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ahan\OneDrive\Desktop\"/>
    </mc:Choice>
  </mc:AlternateContent>
  <xr:revisionPtr revIDLastSave="0" documentId="13_ncr:1_{8B982DA8-47A3-47BE-9F55-40836920CCEF}" xr6:coauthVersionLast="47" xr6:coauthVersionMax="47" xr10:uidLastSave="{00000000-0000-0000-0000-000000000000}"/>
  <bookViews>
    <workbookView xWindow="-108" yWindow="-108" windowWidth="23256" windowHeight="12456" activeTab="3" xr2:uid="{C17A8A06-9207-4521-83BA-C7DC9EA480D4}"/>
  </bookViews>
  <sheets>
    <sheet name="bank_data" sheetId="4" r:id="rId1"/>
    <sheet name="transaction_data" sheetId="3" r:id="rId2"/>
    <sheet name="customer_data" sheetId="2" r:id="rId3"/>
    <sheet name="DashBoard" sheetId="6" r:id="rId4"/>
    <sheet name="Sheet2" sheetId="7" r:id="rId5"/>
  </sheets>
  <definedNames>
    <definedName name="_xlcn.WorksheetConnection_Book1bank_data1" hidden="1">bank_data[]</definedName>
    <definedName name="_xlcn.WorksheetConnection_Book1customer_data1" hidden="1">customer_data[]</definedName>
    <definedName name="_xlcn.WorksheetConnection_Book1transaction_data1" hidden="1">transaction_data[]</definedName>
    <definedName name="ExternalData_1" localSheetId="2" hidden="1">'customer_data'!$A$1:$G$10001</definedName>
    <definedName name="ExternalData_2" localSheetId="1" hidden="1">transaction_data!$A$1:$H$10001</definedName>
    <definedName name="ExternalData_3" localSheetId="0" hidden="1">bank_data!$A$1:$F$1001</definedName>
    <definedName name="Slicer_City">#N/A</definedName>
    <definedName name="Slicer_Region">#N/A</definedName>
    <definedName name="Slicer_Transaction_Date__Month">#N/A</definedName>
    <definedName name="Slicer_Transaction_Date__Year">#N/A</definedName>
  </definedNames>
  <calcPr calcId="191029"/>
  <pivotCaches>
    <pivotCache cacheId="693" r:id="rId6"/>
    <pivotCache cacheId="695" r:id="rId7"/>
    <pivotCache cacheId="700" r:id="rId8"/>
    <pivotCache cacheId="702" r:id="rId9"/>
    <pivotCache cacheId="704" r:id="rId10"/>
    <pivotCache cacheId="706" r:id="rId11"/>
    <pivotCache cacheId="708" r:id="rId12"/>
    <pivotCache cacheId="691" r:id="rId13"/>
    <pivotCache cacheId="69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data" name="transaction_data" connection="WorksheetConnection_Book1!transaction_data"/>
          <x15:modelTable id="customer_data" name="customer_data" connection="WorksheetConnection_Book1!customer_data"/>
          <x15:modelTable id="bank_data" name="bank_data" connection="WorksheetConnection_Book1!bank_data"/>
        </x15:modelTables>
        <x15:modelRelationships>
          <x15:modelRelationship fromTable="customer_data" fromColumn="Branch_ID" toTable="bank_data" toColumn="Branch_ID"/>
          <x15:modelRelationship fromTable="transaction_data" fromColumn="Customer_ID" toTable="customer_data" toColumn="Customer_ID"/>
        </x15:modelRelationships>
        <x15:extLst>
          <ext xmlns:x16="http://schemas.microsoft.com/office/spreadsheetml/2014/11/main" uri="{9835A34E-60A6-4A7C-AAB8-D5F71C897F49}">
            <x16:modelTimeGroupings>
              <x16:modelTimeGrouping tableName="transaction_data"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4" l="1"/>
  <c r="K16" i="4"/>
  <c r="K15" i="4" a="1"/>
  <c r="K15" i="4" s="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 r="K5379" i="3"/>
  <c r="K5380" i="3"/>
  <c r="K5381" i="3"/>
  <c r="K5382" i="3"/>
  <c r="K5383" i="3"/>
  <c r="K5384" i="3"/>
  <c r="K5385" i="3"/>
  <c r="K5386" i="3"/>
  <c r="K5387" i="3"/>
  <c r="K5388" i="3"/>
  <c r="K5389" i="3"/>
  <c r="K5390" i="3"/>
  <c r="K5391" i="3"/>
  <c r="K5392" i="3"/>
  <c r="K5393" i="3"/>
  <c r="K5394" i="3"/>
  <c r="K5395" i="3"/>
  <c r="K5396" i="3"/>
  <c r="K5397" i="3"/>
  <c r="K5398" i="3"/>
  <c r="K5399" i="3"/>
  <c r="K5400" i="3"/>
  <c r="K5401" i="3"/>
  <c r="K5402" i="3"/>
  <c r="K5403" i="3"/>
  <c r="K5404" i="3"/>
  <c r="K5405" i="3"/>
  <c r="K5406" i="3"/>
  <c r="K5407" i="3"/>
  <c r="K5408" i="3"/>
  <c r="K5409" i="3"/>
  <c r="K5410" i="3"/>
  <c r="K5411" i="3"/>
  <c r="K5412" i="3"/>
  <c r="K5413" i="3"/>
  <c r="K5414" i="3"/>
  <c r="K5415" i="3"/>
  <c r="K5416" i="3"/>
  <c r="K5417" i="3"/>
  <c r="K5418" i="3"/>
  <c r="K5419" i="3"/>
  <c r="K5420" i="3"/>
  <c r="K5421" i="3"/>
  <c r="K5422" i="3"/>
  <c r="K5423" i="3"/>
  <c r="K5424" i="3"/>
  <c r="K5425" i="3"/>
  <c r="K5426" i="3"/>
  <c r="K5427" i="3"/>
  <c r="K5428" i="3"/>
  <c r="K5429" i="3"/>
  <c r="K5430" i="3"/>
  <c r="K5431" i="3"/>
  <c r="K5432" i="3"/>
  <c r="K5433" i="3"/>
  <c r="K5434" i="3"/>
  <c r="K5435" i="3"/>
  <c r="K5436" i="3"/>
  <c r="K5437" i="3"/>
  <c r="K5438" i="3"/>
  <c r="K5439" i="3"/>
  <c r="K5440" i="3"/>
  <c r="K5441" i="3"/>
  <c r="K5442" i="3"/>
  <c r="K5443" i="3"/>
  <c r="K5444" i="3"/>
  <c r="K5445" i="3"/>
  <c r="K5446" i="3"/>
  <c r="K5447" i="3"/>
  <c r="K5448" i="3"/>
  <c r="K5449" i="3"/>
  <c r="K5450" i="3"/>
  <c r="K5451" i="3"/>
  <c r="K5452" i="3"/>
  <c r="K5453" i="3"/>
  <c r="K5454" i="3"/>
  <c r="K5455" i="3"/>
  <c r="K5456" i="3"/>
  <c r="K5457" i="3"/>
  <c r="K5458" i="3"/>
  <c r="K5459" i="3"/>
  <c r="K5460" i="3"/>
  <c r="K5461" i="3"/>
  <c r="K5462" i="3"/>
  <c r="K5463" i="3"/>
  <c r="K5464" i="3"/>
  <c r="K5465" i="3"/>
  <c r="K5466" i="3"/>
  <c r="K5467" i="3"/>
  <c r="K5468" i="3"/>
  <c r="K5469" i="3"/>
  <c r="K5470" i="3"/>
  <c r="K5471" i="3"/>
  <c r="K5472" i="3"/>
  <c r="K5473" i="3"/>
  <c r="K5474" i="3"/>
  <c r="K5475" i="3"/>
  <c r="K5476" i="3"/>
  <c r="K5477" i="3"/>
  <c r="K5478" i="3"/>
  <c r="K5479" i="3"/>
  <c r="K5480" i="3"/>
  <c r="K5481" i="3"/>
  <c r="K5482" i="3"/>
  <c r="K5483" i="3"/>
  <c r="K5484" i="3"/>
  <c r="K5485" i="3"/>
  <c r="K5486" i="3"/>
  <c r="K5487" i="3"/>
  <c r="K5488" i="3"/>
  <c r="K5489" i="3"/>
  <c r="K5490" i="3"/>
  <c r="K5491" i="3"/>
  <c r="K5492" i="3"/>
  <c r="K5493" i="3"/>
  <c r="K5494" i="3"/>
  <c r="K5495" i="3"/>
  <c r="K5496" i="3"/>
  <c r="K5497" i="3"/>
  <c r="K5498" i="3"/>
  <c r="K5499" i="3"/>
  <c r="K5500" i="3"/>
  <c r="K5501" i="3"/>
  <c r="K5502" i="3"/>
  <c r="K5503" i="3"/>
  <c r="K5504" i="3"/>
  <c r="K5505" i="3"/>
  <c r="K5506" i="3"/>
  <c r="K5507" i="3"/>
  <c r="K5508" i="3"/>
  <c r="K5509" i="3"/>
  <c r="K5510" i="3"/>
  <c r="K5511" i="3"/>
  <c r="K5512" i="3"/>
  <c r="K5513" i="3"/>
  <c r="K5514" i="3"/>
  <c r="K5515" i="3"/>
  <c r="K5516" i="3"/>
  <c r="K5517" i="3"/>
  <c r="K5518" i="3"/>
  <c r="K5519" i="3"/>
  <c r="K5520" i="3"/>
  <c r="K5521" i="3"/>
  <c r="K5522" i="3"/>
  <c r="K5523" i="3"/>
  <c r="K5524" i="3"/>
  <c r="K5525" i="3"/>
  <c r="K5526" i="3"/>
  <c r="K5527" i="3"/>
  <c r="K5528" i="3"/>
  <c r="K5529" i="3"/>
  <c r="K5530" i="3"/>
  <c r="K5531" i="3"/>
  <c r="K5532" i="3"/>
  <c r="K5533" i="3"/>
  <c r="K5534" i="3"/>
  <c r="K5535" i="3"/>
  <c r="K5536" i="3"/>
  <c r="K5537" i="3"/>
  <c r="K5538" i="3"/>
  <c r="K5539" i="3"/>
  <c r="K5540" i="3"/>
  <c r="K5541" i="3"/>
  <c r="K5542" i="3"/>
  <c r="K5543" i="3"/>
  <c r="K5544" i="3"/>
  <c r="K5545" i="3"/>
  <c r="K5546" i="3"/>
  <c r="K5547" i="3"/>
  <c r="K5548" i="3"/>
  <c r="K5549" i="3"/>
  <c r="K5550" i="3"/>
  <c r="K5551" i="3"/>
  <c r="K5552" i="3"/>
  <c r="K5553" i="3"/>
  <c r="K5554" i="3"/>
  <c r="K5555" i="3"/>
  <c r="K5556" i="3"/>
  <c r="K5557" i="3"/>
  <c r="K5558" i="3"/>
  <c r="K5559" i="3"/>
  <c r="K5560" i="3"/>
  <c r="K5561" i="3"/>
  <c r="K5562" i="3"/>
  <c r="K5563" i="3"/>
  <c r="K5564" i="3"/>
  <c r="K5565" i="3"/>
  <c r="K5566" i="3"/>
  <c r="K5567" i="3"/>
  <c r="K5568" i="3"/>
  <c r="K5569" i="3"/>
  <c r="K5570" i="3"/>
  <c r="K5571" i="3"/>
  <c r="K5572" i="3"/>
  <c r="K5573" i="3"/>
  <c r="K5574" i="3"/>
  <c r="K5575" i="3"/>
  <c r="K5576" i="3"/>
  <c r="K5577" i="3"/>
  <c r="K5578" i="3"/>
  <c r="K5579" i="3"/>
  <c r="K5580" i="3"/>
  <c r="K5581" i="3"/>
  <c r="K5582" i="3"/>
  <c r="K5583" i="3"/>
  <c r="K5584" i="3"/>
  <c r="K5585" i="3"/>
  <c r="K5586" i="3"/>
  <c r="K5587" i="3"/>
  <c r="K5588" i="3"/>
  <c r="K5589" i="3"/>
  <c r="K5590" i="3"/>
  <c r="K5591" i="3"/>
  <c r="K5592" i="3"/>
  <c r="K5593" i="3"/>
  <c r="K5594" i="3"/>
  <c r="K5595" i="3"/>
  <c r="K5596" i="3"/>
  <c r="K5597" i="3"/>
  <c r="K5598" i="3"/>
  <c r="K5599" i="3"/>
  <c r="K5600" i="3"/>
  <c r="K5601" i="3"/>
  <c r="K5602" i="3"/>
  <c r="K5603" i="3"/>
  <c r="K5604" i="3"/>
  <c r="K5605" i="3"/>
  <c r="K5606" i="3"/>
  <c r="K5607" i="3"/>
  <c r="K5608" i="3"/>
  <c r="K5609" i="3"/>
  <c r="K5610" i="3"/>
  <c r="K5611" i="3"/>
  <c r="K5612" i="3"/>
  <c r="K5613" i="3"/>
  <c r="K5614" i="3"/>
  <c r="K5615" i="3"/>
  <c r="K5616" i="3"/>
  <c r="K5617" i="3"/>
  <c r="K5618" i="3"/>
  <c r="K5619" i="3"/>
  <c r="K5620" i="3"/>
  <c r="K5621" i="3"/>
  <c r="K5622" i="3"/>
  <c r="K5623" i="3"/>
  <c r="K5624" i="3"/>
  <c r="K5625" i="3"/>
  <c r="K5626" i="3"/>
  <c r="K5627" i="3"/>
  <c r="K5628" i="3"/>
  <c r="K5629" i="3"/>
  <c r="K5630" i="3"/>
  <c r="K5631" i="3"/>
  <c r="K5632" i="3"/>
  <c r="K5633" i="3"/>
  <c r="K5634" i="3"/>
  <c r="K5635" i="3"/>
  <c r="K5636" i="3"/>
  <c r="K5637" i="3"/>
  <c r="K5638" i="3"/>
  <c r="K5639" i="3"/>
  <c r="K5640" i="3"/>
  <c r="K5641" i="3"/>
  <c r="K5642" i="3"/>
  <c r="K5643" i="3"/>
  <c r="K5644" i="3"/>
  <c r="K5645" i="3"/>
  <c r="K5646" i="3"/>
  <c r="K5647" i="3"/>
  <c r="K5648" i="3"/>
  <c r="K5649" i="3"/>
  <c r="K5650" i="3"/>
  <c r="K5651" i="3"/>
  <c r="K5652" i="3"/>
  <c r="K5653" i="3"/>
  <c r="K5654" i="3"/>
  <c r="K5655" i="3"/>
  <c r="K5656" i="3"/>
  <c r="K5657" i="3"/>
  <c r="K5658" i="3"/>
  <c r="K5659" i="3"/>
  <c r="K5660" i="3"/>
  <c r="K5661" i="3"/>
  <c r="K5662" i="3"/>
  <c r="K5663" i="3"/>
  <c r="K5664" i="3"/>
  <c r="K5665" i="3"/>
  <c r="K5666" i="3"/>
  <c r="K5667" i="3"/>
  <c r="K5668" i="3"/>
  <c r="K5669" i="3"/>
  <c r="K5670" i="3"/>
  <c r="K5671" i="3"/>
  <c r="K5672" i="3"/>
  <c r="K5673" i="3"/>
  <c r="K5674" i="3"/>
  <c r="K5675" i="3"/>
  <c r="K5676" i="3"/>
  <c r="K5677" i="3"/>
  <c r="K5678" i="3"/>
  <c r="K5679" i="3"/>
  <c r="K5680" i="3"/>
  <c r="K5681" i="3"/>
  <c r="K5682" i="3"/>
  <c r="K5683" i="3"/>
  <c r="K5684" i="3"/>
  <c r="K5685" i="3"/>
  <c r="K5686" i="3"/>
  <c r="K5687" i="3"/>
  <c r="K5688" i="3"/>
  <c r="K5689" i="3"/>
  <c r="K5690" i="3"/>
  <c r="K5691" i="3"/>
  <c r="K5692" i="3"/>
  <c r="K5693" i="3"/>
  <c r="K5694" i="3"/>
  <c r="K5695" i="3"/>
  <c r="K5696" i="3"/>
  <c r="K5697" i="3"/>
  <c r="K5698" i="3"/>
  <c r="K5699" i="3"/>
  <c r="K5700" i="3"/>
  <c r="K5701" i="3"/>
  <c r="K5702" i="3"/>
  <c r="K5703" i="3"/>
  <c r="K5704" i="3"/>
  <c r="K5705" i="3"/>
  <c r="K5706" i="3"/>
  <c r="K5707" i="3"/>
  <c r="K5708" i="3"/>
  <c r="K5709" i="3"/>
  <c r="K5710" i="3"/>
  <c r="K5711" i="3"/>
  <c r="K5712" i="3"/>
  <c r="K5713" i="3"/>
  <c r="K5714" i="3"/>
  <c r="K5715" i="3"/>
  <c r="K5716" i="3"/>
  <c r="K5717" i="3"/>
  <c r="K5718" i="3"/>
  <c r="K5719" i="3"/>
  <c r="K5720" i="3"/>
  <c r="K5721" i="3"/>
  <c r="K5722" i="3"/>
  <c r="K5723" i="3"/>
  <c r="K5724" i="3"/>
  <c r="K5725" i="3"/>
  <c r="K5726" i="3"/>
  <c r="K5727" i="3"/>
  <c r="K5728" i="3"/>
  <c r="K5729" i="3"/>
  <c r="K5730" i="3"/>
  <c r="K5731" i="3"/>
  <c r="K5732" i="3"/>
  <c r="K5733" i="3"/>
  <c r="K5734" i="3"/>
  <c r="K5735" i="3"/>
  <c r="K5736" i="3"/>
  <c r="K5737" i="3"/>
  <c r="K5738" i="3"/>
  <c r="K5739" i="3"/>
  <c r="K5740" i="3"/>
  <c r="K5741" i="3"/>
  <c r="K5742" i="3"/>
  <c r="K5743" i="3"/>
  <c r="K5744" i="3"/>
  <c r="K5745" i="3"/>
  <c r="K5746" i="3"/>
  <c r="K5747" i="3"/>
  <c r="K5748" i="3"/>
  <c r="K5749" i="3"/>
  <c r="K5750" i="3"/>
  <c r="K5751" i="3"/>
  <c r="K5752" i="3"/>
  <c r="K5753" i="3"/>
  <c r="K5754" i="3"/>
  <c r="K5755" i="3"/>
  <c r="K5756" i="3"/>
  <c r="K5757" i="3"/>
  <c r="K5758" i="3"/>
  <c r="K5759" i="3"/>
  <c r="K5760" i="3"/>
  <c r="K5761" i="3"/>
  <c r="K5762" i="3"/>
  <c r="K5763" i="3"/>
  <c r="K5764" i="3"/>
  <c r="K5765" i="3"/>
  <c r="K5766" i="3"/>
  <c r="K5767" i="3"/>
  <c r="K5768" i="3"/>
  <c r="K5769" i="3"/>
  <c r="K5770" i="3"/>
  <c r="K5771" i="3"/>
  <c r="K5772" i="3"/>
  <c r="K5773" i="3"/>
  <c r="K5774" i="3"/>
  <c r="K5775" i="3"/>
  <c r="K5776" i="3"/>
  <c r="K5777" i="3"/>
  <c r="K5778" i="3"/>
  <c r="K5779" i="3"/>
  <c r="K5780" i="3"/>
  <c r="K5781" i="3"/>
  <c r="K5782" i="3"/>
  <c r="K5783" i="3"/>
  <c r="K5784" i="3"/>
  <c r="K5785" i="3"/>
  <c r="K5786" i="3"/>
  <c r="K5787" i="3"/>
  <c r="K5788" i="3"/>
  <c r="K5789" i="3"/>
  <c r="K5790" i="3"/>
  <c r="K5791" i="3"/>
  <c r="K5792" i="3"/>
  <c r="K5793" i="3"/>
  <c r="K5794" i="3"/>
  <c r="K5795" i="3"/>
  <c r="K5796" i="3"/>
  <c r="K5797" i="3"/>
  <c r="K5798" i="3"/>
  <c r="K5799" i="3"/>
  <c r="K5800" i="3"/>
  <c r="K5801" i="3"/>
  <c r="K5802" i="3"/>
  <c r="K5803" i="3"/>
  <c r="K5804" i="3"/>
  <c r="K5805" i="3"/>
  <c r="K5806" i="3"/>
  <c r="K5807" i="3"/>
  <c r="K5808" i="3"/>
  <c r="K5809" i="3"/>
  <c r="K5810" i="3"/>
  <c r="K5811" i="3"/>
  <c r="K5812" i="3"/>
  <c r="K5813" i="3"/>
  <c r="K5814" i="3"/>
  <c r="K5815" i="3"/>
  <c r="K5816" i="3"/>
  <c r="K5817" i="3"/>
  <c r="K5818" i="3"/>
  <c r="K5819" i="3"/>
  <c r="K5820" i="3"/>
  <c r="K5821" i="3"/>
  <c r="K5822" i="3"/>
  <c r="K5823" i="3"/>
  <c r="K5824" i="3"/>
  <c r="K5825" i="3"/>
  <c r="K5826" i="3"/>
  <c r="K5827" i="3"/>
  <c r="K5828" i="3"/>
  <c r="K5829" i="3"/>
  <c r="K5830" i="3"/>
  <c r="K5831" i="3"/>
  <c r="K5832" i="3"/>
  <c r="K5833" i="3"/>
  <c r="K5834" i="3"/>
  <c r="K5835" i="3"/>
  <c r="K5836" i="3"/>
  <c r="K5837" i="3"/>
  <c r="K5838" i="3"/>
  <c r="K5839" i="3"/>
  <c r="K5840" i="3"/>
  <c r="K5841" i="3"/>
  <c r="K5842" i="3"/>
  <c r="K5843" i="3"/>
  <c r="K5844" i="3"/>
  <c r="K5845" i="3"/>
  <c r="K5846" i="3"/>
  <c r="K5847" i="3"/>
  <c r="K5848" i="3"/>
  <c r="K5849" i="3"/>
  <c r="K5850" i="3"/>
  <c r="K5851" i="3"/>
  <c r="K5852" i="3"/>
  <c r="K5853" i="3"/>
  <c r="K5854" i="3"/>
  <c r="K5855" i="3"/>
  <c r="K5856" i="3"/>
  <c r="K5857" i="3"/>
  <c r="K5858" i="3"/>
  <c r="K5859" i="3"/>
  <c r="K5860" i="3"/>
  <c r="K5861" i="3"/>
  <c r="K5862" i="3"/>
  <c r="K5863" i="3"/>
  <c r="K5864" i="3"/>
  <c r="K5865" i="3"/>
  <c r="K5866" i="3"/>
  <c r="K5867" i="3"/>
  <c r="K5868" i="3"/>
  <c r="K5869" i="3"/>
  <c r="K5870" i="3"/>
  <c r="K5871" i="3"/>
  <c r="K5872" i="3"/>
  <c r="K5873" i="3"/>
  <c r="K5874" i="3"/>
  <c r="K5875" i="3"/>
  <c r="K5876" i="3"/>
  <c r="K5877" i="3"/>
  <c r="K5878" i="3"/>
  <c r="K5879" i="3"/>
  <c r="K5880" i="3"/>
  <c r="K5881" i="3"/>
  <c r="K5882" i="3"/>
  <c r="K5883" i="3"/>
  <c r="K5884" i="3"/>
  <c r="K5885" i="3"/>
  <c r="K5886" i="3"/>
  <c r="K5887" i="3"/>
  <c r="K5888" i="3"/>
  <c r="K5889" i="3"/>
  <c r="K5890" i="3"/>
  <c r="K5891" i="3"/>
  <c r="K5892" i="3"/>
  <c r="K5893" i="3"/>
  <c r="K5894" i="3"/>
  <c r="K5895" i="3"/>
  <c r="K5896" i="3"/>
  <c r="K5897" i="3"/>
  <c r="K5898" i="3"/>
  <c r="K5899" i="3"/>
  <c r="K5900" i="3"/>
  <c r="K5901" i="3"/>
  <c r="K5902" i="3"/>
  <c r="K5903" i="3"/>
  <c r="K5904" i="3"/>
  <c r="K5905" i="3"/>
  <c r="K5906" i="3"/>
  <c r="K5907" i="3"/>
  <c r="K5908" i="3"/>
  <c r="K5909" i="3"/>
  <c r="K5910" i="3"/>
  <c r="K5911" i="3"/>
  <c r="K5912" i="3"/>
  <c r="K5913" i="3"/>
  <c r="K5914" i="3"/>
  <c r="K5915" i="3"/>
  <c r="K5916" i="3"/>
  <c r="K5917" i="3"/>
  <c r="K5918" i="3"/>
  <c r="K5919" i="3"/>
  <c r="K5920" i="3"/>
  <c r="K5921" i="3"/>
  <c r="K5922" i="3"/>
  <c r="K5923" i="3"/>
  <c r="K5924" i="3"/>
  <c r="K5925" i="3"/>
  <c r="K5926" i="3"/>
  <c r="K5927" i="3"/>
  <c r="K5928" i="3"/>
  <c r="K5929" i="3"/>
  <c r="K5930" i="3"/>
  <c r="K5931" i="3"/>
  <c r="K5932" i="3"/>
  <c r="K5933" i="3"/>
  <c r="K5934" i="3"/>
  <c r="K5935" i="3"/>
  <c r="K5936" i="3"/>
  <c r="K5937" i="3"/>
  <c r="K5938" i="3"/>
  <c r="K5939" i="3"/>
  <c r="K5940" i="3"/>
  <c r="K5941" i="3"/>
  <c r="K5942" i="3"/>
  <c r="K5943" i="3"/>
  <c r="K5944" i="3"/>
  <c r="K5945" i="3"/>
  <c r="K5946" i="3"/>
  <c r="K5947" i="3"/>
  <c r="K5948" i="3"/>
  <c r="K5949" i="3"/>
  <c r="K5950" i="3"/>
  <c r="K5951" i="3"/>
  <c r="K5952" i="3"/>
  <c r="K5953" i="3"/>
  <c r="K5954" i="3"/>
  <c r="K5955" i="3"/>
  <c r="K5956" i="3"/>
  <c r="K5957" i="3"/>
  <c r="K5958" i="3"/>
  <c r="K5959" i="3"/>
  <c r="K5960" i="3"/>
  <c r="K5961" i="3"/>
  <c r="K5962" i="3"/>
  <c r="K5963" i="3"/>
  <c r="K5964" i="3"/>
  <c r="K5965" i="3"/>
  <c r="K5966" i="3"/>
  <c r="K5967" i="3"/>
  <c r="K5968" i="3"/>
  <c r="K5969" i="3"/>
  <c r="K5970" i="3"/>
  <c r="K5971" i="3"/>
  <c r="K5972" i="3"/>
  <c r="K5973" i="3"/>
  <c r="K5974" i="3"/>
  <c r="K5975" i="3"/>
  <c r="K5976" i="3"/>
  <c r="K5977" i="3"/>
  <c r="K5978" i="3"/>
  <c r="K5979" i="3"/>
  <c r="K5980" i="3"/>
  <c r="K5981" i="3"/>
  <c r="K5982" i="3"/>
  <c r="K5983" i="3"/>
  <c r="K5984" i="3"/>
  <c r="K5985" i="3"/>
  <c r="K5986" i="3"/>
  <c r="K5987" i="3"/>
  <c r="K5988" i="3"/>
  <c r="K5989" i="3"/>
  <c r="K5990" i="3"/>
  <c r="K5991" i="3"/>
  <c r="K5992" i="3"/>
  <c r="K5993" i="3"/>
  <c r="K5994" i="3"/>
  <c r="K5995" i="3"/>
  <c r="K5996" i="3"/>
  <c r="K5997" i="3"/>
  <c r="K5998" i="3"/>
  <c r="K5999" i="3"/>
  <c r="K6000" i="3"/>
  <c r="K6001" i="3"/>
  <c r="K6002" i="3"/>
  <c r="K6003" i="3"/>
  <c r="K6004" i="3"/>
  <c r="K6005" i="3"/>
  <c r="K6006" i="3"/>
  <c r="K6007" i="3"/>
  <c r="K6008" i="3"/>
  <c r="K6009" i="3"/>
  <c r="K6010" i="3"/>
  <c r="K6011" i="3"/>
  <c r="K6012" i="3"/>
  <c r="K6013" i="3"/>
  <c r="K6014" i="3"/>
  <c r="K6015" i="3"/>
  <c r="K6016" i="3"/>
  <c r="K6017" i="3"/>
  <c r="K6018" i="3"/>
  <c r="K6019" i="3"/>
  <c r="K6020" i="3"/>
  <c r="K6021" i="3"/>
  <c r="K6022" i="3"/>
  <c r="K6023" i="3"/>
  <c r="K6024" i="3"/>
  <c r="K6025" i="3"/>
  <c r="K6026" i="3"/>
  <c r="K6027" i="3"/>
  <c r="K6028" i="3"/>
  <c r="K6029" i="3"/>
  <c r="K6030" i="3"/>
  <c r="K6031" i="3"/>
  <c r="K6032" i="3"/>
  <c r="K6033" i="3"/>
  <c r="K6034" i="3"/>
  <c r="K6035" i="3"/>
  <c r="K6036" i="3"/>
  <c r="K6037" i="3"/>
  <c r="K6038" i="3"/>
  <c r="K6039" i="3"/>
  <c r="K6040" i="3"/>
  <c r="K6041" i="3"/>
  <c r="K6042" i="3"/>
  <c r="K6043" i="3"/>
  <c r="K6044" i="3"/>
  <c r="K6045" i="3"/>
  <c r="K6046" i="3"/>
  <c r="K6047" i="3"/>
  <c r="K6048" i="3"/>
  <c r="K6049" i="3"/>
  <c r="K6050" i="3"/>
  <c r="K6051" i="3"/>
  <c r="K6052" i="3"/>
  <c r="K6053" i="3"/>
  <c r="K6054" i="3"/>
  <c r="K6055" i="3"/>
  <c r="K6056" i="3"/>
  <c r="K6057" i="3"/>
  <c r="K6058" i="3"/>
  <c r="K6059" i="3"/>
  <c r="K6060" i="3"/>
  <c r="K6061" i="3"/>
  <c r="K6062" i="3"/>
  <c r="K6063" i="3"/>
  <c r="K6064" i="3"/>
  <c r="K6065" i="3"/>
  <c r="K6066" i="3"/>
  <c r="K6067" i="3"/>
  <c r="K6068" i="3"/>
  <c r="K6069" i="3"/>
  <c r="K6070" i="3"/>
  <c r="K6071" i="3"/>
  <c r="K6072" i="3"/>
  <c r="K6073" i="3"/>
  <c r="K6074" i="3"/>
  <c r="K6075" i="3"/>
  <c r="K6076" i="3"/>
  <c r="K6077" i="3"/>
  <c r="K6078" i="3"/>
  <c r="K6079" i="3"/>
  <c r="K6080" i="3"/>
  <c r="K6081" i="3"/>
  <c r="K6082" i="3"/>
  <c r="K6083" i="3"/>
  <c r="K6084" i="3"/>
  <c r="K6085" i="3"/>
  <c r="K6086" i="3"/>
  <c r="K6087" i="3"/>
  <c r="K6088" i="3"/>
  <c r="K6089" i="3"/>
  <c r="K6090" i="3"/>
  <c r="K6091" i="3"/>
  <c r="K6092" i="3"/>
  <c r="K6093" i="3"/>
  <c r="K6094" i="3"/>
  <c r="K6095" i="3"/>
  <c r="K6096" i="3"/>
  <c r="K6097" i="3"/>
  <c r="K6098" i="3"/>
  <c r="K6099" i="3"/>
  <c r="K6100" i="3"/>
  <c r="K6101" i="3"/>
  <c r="K6102" i="3"/>
  <c r="K6103" i="3"/>
  <c r="K6104" i="3"/>
  <c r="K6105" i="3"/>
  <c r="K6106" i="3"/>
  <c r="K6107" i="3"/>
  <c r="K6108" i="3"/>
  <c r="K6109" i="3"/>
  <c r="K6110" i="3"/>
  <c r="K6111" i="3"/>
  <c r="K6112" i="3"/>
  <c r="K6113" i="3"/>
  <c r="K6114" i="3"/>
  <c r="K6115" i="3"/>
  <c r="K6116" i="3"/>
  <c r="K6117" i="3"/>
  <c r="K6118" i="3"/>
  <c r="K6119" i="3"/>
  <c r="K6120" i="3"/>
  <c r="K6121" i="3"/>
  <c r="K6122" i="3"/>
  <c r="K6123" i="3"/>
  <c r="K6124" i="3"/>
  <c r="K6125" i="3"/>
  <c r="K6126" i="3"/>
  <c r="K6127" i="3"/>
  <c r="K6128" i="3"/>
  <c r="K6129" i="3"/>
  <c r="K6130" i="3"/>
  <c r="K6131" i="3"/>
  <c r="K6132" i="3"/>
  <c r="K6133" i="3"/>
  <c r="K6134" i="3"/>
  <c r="K6135" i="3"/>
  <c r="K6136" i="3"/>
  <c r="K6137" i="3"/>
  <c r="K6138" i="3"/>
  <c r="K6139" i="3"/>
  <c r="K6140" i="3"/>
  <c r="K6141" i="3"/>
  <c r="K6142" i="3"/>
  <c r="K6143" i="3"/>
  <c r="K6144" i="3"/>
  <c r="K6145" i="3"/>
  <c r="K6146" i="3"/>
  <c r="K6147" i="3"/>
  <c r="K6148" i="3"/>
  <c r="K6149" i="3"/>
  <c r="K6150" i="3"/>
  <c r="K6151" i="3"/>
  <c r="K6152" i="3"/>
  <c r="K6153" i="3"/>
  <c r="K6154" i="3"/>
  <c r="K6155" i="3"/>
  <c r="K6156" i="3"/>
  <c r="K6157" i="3"/>
  <c r="K6158" i="3"/>
  <c r="K6159" i="3"/>
  <c r="K6160" i="3"/>
  <c r="K6161" i="3"/>
  <c r="K6162" i="3"/>
  <c r="K6163" i="3"/>
  <c r="K6164" i="3"/>
  <c r="K6165" i="3"/>
  <c r="K6166" i="3"/>
  <c r="K6167" i="3"/>
  <c r="K6168" i="3"/>
  <c r="K6169" i="3"/>
  <c r="K6170" i="3"/>
  <c r="K6171" i="3"/>
  <c r="K6172" i="3"/>
  <c r="K6173" i="3"/>
  <c r="K6174" i="3"/>
  <c r="K6175" i="3"/>
  <c r="K6176" i="3"/>
  <c r="K6177" i="3"/>
  <c r="K6178" i="3"/>
  <c r="K6179" i="3"/>
  <c r="K6180" i="3"/>
  <c r="K6181" i="3"/>
  <c r="K6182" i="3"/>
  <c r="K6183" i="3"/>
  <c r="K6184" i="3"/>
  <c r="K6185" i="3"/>
  <c r="K6186" i="3"/>
  <c r="K6187" i="3"/>
  <c r="K6188" i="3"/>
  <c r="K6189" i="3"/>
  <c r="K6190" i="3"/>
  <c r="K6191" i="3"/>
  <c r="K6192" i="3"/>
  <c r="K6193" i="3"/>
  <c r="K6194" i="3"/>
  <c r="K6195" i="3"/>
  <c r="K6196" i="3"/>
  <c r="K6197" i="3"/>
  <c r="K6198" i="3"/>
  <c r="K6199" i="3"/>
  <c r="K6200" i="3"/>
  <c r="K6201" i="3"/>
  <c r="K6202" i="3"/>
  <c r="K6203" i="3"/>
  <c r="K6204" i="3"/>
  <c r="K6205" i="3"/>
  <c r="K6206" i="3"/>
  <c r="K6207" i="3"/>
  <c r="K6208" i="3"/>
  <c r="K6209" i="3"/>
  <c r="K6210" i="3"/>
  <c r="K6211" i="3"/>
  <c r="K6212" i="3"/>
  <c r="K6213" i="3"/>
  <c r="K6214" i="3"/>
  <c r="K6215" i="3"/>
  <c r="K6216" i="3"/>
  <c r="K6217" i="3"/>
  <c r="K6218" i="3"/>
  <c r="K6219" i="3"/>
  <c r="K6220" i="3"/>
  <c r="K6221" i="3"/>
  <c r="K6222" i="3"/>
  <c r="K6223" i="3"/>
  <c r="K6224" i="3"/>
  <c r="K6225" i="3"/>
  <c r="K6226" i="3"/>
  <c r="K6227" i="3"/>
  <c r="K6228" i="3"/>
  <c r="K6229" i="3"/>
  <c r="K6230" i="3"/>
  <c r="K6231" i="3"/>
  <c r="K6232" i="3"/>
  <c r="K6233" i="3"/>
  <c r="K6234" i="3"/>
  <c r="K6235" i="3"/>
  <c r="K6236" i="3"/>
  <c r="K6237" i="3"/>
  <c r="K6238" i="3"/>
  <c r="K6239" i="3"/>
  <c r="K6240" i="3"/>
  <c r="K6241" i="3"/>
  <c r="K6242" i="3"/>
  <c r="K6243" i="3"/>
  <c r="K6244" i="3"/>
  <c r="K6245" i="3"/>
  <c r="K6246" i="3"/>
  <c r="K6247" i="3"/>
  <c r="K6248" i="3"/>
  <c r="K6249" i="3"/>
  <c r="K6250" i="3"/>
  <c r="K6251" i="3"/>
  <c r="K6252" i="3"/>
  <c r="K6253" i="3"/>
  <c r="K6254" i="3"/>
  <c r="K6255" i="3"/>
  <c r="K6256" i="3"/>
  <c r="K6257" i="3"/>
  <c r="K6258" i="3"/>
  <c r="K6259" i="3"/>
  <c r="K6260" i="3"/>
  <c r="K6261" i="3"/>
  <c r="K6262" i="3"/>
  <c r="K6263" i="3"/>
  <c r="K6264" i="3"/>
  <c r="K6265" i="3"/>
  <c r="K6266" i="3"/>
  <c r="K6267" i="3"/>
  <c r="K6268" i="3"/>
  <c r="K6269" i="3"/>
  <c r="K6270" i="3"/>
  <c r="K6271" i="3"/>
  <c r="K6272" i="3"/>
  <c r="K6273" i="3"/>
  <c r="K6274" i="3"/>
  <c r="K6275" i="3"/>
  <c r="K6276" i="3"/>
  <c r="K6277" i="3"/>
  <c r="K6278" i="3"/>
  <c r="K6279" i="3"/>
  <c r="K6280" i="3"/>
  <c r="K6281" i="3"/>
  <c r="K6282" i="3"/>
  <c r="K6283" i="3"/>
  <c r="K6284" i="3"/>
  <c r="K6285" i="3"/>
  <c r="K6286" i="3"/>
  <c r="K6287" i="3"/>
  <c r="K6288" i="3"/>
  <c r="K6289" i="3"/>
  <c r="K6290" i="3"/>
  <c r="K6291" i="3"/>
  <c r="K6292" i="3"/>
  <c r="K6293" i="3"/>
  <c r="K6294" i="3"/>
  <c r="K6295" i="3"/>
  <c r="K6296" i="3"/>
  <c r="K6297" i="3"/>
  <c r="K6298" i="3"/>
  <c r="K6299" i="3"/>
  <c r="K6300" i="3"/>
  <c r="K6301" i="3"/>
  <c r="K6302" i="3"/>
  <c r="K6303" i="3"/>
  <c r="K6304" i="3"/>
  <c r="K6305" i="3"/>
  <c r="K6306" i="3"/>
  <c r="K6307" i="3"/>
  <c r="K6308" i="3"/>
  <c r="K6309" i="3"/>
  <c r="K6310" i="3"/>
  <c r="K6311" i="3"/>
  <c r="K6312" i="3"/>
  <c r="K6313" i="3"/>
  <c r="K6314" i="3"/>
  <c r="K6315" i="3"/>
  <c r="K6316" i="3"/>
  <c r="K6317" i="3"/>
  <c r="K6318" i="3"/>
  <c r="K6319" i="3"/>
  <c r="K6320" i="3"/>
  <c r="K6321" i="3"/>
  <c r="K6322" i="3"/>
  <c r="K6323" i="3"/>
  <c r="K6324" i="3"/>
  <c r="K6325" i="3"/>
  <c r="K6326" i="3"/>
  <c r="K6327" i="3"/>
  <c r="K6328" i="3"/>
  <c r="K6329" i="3"/>
  <c r="K6330" i="3"/>
  <c r="K6331" i="3"/>
  <c r="K6332" i="3"/>
  <c r="K6333" i="3"/>
  <c r="K6334" i="3"/>
  <c r="K6335" i="3"/>
  <c r="K6336" i="3"/>
  <c r="K6337" i="3"/>
  <c r="K6338" i="3"/>
  <c r="K6339" i="3"/>
  <c r="K6340" i="3"/>
  <c r="K6341" i="3"/>
  <c r="K6342" i="3"/>
  <c r="K6343" i="3"/>
  <c r="K6344" i="3"/>
  <c r="K6345" i="3"/>
  <c r="K6346" i="3"/>
  <c r="K6347" i="3"/>
  <c r="K6348" i="3"/>
  <c r="K6349" i="3"/>
  <c r="K6350" i="3"/>
  <c r="K6351" i="3"/>
  <c r="K6352" i="3"/>
  <c r="K6353" i="3"/>
  <c r="K6354" i="3"/>
  <c r="K6355" i="3"/>
  <c r="K6356" i="3"/>
  <c r="K6357" i="3"/>
  <c r="K6358" i="3"/>
  <c r="K6359" i="3"/>
  <c r="K6360" i="3"/>
  <c r="K6361" i="3"/>
  <c r="K6362" i="3"/>
  <c r="K6363" i="3"/>
  <c r="K6364" i="3"/>
  <c r="K6365" i="3"/>
  <c r="K6366" i="3"/>
  <c r="K6367" i="3"/>
  <c r="K6368" i="3"/>
  <c r="K6369" i="3"/>
  <c r="K6370" i="3"/>
  <c r="K6371" i="3"/>
  <c r="K6372" i="3"/>
  <c r="K6373" i="3"/>
  <c r="K6374" i="3"/>
  <c r="K6375" i="3"/>
  <c r="K6376" i="3"/>
  <c r="K6377" i="3"/>
  <c r="K6378" i="3"/>
  <c r="K6379" i="3"/>
  <c r="K6380" i="3"/>
  <c r="K6381" i="3"/>
  <c r="K6382" i="3"/>
  <c r="K6383" i="3"/>
  <c r="K6384" i="3"/>
  <c r="K6385" i="3"/>
  <c r="K6386" i="3"/>
  <c r="K6387" i="3"/>
  <c r="K6388" i="3"/>
  <c r="K6389" i="3"/>
  <c r="K6390" i="3"/>
  <c r="K6391" i="3"/>
  <c r="K6392" i="3"/>
  <c r="K6393" i="3"/>
  <c r="K6394" i="3"/>
  <c r="K6395" i="3"/>
  <c r="K6396" i="3"/>
  <c r="K6397" i="3"/>
  <c r="K6398" i="3"/>
  <c r="K6399" i="3"/>
  <c r="K6400" i="3"/>
  <c r="K6401" i="3"/>
  <c r="K6402" i="3"/>
  <c r="K6403" i="3"/>
  <c r="K6404" i="3"/>
  <c r="K6405" i="3"/>
  <c r="K6406" i="3"/>
  <c r="K6407" i="3"/>
  <c r="K6408" i="3"/>
  <c r="K6409" i="3"/>
  <c r="K6410" i="3"/>
  <c r="K6411" i="3"/>
  <c r="K6412" i="3"/>
  <c r="K6413" i="3"/>
  <c r="K6414" i="3"/>
  <c r="K6415" i="3"/>
  <c r="K6416" i="3"/>
  <c r="K6417" i="3"/>
  <c r="K6418" i="3"/>
  <c r="K6419" i="3"/>
  <c r="K6420" i="3"/>
  <c r="K6421" i="3"/>
  <c r="K6422" i="3"/>
  <c r="K6423" i="3"/>
  <c r="K6424" i="3"/>
  <c r="K6425" i="3"/>
  <c r="K6426" i="3"/>
  <c r="K6427" i="3"/>
  <c r="K6428" i="3"/>
  <c r="K6429" i="3"/>
  <c r="K6430" i="3"/>
  <c r="K6431" i="3"/>
  <c r="K6432" i="3"/>
  <c r="K6433" i="3"/>
  <c r="K6434" i="3"/>
  <c r="K6435" i="3"/>
  <c r="K6436" i="3"/>
  <c r="K6437" i="3"/>
  <c r="K6438" i="3"/>
  <c r="K6439" i="3"/>
  <c r="K6440" i="3"/>
  <c r="K6441" i="3"/>
  <c r="K6442" i="3"/>
  <c r="K6443" i="3"/>
  <c r="K6444" i="3"/>
  <c r="K6445" i="3"/>
  <c r="K6446" i="3"/>
  <c r="K6447" i="3"/>
  <c r="K6448" i="3"/>
  <c r="K6449" i="3"/>
  <c r="K6450" i="3"/>
  <c r="K6451" i="3"/>
  <c r="K6452" i="3"/>
  <c r="K6453" i="3"/>
  <c r="K6454" i="3"/>
  <c r="K6455" i="3"/>
  <c r="K6456" i="3"/>
  <c r="K6457" i="3"/>
  <c r="K6458" i="3"/>
  <c r="K6459" i="3"/>
  <c r="K6460" i="3"/>
  <c r="K6461" i="3"/>
  <c r="K6462" i="3"/>
  <c r="K6463" i="3"/>
  <c r="K6464" i="3"/>
  <c r="K6465" i="3"/>
  <c r="K6466" i="3"/>
  <c r="K6467" i="3"/>
  <c r="K6468" i="3"/>
  <c r="K6469" i="3"/>
  <c r="K6470" i="3"/>
  <c r="K6471" i="3"/>
  <c r="K6472" i="3"/>
  <c r="K6473" i="3"/>
  <c r="K6474" i="3"/>
  <c r="K6475" i="3"/>
  <c r="K6476" i="3"/>
  <c r="K6477" i="3"/>
  <c r="K6478" i="3"/>
  <c r="K6479" i="3"/>
  <c r="K6480" i="3"/>
  <c r="K6481" i="3"/>
  <c r="K6482" i="3"/>
  <c r="K6483" i="3"/>
  <c r="K6484" i="3"/>
  <c r="K6485" i="3"/>
  <c r="K6486" i="3"/>
  <c r="K6487" i="3"/>
  <c r="K6488" i="3"/>
  <c r="K6489" i="3"/>
  <c r="K6490" i="3"/>
  <c r="K6491" i="3"/>
  <c r="K6492" i="3"/>
  <c r="K6493" i="3"/>
  <c r="K6494" i="3"/>
  <c r="K6495" i="3"/>
  <c r="K6496" i="3"/>
  <c r="K6497" i="3"/>
  <c r="K6498" i="3"/>
  <c r="K6499" i="3"/>
  <c r="K6500" i="3"/>
  <c r="K6501" i="3"/>
  <c r="K6502" i="3"/>
  <c r="K6503" i="3"/>
  <c r="K6504" i="3"/>
  <c r="K6505" i="3"/>
  <c r="K6506" i="3"/>
  <c r="K6507" i="3"/>
  <c r="K6508" i="3"/>
  <c r="K6509" i="3"/>
  <c r="K6510" i="3"/>
  <c r="K6511" i="3"/>
  <c r="K6512" i="3"/>
  <c r="K6513" i="3"/>
  <c r="K6514" i="3"/>
  <c r="K6515" i="3"/>
  <c r="K6516" i="3"/>
  <c r="K6517" i="3"/>
  <c r="K6518" i="3"/>
  <c r="K6519" i="3"/>
  <c r="K6520" i="3"/>
  <c r="K6521" i="3"/>
  <c r="K6522" i="3"/>
  <c r="K6523" i="3"/>
  <c r="K6524" i="3"/>
  <c r="K6525" i="3"/>
  <c r="K6526" i="3"/>
  <c r="K6527" i="3"/>
  <c r="K6528" i="3"/>
  <c r="K6529" i="3"/>
  <c r="K6530" i="3"/>
  <c r="K6531" i="3"/>
  <c r="K6532" i="3"/>
  <c r="K6533" i="3"/>
  <c r="K6534" i="3"/>
  <c r="K6535" i="3"/>
  <c r="K6536" i="3"/>
  <c r="K6537" i="3"/>
  <c r="K6538" i="3"/>
  <c r="K6539" i="3"/>
  <c r="K6540" i="3"/>
  <c r="K6541" i="3"/>
  <c r="K6542" i="3"/>
  <c r="K6543" i="3"/>
  <c r="K6544" i="3"/>
  <c r="K6545" i="3"/>
  <c r="K6546" i="3"/>
  <c r="K6547" i="3"/>
  <c r="K6548" i="3"/>
  <c r="K6549" i="3"/>
  <c r="K6550" i="3"/>
  <c r="K6551" i="3"/>
  <c r="K6552" i="3"/>
  <c r="K6553" i="3"/>
  <c r="K6554" i="3"/>
  <c r="K6555" i="3"/>
  <c r="K6556" i="3"/>
  <c r="K6557" i="3"/>
  <c r="K6558" i="3"/>
  <c r="K6559" i="3"/>
  <c r="K6560" i="3"/>
  <c r="K6561" i="3"/>
  <c r="K6562" i="3"/>
  <c r="K6563" i="3"/>
  <c r="K6564" i="3"/>
  <c r="K6565" i="3"/>
  <c r="K6566" i="3"/>
  <c r="K6567" i="3"/>
  <c r="K6568" i="3"/>
  <c r="K6569" i="3"/>
  <c r="K6570" i="3"/>
  <c r="K6571" i="3"/>
  <c r="K6572" i="3"/>
  <c r="K6573" i="3"/>
  <c r="K6574" i="3"/>
  <c r="K6575" i="3"/>
  <c r="K6576" i="3"/>
  <c r="K6577" i="3"/>
  <c r="K6578" i="3"/>
  <c r="K6579" i="3"/>
  <c r="K6580" i="3"/>
  <c r="K6581" i="3"/>
  <c r="K6582" i="3"/>
  <c r="K6583" i="3"/>
  <c r="K6584" i="3"/>
  <c r="K6585" i="3"/>
  <c r="K6586" i="3"/>
  <c r="K6587" i="3"/>
  <c r="K6588" i="3"/>
  <c r="K6589" i="3"/>
  <c r="K6590" i="3"/>
  <c r="K6591" i="3"/>
  <c r="K6592" i="3"/>
  <c r="K6593" i="3"/>
  <c r="K6594" i="3"/>
  <c r="K6595" i="3"/>
  <c r="K6596" i="3"/>
  <c r="K6597" i="3"/>
  <c r="K6598" i="3"/>
  <c r="K6599" i="3"/>
  <c r="K6600" i="3"/>
  <c r="K6601" i="3"/>
  <c r="K6602" i="3"/>
  <c r="K6603" i="3"/>
  <c r="K6604" i="3"/>
  <c r="K6605" i="3"/>
  <c r="K6606" i="3"/>
  <c r="K6607" i="3"/>
  <c r="K6608" i="3"/>
  <c r="K6609" i="3"/>
  <c r="K6610" i="3"/>
  <c r="K6611" i="3"/>
  <c r="K6612" i="3"/>
  <c r="K6613" i="3"/>
  <c r="K6614" i="3"/>
  <c r="K6615" i="3"/>
  <c r="K6616" i="3"/>
  <c r="K6617" i="3"/>
  <c r="K6618" i="3"/>
  <c r="K6619" i="3"/>
  <c r="K6620" i="3"/>
  <c r="K6621" i="3"/>
  <c r="K6622" i="3"/>
  <c r="K6623" i="3"/>
  <c r="K6624" i="3"/>
  <c r="K6625" i="3"/>
  <c r="K6626" i="3"/>
  <c r="K6627" i="3"/>
  <c r="K6628" i="3"/>
  <c r="K6629" i="3"/>
  <c r="K6630" i="3"/>
  <c r="K6631" i="3"/>
  <c r="K6632" i="3"/>
  <c r="K6633" i="3"/>
  <c r="K6634" i="3"/>
  <c r="K6635" i="3"/>
  <c r="K6636" i="3"/>
  <c r="K6637" i="3"/>
  <c r="K6638" i="3"/>
  <c r="K6639" i="3"/>
  <c r="K6640" i="3"/>
  <c r="K6641" i="3"/>
  <c r="K6642" i="3"/>
  <c r="K6643" i="3"/>
  <c r="K6644" i="3"/>
  <c r="K6645" i="3"/>
  <c r="K6646" i="3"/>
  <c r="K6647" i="3"/>
  <c r="K6648" i="3"/>
  <c r="K6649" i="3"/>
  <c r="K6650" i="3"/>
  <c r="K6651" i="3"/>
  <c r="K6652" i="3"/>
  <c r="K6653" i="3"/>
  <c r="K6654" i="3"/>
  <c r="K6655" i="3"/>
  <c r="K6656" i="3"/>
  <c r="K6657" i="3"/>
  <c r="K6658" i="3"/>
  <c r="K6659" i="3"/>
  <c r="K6660" i="3"/>
  <c r="K6661" i="3"/>
  <c r="K6662" i="3"/>
  <c r="K6663" i="3"/>
  <c r="K6664" i="3"/>
  <c r="K6665" i="3"/>
  <c r="K6666" i="3"/>
  <c r="K6667" i="3"/>
  <c r="K6668" i="3"/>
  <c r="K6669" i="3"/>
  <c r="K6670" i="3"/>
  <c r="K6671" i="3"/>
  <c r="K6672" i="3"/>
  <c r="K6673" i="3"/>
  <c r="K6674" i="3"/>
  <c r="K6675" i="3"/>
  <c r="K6676" i="3"/>
  <c r="K6677" i="3"/>
  <c r="K6678" i="3"/>
  <c r="K6679" i="3"/>
  <c r="K6680" i="3"/>
  <c r="K6681" i="3"/>
  <c r="K6682" i="3"/>
  <c r="K6683" i="3"/>
  <c r="K6684" i="3"/>
  <c r="K6685" i="3"/>
  <c r="K6686" i="3"/>
  <c r="K6687" i="3"/>
  <c r="K6688" i="3"/>
  <c r="K6689" i="3"/>
  <c r="K6690" i="3"/>
  <c r="K6691" i="3"/>
  <c r="K6692" i="3"/>
  <c r="K6693" i="3"/>
  <c r="K6694" i="3"/>
  <c r="K6695" i="3"/>
  <c r="K6696" i="3"/>
  <c r="K6697" i="3"/>
  <c r="K6698" i="3"/>
  <c r="K6699" i="3"/>
  <c r="K6700" i="3"/>
  <c r="K6701" i="3"/>
  <c r="K6702" i="3"/>
  <c r="K6703" i="3"/>
  <c r="K6704" i="3"/>
  <c r="K6705" i="3"/>
  <c r="K6706" i="3"/>
  <c r="K6707" i="3"/>
  <c r="K6708" i="3"/>
  <c r="K6709" i="3"/>
  <c r="K6710" i="3"/>
  <c r="K6711" i="3"/>
  <c r="K6712" i="3"/>
  <c r="K6713" i="3"/>
  <c r="K6714" i="3"/>
  <c r="K6715" i="3"/>
  <c r="K6716" i="3"/>
  <c r="K6717" i="3"/>
  <c r="K6718" i="3"/>
  <c r="K6719" i="3"/>
  <c r="K6720" i="3"/>
  <c r="K6721" i="3"/>
  <c r="K6722" i="3"/>
  <c r="K6723" i="3"/>
  <c r="K6724" i="3"/>
  <c r="K6725" i="3"/>
  <c r="K6726" i="3"/>
  <c r="K6727" i="3"/>
  <c r="K6728" i="3"/>
  <c r="K6729" i="3"/>
  <c r="K6730" i="3"/>
  <c r="K6731" i="3"/>
  <c r="K6732" i="3"/>
  <c r="K6733" i="3"/>
  <c r="K6734" i="3"/>
  <c r="K6735" i="3"/>
  <c r="K6736" i="3"/>
  <c r="K6737" i="3"/>
  <c r="K6738" i="3"/>
  <c r="K6739" i="3"/>
  <c r="K6740" i="3"/>
  <c r="K6741" i="3"/>
  <c r="K6742" i="3"/>
  <c r="K6743" i="3"/>
  <c r="K6744" i="3"/>
  <c r="K6745" i="3"/>
  <c r="K6746" i="3"/>
  <c r="K6747" i="3"/>
  <c r="K6748" i="3"/>
  <c r="K6749" i="3"/>
  <c r="K6750" i="3"/>
  <c r="K6751" i="3"/>
  <c r="K6752" i="3"/>
  <c r="K6753" i="3"/>
  <c r="K6754" i="3"/>
  <c r="K6755" i="3"/>
  <c r="K6756" i="3"/>
  <c r="K6757" i="3"/>
  <c r="K6758" i="3"/>
  <c r="K6759" i="3"/>
  <c r="K6760" i="3"/>
  <c r="K6761" i="3"/>
  <c r="K6762" i="3"/>
  <c r="K6763" i="3"/>
  <c r="K6764" i="3"/>
  <c r="K6765" i="3"/>
  <c r="K6766" i="3"/>
  <c r="K6767" i="3"/>
  <c r="K6768" i="3"/>
  <c r="K6769" i="3"/>
  <c r="K6770" i="3"/>
  <c r="K6771" i="3"/>
  <c r="K6772" i="3"/>
  <c r="K6773" i="3"/>
  <c r="K6774" i="3"/>
  <c r="K6775" i="3"/>
  <c r="K6776" i="3"/>
  <c r="K6777" i="3"/>
  <c r="K6778" i="3"/>
  <c r="K6779" i="3"/>
  <c r="K6780" i="3"/>
  <c r="K6781" i="3"/>
  <c r="K6782" i="3"/>
  <c r="K6783" i="3"/>
  <c r="K6784" i="3"/>
  <c r="K6785" i="3"/>
  <c r="K6786" i="3"/>
  <c r="K6787" i="3"/>
  <c r="K6788" i="3"/>
  <c r="K6789" i="3"/>
  <c r="K6790" i="3"/>
  <c r="K6791" i="3"/>
  <c r="K6792" i="3"/>
  <c r="K6793" i="3"/>
  <c r="K6794" i="3"/>
  <c r="K6795" i="3"/>
  <c r="K6796" i="3"/>
  <c r="K6797" i="3"/>
  <c r="K6798" i="3"/>
  <c r="K6799" i="3"/>
  <c r="K6800" i="3"/>
  <c r="K6801" i="3"/>
  <c r="K6802" i="3"/>
  <c r="K6803" i="3"/>
  <c r="K6804" i="3"/>
  <c r="K6805" i="3"/>
  <c r="K6806" i="3"/>
  <c r="K6807" i="3"/>
  <c r="K6808" i="3"/>
  <c r="K6809" i="3"/>
  <c r="K6810" i="3"/>
  <c r="K6811" i="3"/>
  <c r="K6812" i="3"/>
  <c r="K6813" i="3"/>
  <c r="K6814" i="3"/>
  <c r="K6815" i="3"/>
  <c r="K6816" i="3"/>
  <c r="K6817" i="3"/>
  <c r="K6818" i="3"/>
  <c r="K6819" i="3"/>
  <c r="K6820" i="3"/>
  <c r="K6821" i="3"/>
  <c r="K6822" i="3"/>
  <c r="K6823" i="3"/>
  <c r="K6824" i="3"/>
  <c r="K6825" i="3"/>
  <c r="K6826" i="3"/>
  <c r="K6827" i="3"/>
  <c r="K6828" i="3"/>
  <c r="K6829" i="3"/>
  <c r="K6830" i="3"/>
  <c r="K6831" i="3"/>
  <c r="K6832" i="3"/>
  <c r="K6833" i="3"/>
  <c r="K6834" i="3"/>
  <c r="K6835" i="3"/>
  <c r="K6836" i="3"/>
  <c r="K6837" i="3"/>
  <c r="K6838" i="3"/>
  <c r="K6839" i="3"/>
  <c r="K6840" i="3"/>
  <c r="K6841" i="3"/>
  <c r="K6842" i="3"/>
  <c r="K6843" i="3"/>
  <c r="K6844" i="3"/>
  <c r="K6845" i="3"/>
  <c r="K6846" i="3"/>
  <c r="K6847" i="3"/>
  <c r="K6848" i="3"/>
  <c r="K6849" i="3"/>
  <c r="K6850" i="3"/>
  <c r="K6851" i="3"/>
  <c r="K6852" i="3"/>
  <c r="K6853" i="3"/>
  <c r="K6854" i="3"/>
  <c r="K6855" i="3"/>
  <c r="K6856" i="3"/>
  <c r="K6857" i="3"/>
  <c r="K6858" i="3"/>
  <c r="K6859" i="3"/>
  <c r="K6860" i="3"/>
  <c r="K6861" i="3"/>
  <c r="K6862" i="3"/>
  <c r="K6863" i="3"/>
  <c r="K6864" i="3"/>
  <c r="K6865" i="3"/>
  <c r="K6866" i="3"/>
  <c r="K6867" i="3"/>
  <c r="K6868" i="3"/>
  <c r="K6869" i="3"/>
  <c r="K6870" i="3"/>
  <c r="K6871" i="3"/>
  <c r="K6872" i="3"/>
  <c r="K6873" i="3"/>
  <c r="K6874" i="3"/>
  <c r="K6875" i="3"/>
  <c r="K6876" i="3"/>
  <c r="K6877" i="3"/>
  <c r="K6878" i="3"/>
  <c r="K6879" i="3"/>
  <c r="K6880" i="3"/>
  <c r="K6881" i="3"/>
  <c r="K6882" i="3"/>
  <c r="K6883" i="3"/>
  <c r="K6884" i="3"/>
  <c r="K6885" i="3"/>
  <c r="K6886" i="3"/>
  <c r="K6887" i="3"/>
  <c r="K6888" i="3"/>
  <c r="K6889" i="3"/>
  <c r="K6890" i="3"/>
  <c r="K6891" i="3"/>
  <c r="K6892" i="3"/>
  <c r="K6893" i="3"/>
  <c r="K6894" i="3"/>
  <c r="K6895" i="3"/>
  <c r="K6896" i="3"/>
  <c r="K6897" i="3"/>
  <c r="K6898" i="3"/>
  <c r="K6899" i="3"/>
  <c r="K6900" i="3"/>
  <c r="K6901" i="3"/>
  <c r="K6902" i="3"/>
  <c r="K6903" i="3"/>
  <c r="K6904" i="3"/>
  <c r="K6905" i="3"/>
  <c r="K6906" i="3"/>
  <c r="K6907" i="3"/>
  <c r="K6908" i="3"/>
  <c r="K6909" i="3"/>
  <c r="K6910" i="3"/>
  <c r="K6911" i="3"/>
  <c r="K6912" i="3"/>
  <c r="K6913" i="3"/>
  <c r="K6914" i="3"/>
  <c r="K6915" i="3"/>
  <c r="K6916" i="3"/>
  <c r="K6917" i="3"/>
  <c r="K6918" i="3"/>
  <c r="K6919" i="3"/>
  <c r="K6920" i="3"/>
  <c r="K6921" i="3"/>
  <c r="K6922" i="3"/>
  <c r="K6923" i="3"/>
  <c r="K6924" i="3"/>
  <c r="K6925" i="3"/>
  <c r="K6926" i="3"/>
  <c r="K6927" i="3"/>
  <c r="K6928" i="3"/>
  <c r="K6929" i="3"/>
  <c r="K6930" i="3"/>
  <c r="K6931" i="3"/>
  <c r="K6932" i="3"/>
  <c r="K6933" i="3"/>
  <c r="K6934" i="3"/>
  <c r="K6935" i="3"/>
  <c r="K6936" i="3"/>
  <c r="K6937" i="3"/>
  <c r="K6938" i="3"/>
  <c r="K6939" i="3"/>
  <c r="K6940" i="3"/>
  <c r="K6941" i="3"/>
  <c r="K6942" i="3"/>
  <c r="K6943" i="3"/>
  <c r="K6944" i="3"/>
  <c r="K6945" i="3"/>
  <c r="K6946" i="3"/>
  <c r="K6947" i="3"/>
  <c r="K6948" i="3"/>
  <c r="K6949" i="3"/>
  <c r="K6950" i="3"/>
  <c r="K6951" i="3"/>
  <c r="K6952" i="3"/>
  <c r="K6953" i="3"/>
  <c r="K6954" i="3"/>
  <c r="K6955" i="3"/>
  <c r="K6956" i="3"/>
  <c r="K6957" i="3"/>
  <c r="K6958" i="3"/>
  <c r="K6959" i="3"/>
  <c r="K6960" i="3"/>
  <c r="K6961" i="3"/>
  <c r="K6962" i="3"/>
  <c r="K6963" i="3"/>
  <c r="K6964" i="3"/>
  <c r="K6965" i="3"/>
  <c r="K6966" i="3"/>
  <c r="K6967" i="3"/>
  <c r="K6968" i="3"/>
  <c r="K6969" i="3"/>
  <c r="K6970" i="3"/>
  <c r="K6971" i="3"/>
  <c r="K6972" i="3"/>
  <c r="K6973" i="3"/>
  <c r="K6974" i="3"/>
  <c r="K6975" i="3"/>
  <c r="K6976" i="3"/>
  <c r="K6977" i="3"/>
  <c r="K6978" i="3"/>
  <c r="K6979" i="3"/>
  <c r="K6980" i="3"/>
  <c r="K6981" i="3"/>
  <c r="K6982" i="3"/>
  <c r="K6983" i="3"/>
  <c r="K6984" i="3"/>
  <c r="K6985" i="3"/>
  <c r="K6986" i="3"/>
  <c r="K6987" i="3"/>
  <c r="K6988" i="3"/>
  <c r="K6989" i="3"/>
  <c r="K6990" i="3"/>
  <c r="K6991" i="3"/>
  <c r="K6992" i="3"/>
  <c r="K6993" i="3"/>
  <c r="K6994" i="3"/>
  <c r="K6995" i="3"/>
  <c r="K6996" i="3"/>
  <c r="K6997" i="3"/>
  <c r="K6998" i="3"/>
  <c r="K6999" i="3"/>
  <c r="K7000" i="3"/>
  <c r="K7001" i="3"/>
  <c r="K7002" i="3"/>
  <c r="K7003" i="3"/>
  <c r="K7004" i="3"/>
  <c r="K7005" i="3"/>
  <c r="K7006" i="3"/>
  <c r="K7007" i="3"/>
  <c r="K7008" i="3"/>
  <c r="K7009" i="3"/>
  <c r="K7010" i="3"/>
  <c r="K7011" i="3"/>
  <c r="K7012" i="3"/>
  <c r="K7013" i="3"/>
  <c r="K7014" i="3"/>
  <c r="K7015" i="3"/>
  <c r="K7016" i="3"/>
  <c r="K7017" i="3"/>
  <c r="K7018" i="3"/>
  <c r="K7019" i="3"/>
  <c r="K7020" i="3"/>
  <c r="K7021" i="3"/>
  <c r="K7022" i="3"/>
  <c r="K7023" i="3"/>
  <c r="K7024" i="3"/>
  <c r="K7025" i="3"/>
  <c r="K7026" i="3"/>
  <c r="K7027" i="3"/>
  <c r="K7028" i="3"/>
  <c r="K7029" i="3"/>
  <c r="K7030" i="3"/>
  <c r="K7031" i="3"/>
  <c r="K7032" i="3"/>
  <c r="K7033" i="3"/>
  <c r="K7034" i="3"/>
  <c r="K7035" i="3"/>
  <c r="K7036" i="3"/>
  <c r="K7037" i="3"/>
  <c r="K7038" i="3"/>
  <c r="K7039" i="3"/>
  <c r="K7040" i="3"/>
  <c r="K7041" i="3"/>
  <c r="K7042" i="3"/>
  <c r="K7043" i="3"/>
  <c r="K7044" i="3"/>
  <c r="K7045" i="3"/>
  <c r="K7046" i="3"/>
  <c r="K7047" i="3"/>
  <c r="K7048" i="3"/>
  <c r="K7049" i="3"/>
  <c r="K7050" i="3"/>
  <c r="K7051" i="3"/>
  <c r="K7052" i="3"/>
  <c r="K7053" i="3"/>
  <c r="K7054" i="3"/>
  <c r="K7055" i="3"/>
  <c r="K7056" i="3"/>
  <c r="K7057" i="3"/>
  <c r="K7058" i="3"/>
  <c r="K7059" i="3"/>
  <c r="K7060" i="3"/>
  <c r="K7061" i="3"/>
  <c r="K7062" i="3"/>
  <c r="K7063" i="3"/>
  <c r="K7064" i="3"/>
  <c r="K7065" i="3"/>
  <c r="K7066" i="3"/>
  <c r="K7067" i="3"/>
  <c r="K7068" i="3"/>
  <c r="K7069" i="3"/>
  <c r="K7070" i="3"/>
  <c r="K7071" i="3"/>
  <c r="K7072" i="3"/>
  <c r="K7073" i="3"/>
  <c r="K7074" i="3"/>
  <c r="K7075" i="3"/>
  <c r="K7076" i="3"/>
  <c r="K7077" i="3"/>
  <c r="K7078" i="3"/>
  <c r="K7079" i="3"/>
  <c r="K7080" i="3"/>
  <c r="K7081" i="3"/>
  <c r="K7082" i="3"/>
  <c r="K7083" i="3"/>
  <c r="K7084" i="3"/>
  <c r="K7085" i="3"/>
  <c r="K7086" i="3"/>
  <c r="K7087" i="3"/>
  <c r="K7088" i="3"/>
  <c r="K7089" i="3"/>
  <c r="K7090" i="3"/>
  <c r="K7091" i="3"/>
  <c r="K7092" i="3"/>
  <c r="K7093" i="3"/>
  <c r="K7094" i="3"/>
  <c r="K7095" i="3"/>
  <c r="K7096" i="3"/>
  <c r="K7097" i="3"/>
  <c r="K7098" i="3"/>
  <c r="K7099" i="3"/>
  <c r="K7100" i="3"/>
  <c r="K7101" i="3"/>
  <c r="K7102" i="3"/>
  <c r="K7103" i="3"/>
  <c r="K7104" i="3"/>
  <c r="K7105" i="3"/>
  <c r="K7106" i="3"/>
  <c r="K7107" i="3"/>
  <c r="K7108" i="3"/>
  <c r="K7109" i="3"/>
  <c r="K7110" i="3"/>
  <c r="K7111" i="3"/>
  <c r="K7112" i="3"/>
  <c r="K7113" i="3"/>
  <c r="K7114" i="3"/>
  <c r="K7115" i="3"/>
  <c r="K7116" i="3"/>
  <c r="K7117" i="3"/>
  <c r="K7118" i="3"/>
  <c r="K7119" i="3"/>
  <c r="K7120" i="3"/>
  <c r="K7121" i="3"/>
  <c r="K7122" i="3"/>
  <c r="K7123" i="3"/>
  <c r="K7124" i="3"/>
  <c r="K7125" i="3"/>
  <c r="K7126" i="3"/>
  <c r="K7127" i="3"/>
  <c r="K7128" i="3"/>
  <c r="K7129" i="3"/>
  <c r="K7130" i="3"/>
  <c r="K7131" i="3"/>
  <c r="K7132" i="3"/>
  <c r="K7133" i="3"/>
  <c r="K7134" i="3"/>
  <c r="K7135" i="3"/>
  <c r="K7136" i="3"/>
  <c r="K7137" i="3"/>
  <c r="K7138" i="3"/>
  <c r="K7139" i="3"/>
  <c r="K7140" i="3"/>
  <c r="K7141" i="3"/>
  <c r="K7142" i="3"/>
  <c r="K7143" i="3"/>
  <c r="K7144" i="3"/>
  <c r="K7145" i="3"/>
  <c r="K7146" i="3"/>
  <c r="K7147" i="3"/>
  <c r="K7148" i="3"/>
  <c r="K7149" i="3"/>
  <c r="K7150" i="3"/>
  <c r="K7151" i="3"/>
  <c r="K7152" i="3"/>
  <c r="K7153" i="3"/>
  <c r="K7154" i="3"/>
  <c r="K7155" i="3"/>
  <c r="K7156" i="3"/>
  <c r="K7157" i="3"/>
  <c r="K7158" i="3"/>
  <c r="K7159" i="3"/>
  <c r="K7160" i="3"/>
  <c r="K7161" i="3"/>
  <c r="K7162" i="3"/>
  <c r="K7163" i="3"/>
  <c r="K7164" i="3"/>
  <c r="K7165" i="3"/>
  <c r="K7166" i="3"/>
  <c r="K7167" i="3"/>
  <c r="K7168" i="3"/>
  <c r="K7169" i="3"/>
  <c r="K7170" i="3"/>
  <c r="K7171" i="3"/>
  <c r="K7172" i="3"/>
  <c r="K7173" i="3"/>
  <c r="K7174" i="3"/>
  <c r="K7175" i="3"/>
  <c r="K7176" i="3"/>
  <c r="K7177" i="3"/>
  <c r="K7178" i="3"/>
  <c r="K7179" i="3"/>
  <c r="K7180" i="3"/>
  <c r="K7181" i="3"/>
  <c r="K7182" i="3"/>
  <c r="K7183" i="3"/>
  <c r="K7184" i="3"/>
  <c r="K7185" i="3"/>
  <c r="K7186" i="3"/>
  <c r="K7187" i="3"/>
  <c r="K7188" i="3"/>
  <c r="K7189" i="3"/>
  <c r="K7190" i="3"/>
  <c r="K7191" i="3"/>
  <c r="K7192" i="3"/>
  <c r="K7193" i="3"/>
  <c r="K7194" i="3"/>
  <c r="K7195" i="3"/>
  <c r="K7196" i="3"/>
  <c r="K7197" i="3"/>
  <c r="K7198" i="3"/>
  <c r="K7199" i="3"/>
  <c r="K7200" i="3"/>
  <c r="K7201" i="3"/>
  <c r="K7202" i="3"/>
  <c r="K7203" i="3"/>
  <c r="K7204" i="3"/>
  <c r="K7205" i="3"/>
  <c r="K7206" i="3"/>
  <c r="K7207" i="3"/>
  <c r="K7208" i="3"/>
  <c r="K7209" i="3"/>
  <c r="K7210" i="3"/>
  <c r="K7211" i="3"/>
  <c r="K7212" i="3"/>
  <c r="K7213" i="3"/>
  <c r="K7214" i="3"/>
  <c r="K7215" i="3"/>
  <c r="K7216" i="3"/>
  <c r="K7217" i="3"/>
  <c r="K7218" i="3"/>
  <c r="K7219" i="3"/>
  <c r="K7220" i="3"/>
  <c r="K7221" i="3"/>
  <c r="K7222" i="3"/>
  <c r="K7223" i="3"/>
  <c r="K7224" i="3"/>
  <c r="K7225" i="3"/>
  <c r="K7226" i="3"/>
  <c r="K7227" i="3"/>
  <c r="K7228" i="3"/>
  <c r="K7229" i="3"/>
  <c r="K7230" i="3"/>
  <c r="K7231" i="3"/>
  <c r="K7232" i="3"/>
  <c r="K7233" i="3"/>
  <c r="K7234" i="3"/>
  <c r="K7235" i="3"/>
  <c r="K7236" i="3"/>
  <c r="K7237" i="3"/>
  <c r="K7238" i="3"/>
  <c r="K7239" i="3"/>
  <c r="K7240" i="3"/>
  <c r="K7241" i="3"/>
  <c r="K7242" i="3"/>
  <c r="K7243" i="3"/>
  <c r="K7244" i="3"/>
  <c r="K7245" i="3"/>
  <c r="K7246" i="3"/>
  <c r="K7247" i="3"/>
  <c r="K7248" i="3"/>
  <c r="K7249" i="3"/>
  <c r="K7250" i="3"/>
  <c r="K7251" i="3"/>
  <c r="K7252" i="3"/>
  <c r="K7253" i="3"/>
  <c r="K7254" i="3"/>
  <c r="K7255" i="3"/>
  <c r="K7256" i="3"/>
  <c r="K7257" i="3"/>
  <c r="K7258" i="3"/>
  <c r="K7259" i="3"/>
  <c r="K7260" i="3"/>
  <c r="K7261" i="3"/>
  <c r="K7262" i="3"/>
  <c r="K7263" i="3"/>
  <c r="K7264" i="3"/>
  <c r="K7265" i="3"/>
  <c r="K7266" i="3"/>
  <c r="K7267" i="3"/>
  <c r="K7268" i="3"/>
  <c r="K7269" i="3"/>
  <c r="K7270" i="3"/>
  <c r="K7271" i="3"/>
  <c r="K7272" i="3"/>
  <c r="K7273" i="3"/>
  <c r="K7274" i="3"/>
  <c r="K7275" i="3"/>
  <c r="K7276" i="3"/>
  <c r="K7277" i="3"/>
  <c r="K7278" i="3"/>
  <c r="K7279" i="3"/>
  <c r="K7280" i="3"/>
  <c r="K7281" i="3"/>
  <c r="K7282" i="3"/>
  <c r="K7283" i="3"/>
  <c r="K7284" i="3"/>
  <c r="K7285" i="3"/>
  <c r="K7286" i="3"/>
  <c r="K7287" i="3"/>
  <c r="K7288" i="3"/>
  <c r="K7289" i="3"/>
  <c r="K7290" i="3"/>
  <c r="K7291" i="3"/>
  <c r="K7292" i="3"/>
  <c r="K7293" i="3"/>
  <c r="K7294" i="3"/>
  <c r="K7295" i="3"/>
  <c r="K7296" i="3"/>
  <c r="K7297" i="3"/>
  <c r="K7298" i="3"/>
  <c r="K7299" i="3"/>
  <c r="K7300" i="3"/>
  <c r="K7301" i="3"/>
  <c r="K7302" i="3"/>
  <c r="K7303" i="3"/>
  <c r="K7304" i="3"/>
  <c r="K7305" i="3"/>
  <c r="K7306" i="3"/>
  <c r="K7307" i="3"/>
  <c r="K7308" i="3"/>
  <c r="K7309" i="3"/>
  <c r="K7310" i="3"/>
  <c r="K7311" i="3"/>
  <c r="K7312" i="3"/>
  <c r="K7313" i="3"/>
  <c r="K7314" i="3"/>
  <c r="K7315" i="3"/>
  <c r="K7316" i="3"/>
  <c r="K7317" i="3"/>
  <c r="K7318" i="3"/>
  <c r="K7319" i="3"/>
  <c r="K7320" i="3"/>
  <c r="K7321" i="3"/>
  <c r="K7322" i="3"/>
  <c r="K7323" i="3"/>
  <c r="K7324" i="3"/>
  <c r="K7325" i="3"/>
  <c r="K7326" i="3"/>
  <c r="K7327" i="3"/>
  <c r="K7328" i="3"/>
  <c r="K7329" i="3"/>
  <c r="K7330" i="3"/>
  <c r="K7331" i="3"/>
  <c r="K7332" i="3"/>
  <c r="K7333" i="3"/>
  <c r="K7334" i="3"/>
  <c r="K7335" i="3"/>
  <c r="K7336" i="3"/>
  <c r="K7337" i="3"/>
  <c r="K7338" i="3"/>
  <c r="K7339" i="3"/>
  <c r="K7340" i="3"/>
  <c r="K7341" i="3"/>
  <c r="K7342" i="3"/>
  <c r="K7343" i="3"/>
  <c r="K7344" i="3"/>
  <c r="K7345" i="3"/>
  <c r="K7346" i="3"/>
  <c r="K7347" i="3"/>
  <c r="K7348" i="3"/>
  <c r="K7349" i="3"/>
  <c r="K7350" i="3"/>
  <c r="K7351" i="3"/>
  <c r="K7352" i="3"/>
  <c r="K7353" i="3"/>
  <c r="K7354" i="3"/>
  <c r="K7355" i="3"/>
  <c r="K7356" i="3"/>
  <c r="K7357" i="3"/>
  <c r="K7358" i="3"/>
  <c r="K7359" i="3"/>
  <c r="K7360" i="3"/>
  <c r="K7361" i="3"/>
  <c r="K7362" i="3"/>
  <c r="K7363" i="3"/>
  <c r="K7364" i="3"/>
  <c r="K7365" i="3"/>
  <c r="K7366" i="3"/>
  <c r="K7367" i="3"/>
  <c r="K7368" i="3"/>
  <c r="K7369" i="3"/>
  <c r="K7370" i="3"/>
  <c r="K7371" i="3"/>
  <c r="K7372" i="3"/>
  <c r="K7373" i="3"/>
  <c r="K7374" i="3"/>
  <c r="K7375" i="3"/>
  <c r="K7376" i="3"/>
  <c r="K7377" i="3"/>
  <c r="K7378" i="3"/>
  <c r="K7379" i="3"/>
  <c r="K7380" i="3"/>
  <c r="K7381" i="3"/>
  <c r="K7382" i="3"/>
  <c r="K7383" i="3"/>
  <c r="K7384" i="3"/>
  <c r="K7385" i="3"/>
  <c r="K7386" i="3"/>
  <c r="K7387" i="3"/>
  <c r="K7388" i="3"/>
  <c r="K7389" i="3"/>
  <c r="K7390" i="3"/>
  <c r="K7391" i="3"/>
  <c r="K7392" i="3"/>
  <c r="K7393" i="3"/>
  <c r="K7394" i="3"/>
  <c r="K7395" i="3"/>
  <c r="K7396" i="3"/>
  <c r="K7397" i="3"/>
  <c r="K7398" i="3"/>
  <c r="K7399" i="3"/>
  <c r="K7400" i="3"/>
  <c r="K7401" i="3"/>
  <c r="K7402" i="3"/>
  <c r="K7403" i="3"/>
  <c r="K7404" i="3"/>
  <c r="K7405" i="3"/>
  <c r="K7406" i="3"/>
  <c r="K7407" i="3"/>
  <c r="K7408" i="3"/>
  <c r="K7409" i="3"/>
  <c r="K7410" i="3"/>
  <c r="K7411" i="3"/>
  <c r="K7412" i="3"/>
  <c r="K7413" i="3"/>
  <c r="K7414" i="3"/>
  <c r="K7415" i="3"/>
  <c r="K7416" i="3"/>
  <c r="K7417" i="3"/>
  <c r="K7418" i="3"/>
  <c r="K7419" i="3"/>
  <c r="K7420" i="3"/>
  <c r="K7421" i="3"/>
  <c r="K7422" i="3"/>
  <c r="K7423" i="3"/>
  <c r="K7424" i="3"/>
  <c r="K7425" i="3"/>
  <c r="K7426" i="3"/>
  <c r="K7427" i="3"/>
  <c r="K7428" i="3"/>
  <c r="K7429" i="3"/>
  <c r="K7430" i="3"/>
  <c r="K7431" i="3"/>
  <c r="K7432" i="3"/>
  <c r="K7433" i="3"/>
  <c r="K7434" i="3"/>
  <c r="K7435" i="3"/>
  <c r="K7436" i="3"/>
  <c r="K7437" i="3"/>
  <c r="K7438" i="3"/>
  <c r="K7439" i="3"/>
  <c r="K7440" i="3"/>
  <c r="K7441" i="3"/>
  <c r="K7442" i="3"/>
  <c r="K7443" i="3"/>
  <c r="K7444" i="3"/>
  <c r="K7445" i="3"/>
  <c r="K7446" i="3"/>
  <c r="K7447" i="3"/>
  <c r="K7448" i="3"/>
  <c r="K7449" i="3"/>
  <c r="K7450" i="3"/>
  <c r="K7451" i="3"/>
  <c r="K7452" i="3"/>
  <c r="K7453" i="3"/>
  <c r="K7454" i="3"/>
  <c r="K7455" i="3"/>
  <c r="K7456" i="3"/>
  <c r="K7457" i="3"/>
  <c r="K7458" i="3"/>
  <c r="K7459" i="3"/>
  <c r="K7460" i="3"/>
  <c r="K7461" i="3"/>
  <c r="K7462" i="3"/>
  <c r="K7463" i="3"/>
  <c r="K7464" i="3"/>
  <c r="K7465" i="3"/>
  <c r="K7466" i="3"/>
  <c r="K7467" i="3"/>
  <c r="K7468" i="3"/>
  <c r="K7469" i="3"/>
  <c r="K7470" i="3"/>
  <c r="K7471" i="3"/>
  <c r="K7472" i="3"/>
  <c r="K7473" i="3"/>
  <c r="K7474" i="3"/>
  <c r="K7475" i="3"/>
  <c r="K7476" i="3"/>
  <c r="K7477" i="3"/>
  <c r="K7478" i="3"/>
  <c r="K7479" i="3"/>
  <c r="K7480" i="3"/>
  <c r="K7481" i="3"/>
  <c r="K7482" i="3"/>
  <c r="K7483" i="3"/>
  <c r="K7484" i="3"/>
  <c r="K7485" i="3"/>
  <c r="K7486" i="3"/>
  <c r="K7487" i="3"/>
  <c r="K7488" i="3"/>
  <c r="K7489" i="3"/>
  <c r="K7490" i="3"/>
  <c r="K7491" i="3"/>
  <c r="K7492" i="3"/>
  <c r="K7493" i="3"/>
  <c r="K7494" i="3"/>
  <c r="K7495" i="3"/>
  <c r="K7496" i="3"/>
  <c r="K7497" i="3"/>
  <c r="K7498" i="3"/>
  <c r="K7499" i="3"/>
  <c r="K7500" i="3"/>
  <c r="K7501" i="3"/>
  <c r="K7502" i="3"/>
  <c r="K7503" i="3"/>
  <c r="K7504" i="3"/>
  <c r="K7505" i="3"/>
  <c r="K7506" i="3"/>
  <c r="K7507" i="3"/>
  <c r="K7508" i="3"/>
  <c r="K7509" i="3"/>
  <c r="K7510" i="3"/>
  <c r="K7511" i="3"/>
  <c r="K7512" i="3"/>
  <c r="K7513" i="3"/>
  <c r="K7514" i="3"/>
  <c r="K7515" i="3"/>
  <c r="K7516" i="3"/>
  <c r="K7517" i="3"/>
  <c r="K7518" i="3"/>
  <c r="K7519" i="3"/>
  <c r="K7520" i="3"/>
  <c r="K7521" i="3"/>
  <c r="K7522" i="3"/>
  <c r="K7523" i="3"/>
  <c r="K7524" i="3"/>
  <c r="K7525" i="3"/>
  <c r="K7526" i="3"/>
  <c r="K7527" i="3"/>
  <c r="K7528" i="3"/>
  <c r="K7529" i="3"/>
  <c r="K7530" i="3"/>
  <c r="K7531" i="3"/>
  <c r="K7532" i="3"/>
  <c r="K7533" i="3"/>
  <c r="K7534" i="3"/>
  <c r="K7535" i="3"/>
  <c r="K7536" i="3"/>
  <c r="K7537" i="3"/>
  <c r="K7538" i="3"/>
  <c r="K7539" i="3"/>
  <c r="K7540" i="3"/>
  <c r="K7541" i="3"/>
  <c r="K7542" i="3"/>
  <c r="K7543" i="3"/>
  <c r="K7544" i="3"/>
  <c r="K7545" i="3"/>
  <c r="K7546" i="3"/>
  <c r="K7547" i="3"/>
  <c r="K7548" i="3"/>
  <c r="K7549" i="3"/>
  <c r="K7550" i="3"/>
  <c r="K7551" i="3"/>
  <c r="K7552" i="3"/>
  <c r="K7553" i="3"/>
  <c r="K7554" i="3"/>
  <c r="K7555" i="3"/>
  <c r="K7556" i="3"/>
  <c r="K7557" i="3"/>
  <c r="K7558" i="3"/>
  <c r="K7559" i="3"/>
  <c r="K7560" i="3"/>
  <c r="K7561" i="3"/>
  <c r="K7562" i="3"/>
  <c r="K7563" i="3"/>
  <c r="K7564" i="3"/>
  <c r="K7565" i="3"/>
  <c r="K7566" i="3"/>
  <c r="K7567" i="3"/>
  <c r="K7568" i="3"/>
  <c r="K7569" i="3"/>
  <c r="K7570" i="3"/>
  <c r="K7571" i="3"/>
  <c r="K7572" i="3"/>
  <c r="K7573" i="3"/>
  <c r="K7574" i="3"/>
  <c r="K7575" i="3"/>
  <c r="K7576" i="3"/>
  <c r="K7577" i="3"/>
  <c r="K7578" i="3"/>
  <c r="K7579" i="3"/>
  <c r="K7580" i="3"/>
  <c r="K7581" i="3"/>
  <c r="K7582" i="3"/>
  <c r="K7583" i="3"/>
  <c r="K7584" i="3"/>
  <c r="K7585" i="3"/>
  <c r="K7586" i="3"/>
  <c r="K7587" i="3"/>
  <c r="K7588" i="3"/>
  <c r="K7589" i="3"/>
  <c r="K7590" i="3"/>
  <c r="K7591" i="3"/>
  <c r="K7592" i="3"/>
  <c r="K7593" i="3"/>
  <c r="K7594" i="3"/>
  <c r="K7595" i="3"/>
  <c r="K7596" i="3"/>
  <c r="K7597" i="3"/>
  <c r="K7598" i="3"/>
  <c r="K7599" i="3"/>
  <c r="K7600" i="3"/>
  <c r="K7601" i="3"/>
  <c r="K7602" i="3"/>
  <c r="K7603" i="3"/>
  <c r="K7604" i="3"/>
  <c r="K7605" i="3"/>
  <c r="K7606" i="3"/>
  <c r="K7607" i="3"/>
  <c r="K7608" i="3"/>
  <c r="K7609" i="3"/>
  <c r="K7610" i="3"/>
  <c r="K7611" i="3"/>
  <c r="K7612" i="3"/>
  <c r="K7613" i="3"/>
  <c r="K7614" i="3"/>
  <c r="K7615" i="3"/>
  <c r="K7616" i="3"/>
  <c r="K7617" i="3"/>
  <c r="K7618" i="3"/>
  <c r="K7619" i="3"/>
  <c r="K7620" i="3"/>
  <c r="K7621" i="3"/>
  <c r="K7622" i="3"/>
  <c r="K7623" i="3"/>
  <c r="K7624" i="3"/>
  <c r="K7625" i="3"/>
  <c r="K7626" i="3"/>
  <c r="K7627" i="3"/>
  <c r="K7628" i="3"/>
  <c r="K7629" i="3"/>
  <c r="K7630" i="3"/>
  <c r="K7631" i="3"/>
  <c r="K7632" i="3"/>
  <c r="K7633" i="3"/>
  <c r="K7634" i="3"/>
  <c r="K7635" i="3"/>
  <c r="K7636" i="3"/>
  <c r="K7637" i="3"/>
  <c r="K7638" i="3"/>
  <c r="K7639" i="3"/>
  <c r="K7640" i="3"/>
  <c r="K7641" i="3"/>
  <c r="K7642" i="3"/>
  <c r="K7643" i="3"/>
  <c r="K7644" i="3"/>
  <c r="K7645" i="3"/>
  <c r="K7646" i="3"/>
  <c r="K7647" i="3"/>
  <c r="K7648" i="3"/>
  <c r="K7649" i="3"/>
  <c r="K7650" i="3"/>
  <c r="K7651" i="3"/>
  <c r="K7652" i="3"/>
  <c r="K7653" i="3"/>
  <c r="K7654" i="3"/>
  <c r="K7655" i="3"/>
  <c r="K7656" i="3"/>
  <c r="K7657" i="3"/>
  <c r="K7658" i="3"/>
  <c r="K7659" i="3"/>
  <c r="K7660" i="3"/>
  <c r="K7661" i="3"/>
  <c r="K7662" i="3"/>
  <c r="K7663" i="3"/>
  <c r="K7664" i="3"/>
  <c r="K7665" i="3"/>
  <c r="K7666" i="3"/>
  <c r="K7667" i="3"/>
  <c r="K7668" i="3"/>
  <c r="K7669" i="3"/>
  <c r="K7670" i="3"/>
  <c r="K7671" i="3"/>
  <c r="K7672" i="3"/>
  <c r="K7673" i="3"/>
  <c r="K7674" i="3"/>
  <c r="K7675" i="3"/>
  <c r="K7676" i="3"/>
  <c r="K7677" i="3"/>
  <c r="K7678" i="3"/>
  <c r="K7679" i="3"/>
  <c r="K7680" i="3"/>
  <c r="K7681" i="3"/>
  <c r="K7682" i="3"/>
  <c r="K7683" i="3"/>
  <c r="K7684" i="3"/>
  <c r="K7685" i="3"/>
  <c r="K7686" i="3"/>
  <c r="K7687" i="3"/>
  <c r="K7688" i="3"/>
  <c r="K7689" i="3"/>
  <c r="K7690" i="3"/>
  <c r="K7691" i="3"/>
  <c r="K7692" i="3"/>
  <c r="K7693" i="3"/>
  <c r="K7694" i="3"/>
  <c r="K7695" i="3"/>
  <c r="K7696" i="3"/>
  <c r="K7697" i="3"/>
  <c r="K7698" i="3"/>
  <c r="K7699" i="3"/>
  <c r="K7700" i="3"/>
  <c r="K7701" i="3"/>
  <c r="K7702" i="3"/>
  <c r="K7703" i="3"/>
  <c r="K7704" i="3"/>
  <c r="K7705" i="3"/>
  <c r="K7706" i="3"/>
  <c r="K7707" i="3"/>
  <c r="K7708" i="3"/>
  <c r="K7709" i="3"/>
  <c r="K7710" i="3"/>
  <c r="K7711" i="3"/>
  <c r="K7712" i="3"/>
  <c r="K7713" i="3"/>
  <c r="K7714" i="3"/>
  <c r="K7715" i="3"/>
  <c r="K7716" i="3"/>
  <c r="K7717" i="3"/>
  <c r="K7718" i="3"/>
  <c r="K7719" i="3"/>
  <c r="K7720" i="3"/>
  <c r="K7721" i="3"/>
  <c r="K7722" i="3"/>
  <c r="K7723" i="3"/>
  <c r="K7724" i="3"/>
  <c r="K7725" i="3"/>
  <c r="K7726" i="3"/>
  <c r="K7727" i="3"/>
  <c r="K7728" i="3"/>
  <c r="K7729" i="3"/>
  <c r="K7730" i="3"/>
  <c r="K7731" i="3"/>
  <c r="K7732" i="3"/>
  <c r="K7733" i="3"/>
  <c r="K7734" i="3"/>
  <c r="K7735" i="3"/>
  <c r="K7736" i="3"/>
  <c r="K7737" i="3"/>
  <c r="K7738" i="3"/>
  <c r="K7739" i="3"/>
  <c r="K7740" i="3"/>
  <c r="K7741" i="3"/>
  <c r="K7742" i="3"/>
  <c r="K7743" i="3"/>
  <c r="K7744" i="3"/>
  <c r="K7745" i="3"/>
  <c r="K7746" i="3"/>
  <c r="K7747" i="3"/>
  <c r="K7748" i="3"/>
  <c r="K7749" i="3"/>
  <c r="K7750" i="3"/>
  <c r="K7751" i="3"/>
  <c r="K7752" i="3"/>
  <c r="K7753" i="3"/>
  <c r="K7754" i="3"/>
  <c r="K7755" i="3"/>
  <c r="K7756" i="3"/>
  <c r="K7757" i="3"/>
  <c r="K7758" i="3"/>
  <c r="K7759" i="3"/>
  <c r="K7760" i="3"/>
  <c r="K7761" i="3"/>
  <c r="K7762" i="3"/>
  <c r="K7763" i="3"/>
  <c r="K7764" i="3"/>
  <c r="K7765" i="3"/>
  <c r="K7766" i="3"/>
  <c r="K7767" i="3"/>
  <c r="K7768" i="3"/>
  <c r="K7769" i="3"/>
  <c r="K7770" i="3"/>
  <c r="K7771" i="3"/>
  <c r="K7772" i="3"/>
  <c r="K7773" i="3"/>
  <c r="K7774" i="3"/>
  <c r="K7775" i="3"/>
  <c r="K7776" i="3"/>
  <c r="K7777" i="3"/>
  <c r="K7778" i="3"/>
  <c r="K7779" i="3"/>
  <c r="K7780" i="3"/>
  <c r="K7781" i="3"/>
  <c r="K7782" i="3"/>
  <c r="K7783" i="3"/>
  <c r="K7784" i="3"/>
  <c r="K7785" i="3"/>
  <c r="K7786" i="3"/>
  <c r="K7787" i="3"/>
  <c r="K7788" i="3"/>
  <c r="K7789" i="3"/>
  <c r="K7790" i="3"/>
  <c r="K7791" i="3"/>
  <c r="K7792" i="3"/>
  <c r="K7793" i="3"/>
  <c r="K7794" i="3"/>
  <c r="K7795" i="3"/>
  <c r="K7796" i="3"/>
  <c r="K7797" i="3"/>
  <c r="K7798" i="3"/>
  <c r="K7799" i="3"/>
  <c r="K7800" i="3"/>
  <c r="K7801" i="3"/>
  <c r="K7802" i="3"/>
  <c r="K7803" i="3"/>
  <c r="K7804" i="3"/>
  <c r="K7805" i="3"/>
  <c r="K7806" i="3"/>
  <c r="K7807" i="3"/>
  <c r="K7808" i="3"/>
  <c r="K7809" i="3"/>
  <c r="K7810" i="3"/>
  <c r="K7811" i="3"/>
  <c r="K7812" i="3"/>
  <c r="K7813" i="3"/>
  <c r="K7814" i="3"/>
  <c r="K7815" i="3"/>
  <c r="K7816" i="3"/>
  <c r="K7817" i="3"/>
  <c r="K7818" i="3"/>
  <c r="K7819" i="3"/>
  <c r="K7820" i="3"/>
  <c r="K7821" i="3"/>
  <c r="K7822" i="3"/>
  <c r="K7823" i="3"/>
  <c r="K7824" i="3"/>
  <c r="K7825" i="3"/>
  <c r="K7826" i="3"/>
  <c r="K7827" i="3"/>
  <c r="K7828" i="3"/>
  <c r="K7829" i="3"/>
  <c r="K7830" i="3"/>
  <c r="K7831" i="3"/>
  <c r="K7832" i="3"/>
  <c r="K7833" i="3"/>
  <c r="K7834" i="3"/>
  <c r="K7835" i="3"/>
  <c r="K7836" i="3"/>
  <c r="K7837" i="3"/>
  <c r="K7838" i="3"/>
  <c r="K7839" i="3"/>
  <c r="K7840" i="3"/>
  <c r="K7841" i="3"/>
  <c r="K7842" i="3"/>
  <c r="K7843" i="3"/>
  <c r="K7844" i="3"/>
  <c r="K7845" i="3"/>
  <c r="K7846" i="3"/>
  <c r="K7847" i="3"/>
  <c r="K7848" i="3"/>
  <c r="K7849" i="3"/>
  <c r="K7850" i="3"/>
  <c r="K7851" i="3"/>
  <c r="K7852" i="3"/>
  <c r="K7853" i="3"/>
  <c r="K7854" i="3"/>
  <c r="K7855" i="3"/>
  <c r="K7856" i="3"/>
  <c r="K7857" i="3"/>
  <c r="K7858" i="3"/>
  <c r="K7859" i="3"/>
  <c r="K7860" i="3"/>
  <c r="K7861" i="3"/>
  <c r="K7862" i="3"/>
  <c r="K7863" i="3"/>
  <c r="K7864" i="3"/>
  <c r="K7865" i="3"/>
  <c r="K7866" i="3"/>
  <c r="K7867" i="3"/>
  <c r="K7868" i="3"/>
  <c r="K7869" i="3"/>
  <c r="K7870" i="3"/>
  <c r="K7871" i="3"/>
  <c r="K7872" i="3"/>
  <c r="K7873" i="3"/>
  <c r="K7874" i="3"/>
  <c r="K7875" i="3"/>
  <c r="K7876" i="3"/>
  <c r="K7877" i="3"/>
  <c r="K7878" i="3"/>
  <c r="K7879" i="3"/>
  <c r="K7880" i="3"/>
  <c r="K7881" i="3"/>
  <c r="K7882" i="3"/>
  <c r="K7883" i="3"/>
  <c r="K7884" i="3"/>
  <c r="K7885" i="3"/>
  <c r="K7886" i="3"/>
  <c r="K7887" i="3"/>
  <c r="K7888" i="3"/>
  <c r="K7889" i="3"/>
  <c r="K7890" i="3"/>
  <c r="K7891" i="3"/>
  <c r="K7892" i="3"/>
  <c r="K7893" i="3"/>
  <c r="K7894" i="3"/>
  <c r="K7895" i="3"/>
  <c r="K7896" i="3"/>
  <c r="K7897" i="3"/>
  <c r="K7898" i="3"/>
  <c r="K7899" i="3"/>
  <c r="K7900" i="3"/>
  <c r="K7901" i="3"/>
  <c r="K7902" i="3"/>
  <c r="K7903" i="3"/>
  <c r="K7904" i="3"/>
  <c r="K7905" i="3"/>
  <c r="K7906" i="3"/>
  <c r="K7907" i="3"/>
  <c r="K7908" i="3"/>
  <c r="K7909" i="3"/>
  <c r="K7910" i="3"/>
  <c r="K7911" i="3"/>
  <c r="K7912" i="3"/>
  <c r="K7913" i="3"/>
  <c r="K7914" i="3"/>
  <c r="K7915" i="3"/>
  <c r="K7916" i="3"/>
  <c r="K7917" i="3"/>
  <c r="K7918" i="3"/>
  <c r="K7919" i="3"/>
  <c r="K7920" i="3"/>
  <c r="K7921" i="3"/>
  <c r="K7922" i="3"/>
  <c r="K7923" i="3"/>
  <c r="K7924" i="3"/>
  <c r="K7925" i="3"/>
  <c r="K7926" i="3"/>
  <c r="K7927" i="3"/>
  <c r="K7928" i="3"/>
  <c r="K7929" i="3"/>
  <c r="K7930" i="3"/>
  <c r="K7931" i="3"/>
  <c r="K7932" i="3"/>
  <c r="K7933" i="3"/>
  <c r="K7934" i="3"/>
  <c r="K7935" i="3"/>
  <c r="K7936" i="3"/>
  <c r="K7937" i="3"/>
  <c r="K7938" i="3"/>
  <c r="K7939" i="3"/>
  <c r="K7940" i="3"/>
  <c r="K7941" i="3"/>
  <c r="K7942" i="3"/>
  <c r="K7943" i="3"/>
  <c r="K7944" i="3"/>
  <c r="K7945" i="3"/>
  <c r="K7946" i="3"/>
  <c r="K7947" i="3"/>
  <c r="K7948" i="3"/>
  <c r="K7949" i="3"/>
  <c r="K7950" i="3"/>
  <c r="K7951" i="3"/>
  <c r="K7952" i="3"/>
  <c r="K7953" i="3"/>
  <c r="K7954" i="3"/>
  <c r="K7955" i="3"/>
  <c r="K7956" i="3"/>
  <c r="K7957" i="3"/>
  <c r="K7958" i="3"/>
  <c r="K7959" i="3"/>
  <c r="K7960" i="3"/>
  <c r="K7961" i="3"/>
  <c r="K7962" i="3"/>
  <c r="K7963" i="3"/>
  <c r="K7964" i="3"/>
  <c r="K7965" i="3"/>
  <c r="K7966" i="3"/>
  <c r="K7967" i="3"/>
  <c r="K7968" i="3"/>
  <c r="K7969" i="3"/>
  <c r="K7970" i="3"/>
  <c r="K7971" i="3"/>
  <c r="K7972" i="3"/>
  <c r="K7973" i="3"/>
  <c r="K7974" i="3"/>
  <c r="K7975" i="3"/>
  <c r="K7976" i="3"/>
  <c r="K7977" i="3"/>
  <c r="K7978" i="3"/>
  <c r="K7979" i="3"/>
  <c r="K7980" i="3"/>
  <c r="K7981" i="3"/>
  <c r="K7982" i="3"/>
  <c r="K7983" i="3"/>
  <c r="K7984" i="3"/>
  <c r="K7985" i="3"/>
  <c r="K7986" i="3"/>
  <c r="K7987" i="3"/>
  <c r="K7988" i="3"/>
  <c r="K7989" i="3"/>
  <c r="K7990" i="3"/>
  <c r="K7991" i="3"/>
  <c r="K7992" i="3"/>
  <c r="K7993" i="3"/>
  <c r="K7994" i="3"/>
  <c r="K7995" i="3"/>
  <c r="K7996" i="3"/>
  <c r="K7997" i="3"/>
  <c r="K7998" i="3"/>
  <c r="K7999" i="3"/>
  <c r="K8000" i="3"/>
  <c r="K8001" i="3"/>
  <c r="K8002" i="3"/>
  <c r="K8003" i="3"/>
  <c r="K8004" i="3"/>
  <c r="K8005" i="3"/>
  <c r="K8006" i="3"/>
  <c r="K8007" i="3"/>
  <c r="K8008" i="3"/>
  <c r="K8009" i="3"/>
  <c r="K8010" i="3"/>
  <c r="K8011" i="3"/>
  <c r="K8012" i="3"/>
  <c r="K8013" i="3"/>
  <c r="K8014" i="3"/>
  <c r="K8015" i="3"/>
  <c r="K8016" i="3"/>
  <c r="K8017" i="3"/>
  <c r="K8018" i="3"/>
  <c r="K8019" i="3"/>
  <c r="K8020" i="3"/>
  <c r="K8021" i="3"/>
  <c r="K8022" i="3"/>
  <c r="K8023" i="3"/>
  <c r="K8024" i="3"/>
  <c r="K8025" i="3"/>
  <c r="K8026" i="3"/>
  <c r="K8027" i="3"/>
  <c r="K8028" i="3"/>
  <c r="K8029" i="3"/>
  <c r="K8030" i="3"/>
  <c r="K8031" i="3"/>
  <c r="K8032" i="3"/>
  <c r="K8033" i="3"/>
  <c r="K8034" i="3"/>
  <c r="K8035" i="3"/>
  <c r="K8036" i="3"/>
  <c r="K8037" i="3"/>
  <c r="K8038" i="3"/>
  <c r="K8039" i="3"/>
  <c r="K8040" i="3"/>
  <c r="K8041" i="3"/>
  <c r="K8042" i="3"/>
  <c r="K8043" i="3"/>
  <c r="K8044" i="3"/>
  <c r="K8045" i="3"/>
  <c r="K8046" i="3"/>
  <c r="K8047" i="3"/>
  <c r="K8048" i="3"/>
  <c r="K8049" i="3"/>
  <c r="K8050" i="3"/>
  <c r="K8051" i="3"/>
  <c r="K8052" i="3"/>
  <c r="K8053" i="3"/>
  <c r="K8054" i="3"/>
  <c r="K8055" i="3"/>
  <c r="K8056" i="3"/>
  <c r="K8057" i="3"/>
  <c r="K8058" i="3"/>
  <c r="K8059" i="3"/>
  <c r="K8060" i="3"/>
  <c r="K8061" i="3"/>
  <c r="K8062" i="3"/>
  <c r="K8063" i="3"/>
  <c r="K8064" i="3"/>
  <c r="K8065" i="3"/>
  <c r="K8066" i="3"/>
  <c r="K8067" i="3"/>
  <c r="K8068" i="3"/>
  <c r="K8069" i="3"/>
  <c r="K8070" i="3"/>
  <c r="K8071" i="3"/>
  <c r="K8072" i="3"/>
  <c r="K8073" i="3"/>
  <c r="K8074" i="3"/>
  <c r="K8075" i="3"/>
  <c r="K8076" i="3"/>
  <c r="K8077" i="3"/>
  <c r="K8078" i="3"/>
  <c r="K8079" i="3"/>
  <c r="K8080" i="3"/>
  <c r="K8081" i="3"/>
  <c r="K8082" i="3"/>
  <c r="K8083" i="3"/>
  <c r="K8084" i="3"/>
  <c r="K8085" i="3"/>
  <c r="K8086" i="3"/>
  <c r="K8087" i="3"/>
  <c r="K8088" i="3"/>
  <c r="K8089" i="3"/>
  <c r="K8090" i="3"/>
  <c r="K8091" i="3"/>
  <c r="K8092" i="3"/>
  <c r="K8093" i="3"/>
  <c r="K8094" i="3"/>
  <c r="K8095" i="3"/>
  <c r="K8096" i="3"/>
  <c r="K8097" i="3"/>
  <c r="K8098" i="3"/>
  <c r="K8099" i="3"/>
  <c r="K8100" i="3"/>
  <c r="K8101" i="3"/>
  <c r="K8102" i="3"/>
  <c r="K8103" i="3"/>
  <c r="K8104" i="3"/>
  <c r="K8105" i="3"/>
  <c r="K8106" i="3"/>
  <c r="K8107" i="3"/>
  <c r="K8108" i="3"/>
  <c r="K8109" i="3"/>
  <c r="K8110" i="3"/>
  <c r="K8111" i="3"/>
  <c r="K8112" i="3"/>
  <c r="K8113" i="3"/>
  <c r="K8114" i="3"/>
  <c r="K8115" i="3"/>
  <c r="K8116" i="3"/>
  <c r="K8117" i="3"/>
  <c r="K8118" i="3"/>
  <c r="K8119" i="3"/>
  <c r="K8120" i="3"/>
  <c r="K8121" i="3"/>
  <c r="K8122" i="3"/>
  <c r="K8123" i="3"/>
  <c r="K8124" i="3"/>
  <c r="K8125" i="3"/>
  <c r="K8126" i="3"/>
  <c r="K8127" i="3"/>
  <c r="K8128" i="3"/>
  <c r="K8129" i="3"/>
  <c r="K8130" i="3"/>
  <c r="K8131" i="3"/>
  <c r="K8132" i="3"/>
  <c r="K8133" i="3"/>
  <c r="K8134" i="3"/>
  <c r="K8135" i="3"/>
  <c r="K8136" i="3"/>
  <c r="K8137" i="3"/>
  <c r="K8138" i="3"/>
  <c r="K8139" i="3"/>
  <c r="K8140" i="3"/>
  <c r="K8141" i="3"/>
  <c r="K8142" i="3"/>
  <c r="K8143" i="3"/>
  <c r="K8144" i="3"/>
  <c r="K8145" i="3"/>
  <c r="K8146" i="3"/>
  <c r="K8147" i="3"/>
  <c r="K8148" i="3"/>
  <c r="K8149" i="3"/>
  <c r="K8150" i="3"/>
  <c r="K8151" i="3"/>
  <c r="K8152" i="3"/>
  <c r="K8153" i="3"/>
  <c r="K8154" i="3"/>
  <c r="K8155" i="3"/>
  <c r="K8156" i="3"/>
  <c r="K8157" i="3"/>
  <c r="K8158" i="3"/>
  <c r="K8159" i="3"/>
  <c r="K8160" i="3"/>
  <c r="K8161" i="3"/>
  <c r="K8162" i="3"/>
  <c r="K8163" i="3"/>
  <c r="K8164" i="3"/>
  <c r="K8165" i="3"/>
  <c r="K8166" i="3"/>
  <c r="K8167" i="3"/>
  <c r="K8168" i="3"/>
  <c r="K8169" i="3"/>
  <c r="K8170" i="3"/>
  <c r="K8171" i="3"/>
  <c r="K8172" i="3"/>
  <c r="K8173" i="3"/>
  <c r="K8174" i="3"/>
  <c r="K8175" i="3"/>
  <c r="K8176" i="3"/>
  <c r="K8177" i="3"/>
  <c r="K8178" i="3"/>
  <c r="K8179" i="3"/>
  <c r="K8180" i="3"/>
  <c r="K8181" i="3"/>
  <c r="K8182" i="3"/>
  <c r="K8183" i="3"/>
  <c r="K8184" i="3"/>
  <c r="K8185" i="3"/>
  <c r="K8186" i="3"/>
  <c r="K8187" i="3"/>
  <c r="K8188" i="3"/>
  <c r="K8189" i="3"/>
  <c r="K8190" i="3"/>
  <c r="K8191" i="3"/>
  <c r="K8192" i="3"/>
  <c r="K8193" i="3"/>
  <c r="K8194" i="3"/>
  <c r="K8195" i="3"/>
  <c r="K8196" i="3"/>
  <c r="K8197" i="3"/>
  <c r="K8198" i="3"/>
  <c r="K8199" i="3"/>
  <c r="K8200" i="3"/>
  <c r="K8201" i="3"/>
  <c r="K8202" i="3"/>
  <c r="K8203" i="3"/>
  <c r="K8204" i="3"/>
  <c r="K8205" i="3"/>
  <c r="K8206" i="3"/>
  <c r="K8207" i="3"/>
  <c r="K8208" i="3"/>
  <c r="K8209" i="3"/>
  <c r="K8210" i="3"/>
  <c r="K8211" i="3"/>
  <c r="K8212" i="3"/>
  <c r="K8213" i="3"/>
  <c r="K8214" i="3"/>
  <c r="K8215" i="3"/>
  <c r="K8216" i="3"/>
  <c r="K8217" i="3"/>
  <c r="K8218" i="3"/>
  <c r="K8219" i="3"/>
  <c r="K8220" i="3"/>
  <c r="K8221" i="3"/>
  <c r="K8222" i="3"/>
  <c r="K8223" i="3"/>
  <c r="K8224" i="3"/>
  <c r="K8225" i="3"/>
  <c r="K8226" i="3"/>
  <c r="K8227" i="3"/>
  <c r="K8228" i="3"/>
  <c r="K8229" i="3"/>
  <c r="K8230" i="3"/>
  <c r="K8231" i="3"/>
  <c r="K8232" i="3"/>
  <c r="K8233" i="3"/>
  <c r="K8234" i="3"/>
  <c r="K8235" i="3"/>
  <c r="K8236" i="3"/>
  <c r="K8237" i="3"/>
  <c r="K8238" i="3"/>
  <c r="K8239" i="3"/>
  <c r="K8240" i="3"/>
  <c r="K8241" i="3"/>
  <c r="K8242" i="3"/>
  <c r="K8243" i="3"/>
  <c r="K8244" i="3"/>
  <c r="K8245" i="3"/>
  <c r="K8246" i="3"/>
  <c r="K8247" i="3"/>
  <c r="K8248" i="3"/>
  <c r="K8249" i="3"/>
  <c r="K8250" i="3"/>
  <c r="K8251" i="3"/>
  <c r="K8252" i="3"/>
  <c r="K8253" i="3"/>
  <c r="K8254" i="3"/>
  <c r="K8255" i="3"/>
  <c r="K8256" i="3"/>
  <c r="K8257" i="3"/>
  <c r="K8258" i="3"/>
  <c r="K8259" i="3"/>
  <c r="K8260" i="3"/>
  <c r="K8261" i="3"/>
  <c r="K8262" i="3"/>
  <c r="K8263" i="3"/>
  <c r="K8264" i="3"/>
  <c r="K8265" i="3"/>
  <c r="K8266" i="3"/>
  <c r="K8267" i="3"/>
  <c r="K8268" i="3"/>
  <c r="K8269" i="3"/>
  <c r="K8270" i="3"/>
  <c r="K8271" i="3"/>
  <c r="K8272" i="3"/>
  <c r="K8273" i="3"/>
  <c r="K8274" i="3"/>
  <c r="K8275" i="3"/>
  <c r="K8276" i="3"/>
  <c r="K8277" i="3"/>
  <c r="K8278" i="3"/>
  <c r="K8279" i="3"/>
  <c r="K8280" i="3"/>
  <c r="K8281" i="3"/>
  <c r="K8282" i="3"/>
  <c r="K8283" i="3"/>
  <c r="K8284" i="3"/>
  <c r="K8285" i="3"/>
  <c r="K8286" i="3"/>
  <c r="K8287" i="3"/>
  <c r="K8288" i="3"/>
  <c r="K8289" i="3"/>
  <c r="K8290" i="3"/>
  <c r="K8291" i="3"/>
  <c r="K8292" i="3"/>
  <c r="K8293" i="3"/>
  <c r="K8294" i="3"/>
  <c r="K8295" i="3"/>
  <c r="K8296" i="3"/>
  <c r="K8297" i="3"/>
  <c r="K8298" i="3"/>
  <c r="K8299" i="3"/>
  <c r="K8300" i="3"/>
  <c r="K8301" i="3"/>
  <c r="K8302" i="3"/>
  <c r="K8303" i="3"/>
  <c r="K8304" i="3"/>
  <c r="K8305" i="3"/>
  <c r="K8306" i="3"/>
  <c r="K8307" i="3"/>
  <c r="K8308" i="3"/>
  <c r="K8309" i="3"/>
  <c r="K8310" i="3"/>
  <c r="K8311" i="3"/>
  <c r="K8312" i="3"/>
  <c r="K8313" i="3"/>
  <c r="K8314" i="3"/>
  <c r="K8315" i="3"/>
  <c r="K8316" i="3"/>
  <c r="K8317" i="3"/>
  <c r="K8318" i="3"/>
  <c r="K8319" i="3"/>
  <c r="K8320" i="3"/>
  <c r="K8321" i="3"/>
  <c r="K8322" i="3"/>
  <c r="K8323" i="3"/>
  <c r="K8324" i="3"/>
  <c r="K8325" i="3"/>
  <c r="K8326" i="3"/>
  <c r="K8327" i="3"/>
  <c r="K8328" i="3"/>
  <c r="K8329" i="3"/>
  <c r="K8330" i="3"/>
  <c r="K8331" i="3"/>
  <c r="K8332" i="3"/>
  <c r="K8333" i="3"/>
  <c r="K8334" i="3"/>
  <c r="K8335" i="3"/>
  <c r="K8336" i="3"/>
  <c r="K8337" i="3"/>
  <c r="K8338" i="3"/>
  <c r="K8339" i="3"/>
  <c r="K8340" i="3"/>
  <c r="K8341" i="3"/>
  <c r="K8342" i="3"/>
  <c r="K8343" i="3"/>
  <c r="K8344" i="3"/>
  <c r="K8345" i="3"/>
  <c r="K8346" i="3"/>
  <c r="K8347" i="3"/>
  <c r="K8348" i="3"/>
  <c r="K8349" i="3"/>
  <c r="K8350" i="3"/>
  <c r="K8351" i="3"/>
  <c r="K8352" i="3"/>
  <c r="K8353" i="3"/>
  <c r="K8354" i="3"/>
  <c r="K8355" i="3"/>
  <c r="K8356" i="3"/>
  <c r="K8357" i="3"/>
  <c r="K8358" i="3"/>
  <c r="K8359" i="3"/>
  <c r="K8360" i="3"/>
  <c r="K8361" i="3"/>
  <c r="K8362" i="3"/>
  <c r="K8363" i="3"/>
  <c r="K8364" i="3"/>
  <c r="K8365" i="3"/>
  <c r="K8366" i="3"/>
  <c r="K8367" i="3"/>
  <c r="K8368" i="3"/>
  <c r="K8369" i="3"/>
  <c r="K8370" i="3"/>
  <c r="K8371" i="3"/>
  <c r="K8372" i="3"/>
  <c r="K8373" i="3"/>
  <c r="K8374" i="3"/>
  <c r="K8375" i="3"/>
  <c r="K8376" i="3"/>
  <c r="K8377" i="3"/>
  <c r="K8378" i="3"/>
  <c r="K8379" i="3"/>
  <c r="K8380" i="3"/>
  <c r="K8381" i="3"/>
  <c r="K8382" i="3"/>
  <c r="K8383" i="3"/>
  <c r="K8384" i="3"/>
  <c r="K8385" i="3"/>
  <c r="K8386" i="3"/>
  <c r="K8387" i="3"/>
  <c r="K8388" i="3"/>
  <c r="K8389" i="3"/>
  <c r="K8390" i="3"/>
  <c r="K8391" i="3"/>
  <c r="K8392" i="3"/>
  <c r="K8393" i="3"/>
  <c r="K8394" i="3"/>
  <c r="K8395" i="3"/>
  <c r="K8396" i="3"/>
  <c r="K8397" i="3"/>
  <c r="K8398" i="3"/>
  <c r="K8399" i="3"/>
  <c r="K8400" i="3"/>
  <c r="K8401" i="3"/>
  <c r="K8402" i="3"/>
  <c r="K8403" i="3"/>
  <c r="K8404" i="3"/>
  <c r="K8405" i="3"/>
  <c r="K8406" i="3"/>
  <c r="K8407" i="3"/>
  <c r="K8408" i="3"/>
  <c r="K8409" i="3"/>
  <c r="K8410" i="3"/>
  <c r="K8411" i="3"/>
  <c r="K8412" i="3"/>
  <c r="K8413" i="3"/>
  <c r="K8414" i="3"/>
  <c r="K8415" i="3"/>
  <c r="K8416" i="3"/>
  <c r="K8417" i="3"/>
  <c r="K8418" i="3"/>
  <c r="K8419" i="3"/>
  <c r="K8420" i="3"/>
  <c r="K8421" i="3"/>
  <c r="K8422" i="3"/>
  <c r="K8423" i="3"/>
  <c r="K8424" i="3"/>
  <c r="K8425" i="3"/>
  <c r="K8426" i="3"/>
  <c r="K8427" i="3"/>
  <c r="K8428" i="3"/>
  <c r="K8429" i="3"/>
  <c r="K8430" i="3"/>
  <c r="K8431" i="3"/>
  <c r="K8432" i="3"/>
  <c r="K8433" i="3"/>
  <c r="K8434" i="3"/>
  <c r="K8435" i="3"/>
  <c r="K8436" i="3"/>
  <c r="K8437" i="3"/>
  <c r="K8438" i="3"/>
  <c r="K8439" i="3"/>
  <c r="K8440" i="3"/>
  <c r="K8441" i="3"/>
  <c r="K8442" i="3"/>
  <c r="K8443" i="3"/>
  <c r="K8444" i="3"/>
  <c r="K8445" i="3"/>
  <c r="K8446" i="3"/>
  <c r="K8447" i="3"/>
  <c r="K8448" i="3"/>
  <c r="K8449" i="3"/>
  <c r="K8450" i="3"/>
  <c r="K8451" i="3"/>
  <c r="K8452" i="3"/>
  <c r="K8453" i="3"/>
  <c r="K8454" i="3"/>
  <c r="K8455" i="3"/>
  <c r="K8456" i="3"/>
  <c r="K8457" i="3"/>
  <c r="K8458" i="3"/>
  <c r="K8459" i="3"/>
  <c r="K8460" i="3"/>
  <c r="K8461" i="3"/>
  <c r="K8462" i="3"/>
  <c r="K8463" i="3"/>
  <c r="K8464" i="3"/>
  <c r="K8465" i="3"/>
  <c r="K8466" i="3"/>
  <c r="K8467" i="3"/>
  <c r="K8468" i="3"/>
  <c r="K8469" i="3"/>
  <c r="K8470" i="3"/>
  <c r="K8471" i="3"/>
  <c r="K8472" i="3"/>
  <c r="K8473" i="3"/>
  <c r="K8474" i="3"/>
  <c r="K8475" i="3"/>
  <c r="K8476" i="3"/>
  <c r="K8477" i="3"/>
  <c r="K8478" i="3"/>
  <c r="K8479" i="3"/>
  <c r="K8480" i="3"/>
  <c r="K8481" i="3"/>
  <c r="K8482" i="3"/>
  <c r="K8483" i="3"/>
  <c r="K8484" i="3"/>
  <c r="K8485" i="3"/>
  <c r="K8486" i="3"/>
  <c r="K8487" i="3"/>
  <c r="K8488" i="3"/>
  <c r="K8489" i="3"/>
  <c r="K8490" i="3"/>
  <c r="K8491" i="3"/>
  <c r="K8492" i="3"/>
  <c r="K8493" i="3"/>
  <c r="K8494" i="3"/>
  <c r="K8495" i="3"/>
  <c r="K8496" i="3"/>
  <c r="K8497" i="3"/>
  <c r="K8498" i="3"/>
  <c r="K8499" i="3"/>
  <c r="K8500" i="3"/>
  <c r="K8501" i="3"/>
  <c r="K8502" i="3"/>
  <c r="K8503" i="3"/>
  <c r="K8504" i="3"/>
  <c r="K8505" i="3"/>
  <c r="K8506" i="3"/>
  <c r="K8507" i="3"/>
  <c r="K8508" i="3"/>
  <c r="K8509" i="3"/>
  <c r="K8510" i="3"/>
  <c r="K8511" i="3"/>
  <c r="K8512" i="3"/>
  <c r="K8513" i="3"/>
  <c r="K8514" i="3"/>
  <c r="K8515" i="3"/>
  <c r="K8516" i="3"/>
  <c r="K8517" i="3"/>
  <c r="K8518" i="3"/>
  <c r="K8519" i="3"/>
  <c r="K8520" i="3"/>
  <c r="K8521" i="3"/>
  <c r="K8522" i="3"/>
  <c r="K8523" i="3"/>
  <c r="K8524" i="3"/>
  <c r="K8525" i="3"/>
  <c r="K8526" i="3"/>
  <c r="K8527" i="3"/>
  <c r="K8528" i="3"/>
  <c r="K8529" i="3"/>
  <c r="K8530" i="3"/>
  <c r="K8531" i="3"/>
  <c r="K8532" i="3"/>
  <c r="K8533" i="3"/>
  <c r="K8534" i="3"/>
  <c r="K8535" i="3"/>
  <c r="K8536" i="3"/>
  <c r="K8537" i="3"/>
  <c r="K8538" i="3"/>
  <c r="K8539" i="3"/>
  <c r="K8540" i="3"/>
  <c r="K8541" i="3"/>
  <c r="K8542" i="3"/>
  <c r="K8543" i="3"/>
  <c r="K8544" i="3"/>
  <c r="K8545" i="3"/>
  <c r="K8546" i="3"/>
  <c r="K8547" i="3"/>
  <c r="K8548" i="3"/>
  <c r="K8549" i="3"/>
  <c r="K8550" i="3"/>
  <c r="K8551" i="3"/>
  <c r="K8552" i="3"/>
  <c r="K8553" i="3"/>
  <c r="K8554" i="3"/>
  <c r="K8555" i="3"/>
  <c r="K8556" i="3"/>
  <c r="K8557" i="3"/>
  <c r="K8558" i="3"/>
  <c r="K8559" i="3"/>
  <c r="K8560" i="3"/>
  <c r="K8561" i="3"/>
  <c r="K8562" i="3"/>
  <c r="K8563" i="3"/>
  <c r="K8564" i="3"/>
  <c r="K8565" i="3"/>
  <c r="K8566" i="3"/>
  <c r="K8567" i="3"/>
  <c r="K8568" i="3"/>
  <c r="K8569" i="3"/>
  <c r="K8570" i="3"/>
  <c r="K8571" i="3"/>
  <c r="K8572" i="3"/>
  <c r="K8573" i="3"/>
  <c r="K8574" i="3"/>
  <c r="K8575" i="3"/>
  <c r="K8576" i="3"/>
  <c r="K8577" i="3"/>
  <c r="K8578" i="3"/>
  <c r="K8579" i="3"/>
  <c r="K8580" i="3"/>
  <c r="K8581" i="3"/>
  <c r="K8582" i="3"/>
  <c r="K8583" i="3"/>
  <c r="K8584" i="3"/>
  <c r="K8585" i="3"/>
  <c r="K8586" i="3"/>
  <c r="K8587" i="3"/>
  <c r="K8588" i="3"/>
  <c r="K8589" i="3"/>
  <c r="K8590" i="3"/>
  <c r="K8591" i="3"/>
  <c r="K8592" i="3"/>
  <c r="K8593" i="3"/>
  <c r="K8594" i="3"/>
  <c r="K8595" i="3"/>
  <c r="K8596" i="3"/>
  <c r="K8597" i="3"/>
  <c r="K8598" i="3"/>
  <c r="K8599" i="3"/>
  <c r="K8600" i="3"/>
  <c r="K8601" i="3"/>
  <c r="K8602" i="3"/>
  <c r="K8603" i="3"/>
  <c r="K8604" i="3"/>
  <c r="K8605" i="3"/>
  <c r="K8606" i="3"/>
  <c r="K8607" i="3"/>
  <c r="K8608" i="3"/>
  <c r="K8609" i="3"/>
  <c r="K8610" i="3"/>
  <c r="K8611" i="3"/>
  <c r="K8612" i="3"/>
  <c r="K8613" i="3"/>
  <c r="K8614" i="3"/>
  <c r="K8615" i="3"/>
  <c r="K8616" i="3"/>
  <c r="K8617" i="3"/>
  <c r="K8618" i="3"/>
  <c r="K8619" i="3"/>
  <c r="K8620" i="3"/>
  <c r="K8621" i="3"/>
  <c r="K8622" i="3"/>
  <c r="K8623" i="3"/>
  <c r="K8624" i="3"/>
  <c r="K8625" i="3"/>
  <c r="K8626" i="3"/>
  <c r="K8627" i="3"/>
  <c r="K8628" i="3"/>
  <c r="K8629" i="3"/>
  <c r="K8630" i="3"/>
  <c r="K8631" i="3"/>
  <c r="K8632" i="3"/>
  <c r="K8633" i="3"/>
  <c r="K8634" i="3"/>
  <c r="K8635" i="3"/>
  <c r="K8636" i="3"/>
  <c r="K8637" i="3"/>
  <c r="K8638" i="3"/>
  <c r="K8639" i="3"/>
  <c r="K8640" i="3"/>
  <c r="K8641" i="3"/>
  <c r="K8642" i="3"/>
  <c r="K8643" i="3"/>
  <c r="K8644" i="3"/>
  <c r="K8645" i="3"/>
  <c r="K8646" i="3"/>
  <c r="K8647" i="3"/>
  <c r="K8648" i="3"/>
  <c r="K8649" i="3"/>
  <c r="K8650" i="3"/>
  <c r="K8651" i="3"/>
  <c r="K8652" i="3"/>
  <c r="K8653" i="3"/>
  <c r="K8654" i="3"/>
  <c r="K8655" i="3"/>
  <c r="K8656" i="3"/>
  <c r="K8657" i="3"/>
  <c r="K8658" i="3"/>
  <c r="K8659" i="3"/>
  <c r="K8660" i="3"/>
  <c r="K8661" i="3"/>
  <c r="K8662" i="3"/>
  <c r="K8663" i="3"/>
  <c r="K8664" i="3"/>
  <c r="K8665" i="3"/>
  <c r="K8666" i="3"/>
  <c r="K8667" i="3"/>
  <c r="K8668" i="3"/>
  <c r="K8669" i="3"/>
  <c r="K8670" i="3"/>
  <c r="K8671" i="3"/>
  <c r="K8672" i="3"/>
  <c r="K8673" i="3"/>
  <c r="K8674" i="3"/>
  <c r="K8675" i="3"/>
  <c r="K8676" i="3"/>
  <c r="K8677" i="3"/>
  <c r="K8678" i="3"/>
  <c r="K8679" i="3"/>
  <c r="K8680" i="3"/>
  <c r="K8681" i="3"/>
  <c r="K8682" i="3"/>
  <c r="K8683" i="3"/>
  <c r="K8684" i="3"/>
  <c r="K8685" i="3"/>
  <c r="K8686" i="3"/>
  <c r="K8687" i="3"/>
  <c r="K8688" i="3"/>
  <c r="K8689" i="3"/>
  <c r="K8690" i="3"/>
  <c r="K8691" i="3"/>
  <c r="K8692" i="3"/>
  <c r="K8693" i="3"/>
  <c r="K8694" i="3"/>
  <c r="K8695" i="3"/>
  <c r="K8696" i="3"/>
  <c r="K8697" i="3"/>
  <c r="K8698" i="3"/>
  <c r="K8699" i="3"/>
  <c r="K8700" i="3"/>
  <c r="K8701" i="3"/>
  <c r="K8702" i="3"/>
  <c r="K8703" i="3"/>
  <c r="K8704" i="3"/>
  <c r="K8705" i="3"/>
  <c r="K8706" i="3"/>
  <c r="K8707" i="3"/>
  <c r="K8708" i="3"/>
  <c r="K8709" i="3"/>
  <c r="K8710" i="3"/>
  <c r="K8711" i="3"/>
  <c r="K8712" i="3"/>
  <c r="K8713" i="3"/>
  <c r="K8714" i="3"/>
  <c r="K8715" i="3"/>
  <c r="K8716" i="3"/>
  <c r="K8717" i="3"/>
  <c r="K8718" i="3"/>
  <c r="K8719" i="3"/>
  <c r="K8720" i="3"/>
  <c r="K8721" i="3"/>
  <c r="K8722" i="3"/>
  <c r="K8723" i="3"/>
  <c r="K8724" i="3"/>
  <c r="K8725" i="3"/>
  <c r="K8726" i="3"/>
  <c r="K8727" i="3"/>
  <c r="K8728" i="3"/>
  <c r="K8729" i="3"/>
  <c r="K8730" i="3"/>
  <c r="K8731" i="3"/>
  <c r="K8732" i="3"/>
  <c r="K8733" i="3"/>
  <c r="K8734" i="3"/>
  <c r="K8735" i="3"/>
  <c r="K8736" i="3"/>
  <c r="K8737" i="3"/>
  <c r="K8738" i="3"/>
  <c r="K8739" i="3"/>
  <c r="K8740" i="3"/>
  <c r="K8741" i="3"/>
  <c r="K8742" i="3"/>
  <c r="K8743" i="3"/>
  <c r="K8744" i="3"/>
  <c r="K8745" i="3"/>
  <c r="K8746" i="3"/>
  <c r="K8747" i="3"/>
  <c r="K8748" i="3"/>
  <c r="K8749" i="3"/>
  <c r="K8750" i="3"/>
  <c r="K8751" i="3"/>
  <c r="K8752" i="3"/>
  <c r="K8753" i="3"/>
  <c r="K8754" i="3"/>
  <c r="K8755" i="3"/>
  <c r="K8756" i="3"/>
  <c r="K8757" i="3"/>
  <c r="K8758" i="3"/>
  <c r="K8759" i="3"/>
  <c r="K8760" i="3"/>
  <c r="K8761" i="3"/>
  <c r="K8762" i="3"/>
  <c r="K8763" i="3"/>
  <c r="K8764" i="3"/>
  <c r="K8765" i="3"/>
  <c r="K8766" i="3"/>
  <c r="K8767" i="3"/>
  <c r="K8768" i="3"/>
  <c r="K8769" i="3"/>
  <c r="K8770" i="3"/>
  <c r="K8771" i="3"/>
  <c r="K8772" i="3"/>
  <c r="K8773" i="3"/>
  <c r="K8774" i="3"/>
  <c r="K8775" i="3"/>
  <c r="K8776" i="3"/>
  <c r="K8777" i="3"/>
  <c r="K8778" i="3"/>
  <c r="K8779" i="3"/>
  <c r="K8780" i="3"/>
  <c r="K8781" i="3"/>
  <c r="K8782" i="3"/>
  <c r="K8783" i="3"/>
  <c r="K8784" i="3"/>
  <c r="K8785" i="3"/>
  <c r="K8786" i="3"/>
  <c r="K8787" i="3"/>
  <c r="K8788" i="3"/>
  <c r="K8789" i="3"/>
  <c r="K8790" i="3"/>
  <c r="K8791" i="3"/>
  <c r="K8792" i="3"/>
  <c r="K8793" i="3"/>
  <c r="K8794" i="3"/>
  <c r="K8795" i="3"/>
  <c r="K8796" i="3"/>
  <c r="K8797" i="3"/>
  <c r="K8798" i="3"/>
  <c r="K8799" i="3"/>
  <c r="K8800" i="3"/>
  <c r="K8801" i="3"/>
  <c r="K8802" i="3"/>
  <c r="K8803" i="3"/>
  <c r="K8804" i="3"/>
  <c r="K8805" i="3"/>
  <c r="K8806" i="3"/>
  <c r="K8807" i="3"/>
  <c r="K8808" i="3"/>
  <c r="K8809" i="3"/>
  <c r="K8810" i="3"/>
  <c r="K8811" i="3"/>
  <c r="K8812" i="3"/>
  <c r="K8813" i="3"/>
  <c r="K8814" i="3"/>
  <c r="K8815" i="3"/>
  <c r="K8816" i="3"/>
  <c r="K8817" i="3"/>
  <c r="K8818" i="3"/>
  <c r="K8819" i="3"/>
  <c r="K8820" i="3"/>
  <c r="K8821" i="3"/>
  <c r="K8822" i="3"/>
  <c r="K8823" i="3"/>
  <c r="K8824" i="3"/>
  <c r="K8825" i="3"/>
  <c r="K8826" i="3"/>
  <c r="K8827" i="3"/>
  <c r="K8828" i="3"/>
  <c r="K8829" i="3"/>
  <c r="K8830" i="3"/>
  <c r="K8831" i="3"/>
  <c r="K8832" i="3"/>
  <c r="K8833" i="3"/>
  <c r="K8834" i="3"/>
  <c r="K8835" i="3"/>
  <c r="K8836" i="3"/>
  <c r="K8837" i="3"/>
  <c r="K8838" i="3"/>
  <c r="K8839" i="3"/>
  <c r="K8840" i="3"/>
  <c r="K8841" i="3"/>
  <c r="K8842" i="3"/>
  <c r="K8843" i="3"/>
  <c r="K8844" i="3"/>
  <c r="K8845" i="3"/>
  <c r="K8846" i="3"/>
  <c r="K8847" i="3"/>
  <c r="K8848" i="3"/>
  <c r="K8849" i="3"/>
  <c r="K8850" i="3"/>
  <c r="K8851" i="3"/>
  <c r="K8852" i="3"/>
  <c r="K8853" i="3"/>
  <c r="K8854" i="3"/>
  <c r="K8855" i="3"/>
  <c r="K8856" i="3"/>
  <c r="K8857" i="3"/>
  <c r="K8858" i="3"/>
  <c r="K8859" i="3"/>
  <c r="K8860" i="3"/>
  <c r="K8861" i="3"/>
  <c r="K8862" i="3"/>
  <c r="K8863" i="3"/>
  <c r="K8864" i="3"/>
  <c r="K8865" i="3"/>
  <c r="K8866" i="3"/>
  <c r="K8867" i="3"/>
  <c r="K8868" i="3"/>
  <c r="K8869" i="3"/>
  <c r="K8870" i="3"/>
  <c r="K8871" i="3"/>
  <c r="K8872" i="3"/>
  <c r="K8873" i="3"/>
  <c r="K8874" i="3"/>
  <c r="K8875" i="3"/>
  <c r="K8876" i="3"/>
  <c r="K8877" i="3"/>
  <c r="K8878" i="3"/>
  <c r="K8879" i="3"/>
  <c r="K8880" i="3"/>
  <c r="K8881" i="3"/>
  <c r="K8882" i="3"/>
  <c r="K8883" i="3"/>
  <c r="K8884" i="3"/>
  <c r="K8885" i="3"/>
  <c r="K8886" i="3"/>
  <c r="K8887" i="3"/>
  <c r="K8888" i="3"/>
  <c r="K8889" i="3"/>
  <c r="K8890" i="3"/>
  <c r="K8891" i="3"/>
  <c r="K8892" i="3"/>
  <c r="K8893" i="3"/>
  <c r="K8894" i="3"/>
  <c r="K8895" i="3"/>
  <c r="K8896" i="3"/>
  <c r="K8897" i="3"/>
  <c r="K8898" i="3"/>
  <c r="K8899" i="3"/>
  <c r="K8900" i="3"/>
  <c r="K8901" i="3"/>
  <c r="K8902" i="3"/>
  <c r="K8903" i="3"/>
  <c r="K8904" i="3"/>
  <c r="K8905" i="3"/>
  <c r="K8906" i="3"/>
  <c r="K8907" i="3"/>
  <c r="K8908" i="3"/>
  <c r="K8909" i="3"/>
  <c r="K8910" i="3"/>
  <c r="K8911" i="3"/>
  <c r="K8912" i="3"/>
  <c r="K8913" i="3"/>
  <c r="K8914" i="3"/>
  <c r="K8915" i="3"/>
  <c r="K8916" i="3"/>
  <c r="K8917" i="3"/>
  <c r="K8918" i="3"/>
  <c r="K8919" i="3"/>
  <c r="K8920" i="3"/>
  <c r="K8921" i="3"/>
  <c r="K8922" i="3"/>
  <c r="K8923" i="3"/>
  <c r="K8924" i="3"/>
  <c r="K8925" i="3"/>
  <c r="K8926" i="3"/>
  <c r="K8927" i="3"/>
  <c r="K8928" i="3"/>
  <c r="K8929" i="3"/>
  <c r="K8930" i="3"/>
  <c r="K8931" i="3"/>
  <c r="K8932" i="3"/>
  <c r="K8933" i="3"/>
  <c r="K8934" i="3"/>
  <c r="K8935" i="3"/>
  <c r="K8936" i="3"/>
  <c r="K8937" i="3"/>
  <c r="K8938" i="3"/>
  <c r="K8939" i="3"/>
  <c r="K8940" i="3"/>
  <c r="K8941" i="3"/>
  <c r="K8942" i="3"/>
  <c r="K8943" i="3"/>
  <c r="K8944" i="3"/>
  <c r="K8945" i="3"/>
  <c r="K8946" i="3"/>
  <c r="K8947" i="3"/>
  <c r="K8948" i="3"/>
  <c r="K8949" i="3"/>
  <c r="K8950" i="3"/>
  <c r="K8951" i="3"/>
  <c r="K8952" i="3"/>
  <c r="K8953" i="3"/>
  <c r="K8954" i="3"/>
  <c r="K8955" i="3"/>
  <c r="K8956" i="3"/>
  <c r="K8957" i="3"/>
  <c r="K8958" i="3"/>
  <c r="K8959" i="3"/>
  <c r="K8960" i="3"/>
  <c r="K8961" i="3"/>
  <c r="K8962" i="3"/>
  <c r="K8963" i="3"/>
  <c r="K8964" i="3"/>
  <c r="K8965" i="3"/>
  <c r="K8966" i="3"/>
  <c r="K8967" i="3"/>
  <c r="K8968" i="3"/>
  <c r="K8969" i="3"/>
  <c r="K8970" i="3"/>
  <c r="K8971" i="3"/>
  <c r="K8972" i="3"/>
  <c r="K8973" i="3"/>
  <c r="K8974" i="3"/>
  <c r="K8975" i="3"/>
  <c r="K8976" i="3"/>
  <c r="K8977" i="3"/>
  <c r="K8978" i="3"/>
  <c r="K8979" i="3"/>
  <c r="K8980" i="3"/>
  <c r="K8981" i="3"/>
  <c r="K8982" i="3"/>
  <c r="K8983" i="3"/>
  <c r="K8984" i="3"/>
  <c r="K8985" i="3"/>
  <c r="K8986" i="3"/>
  <c r="K8987" i="3"/>
  <c r="K8988" i="3"/>
  <c r="K8989" i="3"/>
  <c r="K8990" i="3"/>
  <c r="K8991" i="3"/>
  <c r="K8992" i="3"/>
  <c r="K8993" i="3"/>
  <c r="K8994" i="3"/>
  <c r="K8995" i="3"/>
  <c r="K8996" i="3"/>
  <c r="K8997" i="3"/>
  <c r="K8998" i="3"/>
  <c r="K8999" i="3"/>
  <c r="K9000" i="3"/>
  <c r="K9001" i="3"/>
  <c r="K9002" i="3"/>
  <c r="K9003" i="3"/>
  <c r="K9004" i="3"/>
  <c r="K9005" i="3"/>
  <c r="K9006" i="3"/>
  <c r="K9007" i="3"/>
  <c r="K9008" i="3"/>
  <c r="K9009" i="3"/>
  <c r="K9010" i="3"/>
  <c r="K9011" i="3"/>
  <c r="K9012" i="3"/>
  <c r="K9013" i="3"/>
  <c r="K9014" i="3"/>
  <c r="K9015" i="3"/>
  <c r="K9016" i="3"/>
  <c r="K9017" i="3"/>
  <c r="K9018" i="3"/>
  <c r="K9019" i="3"/>
  <c r="K9020" i="3"/>
  <c r="K9021" i="3"/>
  <c r="K9022" i="3"/>
  <c r="K9023" i="3"/>
  <c r="K9024" i="3"/>
  <c r="K9025" i="3"/>
  <c r="K9026" i="3"/>
  <c r="K9027" i="3"/>
  <c r="K9028" i="3"/>
  <c r="K9029" i="3"/>
  <c r="K9030" i="3"/>
  <c r="K9031" i="3"/>
  <c r="K9032" i="3"/>
  <c r="K9033" i="3"/>
  <c r="K9034" i="3"/>
  <c r="K9035" i="3"/>
  <c r="K9036" i="3"/>
  <c r="K9037" i="3"/>
  <c r="K9038" i="3"/>
  <c r="K9039" i="3"/>
  <c r="K9040" i="3"/>
  <c r="K9041" i="3"/>
  <c r="K9042" i="3"/>
  <c r="K9043" i="3"/>
  <c r="K9044" i="3"/>
  <c r="K9045" i="3"/>
  <c r="K9046" i="3"/>
  <c r="K9047" i="3"/>
  <c r="K9048" i="3"/>
  <c r="K9049" i="3"/>
  <c r="K9050" i="3"/>
  <c r="K9051" i="3"/>
  <c r="K9052" i="3"/>
  <c r="K9053" i="3"/>
  <c r="K9054" i="3"/>
  <c r="K9055" i="3"/>
  <c r="K9056" i="3"/>
  <c r="K9057" i="3"/>
  <c r="K9058" i="3"/>
  <c r="K9059" i="3"/>
  <c r="K9060" i="3"/>
  <c r="K9061" i="3"/>
  <c r="K9062" i="3"/>
  <c r="K9063" i="3"/>
  <c r="K9064" i="3"/>
  <c r="K9065" i="3"/>
  <c r="K9066" i="3"/>
  <c r="K9067" i="3"/>
  <c r="K9068" i="3"/>
  <c r="K9069" i="3"/>
  <c r="K9070" i="3"/>
  <c r="K9071" i="3"/>
  <c r="K9072" i="3"/>
  <c r="K9073" i="3"/>
  <c r="K9074" i="3"/>
  <c r="K9075" i="3"/>
  <c r="K9076" i="3"/>
  <c r="K9077" i="3"/>
  <c r="K9078" i="3"/>
  <c r="K9079" i="3"/>
  <c r="K9080" i="3"/>
  <c r="K9081" i="3"/>
  <c r="K9082" i="3"/>
  <c r="K9083" i="3"/>
  <c r="K9084" i="3"/>
  <c r="K9085" i="3"/>
  <c r="K9086" i="3"/>
  <c r="K9087" i="3"/>
  <c r="K9088" i="3"/>
  <c r="K9089" i="3"/>
  <c r="K9090" i="3"/>
  <c r="K9091" i="3"/>
  <c r="K9092" i="3"/>
  <c r="K9093" i="3"/>
  <c r="K9094" i="3"/>
  <c r="K9095" i="3"/>
  <c r="K9096" i="3"/>
  <c r="K9097" i="3"/>
  <c r="K9098" i="3"/>
  <c r="K9099" i="3"/>
  <c r="K9100" i="3"/>
  <c r="K9101" i="3"/>
  <c r="K9102" i="3"/>
  <c r="K9103" i="3"/>
  <c r="K9104" i="3"/>
  <c r="K9105" i="3"/>
  <c r="K9106" i="3"/>
  <c r="K9107" i="3"/>
  <c r="K9108" i="3"/>
  <c r="K9109" i="3"/>
  <c r="K9110" i="3"/>
  <c r="K9111" i="3"/>
  <c r="K9112" i="3"/>
  <c r="K9113" i="3"/>
  <c r="K9114" i="3"/>
  <c r="K9115" i="3"/>
  <c r="K9116" i="3"/>
  <c r="K9117" i="3"/>
  <c r="K9118" i="3"/>
  <c r="K9119" i="3"/>
  <c r="K9120" i="3"/>
  <c r="K9121" i="3"/>
  <c r="K9122" i="3"/>
  <c r="K9123" i="3"/>
  <c r="K9124" i="3"/>
  <c r="K9125" i="3"/>
  <c r="K9126" i="3"/>
  <c r="K9127" i="3"/>
  <c r="K9128" i="3"/>
  <c r="K9129" i="3"/>
  <c r="K9130" i="3"/>
  <c r="K9131" i="3"/>
  <c r="K9132" i="3"/>
  <c r="K9133" i="3"/>
  <c r="K9134" i="3"/>
  <c r="K9135" i="3"/>
  <c r="K9136" i="3"/>
  <c r="K9137" i="3"/>
  <c r="K9138" i="3"/>
  <c r="K9139" i="3"/>
  <c r="K9140" i="3"/>
  <c r="K9141" i="3"/>
  <c r="K9142" i="3"/>
  <c r="K9143" i="3"/>
  <c r="K9144" i="3"/>
  <c r="K9145" i="3"/>
  <c r="K9146" i="3"/>
  <c r="K9147" i="3"/>
  <c r="K9148" i="3"/>
  <c r="K9149" i="3"/>
  <c r="K9150" i="3"/>
  <c r="K9151" i="3"/>
  <c r="K9152" i="3"/>
  <c r="K9153" i="3"/>
  <c r="K9154" i="3"/>
  <c r="K9155" i="3"/>
  <c r="K9156" i="3"/>
  <c r="K9157" i="3"/>
  <c r="K9158" i="3"/>
  <c r="K9159" i="3"/>
  <c r="K9160" i="3"/>
  <c r="K9161" i="3"/>
  <c r="K9162" i="3"/>
  <c r="K9163" i="3"/>
  <c r="K9164" i="3"/>
  <c r="K9165" i="3"/>
  <c r="K9166" i="3"/>
  <c r="K9167" i="3"/>
  <c r="K9168" i="3"/>
  <c r="K9169" i="3"/>
  <c r="K9170" i="3"/>
  <c r="K9171" i="3"/>
  <c r="K9172" i="3"/>
  <c r="K9173" i="3"/>
  <c r="K9174" i="3"/>
  <c r="K9175" i="3"/>
  <c r="K9176" i="3"/>
  <c r="K9177" i="3"/>
  <c r="K9178" i="3"/>
  <c r="K9179" i="3"/>
  <c r="K9180" i="3"/>
  <c r="K9181" i="3"/>
  <c r="K9182" i="3"/>
  <c r="K9183" i="3"/>
  <c r="K9184" i="3"/>
  <c r="K9185" i="3"/>
  <c r="K9186" i="3"/>
  <c r="K9187" i="3"/>
  <c r="K9188" i="3"/>
  <c r="K9189" i="3"/>
  <c r="K9190" i="3"/>
  <c r="K9191" i="3"/>
  <c r="K9192" i="3"/>
  <c r="K9193" i="3"/>
  <c r="K9194" i="3"/>
  <c r="K9195" i="3"/>
  <c r="K9196" i="3"/>
  <c r="K9197" i="3"/>
  <c r="K9198" i="3"/>
  <c r="K9199" i="3"/>
  <c r="K9200" i="3"/>
  <c r="K9201" i="3"/>
  <c r="K9202" i="3"/>
  <c r="K9203" i="3"/>
  <c r="K9204" i="3"/>
  <c r="K9205" i="3"/>
  <c r="K9206" i="3"/>
  <c r="K9207" i="3"/>
  <c r="K9208" i="3"/>
  <c r="K9209" i="3"/>
  <c r="K9210" i="3"/>
  <c r="K9211" i="3"/>
  <c r="K9212" i="3"/>
  <c r="K9213" i="3"/>
  <c r="K9214" i="3"/>
  <c r="K9215" i="3"/>
  <c r="K9216" i="3"/>
  <c r="K9217" i="3"/>
  <c r="K9218" i="3"/>
  <c r="K9219" i="3"/>
  <c r="K9220" i="3"/>
  <c r="K9221" i="3"/>
  <c r="K9222" i="3"/>
  <c r="K9223" i="3"/>
  <c r="K9224" i="3"/>
  <c r="K9225" i="3"/>
  <c r="K9226" i="3"/>
  <c r="K9227" i="3"/>
  <c r="K9228" i="3"/>
  <c r="K9229" i="3"/>
  <c r="K9230" i="3"/>
  <c r="K9231" i="3"/>
  <c r="K9232" i="3"/>
  <c r="K9233" i="3"/>
  <c r="K9234" i="3"/>
  <c r="K9235" i="3"/>
  <c r="K9236" i="3"/>
  <c r="K9237" i="3"/>
  <c r="K9238" i="3"/>
  <c r="K9239" i="3"/>
  <c r="K9240" i="3"/>
  <c r="K9241" i="3"/>
  <c r="K9242" i="3"/>
  <c r="K9243" i="3"/>
  <c r="K9244" i="3"/>
  <c r="K9245" i="3"/>
  <c r="K9246" i="3"/>
  <c r="K9247" i="3"/>
  <c r="K9248" i="3"/>
  <c r="K9249" i="3"/>
  <c r="K9250" i="3"/>
  <c r="K9251" i="3"/>
  <c r="K9252" i="3"/>
  <c r="K9253" i="3"/>
  <c r="K9254" i="3"/>
  <c r="K9255" i="3"/>
  <c r="K9256" i="3"/>
  <c r="K9257" i="3"/>
  <c r="K9258" i="3"/>
  <c r="K9259" i="3"/>
  <c r="K9260" i="3"/>
  <c r="K9261" i="3"/>
  <c r="K9262" i="3"/>
  <c r="K9263" i="3"/>
  <c r="K9264" i="3"/>
  <c r="K9265" i="3"/>
  <c r="K9266" i="3"/>
  <c r="K9267" i="3"/>
  <c r="K9268" i="3"/>
  <c r="K9269" i="3"/>
  <c r="K9270" i="3"/>
  <c r="K9271" i="3"/>
  <c r="K9272" i="3"/>
  <c r="K9273" i="3"/>
  <c r="K9274" i="3"/>
  <c r="K9275" i="3"/>
  <c r="K9276" i="3"/>
  <c r="K9277" i="3"/>
  <c r="K9278" i="3"/>
  <c r="K9279" i="3"/>
  <c r="K9280" i="3"/>
  <c r="K9281" i="3"/>
  <c r="K9282" i="3"/>
  <c r="K9283" i="3"/>
  <c r="K9284" i="3"/>
  <c r="K9285" i="3"/>
  <c r="K9286" i="3"/>
  <c r="K9287" i="3"/>
  <c r="K9288" i="3"/>
  <c r="K9289" i="3"/>
  <c r="K9290" i="3"/>
  <c r="K9291" i="3"/>
  <c r="K9292" i="3"/>
  <c r="K9293" i="3"/>
  <c r="K9294" i="3"/>
  <c r="K9295" i="3"/>
  <c r="K9296" i="3"/>
  <c r="K9297" i="3"/>
  <c r="K9298" i="3"/>
  <c r="K9299" i="3"/>
  <c r="K9300" i="3"/>
  <c r="K9301" i="3"/>
  <c r="K9302" i="3"/>
  <c r="K9303" i="3"/>
  <c r="K9304" i="3"/>
  <c r="K9305" i="3"/>
  <c r="K9306" i="3"/>
  <c r="K9307" i="3"/>
  <c r="K9308" i="3"/>
  <c r="K9309" i="3"/>
  <c r="K9310" i="3"/>
  <c r="K9311" i="3"/>
  <c r="K9312" i="3"/>
  <c r="K9313" i="3"/>
  <c r="K9314" i="3"/>
  <c r="K9315" i="3"/>
  <c r="K9316" i="3"/>
  <c r="K9317" i="3"/>
  <c r="K9318" i="3"/>
  <c r="K9319" i="3"/>
  <c r="K9320" i="3"/>
  <c r="K9321" i="3"/>
  <c r="K9322" i="3"/>
  <c r="K9323" i="3"/>
  <c r="K9324" i="3"/>
  <c r="K9325" i="3"/>
  <c r="K9326" i="3"/>
  <c r="K9327" i="3"/>
  <c r="K9328" i="3"/>
  <c r="K9329" i="3"/>
  <c r="K9330" i="3"/>
  <c r="K9331" i="3"/>
  <c r="K9332" i="3"/>
  <c r="K9333" i="3"/>
  <c r="K9334" i="3"/>
  <c r="K9335" i="3"/>
  <c r="K9336" i="3"/>
  <c r="K9337" i="3"/>
  <c r="K9338" i="3"/>
  <c r="K9339" i="3"/>
  <c r="K9340" i="3"/>
  <c r="K9341" i="3"/>
  <c r="K9342" i="3"/>
  <c r="K9343" i="3"/>
  <c r="K9344" i="3"/>
  <c r="K9345" i="3"/>
  <c r="K9346" i="3"/>
  <c r="K9347" i="3"/>
  <c r="K9348" i="3"/>
  <c r="K9349" i="3"/>
  <c r="K9350" i="3"/>
  <c r="K9351" i="3"/>
  <c r="K9352" i="3"/>
  <c r="K9353" i="3"/>
  <c r="K9354" i="3"/>
  <c r="K9355" i="3"/>
  <c r="K9356" i="3"/>
  <c r="K9357" i="3"/>
  <c r="K9358" i="3"/>
  <c r="K9359" i="3"/>
  <c r="K9360" i="3"/>
  <c r="K9361" i="3"/>
  <c r="K9362" i="3"/>
  <c r="K9363" i="3"/>
  <c r="K9364" i="3"/>
  <c r="K9365" i="3"/>
  <c r="K9366" i="3"/>
  <c r="K9367" i="3"/>
  <c r="K9368" i="3"/>
  <c r="K9369" i="3"/>
  <c r="K9370" i="3"/>
  <c r="K9371" i="3"/>
  <c r="K9372" i="3"/>
  <c r="K9373" i="3"/>
  <c r="K9374" i="3"/>
  <c r="K9375" i="3"/>
  <c r="K9376" i="3"/>
  <c r="K9377" i="3"/>
  <c r="K9378" i="3"/>
  <c r="K9379" i="3"/>
  <c r="K9380" i="3"/>
  <c r="K9381" i="3"/>
  <c r="K9382" i="3"/>
  <c r="K9383" i="3"/>
  <c r="K9384" i="3"/>
  <c r="K9385" i="3"/>
  <c r="K9386" i="3"/>
  <c r="K9387" i="3"/>
  <c r="K9388" i="3"/>
  <c r="K9389" i="3"/>
  <c r="K9390" i="3"/>
  <c r="K9391" i="3"/>
  <c r="K9392" i="3"/>
  <c r="K9393" i="3"/>
  <c r="K9394" i="3"/>
  <c r="K9395" i="3"/>
  <c r="K9396" i="3"/>
  <c r="K9397" i="3"/>
  <c r="K9398" i="3"/>
  <c r="K9399" i="3"/>
  <c r="K9400" i="3"/>
  <c r="K9401" i="3"/>
  <c r="K9402" i="3"/>
  <c r="K9403" i="3"/>
  <c r="K9404" i="3"/>
  <c r="K9405" i="3"/>
  <c r="K9406" i="3"/>
  <c r="K9407" i="3"/>
  <c r="K9408" i="3"/>
  <c r="K9409" i="3"/>
  <c r="K9410" i="3"/>
  <c r="K9411" i="3"/>
  <c r="K9412" i="3"/>
  <c r="K9413" i="3"/>
  <c r="K9414" i="3"/>
  <c r="K9415" i="3"/>
  <c r="K9416" i="3"/>
  <c r="K9417" i="3"/>
  <c r="K9418" i="3"/>
  <c r="K9419" i="3"/>
  <c r="K9420" i="3"/>
  <c r="K9421" i="3"/>
  <c r="K9422" i="3"/>
  <c r="K9423" i="3"/>
  <c r="K9424" i="3"/>
  <c r="K9425" i="3"/>
  <c r="K9426" i="3"/>
  <c r="K9427" i="3"/>
  <c r="K9428" i="3"/>
  <c r="K9429" i="3"/>
  <c r="K9430" i="3"/>
  <c r="K9431" i="3"/>
  <c r="K9432" i="3"/>
  <c r="K9433" i="3"/>
  <c r="K9434" i="3"/>
  <c r="K9435" i="3"/>
  <c r="K9436" i="3"/>
  <c r="K9437" i="3"/>
  <c r="K9438" i="3"/>
  <c r="K9439" i="3"/>
  <c r="K9440" i="3"/>
  <c r="K9441" i="3"/>
  <c r="K9442" i="3"/>
  <c r="K9443" i="3"/>
  <c r="K9444" i="3"/>
  <c r="K9445" i="3"/>
  <c r="K9446" i="3"/>
  <c r="K9447" i="3"/>
  <c r="K9448" i="3"/>
  <c r="K9449" i="3"/>
  <c r="K9450" i="3"/>
  <c r="K9451" i="3"/>
  <c r="K9452" i="3"/>
  <c r="K9453" i="3"/>
  <c r="K9454" i="3"/>
  <c r="K9455" i="3"/>
  <c r="K9456" i="3"/>
  <c r="K9457" i="3"/>
  <c r="K9458" i="3"/>
  <c r="K9459" i="3"/>
  <c r="K9460" i="3"/>
  <c r="K9461" i="3"/>
  <c r="K9462" i="3"/>
  <c r="K9463" i="3"/>
  <c r="K9464" i="3"/>
  <c r="K9465" i="3"/>
  <c r="K9466" i="3"/>
  <c r="K9467" i="3"/>
  <c r="K9468" i="3"/>
  <c r="K9469" i="3"/>
  <c r="K9470" i="3"/>
  <c r="K9471" i="3"/>
  <c r="K9472" i="3"/>
  <c r="K9473" i="3"/>
  <c r="K9474" i="3"/>
  <c r="K9475" i="3"/>
  <c r="K9476" i="3"/>
  <c r="K9477" i="3"/>
  <c r="K9478" i="3"/>
  <c r="K9479" i="3"/>
  <c r="K9480" i="3"/>
  <c r="K9481" i="3"/>
  <c r="K9482" i="3"/>
  <c r="K9483" i="3"/>
  <c r="K9484" i="3"/>
  <c r="K9485" i="3"/>
  <c r="K9486" i="3"/>
  <c r="K9487" i="3"/>
  <c r="K9488" i="3"/>
  <c r="K9489" i="3"/>
  <c r="K9490" i="3"/>
  <c r="K9491" i="3"/>
  <c r="K9492" i="3"/>
  <c r="K9493" i="3"/>
  <c r="K9494" i="3"/>
  <c r="K9495" i="3"/>
  <c r="K9496" i="3"/>
  <c r="K9497" i="3"/>
  <c r="K9498" i="3"/>
  <c r="K9499" i="3"/>
  <c r="K9500" i="3"/>
  <c r="K9501" i="3"/>
  <c r="K9502" i="3"/>
  <c r="K9503" i="3"/>
  <c r="K9504" i="3"/>
  <c r="K9505" i="3"/>
  <c r="K9506" i="3"/>
  <c r="K9507" i="3"/>
  <c r="K9508" i="3"/>
  <c r="K9509" i="3"/>
  <c r="K9510" i="3"/>
  <c r="K9511" i="3"/>
  <c r="K9512" i="3"/>
  <c r="K9513" i="3"/>
  <c r="K9514" i="3"/>
  <c r="K9515" i="3"/>
  <c r="K9516" i="3"/>
  <c r="K9517" i="3"/>
  <c r="K9518" i="3"/>
  <c r="K9519" i="3"/>
  <c r="K9520" i="3"/>
  <c r="K9521" i="3"/>
  <c r="K9522" i="3"/>
  <c r="K9523" i="3"/>
  <c r="K9524" i="3"/>
  <c r="K9525" i="3"/>
  <c r="K9526" i="3"/>
  <c r="K9527" i="3"/>
  <c r="K9528" i="3"/>
  <c r="K9529" i="3"/>
  <c r="K9530" i="3"/>
  <c r="K9531" i="3"/>
  <c r="K9532" i="3"/>
  <c r="K9533" i="3"/>
  <c r="K9534" i="3"/>
  <c r="K9535" i="3"/>
  <c r="K9536" i="3"/>
  <c r="K9537" i="3"/>
  <c r="K9538" i="3"/>
  <c r="K9539" i="3"/>
  <c r="K9540" i="3"/>
  <c r="K9541" i="3"/>
  <c r="K9542" i="3"/>
  <c r="K9543" i="3"/>
  <c r="K9544" i="3"/>
  <c r="K9545" i="3"/>
  <c r="K9546" i="3"/>
  <c r="K9547" i="3"/>
  <c r="K9548" i="3"/>
  <c r="K9549" i="3"/>
  <c r="K9550" i="3"/>
  <c r="K9551" i="3"/>
  <c r="K9552" i="3"/>
  <c r="K9553" i="3"/>
  <c r="K9554" i="3"/>
  <c r="K9555" i="3"/>
  <c r="K9556" i="3"/>
  <c r="K9557" i="3"/>
  <c r="K9558" i="3"/>
  <c r="K9559" i="3"/>
  <c r="K9560" i="3"/>
  <c r="K9561" i="3"/>
  <c r="K9562" i="3"/>
  <c r="K9563" i="3"/>
  <c r="K9564" i="3"/>
  <c r="K9565" i="3"/>
  <c r="K9566" i="3"/>
  <c r="K9567" i="3"/>
  <c r="K9568" i="3"/>
  <c r="K9569" i="3"/>
  <c r="K9570" i="3"/>
  <c r="K9571" i="3"/>
  <c r="K9572" i="3"/>
  <c r="K9573" i="3"/>
  <c r="K9574" i="3"/>
  <c r="K9575" i="3"/>
  <c r="K9576" i="3"/>
  <c r="K9577" i="3"/>
  <c r="K9578" i="3"/>
  <c r="K9579" i="3"/>
  <c r="K9580" i="3"/>
  <c r="K9581" i="3"/>
  <c r="K9582" i="3"/>
  <c r="K9583" i="3"/>
  <c r="K9584" i="3"/>
  <c r="K9585" i="3"/>
  <c r="K9586" i="3"/>
  <c r="K9587" i="3"/>
  <c r="K9588" i="3"/>
  <c r="K9589" i="3"/>
  <c r="K9590" i="3"/>
  <c r="K9591" i="3"/>
  <c r="K9592" i="3"/>
  <c r="K9593" i="3"/>
  <c r="K9594" i="3"/>
  <c r="K9595" i="3"/>
  <c r="K9596" i="3"/>
  <c r="K9597" i="3"/>
  <c r="K9598" i="3"/>
  <c r="K9599" i="3"/>
  <c r="K9600" i="3"/>
  <c r="K9601" i="3"/>
  <c r="K9602" i="3"/>
  <c r="K9603" i="3"/>
  <c r="K9604" i="3"/>
  <c r="K9605" i="3"/>
  <c r="K9606" i="3"/>
  <c r="K9607" i="3"/>
  <c r="K9608" i="3"/>
  <c r="K9609" i="3"/>
  <c r="K9610" i="3"/>
  <c r="K9611" i="3"/>
  <c r="K9612" i="3"/>
  <c r="K9613" i="3"/>
  <c r="K9614" i="3"/>
  <c r="K9615" i="3"/>
  <c r="K9616" i="3"/>
  <c r="K9617" i="3"/>
  <c r="K9618" i="3"/>
  <c r="K9619" i="3"/>
  <c r="K9620" i="3"/>
  <c r="K9621" i="3"/>
  <c r="K9622" i="3"/>
  <c r="K9623" i="3"/>
  <c r="K9624" i="3"/>
  <c r="K9625" i="3"/>
  <c r="K9626" i="3"/>
  <c r="K9627" i="3"/>
  <c r="K9628" i="3"/>
  <c r="K9629" i="3"/>
  <c r="K9630" i="3"/>
  <c r="K9631" i="3"/>
  <c r="K9632" i="3"/>
  <c r="K9633" i="3"/>
  <c r="K9634" i="3"/>
  <c r="K9635" i="3"/>
  <c r="K9636" i="3"/>
  <c r="K9637" i="3"/>
  <c r="K9638" i="3"/>
  <c r="K9639" i="3"/>
  <c r="K9640" i="3"/>
  <c r="K9641" i="3"/>
  <c r="K9642" i="3"/>
  <c r="K9643" i="3"/>
  <c r="K9644" i="3"/>
  <c r="K9645" i="3"/>
  <c r="K9646" i="3"/>
  <c r="K9647" i="3"/>
  <c r="K9648" i="3"/>
  <c r="K9649" i="3"/>
  <c r="K9650" i="3"/>
  <c r="K9651" i="3"/>
  <c r="K9652" i="3"/>
  <c r="K9653" i="3"/>
  <c r="K9654" i="3"/>
  <c r="K9655" i="3"/>
  <c r="K9656" i="3"/>
  <c r="K9657" i="3"/>
  <c r="K9658" i="3"/>
  <c r="K9659" i="3"/>
  <c r="K9660" i="3"/>
  <c r="K9661" i="3"/>
  <c r="K9662" i="3"/>
  <c r="K9663" i="3"/>
  <c r="K9664" i="3"/>
  <c r="K9665" i="3"/>
  <c r="K9666" i="3"/>
  <c r="K9667" i="3"/>
  <c r="K9668" i="3"/>
  <c r="K9669" i="3"/>
  <c r="K9670" i="3"/>
  <c r="K9671" i="3"/>
  <c r="K9672" i="3"/>
  <c r="K9673" i="3"/>
  <c r="K9674" i="3"/>
  <c r="K9675" i="3"/>
  <c r="K9676" i="3"/>
  <c r="K9677" i="3"/>
  <c r="K9678" i="3"/>
  <c r="K9679" i="3"/>
  <c r="K9680" i="3"/>
  <c r="K9681" i="3"/>
  <c r="K9682" i="3"/>
  <c r="K9683" i="3"/>
  <c r="K9684" i="3"/>
  <c r="K9685" i="3"/>
  <c r="K9686" i="3"/>
  <c r="K9687" i="3"/>
  <c r="K9688" i="3"/>
  <c r="K9689" i="3"/>
  <c r="K9690" i="3"/>
  <c r="K9691" i="3"/>
  <c r="K9692" i="3"/>
  <c r="K9693" i="3"/>
  <c r="K9694" i="3"/>
  <c r="K9695" i="3"/>
  <c r="K9696" i="3"/>
  <c r="K9697" i="3"/>
  <c r="K9698" i="3"/>
  <c r="K9699" i="3"/>
  <c r="K9700" i="3"/>
  <c r="K9701" i="3"/>
  <c r="K9702" i="3"/>
  <c r="K9703" i="3"/>
  <c r="K9704" i="3"/>
  <c r="K9705" i="3"/>
  <c r="K9706" i="3"/>
  <c r="K9707" i="3"/>
  <c r="K9708" i="3"/>
  <c r="K9709" i="3"/>
  <c r="K9710" i="3"/>
  <c r="K9711" i="3"/>
  <c r="K9712" i="3"/>
  <c r="K9713" i="3"/>
  <c r="K9714" i="3"/>
  <c r="K9715" i="3"/>
  <c r="K9716" i="3"/>
  <c r="K9717" i="3"/>
  <c r="K9718" i="3"/>
  <c r="K9719" i="3"/>
  <c r="K9720" i="3"/>
  <c r="K9721" i="3"/>
  <c r="K9722" i="3"/>
  <c r="K9723" i="3"/>
  <c r="K9724" i="3"/>
  <c r="K9725" i="3"/>
  <c r="K9726" i="3"/>
  <c r="K9727" i="3"/>
  <c r="K9728" i="3"/>
  <c r="K9729" i="3"/>
  <c r="K9730" i="3"/>
  <c r="K9731" i="3"/>
  <c r="K9732" i="3"/>
  <c r="K9733" i="3"/>
  <c r="K9734" i="3"/>
  <c r="K9735" i="3"/>
  <c r="K9736" i="3"/>
  <c r="K9737" i="3"/>
  <c r="K9738" i="3"/>
  <c r="K9739" i="3"/>
  <c r="K9740" i="3"/>
  <c r="K9741" i="3"/>
  <c r="K9742" i="3"/>
  <c r="K9743" i="3"/>
  <c r="K9744" i="3"/>
  <c r="K9745" i="3"/>
  <c r="K9746" i="3"/>
  <c r="K9747" i="3"/>
  <c r="K9748" i="3"/>
  <c r="K9749" i="3"/>
  <c r="K9750" i="3"/>
  <c r="K9751" i="3"/>
  <c r="K9752" i="3"/>
  <c r="K9753" i="3"/>
  <c r="K9754" i="3"/>
  <c r="K9755" i="3"/>
  <c r="K9756" i="3"/>
  <c r="K9757" i="3"/>
  <c r="K9758" i="3"/>
  <c r="K9759" i="3"/>
  <c r="K9760" i="3"/>
  <c r="K9761" i="3"/>
  <c r="K9762" i="3"/>
  <c r="K9763" i="3"/>
  <c r="K9764" i="3"/>
  <c r="K9765" i="3"/>
  <c r="K9766" i="3"/>
  <c r="K9767" i="3"/>
  <c r="K9768" i="3"/>
  <c r="K9769" i="3"/>
  <c r="K9770" i="3"/>
  <c r="K9771" i="3"/>
  <c r="K9772" i="3"/>
  <c r="K9773" i="3"/>
  <c r="K9774" i="3"/>
  <c r="K9775" i="3"/>
  <c r="K9776" i="3"/>
  <c r="K9777" i="3"/>
  <c r="K9778" i="3"/>
  <c r="K9779" i="3"/>
  <c r="K9780" i="3"/>
  <c r="K9781" i="3"/>
  <c r="K9782" i="3"/>
  <c r="K9783" i="3"/>
  <c r="K9784" i="3"/>
  <c r="K9785" i="3"/>
  <c r="K9786" i="3"/>
  <c r="K9787" i="3"/>
  <c r="K9788" i="3"/>
  <c r="K9789" i="3"/>
  <c r="K9790" i="3"/>
  <c r="K9791" i="3"/>
  <c r="K9792" i="3"/>
  <c r="K9793" i="3"/>
  <c r="K9794" i="3"/>
  <c r="K9795" i="3"/>
  <c r="K9796" i="3"/>
  <c r="K9797" i="3"/>
  <c r="K9798" i="3"/>
  <c r="K9799" i="3"/>
  <c r="K9800" i="3"/>
  <c r="K9801" i="3"/>
  <c r="K9802" i="3"/>
  <c r="K9803" i="3"/>
  <c r="K9804" i="3"/>
  <c r="K9805" i="3"/>
  <c r="K9806" i="3"/>
  <c r="K9807" i="3"/>
  <c r="K9808" i="3"/>
  <c r="K9809" i="3"/>
  <c r="K9810" i="3"/>
  <c r="K9811" i="3"/>
  <c r="K9812" i="3"/>
  <c r="K9813" i="3"/>
  <c r="K9814" i="3"/>
  <c r="K9815" i="3"/>
  <c r="K9816" i="3"/>
  <c r="K9817" i="3"/>
  <c r="K9818" i="3"/>
  <c r="K9819" i="3"/>
  <c r="K9820" i="3"/>
  <c r="K9821" i="3"/>
  <c r="K9822" i="3"/>
  <c r="K9823" i="3"/>
  <c r="K9824" i="3"/>
  <c r="K9825" i="3"/>
  <c r="K9826" i="3"/>
  <c r="K9827" i="3"/>
  <c r="K9828" i="3"/>
  <c r="K9829" i="3"/>
  <c r="K9830" i="3"/>
  <c r="K9831" i="3"/>
  <c r="K9832" i="3"/>
  <c r="K9833" i="3"/>
  <c r="K9834" i="3"/>
  <c r="K9835" i="3"/>
  <c r="K9836" i="3"/>
  <c r="K9837" i="3"/>
  <c r="K9838" i="3"/>
  <c r="K9839" i="3"/>
  <c r="K9840" i="3"/>
  <c r="K9841" i="3"/>
  <c r="K9842" i="3"/>
  <c r="K9843" i="3"/>
  <c r="K9844" i="3"/>
  <c r="K9845" i="3"/>
  <c r="K9846" i="3"/>
  <c r="K9847" i="3"/>
  <c r="K9848" i="3"/>
  <c r="K9849" i="3"/>
  <c r="K9850" i="3"/>
  <c r="K9851" i="3"/>
  <c r="K9852" i="3"/>
  <c r="K9853" i="3"/>
  <c r="K9854" i="3"/>
  <c r="K9855" i="3"/>
  <c r="K9856" i="3"/>
  <c r="K9857" i="3"/>
  <c r="K9858" i="3"/>
  <c r="K9859" i="3"/>
  <c r="K9860" i="3"/>
  <c r="K9861" i="3"/>
  <c r="K9862" i="3"/>
  <c r="K9863" i="3"/>
  <c r="K9864" i="3"/>
  <c r="K9865" i="3"/>
  <c r="K9866" i="3"/>
  <c r="K9867" i="3"/>
  <c r="K9868" i="3"/>
  <c r="K9869" i="3"/>
  <c r="K9870" i="3"/>
  <c r="K9871" i="3"/>
  <c r="K9872" i="3"/>
  <c r="K9873" i="3"/>
  <c r="K9874" i="3"/>
  <c r="K9875" i="3"/>
  <c r="K9876" i="3"/>
  <c r="K9877" i="3"/>
  <c r="K9878" i="3"/>
  <c r="K9879" i="3"/>
  <c r="K9880" i="3"/>
  <c r="K9881" i="3"/>
  <c r="K9882" i="3"/>
  <c r="K9883" i="3"/>
  <c r="K9884" i="3"/>
  <c r="K9885" i="3"/>
  <c r="K9886" i="3"/>
  <c r="K9887" i="3"/>
  <c r="K9888" i="3"/>
  <c r="K9889" i="3"/>
  <c r="K9890" i="3"/>
  <c r="K9891" i="3"/>
  <c r="K9892" i="3"/>
  <c r="K9893" i="3"/>
  <c r="K9894" i="3"/>
  <c r="K9895" i="3"/>
  <c r="K9896" i="3"/>
  <c r="K9897" i="3"/>
  <c r="K9898" i="3"/>
  <c r="K9899" i="3"/>
  <c r="K9900" i="3"/>
  <c r="K9901" i="3"/>
  <c r="K9902" i="3"/>
  <c r="K9903" i="3"/>
  <c r="K9904" i="3"/>
  <c r="K9905" i="3"/>
  <c r="K9906" i="3"/>
  <c r="K9907" i="3"/>
  <c r="K9908" i="3"/>
  <c r="K9909" i="3"/>
  <c r="K9910" i="3"/>
  <c r="K9911" i="3"/>
  <c r="K9912" i="3"/>
  <c r="K9913" i="3"/>
  <c r="K9914" i="3"/>
  <c r="K9915" i="3"/>
  <c r="K9916" i="3"/>
  <c r="K9917" i="3"/>
  <c r="K9918" i="3"/>
  <c r="K9919" i="3"/>
  <c r="K9920" i="3"/>
  <c r="K9921" i="3"/>
  <c r="K9922" i="3"/>
  <c r="K9923" i="3"/>
  <c r="K9924" i="3"/>
  <c r="K9925" i="3"/>
  <c r="K9926" i="3"/>
  <c r="K9927" i="3"/>
  <c r="K9928" i="3"/>
  <c r="K9929" i="3"/>
  <c r="K9930" i="3"/>
  <c r="K9931" i="3"/>
  <c r="K9932" i="3"/>
  <c r="K9933" i="3"/>
  <c r="K9934" i="3"/>
  <c r="K9935" i="3"/>
  <c r="K9936" i="3"/>
  <c r="K9937" i="3"/>
  <c r="K9938" i="3"/>
  <c r="K9939" i="3"/>
  <c r="K9940" i="3"/>
  <c r="K9941" i="3"/>
  <c r="K9942" i="3"/>
  <c r="K9943" i="3"/>
  <c r="K9944" i="3"/>
  <c r="K9945" i="3"/>
  <c r="K9946" i="3"/>
  <c r="K9947" i="3"/>
  <c r="K9948" i="3"/>
  <c r="K9949" i="3"/>
  <c r="K9950" i="3"/>
  <c r="K9951" i="3"/>
  <c r="K9952" i="3"/>
  <c r="K9953" i="3"/>
  <c r="K9954" i="3"/>
  <c r="K9955" i="3"/>
  <c r="K9956" i="3"/>
  <c r="K9957" i="3"/>
  <c r="K9958" i="3"/>
  <c r="K9959" i="3"/>
  <c r="K9960" i="3"/>
  <c r="K9961" i="3"/>
  <c r="K9962" i="3"/>
  <c r="K9963" i="3"/>
  <c r="K9964" i="3"/>
  <c r="K9965" i="3"/>
  <c r="K9966" i="3"/>
  <c r="K9967" i="3"/>
  <c r="K9968" i="3"/>
  <c r="K9969" i="3"/>
  <c r="K9970" i="3"/>
  <c r="K9971" i="3"/>
  <c r="K9972" i="3"/>
  <c r="K9973" i="3"/>
  <c r="K9974" i="3"/>
  <c r="K9975" i="3"/>
  <c r="K9976" i="3"/>
  <c r="K9977" i="3"/>
  <c r="K9978" i="3"/>
  <c r="K9979" i="3"/>
  <c r="K9980" i="3"/>
  <c r="K9981" i="3"/>
  <c r="K9982" i="3"/>
  <c r="K9983" i="3"/>
  <c r="K9984" i="3"/>
  <c r="K9985" i="3"/>
  <c r="K9986" i="3"/>
  <c r="K9987" i="3"/>
  <c r="K9988" i="3"/>
  <c r="K9989" i="3"/>
  <c r="K9990" i="3"/>
  <c r="K9991" i="3"/>
  <c r="K9992" i="3"/>
  <c r="K9993" i="3"/>
  <c r="K9994" i="3"/>
  <c r="K9995" i="3"/>
  <c r="K9996" i="3"/>
  <c r="K9997" i="3"/>
  <c r="K9998" i="3"/>
  <c r="K9999" i="3"/>
  <c r="K10000" i="3"/>
  <c r="K10001" i="3"/>
  <c r="K14" i="4" a="1"/>
  <c r="K14" i="4" s="1"/>
  <c r="K13" i="4" a="1"/>
  <c r="K13" i="4" s="1"/>
  <c r="K12" i="4"/>
  <c r="K6" i="4"/>
  <c r="K4" i="4"/>
  <c r="K5" i="4"/>
  <c r="K7" i="4"/>
  <c r="K8" i="4"/>
  <c r="K11" i="4"/>
  <c r="K10" i="4"/>
  <c r="K9" i="4"/>
  <c r="K3"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I2" i="3"/>
  <c r="K2" i="4"/>
  <c r="K1" i="4"/>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M2" i="3"/>
  <c r="M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6" i="3"/>
  <c r="I6467" i="3"/>
  <c r="I6468" i="3"/>
  <c r="I6469" i="3"/>
  <c r="I6470" i="3"/>
  <c r="I6471" i="3"/>
  <c r="I6472" i="3"/>
  <c r="I6473" i="3"/>
  <c r="I6474" i="3"/>
  <c r="I6475" i="3"/>
  <c r="I6476" i="3"/>
  <c r="I6477" i="3"/>
  <c r="I6478" i="3"/>
  <c r="I6479" i="3"/>
  <c r="I6480" i="3"/>
  <c r="I6481" i="3"/>
  <c r="I6482" i="3"/>
  <c r="I6483" i="3"/>
  <c r="I6484" i="3"/>
  <c r="I6485"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0" i="3"/>
  <c r="I6551" i="3"/>
  <c r="I6552" i="3"/>
  <c r="I6553" i="3"/>
  <c r="I6554" i="3"/>
  <c r="I6555" i="3"/>
  <c r="I6556" i="3"/>
  <c r="I6557"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2" i="3"/>
  <c r="I6613" i="3"/>
  <c r="I6614" i="3"/>
  <c r="I6615" i="3"/>
  <c r="I6616" i="3"/>
  <c r="I6617" i="3"/>
  <c r="I6618" i="3"/>
  <c r="I6619" i="3"/>
  <c r="I6620" i="3"/>
  <c r="I6621" i="3"/>
  <c r="I6622" i="3"/>
  <c r="I6623" i="3"/>
  <c r="I6624"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653" i="3"/>
  <c r="I6654" i="3"/>
  <c r="I6655" i="3"/>
  <c r="I6656" i="3"/>
  <c r="I6657" i="3"/>
  <c r="I6658" i="3"/>
  <c r="I6659" i="3"/>
  <c r="I6660" i="3"/>
  <c r="I6661" i="3"/>
  <c r="I6662" i="3"/>
  <c r="I6663" i="3"/>
  <c r="I6664" i="3"/>
  <c r="I6665" i="3"/>
  <c r="I6666" i="3"/>
  <c r="I6667" i="3"/>
  <c r="I6668" i="3"/>
  <c r="I6669" i="3"/>
  <c r="I6670" i="3"/>
  <c r="I6671" i="3"/>
  <c r="I6672" i="3"/>
  <c r="I6673" i="3"/>
  <c r="I6674" i="3"/>
  <c r="I6675" i="3"/>
  <c r="I6676" i="3"/>
  <c r="I6677" i="3"/>
  <c r="I6678" i="3"/>
  <c r="I6679" i="3"/>
  <c r="I6680" i="3"/>
  <c r="I6681" i="3"/>
  <c r="I6682" i="3"/>
  <c r="I6683" i="3"/>
  <c r="I6684" i="3"/>
  <c r="I6685" i="3"/>
  <c r="I6686" i="3"/>
  <c r="I6687" i="3"/>
  <c r="I6688" i="3"/>
  <c r="I6689" i="3"/>
  <c r="I6690" i="3"/>
  <c r="I6691" i="3"/>
  <c r="I6692" i="3"/>
  <c r="I6693" i="3"/>
  <c r="I6694" i="3"/>
  <c r="I6695" i="3"/>
  <c r="I6696" i="3"/>
  <c r="I6697" i="3"/>
  <c r="I6698" i="3"/>
  <c r="I6699" i="3"/>
  <c r="I6700" i="3"/>
  <c r="I6701" i="3"/>
  <c r="I6702" i="3"/>
  <c r="I6703" i="3"/>
  <c r="I6704" i="3"/>
  <c r="I6705" i="3"/>
  <c r="I6706" i="3"/>
  <c r="I6707" i="3"/>
  <c r="I6708" i="3"/>
  <c r="I6709" i="3"/>
  <c r="I6710" i="3"/>
  <c r="I6711" i="3"/>
  <c r="I6712" i="3"/>
  <c r="I6713" i="3"/>
  <c r="I6714" i="3"/>
  <c r="I6715" i="3"/>
  <c r="I6716" i="3"/>
  <c r="I6717" i="3"/>
  <c r="I6718" i="3"/>
  <c r="I6719" i="3"/>
  <c r="I6720" i="3"/>
  <c r="I6721" i="3"/>
  <c r="I6722" i="3"/>
  <c r="I6723" i="3"/>
  <c r="I6724" i="3"/>
  <c r="I6725" i="3"/>
  <c r="I6726" i="3"/>
  <c r="I6727" i="3"/>
  <c r="I6728" i="3"/>
  <c r="I6729" i="3"/>
  <c r="I6730" i="3"/>
  <c r="I6731" i="3"/>
  <c r="I6732" i="3"/>
  <c r="I6733" i="3"/>
  <c r="I6734" i="3"/>
  <c r="I6735" i="3"/>
  <c r="I6736" i="3"/>
  <c r="I6737" i="3"/>
  <c r="I6738" i="3"/>
  <c r="I6739" i="3"/>
  <c r="I6740" i="3"/>
  <c r="I6741" i="3"/>
  <c r="I6742" i="3"/>
  <c r="I6743" i="3"/>
  <c r="I6744" i="3"/>
  <c r="I6745" i="3"/>
  <c r="I6746" i="3"/>
  <c r="I6747" i="3"/>
  <c r="I6748" i="3"/>
  <c r="I6749" i="3"/>
  <c r="I6750" i="3"/>
  <c r="I6751" i="3"/>
  <c r="I6752" i="3"/>
  <c r="I6753" i="3"/>
  <c r="I6754" i="3"/>
  <c r="I6755" i="3"/>
  <c r="I6756" i="3"/>
  <c r="I6757" i="3"/>
  <c r="I6758" i="3"/>
  <c r="I6759" i="3"/>
  <c r="I6760" i="3"/>
  <c r="I6761" i="3"/>
  <c r="I6762" i="3"/>
  <c r="I6763" i="3"/>
  <c r="I6764" i="3"/>
  <c r="I6765" i="3"/>
  <c r="I6766" i="3"/>
  <c r="I6767" i="3"/>
  <c r="I6768" i="3"/>
  <c r="I6769" i="3"/>
  <c r="I6770" i="3"/>
  <c r="I6771" i="3"/>
  <c r="I6772" i="3"/>
  <c r="I6773" i="3"/>
  <c r="I6774" i="3"/>
  <c r="I6775" i="3"/>
  <c r="I6776" i="3"/>
  <c r="I6777" i="3"/>
  <c r="I6778" i="3"/>
  <c r="I6779" i="3"/>
  <c r="I6780" i="3"/>
  <c r="I6781" i="3"/>
  <c r="I6782" i="3"/>
  <c r="I6783" i="3"/>
  <c r="I6784" i="3"/>
  <c r="I6785" i="3"/>
  <c r="I6786" i="3"/>
  <c r="I6787" i="3"/>
  <c r="I6788" i="3"/>
  <c r="I6789" i="3"/>
  <c r="I6790" i="3"/>
  <c r="I6791" i="3"/>
  <c r="I6792" i="3"/>
  <c r="I6793" i="3"/>
  <c r="I6794" i="3"/>
  <c r="I6795" i="3"/>
  <c r="I6796" i="3"/>
  <c r="I6797" i="3"/>
  <c r="I6798" i="3"/>
  <c r="I6799" i="3"/>
  <c r="I6800" i="3"/>
  <c r="I6801" i="3"/>
  <c r="I6802" i="3"/>
  <c r="I6803" i="3"/>
  <c r="I6804" i="3"/>
  <c r="I6805" i="3"/>
  <c r="I6806" i="3"/>
  <c r="I6807" i="3"/>
  <c r="I6808" i="3"/>
  <c r="I6809" i="3"/>
  <c r="I6810" i="3"/>
  <c r="I6811" i="3"/>
  <c r="I6812" i="3"/>
  <c r="I6813" i="3"/>
  <c r="I6814" i="3"/>
  <c r="I6815" i="3"/>
  <c r="I6816" i="3"/>
  <c r="I6817" i="3"/>
  <c r="I6818" i="3"/>
  <c r="I6819" i="3"/>
  <c r="I6820" i="3"/>
  <c r="I6821" i="3"/>
  <c r="I6822" i="3"/>
  <c r="I6823" i="3"/>
  <c r="I6824" i="3"/>
  <c r="I6825" i="3"/>
  <c r="I6826" i="3"/>
  <c r="I6827" i="3"/>
  <c r="I6828" i="3"/>
  <c r="I6829" i="3"/>
  <c r="I6830" i="3"/>
  <c r="I6831" i="3"/>
  <c r="I6832" i="3"/>
  <c r="I6833" i="3"/>
  <c r="I6834" i="3"/>
  <c r="I6835" i="3"/>
  <c r="I6836" i="3"/>
  <c r="I6837" i="3"/>
  <c r="I6838" i="3"/>
  <c r="I6839" i="3"/>
  <c r="I6840" i="3"/>
  <c r="I6841" i="3"/>
  <c r="I6842" i="3"/>
  <c r="I6843" i="3"/>
  <c r="I6844" i="3"/>
  <c r="I6845" i="3"/>
  <c r="I6846" i="3"/>
  <c r="I6847" i="3"/>
  <c r="I6848" i="3"/>
  <c r="I6849" i="3"/>
  <c r="I6850" i="3"/>
  <c r="I6851" i="3"/>
  <c r="I6852" i="3"/>
  <c r="I6853" i="3"/>
  <c r="I6854" i="3"/>
  <c r="I6855" i="3"/>
  <c r="I6856" i="3"/>
  <c r="I6857" i="3"/>
  <c r="I6858" i="3"/>
  <c r="I6859" i="3"/>
  <c r="I6860" i="3"/>
  <c r="I6861" i="3"/>
  <c r="I6862" i="3"/>
  <c r="I6863" i="3"/>
  <c r="I6864" i="3"/>
  <c r="I6865" i="3"/>
  <c r="I6866" i="3"/>
  <c r="I6867" i="3"/>
  <c r="I6868" i="3"/>
  <c r="I6869" i="3"/>
  <c r="I6870" i="3"/>
  <c r="I6871" i="3"/>
  <c r="I6872" i="3"/>
  <c r="I6873" i="3"/>
  <c r="I6874" i="3"/>
  <c r="I6875" i="3"/>
  <c r="I6876" i="3"/>
  <c r="I6877" i="3"/>
  <c r="I6878" i="3"/>
  <c r="I6879" i="3"/>
  <c r="I6880" i="3"/>
  <c r="I6881" i="3"/>
  <c r="I6882" i="3"/>
  <c r="I6883" i="3"/>
  <c r="I6884" i="3"/>
  <c r="I6885" i="3"/>
  <c r="I6886" i="3"/>
  <c r="I6887" i="3"/>
  <c r="I6888" i="3"/>
  <c r="I6889" i="3"/>
  <c r="I6890" i="3"/>
  <c r="I6891" i="3"/>
  <c r="I6892" i="3"/>
  <c r="I6893" i="3"/>
  <c r="I6894" i="3"/>
  <c r="I6895" i="3"/>
  <c r="I6896" i="3"/>
  <c r="I6897" i="3"/>
  <c r="I6898" i="3"/>
  <c r="I6899" i="3"/>
  <c r="I6900" i="3"/>
  <c r="I6901" i="3"/>
  <c r="I6902" i="3"/>
  <c r="I6903" i="3"/>
  <c r="I6904" i="3"/>
  <c r="I6905" i="3"/>
  <c r="I6906" i="3"/>
  <c r="I6907" i="3"/>
  <c r="I6908" i="3"/>
  <c r="I6909" i="3"/>
  <c r="I6910" i="3"/>
  <c r="I6911" i="3"/>
  <c r="I6912" i="3"/>
  <c r="I6913" i="3"/>
  <c r="I6914" i="3"/>
  <c r="I6915" i="3"/>
  <c r="I6916" i="3"/>
  <c r="I6917" i="3"/>
  <c r="I6918" i="3"/>
  <c r="I6919" i="3"/>
  <c r="I6920" i="3"/>
  <c r="I6921" i="3"/>
  <c r="I6922" i="3"/>
  <c r="I6923" i="3"/>
  <c r="I6924" i="3"/>
  <c r="I6925" i="3"/>
  <c r="I6926" i="3"/>
  <c r="I6927" i="3"/>
  <c r="I6928" i="3"/>
  <c r="I6929" i="3"/>
  <c r="I6930" i="3"/>
  <c r="I6931" i="3"/>
  <c r="I6932" i="3"/>
  <c r="I6933" i="3"/>
  <c r="I6934" i="3"/>
  <c r="I6935" i="3"/>
  <c r="I6936" i="3"/>
  <c r="I6937" i="3"/>
  <c r="I6938" i="3"/>
  <c r="I6939" i="3"/>
  <c r="I6940" i="3"/>
  <c r="I6941" i="3"/>
  <c r="I6942" i="3"/>
  <c r="I6943" i="3"/>
  <c r="I6944" i="3"/>
  <c r="I6945" i="3"/>
  <c r="I6946" i="3"/>
  <c r="I6947" i="3"/>
  <c r="I6948" i="3"/>
  <c r="I6949" i="3"/>
  <c r="I6950" i="3"/>
  <c r="I6951" i="3"/>
  <c r="I6952" i="3"/>
  <c r="I6953" i="3"/>
  <c r="I6954" i="3"/>
  <c r="I6955" i="3"/>
  <c r="I6956" i="3"/>
  <c r="I6957" i="3"/>
  <c r="I6958" i="3"/>
  <c r="I6959" i="3"/>
  <c r="I6960" i="3"/>
  <c r="I6961" i="3"/>
  <c r="I6962" i="3"/>
  <c r="I6963" i="3"/>
  <c r="I6964" i="3"/>
  <c r="I6965" i="3"/>
  <c r="I6966" i="3"/>
  <c r="I6967" i="3"/>
  <c r="I6968" i="3"/>
  <c r="I6969" i="3"/>
  <c r="I6970" i="3"/>
  <c r="I6971" i="3"/>
  <c r="I6972" i="3"/>
  <c r="I6973" i="3"/>
  <c r="I6974" i="3"/>
  <c r="I6975" i="3"/>
  <c r="I6976" i="3"/>
  <c r="I6977" i="3"/>
  <c r="I6978" i="3"/>
  <c r="I6979" i="3"/>
  <c r="I6980" i="3"/>
  <c r="I6981" i="3"/>
  <c r="I6982" i="3"/>
  <c r="I6983" i="3"/>
  <c r="I6984" i="3"/>
  <c r="I6985" i="3"/>
  <c r="I6986" i="3"/>
  <c r="I6987" i="3"/>
  <c r="I6988" i="3"/>
  <c r="I6989" i="3"/>
  <c r="I6990" i="3"/>
  <c r="I6991" i="3"/>
  <c r="I6992" i="3"/>
  <c r="I6993" i="3"/>
  <c r="I6994" i="3"/>
  <c r="I6995" i="3"/>
  <c r="I6996" i="3"/>
  <c r="I6997" i="3"/>
  <c r="I6998" i="3"/>
  <c r="I6999" i="3"/>
  <c r="I7000" i="3"/>
  <c r="I7001" i="3"/>
  <c r="I7002" i="3"/>
  <c r="I7003" i="3"/>
  <c r="I7004" i="3"/>
  <c r="I7005" i="3"/>
  <c r="I7006" i="3"/>
  <c r="I7007" i="3"/>
  <c r="I7008" i="3"/>
  <c r="I7009" i="3"/>
  <c r="I7010" i="3"/>
  <c r="I7011" i="3"/>
  <c r="I7012" i="3"/>
  <c r="I7013" i="3"/>
  <c r="I7014" i="3"/>
  <c r="I7015" i="3"/>
  <c r="I7016" i="3"/>
  <c r="I7017" i="3"/>
  <c r="I7018" i="3"/>
  <c r="I7019" i="3"/>
  <c r="I7020" i="3"/>
  <c r="I7021" i="3"/>
  <c r="I7022" i="3"/>
  <c r="I7023" i="3"/>
  <c r="I7024" i="3"/>
  <c r="I7025" i="3"/>
  <c r="I7026" i="3"/>
  <c r="I7027" i="3"/>
  <c r="I7028" i="3"/>
  <c r="I7029" i="3"/>
  <c r="I7030" i="3"/>
  <c r="I7031" i="3"/>
  <c r="I7032" i="3"/>
  <c r="I7033" i="3"/>
  <c r="I7034" i="3"/>
  <c r="I7035" i="3"/>
  <c r="I7036" i="3"/>
  <c r="I7037" i="3"/>
  <c r="I7038" i="3"/>
  <c r="I7039" i="3"/>
  <c r="I7040" i="3"/>
  <c r="I7041" i="3"/>
  <c r="I7042" i="3"/>
  <c r="I7043" i="3"/>
  <c r="I7044" i="3"/>
  <c r="I7045" i="3"/>
  <c r="I7046" i="3"/>
  <c r="I7047" i="3"/>
  <c r="I7048" i="3"/>
  <c r="I7049" i="3"/>
  <c r="I7050" i="3"/>
  <c r="I7051" i="3"/>
  <c r="I7052" i="3"/>
  <c r="I7053" i="3"/>
  <c r="I7054" i="3"/>
  <c r="I7055" i="3"/>
  <c r="I7056" i="3"/>
  <c r="I7057" i="3"/>
  <c r="I7058" i="3"/>
  <c r="I7059" i="3"/>
  <c r="I7060" i="3"/>
  <c r="I7061" i="3"/>
  <c r="I7062" i="3"/>
  <c r="I7063" i="3"/>
  <c r="I7064" i="3"/>
  <c r="I7065" i="3"/>
  <c r="I7066" i="3"/>
  <c r="I7067" i="3"/>
  <c r="I7068" i="3"/>
  <c r="I7069" i="3"/>
  <c r="I7070" i="3"/>
  <c r="I7071" i="3"/>
  <c r="I7072" i="3"/>
  <c r="I7073" i="3"/>
  <c r="I7074" i="3"/>
  <c r="I7075" i="3"/>
  <c r="I7076" i="3"/>
  <c r="I7077" i="3"/>
  <c r="I7078" i="3"/>
  <c r="I7079" i="3"/>
  <c r="I7080" i="3"/>
  <c r="I7081" i="3"/>
  <c r="I7082" i="3"/>
  <c r="I7083" i="3"/>
  <c r="I7084" i="3"/>
  <c r="I7085" i="3"/>
  <c r="I7086" i="3"/>
  <c r="I7087" i="3"/>
  <c r="I7088" i="3"/>
  <c r="I7089" i="3"/>
  <c r="I7090" i="3"/>
  <c r="I7091" i="3"/>
  <c r="I7092" i="3"/>
  <c r="I7093" i="3"/>
  <c r="I7094" i="3"/>
  <c r="I7095" i="3"/>
  <c r="I7096" i="3"/>
  <c r="I7097" i="3"/>
  <c r="I7098" i="3"/>
  <c r="I7099" i="3"/>
  <c r="I7100" i="3"/>
  <c r="I7101" i="3"/>
  <c r="I7102" i="3"/>
  <c r="I7103" i="3"/>
  <c r="I7104" i="3"/>
  <c r="I7105" i="3"/>
  <c r="I7106" i="3"/>
  <c r="I7107" i="3"/>
  <c r="I7108" i="3"/>
  <c r="I7109" i="3"/>
  <c r="I7110" i="3"/>
  <c r="I7111" i="3"/>
  <c r="I7112" i="3"/>
  <c r="I7113" i="3"/>
  <c r="I7114" i="3"/>
  <c r="I7115" i="3"/>
  <c r="I7116" i="3"/>
  <c r="I7117" i="3"/>
  <c r="I7118" i="3"/>
  <c r="I7119" i="3"/>
  <c r="I7120" i="3"/>
  <c r="I7121" i="3"/>
  <c r="I7122" i="3"/>
  <c r="I7123" i="3"/>
  <c r="I7124" i="3"/>
  <c r="I7125" i="3"/>
  <c r="I7126" i="3"/>
  <c r="I7127" i="3"/>
  <c r="I7128" i="3"/>
  <c r="I7129" i="3"/>
  <c r="I7130" i="3"/>
  <c r="I7131" i="3"/>
  <c r="I7132" i="3"/>
  <c r="I7133" i="3"/>
  <c r="I7134" i="3"/>
  <c r="I7135" i="3"/>
  <c r="I7136" i="3"/>
  <c r="I7137" i="3"/>
  <c r="I7138" i="3"/>
  <c r="I7139" i="3"/>
  <c r="I7140" i="3"/>
  <c r="I7141" i="3"/>
  <c r="I7142" i="3"/>
  <c r="I7143" i="3"/>
  <c r="I7144" i="3"/>
  <c r="I7145" i="3"/>
  <c r="I7146" i="3"/>
  <c r="I7147" i="3"/>
  <c r="I7148" i="3"/>
  <c r="I7149" i="3"/>
  <c r="I7150" i="3"/>
  <c r="I7151" i="3"/>
  <c r="I7152" i="3"/>
  <c r="I7153" i="3"/>
  <c r="I7154" i="3"/>
  <c r="I7155" i="3"/>
  <c r="I7156" i="3"/>
  <c r="I7157" i="3"/>
  <c r="I7158" i="3"/>
  <c r="I7159" i="3"/>
  <c r="I7160" i="3"/>
  <c r="I7161" i="3"/>
  <c r="I7162" i="3"/>
  <c r="I7163" i="3"/>
  <c r="I7164" i="3"/>
  <c r="I7165" i="3"/>
  <c r="I7166" i="3"/>
  <c r="I7167" i="3"/>
  <c r="I7168" i="3"/>
  <c r="I7169" i="3"/>
  <c r="I7170" i="3"/>
  <c r="I7171" i="3"/>
  <c r="I7172" i="3"/>
  <c r="I7173" i="3"/>
  <c r="I7174" i="3"/>
  <c r="I7175" i="3"/>
  <c r="I7176" i="3"/>
  <c r="I7177" i="3"/>
  <c r="I7178" i="3"/>
  <c r="I7179" i="3"/>
  <c r="I7180" i="3"/>
  <c r="I7181" i="3"/>
  <c r="I7182" i="3"/>
  <c r="I7183" i="3"/>
  <c r="I7184" i="3"/>
  <c r="I7185" i="3"/>
  <c r="I7186" i="3"/>
  <c r="I7187" i="3"/>
  <c r="I7188" i="3"/>
  <c r="I7189" i="3"/>
  <c r="I7190" i="3"/>
  <c r="I7191" i="3"/>
  <c r="I7192" i="3"/>
  <c r="I7193" i="3"/>
  <c r="I7194" i="3"/>
  <c r="I7195" i="3"/>
  <c r="I7196" i="3"/>
  <c r="I7197" i="3"/>
  <c r="I7198" i="3"/>
  <c r="I7199" i="3"/>
  <c r="I7200" i="3"/>
  <c r="I7201" i="3"/>
  <c r="I7202" i="3"/>
  <c r="I7203" i="3"/>
  <c r="I7204" i="3"/>
  <c r="I7205" i="3"/>
  <c r="I7206" i="3"/>
  <c r="I7207" i="3"/>
  <c r="I7208" i="3"/>
  <c r="I7209" i="3"/>
  <c r="I7210" i="3"/>
  <c r="I7211" i="3"/>
  <c r="I7212" i="3"/>
  <c r="I7213" i="3"/>
  <c r="I7214" i="3"/>
  <c r="I7215" i="3"/>
  <c r="I7216" i="3"/>
  <c r="I7217" i="3"/>
  <c r="I7218" i="3"/>
  <c r="I7219" i="3"/>
  <c r="I7220" i="3"/>
  <c r="I7221" i="3"/>
  <c r="I7222" i="3"/>
  <c r="I7223" i="3"/>
  <c r="I7224" i="3"/>
  <c r="I7225" i="3"/>
  <c r="I7226" i="3"/>
  <c r="I7227" i="3"/>
  <c r="I7228" i="3"/>
  <c r="I7229" i="3"/>
  <c r="I7230" i="3"/>
  <c r="I7231" i="3"/>
  <c r="I7232"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8"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3" i="3"/>
  <c r="I7304" i="3"/>
  <c r="I7305" i="3"/>
  <c r="I7306" i="3"/>
  <c r="I7307" i="3"/>
  <c r="I7308" i="3"/>
  <c r="I7309" i="3"/>
  <c r="I7310" i="3"/>
  <c r="I7311" i="3"/>
  <c r="I7312" i="3"/>
  <c r="I7313" i="3"/>
  <c r="I7314" i="3"/>
  <c r="I7315" i="3"/>
  <c r="I7316" i="3"/>
  <c r="I7317" i="3"/>
  <c r="I7318" i="3"/>
  <c r="I7319" i="3"/>
  <c r="I7320" i="3"/>
  <c r="I7321" i="3"/>
  <c r="I7322" i="3"/>
  <c r="I7323" i="3"/>
  <c r="I7324" i="3"/>
  <c r="I7325" i="3"/>
  <c r="I7326" i="3"/>
  <c r="I7327" i="3"/>
  <c r="I7328" i="3"/>
  <c r="I7329" i="3"/>
  <c r="I7330" i="3"/>
  <c r="I7331" i="3"/>
  <c r="I7332" i="3"/>
  <c r="I7333" i="3"/>
  <c r="I7334" i="3"/>
  <c r="I7335" i="3"/>
  <c r="I7336" i="3"/>
  <c r="I7337" i="3"/>
  <c r="I7338" i="3"/>
  <c r="I7339" i="3"/>
  <c r="I7340" i="3"/>
  <c r="I7341" i="3"/>
  <c r="I7342" i="3"/>
  <c r="I7343"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70" i="3"/>
  <c r="I7371" i="3"/>
  <c r="I7372" i="3"/>
  <c r="I7373" i="3"/>
  <c r="I7374" i="3"/>
  <c r="I7375" i="3"/>
  <c r="I7376" i="3"/>
  <c r="I7377" i="3"/>
  <c r="I7378" i="3"/>
  <c r="I7379" i="3"/>
  <c r="I7380" i="3"/>
  <c r="I7381" i="3"/>
  <c r="I7382" i="3"/>
  <c r="I7383" i="3"/>
  <c r="I7384" i="3"/>
  <c r="I7385" i="3"/>
  <c r="I7386" i="3"/>
  <c r="I7387" i="3"/>
  <c r="I7388" i="3"/>
  <c r="I7389" i="3"/>
  <c r="I7390" i="3"/>
  <c r="I7391" i="3"/>
  <c r="I7392" i="3"/>
  <c r="I7393" i="3"/>
  <c r="I7394" i="3"/>
  <c r="I7395" i="3"/>
  <c r="I7396" i="3"/>
  <c r="I7397" i="3"/>
  <c r="I7398" i="3"/>
  <c r="I7399" i="3"/>
  <c r="I7400" i="3"/>
  <c r="I7401" i="3"/>
  <c r="I7402" i="3"/>
  <c r="I7403" i="3"/>
  <c r="I7404" i="3"/>
  <c r="I7405" i="3"/>
  <c r="I7406" i="3"/>
  <c r="I7407" i="3"/>
  <c r="I7408" i="3"/>
  <c r="I7409" i="3"/>
  <c r="I7410" i="3"/>
  <c r="I7411" i="3"/>
  <c r="I7412" i="3"/>
  <c r="I7413" i="3"/>
  <c r="I7414" i="3"/>
  <c r="I7415" i="3"/>
  <c r="I7416" i="3"/>
  <c r="I7417" i="3"/>
  <c r="I7418" i="3"/>
  <c r="I7419" i="3"/>
  <c r="I7420" i="3"/>
  <c r="I7421" i="3"/>
  <c r="I7422" i="3"/>
  <c r="I7423" i="3"/>
  <c r="I7424" i="3"/>
  <c r="I7425" i="3"/>
  <c r="I7426" i="3"/>
  <c r="I7427" i="3"/>
  <c r="I7428" i="3"/>
  <c r="I7429" i="3"/>
  <c r="I7430" i="3"/>
  <c r="I7431" i="3"/>
  <c r="I7432" i="3"/>
  <c r="I7433" i="3"/>
  <c r="I7434" i="3"/>
  <c r="I7435" i="3"/>
  <c r="I7436" i="3"/>
  <c r="I7437" i="3"/>
  <c r="I7438" i="3"/>
  <c r="I7439" i="3"/>
  <c r="I7440" i="3"/>
  <c r="I7441" i="3"/>
  <c r="I7442" i="3"/>
  <c r="I7443" i="3"/>
  <c r="I7444" i="3"/>
  <c r="I7445" i="3"/>
  <c r="I7446" i="3"/>
  <c r="I7447" i="3"/>
  <c r="I7448" i="3"/>
  <c r="I7449" i="3"/>
  <c r="I7450" i="3"/>
  <c r="I7451" i="3"/>
  <c r="I7452" i="3"/>
  <c r="I7453" i="3"/>
  <c r="I7454" i="3"/>
  <c r="I7455" i="3"/>
  <c r="I7456" i="3"/>
  <c r="I7457" i="3"/>
  <c r="I7458" i="3"/>
  <c r="I7459" i="3"/>
  <c r="I7460" i="3"/>
  <c r="I7461" i="3"/>
  <c r="I7462" i="3"/>
  <c r="I7463" i="3"/>
  <c r="I7464" i="3"/>
  <c r="I7465" i="3"/>
  <c r="I7466" i="3"/>
  <c r="I7467" i="3"/>
  <c r="I7468" i="3"/>
  <c r="I7469" i="3"/>
  <c r="I7470" i="3"/>
  <c r="I7471" i="3"/>
  <c r="I7472" i="3"/>
  <c r="I7473" i="3"/>
  <c r="I7474" i="3"/>
  <c r="I7475" i="3"/>
  <c r="I7476" i="3"/>
  <c r="I7477" i="3"/>
  <c r="I7478" i="3"/>
  <c r="I7479" i="3"/>
  <c r="I7480" i="3"/>
  <c r="I7481" i="3"/>
  <c r="I7482" i="3"/>
  <c r="I7483" i="3"/>
  <c r="I7484" i="3"/>
  <c r="I7485" i="3"/>
  <c r="I7486" i="3"/>
  <c r="I7487" i="3"/>
  <c r="I7488" i="3"/>
  <c r="I7489" i="3"/>
  <c r="I7490" i="3"/>
  <c r="I7491" i="3"/>
  <c r="I7492" i="3"/>
  <c r="I7493" i="3"/>
  <c r="I7494" i="3"/>
  <c r="I7495" i="3"/>
  <c r="I7496" i="3"/>
  <c r="I7497" i="3"/>
  <c r="I7498" i="3"/>
  <c r="I7499" i="3"/>
  <c r="I7500" i="3"/>
  <c r="I7501" i="3"/>
  <c r="I7502" i="3"/>
  <c r="I7503" i="3"/>
  <c r="I7504" i="3"/>
  <c r="I7505" i="3"/>
  <c r="I7506" i="3"/>
  <c r="I7507" i="3"/>
  <c r="I7508" i="3"/>
  <c r="I7509" i="3"/>
  <c r="I7510" i="3"/>
  <c r="I7511" i="3"/>
  <c r="I7512" i="3"/>
  <c r="I7513" i="3"/>
  <c r="I7514" i="3"/>
  <c r="I7515" i="3"/>
  <c r="I7516" i="3"/>
  <c r="I7517" i="3"/>
  <c r="I7518" i="3"/>
  <c r="I7519" i="3"/>
  <c r="I7520" i="3"/>
  <c r="I7521" i="3"/>
  <c r="I7522" i="3"/>
  <c r="I7523" i="3"/>
  <c r="I7524" i="3"/>
  <c r="I7525" i="3"/>
  <c r="I7526" i="3"/>
  <c r="I7527" i="3"/>
  <c r="I7528" i="3"/>
  <c r="I7529" i="3"/>
  <c r="I7530" i="3"/>
  <c r="I7531" i="3"/>
  <c r="I7532" i="3"/>
  <c r="I7533" i="3"/>
  <c r="I7534" i="3"/>
  <c r="I7535" i="3"/>
  <c r="I7536" i="3"/>
  <c r="I7537" i="3"/>
  <c r="I7538" i="3"/>
  <c r="I7539" i="3"/>
  <c r="I7540" i="3"/>
  <c r="I7541" i="3"/>
  <c r="I7542" i="3"/>
  <c r="I7543" i="3"/>
  <c r="I7544" i="3"/>
  <c r="I7545" i="3"/>
  <c r="I7546" i="3"/>
  <c r="I7547" i="3"/>
  <c r="I7548" i="3"/>
  <c r="I7549" i="3"/>
  <c r="I7550" i="3"/>
  <c r="I7551" i="3"/>
  <c r="I7552" i="3"/>
  <c r="I7553" i="3"/>
  <c r="I7554" i="3"/>
  <c r="I7555" i="3"/>
  <c r="I7556" i="3"/>
  <c r="I7557" i="3"/>
  <c r="I7558" i="3"/>
  <c r="I7559" i="3"/>
  <c r="I7560" i="3"/>
  <c r="I7561" i="3"/>
  <c r="I7562" i="3"/>
  <c r="I7563" i="3"/>
  <c r="I7564" i="3"/>
  <c r="I7565" i="3"/>
  <c r="I7566" i="3"/>
  <c r="I7567" i="3"/>
  <c r="I7568" i="3"/>
  <c r="I7569" i="3"/>
  <c r="I7570" i="3"/>
  <c r="I7571" i="3"/>
  <c r="I7572" i="3"/>
  <c r="I7573" i="3"/>
  <c r="I7574" i="3"/>
  <c r="I7575" i="3"/>
  <c r="I7576" i="3"/>
  <c r="I7577" i="3"/>
  <c r="I7578" i="3"/>
  <c r="I7579" i="3"/>
  <c r="I7580" i="3"/>
  <c r="I7581" i="3"/>
  <c r="I7582" i="3"/>
  <c r="I7583" i="3"/>
  <c r="I7584" i="3"/>
  <c r="I7585" i="3"/>
  <c r="I7586" i="3"/>
  <c r="I7587" i="3"/>
  <c r="I7588" i="3"/>
  <c r="I7589" i="3"/>
  <c r="I7590" i="3"/>
  <c r="I7591" i="3"/>
  <c r="I7592" i="3"/>
  <c r="I7593" i="3"/>
  <c r="I7594" i="3"/>
  <c r="I7595" i="3"/>
  <c r="I7596" i="3"/>
  <c r="I7597" i="3"/>
  <c r="I7598" i="3"/>
  <c r="I7599" i="3"/>
  <c r="I7600" i="3"/>
  <c r="I7601" i="3"/>
  <c r="I7602" i="3"/>
  <c r="I7603" i="3"/>
  <c r="I7604" i="3"/>
  <c r="I7605" i="3"/>
  <c r="I7606" i="3"/>
  <c r="I7607" i="3"/>
  <c r="I7608" i="3"/>
  <c r="I7609" i="3"/>
  <c r="I7610" i="3"/>
  <c r="I7611" i="3"/>
  <c r="I7612" i="3"/>
  <c r="I7613" i="3"/>
  <c r="I7614" i="3"/>
  <c r="I7615" i="3"/>
  <c r="I7616" i="3"/>
  <c r="I7617" i="3"/>
  <c r="I7618" i="3"/>
  <c r="I7619" i="3"/>
  <c r="I7620" i="3"/>
  <c r="I7621" i="3"/>
  <c r="I7622" i="3"/>
  <c r="I7623" i="3"/>
  <c r="I7624" i="3"/>
  <c r="I7625" i="3"/>
  <c r="I7626" i="3"/>
  <c r="I7627" i="3"/>
  <c r="I7628" i="3"/>
  <c r="I7629" i="3"/>
  <c r="I7630" i="3"/>
  <c r="I7631" i="3"/>
  <c r="I7632" i="3"/>
  <c r="I7633" i="3"/>
  <c r="I7634" i="3"/>
  <c r="I7635" i="3"/>
  <c r="I7636" i="3"/>
  <c r="I7637" i="3"/>
  <c r="I7638" i="3"/>
  <c r="I7639" i="3"/>
  <c r="I7640" i="3"/>
  <c r="I7641" i="3"/>
  <c r="I7642" i="3"/>
  <c r="I7643" i="3"/>
  <c r="I7644" i="3"/>
  <c r="I7645" i="3"/>
  <c r="I7646" i="3"/>
  <c r="I7647" i="3"/>
  <c r="I7648" i="3"/>
  <c r="I7649" i="3"/>
  <c r="I7650" i="3"/>
  <c r="I7651" i="3"/>
  <c r="I7652" i="3"/>
  <c r="I7653" i="3"/>
  <c r="I7654" i="3"/>
  <c r="I7655" i="3"/>
  <c r="I7656" i="3"/>
  <c r="I7657" i="3"/>
  <c r="I7658" i="3"/>
  <c r="I7659" i="3"/>
  <c r="I7660" i="3"/>
  <c r="I7661" i="3"/>
  <c r="I7662" i="3"/>
  <c r="I7663" i="3"/>
  <c r="I7664" i="3"/>
  <c r="I7665" i="3"/>
  <c r="I7666" i="3"/>
  <c r="I7667" i="3"/>
  <c r="I7668" i="3"/>
  <c r="I7669" i="3"/>
  <c r="I7670" i="3"/>
  <c r="I7671" i="3"/>
  <c r="I7672" i="3"/>
  <c r="I7673" i="3"/>
  <c r="I7674" i="3"/>
  <c r="I7675" i="3"/>
  <c r="I7676" i="3"/>
  <c r="I7677" i="3"/>
  <c r="I7678" i="3"/>
  <c r="I7679" i="3"/>
  <c r="I7680" i="3"/>
  <c r="I7681" i="3"/>
  <c r="I7682" i="3"/>
  <c r="I7683" i="3"/>
  <c r="I7684" i="3"/>
  <c r="I7685" i="3"/>
  <c r="I7686" i="3"/>
  <c r="I7687" i="3"/>
  <c r="I7688" i="3"/>
  <c r="I7689" i="3"/>
  <c r="I7690" i="3"/>
  <c r="I7691" i="3"/>
  <c r="I7692" i="3"/>
  <c r="I7693" i="3"/>
  <c r="I7694" i="3"/>
  <c r="I7695" i="3"/>
  <c r="I7696" i="3"/>
  <c r="I7697" i="3"/>
  <c r="I7698" i="3"/>
  <c r="I7699" i="3"/>
  <c r="I7700" i="3"/>
  <c r="I7701" i="3"/>
  <c r="I7702" i="3"/>
  <c r="I7703" i="3"/>
  <c r="I7704" i="3"/>
  <c r="I7705" i="3"/>
  <c r="I7706" i="3"/>
  <c r="I7707" i="3"/>
  <c r="I7708" i="3"/>
  <c r="I7709" i="3"/>
  <c r="I7710" i="3"/>
  <c r="I7711" i="3"/>
  <c r="I7712" i="3"/>
  <c r="I7713" i="3"/>
  <c r="I7714" i="3"/>
  <c r="I7715" i="3"/>
  <c r="I7716" i="3"/>
  <c r="I7717" i="3"/>
  <c r="I7718" i="3"/>
  <c r="I7719" i="3"/>
  <c r="I7720" i="3"/>
  <c r="I7721" i="3"/>
  <c r="I7722" i="3"/>
  <c r="I7723" i="3"/>
  <c r="I7724" i="3"/>
  <c r="I7725" i="3"/>
  <c r="I7726" i="3"/>
  <c r="I7727" i="3"/>
  <c r="I7728" i="3"/>
  <c r="I7729" i="3"/>
  <c r="I7730" i="3"/>
  <c r="I7731" i="3"/>
  <c r="I7732" i="3"/>
  <c r="I7733" i="3"/>
  <c r="I7734" i="3"/>
  <c r="I7735" i="3"/>
  <c r="I7736" i="3"/>
  <c r="I7737" i="3"/>
  <c r="I7738" i="3"/>
  <c r="I7739" i="3"/>
  <c r="I7740" i="3"/>
  <c r="I7741" i="3"/>
  <c r="I7742" i="3"/>
  <c r="I7743" i="3"/>
  <c r="I7744" i="3"/>
  <c r="I7745" i="3"/>
  <c r="I7746" i="3"/>
  <c r="I7747" i="3"/>
  <c r="I7748" i="3"/>
  <c r="I7749" i="3"/>
  <c r="I7750" i="3"/>
  <c r="I7751" i="3"/>
  <c r="I7752" i="3"/>
  <c r="I7753" i="3"/>
  <c r="I7754" i="3"/>
  <c r="I7755" i="3"/>
  <c r="I7756" i="3"/>
  <c r="I7757" i="3"/>
  <c r="I7758" i="3"/>
  <c r="I7759" i="3"/>
  <c r="I7760" i="3"/>
  <c r="I7761" i="3"/>
  <c r="I7762" i="3"/>
  <c r="I7763" i="3"/>
  <c r="I7764" i="3"/>
  <c r="I7765" i="3"/>
  <c r="I7766" i="3"/>
  <c r="I7767" i="3"/>
  <c r="I7768" i="3"/>
  <c r="I7769" i="3"/>
  <c r="I7770" i="3"/>
  <c r="I7771" i="3"/>
  <c r="I7772" i="3"/>
  <c r="I7773" i="3"/>
  <c r="I7774" i="3"/>
  <c r="I7775" i="3"/>
  <c r="I7776" i="3"/>
  <c r="I7777" i="3"/>
  <c r="I7778" i="3"/>
  <c r="I7779" i="3"/>
  <c r="I7780" i="3"/>
  <c r="I7781" i="3"/>
  <c r="I7782" i="3"/>
  <c r="I7783" i="3"/>
  <c r="I7784" i="3"/>
  <c r="I7785" i="3"/>
  <c r="I7786" i="3"/>
  <c r="I7787" i="3"/>
  <c r="I7788" i="3"/>
  <c r="I7789" i="3"/>
  <c r="I7790" i="3"/>
  <c r="I7791" i="3"/>
  <c r="I7792" i="3"/>
  <c r="I7793" i="3"/>
  <c r="I7794" i="3"/>
  <c r="I7795" i="3"/>
  <c r="I7796" i="3"/>
  <c r="I7797" i="3"/>
  <c r="I7798" i="3"/>
  <c r="I7799" i="3"/>
  <c r="I7800" i="3"/>
  <c r="I7801" i="3"/>
  <c r="I7802" i="3"/>
  <c r="I7803" i="3"/>
  <c r="I7804" i="3"/>
  <c r="I7805" i="3"/>
  <c r="I7806" i="3"/>
  <c r="I7807" i="3"/>
  <c r="I7808" i="3"/>
  <c r="I7809" i="3"/>
  <c r="I7810" i="3"/>
  <c r="I7811" i="3"/>
  <c r="I7812" i="3"/>
  <c r="I7813" i="3"/>
  <c r="I7814" i="3"/>
  <c r="I7815" i="3"/>
  <c r="I7816" i="3"/>
  <c r="I7817" i="3"/>
  <c r="I7818" i="3"/>
  <c r="I7819" i="3"/>
  <c r="I7820" i="3"/>
  <c r="I7821" i="3"/>
  <c r="I7822" i="3"/>
  <c r="I7823" i="3"/>
  <c r="I7824" i="3"/>
  <c r="I7825" i="3"/>
  <c r="I7826" i="3"/>
  <c r="I7827" i="3"/>
  <c r="I7828" i="3"/>
  <c r="I7829" i="3"/>
  <c r="I7830" i="3"/>
  <c r="I7831" i="3"/>
  <c r="I7832" i="3"/>
  <c r="I7833" i="3"/>
  <c r="I7834" i="3"/>
  <c r="I7835" i="3"/>
  <c r="I7836" i="3"/>
  <c r="I7837" i="3"/>
  <c r="I7838" i="3"/>
  <c r="I7839" i="3"/>
  <c r="I7840" i="3"/>
  <c r="I7841" i="3"/>
  <c r="I7842" i="3"/>
  <c r="I7843" i="3"/>
  <c r="I7844" i="3"/>
  <c r="I7845" i="3"/>
  <c r="I7846" i="3"/>
  <c r="I7847" i="3"/>
  <c r="I7848" i="3"/>
  <c r="I7849" i="3"/>
  <c r="I7850" i="3"/>
  <c r="I7851" i="3"/>
  <c r="I7852" i="3"/>
  <c r="I7853" i="3"/>
  <c r="I7854" i="3"/>
  <c r="I7855" i="3"/>
  <c r="I7856" i="3"/>
  <c r="I7857" i="3"/>
  <c r="I7858" i="3"/>
  <c r="I7859" i="3"/>
  <c r="I7860" i="3"/>
  <c r="I7861" i="3"/>
  <c r="I7862" i="3"/>
  <c r="I7863" i="3"/>
  <c r="I7864" i="3"/>
  <c r="I7865" i="3"/>
  <c r="I7866" i="3"/>
  <c r="I7867" i="3"/>
  <c r="I7868" i="3"/>
  <c r="I7869" i="3"/>
  <c r="I7870" i="3"/>
  <c r="I7871" i="3"/>
  <c r="I7872" i="3"/>
  <c r="I7873" i="3"/>
  <c r="I7874" i="3"/>
  <c r="I7875" i="3"/>
  <c r="I7876" i="3"/>
  <c r="I7877" i="3"/>
  <c r="I7878" i="3"/>
  <c r="I7879" i="3"/>
  <c r="I7880" i="3"/>
  <c r="I7881" i="3"/>
  <c r="I7882" i="3"/>
  <c r="I7883" i="3"/>
  <c r="I7884" i="3"/>
  <c r="I7885" i="3"/>
  <c r="I7886" i="3"/>
  <c r="I7887" i="3"/>
  <c r="I7888" i="3"/>
  <c r="I7889" i="3"/>
  <c r="I7890" i="3"/>
  <c r="I7891" i="3"/>
  <c r="I7892" i="3"/>
  <c r="I7893" i="3"/>
  <c r="I7894" i="3"/>
  <c r="I7895" i="3"/>
  <c r="I7896" i="3"/>
  <c r="I7897" i="3"/>
  <c r="I7898" i="3"/>
  <c r="I7899" i="3"/>
  <c r="I7900" i="3"/>
  <c r="I7901" i="3"/>
  <c r="I7902" i="3"/>
  <c r="I7903" i="3"/>
  <c r="I7904" i="3"/>
  <c r="I7905" i="3"/>
  <c r="I7906" i="3"/>
  <c r="I7907" i="3"/>
  <c r="I7908" i="3"/>
  <c r="I7909" i="3"/>
  <c r="I7910" i="3"/>
  <c r="I7911" i="3"/>
  <c r="I7912" i="3"/>
  <c r="I7913" i="3"/>
  <c r="I7914" i="3"/>
  <c r="I7915" i="3"/>
  <c r="I7916" i="3"/>
  <c r="I7917" i="3"/>
  <c r="I7918" i="3"/>
  <c r="I7919" i="3"/>
  <c r="I7920" i="3"/>
  <c r="I7921" i="3"/>
  <c r="I7922" i="3"/>
  <c r="I7923" i="3"/>
  <c r="I7924" i="3"/>
  <c r="I7925" i="3"/>
  <c r="I7926" i="3"/>
  <c r="I7927" i="3"/>
  <c r="I7928" i="3"/>
  <c r="I7929" i="3"/>
  <c r="I7930" i="3"/>
  <c r="I7931" i="3"/>
  <c r="I7932" i="3"/>
  <c r="I7933" i="3"/>
  <c r="I7934" i="3"/>
  <c r="I7935" i="3"/>
  <c r="I7936" i="3"/>
  <c r="I7937" i="3"/>
  <c r="I7938" i="3"/>
  <c r="I7939" i="3"/>
  <c r="I7940" i="3"/>
  <c r="I7941" i="3"/>
  <c r="I7942" i="3"/>
  <c r="I7943" i="3"/>
  <c r="I7944" i="3"/>
  <c r="I7945" i="3"/>
  <c r="I7946" i="3"/>
  <c r="I7947" i="3"/>
  <c r="I7948" i="3"/>
  <c r="I7949" i="3"/>
  <c r="I7950" i="3"/>
  <c r="I7951" i="3"/>
  <c r="I7952" i="3"/>
  <c r="I7953" i="3"/>
  <c r="I7954" i="3"/>
  <c r="I7955" i="3"/>
  <c r="I7956" i="3"/>
  <c r="I7957" i="3"/>
  <c r="I7958" i="3"/>
  <c r="I7959" i="3"/>
  <c r="I7960" i="3"/>
  <c r="I7961" i="3"/>
  <c r="I7962" i="3"/>
  <c r="I7963" i="3"/>
  <c r="I7964" i="3"/>
  <c r="I7965" i="3"/>
  <c r="I7966" i="3"/>
  <c r="I7967" i="3"/>
  <c r="I7968" i="3"/>
  <c r="I7969" i="3"/>
  <c r="I7970" i="3"/>
  <c r="I7971" i="3"/>
  <c r="I7972" i="3"/>
  <c r="I7973" i="3"/>
  <c r="I7974" i="3"/>
  <c r="I7975" i="3"/>
  <c r="I7976" i="3"/>
  <c r="I7977" i="3"/>
  <c r="I7978" i="3"/>
  <c r="I7979" i="3"/>
  <c r="I7980" i="3"/>
  <c r="I7981" i="3"/>
  <c r="I7982" i="3"/>
  <c r="I7983" i="3"/>
  <c r="I7984" i="3"/>
  <c r="I7985" i="3"/>
  <c r="I7986" i="3"/>
  <c r="I7987" i="3"/>
  <c r="I7988" i="3"/>
  <c r="I7989" i="3"/>
  <c r="I7990" i="3"/>
  <c r="I7991" i="3"/>
  <c r="I7992" i="3"/>
  <c r="I7993" i="3"/>
  <c r="I7994" i="3"/>
  <c r="I7995" i="3"/>
  <c r="I7996" i="3"/>
  <c r="I7997" i="3"/>
  <c r="I7998" i="3"/>
  <c r="I7999" i="3"/>
  <c r="I8000" i="3"/>
  <c r="I8001" i="3"/>
  <c r="I8002" i="3"/>
  <c r="I8003" i="3"/>
  <c r="I8004" i="3"/>
  <c r="I8005" i="3"/>
  <c r="I8006" i="3"/>
  <c r="I8007" i="3"/>
  <c r="I8008" i="3"/>
  <c r="I8009" i="3"/>
  <c r="I8010" i="3"/>
  <c r="I8011" i="3"/>
  <c r="I8012" i="3"/>
  <c r="I8013" i="3"/>
  <c r="I8014" i="3"/>
  <c r="I8015" i="3"/>
  <c r="I8016" i="3"/>
  <c r="I8017" i="3"/>
  <c r="I8018" i="3"/>
  <c r="I8019" i="3"/>
  <c r="I8020" i="3"/>
  <c r="I8021" i="3"/>
  <c r="I8022" i="3"/>
  <c r="I8023" i="3"/>
  <c r="I8024" i="3"/>
  <c r="I8025" i="3"/>
  <c r="I8026" i="3"/>
  <c r="I8027" i="3"/>
  <c r="I8028" i="3"/>
  <c r="I8029" i="3"/>
  <c r="I8030" i="3"/>
  <c r="I8031" i="3"/>
  <c r="I8032" i="3"/>
  <c r="I8033" i="3"/>
  <c r="I8034" i="3"/>
  <c r="I8035" i="3"/>
  <c r="I8036" i="3"/>
  <c r="I8037" i="3"/>
  <c r="I8038" i="3"/>
  <c r="I8039" i="3"/>
  <c r="I8040" i="3"/>
  <c r="I8041" i="3"/>
  <c r="I8042" i="3"/>
  <c r="I8043" i="3"/>
  <c r="I8044" i="3"/>
  <c r="I8045" i="3"/>
  <c r="I8046" i="3"/>
  <c r="I8047" i="3"/>
  <c r="I8048" i="3"/>
  <c r="I8049" i="3"/>
  <c r="I8050" i="3"/>
  <c r="I8051" i="3"/>
  <c r="I8052" i="3"/>
  <c r="I8053" i="3"/>
  <c r="I8054" i="3"/>
  <c r="I8055" i="3"/>
  <c r="I8056" i="3"/>
  <c r="I8057" i="3"/>
  <c r="I8058" i="3"/>
  <c r="I8059" i="3"/>
  <c r="I8060" i="3"/>
  <c r="I8061" i="3"/>
  <c r="I8062" i="3"/>
  <c r="I8063" i="3"/>
  <c r="I8064" i="3"/>
  <c r="I8065" i="3"/>
  <c r="I8066" i="3"/>
  <c r="I8067" i="3"/>
  <c r="I8068" i="3"/>
  <c r="I8069" i="3"/>
  <c r="I8070" i="3"/>
  <c r="I8071" i="3"/>
  <c r="I8072" i="3"/>
  <c r="I8073" i="3"/>
  <c r="I8074" i="3"/>
  <c r="I8075" i="3"/>
  <c r="I8076" i="3"/>
  <c r="I8077" i="3"/>
  <c r="I8078" i="3"/>
  <c r="I8079" i="3"/>
  <c r="I8080" i="3"/>
  <c r="I8081" i="3"/>
  <c r="I8082" i="3"/>
  <c r="I8083" i="3"/>
  <c r="I8084" i="3"/>
  <c r="I8085" i="3"/>
  <c r="I8086" i="3"/>
  <c r="I8087" i="3"/>
  <c r="I8088" i="3"/>
  <c r="I8089" i="3"/>
  <c r="I8090" i="3"/>
  <c r="I8091" i="3"/>
  <c r="I8092" i="3"/>
  <c r="I8093" i="3"/>
  <c r="I8094" i="3"/>
  <c r="I8095" i="3"/>
  <c r="I8096" i="3"/>
  <c r="I8097" i="3"/>
  <c r="I8098" i="3"/>
  <c r="I8099" i="3"/>
  <c r="I8100" i="3"/>
  <c r="I8101" i="3"/>
  <c r="I8102" i="3"/>
  <c r="I8103" i="3"/>
  <c r="I8104" i="3"/>
  <c r="I8105" i="3"/>
  <c r="I8106" i="3"/>
  <c r="I8107" i="3"/>
  <c r="I8108" i="3"/>
  <c r="I8109" i="3"/>
  <c r="I8110" i="3"/>
  <c r="I8111" i="3"/>
  <c r="I8112" i="3"/>
  <c r="I8113" i="3"/>
  <c r="I8114" i="3"/>
  <c r="I8115" i="3"/>
  <c r="I8116" i="3"/>
  <c r="I8117" i="3"/>
  <c r="I8118" i="3"/>
  <c r="I8119" i="3"/>
  <c r="I8120" i="3"/>
  <c r="I8121" i="3"/>
  <c r="I8122" i="3"/>
  <c r="I8123" i="3"/>
  <c r="I8124" i="3"/>
  <c r="I8125" i="3"/>
  <c r="I8126" i="3"/>
  <c r="I8127" i="3"/>
  <c r="I8128" i="3"/>
  <c r="I8129" i="3"/>
  <c r="I8130" i="3"/>
  <c r="I8131" i="3"/>
  <c r="I8132" i="3"/>
  <c r="I8133" i="3"/>
  <c r="I8134" i="3"/>
  <c r="I8135" i="3"/>
  <c r="I8136" i="3"/>
  <c r="I8137" i="3"/>
  <c r="I8138" i="3"/>
  <c r="I8139" i="3"/>
  <c r="I8140" i="3"/>
  <c r="I8141" i="3"/>
  <c r="I8142" i="3"/>
  <c r="I8143" i="3"/>
  <c r="I8144" i="3"/>
  <c r="I8145" i="3"/>
  <c r="I8146" i="3"/>
  <c r="I8147" i="3"/>
  <c r="I8148" i="3"/>
  <c r="I8149" i="3"/>
  <c r="I8150" i="3"/>
  <c r="I8151" i="3"/>
  <c r="I8152" i="3"/>
  <c r="I8153" i="3"/>
  <c r="I8154" i="3"/>
  <c r="I8155" i="3"/>
  <c r="I8156" i="3"/>
  <c r="I8157" i="3"/>
  <c r="I8158" i="3"/>
  <c r="I8159" i="3"/>
  <c r="I8160" i="3"/>
  <c r="I8161" i="3"/>
  <c r="I8162" i="3"/>
  <c r="I8163" i="3"/>
  <c r="I8164" i="3"/>
  <c r="I8165" i="3"/>
  <c r="I8166" i="3"/>
  <c r="I8167" i="3"/>
  <c r="I8168" i="3"/>
  <c r="I8169" i="3"/>
  <c r="I8170" i="3"/>
  <c r="I8171" i="3"/>
  <c r="I8172" i="3"/>
  <c r="I8173" i="3"/>
  <c r="I8174" i="3"/>
  <c r="I8175" i="3"/>
  <c r="I8176" i="3"/>
  <c r="I8177" i="3"/>
  <c r="I8178" i="3"/>
  <c r="I8179" i="3"/>
  <c r="I8180" i="3"/>
  <c r="I8181" i="3"/>
  <c r="I8182" i="3"/>
  <c r="I8183" i="3"/>
  <c r="I8184" i="3"/>
  <c r="I8185" i="3"/>
  <c r="I8186" i="3"/>
  <c r="I8187" i="3"/>
  <c r="I8188" i="3"/>
  <c r="I8189" i="3"/>
  <c r="I8190" i="3"/>
  <c r="I8191" i="3"/>
  <c r="I8192" i="3"/>
  <c r="I8193" i="3"/>
  <c r="I8194" i="3"/>
  <c r="I8195" i="3"/>
  <c r="I8196" i="3"/>
  <c r="I8197" i="3"/>
  <c r="I8198" i="3"/>
  <c r="I8199" i="3"/>
  <c r="I8200" i="3"/>
  <c r="I8201" i="3"/>
  <c r="I8202" i="3"/>
  <c r="I8203" i="3"/>
  <c r="I8204" i="3"/>
  <c r="I8205" i="3"/>
  <c r="I8206" i="3"/>
  <c r="I8207" i="3"/>
  <c r="I8208" i="3"/>
  <c r="I8209" i="3"/>
  <c r="I8210" i="3"/>
  <c r="I8211" i="3"/>
  <c r="I8212" i="3"/>
  <c r="I8213" i="3"/>
  <c r="I8214" i="3"/>
  <c r="I8215" i="3"/>
  <c r="I8216" i="3"/>
  <c r="I8217" i="3"/>
  <c r="I8218" i="3"/>
  <c r="I8219" i="3"/>
  <c r="I8220" i="3"/>
  <c r="I8221" i="3"/>
  <c r="I8222" i="3"/>
  <c r="I8223" i="3"/>
  <c r="I8224" i="3"/>
  <c r="I8225" i="3"/>
  <c r="I8226" i="3"/>
  <c r="I8227" i="3"/>
  <c r="I8228" i="3"/>
  <c r="I8229" i="3"/>
  <c r="I8230" i="3"/>
  <c r="I8231" i="3"/>
  <c r="I8232" i="3"/>
  <c r="I8233" i="3"/>
  <c r="I8234" i="3"/>
  <c r="I8235" i="3"/>
  <c r="I8236" i="3"/>
  <c r="I8237" i="3"/>
  <c r="I8238" i="3"/>
  <c r="I8239" i="3"/>
  <c r="I8240" i="3"/>
  <c r="I8241" i="3"/>
  <c r="I8242" i="3"/>
  <c r="I8243" i="3"/>
  <c r="I8244" i="3"/>
  <c r="I8245" i="3"/>
  <c r="I8246" i="3"/>
  <c r="I8247" i="3"/>
  <c r="I8248" i="3"/>
  <c r="I8249" i="3"/>
  <c r="I8250" i="3"/>
  <c r="I8251" i="3"/>
  <c r="I8252" i="3"/>
  <c r="I8253" i="3"/>
  <c r="I8254" i="3"/>
  <c r="I8255" i="3"/>
  <c r="I8256" i="3"/>
  <c r="I8257" i="3"/>
  <c r="I8258" i="3"/>
  <c r="I8259" i="3"/>
  <c r="I8260" i="3"/>
  <c r="I8261" i="3"/>
  <c r="I8262" i="3"/>
  <c r="I8263" i="3"/>
  <c r="I8264" i="3"/>
  <c r="I8265" i="3"/>
  <c r="I8266" i="3"/>
  <c r="I8267" i="3"/>
  <c r="I8268" i="3"/>
  <c r="I8269" i="3"/>
  <c r="I8270" i="3"/>
  <c r="I8271" i="3"/>
  <c r="I8272" i="3"/>
  <c r="I8273" i="3"/>
  <c r="I8274" i="3"/>
  <c r="I8275" i="3"/>
  <c r="I8276" i="3"/>
  <c r="I8277" i="3"/>
  <c r="I8278" i="3"/>
  <c r="I8279" i="3"/>
  <c r="I8280" i="3"/>
  <c r="I8281" i="3"/>
  <c r="I8282" i="3"/>
  <c r="I8283" i="3"/>
  <c r="I8284" i="3"/>
  <c r="I8285" i="3"/>
  <c r="I8286" i="3"/>
  <c r="I8287" i="3"/>
  <c r="I8288" i="3"/>
  <c r="I8289" i="3"/>
  <c r="I8290" i="3"/>
  <c r="I8291" i="3"/>
  <c r="I8292" i="3"/>
  <c r="I8293" i="3"/>
  <c r="I8294" i="3"/>
  <c r="I8295" i="3"/>
  <c r="I8296" i="3"/>
  <c r="I8297" i="3"/>
  <c r="I8298" i="3"/>
  <c r="I8299" i="3"/>
  <c r="I8300" i="3"/>
  <c r="I8301" i="3"/>
  <c r="I8302" i="3"/>
  <c r="I8303" i="3"/>
  <c r="I8304" i="3"/>
  <c r="I8305" i="3"/>
  <c r="I8306" i="3"/>
  <c r="I8307" i="3"/>
  <c r="I8308" i="3"/>
  <c r="I8309" i="3"/>
  <c r="I8310" i="3"/>
  <c r="I8311" i="3"/>
  <c r="I8312" i="3"/>
  <c r="I8313" i="3"/>
  <c r="I8314" i="3"/>
  <c r="I8315" i="3"/>
  <c r="I8316" i="3"/>
  <c r="I8317" i="3"/>
  <c r="I8318" i="3"/>
  <c r="I8319" i="3"/>
  <c r="I8320" i="3"/>
  <c r="I8321" i="3"/>
  <c r="I8322" i="3"/>
  <c r="I8323" i="3"/>
  <c r="I8324" i="3"/>
  <c r="I8325" i="3"/>
  <c r="I8326" i="3"/>
  <c r="I8327" i="3"/>
  <c r="I8328" i="3"/>
  <c r="I8329" i="3"/>
  <c r="I8330" i="3"/>
  <c r="I8331" i="3"/>
  <c r="I8332" i="3"/>
  <c r="I8333" i="3"/>
  <c r="I8334" i="3"/>
  <c r="I8335" i="3"/>
  <c r="I8336" i="3"/>
  <c r="I8337" i="3"/>
  <c r="I8338" i="3"/>
  <c r="I8339" i="3"/>
  <c r="I8340" i="3"/>
  <c r="I8341" i="3"/>
  <c r="I8342" i="3"/>
  <c r="I8343" i="3"/>
  <c r="I8344" i="3"/>
  <c r="I8345" i="3"/>
  <c r="I8346" i="3"/>
  <c r="I8347" i="3"/>
  <c r="I8348" i="3"/>
  <c r="I8349" i="3"/>
  <c r="I8350" i="3"/>
  <c r="I8351" i="3"/>
  <c r="I8352" i="3"/>
  <c r="I8353" i="3"/>
  <c r="I8354" i="3"/>
  <c r="I8355" i="3"/>
  <c r="I8356" i="3"/>
  <c r="I8357" i="3"/>
  <c r="I8358" i="3"/>
  <c r="I8359" i="3"/>
  <c r="I8360" i="3"/>
  <c r="I8361" i="3"/>
  <c r="I8362" i="3"/>
  <c r="I8363" i="3"/>
  <c r="I8364" i="3"/>
  <c r="I8365" i="3"/>
  <c r="I8366" i="3"/>
  <c r="I8367" i="3"/>
  <c r="I8368" i="3"/>
  <c r="I8369" i="3"/>
  <c r="I8370" i="3"/>
  <c r="I8371" i="3"/>
  <c r="I8372" i="3"/>
  <c r="I8373" i="3"/>
  <c r="I8374" i="3"/>
  <c r="I8375" i="3"/>
  <c r="I8376" i="3"/>
  <c r="I8377" i="3"/>
  <c r="I8378" i="3"/>
  <c r="I8379" i="3"/>
  <c r="I8380" i="3"/>
  <c r="I8381" i="3"/>
  <c r="I8382" i="3"/>
  <c r="I8383" i="3"/>
  <c r="I8384" i="3"/>
  <c r="I8385" i="3"/>
  <c r="I8386" i="3"/>
  <c r="I8387" i="3"/>
  <c r="I8388" i="3"/>
  <c r="I8389" i="3"/>
  <c r="I8390" i="3"/>
  <c r="I8391" i="3"/>
  <c r="I8392" i="3"/>
  <c r="I8393" i="3"/>
  <c r="I8394" i="3"/>
  <c r="I8395" i="3"/>
  <c r="I8396" i="3"/>
  <c r="I8397" i="3"/>
  <c r="I8398" i="3"/>
  <c r="I8399" i="3"/>
  <c r="I8400" i="3"/>
  <c r="I8401" i="3"/>
  <c r="I8402" i="3"/>
  <c r="I8403" i="3"/>
  <c r="I8404" i="3"/>
  <c r="I8405" i="3"/>
  <c r="I8406" i="3"/>
  <c r="I8407" i="3"/>
  <c r="I8408" i="3"/>
  <c r="I8409" i="3"/>
  <c r="I8410" i="3"/>
  <c r="I8411" i="3"/>
  <c r="I8412" i="3"/>
  <c r="I8413" i="3"/>
  <c r="I8414" i="3"/>
  <c r="I8415" i="3"/>
  <c r="I8416" i="3"/>
  <c r="I8417" i="3"/>
  <c r="I8418" i="3"/>
  <c r="I8419" i="3"/>
  <c r="I8420" i="3"/>
  <c r="I8421" i="3"/>
  <c r="I8422" i="3"/>
  <c r="I8423" i="3"/>
  <c r="I8424" i="3"/>
  <c r="I8425" i="3"/>
  <c r="I8426" i="3"/>
  <c r="I8427" i="3"/>
  <c r="I8428" i="3"/>
  <c r="I8429" i="3"/>
  <c r="I8430" i="3"/>
  <c r="I8431" i="3"/>
  <c r="I8432" i="3"/>
  <c r="I8433" i="3"/>
  <c r="I8434" i="3"/>
  <c r="I8435" i="3"/>
  <c r="I8436" i="3"/>
  <c r="I8437" i="3"/>
  <c r="I8438" i="3"/>
  <c r="I8439" i="3"/>
  <c r="I8440" i="3"/>
  <c r="I8441" i="3"/>
  <c r="I8442" i="3"/>
  <c r="I8443" i="3"/>
  <c r="I8444" i="3"/>
  <c r="I8445" i="3"/>
  <c r="I8446" i="3"/>
  <c r="I8447" i="3"/>
  <c r="I8448" i="3"/>
  <c r="I8449" i="3"/>
  <c r="I8450" i="3"/>
  <c r="I8451" i="3"/>
  <c r="I8452" i="3"/>
  <c r="I8453" i="3"/>
  <c r="I8454" i="3"/>
  <c r="I8455" i="3"/>
  <c r="I8456" i="3"/>
  <c r="I8457" i="3"/>
  <c r="I8458" i="3"/>
  <c r="I8459" i="3"/>
  <c r="I8460" i="3"/>
  <c r="I8461" i="3"/>
  <c r="I8462" i="3"/>
  <c r="I8463" i="3"/>
  <c r="I8464" i="3"/>
  <c r="I8465" i="3"/>
  <c r="I8466" i="3"/>
  <c r="I8467" i="3"/>
  <c r="I8468" i="3"/>
  <c r="I8469" i="3"/>
  <c r="I8470" i="3"/>
  <c r="I8471" i="3"/>
  <c r="I8472" i="3"/>
  <c r="I8473" i="3"/>
  <c r="I8474" i="3"/>
  <c r="I8475" i="3"/>
  <c r="I8476" i="3"/>
  <c r="I8477" i="3"/>
  <c r="I8478" i="3"/>
  <c r="I8479" i="3"/>
  <c r="I8480" i="3"/>
  <c r="I8481" i="3"/>
  <c r="I8482" i="3"/>
  <c r="I8483" i="3"/>
  <c r="I8484" i="3"/>
  <c r="I8485" i="3"/>
  <c r="I8486" i="3"/>
  <c r="I8487" i="3"/>
  <c r="I8488" i="3"/>
  <c r="I8489" i="3"/>
  <c r="I8490" i="3"/>
  <c r="I8491" i="3"/>
  <c r="I8492" i="3"/>
  <c r="I8493" i="3"/>
  <c r="I8494" i="3"/>
  <c r="I8495" i="3"/>
  <c r="I8496" i="3"/>
  <c r="I8497" i="3"/>
  <c r="I8498" i="3"/>
  <c r="I8499" i="3"/>
  <c r="I8500" i="3"/>
  <c r="I8501" i="3"/>
  <c r="I8502" i="3"/>
  <c r="I8503" i="3"/>
  <c r="I8504" i="3"/>
  <c r="I8505" i="3"/>
  <c r="I8506" i="3"/>
  <c r="I8507" i="3"/>
  <c r="I8508" i="3"/>
  <c r="I8509" i="3"/>
  <c r="I8510" i="3"/>
  <c r="I8511" i="3"/>
  <c r="I8512" i="3"/>
  <c r="I8513" i="3"/>
  <c r="I8514" i="3"/>
  <c r="I8515" i="3"/>
  <c r="I8516" i="3"/>
  <c r="I8517" i="3"/>
  <c r="I8518" i="3"/>
  <c r="I8519" i="3"/>
  <c r="I8520" i="3"/>
  <c r="I8521" i="3"/>
  <c r="I8522" i="3"/>
  <c r="I8523" i="3"/>
  <c r="I8524" i="3"/>
  <c r="I8525" i="3"/>
  <c r="I8526" i="3"/>
  <c r="I8527" i="3"/>
  <c r="I8528" i="3"/>
  <c r="I8529" i="3"/>
  <c r="I8530" i="3"/>
  <c r="I8531" i="3"/>
  <c r="I8532" i="3"/>
  <c r="I8533" i="3"/>
  <c r="I8534" i="3"/>
  <c r="I8535" i="3"/>
  <c r="I8536" i="3"/>
  <c r="I8537" i="3"/>
  <c r="I8538" i="3"/>
  <c r="I8539" i="3"/>
  <c r="I8540" i="3"/>
  <c r="I8541" i="3"/>
  <c r="I8542" i="3"/>
  <c r="I8543" i="3"/>
  <c r="I8544" i="3"/>
  <c r="I8545" i="3"/>
  <c r="I8546" i="3"/>
  <c r="I8547" i="3"/>
  <c r="I8548" i="3"/>
  <c r="I8549" i="3"/>
  <c r="I8550" i="3"/>
  <c r="I8551" i="3"/>
  <c r="I8552" i="3"/>
  <c r="I8553" i="3"/>
  <c r="I8554" i="3"/>
  <c r="I8555" i="3"/>
  <c r="I8556" i="3"/>
  <c r="I8557" i="3"/>
  <c r="I8558" i="3"/>
  <c r="I8559" i="3"/>
  <c r="I8560" i="3"/>
  <c r="I8561" i="3"/>
  <c r="I8562" i="3"/>
  <c r="I8563" i="3"/>
  <c r="I8564" i="3"/>
  <c r="I8565" i="3"/>
  <c r="I8566" i="3"/>
  <c r="I8567" i="3"/>
  <c r="I8568" i="3"/>
  <c r="I8569" i="3"/>
  <c r="I8570" i="3"/>
  <c r="I8571" i="3"/>
  <c r="I8572" i="3"/>
  <c r="I8573" i="3"/>
  <c r="I8574" i="3"/>
  <c r="I8575" i="3"/>
  <c r="I8576" i="3"/>
  <c r="I8577" i="3"/>
  <c r="I8578" i="3"/>
  <c r="I8579" i="3"/>
  <c r="I8580" i="3"/>
  <c r="I8581" i="3"/>
  <c r="I8582" i="3"/>
  <c r="I8583" i="3"/>
  <c r="I8584" i="3"/>
  <c r="I8585" i="3"/>
  <c r="I8586" i="3"/>
  <c r="I8587" i="3"/>
  <c r="I8588" i="3"/>
  <c r="I8589" i="3"/>
  <c r="I8590" i="3"/>
  <c r="I8591" i="3"/>
  <c r="I8592" i="3"/>
  <c r="I8593" i="3"/>
  <c r="I8594" i="3"/>
  <c r="I8595" i="3"/>
  <c r="I8596" i="3"/>
  <c r="I8597" i="3"/>
  <c r="I8598" i="3"/>
  <c r="I8599" i="3"/>
  <c r="I8600" i="3"/>
  <c r="I8601" i="3"/>
  <c r="I8602" i="3"/>
  <c r="I8603" i="3"/>
  <c r="I8604" i="3"/>
  <c r="I8605" i="3"/>
  <c r="I8606" i="3"/>
  <c r="I8607" i="3"/>
  <c r="I8608" i="3"/>
  <c r="I8609" i="3"/>
  <c r="I8610" i="3"/>
  <c r="I8611" i="3"/>
  <c r="I8612" i="3"/>
  <c r="I8613" i="3"/>
  <c r="I8614" i="3"/>
  <c r="I8615" i="3"/>
  <c r="I8616" i="3"/>
  <c r="I8617" i="3"/>
  <c r="I8618" i="3"/>
  <c r="I8619" i="3"/>
  <c r="I8620" i="3"/>
  <c r="I8621" i="3"/>
  <c r="I8622" i="3"/>
  <c r="I8623" i="3"/>
  <c r="I8624" i="3"/>
  <c r="I8625" i="3"/>
  <c r="I8626" i="3"/>
  <c r="I8627" i="3"/>
  <c r="I8628" i="3"/>
  <c r="I8629" i="3"/>
  <c r="I8630" i="3"/>
  <c r="I8631" i="3"/>
  <c r="I8632" i="3"/>
  <c r="I8633" i="3"/>
  <c r="I8634" i="3"/>
  <c r="I8635" i="3"/>
  <c r="I8636" i="3"/>
  <c r="I8637" i="3"/>
  <c r="I8638" i="3"/>
  <c r="I8639" i="3"/>
  <c r="I8640" i="3"/>
  <c r="I8641" i="3"/>
  <c r="I8642" i="3"/>
  <c r="I8643" i="3"/>
  <c r="I8644" i="3"/>
  <c r="I8645" i="3"/>
  <c r="I8646" i="3"/>
  <c r="I8647" i="3"/>
  <c r="I8648" i="3"/>
  <c r="I8649" i="3"/>
  <c r="I8650" i="3"/>
  <c r="I8651" i="3"/>
  <c r="I8652" i="3"/>
  <c r="I8653" i="3"/>
  <c r="I8654" i="3"/>
  <c r="I8655" i="3"/>
  <c r="I8656" i="3"/>
  <c r="I8657" i="3"/>
  <c r="I8658" i="3"/>
  <c r="I8659" i="3"/>
  <c r="I8660" i="3"/>
  <c r="I8661" i="3"/>
  <c r="I8662" i="3"/>
  <c r="I8663" i="3"/>
  <c r="I8664" i="3"/>
  <c r="I8665" i="3"/>
  <c r="I8666" i="3"/>
  <c r="I8667" i="3"/>
  <c r="I8668" i="3"/>
  <c r="I8669" i="3"/>
  <c r="I8670" i="3"/>
  <c r="I8671" i="3"/>
  <c r="I8672" i="3"/>
  <c r="I8673" i="3"/>
  <c r="I8674" i="3"/>
  <c r="I8675" i="3"/>
  <c r="I8676" i="3"/>
  <c r="I8677" i="3"/>
  <c r="I8678" i="3"/>
  <c r="I8679" i="3"/>
  <c r="I8680" i="3"/>
  <c r="I8681" i="3"/>
  <c r="I8682" i="3"/>
  <c r="I8683" i="3"/>
  <c r="I8684" i="3"/>
  <c r="I8685" i="3"/>
  <c r="I8686" i="3"/>
  <c r="I8687" i="3"/>
  <c r="I8688" i="3"/>
  <c r="I8689" i="3"/>
  <c r="I8690" i="3"/>
  <c r="I8691" i="3"/>
  <c r="I8692" i="3"/>
  <c r="I8693" i="3"/>
  <c r="I8694" i="3"/>
  <c r="I8695" i="3"/>
  <c r="I8696" i="3"/>
  <c r="I8697" i="3"/>
  <c r="I8698" i="3"/>
  <c r="I8699" i="3"/>
  <c r="I8700" i="3"/>
  <c r="I8701" i="3"/>
  <c r="I8702" i="3"/>
  <c r="I8703" i="3"/>
  <c r="I8704" i="3"/>
  <c r="I8705" i="3"/>
  <c r="I8706" i="3"/>
  <c r="I8707" i="3"/>
  <c r="I8708" i="3"/>
  <c r="I8709" i="3"/>
  <c r="I8710" i="3"/>
  <c r="I8711" i="3"/>
  <c r="I8712" i="3"/>
  <c r="I8713" i="3"/>
  <c r="I8714" i="3"/>
  <c r="I8715" i="3"/>
  <c r="I8716" i="3"/>
  <c r="I8717" i="3"/>
  <c r="I8718" i="3"/>
  <c r="I8719" i="3"/>
  <c r="I8720" i="3"/>
  <c r="I8721" i="3"/>
  <c r="I8722" i="3"/>
  <c r="I8723" i="3"/>
  <c r="I8724" i="3"/>
  <c r="I8725" i="3"/>
  <c r="I8726" i="3"/>
  <c r="I8727" i="3"/>
  <c r="I8728" i="3"/>
  <c r="I8729" i="3"/>
  <c r="I8730" i="3"/>
  <c r="I8731" i="3"/>
  <c r="I8732" i="3"/>
  <c r="I8733" i="3"/>
  <c r="I8734" i="3"/>
  <c r="I8735" i="3"/>
  <c r="I8736" i="3"/>
  <c r="I8737" i="3"/>
  <c r="I8738" i="3"/>
  <c r="I8739" i="3"/>
  <c r="I8740" i="3"/>
  <c r="I8741" i="3"/>
  <c r="I8742" i="3"/>
  <c r="I8743" i="3"/>
  <c r="I8744" i="3"/>
  <c r="I8745" i="3"/>
  <c r="I8746" i="3"/>
  <c r="I8747" i="3"/>
  <c r="I8748" i="3"/>
  <c r="I8749" i="3"/>
  <c r="I8750" i="3"/>
  <c r="I8751" i="3"/>
  <c r="I8752" i="3"/>
  <c r="I8753" i="3"/>
  <c r="I8754" i="3"/>
  <c r="I8755" i="3"/>
  <c r="I8756" i="3"/>
  <c r="I8757" i="3"/>
  <c r="I8758" i="3"/>
  <c r="I8759" i="3"/>
  <c r="I8760" i="3"/>
  <c r="I8761" i="3"/>
  <c r="I8762" i="3"/>
  <c r="I8763" i="3"/>
  <c r="I8764" i="3"/>
  <c r="I8765" i="3"/>
  <c r="I8766" i="3"/>
  <c r="I8767" i="3"/>
  <c r="I8768" i="3"/>
  <c r="I8769" i="3"/>
  <c r="I8770" i="3"/>
  <c r="I8771" i="3"/>
  <c r="I8772" i="3"/>
  <c r="I8773" i="3"/>
  <c r="I8774" i="3"/>
  <c r="I8775" i="3"/>
  <c r="I8776" i="3"/>
  <c r="I8777" i="3"/>
  <c r="I8778" i="3"/>
  <c r="I8779" i="3"/>
  <c r="I8780" i="3"/>
  <c r="I8781" i="3"/>
  <c r="I8782" i="3"/>
  <c r="I8783" i="3"/>
  <c r="I8784" i="3"/>
  <c r="I8785" i="3"/>
  <c r="I8786" i="3"/>
  <c r="I8787" i="3"/>
  <c r="I8788" i="3"/>
  <c r="I8789" i="3"/>
  <c r="I8790" i="3"/>
  <c r="I8791" i="3"/>
  <c r="I8792" i="3"/>
  <c r="I8793" i="3"/>
  <c r="I8794" i="3"/>
  <c r="I8795" i="3"/>
  <c r="I8796" i="3"/>
  <c r="I8797" i="3"/>
  <c r="I8798" i="3"/>
  <c r="I8799" i="3"/>
  <c r="I8800" i="3"/>
  <c r="I8801" i="3"/>
  <c r="I8802" i="3"/>
  <c r="I8803" i="3"/>
  <c r="I8804" i="3"/>
  <c r="I8805" i="3"/>
  <c r="I8806" i="3"/>
  <c r="I8807" i="3"/>
  <c r="I8808" i="3"/>
  <c r="I8809" i="3"/>
  <c r="I8810" i="3"/>
  <c r="I8811" i="3"/>
  <c r="I8812" i="3"/>
  <c r="I8813" i="3"/>
  <c r="I8814" i="3"/>
  <c r="I8815" i="3"/>
  <c r="I8816" i="3"/>
  <c r="I8817" i="3"/>
  <c r="I8818" i="3"/>
  <c r="I8819" i="3"/>
  <c r="I8820" i="3"/>
  <c r="I8821" i="3"/>
  <c r="I8822" i="3"/>
  <c r="I8823" i="3"/>
  <c r="I8824" i="3"/>
  <c r="I8825" i="3"/>
  <c r="I8826" i="3"/>
  <c r="I8827" i="3"/>
  <c r="I8828" i="3"/>
  <c r="I8829" i="3"/>
  <c r="I8830" i="3"/>
  <c r="I8831" i="3"/>
  <c r="I8832" i="3"/>
  <c r="I8833" i="3"/>
  <c r="I8834" i="3"/>
  <c r="I8835" i="3"/>
  <c r="I8836" i="3"/>
  <c r="I8837" i="3"/>
  <c r="I8838" i="3"/>
  <c r="I8839" i="3"/>
  <c r="I8840" i="3"/>
  <c r="I8841" i="3"/>
  <c r="I8842" i="3"/>
  <c r="I8843" i="3"/>
  <c r="I8844" i="3"/>
  <c r="I8845" i="3"/>
  <c r="I8846" i="3"/>
  <c r="I8847" i="3"/>
  <c r="I8848" i="3"/>
  <c r="I8849" i="3"/>
  <c r="I8850" i="3"/>
  <c r="I8851" i="3"/>
  <c r="I8852" i="3"/>
  <c r="I8853" i="3"/>
  <c r="I8854" i="3"/>
  <c r="I8855" i="3"/>
  <c r="I8856" i="3"/>
  <c r="I8857" i="3"/>
  <c r="I8858" i="3"/>
  <c r="I8859" i="3"/>
  <c r="I8860" i="3"/>
  <c r="I8861" i="3"/>
  <c r="I8862" i="3"/>
  <c r="I8863" i="3"/>
  <c r="I8864" i="3"/>
  <c r="I8865" i="3"/>
  <c r="I8866" i="3"/>
  <c r="I8867" i="3"/>
  <c r="I8868" i="3"/>
  <c r="I8869" i="3"/>
  <c r="I8870" i="3"/>
  <c r="I8871" i="3"/>
  <c r="I8872" i="3"/>
  <c r="I8873" i="3"/>
  <c r="I8874" i="3"/>
  <c r="I8875" i="3"/>
  <c r="I8876" i="3"/>
  <c r="I8877" i="3"/>
  <c r="I8878" i="3"/>
  <c r="I8879" i="3"/>
  <c r="I8880" i="3"/>
  <c r="I8881" i="3"/>
  <c r="I8882" i="3"/>
  <c r="I8883" i="3"/>
  <c r="I8884" i="3"/>
  <c r="I8885" i="3"/>
  <c r="I8886" i="3"/>
  <c r="I8887" i="3"/>
  <c r="I8888" i="3"/>
  <c r="I8889" i="3"/>
  <c r="I8890" i="3"/>
  <c r="I8891" i="3"/>
  <c r="I8892" i="3"/>
  <c r="I8893" i="3"/>
  <c r="I8894" i="3"/>
  <c r="I8895" i="3"/>
  <c r="I8896" i="3"/>
  <c r="I8897" i="3"/>
  <c r="I8898" i="3"/>
  <c r="I8899" i="3"/>
  <c r="I8900" i="3"/>
  <c r="I8901" i="3"/>
  <c r="I8902" i="3"/>
  <c r="I8903" i="3"/>
  <c r="I8904" i="3"/>
  <c r="I8905" i="3"/>
  <c r="I8906" i="3"/>
  <c r="I8907" i="3"/>
  <c r="I8908" i="3"/>
  <c r="I8909" i="3"/>
  <c r="I8910" i="3"/>
  <c r="I8911" i="3"/>
  <c r="I8912" i="3"/>
  <c r="I8913" i="3"/>
  <c r="I8914" i="3"/>
  <c r="I8915" i="3"/>
  <c r="I8916" i="3"/>
  <c r="I8917" i="3"/>
  <c r="I8918" i="3"/>
  <c r="I8919" i="3"/>
  <c r="I8920" i="3"/>
  <c r="I8921" i="3"/>
  <c r="I8922" i="3"/>
  <c r="I8923" i="3"/>
  <c r="I8924" i="3"/>
  <c r="I8925" i="3"/>
  <c r="I8926" i="3"/>
  <c r="I8927" i="3"/>
  <c r="I8928" i="3"/>
  <c r="I8929" i="3"/>
  <c r="I8930" i="3"/>
  <c r="I8931" i="3"/>
  <c r="I8932" i="3"/>
  <c r="I8933" i="3"/>
  <c r="I8934" i="3"/>
  <c r="I8935" i="3"/>
  <c r="I8936" i="3"/>
  <c r="I8937" i="3"/>
  <c r="I8938" i="3"/>
  <c r="I8939" i="3"/>
  <c r="I8940" i="3"/>
  <c r="I8941" i="3"/>
  <c r="I8942" i="3"/>
  <c r="I8943" i="3"/>
  <c r="I8944" i="3"/>
  <c r="I8945" i="3"/>
  <c r="I8946" i="3"/>
  <c r="I8947" i="3"/>
  <c r="I8948" i="3"/>
  <c r="I8949" i="3"/>
  <c r="I8950" i="3"/>
  <c r="I8951" i="3"/>
  <c r="I8952" i="3"/>
  <c r="I8953" i="3"/>
  <c r="I8954" i="3"/>
  <c r="I8955" i="3"/>
  <c r="I8956" i="3"/>
  <c r="I8957" i="3"/>
  <c r="I8958" i="3"/>
  <c r="I8959" i="3"/>
  <c r="I8960" i="3"/>
  <c r="I8961" i="3"/>
  <c r="I8962" i="3"/>
  <c r="I8963" i="3"/>
  <c r="I8964" i="3"/>
  <c r="I8965" i="3"/>
  <c r="I8966" i="3"/>
  <c r="I8967" i="3"/>
  <c r="I8968" i="3"/>
  <c r="I8969" i="3"/>
  <c r="I8970" i="3"/>
  <c r="I8971" i="3"/>
  <c r="I8972" i="3"/>
  <c r="I8973" i="3"/>
  <c r="I8974" i="3"/>
  <c r="I8975" i="3"/>
  <c r="I8976" i="3"/>
  <c r="I8977" i="3"/>
  <c r="I8978" i="3"/>
  <c r="I8979" i="3"/>
  <c r="I8980" i="3"/>
  <c r="I8981" i="3"/>
  <c r="I8982" i="3"/>
  <c r="I8983" i="3"/>
  <c r="I8984" i="3"/>
  <c r="I8985" i="3"/>
  <c r="I8986" i="3"/>
  <c r="I8987" i="3"/>
  <c r="I8988" i="3"/>
  <c r="I8989" i="3"/>
  <c r="I8990" i="3"/>
  <c r="I8991" i="3"/>
  <c r="I8992" i="3"/>
  <c r="I8993" i="3"/>
  <c r="I8994" i="3"/>
  <c r="I8995" i="3"/>
  <c r="I8996" i="3"/>
  <c r="I8997" i="3"/>
  <c r="I8998" i="3"/>
  <c r="I8999" i="3"/>
  <c r="I9000" i="3"/>
  <c r="I9001" i="3"/>
  <c r="I9002" i="3"/>
  <c r="I9003" i="3"/>
  <c r="I9004" i="3"/>
  <c r="I9005" i="3"/>
  <c r="I9006" i="3"/>
  <c r="I9007" i="3"/>
  <c r="I9008" i="3"/>
  <c r="I9009" i="3"/>
  <c r="I9010" i="3"/>
  <c r="I9011" i="3"/>
  <c r="I9012" i="3"/>
  <c r="I9013" i="3"/>
  <c r="I9014" i="3"/>
  <c r="I9015" i="3"/>
  <c r="I9016" i="3"/>
  <c r="I9017" i="3"/>
  <c r="I9018" i="3"/>
  <c r="I9019" i="3"/>
  <c r="I9020" i="3"/>
  <c r="I9021" i="3"/>
  <c r="I9022" i="3"/>
  <c r="I9023" i="3"/>
  <c r="I9024" i="3"/>
  <c r="I9025" i="3"/>
  <c r="I9026" i="3"/>
  <c r="I9027" i="3"/>
  <c r="I9028" i="3"/>
  <c r="I9029" i="3"/>
  <c r="I9030" i="3"/>
  <c r="I9031" i="3"/>
  <c r="I9032" i="3"/>
  <c r="I9033" i="3"/>
  <c r="I9034" i="3"/>
  <c r="I9035" i="3"/>
  <c r="I9036" i="3"/>
  <c r="I9037" i="3"/>
  <c r="I9038" i="3"/>
  <c r="I9039" i="3"/>
  <c r="I9040" i="3"/>
  <c r="I9041" i="3"/>
  <c r="I9042" i="3"/>
  <c r="I9043" i="3"/>
  <c r="I9044" i="3"/>
  <c r="I9045" i="3"/>
  <c r="I9046" i="3"/>
  <c r="I9047" i="3"/>
  <c r="I9048" i="3"/>
  <c r="I9049" i="3"/>
  <c r="I9050" i="3"/>
  <c r="I9051" i="3"/>
  <c r="I9052" i="3"/>
  <c r="I9053" i="3"/>
  <c r="I9054" i="3"/>
  <c r="I9055" i="3"/>
  <c r="I9056" i="3"/>
  <c r="I9057" i="3"/>
  <c r="I9058" i="3"/>
  <c r="I9059" i="3"/>
  <c r="I9060" i="3"/>
  <c r="I9061" i="3"/>
  <c r="I9062" i="3"/>
  <c r="I9063" i="3"/>
  <c r="I9064" i="3"/>
  <c r="I9065" i="3"/>
  <c r="I9066" i="3"/>
  <c r="I9067" i="3"/>
  <c r="I9068" i="3"/>
  <c r="I9069" i="3"/>
  <c r="I9070" i="3"/>
  <c r="I9071" i="3"/>
  <c r="I9072" i="3"/>
  <c r="I9073" i="3"/>
  <c r="I9074" i="3"/>
  <c r="I9075" i="3"/>
  <c r="I9076" i="3"/>
  <c r="I9077" i="3"/>
  <c r="I9078" i="3"/>
  <c r="I9079" i="3"/>
  <c r="I9080" i="3"/>
  <c r="I9081" i="3"/>
  <c r="I9082" i="3"/>
  <c r="I9083" i="3"/>
  <c r="I9084" i="3"/>
  <c r="I9085" i="3"/>
  <c r="I9086" i="3"/>
  <c r="I9087" i="3"/>
  <c r="I9088" i="3"/>
  <c r="I9089" i="3"/>
  <c r="I9090" i="3"/>
  <c r="I9091" i="3"/>
  <c r="I9092" i="3"/>
  <c r="I9093" i="3"/>
  <c r="I9094" i="3"/>
  <c r="I9095" i="3"/>
  <c r="I9096" i="3"/>
  <c r="I9097" i="3"/>
  <c r="I9098" i="3"/>
  <c r="I9099" i="3"/>
  <c r="I9100" i="3"/>
  <c r="I9101" i="3"/>
  <c r="I9102" i="3"/>
  <c r="I9103" i="3"/>
  <c r="I9104" i="3"/>
  <c r="I9105" i="3"/>
  <c r="I9106" i="3"/>
  <c r="I9107" i="3"/>
  <c r="I9108" i="3"/>
  <c r="I9109" i="3"/>
  <c r="I9110" i="3"/>
  <c r="I9111" i="3"/>
  <c r="I9112" i="3"/>
  <c r="I9113" i="3"/>
  <c r="I9114" i="3"/>
  <c r="I9115" i="3"/>
  <c r="I9116" i="3"/>
  <c r="I9117" i="3"/>
  <c r="I9118" i="3"/>
  <c r="I9119" i="3"/>
  <c r="I9120" i="3"/>
  <c r="I9121" i="3"/>
  <c r="I9122" i="3"/>
  <c r="I9123" i="3"/>
  <c r="I9124" i="3"/>
  <c r="I9125" i="3"/>
  <c r="I9126" i="3"/>
  <c r="I9127" i="3"/>
  <c r="I9128" i="3"/>
  <c r="I9129" i="3"/>
  <c r="I9130" i="3"/>
  <c r="I9131" i="3"/>
  <c r="I9132" i="3"/>
  <c r="I9133" i="3"/>
  <c r="I9134" i="3"/>
  <c r="I9135" i="3"/>
  <c r="I9136" i="3"/>
  <c r="I9137" i="3"/>
  <c r="I9138" i="3"/>
  <c r="I9139" i="3"/>
  <c r="I9140" i="3"/>
  <c r="I9141" i="3"/>
  <c r="I9142" i="3"/>
  <c r="I9143" i="3"/>
  <c r="I9144" i="3"/>
  <c r="I9145" i="3"/>
  <c r="I9146" i="3"/>
  <c r="I9147" i="3"/>
  <c r="I9148" i="3"/>
  <c r="I9149" i="3"/>
  <c r="I9150" i="3"/>
  <c r="I9151" i="3"/>
  <c r="I9152" i="3"/>
  <c r="I9153" i="3"/>
  <c r="I9154" i="3"/>
  <c r="I9155" i="3"/>
  <c r="I9156" i="3"/>
  <c r="I9157" i="3"/>
  <c r="I9158" i="3"/>
  <c r="I9159" i="3"/>
  <c r="I9160" i="3"/>
  <c r="I9161" i="3"/>
  <c r="I9162" i="3"/>
  <c r="I9163" i="3"/>
  <c r="I9164" i="3"/>
  <c r="I9165" i="3"/>
  <c r="I9166" i="3"/>
  <c r="I9167" i="3"/>
  <c r="I9168" i="3"/>
  <c r="I9169" i="3"/>
  <c r="I9170" i="3"/>
  <c r="I9171" i="3"/>
  <c r="I9172" i="3"/>
  <c r="I9173" i="3"/>
  <c r="I9174" i="3"/>
  <c r="I9175" i="3"/>
  <c r="I9176" i="3"/>
  <c r="I9177" i="3"/>
  <c r="I9178" i="3"/>
  <c r="I9179" i="3"/>
  <c r="I9180" i="3"/>
  <c r="I9181" i="3"/>
  <c r="I9182" i="3"/>
  <c r="I9183" i="3"/>
  <c r="I9184" i="3"/>
  <c r="I9185" i="3"/>
  <c r="I9186" i="3"/>
  <c r="I9187" i="3"/>
  <c r="I9188" i="3"/>
  <c r="I9189" i="3"/>
  <c r="I9190" i="3"/>
  <c r="I9191" i="3"/>
  <c r="I9192" i="3"/>
  <c r="I9193" i="3"/>
  <c r="I9194" i="3"/>
  <c r="I9195" i="3"/>
  <c r="I9196" i="3"/>
  <c r="I9197" i="3"/>
  <c r="I9198" i="3"/>
  <c r="I9199" i="3"/>
  <c r="I9200" i="3"/>
  <c r="I9201" i="3"/>
  <c r="I9202" i="3"/>
  <c r="I9203" i="3"/>
  <c r="I9204" i="3"/>
  <c r="I9205" i="3"/>
  <c r="I9206" i="3"/>
  <c r="I9207" i="3"/>
  <c r="I9208" i="3"/>
  <c r="I9209" i="3"/>
  <c r="I9210" i="3"/>
  <c r="I9211" i="3"/>
  <c r="I9212" i="3"/>
  <c r="I9213" i="3"/>
  <c r="I9214" i="3"/>
  <c r="I9215" i="3"/>
  <c r="I9216" i="3"/>
  <c r="I9217" i="3"/>
  <c r="I9218" i="3"/>
  <c r="I9219" i="3"/>
  <c r="I9220" i="3"/>
  <c r="I9221" i="3"/>
  <c r="I9222" i="3"/>
  <c r="I9223" i="3"/>
  <c r="I9224" i="3"/>
  <c r="I9225" i="3"/>
  <c r="I9226" i="3"/>
  <c r="I9227" i="3"/>
  <c r="I9228" i="3"/>
  <c r="I9229" i="3"/>
  <c r="I9230" i="3"/>
  <c r="I9231" i="3"/>
  <c r="I9232" i="3"/>
  <c r="I9233" i="3"/>
  <c r="I9234" i="3"/>
  <c r="I9235" i="3"/>
  <c r="I9236" i="3"/>
  <c r="I9237" i="3"/>
  <c r="I9238" i="3"/>
  <c r="I9239" i="3"/>
  <c r="I9240" i="3"/>
  <c r="I9241" i="3"/>
  <c r="I9242" i="3"/>
  <c r="I9243" i="3"/>
  <c r="I9244" i="3"/>
  <c r="I9245" i="3"/>
  <c r="I9246" i="3"/>
  <c r="I9247" i="3"/>
  <c r="I9248" i="3"/>
  <c r="I9249" i="3"/>
  <c r="I9250" i="3"/>
  <c r="I9251" i="3"/>
  <c r="I9252" i="3"/>
  <c r="I9253" i="3"/>
  <c r="I9254" i="3"/>
  <c r="I9255" i="3"/>
  <c r="I9256" i="3"/>
  <c r="I9257" i="3"/>
  <c r="I9258" i="3"/>
  <c r="I9259" i="3"/>
  <c r="I9260" i="3"/>
  <c r="I9261" i="3"/>
  <c r="I9262" i="3"/>
  <c r="I9263" i="3"/>
  <c r="I9264" i="3"/>
  <c r="I9265" i="3"/>
  <c r="I9266" i="3"/>
  <c r="I9267" i="3"/>
  <c r="I9268" i="3"/>
  <c r="I9269" i="3"/>
  <c r="I9270" i="3"/>
  <c r="I9271" i="3"/>
  <c r="I9272" i="3"/>
  <c r="I9273" i="3"/>
  <c r="I9274" i="3"/>
  <c r="I9275" i="3"/>
  <c r="I9276" i="3"/>
  <c r="I9277" i="3"/>
  <c r="I9278" i="3"/>
  <c r="I9279" i="3"/>
  <c r="I9280" i="3"/>
  <c r="I9281" i="3"/>
  <c r="I9282" i="3"/>
  <c r="I9283" i="3"/>
  <c r="I9284" i="3"/>
  <c r="I9285" i="3"/>
  <c r="I9286" i="3"/>
  <c r="I9287" i="3"/>
  <c r="I9288" i="3"/>
  <c r="I9289" i="3"/>
  <c r="I9290" i="3"/>
  <c r="I9291" i="3"/>
  <c r="I9292" i="3"/>
  <c r="I9293" i="3"/>
  <c r="I9294" i="3"/>
  <c r="I9295" i="3"/>
  <c r="I9296" i="3"/>
  <c r="I9297" i="3"/>
  <c r="I9298" i="3"/>
  <c r="I9299" i="3"/>
  <c r="I9300" i="3"/>
  <c r="I9301" i="3"/>
  <c r="I9302" i="3"/>
  <c r="I9303" i="3"/>
  <c r="I9304" i="3"/>
  <c r="I9305" i="3"/>
  <c r="I9306" i="3"/>
  <c r="I9307" i="3"/>
  <c r="I9308" i="3"/>
  <c r="I9309" i="3"/>
  <c r="I9310" i="3"/>
  <c r="I9311" i="3"/>
  <c r="I9312" i="3"/>
  <c r="I9313" i="3"/>
  <c r="I9314" i="3"/>
  <c r="I9315" i="3"/>
  <c r="I9316" i="3"/>
  <c r="I9317" i="3"/>
  <c r="I9318" i="3"/>
  <c r="I9319" i="3"/>
  <c r="I9320" i="3"/>
  <c r="I9321" i="3"/>
  <c r="I9322" i="3"/>
  <c r="I9323" i="3"/>
  <c r="I9324" i="3"/>
  <c r="I9325" i="3"/>
  <c r="I9326" i="3"/>
  <c r="I9327" i="3"/>
  <c r="I9328" i="3"/>
  <c r="I9329" i="3"/>
  <c r="I9330" i="3"/>
  <c r="I9331" i="3"/>
  <c r="I9332" i="3"/>
  <c r="I9333" i="3"/>
  <c r="I9334" i="3"/>
  <c r="I9335" i="3"/>
  <c r="I9336" i="3"/>
  <c r="I9337" i="3"/>
  <c r="I9338" i="3"/>
  <c r="I9339" i="3"/>
  <c r="I9340" i="3"/>
  <c r="I9341" i="3"/>
  <c r="I9342" i="3"/>
  <c r="I9343" i="3"/>
  <c r="I9344" i="3"/>
  <c r="I9345" i="3"/>
  <c r="I9346" i="3"/>
  <c r="I9347" i="3"/>
  <c r="I9348" i="3"/>
  <c r="I9349" i="3"/>
  <c r="I9350" i="3"/>
  <c r="I9351" i="3"/>
  <c r="I9352" i="3"/>
  <c r="I9353" i="3"/>
  <c r="I9354" i="3"/>
  <c r="I9355" i="3"/>
  <c r="I9356" i="3"/>
  <c r="I9357" i="3"/>
  <c r="I9358" i="3"/>
  <c r="I9359" i="3"/>
  <c r="I9360" i="3"/>
  <c r="I9361" i="3"/>
  <c r="I9362" i="3"/>
  <c r="I9363" i="3"/>
  <c r="I9364" i="3"/>
  <c r="I9365" i="3"/>
  <c r="I9366" i="3"/>
  <c r="I9367" i="3"/>
  <c r="I9368" i="3"/>
  <c r="I9369" i="3"/>
  <c r="I9370" i="3"/>
  <c r="I9371" i="3"/>
  <c r="I9372" i="3"/>
  <c r="I9373" i="3"/>
  <c r="I9374" i="3"/>
  <c r="I9375" i="3"/>
  <c r="I9376" i="3"/>
  <c r="I9377" i="3"/>
  <c r="I9378" i="3"/>
  <c r="I9379" i="3"/>
  <c r="I9380" i="3"/>
  <c r="I9381" i="3"/>
  <c r="I9382" i="3"/>
  <c r="I9383" i="3"/>
  <c r="I9384" i="3"/>
  <c r="I9385" i="3"/>
  <c r="I9386" i="3"/>
  <c r="I9387" i="3"/>
  <c r="I9388" i="3"/>
  <c r="I9389" i="3"/>
  <c r="I9390" i="3"/>
  <c r="I9391" i="3"/>
  <c r="I9392" i="3"/>
  <c r="I9393" i="3"/>
  <c r="I9394" i="3"/>
  <c r="I9395" i="3"/>
  <c r="I9396" i="3"/>
  <c r="I9397" i="3"/>
  <c r="I9398" i="3"/>
  <c r="I9399" i="3"/>
  <c r="I9400" i="3"/>
  <c r="I9401" i="3"/>
  <c r="I9402" i="3"/>
  <c r="I9403" i="3"/>
  <c r="I9404" i="3"/>
  <c r="I9405" i="3"/>
  <c r="I9406" i="3"/>
  <c r="I9407" i="3"/>
  <c r="I9408" i="3"/>
  <c r="I9409" i="3"/>
  <c r="I9410" i="3"/>
  <c r="I9411" i="3"/>
  <c r="I9412" i="3"/>
  <c r="I9413" i="3"/>
  <c r="I9414" i="3"/>
  <c r="I9415" i="3"/>
  <c r="I9416" i="3"/>
  <c r="I9417" i="3"/>
  <c r="I9418" i="3"/>
  <c r="I9419" i="3"/>
  <c r="I9420" i="3"/>
  <c r="I9421" i="3"/>
  <c r="I9422" i="3"/>
  <c r="I9423" i="3"/>
  <c r="I9424" i="3"/>
  <c r="I9425" i="3"/>
  <c r="I9426" i="3"/>
  <c r="I9427" i="3"/>
  <c r="I9428" i="3"/>
  <c r="I9429" i="3"/>
  <c r="I9430" i="3"/>
  <c r="I9431" i="3"/>
  <c r="I9432" i="3"/>
  <c r="I9433" i="3"/>
  <c r="I9434" i="3"/>
  <c r="I9435" i="3"/>
  <c r="I9436" i="3"/>
  <c r="I9437" i="3"/>
  <c r="I9438" i="3"/>
  <c r="I9439" i="3"/>
  <c r="I9440" i="3"/>
  <c r="I9441" i="3"/>
  <c r="I9442" i="3"/>
  <c r="I9443" i="3"/>
  <c r="I9444" i="3"/>
  <c r="I9445" i="3"/>
  <c r="I9446" i="3"/>
  <c r="I9447" i="3"/>
  <c r="I9448" i="3"/>
  <c r="I9449" i="3"/>
  <c r="I9450" i="3"/>
  <c r="I9451" i="3"/>
  <c r="I9452" i="3"/>
  <c r="I9453" i="3"/>
  <c r="I9454" i="3"/>
  <c r="I9455" i="3"/>
  <c r="I9456" i="3"/>
  <c r="I9457" i="3"/>
  <c r="I9458" i="3"/>
  <c r="I9459" i="3"/>
  <c r="I9460" i="3"/>
  <c r="I9461" i="3"/>
  <c r="I9462" i="3"/>
  <c r="I9463" i="3"/>
  <c r="I9464" i="3"/>
  <c r="I9465" i="3"/>
  <c r="I9466" i="3"/>
  <c r="I9467" i="3"/>
  <c r="I9468" i="3"/>
  <c r="I9469" i="3"/>
  <c r="I9470" i="3"/>
  <c r="I9471" i="3"/>
  <c r="I9472" i="3"/>
  <c r="I9473" i="3"/>
  <c r="I9474" i="3"/>
  <c r="I9475" i="3"/>
  <c r="I9476" i="3"/>
  <c r="I9477" i="3"/>
  <c r="I9478" i="3"/>
  <c r="I9479" i="3"/>
  <c r="I9480" i="3"/>
  <c r="I9481" i="3"/>
  <c r="I9482" i="3"/>
  <c r="I9483" i="3"/>
  <c r="I9484" i="3"/>
  <c r="I9485" i="3"/>
  <c r="I9486" i="3"/>
  <c r="I9487" i="3"/>
  <c r="I9488" i="3"/>
  <c r="I9489" i="3"/>
  <c r="I9490" i="3"/>
  <c r="I9491" i="3"/>
  <c r="I9492" i="3"/>
  <c r="I9493" i="3"/>
  <c r="I9494" i="3"/>
  <c r="I9495" i="3"/>
  <c r="I9496" i="3"/>
  <c r="I9497" i="3"/>
  <c r="I9498" i="3"/>
  <c r="I9499" i="3"/>
  <c r="I9500" i="3"/>
  <c r="I9501" i="3"/>
  <c r="I9502" i="3"/>
  <c r="I9503" i="3"/>
  <c r="I9504" i="3"/>
  <c r="I9505" i="3"/>
  <c r="I9506" i="3"/>
  <c r="I9507" i="3"/>
  <c r="I9508" i="3"/>
  <c r="I9509" i="3"/>
  <c r="I9510" i="3"/>
  <c r="I9511" i="3"/>
  <c r="I9512" i="3"/>
  <c r="I9513" i="3"/>
  <c r="I9514" i="3"/>
  <c r="I9515" i="3"/>
  <c r="I9516" i="3"/>
  <c r="I9517" i="3"/>
  <c r="I9518" i="3"/>
  <c r="I9519" i="3"/>
  <c r="I9520" i="3"/>
  <c r="I9521" i="3"/>
  <c r="I9522" i="3"/>
  <c r="I9523" i="3"/>
  <c r="I9524" i="3"/>
  <c r="I9525" i="3"/>
  <c r="I9526" i="3"/>
  <c r="I9527" i="3"/>
  <c r="I9528" i="3"/>
  <c r="I9529" i="3"/>
  <c r="I9530" i="3"/>
  <c r="I9531" i="3"/>
  <c r="I9532" i="3"/>
  <c r="I9533" i="3"/>
  <c r="I9534" i="3"/>
  <c r="I9535" i="3"/>
  <c r="I9536" i="3"/>
  <c r="I9537" i="3"/>
  <c r="I9538" i="3"/>
  <c r="I9539" i="3"/>
  <c r="I9540" i="3"/>
  <c r="I9541" i="3"/>
  <c r="I9542" i="3"/>
  <c r="I9543" i="3"/>
  <c r="I9544" i="3"/>
  <c r="I9545" i="3"/>
  <c r="I9546" i="3"/>
  <c r="I9547" i="3"/>
  <c r="I9548" i="3"/>
  <c r="I9549" i="3"/>
  <c r="I9550" i="3"/>
  <c r="I9551" i="3"/>
  <c r="I9552" i="3"/>
  <c r="I9553" i="3"/>
  <c r="I9554" i="3"/>
  <c r="I9555" i="3"/>
  <c r="I9556" i="3"/>
  <c r="I9557" i="3"/>
  <c r="I9558" i="3"/>
  <c r="I9559" i="3"/>
  <c r="I9560" i="3"/>
  <c r="I9561" i="3"/>
  <c r="I9562" i="3"/>
  <c r="I9563" i="3"/>
  <c r="I9564" i="3"/>
  <c r="I9565" i="3"/>
  <c r="I9566" i="3"/>
  <c r="I9567" i="3"/>
  <c r="I9568" i="3"/>
  <c r="I9569" i="3"/>
  <c r="I9570" i="3"/>
  <c r="I9571" i="3"/>
  <c r="I9572" i="3"/>
  <c r="I9573" i="3"/>
  <c r="I9574" i="3"/>
  <c r="I9575" i="3"/>
  <c r="I9576" i="3"/>
  <c r="I9577" i="3"/>
  <c r="I9578" i="3"/>
  <c r="I9579" i="3"/>
  <c r="I9580" i="3"/>
  <c r="I9581" i="3"/>
  <c r="I9582" i="3"/>
  <c r="I9583" i="3"/>
  <c r="I9584" i="3"/>
  <c r="I9585" i="3"/>
  <c r="I9586" i="3"/>
  <c r="I9587" i="3"/>
  <c r="I9588" i="3"/>
  <c r="I9589" i="3"/>
  <c r="I9590" i="3"/>
  <c r="I9591" i="3"/>
  <c r="I9592" i="3"/>
  <c r="I9593" i="3"/>
  <c r="I9594" i="3"/>
  <c r="I9595" i="3"/>
  <c r="I9596" i="3"/>
  <c r="I9597" i="3"/>
  <c r="I9598" i="3"/>
  <c r="I9599" i="3"/>
  <c r="I9600" i="3"/>
  <c r="I9601" i="3"/>
  <c r="I9602" i="3"/>
  <c r="I9603" i="3"/>
  <c r="I9604" i="3"/>
  <c r="I9605" i="3"/>
  <c r="I9606" i="3"/>
  <c r="I9607" i="3"/>
  <c r="I9608" i="3"/>
  <c r="I9609" i="3"/>
  <c r="I9610" i="3"/>
  <c r="I9611" i="3"/>
  <c r="I9612" i="3"/>
  <c r="I9613" i="3"/>
  <c r="I9614" i="3"/>
  <c r="I9615" i="3"/>
  <c r="I9616" i="3"/>
  <c r="I9617" i="3"/>
  <c r="I9618" i="3"/>
  <c r="I9619" i="3"/>
  <c r="I9620" i="3"/>
  <c r="I9621" i="3"/>
  <c r="I9622" i="3"/>
  <c r="I9623" i="3"/>
  <c r="I9624" i="3"/>
  <c r="I9625" i="3"/>
  <c r="I9626" i="3"/>
  <c r="I9627" i="3"/>
  <c r="I9628" i="3"/>
  <c r="I9629" i="3"/>
  <c r="I9630" i="3"/>
  <c r="I9631" i="3"/>
  <c r="I9632" i="3"/>
  <c r="I9633" i="3"/>
  <c r="I9634" i="3"/>
  <c r="I9635" i="3"/>
  <c r="I9636" i="3"/>
  <c r="I9637" i="3"/>
  <c r="I9638" i="3"/>
  <c r="I9639" i="3"/>
  <c r="I9640" i="3"/>
  <c r="I9641" i="3"/>
  <c r="I9642" i="3"/>
  <c r="I9643" i="3"/>
  <c r="I9644" i="3"/>
  <c r="I9645" i="3"/>
  <c r="I9646" i="3"/>
  <c r="I9647" i="3"/>
  <c r="I9648" i="3"/>
  <c r="I9649" i="3"/>
  <c r="I9650" i="3"/>
  <c r="I9651" i="3"/>
  <c r="I9652" i="3"/>
  <c r="I9653" i="3"/>
  <c r="I9654" i="3"/>
  <c r="I9655" i="3"/>
  <c r="I9656" i="3"/>
  <c r="I9657" i="3"/>
  <c r="I9658" i="3"/>
  <c r="I9659" i="3"/>
  <c r="I9660" i="3"/>
  <c r="I9661" i="3"/>
  <c r="I9662" i="3"/>
  <c r="I9663" i="3"/>
  <c r="I9664" i="3"/>
  <c r="I9665" i="3"/>
  <c r="I9666" i="3"/>
  <c r="I9667" i="3"/>
  <c r="I9668" i="3"/>
  <c r="I9669" i="3"/>
  <c r="I9670" i="3"/>
  <c r="I9671" i="3"/>
  <c r="I9672" i="3"/>
  <c r="I9673" i="3"/>
  <c r="I9674" i="3"/>
  <c r="I9675" i="3"/>
  <c r="I9676" i="3"/>
  <c r="I9677" i="3"/>
  <c r="I9678" i="3"/>
  <c r="I9679" i="3"/>
  <c r="I9680" i="3"/>
  <c r="I9681" i="3"/>
  <c r="I9682" i="3"/>
  <c r="I9683" i="3"/>
  <c r="I9684" i="3"/>
  <c r="I9685" i="3"/>
  <c r="I9686" i="3"/>
  <c r="I9687" i="3"/>
  <c r="I9688" i="3"/>
  <c r="I9689" i="3"/>
  <c r="I9690" i="3"/>
  <c r="I9691" i="3"/>
  <c r="I9692" i="3"/>
  <c r="I9693" i="3"/>
  <c r="I9694" i="3"/>
  <c r="I9695" i="3"/>
  <c r="I9696" i="3"/>
  <c r="I9697" i="3"/>
  <c r="I9698" i="3"/>
  <c r="I9699" i="3"/>
  <c r="I9700" i="3"/>
  <c r="I9701" i="3"/>
  <c r="I9702" i="3"/>
  <c r="I9703" i="3"/>
  <c r="I9704" i="3"/>
  <c r="I9705" i="3"/>
  <c r="I9706" i="3"/>
  <c r="I9707" i="3"/>
  <c r="I9708" i="3"/>
  <c r="I9709" i="3"/>
  <c r="I9710" i="3"/>
  <c r="I9711" i="3"/>
  <c r="I9712" i="3"/>
  <c r="I9713" i="3"/>
  <c r="I9714" i="3"/>
  <c r="I9715" i="3"/>
  <c r="I9716" i="3"/>
  <c r="I9717" i="3"/>
  <c r="I9718" i="3"/>
  <c r="I9719" i="3"/>
  <c r="I9720" i="3"/>
  <c r="I9721" i="3"/>
  <c r="I9722" i="3"/>
  <c r="I9723" i="3"/>
  <c r="I9724" i="3"/>
  <c r="I9725" i="3"/>
  <c r="I9726" i="3"/>
  <c r="I9727" i="3"/>
  <c r="I9728" i="3"/>
  <c r="I9729" i="3"/>
  <c r="I9730" i="3"/>
  <c r="I9731" i="3"/>
  <c r="I9732" i="3"/>
  <c r="I9733" i="3"/>
  <c r="I9734" i="3"/>
  <c r="I9735" i="3"/>
  <c r="I9736" i="3"/>
  <c r="I9737" i="3"/>
  <c r="I9738" i="3"/>
  <c r="I9739" i="3"/>
  <c r="I9740" i="3"/>
  <c r="I9741" i="3"/>
  <c r="I9742" i="3"/>
  <c r="I9743" i="3"/>
  <c r="I9744" i="3"/>
  <c r="I9745" i="3"/>
  <c r="I9746" i="3"/>
  <c r="I9747" i="3"/>
  <c r="I9748" i="3"/>
  <c r="I9749" i="3"/>
  <c r="I9750" i="3"/>
  <c r="I9751" i="3"/>
  <c r="I9752" i="3"/>
  <c r="I9753" i="3"/>
  <c r="I9754" i="3"/>
  <c r="I9755" i="3"/>
  <c r="I9756" i="3"/>
  <c r="I9757" i="3"/>
  <c r="I9758" i="3"/>
  <c r="I9759" i="3"/>
  <c r="I9760" i="3"/>
  <c r="I9761" i="3"/>
  <c r="I9762" i="3"/>
  <c r="I9763" i="3"/>
  <c r="I9764" i="3"/>
  <c r="I9765" i="3"/>
  <c r="I9766" i="3"/>
  <c r="I9767" i="3"/>
  <c r="I9768" i="3"/>
  <c r="I9769" i="3"/>
  <c r="I9770" i="3"/>
  <c r="I9771" i="3"/>
  <c r="I9772" i="3"/>
  <c r="I9773" i="3"/>
  <c r="I9774" i="3"/>
  <c r="I9775" i="3"/>
  <c r="I9776" i="3"/>
  <c r="I9777" i="3"/>
  <c r="I9778" i="3"/>
  <c r="I9779" i="3"/>
  <c r="I9780" i="3"/>
  <c r="I9781" i="3"/>
  <c r="I9782" i="3"/>
  <c r="I9783" i="3"/>
  <c r="I9784" i="3"/>
  <c r="I9785" i="3"/>
  <c r="I9786" i="3"/>
  <c r="I9787" i="3"/>
  <c r="I9788" i="3"/>
  <c r="I9789" i="3"/>
  <c r="I9790" i="3"/>
  <c r="I9791" i="3"/>
  <c r="I9792" i="3"/>
  <c r="I9793" i="3"/>
  <c r="I9794" i="3"/>
  <c r="I9795" i="3"/>
  <c r="I9796" i="3"/>
  <c r="I9797" i="3"/>
  <c r="I9798" i="3"/>
  <c r="I9799" i="3"/>
  <c r="I9800" i="3"/>
  <c r="I9801" i="3"/>
  <c r="I9802" i="3"/>
  <c r="I9803" i="3"/>
  <c r="I9804" i="3"/>
  <c r="I9805" i="3"/>
  <c r="I9806" i="3"/>
  <c r="I9807" i="3"/>
  <c r="I9808" i="3"/>
  <c r="I9809" i="3"/>
  <c r="I9810" i="3"/>
  <c r="I9811" i="3"/>
  <c r="I9812" i="3"/>
  <c r="I9813" i="3"/>
  <c r="I9814" i="3"/>
  <c r="I9815" i="3"/>
  <c r="I9816" i="3"/>
  <c r="I9817" i="3"/>
  <c r="I9818" i="3"/>
  <c r="I9819" i="3"/>
  <c r="I9820" i="3"/>
  <c r="I9821" i="3"/>
  <c r="I9822" i="3"/>
  <c r="I9823" i="3"/>
  <c r="I9824" i="3"/>
  <c r="I9825" i="3"/>
  <c r="I9826" i="3"/>
  <c r="I9827" i="3"/>
  <c r="I9828" i="3"/>
  <c r="I9829" i="3"/>
  <c r="I9830" i="3"/>
  <c r="I9831" i="3"/>
  <c r="I9832" i="3"/>
  <c r="I9833" i="3"/>
  <c r="I9834" i="3"/>
  <c r="I9835" i="3"/>
  <c r="I9836" i="3"/>
  <c r="I9837" i="3"/>
  <c r="I9838" i="3"/>
  <c r="I9839" i="3"/>
  <c r="I9840" i="3"/>
  <c r="I9841" i="3"/>
  <c r="I9842" i="3"/>
  <c r="I9843" i="3"/>
  <c r="I9844" i="3"/>
  <c r="I9845" i="3"/>
  <c r="I9846" i="3"/>
  <c r="I9847" i="3"/>
  <c r="I9848" i="3"/>
  <c r="I9849" i="3"/>
  <c r="I9850" i="3"/>
  <c r="I9851" i="3"/>
  <c r="I9852" i="3"/>
  <c r="I9853" i="3"/>
  <c r="I9854" i="3"/>
  <c r="I9855" i="3"/>
  <c r="I9856" i="3"/>
  <c r="I9857" i="3"/>
  <c r="I9858" i="3"/>
  <c r="I9859" i="3"/>
  <c r="I9860" i="3"/>
  <c r="I9861" i="3"/>
  <c r="I9862" i="3"/>
  <c r="I9863" i="3"/>
  <c r="I9864" i="3"/>
  <c r="I9865" i="3"/>
  <c r="I9866" i="3"/>
  <c r="I9867" i="3"/>
  <c r="I9868" i="3"/>
  <c r="I9869" i="3"/>
  <c r="I9870" i="3"/>
  <c r="I9871" i="3"/>
  <c r="I9872" i="3"/>
  <c r="I9873" i="3"/>
  <c r="I9874" i="3"/>
  <c r="I9875" i="3"/>
  <c r="I9876" i="3"/>
  <c r="I9877" i="3"/>
  <c r="I9878" i="3"/>
  <c r="I9879" i="3"/>
  <c r="I9880" i="3"/>
  <c r="I9881" i="3"/>
  <c r="I9882" i="3"/>
  <c r="I9883" i="3"/>
  <c r="I9884" i="3"/>
  <c r="I9885" i="3"/>
  <c r="I9886" i="3"/>
  <c r="I9887" i="3"/>
  <c r="I9888" i="3"/>
  <c r="I9889" i="3"/>
  <c r="I9890" i="3"/>
  <c r="I9891" i="3"/>
  <c r="I9892" i="3"/>
  <c r="I9893" i="3"/>
  <c r="I9894" i="3"/>
  <c r="I9895" i="3"/>
  <c r="I9896" i="3"/>
  <c r="I9897" i="3"/>
  <c r="I9898" i="3"/>
  <c r="I9899" i="3"/>
  <c r="I9900" i="3"/>
  <c r="I9901" i="3"/>
  <c r="I9902" i="3"/>
  <c r="I9903" i="3"/>
  <c r="I9904" i="3"/>
  <c r="I9905" i="3"/>
  <c r="I9906" i="3"/>
  <c r="I9907" i="3"/>
  <c r="I9908" i="3"/>
  <c r="I9909" i="3"/>
  <c r="I9910" i="3"/>
  <c r="I9911" i="3"/>
  <c r="I9912" i="3"/>
  <c r="I9913" i="3"/>
  <c r="I9914" i="3"/>
  <c r="I9915" i="3"/>
  <c r="I9916" i="3"/>
  <c r="I9917" i="3"/>
  <c r="I9918" i="3"/>
  <c r="I9919" i="3"/>
  <c r="I9920" i="3"/>
  <c r="I9921" i="3"/>
  <c r="I9922" i="3"/>
  <c r="I9923" i="3"/>
  <c r="I9924" i="3"/>
  <c r="I9925" i="3"/>
  <c r="I9926" i="3"/>
  <c r="I9927" i="3"/>
  <c r="I9928" i="3"/>
  <c r="I9929" i="3"/>
  <c r="I9930" i="3"/>
  <c r="I9931" i="3"/>
  <c r="I9932" i="3"/>
  <c r="I9933" i="3"/>
  <c r="I9934" i="3"/>
  <c r="I9935" i="3"/>
  <c r="I9936" i="3"/>
  <c r="I9937" i="3"/>
  <c r="I9938" i="3"/>
  <c r="I9939" i="3"/>
  <c r="I9940" i="3"/>
  <c r="I9941" i="3"/>
  <c r="I9942" i="3"/>
  <c r="I9943" i="3"/>
  <c r="I9944" i="3"/>
  <c r="I9945" i="3"/>
  <c r="I9946" i="3"/>
  <c r="I9947" i="3"/>
  <c r="I9948" i="3"/>
  <c r="I9949" i="3"/>
  <c r="I9950" i="3"/>
  <c r="I9951" i="3"/>
  <c r="I9952" i="3"/>
  <c r="I9953" i="3"/>
  <c r="I9954" i="3"/>
  <c r="I9955" i="3"/>
  <c r="I9956" i="3"/>
  <c r="I9957" i="3"/>
  <c r="I9958" i="3"/>
  <c r="I9959" i="3"/>
  <c r="I9960" i="3"/>
  <c r="I9961" i="3"/>
  <c r="I9962" i="3"/>
  <c r="I9963" i="3"/>
  <c r="I9964" i="3"/>
  <c r="I9965" i="3"/>
  <c r="I9966" i="3"/>
  <c r="I9967" i="3"/>
  <c r="I9968" i="3"/>
  <c r="I9969" i="3"/>
  <c r="I9970" i="3"/>
  <c r="I9971" i="3"/>
  <c r="I9972" i="3"/>
  <c r="I9973" i="3"/>
  <c r="I9974" i="3"/>
  <c r="I9975" i="3"/>
  <c r="I9976" i="3"/>
  <c r="I9977" i="3"/>
  <c r="I9978" i="3"/>
  <c r="I9979" i="3"/>
  <c r="I9980" i="3"/>
  <c r="I9981" i="3"/>
  <c r="I9982" i="3"/>
  <c r="I9983" i="3"/>
  <c r="I9984" i="3"/>
  <c r="I9985" i="3"/>
  <c r="I9986" i="3"/>
  <c r="I9987" i="3"/>
  <c r="I9988" i="3"/>
  <c r="I9989" i="3"/>
  <c r="I9990" i="3"/>
  <c r="I9991" i="3"/>
  <c r="I9992" i="3"/>
  <c r="I9993" i="3"/>
  <c r="I9994" i="3"/>
  <c r="I9995" i="3"/>
  <c r="I9996" i="3"/>
  <c r="I9997" i="3"/>
  <c r="I9998" i="3"/>
  <c r="I9999" i="3"/>
  <c r="I10000" i="3"/>
  <c r="I10001" i="3"/>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9893" i="2"/>
  <c r="H9894" i="2"/>
  <c r="H9895" i="2"/>
  <c r="H9896" i="2"/>
  <c r="H9897" i="2"/>
  <c r="H9898" i="2"/>
  <c r="H9899" i="2"/>
  <c r="H9900" i="2"/>
  <c r="H9901" i="2"/>
  <c r="H9902" i="2"/>
  <c r="H9903" i="2"/>
  <c r="H9904" i="2"/>
  <c r="H9905" i="2"/>
  <c r="H9906" i="2"/>
  <c r="H9907" i="2"/>
  <c r="H9908" i="2"/>
  <c r="H9909" i="2"/>
  <c r="H9910" i="2"/>
  <c r="H9911" i="2"/>
  <c r="H9912" i="2"/>
  <c r="H9913" i="2"/>
  <c r="H9914" i="2"/>
  <c r="H9915" i="2"/>
  <c r="H9916" i="2"/>
  <c r="H9917" i="2"/>
  <c r="H9918" i="2"/>
  <c r="H9919" i="2"/>
  <c r="H9920" i="2"/>
  <c r="H9921" i="2"/>
  <c r="H9922" i="2"/>
  <c r="H9923" i="2"/>
  <c r="H9924" i="2"/>
  <c r="H9925" i="2"/>
  <c r="H9926" i="2"/>
  <c r="H9927" i="2"/>
  <c r="H9928" i="2"/>
  <c r="H9929" i="2"/>
  <c r="H9930" i="2"/>
  <c r="H9931" i="2"/>
  <c r="H9932" i="2"/>
  <c r="H9933" i="2"/>
  <c r="H9934" i="2"/>
  <c r="H9935" i="2"/>
  <c r="H9936" i="2"/>
  <c r="H9937" i="2"/>
  <c r="H9938" i="2"/>
  <c r="H9939" i="2"/>
  <c r="H9940" i="2"/>
  <c r="H9941" i="2"/>
  <c r="H9942" i="2"/>
  <c r="H9943" i="2"/>
  <c r="H9944" i="2"/>
  <c r="H9945" i="2"/>
  <c r="H9946" i="2"/>
  <c r="H9947" i="2"/>
  <c r="H9948" i="2"/>
  <c r="H9949" i="2"/>
  <c r="H9950" i="2"/>
  <c r="H9951" i="2"/>
  <c r="H9952" i="2"/>
  <c r="H9953" i="2"/>
  <c r="H9954" i="2"/>
  <c r="H9955" i="2"/>
  <c r="H9956" i="2"/>
  <c r="H9957" i="2"/>
  <c r="H9958" i="2"/>
  <c r="H9959" i="2"/>
  <c r="H9960" i="2"/>
  <c r="H9961" i="2"/>
  <c r="H9962" i="2"/>
  <c r="H9963" i="2"/>
  <c r="H9964" i="2"/>
  <c r="H9965" i="2"/>
  <c r="H9966" i="2"/>
  <c r="H9967" i="2"/>
  <c r="H9968" i="2"/>
  <c r="H9969" i="2"/>
  <c r="H9970" i="2"/>
  <c r="H9971" i="2"/>
  <c r="H9972" i="2"/>
  <c r="H9973" i="2"/>
  <c r="H9974" i="2"/>
  <c r="H9975" i="2"/>
  <c r="H9976" i="2"/>
  <c r="H9977" i="2"/>
  <c r="H9978" i="2"/>
  <c r="H9979" i="2"/>
  <c r="H9980" i="2"/>
  <c r="H9981" i="2"/>
  <c r="H9982" i="2"/>
  <c r="H9983" i="2"/>
  <c r="H9984" i="2"/>
  <c r="H9985" i="2"/>
  <c r="H9986" i="2"/>
  <c r="H9987" i="2"/>
  <c r="H9988" i="2"/>
  <c r="H9989" i="2"/>
  <c r="H9990" i="2"/>
  <c r="H9991" i="2"/>
  <c r="H9992" i="2"/>
  <c r="H9993" i="2"/>
  <c r="H9994" i="2"/>
  <c r="H9995" i="2"/>
  <c r="H9996" i="2"/>
  <c r="H9997" i="2"/>
  <c r="H9998" i="2"/>
  <c r="H9999" i="2"/>
  <c r="H10000" i="2"/>
  <c r="H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3D4221-C11C-4C5C-B979-3A28B797D905}" keepAlive="1" name="Query - bank_data" description="Connection to the 'bank_data' query in the workbook." type="5" refreshedVersion="8" background="1" saveData="1">
    <dbPr connection="Provider=Microsoft.Mashup.OleDb.1;Data Source=$Workbook$;Location=bank_data;Extended Properties=&quot;&quot;" command="SELECT * FROM [bank_data]"/>
  </connection>
  <connection id="2" xr16:uid="{8AEF91D1-30AF-41F2-A56B-00249EEFD813}" keepAlive="1" name="Query - customer_data" description="Connection to the 'customer_data' query in the workbook." type="5" refreshedVersion="8" background="1" saveData="1">
    <dbPr connection="Provider=Microsoft.Mashup.OleDb.1;Data Source=$Workbook$;Location=customer_data;Extended Properties=&quot;&quot;" command="SELECT * FROM [customer_data]"/>
  </connection>
  <connection id="3" xr16:uid="{B0546945-CC81-4323-9D5A-F0AF6E38B991}" keepAlive="1" name="Query - transaction_data" description="Connection to the 'transaction_data' query in the workbook." type="5" refreshedVersion="8" background="1" saveData="1">
    <dbPr connection="Provider=Microsoft.Mashup.OleDb.1;Data Source=$Workbook$;Location=transaction_data;Extended Properties=&quot;&quot;" command="SELECT * FROM [transaction_data]"/>
  </connection>
  <connection id="4" xr16:uid="{A1D1F787-8C13-4B50-AF55-2F453A9D40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A539C17-7EA7-42D8-A104-99B97255F7C2}" name="WorksheetConnection_Book1!bank_data" type="102" refreshedVersion="8" minRefreshableVersion="5">
    <extLst>
      <ext xmlns:x15="http://schemas.microsoft.com/office/spreadsheetml/2010/11/main" uri="{DE250136-89BD-433C-8126-D09CA5730AF9}">
        <x15:connection id="bank_data">
          <x15:rangePr sourceName="_xlcn.WorksheetConnection_Book1bank_data1"/>
        </x15:connection>
      </ext>
    </extLst>
  </connection>
  <connection id="6" xr16:uid="{EDFEA948-3D3C-4FA3-B7D9-7D1EEFFEF6DA}" name="WorksheetConnection_Book1!customer_data" type="102" refreshedVersion="8" minRefreshableVersion="5">
    <extLst>
      <ext xmlns:x15="http://schemas.microsoft.com/office/spreadsheetml/2010/11/main" uri="{DE250136-89BD-433C-8126-D09CA5730AF9}">
        <x15:connection id="customer_data" autoDelete="1">
          <x15:rangePr sourceName="_xlcn.WorksheetConnection_Book1customer_data1"/>
        </x15:connection>
      </ext>
    </extLst>
  </connection>
  <connection id="7" xr16:uid="{5944729F-94AC-4FAC-A869-D9087BE58BA0}" name="WorksheetConnection_Book1!transaction_data" type="102" refreshedVersion="8" minRefreshableVersion="5">
    <extLst>
      <ext xmlns:x15="http://schemas.microsoft.com/office/spreadsheetml/2010/11/main" uri="{DE250136-89BD-433C-8126-D09CA5730AF9}">
        <x15:connection id="transaction_data">
          <x15:rangePr sourceName="_xlcn.WorksheetConnection_Book1transaction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<sst xmlns="http://schemas.openxmlformats.org/spreadsheetml/2006/main" count="62110" uniqueCount="76">
  <si>
    <t>Customer_ID</t>
  </si>
  <si>
    <t>Age</t>
  </si>
  <si>
    <t>Customer_Type</t>
  </si>
  <si>
    <t>City</t>
  </si>
  <si>
    <t>Region</t>
  </si>
  <si>
    <t>Bank_Name</t>
  </si>
  <si>
    <t>Branch_ID</t>
  </si>
  <si>
    <t>Employee</t>
  </si>
  <si>
    <t>Kolhapur</t>
  </si>
  <si>
    <t>West</t>
  </si>
  <si>
    <t>HDFC Bank</t>
  </si>
  <si>
    <t>Unknown</t>
  </si>
  <si>
    <t>North</t>
  </si>
  <si>
    <t>Business</t>
  </si>
  <si>
    <t>Nagpur</t>
  </si>
  <si>
    <t>East</t>
  </si>
  <si>
    <t>Individual</t>
  </si>
  <si>
    <t>Pune</t>
  </si>
  <si>
    <t>Nashik</t>
  </si>
  <si>
    <t>South</t>
  </si>
  <si>
    <t>Mumbai</t>
  </si>
  <si>
    <t>Solapur</t>
  </si>
  <si>
    <t>Transaction_ID</t>
  </si>
  <si>
    <t>Account_Type</t>
  </si>
  <si>
    <t>Total_Balance</t>
  </si>
  <si>
    <t>Transaction_Amount</t>
  </si>
  <si>
    <t>Investment_Amount</t>
  </si>
  <si>
    <t>Investment_Type</t>
  </si>
  <si>
    <t>Transaction_Date</t>
  </si>
  <si>
    <t>Fixed Deposit</t>
  </si>
  <si>
    <t>Current</t>
  </si>
  <si>
    <t>Savings</t>
  </si>
  <si>
    <t>Recurring Deposit</t>
  </si>
  <si>
    <t>Mutual Fund</t>
  </si>
  <si>
    <t>Firm_Revenue</t>
  </si>
  <si>
    <t>Expenses</t>
  </si>
  <si>
    <t>Profit_Margin</t>
  </si>
  <si>
    <t>Yas kriteriyasi</t>
  </si>
  <si>
    <t>İnvestment_Kriteriyası</t>
  </si>
  <si>
    <t>Max</t>
  </si>
  <si>
    <t>Min</t>
  </si>
  <si>
    <t>IL</t>
  </si>
  <si>
    <t>AY</t>
  </si>
  <si>
    <t>Max gelir</t>
  </si>
  <si>
    <t>min gelir</t>
  </si>
  <si>
    <t>Gelir_Kriteriyasi</t>
  </si>
  <si>
    <t>Toplam cəm</t>
  </si>
  <si>
    <t>Ortalama cəm</t>
  </si>
  <si>
    <t>Round(Hec bir deyisiklik olmuyacq F2 sutunu ucun)</t>
  </si>
  <si>
    <t>Count</t>
  </si>
  <si>
    <t>CountA</t>
  </si>
  <si>
    <t>CountBlank</t>
  </si>
  <si>
    <t>CountIF</t>
  </si>
  <si>
    <t>SumIF</t>
  </si>
  <si>
    <t>AverageIF</t>
  </si>
  <si>
    <t>Grand Total</t>
  </si>
  <si>
    <t>Sum of Investment_Amount</t>
  </si>
  <si>
    <t>Count of Transaction_Amount</t>
  </si>
  <si>
    <t>Councatne</t>
  </si>
  <si>
    <t>Filter</t>
  </si>
  <si>
    <t>Calculate</t>
  </si>
  <si>
    <t>Boyuk Ziyan</t>
  </si>
  <si>
    <t>Kicik Ziyan</t>
  </si>
  <si>
    <t>Orta Xeyir</t>
  </si>
  <si>
    <t>Yuksek xeyir</t>
  </si>
  <si>
    <t>Xlookup,Xlookup(Branch_İD)</t>
  </si>
  <si>
    <t>Vlookup,Vlookup(Branch_İd)</t>
  </si>
  <si>
    <t>Hlookup,Hlookup(Branch_İd)</t>
  </si>
  <si>
    <t>Row Labels</t>
  </si>
  <si>
    <t>Column Labels</t>
  </si>
  <si>
    <t>Sum of Profit_Margin</t>
  </si>
  <si>
    <t>Count of Investment_Amount</t>
  </si>
  <si>
    <t>Sum of Transaction_Amount</t>
  </si>
  <si>
    <t>dkmadlk</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</si>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</sst>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[Excel-Praktika2.xlsx]Sheet2!PivotTable5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89-4E4C-82F8-DF0120DD37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89-4E4C-82F8-DF0120DD37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89-4E4C-82F8-DF0120DD37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89-4E4C-82F8-DF0120DD37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Sheet2!$A$31:$A$34</c:f>
              <c:strCache>
                <c:ptCount val="3"/>
                <c:pt idx="0">
                  <c:v>East</c:v>
                </c:pt>
                <c:pt idx="1">
                  <c:v>South</c:v>
                </c:pt>
                <c:pt idx="2">
                  <c:v>West</c:v>
                </c:pt>
              </c:strCache>
            </c:strRef>
          </c:cat>
          <c:val>
            <c:numRef>
              <c:f>Sheet2!$B$31:$B$34</c:f>
              <c:numCache>
                <c:formatCode>General</c:formatCode>
                <c:ptCount val="3"/>
                <c:pt idx="0">
                  <c:v>314</c:v>
                </c:pt>
                <c:pt idx="1">
                  <c:v>279</c:v>
                </c:pt>
                <c:pt idx="2">
                  <c:v>288</c:v>
                </c:pt>
              </c:numCache>
            </c:numRef>
          </c:val>
          <c:extLst>
            <c:ext xmlns:c16="http://schemas.microsoft.com/office/drawing/2014/chart" uri="{C3380CC4-5D6E-409C-BE32-E72D297353CC}">
              <c16:uniqueId val="{00000008-0C89-4E4C-82F8-DF0120DD37D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798519458275821"/>
          <c:y val="0.27292408823145692"/>
          <c:w val="0.15803100283460333"/>
          <c:h val="0.545843460892992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b"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[Excel-Praktika2.xlsx]Sheet2!PivotTable2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50-49E1-82FA-15CE0BAEB5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50-49E1-82FA-15CE0BAEB5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50-49E1-82FA-15CE0BAEB5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50-49E1-82FA-15CE0BAEB5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50-49E1-82FA-15CE0BAEB5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50-49E1-82FA-15CE0BAEB56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Sheet2!$A$14:$A$20</c:f>
              <c:strCache>
                <c:ptCount val="6"/>
                <c:pt idx="0">
                  <c:v>Kolhapur</c:v>
                </c:pt>
                <c:pt idx="1">
                  <c:v>Mumbai</c:v>
                </c:pt>
                <c:pt idx="2">
                  <c:v>Nagpur</c:v>
                </c:pt>
                <c:pt idx="3">
                  <c:v>Nashik</c:v>
                </c:pt>
                <c:pt idx="4">
                  <c:v>Pune</c:v>
                </c:pt>
                <c:pt idx="5">
                  <c:v>Solapur</c:v>
                </c:pt>
              </c:strCache>
            </c:strRef>
          </c:cat>
          <c:val>
            <c:numRef>
              <c:f>Sheet2!$B$14:$B$20</c:f>
              <c:numCache>
                <c:formatCode>General</c:formatCode>
                <c:ptCount val="6"/>
                <c:pt idx="0">
                  <c:v>28523187</c:v>
                </c:pt>
                <c:pt idx="1">
                  <c:v>29174026</c:v>
                </c:pt>
                <c:pt idx="2">
                  <c:v>29623066</c:v>
                </c:pt>
                <c:pt idx="3">
                  <c:v>30981896</c:v>
                </c:pt>
                <c:pt idx="4">
                  <c:v>31206919</c:v>
                </c:pt>
                <c:pt idx="5">
                  <c:v>32063066</c:v>
                </c:pt>
              </c:numCache>
            </c:numRef>
          </c:val>
          <c:extLst>
            <c:ext xmlns:c16="http://schemas.microsoft.com/office/drawing/2014/chart" uri="{C3380CC4-5D6E-409C-BE32-E72D297353CC}">
              <c16:uniqueId val="{0000000C-0B50-49E1-82FA-15CE0BAEB56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[Excel-Praktika2.xlsx]Sheet2!PivotTable3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9B-4FB9-9016-581DF09266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9B-4FB9-9016-581DF09266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9B-4FB9-9016-581DF09266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9B-4FB9-9016-581DF092661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Sheet2!$D$14:$D$17</c:f>
              <c:strCache>
                <c:ptCount val="3"/>
                <c:pt idx="0">
                  <c:v>East</c:v>
                </c:pt>
                <c:pt idx="1">
                  <c:v>South</c:v>
                </c:pt>
                <c:pt idx="2">
                  <c:v>West</c:v>
                </c:pt>
              </c:strCache>
            </c:strRef>
          </c:cat>
          <c:val>
            <c:numRef>
              <c:f>Sheet2!$E$14:$E$17</c:f>
              <c:numCache>
                <c:formatCode>General</c:formatCode>
                <c:ptCount val="3"/>
                <c:pt idx="0">
                  <c:v>62294262</c:v>
                </c:pt>
                <c:pt idx="1">
                  <c:v>63993299</c:v>
                </c:pt>
                <c:pt idx="2">
                  <c:v>55284599</c:v>
                </c:pt>
              </c:numCache>
            </c:numRef>
          </c:val>
          <c:extLst>
            <c:ext xmlns:c16="http://schemas.microsoft.com/office/drawing/2014/chart" uri="{C3380CC4-5D6E-409C-BE32-E72D297353CC}">
              <c16:uniqueId val="{00000008-D99B-4FB9-9016-581DF092661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[Excel-Praktika2.xlsx]Sheet2!PivotTable1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Sheet2!$B$3:$B$4</c:f>
              <c:strCache>
                <c:ptCount val="1"/>
                <c:pt idx="0">
                  <c:v>Boyuk Ziyan</c:v>
                </c:pt>
              </c:strCache>
            </c:strRef>
          </c:tx>
          <c:spPr>
            <a:solidFill>
              <a:schemeClr val="accent1"/>
            </a:solidFill>
            <a:ln>
              <a:noFill/>
            </a:ln>
            <a:effectLst/>
          </c:spPr>
          <c:invertIfNegative val="0"/>
          <c:cat>
            <c:strRef>
              <c:f>Sheet2!$A$5:$A$11</c:f>
              <c:strCache>
                <c:ptCount val="6"/>
                <c:pt idx="0">
                  <c:v>Kolhapur</c:v>
                </c:pt>
                <c:pt idx="1">
                  <c:v>Mumbai</c:v>
                </c:pt>
                <c:pt idx="2">
                  <c:v>Nagpur</c:v>
                </c:pt>
                <c:pt idx="3">
                  <c:v>Nashik</c:v>
                </c:pt>
                <c:pt idx="4">
                  <c:v>Pune</c:v>
                </c:pt>
                <c:pt idx="5">
                  <c:v>Solapur</c:v>
                </c:pt>
              </c:strCache>
            </c:strRef>
          </c:cat>
          <c:val>
            <c:numRef>
              <c:f>Sheet2!$B$5:$B$11</c:f>
              <c:numCache>
                <c:formatCode>General</c:formatCode>
                <c:ptCount val="6"/>
                <c:pt idx="0">
                  <c:v>-4753048</c:v>
                </c:pt>
                <c:pt idx="1">
                  <c:v>-4683200</c:v>
                </c:pt>
                <c:pt idx="2">
                  <c:v>-3322166</c:v>
                </c:pt>
                <c:pt idx="3">
                  <c:v>-4398449</c:v>
                </c:pt>
                <c:pt idx="4">
                  <c:v>-4404772</c:v>
                </c:pt>
                <c:pt idx="5">
                  <c:v>-4322354</c:v>
                </c:pt>
              </c:numCache>
            </c:numRef>
          </c:val>
          <c:extLst>
            <c:ext xmlns:c16="http://schemas.microsoft.com/office/drawing/2014/chart" uri="{C3380CC4-5D6E-409C-BE32-E72D297353CC}">
              <c16:uniqueId val="{00000000-C795-4A95-A4CD-ECCD74071DCB}"/>
            </c:ext>
          </c:extLst>
        </c:ser>
        <c:ser>
          <c:idx val="1"/>
          <c:order val="1"/>
          <c:tx>
            <c:strRef>
              <c:f>Sheet2!$C$3:$C$4</c:f>
              <c:strCache>
                <c:ptCount val="1"/>
                <c:pt idx="0">
                  <c:v>Kicik Ziyan</c:v>
                </c:pt>
              </c:strCache>
            </c:strRef>
          </c:tx>
          <c:spPr>
            <a:solidFill>
              <a:schemeClr val="accent2"/>
            </a:solidFill>
            <a:ln>
              <a:noFill/>
            </a:ln>
            <a:effectLst/>
          </c:spPr>
          <c:invertIfNegative val="0"/>
          <c:cat>
            <c:strRef>
              <c:f>Sheet2!$A$5:$A$11</c:f>
              <c:strCache>
                <c:ptCount val="6"/>
                <c:pt idx="0">
                  <c:v>Kolhapur</c:v>
                </c:pt>
                <c:pt idx="1">
                  <c:v>Mumbai</c:v>
                </c:pt>
                <c:pt idx="2">
                  <c:v>Nagpur</c:v>
                </c:pt>
                <c:pt idx="3">
                  <c:v>Nashik</c:v>
                </c:pt>
                <c:pt idx="4">
                  <c:v>Pune</c:v>
                </c:pt>
                <c:pt idx="5">
                  <c:v>Solapur</c:v>
                </c:pt>
              </c:strCache>
            </c:strRef>
          </c:cat>
          <c:val>
            <c:numRef>
              <c:f>Sheet2!$C$5:$C$11</c:f>
              <c:numCache>
                <c:formatCode>General</c:formatCode>
                <c:ptCount val="6"/>
                <c:pt idx="0">
                  <c:v>3430070</c:v>
                </c:pt>
                <c:pt idx="1">
                  <c:v>3554283</c:v>
                </c:pt>
                <c:pt idx="2">
                  <c:v>2810133</c:v>
                </c:pt>
                <c:pt idx="3">
                  <c:v>4174634</c:v>
                </c:pt>
                <c:pt idx="4">
                  <c:v>4235239</c:v>
                </c:pt>
                <c:pt idx="5">
                  <c:v>3418494</c:v>
                </c:pt>
              </c:numCache>
            </c:numRef>
          </c:val>
          <c:extLst>
            <c:ext xmlns:c16="http://schemas.microsoft.com/office/drawing/2014/chart" uri="{C3380CC4-5D6E-409C-BE32-E72D297353CC}">
              <c16:uniqueId val="{00000001-C795-4A95-A4CD-ECCD74071DCB}"/>
            </c:ext>
          </c:extLst>
        </c:ser>
        <c:ser>
          <c:idx val="2"/>
          <c:order val="2"/>
          <c:tx>
            <c:strRef>
              <c:f>Sheet2!$D$3:$D$4</c:f>
              <c:strCache>
                <c:ptCount val="1"/>
                <c:pt idx="0">
                  <c:v>Orta Xeyir</c:v>
                </c:pt>
              </c:strCache>
            </c:strRef>
          </c:tx>
          <c:spPr>
            <a:solidFill>
              <a:schemeClr val="accent3"/>
            </a:solidFill>
            <a:ln>
              <a:noFill/>
            </a:ln>
            <a:effectLst/>
          </c:spPr>
          <c:invertIfNegative val="0"/>
          <c:cat>
            <c:strRef>
              <c:f>Sheet2!$A$5:$A$11</c:f>
              <c:strCache>
                <c:ptCount val="6"/>
                <c:pt idx="0">
                  <c:v>Kolhapur</c:v>
                </c:pt>
                <c:pt idx="1">
                  <c:v>Mumbai</c:v>
                </c:pt>
                <c:pt idx="2">
                  <c:v>Nagpur</c:v>
                </c:pt>
                <c:pt idx="3">
                  <c:v>Nashik</c:v>
                </c:pt>
                <c:pt idx="4">
                  <c:v>Pune</c:v>
                </c:pt>
                <c:pt idx="5">
                  <c:v>Solapur</c:v>
                </c:pt>
              </c:strCache>
            </c:strRef>
          </c:cat>
          <c:val>
            <c:numRef>
              <c:f>Sheet2!$D$5:$D$11</c:f>
              <c:numCache>
                <c:formatCode>General</c:formatCode>
                <c:ptCount val="6"/>
                <c:pt idx="0">
                  <c:v>18621218</c:v>
                </c:pt>
                <c:pt idx="1">
                  <c:v>15845807</c:v>
                </c:pt>
                <c:pt idx="2">
                  <c:v>16575908</c:v>
                </c:pt>
                <c:pt idx="3">
                  <c:v>14246399</c:v>
                </c:pt>
                <c:pt idx="4">
                  <c:v>16064999</c:v>
                </c:pt>
                <c:pt idx="5">
                  <c:v>16304472</c:v>
                </c:pt>
              </c:numCache>
            </c:numRef>
          </c:val>
          <c:extLst>
            <c:ext xmlns:c16="http://schemas.microsoft.com/office/drawing/2014/chart" uri="{C3380CC4-5D6E-409C-BE32-E72D297353CC}">
              <c16:uniqueId val="{00000002-C795-4A95-A4CD-ECCD74071DCB}"/>
            </c:ext>
          </c:extLst>
        </c:ser>
        <c:ser>
          <c:idx val="3"/>
          <c:order val="3"/>
          <c:tx>
            <c:strRef>
              <c:f>Sheet2!$E$3:$E$4</c:f>
              <c:strCache>
                <c:ptCount val="1"/>
                <c:pt idx="0">
                  <c:v>Yuksek xeyir</c:v>
                </c:pt>
              </c:strCache>
            </c:strRef>
          </c:tx>
          <c:spPr>
            <a:solidFill>
              <a:schemeClr val="accent4"/>
            </a:solidFill>
            <a:ln>
              <a:noFill/>
            </a:ln>
            <a:effectLst/>
          </c:spPr>
          <c:invertIfNegative val="0"/>
          <c:cat>
            <c:strRef>
              <c:f>Sheet2!$A$5:$A$11</c:f>
              <c:strCache>
                <c:ptCount val="6"/>
                <c:pt idx="0">
                  <c:v>Kolhapur</c:v>
                </c:pt>
                <c:pt idx="1">
                  <c:v>Mumbai</c:v>
                </c:pt>
                <c:pt idx="2">
                  <c:v>Nagpur</c:v>
                </c:pt>
                <c:pt idx="3">
                  <c:v>Nashik</c:v>
                </c:pt>
                <c:pt idx="4">
                  <c:v>Pune</c:v>
                </c:pt>
                <c:pt idx="5">
                  <c:v>Solapur</c:v>
                </c:pt>
              </c:strCache>
            </c:strRef>
          </c:cat>
          <c:val>
            <c:numRef>
              <c:f>Sheet2!$E$5:$E$11</c:f>
              <c:numCache>
                <c:formatCode>General</c:formatCode>
                <c:ptCount val="6"/>
                <c:pt idx="0">
                  <c:v>11224947</c:v>
                </c:pt>
                <c:pt idx="1">
                  <c:v>14457136</c:v>
                </c:pt>
                <c:pt idx="2">
                  <c:v>13559191</c:v>
                </c:pt>
                <c:pt idx="3">
                  <c:v>16959312</c:v>
                </c:pt>
                <c:pt idx="4">
                  <c:v>15311453</c:v>
                </c:pt>
                <c:pt idx="5">
                  <c:v>16662454</c:v>
                </c:pt>
              </c:numCache>
            </c:numRef>
          </c:val>
          <c:extLst>
            <c:ext xmlns:c16="http://schemas.microsoft.com/office/drawing/2014/chart" uri="{C3380CC4-5D6E-409C-BE32-E72D297353CC}">
              <c16:uniqueId val="{00000003-C795-4A95-A4CD-ECCD74071DCB}"/>
            </c:ext>
          </c:extLst>
        </c:ser>
        <c:dLbls>
          <c:showLegendKey val="0"/>
          <c:showVal val="0"/>
          <c:showCatName val="0"/>
          <c:showSerName val="0"/>
          <c:showPercent val="0"/>
          <c:showBubbleSize val="0"/>
        </c:dLbls>
        <c:gapWidth val="182"/>
        <c:axId val="958738064"/>
        <c:axId val="958755824"/>
      </c:barChart>
      <c:catAx>
        <c:axId val="958738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755824"/>
        <c:crosses val="autoZero"/>
        <c:auto val="1"/>
        <c:lblAlgn val="ctr"/>
        <c:lblOffset val="100"/>
        <c:noMultiLvlLbl val="0"/>
      </c:catAx>
      <c:valAx>
        <c:axId val="958755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738064"/>
        <c:crosses val="autoZero"/>
        <c:crossBetween val="between"/>
      </c:valAx>
      <c:spPr>
        <a:noFill/>
        <a:ln>
          <a:noFill/>
        </a:ln>
        <a:effectLst/>
      </c:spPr>
    </c:plotArea>
    <c:legend>
      <c:legendPos val="r"/>
      <c:layout>
        <c:manualLayout>
          <c:xMode val="edge"/>
          <c:yMode val="edge"/>
          <c:x val="0.75407086453252026"/>
          <c:y val="7.5635988752275785E-2"/>
          <c:w val="0.20052683353502204"/>
          <c:h val="0.47432122099266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[Excel-Praktika2.xlsx]Sheet2!PivotTable8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Sheet2!$L$3</c:f>
              <c:strCache>
                <c:ptCount val="1"/>
                <c:pt idx="0">
                  <c:v>Total</c:v>
                </c:pt>
              </c:strCache>
            </c:strRef>
          </c:tx>
          <c:spPr>
            <a:solidFill>
              <a:schemeClr val="accent1"/>
            </a:solidFill>
            <a:ln>
              <a:noFill/>
            </a:ln>
            <a:effectLst/>
          </c:spPr>
          <c:invertIfNegative val="0"/>
          <c:cat>
            <c:strRef>
              <c:f>Sheet2!$K$4:$K$6</c:f>
              <c:strCache>
                <c:ptCount val="2"/>
                <c:pt idx="0">
                  <c:v>Jun</c:v>
                </c:pt>
                <c:pt idx="1">
                  <c:v>Jul</c:v>
                </c:pt>
              </c:strCache>
            </c:strRef>
          </c:cat>
          <c:val>
            <c:numRef>
              <c:f>Sheet2!$L$4:$L$6</c:f>
              <c:numCache>
                <c:formatCode>General</c:formatCode>
                <c:ptCount val="2"/>
                <c:pt idx="0">
                  <c:v>1063059</c:v>
                </c:pt>
                <c:pt idx="1">
                  <c:v>1194102</c:v>
                </c:pt>
              </c:numCache>
            </c:numRef>
          </c:val>
          <c:extLst>
            <c:ext xmlns:c16="http://schemas.microsoft.com/office/drawing/2014/chart" uri="{C3380CC4-5D6E-409C-BE32-E72D297353CC}">
              <c16:uniqueId val="{00000000-D01B-4617-AD1F-C2F509B0EE78}"/>
            </c:ext>
          </c:extLst>
        </c:ser>
        <c:dLbls>
          <c:showLegendKey val="0"/>
          <c:showVal val="0"/>
          <c:showCatName val="0"/>
          <c:showSerName val="0"/>
          <c:showPercent val="0"/>
          <c:showBubbleSize val="0"/>
        </c:dLbls>
        <c:gapWidth val="219"/>
        <c:overlap val="-27"/>
        <c:axId val="958728464"/>
        <c:axId val="958728944"/>
      </c:barChart>
      <c:catAx>
        <c:axId val="95872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728944"/>
        <c:crosses val="autoZero"/>
        <c:auto val="1"/>
        <c:lblAlgn val="ctr"/>
        <c:lblOffset val="100"/>
        <c:noMultiLvlLbl val="0"/>
      </c:catAx>
      <c:valAx>
        <c:axId val="95872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72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[Excel-Praktika2.xlsx]Sheet2!PivotTable6</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Sheet2!$I$3</c:f>
              <c:strCache>
                <c:ptCount val="1"/>
                <c:pt idx="0">
                  <c:v>Total</c:v>
                </c:pt>
              </c:strCache>
            </c:strRef>
          </c:tx>
          <c:spPr>
            <a:ln w="28575" cap="rnd">
              <a:solidFill>
                <a:schemeClr val="accent1"/>
              </a:solidFill>
              <a:round/>
            </a:ln>
            <a:effectLst/>
          </c:spPr>
          <c:marker>
            <c:symbol val="none"/>
          </c:marker>
          <c:cat>
            <c:strRef>
              <c:f>Sheet2!$H$4:$H$6</c:f>
              <c:strCache>
                <c:ptCount val="2"/>
                <c:pt idx="0">
                  <c:v>2023</c:v>
                </c:pt>
                <c:pt idx="1">
                  <c:v>2024</c:v>
                </c:pt>
              </c:strCache>
            </c:strRef>
          </c:cat>
          <c:val>
            <c:numRef>
              <c:f>Sheet2!$I$4:$I$6</c:f>
              <c:numCache>
                <c:formatCode>General</c:formatCode>
                <c:ptCount val="2"/>
                <c:pt idx="0">
                  <c:v>1121415</c:v>
                </c:pt>
                <c:pt idx="1">
                  <c:v>1135746</c:v>
                </c:pt>
              </c:numCache>
            </c:numRef>
          </c:val>
          <c:smooth val="0"/>
          <c:extLst>
            <c:ext xmlns:c16="http://schemas.microsoft.com/office/drawing/2014/chart" uri="{C3380CC4-5D6E-409C-BE32-E72D297353CC}">
              <c16:uniqueId val="{00000000-67C9-4A08-BA68-966C90893FC2}"/>
            </c:ext>
          </c:extLst>
        </c:ser>
        <c:dLbls>
          <c:showLegendKey val="0"/>
          <c:showVal val="0"/>
          <c:showCatName val="0"/>
          <c:showSerName val="0"/>
          <c:showPercent val="0"/>
          <c:showBubbleSize val="0"/>
        </c:dLbls>
        <c:smooth val="0"/>
        <c:axId val="519034320"/>
        <c:axId val="519032880"/>
      </c:lineChart>
      <c:catAx>
        <c:axId val="5190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32880"/>
        <c:crosses val="autoZero"/>
        <c:auto val="1"/>
        <c:lblAlgn val="ctr"/>
        <c:lblOffset val="100"/>
        <c:noMultiLvlLbl val="0"/>
      </c:catAx>
      <c:valAx>
        <c:axId val="51903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[Excel-Praktika2.xlsx]Sheet2!PivotTable9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Sheet2!$O$3</c:f>
              <c:strCache>
                <c:ptCount val="1"/>
                <c:pt idx="0">
                  <c:v>Total</c:v>
                </c:pt>
              </c:strCache>
            </c:strRef>
          </c:tx>
          <c:spPr>
            <a:ln w="28575" cap="rnd">
              <a:solidFill>
                <a:schemeClr val="accent1"/>
              </a:solidFill>
              <a:round/>
            </a:ln>
            <a:effectLst/>
          </c:spPr>
          <c:marker>
            <c:symbol val="none"/>
          </c:marker>
          <c:cat>
            <c:strRef>
              <c:f>Sheet2!$N$4:$N$6</c:f>
              <c:strCache>
                <c:ptCount val="2"/>
                <c:pt idx="0">
                  <c:v>Jun</c:v>
                </c:pt>
                <c:pt idx="1">
                  <c:v>Jul</c:v>
                </c:pt>
              </c:strCache>
            </c:strRef>
          </c:cat>
          <c:val>
            <c:numRef>
              <c:f>Sheet2!$O$4:$O$6</c:f>
              <c:numCache>
                <c:formatCode>General</c:formatCode>
                <c:ptCount val="2"/>
                <c:pt idx="0">
                  <c:v>420</c:v>
                </c:pt>
                <c:pt idx="1">
                  <c:v>461</c:v>
                </c:pt>
              </c:numCache>
            </c:numRef>
          </c:val>
          <c:smooth val="0"/>
          <c:extLst>
            <c:ext xmlns:c16="http://schemas.microsoft.com/office/drawing/2014/chart" uri="{C3380CC4-5D6E-409C-BE32-E72D297353CC}">
              <c16:uniqueId val="{00000000-4D0B-428A-960B-4F0FBDD6647B}"/>
            </c:ext>
          </c:extLst>
        </c:ser>
        <c:dLbls>
          <c:showLegendKey val="0"/>
          <c:showVal val="0"/>
          <c:showCatName val="0"/>
          <c:showSerName val="0"/>
          <c:showPercent val="0"/>
          <c:showBubbleSize val="0"/>
        </c:dLbls>
        <c:smooth val="0"/>
        <c:axId val="1543633936"/>
        <c:axId val="1543670896"/>
      </c:lineChart>
      <c:catAx>
        <c:axId val="154363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70896"/>
        <c:crosses val="autoZero"/>
        <c:auto val="1"/>
        <c:lblAlgn val="ctr"/>
        <c:lblOffset val="100"/>
        <c:noMultiLvlLbl val="0"/>
      </c:catAx>
      <c:valAx>
        <c:axId val="15436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63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15239</xdr:rowOff>
    </xdr:from>
    <xdr:to>
      <xdr:col>3</xdr:col>
      <xdr:colOff>7620</xdr:colOff>
      <xdr:row>36</xdr:row>
      <xdr:rowOff>18141</xdr:rowOff>
    </xdr:to>
    <xdr:sp macro="" textlink="">
      <xdr:nvSpPr>
        <xdr:cNvPr id="2" name="Rectangle: Rounded Corners 1">
          <a:extLst>
            <a:ext uri="{FF2B5EF4-FFF2-40B4-BE49-F238E27FC236}">
              <a16:creationId xmlns:a16="http://schemas.microsoft.com/office/drawing/2014/main" id="{21821799-4087-3C7B-9A5B-D6C8F512FB37}"/>
            </a:ext>
          </a:extLst>
        </xdr:cNvPr>
        <xdr:cNvSpPr/>
      </xdr:nvSpPr>
      <xdr:spPr>
        <a:xfrm>
          <a:off x="15240" y="15239"/>
          <a:ext cx="1821180" cy="6518002"/>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71941</xdr:colOff>
      <xdr:row>0</xdr:row>
      <xdr:rowOff>48186</xdr:rowOff>
    </xdr:from>
    <xdr:to>
      <xdr:col>10</xdr:col>
      <xdr:colOff>235084</xdr:colOff>
      <xdr:row>13</xdr:row>
      <xdr:rowOff>72572</xdr:rowOff>
    </xdr:to>
    <xdr:sp macro="" textlink="">
      <xdr:nvSpPr>
        <xdr:cNvPr id="3" name="Rectangle: Rounded Corners 2">
          <a:extLst>
            <a:ext uri="{FF2B5EF4-FFF2-40B4-BE49-F238E27FC236}">
              <a16:creationId xmlns:a16="http://schemas.microsoft.com/office/drawing/2014/main" id="{C87C3960-0804-44A5-9C45-6A21852C02BB}"/>
            </a:ext>
          </a:extLst>
        </xdr:cNvPr>
        <xdr:cNvSpPr/>
      </xdr:nvSpPr>
      <xdr:spPr>
        <a:xfrm rot="5400000">
          <a:off x="2927382" y="-978455"/>
          <a:ext cx="2377061" cy="4430343"/>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62324</xdr:colOff>
      <xdr:row>13</xdr:row>
      <xdr:rowOff>137809</xdr:rowOff>
    </xdr:from>
    <xdr:to>
      <xdr:col>7</xdr:col>
      <xdr:colOff>348575</xdr:colOff>
      <xdr:row>24</xdr:row>
      <xdr:rowOff>47871</xdr:rowOff>
    </xdr:to>
    <xdr:sp macro="" textlink="">
      <xdr:nvSpPr>
        <xdr:cNvPr id="5" name="Rectangle: Rounded Corners 4">
          <a:extLst>
            <a:ext uri="{FF2B5EF4-FFF2-40B4-BE49-F238E27FC236}">
              <a16:creationId xmlns:a16="http://schemas.microsoft.com/office/drawing/2014/main" id="{0F50FB41-0650-4363-BB53-F373AAF80F4D}"/>
            </a:ext>
          </a:extLst>
        </xdr:cNvPr>
        <xdr:cNvSpPr/>
      </xdr:nvSpPr>
      <xdr:spPr>
        <a:xfrm rot="5400000">
          <a:off x="2264855" y="2183023"/>
          <a:ext cx="1960976" cy="2718166"/>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62764</xdr:colOff>
      <xdr:row>24</xdr:row>
      <xdr:rowOff>84686</xdr:rowOff>
    </xdr:from>
    <xdr:to>
      <xdr:col>11</xdr:col>
      <xdr:colOff>448022</xdr:colOff>
      <xdr:row>36</xdr:row>
      <xdr:rowOff>72574</xdr:rowOff>
    </xdr:to>
    <xdr:sp macro="" textlink="">
      <xdr:nvSpPr>
        <xdr:cNvPr id="10" name="Rectangle: Rounded Corners 9">
          <a:extLst>
            <a:ext uri="{FF2B5EF4-FFF2-40B4-BE49-F238E27FC236}">
              <a16:creationId xmlns:a16="http://schemas.microsoft.com/office/drawing/2014/main" id="{D497F673-89B3-417C-851A-469FD8C3A118}"/>
            </a:ext>
          </a:extLst>
        </xdr:cNvPr>
        <xdr:cNvSpPr/>
      </xdr:nvSpPr>
      <xdr:spPr>
        <a:xfrm rot="5400000">
          <a:off x="3490877" y="2861430"/>
          <a:ext cx="2165031" cy="5320116"/>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537680</xdr:colOff>
      <xdr:row>24</xdr:row>
      <xdr:rowOff>145144</xdr:rowOff>
    </xdr:from>
    <xdr:to>
      <xdr:col>17</xdr:col>
      <xdr:colOff>569089</xdr:colOff>
      <xdr:row>35</xdr:row>
      <xdr:rowOff>158389</xdr:rowOff>
    </xdr:to>
    <xdr:sp macro="" textlink="">
      <xdr:nvSpPr>
        <xdr:cNvPr id="11" name="Rectangle: Rounded Corners 10">
          <a:extLst>
            <a:ext uri="{FF2B5EF4-FFF2-40B4-BE49-F238E27FC236}">
              <a16:creationId xmlns:a16="http://schemas.microsoft.com/office/drawing/2014/main" id="{EAD60AAC-2B7D-4776-A23D-3886DF836A6E}"/>
            </a:ext>
          </a:extLst>
        </xdr:cNvPr>
        <xdr:cNvSpPr/>
      </xdr:nvSpPr>
      <xdr:spPr>
        <a:xfrm rot="5400000">
          <a:off x="8046192" y="3719392"/>
          <a:ext cx="2029169" cy="3677434"/>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492632</xdr:colOff>
      <xdr:row>25</xdr:row>
      <xdr:rowOff>41910</xdr:rowOff>
    </xdr:from>
    <xdr:to>
      <xdr:col>17</xdr:col>
      <xdr:colOff>462986</xdr:colOff>
      <xdr:row>35</xdr:row>
      <xdr:rowOff>117823</xdr:rowOff>
    </xdr:to>
    <xdr:graphicFrame macro="">
      <xdr:nvGraphicFramePr>
        <xdr:cNvPr id="12" name="Chart 11">
          <a:extLst>
            <a:ext uri="{FF2B5EF4-FFF2-40B4-BE49-F238E27FC236}">
              <a16:creationId xmlns:a16="http://schemas.microsoft.com/office/drawing/2014/main" id="{8CBD0684-1FD6-41EC-A4B5-44E4B9788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598074</xdr:colOff>
      <xdr:row>14</xdr:row>
      <xdr:rowOff>9645</xdr:rowOff>
    </xdr:from>
    <xdr:to>
      <xdr:col>7</xdr:col>
      <xdr:colOff>598025</xdr:colOff>
      <xdr:row>24</xdr:row>
      <xdr:rowOff>4026</xdr:rowOff>
    </xdr:to>
    <xdr:graphicFrame macro="">
      <xdr:nvGraphicFramePr>
        <xdr:cNvPr id="13" name="Chart 12">
          <a:extLst>
            <a:ext uri="{FF2B5EF4-FFF2-40B4-BE49-F238E27FC236}">
              <a16:creationId xmlns:a16="http://schemas.microsoft.com/office/drawing/2014/main" id="{12B3BB92-F22E-40D0-A4BF-CCCD0DBF3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289192</xdr:colOff>
      <xdr:row>0</xdr:row>
      <xdr:rowOff>54671</xdr:rowOff>
    </xdr:from>
    <xdr:to>
      <xdr:col>17</xdr:col>
      <xdr:colOff>511628</xdr:colOff>
      <xdr:row>13</xdr:row>
      <xdr:rowOff>79057</xdr:rowOff>
    </xdr:to>
    <xdr:sp macro="" textlink="">
      <xdr:nvSpPr>
        <xdr:cNvPr id="23" name="Rectangle: Rounded Corners 22">
          <a:extLst>
            <a:ext uri="{FF2B5EF4-FFF2-40B4-BE49-F238E27FC236}">
              <a16:creationId xmlns:a16="http://schemas.microsoft.com/office/drawing/2014/main" id="{D6A3920F-D354-48C7-B778-91B3AD780F29}"/>
            </a:ext>
          </a:extLst>
        </xdr:cNvPr>
        <xdr:cNvSpPr/>
      </xdr:nvSpPr>
      <xdr:spPr>
        <a:xfrm rot="5400000">
          <a:off x="7414945" y="-975082"/>
          <a:ext cx="2430129" cy="4489636"/>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7</xdr:col>
      <xdr:colOff>401171</xdr:colOff>
      <xdr:row>13</xdr:row>
      <xdr:rowOff>128081</xdr:rowOff>
    </xdr:from>
    <xdr:to>
      <xdr:col>12</xdr:col>
      <xdr:colOff>79443</xdr:colOff>
      <xdr:row>24</xdr:row>
      <xdr:rowOff>38143</xdr:rowOff>
    </xdr:to>
    <xdr:sp macro="" textlink="">
      <xdr:nvSpPr>
        <xdr:cNvPr id="24" name="Rectangle: Rounded Corners 23">
          <a:extLst>
            <a:ext uri="{FF2B5EF4-FFF2-40B4-BE49-F238E27FC236}">
              <a16:creationId xmlns:a16="http://schemas.microsoft.com/office/drawing/2014/main" id="{EF3CB8DC-95A2-4038-8823-5BDA81E1F7EB}"/>
            </a:ext>
          </a:extLst>
        </xdr:cNvPr>
        <xdr:cNvSpPr/>
      </xdr:nvSpPr>
      <xdr:spPr>
        <a:xfrm rot="5400000">
          <a:off x="5035617" y="2173295"/>
          <a:ext cx="1960976" cy="2718166"/>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133250</xdr:colOff>
      <xdr:row>13</xdr:row>
      <xdr:rowOff>111562</xdr:rowOff>
    </xdr:from>
    <xdr:to>
      <xdr:col>17</xdr:col>
      <xdr:colOff>530505</xdr:colOff>
      <xdr:row>24</xdr:row>
      <xdr:rowOff>21624</xdr:rowOff>
    </xdr:to>
    <xdr:sp macro="" textlink="">
      <xdr:nvSpPr>
        <xdr:cNvPr id="25" name="Rectangle: Rounded Corners 24">
          <a:extLst>
            <a:ext uri="{FF2B5EF4-FFF2-40B4-BE49-F238E27FC236}">
              <a16:creationId xmlns:a16="http://schemas.microsoft.com/office/drawing/2014/main" id="{A41D8CB2-62D9-41F6-BC30-682A1BCAB786}"/>
            </a:ext>
          </a:extLst>
        </xdr:cNvPr>
        <xdr:cNvSpPr/>
      </xdr:nvSpPr>
      <xdr:spPr>
        <a:xfrm rot="5400000">
          <a:off x="8180113" y="1739206"/>
          <a:ext cx="1925986" cy="3435609"/>
        </a:xfrm>
        <a:prstGeom prst="roundRect">
          <a:avLst>
            <a:gd name="adj" fmla="val 107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376178</xdr:colOff>
      <xdr:row>13</xdr:row>
      <xdr:rowOff>163975</xdr:rowOff>
    </xdr:from>
    <xdr:to>
      <xdr:col>12</xdr:col>
      <xdr:colOff>241139</xdr:colOff>
      <xdr:row>24</xdr:row>
      <xdr:rowOff>116467</xdr:rowOff>
    </xdr:to>
    <xdr:graphicFrame macro="">
      <xdr:nvGraphicFramePr>
        <xdr:cNvPr id="26" name="Chart 25">
          <a:extLst>
            <a:ext uri="{FF2B5EF4-FFF2-40B4-BE49-F238E27FC236}">
              <a16:creationId xmlns:a16="http://schemas.microsoft.com/office/drawing/2014/main" id="{FFAF56E0-8A49-482A-9891-1C969BE68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192911</xdr:colOff>
      <xdr:row>24</xdr:row>
      <xdr:rowOff>154330</xdr:rowOff>
    </xdr:from>
    <xdr:to>
      <xdr:col>11</xdr:col>
      <xdr:colOff>366531</xdr:colOff>
      <xdr:row>36</xdr:row>
      <xdr:rowOff>54429</xdr:rowOff>
    </xdr:to>
    <xdr:graphicFrame macro="">
      <xdr:nvGraphicFramePr>
        <xdr:cNvPr id="27" name="Chart 26">
          <a:extLst>
            <a:ext uri="{FF2B5EF4-FFF2-40B4-BE49-F238E27FC236}">
              <a16:creationId xmlns:a16="http://schemas.microsoft.com/office/drawing/2014/main" id="{30202E64-F62B-4952-81EA-8D7DF1324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348343</xdr:colOff>
      <xdr:row>0</xdr:row>
      <xdr:rowOff>97971</xdr:rowOff>
    </xdr:from>
    <xdr:to>
      <xdr:col>17</xdr:col>
      <xdr:colOff>489857</xdr:colOff>
      <xdr:row>13</xdr:row>
      <xdr:rowOff>87086</xdr:rowOff>
    </xdr:to>
    <xdr:graphicFrame macro="">
      <xdr:nvGraphicFramePr>
        <xdr:cNvPr id="28" name="Chart 27">
          <a:extLst>
            <a:ext uri="{FF2B5EF4-FFF2-40B4-BE49-F238E27FC236}">
              <a16:creationId xmlns:a16="http://schemas.microsoft.com/office/drawing/2014/main" id="{3C8FFD7F-102F-47A3-9CA3-AB95A76F2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174171</xdr:colOff>
      <xdr:row>0</xdr:row>
      <xdr:rowOff>10885</xdr:rowOff>
    </xdr:from>
    <xdr:to>
      <xdr:col>10</xdr:col>
      <xdr:colOff>217714</xdr:colOff>
      <xdr:row>13</xdr:row>
      <xdr:rowOff>76200</xdr:rowOff>
    </xdr:to>
    <xdr:graphicFrame macro="">
      <xdr:nvGraphicFramePr>
        <xdr:cNvPr id="29" name="Chart 28">
          <a:extLst>
            <a:ext uri="{FF2B5EF4-FFF2-40B4-BE49-F238E27FC236}">
              <a16:creationId xmlns:a16="http://schemas.microsoft.com/office/drawing/2014/main" id="{825B3318-0D87-403E-91D1-C1E799944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79830</xdr:colOff>
      <xdr:row>13</xdr:row>
      <xdr:rowOff>101600</xdr:rowOff>
    </xdr:from>
    <xdr:to>
      <xdr:col>18</xdr:col>
      <xdr:colOff>42334</xdr:colOff>
      <xdr:row>24</xdr:row>
      <xdr:rowOff>10886</xdr:rowOff>
    </xdr:to>
    <xdr:graphicFrame macro="">
      <xdr:nvGraphicFramePr>
        <xdr:cNvPr id="30" name="Chart 29">
          <a:extLst>
            <a:ext uri="{FF2B5EF4-FFF2-40B4-BE49-F238E27FC236}">
              <a16:creationId xmlns:a16="http://schemas.microsoft.com/office/drawing/2014/main" id="{A3DF5F7C-85CB-487F-B586-B951ED830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0</xdr:rowOff>
    </xdr:from>
    <xdr:to>
      <xdr:col>3</xdr:col>
      <xdr:colOff>14514</xdr:colOff>
      <xdr:row>7</xdr:row>
      <xdr:rowOff>19050</xdr:rowOff>
    </xdr:to>
    <mc:AlternateContent xmlns:mc="http://schemas.openxmlformats.org/markup-compatibility/2006" xmlns:a14="http://schemas.microsoft.com/office/drawing/2010/main">
      <mc:Choice Requires="a14">
        <xdr:graphicFrame macro="">
          <xdr:nvGraphicFramePr>
            <xdr:cNvPr id="32" name="City">
              <a:extLst>
                <a:ext uri="{FF2B5EF4-FFF2-40B4-BE49-F238E27FC236}">
                  <a16:creationId xmlns:a16="http://schemas.microsoft.com/office/drawing/2014/main" id="{71089BE7-A7A3-4CE6-B8FB-4E729602686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0"/>
              <a:ext cx="1843314"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57150</xdr:rowOff>
    </xdr:from>
    <xdr:to>
      <xdr:col>3</xdr:col>
      <xdr:colOff>14514</xdr:colOff>
      <xdr:row>16</xdr:row>
      <xdr:rowOff>76200</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A08774DE-9BA6-4483-8A40-1D7D3B3A72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323975"/>
              <a:ext cx="1843314"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17</xdr:row>
      <xdr:rowOff>9526</xdr:rowOff>
    </xdr:from>
    <xdr:to>
      <xdr:col>2</xdr:col>
      <xdr:colOff>600075</xdr:colOff>
      <xdr:row>25</xdr:row>
      <xdr:rowOff>57150</xdr:rowOff>
    </xdr:to>
    <mc:AlternateContent xmlns:mc="http://schemas.openxmlformats.org/markup-compatibility/2006" xmlns:a14="http://schemas.microsoft.com/office/drawing/2010/main">
      <mc:Choice Requires="a14">
        <xdr:graphicFrame macro="">
          <xdr:nvGraphicFramePr>
            <xdr:cNvPr id="34" name="Transaction_Date (Year)">
              <a:extLst>
                <a:ext uri="{FF2B5EF4-FFF2-40B4-BE49-F238E27FC236}">
                  <a16:creationId xmlns:a16="http://schemas.microsoft.com/office/drawing/2014/main" id="{DF46E509-2E3F-495A-A61A-A31580D8272F}"/>
                </a:ext>
              </a:extLst>
            </xdr:cNvPr>
            <xdr:cNvGraphicFramePr/>
          </xdr:nvGraphicFramePr>
          <xdr:xfrm>
            <a:off x="0" y="0"/>
            <a:ext cx="0" cy="0"/>
          </xdr:xfrm>
          <a:graphic>
            <a:graphicData uri="http://schemas.microsoft.com/office/drawing/2010/slicer">
              <sle:slicer xmlns:sle="http://schemas.microsoft.com/office/drawing/2010/slicer" name="Transaction_Date (Year)"/>
            </a:graphicData>
          </a:graphic>
        </xdr:graphicFrame>
      </mc:Choice>
      <mc:Fallback xmlns="">
        <xdr:sp macro="" textlink="">
          <xdr:nvSpPr>
            <xdr:cNvPr id="0" name=""/>
            <xdr:cNvSpPr>
              <a:spLocks noTextEdit="1"/>
            </xdr:cNvSpPr>
          </xdr:nvSpPr>
          <xdr:spPr>
            <a:xfrm>
              <a:off x="28575" y="3086101"/>
              <a:ext cx="1790700" cy="1495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69015</xdr:colOff>
      <xdr:row>25</xdr:row>
      <xdr:rowOff>161925</xdr:rowOff>
    </xdr:from>
    <xdr:to>
      <xdr:col>2</xdr:col>
      <xdr:colOff>590551</xdr:colOff>
      <xdr:row>35</xdr:row>
      <xdr:rowOff>133350</xdr:rowOff>
    </xdr:to>
    <mc:AlternateContent xmlns:mc="http://schemas.openxmlformats.org/markup-compatibility/2006" xmlns:a14="http://schemas.microsoft.com/office/drawing/2010/main">
      <mc:Choice Requires="a14">
        <xdr:graphicFrame macro="">
          <xdr:nvGraphicFramePr>
            <xdr:cNvPr id="35" name="Transaction_Date (Month)">
              <a:extLst>
                <a:ext uri="{FF2B5EF4-FFF2-40B4-BE49-F238E27FC236}">
                  <a16:creationId xmlns:a16="http://schemas.microsoft.com/office/drawing/2014/main" id="{BE58AA45-F310-469E-A262-E20F559F9FAB}"/>
                </a:ext>
              </a:extLst>
            </xdr:cNvPr>
            <xdr:cNvGraphicFramePr/>
          </xdr:nvGraphicFramePr>
          <xdr:xfrm>
            <a:off x="0" y="0"/>
            <a:ext cx="0" cy="0"/>
          </xdr:xfrm>
          <a:graphic>
            <a:graphicData uri="http://schemas.microsoft.com/office/drawing/2010/slicer">
              <sle:slicer xmlns:sle="http://schemas.microsoft.com/office/drawing/2010/slicer" name="Transaction_Date (Month)"/>
            </a:graphicData>
          </a:graphic>
        </xdr:graphicFrame>
      </mc:Choice>
      <mc:Fallback xmlns="">
        <xdr:sp macro="" textlink="">
          <xdr:nvSpPr>
            <xdr:cNvPr id="0" name=""/>
            <xdr:cNvSpPr>
              <a:spLocks noTextEdit="1"/>
            </xdr:cNvSpPr>
          </xdr:nvSpPr>
          <xdr:spPr>
            <a:xfrm>
              <a:off x="69015" y="4686300"/>
              <a:ext cx="1740736"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29861114" backgroundQuery="1" createdVersion="8" refreshedVersion="8" minRefreshableVersion="3" recordCount="0" supportSubquery="1" supportAdvancedDrill="1" xr:uid="{C8E46B97-FB09-4FED-953E-D5CF89CD8792}">
  <cacheSource type="external" connectionId="4"/>
  <cacheFields count="6">
    <cacheField name="[bank_data].[City].[City]" caption="City" numFmtId="0" hierarchy="1" level="1">
      <sharedItems count="6">
        <s v="Kolhapur"/>
        <s v="Mumbai"/>
        <s v="Nagpur"/>
        <s v="Nashik"/>
        <s v="Pune"/>
        <s v="Solapur"/>
      </sharedItems>
    </cacheField>
    <cacheField name="[Measures].[Sum of Profit_Margin]" caption="Sum of Profit_Margin" numFmtId="0" hierarchy="39" level="32767"/>
    <cacheField name="[bank_data].[Gelir_Kriteriyasi].[Gelir_Kriteriyasi]" caption="Gelir_Kriteriyasi" numFmtId="0" hierarchy="6" level="1">
      <sharedItems count="4">
        <s v="Boyuk Ziyan"/>
        <s v="Kicik Ziyan"/>
        <s v="Orta Xeyir"/>
        <s v="Yuksek xeyir"/>
      </sharedItems>
    </cacheField>
    <cacheField name="[transaction_data].[Transaction_Date (Year)].[Transaction_Date (Year)]" caption="Transaction_Date (Year)" numFmtId="0" hierarchy="23" level="1">
      <sharedItems containsSemiMixedTypes="0" containsNonDate="0" containsString="0"/>
    </cacheField>
    <cacheField name="[transaction_data].[Transaction_Date (Month)].[Transaction_Date (Month)]" caption="Transaction_Date (Month)" numFmtId="0" hierarchy="25" level="1">
      <sharedItems containsSemiMixedTypes="0" containsNonDate="0" containsString="0"/>
    </cacheField>
    <cacheField name="[bank_data].[Region].[Region]" caption="Region" numFmtId="0" hierarchy="2"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fieldsUsage count="2">
        <fieldUsage x="-1"/>
        <fieldUsage x="0"/>
      </fieldsUsage>
    </cacheHierarchy>
    <cacheHierarchy uniqueName="[bank_data].[Region]" caption="Region" attribute="1" defaultMemberUniqueName="[bank_data].[Region].[All]" allUniqueName="[bank_data].[Region].[All]" dimensionUniqueName="[bank_data]" displayFolder="" count="2" memberValueDatatype="130" unbalanced="0">
      <fieldsUsage count="2">
        <fieldUsage x="-1"/>
        <fieldUsage x="5"/>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2" memberValueDatatype="130" unbalanced="0">
      <fieldsUsage count="2">
        <fieldUsage x="-1"/>
        <fieldUsage x="2"/>
      </fieldsUsage>
    </cacheHierarchy>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3"/>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4"/>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0" memberValueDatatype="20" unbalanced="0"/>
    <cacheHierarchy uniqueName="[transaction_data].[AY]" caption="AY" attribute="1" defaultMemberUniqueName="[transaction_data].[AY].[All]" allUniqueName="[transaction_data].[AY].[All]" dimensionUniqueName="[transaction_data]" displayFolder="" count="0"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3020833" backgroundQuery="1" createdVersion="8" refreshedVersion="8" minRefreshableVersion="3" recordCount="0" supportSubquery="1" supportAdvancedDrill="1" xr:uid="{972A3C2F-22B3-4E21-A425-14E8F1E63812}">
  <cacheSource type="external" connectionId="4"/>
  <cacheFields count="5">
    <cacheField name="[bank_data].[City].[City]" caption="City" numFmtId="0" hierarchy="1" level="1">
      <sharedItems count="6">
        <s v="Kolhapur"/>
        <s v="Mumbai"/>
        <s v="Nagpur"/>
        <s v="Nashik"/>
        <s v="Pune"/>
        <s v="Solapur"/>
      </sharedItems>
    </cacheField>
    <cacheField name="[Measures].[Sum of Profit_Margin]" caption="Sum of Profit_Margin" numFmtId="0" hierarchy="39" level="32767"/>
    <cacheField name="[transaction_data].[Transaction_Date (Year)].[Transaction_Date (Year)]" caption="Transaction_Date (Year)" numFmtId="0" hierarchy="23" level="1">
      <sharedItems containsSemiMixedTypes="0" containsNonDate="0" containsString="0"/>
    </cacheField>
    <cacheField name="[transaction_data].[Transaction_Date (Month)].[Transaction_Date (Month)]" caption="Transaction_Date (Month)" numFmtId="0" hierarchy="25" level="1">
      <sharedItems containsSemiMixedTypes="0" containsNonDate="0" containsString="0"/>
    </cacheField>
    <cacheField name="[bank_data].[Region].[Region]" caption="Region" numFmtId="0" hierarchy="2"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fieldsUsage count="2">
        <fieldUsage x="-1"/>
        <fieldUsage x="0"/>
      </fieldsUsage>
    </cacheHierarchy>
    <cacheHierarchy uniqueName="[bank_data].[Region]" caption="Region" attribute="1" defaultMemberUniqueName="[bank_data].[Region].[All]" allUniqueName="[bank_data].[Region].[All]" dimensionUniqueName="[bank_data]" displayFolder="" count="2" memberValueDatatype="130" unbalanced="0">
      <fieldsUsage count="2">
        <fieldUsage x="-1"/>
        <fieldUsage x="4"/>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0"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2"/>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3"/>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0" memberValueDatatype="20" unbalanced="0"/>
    <cacheHierarchy uniqueName="[transaction_data].[AY]" caption="AY" attribute="1" defaultMemberUniqueName="[transaction_data].[AY].[All]" allUniqueName="[transaction_data].[AY].[All]" dimensionUniqueName="[transaction_data]" displayFolder="" count="0"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30902777" backgroundQuery="1" createdVersion="8" refreshedVersion="8" minRefreshableVersion="3" recordCount="0" supportSubquery="1" supportAdvancedDrill="1" xr:uid="{31308C7E-2663-4834-A938-E0A7C86E6CDF}">
  <cacheSource type="external" connectionId="4"/>
  <cacheFields count="6">
    <cacheField name="[customer_data].[Customer_Type].[Customer_Type]" caption="Customer_Type" numFmtId="0" hierarchy="9" level="1">
      <sharedItems count="4">
        <s v="Business"/>
        <s v="Employee"/>
        <s v="Individual"/>
        <s v="Unknown"/>
      </sharedItems>
    </cacheField>
    <cacheField name="[customer_data].[City].[City]" caption="City" numFmtId="0" hierarchy="10" level="1">
      <sharedItems count="6">
        <s v="Kolhapur"/>
        <s v="Mumbai"/>
        <s v="Nagpur"/>
        <s v="Nashik"/>
        <s v="Pune"/>
        <s v="Solapur"/>
      </sharedItems>
    </cacheField>
    <cacheField name="[Measures].[Sum of Investment_Amount]" caption="Sum of Investment_Amount" numFmtId="0" hierarchy="36" level="32767"/>
    <cacheField name="[transaction_data].[Transaction_Date (Year)].[Transaction_Date (Year)]" caption="Transaction_Date (Year)" numFmtId="0" hierarchy="23" level="1">
      <sharedItems containsSemiMixedTypes="0" containsNonDate="0" containsString="0"/>
    </cacheField>
    <cacheField name="[transaction_data].[Transaction_Date (Month)].[Transaction_Date (Month)]" caption="Transaction_Date (Month)" numFmtId="0" hierarchy="25" level="1">
      <sharedItems containsSemiMixedTypes="0" containsNonDate="0" containsString="0"/>
    </cacheField>
    <cacheField name="[bank_data].[Region].[Region]" caption="Region" numFmtId="0" hierarchy="2"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fieldsUsage count="2">
        <fieldUsage x="-1"/>
        <fieldUsage x="5"/>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0"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2" memberValueDatatype="130" unbalanced="0">
      <fieldsUsage count="2">
        <fieldUsage x="-1"/>
        <fieldUsage x="0"/>
      </fieldsUsage>
    </cacheHierarchy>
    <cacheHierarchy uniqueName="[customer_data].[City]" caption="City" attribute="1" defaultMemberUniqueName="[customer_data].[City].[All]" allUniqueName="[customer_data].[City].[All]" dimensionUniqueName="[customer_data]" displayFolder="" count="2" memberValueDatatype="130" unbalanced="0">
      <fieldsUsage count="2">
        <fieldUsage x="-1"/>
        <fieldUsage x="1"/>
      </fieldsUsage>
    </cacheHierarchy>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3"/>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4"/>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0" memberValueDatatype="20" unbalanced="0"/>
    <cacheHierarchy uniqueName="[transaction_data].[AY]" caption="AY" attribute="1" defaultMemberUniqueName="[transaction_data].[AY].[All]" allUniqueName="[transaction_data].[AY].[All]" dimensionUniqueName="[transaction_data]" displayFolder="" count="0"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hidden="1">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3125" backgroundQuery="1" createdVersion="8" refreshedVersion="8" minRefreshableVersion="3" recordCount="0" supportSubquery="1" supportAdvancedDrill="1" xr:uid="{68437F97-4E76-442E-BDE0-118D450D3635}">
  <cacheSource type="external" connectionId="4"/>
  <cacheFields count="5">
    <cacheField name="[transaction_data].[IL].[IL]" caption="IL" numFmtId="0" hierarchy="27"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transaction_data].[IL].&amp;[2023]"/>
            <x15:cachedUniqueName index="1" name="[transaction_data].[IL].&amp;[2024]"/>
          </x15:cachedUniqueNames>
        </ext>
      </extLst>
    </cacheField>
    <cacheField name="[Measures].[Sum of Transaction_Amount]" caption="Sum of Transaction_Amount" numFmtId="0" hierarchy="37" level="32767"/>
    <cacheField name="[transaction_data].[Transaction_Date (Year)].[Transaction_Date (Year)]" caption="Transaction_Date (Year)" numFmtId="0" hierarchy="23" level="1">
      <sharedItems containsSemiMixedTypes="0" containsNonDate="0" containsString="0"/>
    </cacheField>
    <cacheField name="[transaction_data].[Transaction_Date (Month)].[Transaction_Date (Month)]" caption="Transaction_Date (Month)" numFmtId="0" hierarchy="25" level="1">
      <sharedItems containsSemiMixedTypes="0" containsNonDate="0" containsString="0"/>
    </cacheField>
    <cacheField name="[bank_data].[Region].[Region]" caption="Region" numFmtId="0" hierarchy="2"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fieldsUsage count="2">
        <fieldUsage x="-1"/>
        <fieldUsage x="4"/>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2"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2"/>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3"/>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2" memberValueDatatype="20" unbalanced="0">
      <fieldsUsage count="2">
        <fieldUsage x="-1"/>
        <fieldUsage x="0"/>
      </fieldsUsage>
    </cacheHierarchy>
    <cacheHierarchy uniqueName="[transaction_data].[AY]" caption="AY" attribute="1" defaultMemberUniqueName="[transaction_data].[AY].[All]" allUniqueName="[transaction_data].[AY].[All]" dimensionUniqueName="[transaction_data]" displayFolder="" count="0"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hidden="1">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31481484" backgroundQuery="1" createdVersion="8" refreshedVersion="8" minRefreshableVersion="3" recordCount="0" supportSubquery="1" supportAdvancedDrill="1" xr:uid="{45A6E81F-5894-42EE-A375-9033258D098E}">
  <cacheSource type="external" connectionId="4"/>
  <cacheFields count="4">
    <cacheField name="[Measures].[Sum of Transaction_Amount]" caption="Sum of Transaction_Amount" numFmtId="0" hierarchy="37" level="32767"/>
    <cacheField name="[transaction_data].[Transaction_Date (Year)].[Transaction_Date (Year)]" caption="Transaction_Date (Year)" numFmtId="0" hierarchy="23" level="1">
      <sharedItems containsSemiMixedTypes="0" containsNonDate="0" containsString="0"/>
    </cacheField>
    <cacheField name="[transaction_data].[Transaction_Date (Month)].[Transaction_Date (Month)]" caption="Transaction_Date (Month)" numFmtId="0" hierarchy="25" level="1">
      <sharedItems containsSemiMixedTypes="0" containsNonDate="0" containsString="0"/>
    </cacheField>
    <cacheField name="[bank_data].[Region].[Region]" caption="Region" numFmtId="0" hierarchy="2"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fieldsUsage count="2">
        <fieldUsage x="-1"/>
        <fieldUsage x="3"/>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2"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1"/>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2"/>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2" memberValueDatatype="20" unbalanced="0"/>
    <cacheHierarchy uniqueName="[transaction_data].[AY]" caption="AY" attribute="1" defaultMemberUniqueName="[transaction_data].[AY].[All]" allUniqueName="[transaction_data].[AY].[All]" dimensionUniqueName="[transaction_data]" displayFolder="" count="2"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hidden="1">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318287" backgroundQuery="1" createdVersion="8" refreshedVersion="8" minRefreshableVersion="3" recordCount="0" supportSubquery="1" supportAdvancedDrill="1" xr:uid="{95BC9A35-D9A6-4ABC-BDF1-0F0A276DDAF0}">
  <cacheSource type="external" connectionId="4"/>
  <cacheFields count="4">
    <cacheField name="[Measures].[Sum of Transaction_Amount]" caption="Sum of Transaction_Amount" numFmtId="0" hierarchy="37" level="32767"/>
    <cacheField name="[transaction_data].[Transaction_Date (Month)].[Transaction_Date (Month)]" caption="Transaction_Date (Month)" numFmtId="0" hierarchy="25" level="1">
      <sharedItems count="2">
        <s v="Jun"/>
        <s v="Jul"/>
      </sharedItems>
    </cacheField>
    <cacheField name="[transaction_data].[Transaction_Date (Year)].[Transaction_Date (Year)]" caption="Transaction_Date (Year)" numFmtId="0" hierarchy="23" level="1">
      <sharedItems containsSemiMixedTypes="0" containsNonDate="0" containsString="0"/>
    </cacheField>
    <cacheField name="[bank_data].[Region].[Region]" caption="Region" numFmtId="0" hierarchy="2"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fieldsUsage count="2">
        <fieldUsage x="-1"/>
        <fieldUsage x="3"/>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2"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2"/>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1"/>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2" memberValueDatatype="20" unbalanced="0"/>
    <cacheHierarchy uniqueName="[transaction_data].[AY]" caption="AY" attribute="1" defaultMemberUniqueName="[transaction_data].[AY].[All]" allUniqueName="[transaction_data].[AY].[All]" dimensionUniqueName="[transaction_data]" displayFolder="" count="2"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hidden="1">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32175924" backgroundQuery="1" createdVersion="8" refreshedVersion="8" minRefreshableVersion="3" recordCount="0" supportSubquery="1" supportAdvancedDrill="1" xr:uid="{55986DA4-4FBF-46D1-89C9-CC238A38C13A}">
  <cacheSource type="external" connectionId="4"/>
  <cacheFields count="4">
    <cacheField name="[transaction_data].[Transaction_Date (Month)].[Transaction_Date (Month)]" caption="Transaction_Date (Month)" numFmtId="0" hierarchy="25" level="1">
      <sharedItems count="2">
        <s v="Jun"/>
        <s v="Jul"/>
      </sharedItems>
    </cacheField>
    <cacheField name="[Measures].[Count of Transaction_Amount]" caption="Count of Transaction_Amount" numFmtId="0" hierarchy="38" level="32767"/>
    <cacheField name="[transaction_data].[Transaction_Date (Year)].[Transaction_Date (Year)]" caption="Transaction_Date (Year)" numFmtId="0" hierarchy="23" level="1">
      <sharedItems containsSemiMixedTypes="0" containsNonDate="0" containsString="0"/>
    </cacheField>
    <cacheField name="[bank_data].[Region].[Region]" caption="Region" numFmtId="0" hierarchy="2"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fieldsUsage count="2">
        <fieldUsage x="-1"/>
        <fieldUsage x="3"/>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2"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2"/>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0"/>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2" memberValueDatatype="20" unbalanced="0"/>
    <cacheHierarchy uniqueName="[transaction_data].[AY]" caption="AY" attribute="1" defaultMemberUniqueName="[transaction_data].[AY].[All]" allUniqueName="[transaction_data].[AY].[All]" dimensionUniqueName="[transaction_data]" displayFolder="" count="2"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hidden="1">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29398145" backgroundQuery="1" createdVersion="8" refreshedVersion="8" minRefreshableVersion="3" recordCount="0" supportSubquery="1" supportAdvancedDrill="1" xr:uid="{F9265651-A0E8-48D0-A254-26A74A6922B1}">
  <cacheSource type="external" connectionId="4"/>
  <cacheFields count="4">
    <cacheField name="[Measures].[Count of Investment_Amount]" caption="Count of Investment_Amount" numFmtId="0" hierarchy="40" level="32767"/>
    <cacheField name="[bank_data].[Region].[Region]" caption="Region" numFmtId="0" hierarchy="2" level="1">
      <sharedItems count="4">
        <s v="East"/>
        <s v="South"/>
        <s v="West"/>
        <s v="North" u="1"/>
      </sharedItems>
    </cacheField>
    <cacheField name="[transaction_data].[Transaction_Date (Year)].[Transaction_Date (Year)]" caption="Transaction_Date (Year)" numFmtId="0" hierarchy="23" level="1">
      <sharedItems containsSemiMixedTypes="0" containsNonDate="0" containsString="0"/>
    </cacheField>
    <cacheField name="[transaction_data].[Transaction_Date (Month)].[Transaction_Date (Month)]" caption="Transaction_Date (Month)" numFmtId="0" hierarchy="25"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2"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fieldsUsage count="2">
        <fieldUsage x="-1"/>
        <fieldUsage x="1"/>
      </fieldsUsage>
    </cacheHierarchy>
    <cacheHierarchy uniqueName="[bank_data].[Firm_Revenue]" caption="Firm_Revenue" attribute="1" defaultMemberUniqueName="[bank_data].[Firm_Revenue].[All]" allUniqueName="[bank_data].[Firm_Revenue].[All]" dimensionUniqueName="[bank_data]" displayFolder="" count="2" memberValueDatatype="20" unbalanced="0"/>
    <cacheHierarchy uniqueName="[bank_data].[Expenses]" caption="Expenses" attribute="1" defaultMemberUniqueName="[bank_data].[Expenses].[All]" allUniqueName="[bank_data].[Expenses].[All]" dimensionUniqueName="[bank_data]" displayFolder="" count="2" memberValueDatatype="20" unbalanced="0"/>
    <cacheHierarchy uniqueName="[bank_data].[Profit_Margin]" caption="Profit_Margin" attribute="1" defaultMemberUniqueName="[bank_data].[Profit_Margin].[All]" allUniqueName="[bank_data].[Profit_Margin].[All]" dimensionUniqueName="[bank_data]" displayFolder="" count="2" memberValueDatatype="20" unbalanced="0"/>
    <cacheHierarchy uniqueName="[bank_data].[Gelir_Kriteriyasi]" caption="Gelir_Kriteriyasi" attribute="1" defaultMemberUniqueName="[bank_data].[Gelir_Kriteriyasi].[All]" allUniqueName="[bank_data].[Gelir_Kriteriyasi].[All]" dimensionUniqueName="[bank_data]" displayFolder="" count="2" memberValueDatatype="130" unbalanced="0"/>
    <cacheHierarchy uniqueName="[customer_data].[Customer_ID]" caption="Customer_ID" attribute="1" defaultMemberUniqueName="[customer_data].[Customer_ID].[All]" allUniqueName="[customer_data].[Customer_ID].[All]" dimensionUniqueName="[customer_data]" displayFolder="" count="2" memberValueDatatype="20" unbalanced="0"/>
    <cacheHierarchy uniqueName="[customer_data].[Age]" caption="Age" attribute="1" defaultMemberUniqueName="[customer_data].[Age].[All]" allUniqueName="[customer_data].[Age].[All]" dimensionUniqueName="[customer_data]" displayFolder="" count="2" memberValueDatatype="20" unbalanced="0"/>
    <cacheHierarchy uniqueName="[customer_data].[Customer_Type]" caption="Customer_Type" attribute="1" defaultMemberUniqueName="[customer_data].[Customer_Type].[All]" allUniqueName="[customer_data].[Customer_Type].[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2" memberValueDatatype="130" unbalanced="0"/>
    <cacheHierarchy uniqueName="[customer_data].[Region]" caption="Region" attribute="1" defaultMemberUniqueName="[customer_data].[Region].[All]" allUniqueName="[customer_data].[Region].[All]" dimensionUniqueName="[customer_data]" displayFolder="" count="2" memberValueDatatype="130" unbalanced="0"/>
    <cacheHierarchy uniqueName="[customer_data].[Bank_Name]" caption="Bank_Name" attribute="1" defaultMemberUniqueName="[customer_data].[Bank_Name].[All]" allUniqueName="[customer_data].[Bank_Name].[All]" dimensionUniqueName="[customer_data]" displayFolder="" count="2" memberValueDatatype="130" unbalanced="0"/>
    <cacheHierarchy uniqueName="[customer_data].[Branch_ID]" caption="Branch_ID" attribute="1" defaultMemberUniqueName="[customer_data].[Branch_ID].[All]" allUniqueName="[customer_data].[Branch_ID].[All]" dimensionUniqueName="[customer_data]" displayFolder="" count="2" memberValueDatatype="20" unbalanced="0"/>
    <cacheHierarchy uniqueName="[customer_data].[Yas kriteriyasi]" caption="Yas kriteriyasi" attribute="1" defaultMemberUniqueName="[customer_data].[Yas kriteriyasi].[All]" allUniqueName="[customer_data].[Yas kriteriyasi].[All]" dimensionUniqueName="[customer_data]" displayFolder="" count="2"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2" memberValueDatatype="20" unbalanced="0"/>
    <cacheHierarchy uniqueName="[transaction_data].[Customer_ID]" caption="Customer_ID" attribute="1" defaultMemberUniqueName="[transaction_data].[Customer_ID].[All]" allUniqueName="[transaction_data].[Customer_ID].[All]" dimensionUniqueName="[transaction_data]" displayFolder="" count="2" memberValueDatatype="20" unbalanced="0"/>
    <cacheHierarchy uniqueName="[transaction_data].[Account_Type]" caption="Account_Type" attribute="1" defaultMemberUniqueName="[transaction_data].[Account_Type].[All]" allUniqueName="[transaction_data].[Account_Type].[All]" dimensionUniqueName="[transaction_data]" displayFolder="" count="2"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2"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2"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2"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2"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2"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2"/>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2"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3"/>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2" memberValueDatatype="130" unbalanced="0"/>
    <cacheHierarchy uniqueName="[transaction_data].[IL]" caption="IL" attribute="1" defaultMemberUniqueName="[transaction_data].[IL].[All]" allUniqueName="[transaction_data].[IL].[All]" dimensionUniqueName="[transaction_data]" displayFolder="" count="2" memberValueDatatype="20" unbalanced="0"/>
    <cacheHierarchy uniqueName="[transaction_data].[AY]" caption="AY" attribute="1" defaultMemberUniqueName="[transaction_data].[AY].[All]" allUniqueName="[transaction_data].[AY].[All]" dimensionUniqueName="[transaction_data]" displayFolder="" count="2"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2"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hidden="1">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92.815330555553" backgroundQuery="1" createdVersion="8" refreshedVersion="8" minRefreshableVersion="3" recordCount="0" supportSubquery="1" supportAdvancedDrill="1" xr:uid="{A14D09DB-E2AC-43E3-9B2D-78F2418C4962}">
  <cacheSource type="external" connectionId="4"/>
  <cacheFields count="4">
    <cacheField name="[Measures].[Sum of Profit_Margin]" caption="Sum of Profit_Margin" numFmtId="0" hierarchy="39" level="32767"/>
    <cacheField name="[bank_data].[Region].[Region]" caption="Region" numFmtId="0" hierarchy="2" level="1">
      <sharedItems count="4">
        <s v="East"/>
        <s v="South"/>
        <s v="West"/>
        <s v="North" u="1"/>
      </sharedItems>
    </cacheField>
    <cacheField name="[transaction_data].[Transaction_Date (Year)].[Transaction_Date (Year)]" caption="Transaction_Date (Year)" numFmtId="0" hierarchy="23" level="1">
      <sharedItems containsSemiMixedTypes="0" containsNonDate="0" containsString="0"/>
    </cacheField>
    <cacheField name="[transaction_data].[Transaction_Date (Month)].[Transaction_Date (Month)]" caption="Transaction_Date (Month)" numFmtId="0" hierarchy="25" level="1">
      <sharedItems containsSemiMixedTypes="0" containsNonDate="0" containsString="0"/>
    </cacheField>
  </cacheFields>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fieldsUsage count="2">
        <fieldUsage x="-1"/>
        <fieldUsage x="1"/>
      </fieldsUsage>
    </cacheHierarchy>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0"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fieldsUsage count="2">
        <fieldUsage x="-1"/>
        <fieldUsage x="2"/>
      </fieldsUsage>
    </cacheHierarchy>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fieldsUsage count="2">
        <fieldUsage x="-1"/>
        <fieldUsage x="3"/>
      </fieldsUsage>
    </cacheHierarchy>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0" memberValueDatatype="20" unbalanced="0"/>
    <cacheHierarchy uniqueName="[transaction_data].[AY]" caption="AY" attribute="1" defaultMemberUniqueName="[transaction_data].[AY].[All]" allUniqueName="[transaction_data].[AY].[All]" dimensionUniqueName="[transaction_data]" displayFolder="" count="0"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dimensions count="4">
    <dimension name="bank_data" uniqueName="[bank_data]" caption="bank_data"/>
    <dimension name="customer_data" uniqueName="[customer_data]" caption="customer_data"/>
    <dimension measure="1" name="Measures" uniqueName="[Measures]" caption="Measures"/>
    <dimension name="transaction_data" uniqueName="[transaction_data]" caption="transaction_data"/>
  </dimensions>
  <measureGroups count="3">
    <measureGroup name="bank_data" caption="bank_data"/>
    <measureGroup name="customer_data" caption="customer_data"/>
    <measureGroup name="transaction_data" caption="transaction_data"/>
  </measureGroups>
  <maps count="6">
    <map measureGroup="0" dimension="0"/>
    <map measureGroup="1"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seyn Cangirzadeh" refreshedDate="45989.683145601855" backgroundQuery="1" createdVersion="3" refreshedVersion="8" minRefreshableVersion="3" recordCount="0" supportSubquery="1" supportAdvancedDrill="1" xr:uid="{AC6C9E60-F279-402A-BD4B-6B8BE3CA101D}">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bank_data].[Branch_ID]" caption="Branch_ID" attribute="1" defaultMemberUniqueName="[bank_data].[Branch_ID].[All]" allUniqueName="[bank_data].[Branch_ID].[All]" dimensionUniqueName="[bank_data]" displayFolder="" count="0" memberValueDatatype="20" unbalanced="0"/>
    <cacheHierarchy uniqueName="[bank_data].[City]" caption="City" attribute="1" defaultMemberUniqueName="[bank_data].[City].[All]" allUniqueName="[bank_data].[City].[All]" dimensionUniqueName="[bank_data]" displayFolder="" count="2" memberValueDatatype="130" unbalanced="0"/>
    <cacheHierarchy uniqueName="[bank_data].[Region]" caption="Region" attribute="1" defaultMemberUniqueName="[bank_data].[Region].[All]" allUniqueName="[bank_data].[Region].[All]" dimensionUniqueName="[bank_data]" displayFolder="" count="2" memberValueDatatype="130" unbalanced="0"/>
    <cacheHierarchy uniqueName="[bank_data].[Firm_Revenue]" caption="Firm_Revenue" attribute="1" defaultMemberUniqueName="[bank_data].[Firm_Revenue].[All]" allUniqueName="[bank_data].[Firm_Revenue].[All]" dimensionUniqueName="[bank_data]" displayFolder="" count="0" memberValueDatatype="20" unbalanced="0"/>
    <cacheHierarchy uniqueName="[bank_data].[Expenses]" caption="Expenses" attribute="1" defaultMemberUniqueName="[bank_data].[Expenses].[All]" allUniqueName="[bank_data].[Expenses].[All]" dimensionUniqueName="[bank_data]" displayFolder="" count="0" memberValueDatatype="20" unbalanced="0"/>
    <cacheHierarchy uniqueName="[bank_data].[Profit_Margin]" caption="Profit_Margin" attribute="1" defaultMemberUniqueName="[bank_data].[Profit_Margin].[All]" allUniqueName="[bank_data].[Profit_Margin].[All]" dimensionUniqueName="[bank_data]" displayFolder="" count="0" memberValueDatatype="20" unbalanced="0"/>
    <cacheHierarchy uniqueName="[bank_data].[Gelir_Kriteriyasi]" caption="Gelir_Kriteriyasi" attribute="1" defaultMemberUniqueName="[bank_data].[Gelir_Kriteriyasi].[All]" allUniqueName="[bank_data].[Gelir_Kriteriyasi].[All]" dimensionUniqueName="[bank_data]" displayFolder="" count="0" memberValueDatatype="130" unbalanced="0"/>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Customer_Type]" caption="Customer_Type" attribute="1" defaultMemberUniqueName="[customer_data].[Customer_Type].[All]" allUniqueName="[customer_data].[Customer_Type].[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Region]" caption="Region" attribute="1" defaultMemberUniqueName="[customer_data].[Region].[All]" allUniqueName="[customer_data].[Region].[All]" dimensionUniqueName="[customer_data]" displayFolder="" count="0" memberValueDatatype="130" unbalanced="0"/>
    <cacheHierarchy uniqueName="[customer_data].[Bank_Name]" caption="Bank_Name" attribute="1" defaultMemberUniqueName="[customer_data].[Bank_Name].[All]" allUniqueName="[customer_data].[Bank_Name].[All]" dimensionUniqueName="[customer_data]" displayFolder="" count="0" memberValueDatatype="130" unbalanced="0"/>
    <cacheHierarchy uniqueName="[customer_data].[Branch_ID]" caption="Branch_ID" attribute="1" defaultMemberUniqueName="[customer_data].[Branch_ID].[All]" allUniqueName="[customer_data].[Branch_ID].[All]" dimensionUniqueName="[customer_data]" displayFolder="" count="0" memberValueDatatype="20" unbalanced="0"/>
    <cacheHierarchy uniqueName="[customer_data].[Yas kriteriyasi]" caption="Yas kriteriyasi" attribute="1" defaultMemberUniqueName="[customer_data].[Yas kriteriyasi].[All]" allUniqueName="[customer_data].[Yas kriteriyasi].[All]" dimensionUniqueName="[customer_data]" displayFolder="" count="0" memberValueDatatype="130" unbalanced="0"/>
    <cacheHierarchy uniqueName="[transaction_data].[Transaction_ID]" caption="Transaction_ID" attribute="1" defaultMemberUniqueName="[transaction_data].[Transaction_ID].[All]" allUniqueName="[transaction_data].[Transaction_ID].[All]" dimensionUniqueName="[transaction_data]" displayFolder="" count="0" memberValueDatatype="20" unbalanced="0"/>
    <cacheHierarchy uniqueName="[transaction_data].[Customer_ID]" caption="Customer_ID" attribute="1" defaultMemberUniqueName="[transaction_data].[Customer_ID].[All]" allUniqueName="[transaction_data].[Customer_ID].[All]" dimensionUniqueName="[transaction_data]" displayFolder="" count="0" memberValueDatatype="20" unbalanced="0"/>
    <cacheHierarchy uniqueName="[transaction_data].[Account_Type]" caption="Account_Type" attribute="1" defaultMemberUniqueName="[transaction_data].[Account_Type].[All]" allUniqueName="[transaction_data].[Account_Type].[All]" dimensionUniqueName="[transaction_data]" displayFolder="" count="0" memberValueDatatype="130" unbalanced="0"/>
    <cacheHierarchy uniqueName="[transaction_data].[Total_Balance]" caption="Total_Balance" attribute="1" defaultMemberUniqueName="[transaction_data].[Total_Balance].[All]" allUniqueName="[transaction_data].[Total_Balance].[All]" dimensionUniqueName="[transaction_data]" displayFolder="" count="0" memberValueDatatype="20" unbalanced="0"/>
    <cacheHierarchy uniqueName="[transaction_data].[Transaction_Amount]" caption="Transaction_Amount" attribute="1" defaultMemberUniqueName="[transaction_data].[Transaction_Amount].[All]" allUniqueName="[transaction_data].[Transaction_Amount].[All]" dimensionUniqueName="[transaction_data]" displayFolder="" count="0" memberValueDatatype="20" unbalanced="0"/>
    <cacheHierarchy uniqueName="[transaction_data].[Investment_Amount]" caption="Investment_Amount" attribute="1" defaultMemberUniqueName="[transaction_data].[Investment_Amount].[All]" allUniqueName="[transaction_data].[Investment_Amount].[All]" dimensionUniqueName="[transaction_data]" displayFolder="" count="0" memberValueDatatype="20" unbalanced="0"/>
    <cacheHierarchy uniqueName="[transaction_data].[Investment_Type]" caption="Investment_Type" attribute="1" defaultMemberUniqueName="[transaction_data].[Investment_Type].[All]" allUniqueName="[transaction_data].[Investment_Type].[All]" dimensionUniqueName="[transaction_data]" displayFolder="" count="0" memberValueDatatype="130" unbalanced="0"/>
    <cacheHierarchy uniqueName="[transaction_data].[Transaction_Date]" caption="Transaction_Date" attribute="1" time="1" defaultMemberUniqueName="[transaction_data].[Transaction_Date].[All]" allUniqueName="[transaction_data].[Transaction_Date].[All]" dimensionUniqueName="[transaction_data]" displayFolder="" count="0" memberValueDatatype="7" unbalanced="0"/>
    <cacheHierarchy uniqueName="[transaction_data].[Transaction_Date (Year)]" caption="Transaction_Date (Year)" attribute="1" defaultMemberUniqueName="[transaction_data].[Transaction_Date (Year)].[All]" allUniqueName="[transaction_data].[Transaction_Date (Year)].[All]" dimensionUniqueName="[transaction_data]" displayFolder="" count="2" memberValueDatatype="130" unbalanced="0"/>
    <cacheHierarchy uniqueName="[transaction_data].[Transaction_Date (Quarter)]" caption="Transaction_Date (Quarter)" attribute="1" defaultMemberUniqueName="[transaction_data].[Transaction_Date (Quarter)].[All]" allUniqueName="[transaction_data].[Transaction_Date (Quarter)].[All]" dimensionUniqueName="[transaction_data]" displayFolder="" count="0" memberValueDatatype="130" unbalanced="0"/>
    <cacheHierarchy uniqueName="[transaction_data].[Transaction_Date (Month)]" caption="Transaction_Date (Month)" attribute="1" defaultMemberUniqueName="[transaction_data].[Transaction_Date (Month)].[All]" allUniqueName="[transaction_data].[Transaction_Date (Month)].[All]" dimensionUniqueName="[transaction_data]" displayFolder="" count="2" memberValueDatatype="130" unbalanced="0"/>
    <cacheHierarchy uniqueName="[transaction_data].[İnvestment_Kriteriyası]" caption="İnvestment_Kriteriyası" attribute="1" defaultMemberUniqueName="[transaction_data].[İnvestment_Kriteriyası].[All]" allUniqueName="[transaction_data].[İnvestment_Kriteriyası].[All]" dimensionUniqueName="[transaction_data]" displayFolder="" count="0" memberValueDatatype="130" unbalanced="0"/>
    <cacheHierarchy uniqueName="[transaction_data].[IL]" caption="IL" attribute="1" defaultMemberUniqueName="[transaction_data].[IL].[All]" allUniqueName="[transaction_data].[IL].[All]" dimensionUniqueName="[transaction_data]" displayFolder="" count="0" memberValueDatatype="20" unbalanced="0"/>
    <cacheHierarchy uniqueName="[transaction_data].[AY]" caption="AY" attribute="1" defaultMemberUniqueName="[transaction_data].[AY].[All]" allUniqueName="[transaction_data].[AY].[All]" dimensionUniqueName="[transaction_data]" displayFolder="" count="0" memberValueDatatype="130" unbalanced="0"/>
    <cacheHierarchy uniqueName="[transaction_data].[Transaction_Date (Month Index)]" caption="Transaction_Date (Month Index)" attribute="1" defaultMemberUniqueName="[transaction_data].[Transaction_Date (Month Index)].[All]" allUniqueName="[transaction_data].[Transaction_Date (Month Index)].[All]" dimensionUniqueName="[transaction_data]" displayFolder="" count="0" memberValueDatatype="20" unbalanced="0" hidden="1"/>
    <cacheHierarchy uniqueName="[Measures].[__XL_Count customer_data]" caption="__XL_Count customer_data" measure="1" displayFolder="" measureGroup="customer_data" count="0" hidden="1"/>
    <cacheHierarchy uniqueName="[Measures].[__XL_Count bank_data]" caption="__XL_Count bank_data" measure="1" displayFolder="" measureGroup="bank_data" count="0" hidden="1"/>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y uniqueName="[Measures].[Sum of Total_Balance]" caption="Sum of Total_Balance" measure="1" displayFolder="" measureGroup="transaction_data" count="0" hidden="1">
      <extLst>
        <ext xmlns:x15="http://schemas.microsoft.com/office/spreadsheetml/2010/11/main" uri="{B97F6D7D-B522-45F9-BDA1-12C45D357490}">
          <x15:cacheHierarchy aggregatedColumn="18"/>
        </ext>
      </extLst>
    </cacheHierarchy>
    <cacheHierarchy uniqueName="[Measures].[Sum of Firm_Revenue]" caption="Sum of Firm_Revenue" measure="1" displayFolder="" measureGroup="bank_data"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ransaction_data" count="0" hidden="1">
      <extLst>
        <ext xmlns:x15="http://schemas.microsoft.com/office/spreadsheetml/2010/11/main" uri="{B97F6D7D-B522-45F9-BDA1-12C45D357490}">
          <x15:cacheHierarchy aggregatedColumn="20"/>
        </ext>
      </extLst>
    </cacheHierarchy>
    <cacheHierarchy uniqueName="[Measures].[Sum of Transaction_Amount]" caption="Sum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Count of Transaction_Amount]" caption="Count of Transaction_Amount" measure="1" displayFolder="" measureGroup="transaction_data" count="0" hidden="1">
      <extLst>
        <ext xmlns:x15="http://schemas.microsoft.com/office/spreadsheetml/2010/11/main" uri="{B97F6D7D-B522-45F9-BDA1-12C45D357490}">
          <x15:cacheHierarchy aggregatedColumn="19"/>
        </ext>
      </extLst>
    </cacheHierarchy>
    <cacheHierarchy uniqueName="[Measures].[Sum of Profit_Margin]" caption="Sum of Profit_Margin" measure="1" displayFolder="" measureGroup="bank_data" count="0" hidden="1">
      <extLst>
        <ext xmlns:x15="http://schemas.microsoft.com/office/spreadsheetml/2010/11/main" uri="{B97F6D7D-B522-45F9-BDA1-12C45D357490}">
          <x15:cacheHierarchy aggregatedColumn="5"/>
        </ext>
      </extLst>
    </cacheHierarchy>
    <cacheHierarchy uniqueName="[Measures].[Count of Investment_Amount]" caption="Count of Investment_Amount" measure="1" displayFolder="" measureGroup="transaction_data"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2968340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EF99AF-409D-4E29-BDAB-BA1850BFE92D}" name="PivotTable2" cacheId="6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3:B20"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rofit_Margin" fld="1" baseField="0" baseItem="0"/>
  </dataFields>
  <chartFormats count="1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4" format="14">
      <pivotArea type="data" outline="0" fieldPosition="0">
        <references count="2">
          <reference field="4294967294" count="1" selected="0">
            <x v="0"/>
          </reference>
          <reference field="0" count="1" selected="0">
            <x v="5"/>
          </reference>
        </references>
      </pivotArea>
    </chartFormat>
  </chartFormats>
  <pivotHierarchies count="41">
    <pivotHierarchy dragToData="1"/>
    <pivotHierarchy multipleItemSelectionAllowed="1" dragToData="1"/>
    <pivotHierarchy multipleItemSelectionAllowed="1" dragToData="1">
      <members count="3" level="1">
        <member name="[bank_data].[Region].&amp;[East]"/>
        <member name="[bank_data].[Region].&amp;[South]"/>
        <member name="[bank_data].[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members count="2" level="1">
        <member name="[transaction_data].[Transaction_Date (Month)].&amp;[Jul]"/>
        <member name="[transaction_data].[Transaction_Date (Month)].&amp;[Ju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65FD2-D00C-42D1-9BAD-B3A78AC4AF7E}" name="PivotTable1" cacheId="6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F11" firstHeaderRow="1" firstDataRow="2"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5">
    <i>
      <x/>
    </i>
    <i>
      <x v="1"/>
    </i>
    <i>
      <x v="2"/>
    </i>
    <i>
      <x v="3"/>
    </i>
    <i t="grand">
      <x/>
    </i>
  </colItems>
  <dataFields count="1">
    <dataField name="Sum of Profit_Margin" fld="1" baseField="0" baseItem="0"/>
  </dataFields>
  <chartFormats count="4">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series="1">
      <pivotArea type="data" outline="0" fieldPosition="0">
        <references count="2">
          <reference field="4294967294" count="1" selected="0">
            <x v="0"/>
          </reference>
          <reference field="2" count="1" selected="0">
            <x v="3"/>
          </reference>
        </references>
      </pivotArea>
    </chartFormat>
  </chartFormats>
  <pivotHierarchies count="41">
    <pivotHierarchy dragToData="1"/>
    <pivotHierarchy multipleItemSelectionAllowed="1" dragToData="1"/>
    <pivotHierarchy multipleItemSelectionAllowed="1" dragToData="1">
      <members count="3" level="1">
        <member name="[bank_data].[Region].&amp;[East]"/>
        <member name="[bank_data].[Region].&amp;[South]"/>
        <member name="[bank_data].[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members count="2" level="1">
        <member name="[transaction_data].[Transaction_Date (Month)].&amp;[Jul]"/>
        <member name="[transaction_data].[Transaction_Date (Month)].&amp;[Ju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435B4B-E535-4782-9A06-60892B6FB115}" name="PivotTable6" cacheId="7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H3:I6"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Transaction_Amount" fld="1" baseField="0" baseItem="0"/>
  </dataFields>
  <chartFormats count="2">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multipleItemSelectionAllowed="1" dragToData="1">
      <members count="3" level="1">
        <member name="[bank_data].[Region].&amp;[East]"/>
        <member name="[bank_data].[Region].&amp;[South]"/>
        <member name="[bank_data].[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members count="2" level="1">
        <member name="[transaction_data].[Transaction_Date (Month)].&amp;[Jul]"/>
        <member name="[transaction_data].[Transaction_Date (Month)].&amp;[Ju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BE0396-6340-4FEE-8AF8-92F2EA85A3E0}" name="PivotTable5" cacheId="6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0:B34" firstHeaderRow="1" firstDataRow="1" firstDataCol="1"/>
  <pivotFields count="4">
    <pivotField dataField="1" subtotalTop="0" showAll="0" defaultSubtotal="0"/>
    <pivotField axis="axisRow" allDrilled="1" subtotalTop="0" showAll="0" dataSourceSort="1" defaultSubtotal="0" defaultAttributeDrillState="1">
      <items count="4">
        <item s="1" x="0"/>
        <item s="1" x="1"/>
        <item s="1"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Investment_Amount"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3"/>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members count="2" level="1">
        <member name="[transaction_data].[Transaction_Date (Month)].&amp;[Jul]"/>
        <member name="[transaction_data].[Transaction_Date (Month)].&amp;[Ju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Investment_Amount"/>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24FBA3-D9BC-4AD9-B14A-6B51F9584C3D}" name="PivotTable4" cacheId="7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22:H28" firstHeaderRow="1" firstDataRow="2" firstDataCol="1"/>
  <pivotFields count="6">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7">
    <i>
      <x/>
    </i>
    <i>
      <x v="1"/>
    </i>
    <i>
      <x v="2"/>
    </i>
    <i>
      <x v="3"/>
    </i>
    <i>
      <x v="4"/>
    </i>
    <i>
      <x v="5"/>
    </i>
    <i t="grand">
      <x/>
    </i>
  </colItems>
  <dataFields count="1">
    <dataField name="Sum of Investment_Amount" fld="2" baseField="0" baseItem="0"/>
  </dataFields>
  <chartFormats count="6">
    <chartFormat chart="20" format="0" series="1">
      <pivotArea type="data" outline="0" fieldPosition="0">
        <references count="2">
          <reference field="4294967294" count="1" selected="0">
            <x v="0"/>
          </reference>
          <reference field="1" count="1" selected="0">
            <x v="0"/>
          </reference>
        </references>
      </pivotArea>
    </chartFormat>
    <chartFormat chart="20" format="1" series="1">
      <pivotArea type="data" outline="0" fieldPosition="0">
        <references count="2">
          <reference field="4294967294" count="1" selected="0">
            <x v="0"/>
          </reference>
          <reference field="1" count="1" selected="0">
            <x v="1"/>
          </reference>
        </references>
      </pivotArea>
    </chartFormat>
    <chartFormat chart="20" format="2" series="1">
      <pivotArea type="data" outline="0" fieldPosition="0">
        <references count="2">
          <reference field="4294967294" count="1" selected="0">
            <x v="0"/>
          </reference>
          <reference field="1" count="1" selected="0">
            <x v="2"/>
          </reference>
        </references>
      </pivotArea>
    </chartFormat>
    <chartFormat chart="20" format="3" series="1">
      <pivotArea type="data" outline="0" fieldPosition="0">
        <references count="2">
          <reference field="4294967294" count="1" selected="0">
            <x v="0"/>
          </reference>
          <reference field="1" count="1" selected="0">
            <x v="3"/>
          </reference>
        </references>
      </pivotArea>
    </chartFormat>
    <chartFormat chart="20" format="4" series="1">
      <pivotArea type="data" outline="0" fieldPosition="0">
        <references count="2">
          <reference field="4294967294" count="1" selected="0">
            <x v="0"/>
          </reference>
          <reference field="1" count="1" selected="0">
            <x v="4"/>
          </reference>
        </references>
      </pivotArea>
    </chartFormat>
    <chartFormat chart="20" format="5" series="1">
      <pivotArea type="data" outline="0" fieldPosition="0">
        <references count="2">
          <reference field="4294967294" count="1" selected="0">
            <x v="0"/>
          </reference>
          <reference field="1" count="1" selected="0">
            <x v="5"/>
          </reference>
        </references>
      </pivotArea>
    </chartFormat>
  </chartFormats>
  <pivotHierarchies count="41">
    <pivotHierarchy dragToData="1"/>
    <pivotHierarchy multipleItemSelectionAllowed="1" dragToData="1"/>
    <pivotHierarchy multipleItemSelectionAllowed="1" dragToData="1">
      <members count="3" level="1">
        <member name="[bank_data].[Region].&amp;[East]"/>
        <member name="[bank_data].[Region].&amp;[South]"/>
        <member name="[bank_data].[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members count="2" level="1">
        <member name="[transaction_data].[Transaction_Date (Month)].&amp;[Jul]"/>
        <member name="[transaction_data].[Transaction_Date (Month)].&amp;[Ju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F5CBB3-8D72-47E4-8D6F-A4199F1E152D}" name="PivotTable9" cacheId="7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N3:O6" firstHeaderRow="1"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Transaction_Amount" fld="1" subtotal="count" baseField="0" baseItem="0"/>
  </dataField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multipleItemSelectionAllowed="1" dragToData="1">
      <members count="3" level="1">
        <member name="[bank_data].[Region].&amp;[East]"/>
        <member name="[bank_data].[Region].&amp;[South]"/>
        <member name="[bank_data].[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Transaction_Amount"/>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3A5AC7-8D0A-477C-9187-F1F61DF4F3C5}" name="PivotTable8" cacheId="7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K3:L6" firstHeaderRow="1" firstDataRow="1" firstDataCol="1"/>
  <pivotFields count="4">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Transaction_Amoun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multipleItemSelectionAllowed="1" dragToData="1">
      <members count="3" level="1">
        <member name="[bank_data].[Region].&amp;[East]"/>
        <member name="[bank_data].[Region].&amp;[South]"/>
        <member name="[bank_data].[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48A0E-C175-44C3-B481-B10C78A141AE}" name="PivotTable3" cacheId="6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D13:E17" firstHeaderRow="1" firstDataRow="1" firstDataCol="1"/>
  <pivotFields count="4">
    <pivotField dataField="1" subtotalTop="0" showAll="0" defaultSubtotal="0"/>
    <pivotField axis="axisRow" allDrilled="1" subtotalTop="0" showAll="0" dataSourceSort="1" defaultSubtotal="0" defaultAttributeDrillState="1">
      <items count="4">
        <item s="1" x="0"/>
        <item s="1" x="1"/>
        <item s="1"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_Margin" fld="0"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3"/>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members count="2" level="1">
        <member name="[transaction_data].[Transaction_Date (Month)].&amp;[Jul]"/>
        <member name="[transaction_data].[Transaction_Date (Month)].&amp;[Ju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021A3F-9E1E-4ACE-9082-5CBB48F86AE8}" name="PivotTable7" cacheId="7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0:H1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kmadlk" fld="0" baseField="0" baseItem="0"/>
  </dataFields>
  <pivotHierarchies count="41">
    <pivotHierarchy dragToData="1"/>
    <pivotHierarchy multipleItemSelectionAllowed="1" dragToData="1"/>
    <pivotHierarchy multipleItemSelectionAllowed="1" dragToData="1">
      <members count="3" level="1">
        <member name="[bank_data].[Region].&amp;[East]"/>
        <member name="[bank_data].[Region].&amp;[South]"/>
        <member name="[bank_data].[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ransaction_data].[Transaction_Date (Year)].&amp;[2023]"/>
        <member name="[transaction_data].[Transaction_Date (Year)].&amp;[2024]"/>
        <member name="[transaction_data].[Transaction_Date (Year)].&amp;[2025]"/>
      </members>
    </pivotHierarchy>
    <pivotHierarchy dragToData="1"/>
    <pivotHierarchy multipleItemSelectionAllowed="1" dragToData="1">
      <members count="2" level="1">
        <member name="[transaction_data].[Transaction_Date (Month)].&amp;[Jul]"/>
        <member name="[transaction_data].[Transaction_Date (Month)].&amp;[Jun]"/>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kmadlk"/>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bank_data]"/>
        <x15:activeTabTopLevelEntity name="[transactio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BE68CB88-EA4F-462D-AA94-5AA0BFAEDC53}" autoFormatId="16" applyNumberFormats="0" applyBorderFormats="0" applyFontFormats="0" applyPatternFormats="0" applyAlignmentFormats="0" applyWidthHeightFormats="0">
  <queryTableRefresh nextId="9" unboundColumnsRight="1">
    <queryTableFields count="7">
      <queryTableField id="1" name="Branch_ID" tableColumnId="1"/>
      <queryTableField id="2" name="City" tableColumnId="2"/>
      <queryTableField id="3" name="Region" tableColumnId="3"/>
      <queryTableField id="4" name="Firm_Revenue" tableColumnId="4"/>
      <queryTableField id="5" name="Expenses" tableColumnId="5"/>
      <queryTableField id="6" name="Profit_Margin" tableColumnId="6"/>
      <queryTableField id="8" dataBound="0"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83DDCF8F-8234-4593-BBB5-4C15B57FF2B4}" autoFormatId="16" applyNumberFormats="0" applyBorderFormats="0" applyFontFormats="0" applyPatternFormats="0" applyAlignmentFormats="0" applyWidthHeightFormats="0">
  <queryTableRefresh nextId="12" unboundColumnsRight="3">
    <queryTableFields count="11">
      <queryTableField id="1" name="Transaction_ID" tableColumnId="1"/>
      <queryTableField id="2" name="Customer_ID" tableColumnId="2"/>
      <queryTableField id="3" name="Account_Type" tableColumnId="3"/>
      <queryTableField id="4" name="Total_Balance" tableColumnId="4"/>
      <queryTableField id="5" name="Transaction_Amount" tableColumnId="5"/>
      <queryTableField id="6" name="Investment_Amount" tableColumnId="6"/>
      <queryTableField id="7" name="Investment_Type" tableColumnId="7"/>
      <queryTableField id="8" name="Transaction_Date" tableColumnId="8"/>
      <queryTableField id="9" dataBound="0" tableColumnId="9"/>
      <queryTableField id="10" dataBound="0" tableColumnId="10"/>
      <queryTableField id="11" dataBound="0"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47E1457F-BDFE-46D2-822B-751AF4ABD2EC}" autoFormatId="16" applyNumberFormats="0" applyBorderFormats="0" applyFontFormats="0" applyPatternFormats="0" applyAlignmentFormats="0" applyWidthHeightFormats="0">
  <queryTableRefresh nextId="12" unboundColumnsRight="1">
    <queryTableFields count="8">
      <queryTableField id="1" name="Customer_ID" tableColumnId="1"/>
      <queryTableField id="2" name="Age" tableColumnId="2"/>
      <queryTableField id="3" name="Customer_Type" tableColumnId="3"/>
      <queryTableField id="4" name="City" tableColumnId="4"/>
      <queryTableField id="5" name="Region" tableColumnId="5"/>
      <queryTableField id="6" name="Bank_Name" tableColumnId="6"/>
      <queryTableField id="7" name="Branch_ID" tableColumnId="7"/>
      <queryTableField id="11"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B4CC295-DB75-4B9A-B7C2-A79270F57399}" sourceName="[bank_data].[City]">
  <pivotTables>
    <pivotTable tabId="7" name="PivotTable5"/>
    <pivotTable tabId="7" name="PivotTable1"/>
    <pivotTable tabId="7" name="PivotTable2"/>
    <pivotTable tabId="7" name="PivotTable3"/>
    <pivotTable tabId="7" name="PivotTable4"/>
    <pivotTable tabId="7" name="PivotTable6"/>
    <pivotTable tabId="7" name="PivotTable7"/>
    <pivotTable tabId="7" name="PivotTable8"/>
    <pivotTable tabId="7" name="PivotTable9"/>
  </pivotTables>
  <data>
    <olap pivotCacheId="296834007">
      <levels count="2">
        <level uniqueName="[bank_data].[City].[(All)]" sourceCaption="(All)" count="0"/>
        <level uniqueName="[bank_data].[City].[City]" sourceCaption="City" count="6">
          <ranges>
            <range startItem="0">
              <i n="[bank_data].[City].&amp;[Kolhapur]" c="Kolhapur"/>
              <i n="[bank_data].[City].&amp;[Mumbai]" c="Mumbai"/>
              <i n="[bank_data].[City].&amp;[Nagpur]" c="Nagpur"/>
              <i n="[bank_data].[City].&amp;[Nashik]" c="Nashik"/>
              <i n="[bank_data].[City].&amp;[Pune]" c="Pune"/>
              <i n="[bank_data].[City].&amp;[Solapur]" c="Solapur"/>
            </range>
          </ranges>
        </level>
      </levels>
      <selections count="1">
        <selection n="[bank_data].[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D4F237-FADC-44C2-95F2-6CF042B117A6}" sourceName="[bank_data].[Region]">
  <pivotTables>
    <pivotTable tabId="7" name="PivotTable5"/>
    <pivotTable tabId="7" name="PivotTable1"/>
    <pivotTable tabId="7" name="PivotTable2"/>
    <pivotTable tabId="7" name="PivotTable3"/>
    <pivotTable tabId="7" name="PivotTable4"/>
    <pivotTable tabId="7" name="PivotTable6"/>
    <pivotTable tabId="7" name="PivotTable7"/>
    <pivotTable tabId="7" name="PivotTable8"/>
    <pivotTable tabId="7" name="PivotTable9"/>
  </pivotTables>
  <data>
    <olap pivotCacheId="296834007">
      <levels count="2">
        <level uniqueName="[bank_data].[Region].[(All)]" sourceCaption="(All)" count="0"/>
        <level uniqueName="[bank_data].[Region].[Region]" sourceCaption="Region" count="4">
          <ranges>
            <range startItem="0">
              <i n="[bank_data].[Region].&amp;[East]" c="East"/>
              <i n="[bank_data].[Region].&amp;[North]" c="North"/>
              <i n="[bank_data].[Region].&amp;[South]" c="South"/>
              <i n="[bank_data].[Region].&amp;[West]" c="West"/>
            </range>
          </ranges>
        </level>
      </levels>
      <selections count="3">
        <selection n="[bank_data].[Region].&amp;[East]"/>
        <selection n="[bank_data].[Region].&amp;[South]"/>
        <selection n="[bank_data].[Region].&amp;[We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Year" xr10:uid="{EB3628AD-A538-48B5-83D9-1266043C5034}" sourceName="[transaction_data].[Transaction_Date (Year)]">
  <pivotTables>
    <pivotTable tabId="7" name="PivotTable5"/>
    <pivotTable tabId="7" name="PivotTable1"/>
    <pivotTable tabId="7" name="PivotTable2"/>
    <pivotTable tabId="7" name="PivotTable3"/>
    <pivotTable tabId="7" name="PivotTable4"/>
    <pivotTable tabId="7" name="PivotTable6"/>
    <pivotTable tabId="7" name="PivotTable7"/>
    <pivotTable tabId="7" name="PivotTable8"/>
    <pivotTable tabId="7" name="PivotTable9"/>
  </pivotTables>
  <data>
    <olap pivotCacheId="296834007">
      <levels count="2">
        <level uniqueName="[transaction_data].[Transaction_Date (Year)].[(All)]" sourceCaption="(All)" count="0"/>
        <level uniqueName="[transaction_data].[Transaction_Date (Year)].[Transaction_Date (Year)]" sourceCaption="Transaction_Date (Year)" count="4">
          <ranges>
            <range startItem="0">
              <i n="[transaction_data].[Transaction_Date (Year)].&amp;[2022]" c="2022"/>
              <i n="[transaction_data].[Transaction_Date (Year)].&amp;[2023]" c="2023"/>
              <i n="[transaction_data].[Transaction_Date (Year)].&amp;[2024]" c="2024"/>
              <i n="[transaction_data].[Transaction_Date (Year)].&amp;[2025]" c="2025" nd="1"/>
            </range>
          </ranges>
        </level>
      </levels>
      <selections count="3">
        <selection n="[transaction_data].[Transaction_Date (Year)].&amp;[2023]"/>
        <selection n="[transaction_data].[Transaction_Date (Year)].&amp;[2024]"/>
        <selection n="[transaction_data].[Transaction_Date (Year)].&amp;[2025]"/>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Month" xr10:uid="{41D4EAFF-4F11-4808-96D1-4F898630E990}" sourceName="[transaction_data].[Transaction_Date (Month)]">
  <pivotTables>
    <pivotTable tabId="7" name="PivotTable5"/>
    <pivotTable tabId="7" name="PivotTable1"/>
    <pivotTable tabId="7" name="PivotTable2"/>
    <pivotTable tabId="7" name="PivotTable3"/>
    <pivotTable tabId="7" name="PivotTable4"/>
    <pivotTable tabId="7" name="PivotTable6"/>
    <pivotTable tabId="7" name="PivotTable7"/>
    <pivotTable tabId="7" name="PivotTable8"/>
    <pivotTable tabId="7" name="PivotTable9"/>
  </pivotTables>
  <data>
    <olap pivotCacheId="296834007">
      <levels count="2">
        <level uniqueName="[transaction_data].[Transaction_Date (Month)].[(All)]" sourceCaption="(All)" count="0"/>
        <level uniqueName="[transaction_data].[Transaction_Date (Month)].[Transaction_Date (Month)]" sourceCaption="Transaction_Date (Month)" count="12">
          <ranges>
            <range startItem="0">
              <i n="[transaction_data].[Transaction_Date (Month)].&amp;[Jan]" c="Jan"/>
              <i n="[transaction_data].[Transaction_Date (Month)].&amp;[Feb]" c="Feb"/>
              <i n="[transaction_data].[Transaction_Date (Month)].&amp;[Mar]" c="Mar"/>
              <i n="[transaction_data].[Transaction_Date (Month)].&amp;[Apr]" c="Apr"/>
              <i n="[transaction_data].[Transaction_Date (Month)].&amp;[May]" c="May"/>
              <i n="[transaction_data].[Transaction_Date (Month)].&amp;[Jun]" c="Jun"/>
              <i n="[transaction_data].[Transaction_Date (Month)].&amp;[Jul]" c="Jul"/>
              <i n="[transaction_data].[Transaction_Date (Month)].&amp;[Aug]" c="Aug"/>
              <i n="[transaction_data].[Transaction_Date (Month)].&amp;[Sep]" c="Sep"/>
              <i n="[transaction_data].[Transaction_Date (Month)].&amp;[Oct]" c="Oct"/>
              <i n="[transaction_data].[Transaction_Date (Month)].&amp;[Nov]" c="Nov"/>
              <i n="[transaction_data].[Transaction_Date (Month)].&amp;[Dec]" c="Dec"/>
            </range>
          </ranges>
        </level>
      </levels>
      <selections count="2">
        <selection n="[transaction_data].[Transaction_Date (Month)].&amp;[Jul]"/>
        <selection n="[transaction_data].[Transaction_Date (Month)].&amp;[Ju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5CD4EA2-8EB8-4EBA-A113-41B9A5F5D562}" cache="Slicer_City" caption="City" columnCount="2" level="1" rowHeight="247650"/>
  <slicer name="Region" xr10:uid="{1DC901F9-8703-415F-B0F1-4BFD64EA46A2}" cache="Slicer_Region" caption="Region" level="1" rowHeight="247650"/>
  <slicer name="Transaction_Date (Year)" xr10:uid="{2B5394BB-EF33-4CFE-9154-663279913062}" cache="Slicer_Transaction_Date__Year" caption="Transaction_Date (Year)" level="1" rowHeight="247650"/>
  <slicer name="Transaction_Date (Month)" xr10:uid="{E9DD8CAF-8C0F-4252-BAA8-0D38728A3185}" cache="Slicer_Transaction_Date__Month" caption="Transaction_Date (Month)" columnCount="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C43EC-2A72-4FBD-8510-33831DA1A241}" name="bank_data" displayName="bank_data" ref="A1:G1001" tableType="queryTable" totalsRowShown="0">
  <autoFilter ref="A1:G1001" xr:uid="{B84C43EC-2A72-4FBD-8510-33831DA1A241}"/>
  <tableColumns count="7">
    <tableColumn id="1" xr3:uid="{DB76106C-411D-4B4E-8E85-856C96229AE4}" uniqueName="1" name="Branch_ID" queryTableFieldId="1"/>
    <tableColumn id="2" xr3:uid="{6F12FA47-ED44-4A1A-B27E-4DE6F93CBD9E}" uniqueName="2" name="City" queryTableFieldId="2" dataDxfId="13"/>
    <tableColumn id="3" xr3:uid="{9367ACC5-7E02-4EEE-BFDF-21AE65D54D68}" uniqueName="3" name="Region" queryTableFieldId="3" dataDxfId="12"/>
    <tableColumn id="4" xr3:uid="{18E3B789-DF50-4DC6-8BD8-036822F2670A}" uniqueName="4" name="Firm_Revenue" queryTableFieldId="4"/>
    <tableColumn id="5" xr3:uid="{AA7EB888-24FD-4A60-9BDB-3193E9250305}" uniqueName="5" name="Expenses" queryTableFieldId="5"/>
    <tableColumn id="6" xr3:uid="{E02785CC-1919-48E2-979F-DDC34BDED9DC}" uniqueName="6" name="Profit_Margin" queryTableFieldId="6"/>
    <tableColumn id="7" xr3:uid="{86623CDB-205F-40A1-802D-2953F970747C}" uniqueName="7" name="Gelir_Kriteriyasi" queryTableFieldId="8" dataDxfId="11">
      <calculatedColumnFormula>IF(AND(F2&gt;-450000,F2&lt;-100000),"Boyuk Ziyan",IF(AND(F2&gt;=-100000,F2&lt;250000),"Kicik Ziyan",IF(AND(F2&gt;=250000,F2&lt;600000),"Orta Xeyir","Yuksek xeyir")))</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310DD7-70CE-4610-B8D5-653FFF7511B2}" name="transaction_data" displayName="transaction_data" ref="A1:K10001" tableType="queryTable" totalsRowShown="0">
  <autoFilter ref="A1:K10001" xr:uid="{89310DD7-70CE-4610-B8D5-653FFF7511B2}"/>
  <tableColumns count="11">
    <tableColumn id="1" xr3:uid="{5E056BFC-6680-450F-A4FF-0D4943B32762}" uniqueName="1" name="Transaction_ID" queryTableFieldId="1"/>
    <tableColumn id="2" xr3:uid="{61047903-EE6F-4247-B491-63DD7FE78705}" uniqueName="2" name="Customer_ID" queryTableFieldId="2"/>
    <tableColumn id="3" xr3:uid="{DB83BA46-A9CC-4314-AA10-857E5A473FBE}" uniqueName="3" name="Account_Type" queryTableFieldId="3" dataDxfId="10"/>
    <tableColumn id="4" xr3:uid="{ADC8BA30-4741-4364-8045-726983E5A888}" uniqueName="4" name="Total_Balance" queryTableFieldId="4"/>
    <tableColumn id="5" xr3:uid="{14D39FC5-D345-4850-B6A1-7823F911E89C}" uniqueName="5" name="Transaction_Amount" queryTableFieldId="5"/>
    <tableColumn id="6" xr3:uid="{3BE096D5-D58C-4F0C-87CC-DC4255B85EBA}" uniqueName="6" name="Investment_Amount" queryTableFieldId="6"/>
    <tableColumn id="7" xr3:uid="{3479A473-749E-4F98-A554-00434A4B2DF0}" uniqueName="7" name="Investment_Type" queryTableFieldId="7" dataDxfId="9"/>
    <tableColumn id="8" xr3:uid="{49BF01A1-694E-4A21-850A-427542ED38B8}" uniqueName="8" name="Transaction_Date" queryTableFieldId="8" dataDxfId="8"/>
    <tableColumn id="9" xr3:uid="{F9E0FFCD-81C1-43A7-9177-1AEED5ABA839}" uniqueName="9" name="İnvestment_Kriteriyası" queryTableFieldId="9" dataDxfId="7">
      <calculatedColumnFormula>IF(AND(F2&gt;1000,F2&lt;15000),"Kicik Investiya",IF(AND(F2&gt;=15000,F2&lt;27500),"Orta investisya","Yuksek Investisya"))</calculatedColumnFormula>
    </tableColumn>
    <tableColumn id="10" xr3:uid="{2895141C-D976-4AE7-88DF-1243E64A80D4}" uniqueName="10" name="IL" queryTableFieldId="10" dataDxfId="6">
      <calculatedColumnFormula>YEAR(transaction_data[[#This Row],[Transaction_Date]])</calculatedColumnFormula>
    </tableColumn>
    <tableColumn id="11" xr3:uid="{E3F58659-4F3F-4A73-B14D-F3ED340D5427}" uniqueName="11" name="AY" queryTableFieldId="11" dataDxfId="5">
      <calculatedColumnFormula>MONTH(transaction_data[[#This Row],[Transaction_Date]])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5D1BC5-9D96-4241-8967-655076723EEF}" name="customer_data" displayName="customer_data" ref="A1:H10001" tableType="queryTable" totalsRowShown="0">
  <autoFilter ref="A1:H10001" xr:uid="{925D1BC5-9D96-4241-8967-655076723EEF}"/>
  <tableColumns count="8">
    <tableColumn id="1" xr3:uid="{CB001466-6713-46E7-96AC-4BA1E48A63D6}" uniqueName="1" name="Customer_ID" queryTableFieldId="1"/>
    <tableColumn id="2" xr3:uid="{7C2E3B13-F88C-4DE4-B3A5-F58D417D3B62}" uniqueName="2" name="Age" queryTableFieldId="2"/>
    <tableColumn id="3" xr3:uid="{158434AC-E95D-4743-8C2A-ED147A6E2BD3}" uniqueName="3" name="Customer_Type" queryTableFieldId="3" dataDxfId="4"/>
    <tableColumn id="4" xr3:uid="{23BBE1A3-414E-4681-B551-E1D435620608}" uniqueName="4" name="City" queryTableFieldId="4" dataDxfId="3"/>
    <tableColumn id="5" xr3:uid="{18AEF0F8-1753-4B21-8361-14AFEE1D4845}" uniqueName="5" name="Region" queryTableFieldId="5" dataDxfId="2"/>
    <tableColumn id="6" xr3:uid="{BA2C5E37-963C-486C-9FA2-531BCB970C83}" uniqueName="6" name="Bank_Name" queryTableFieldId="6" dataDxfId="1"/>
    <tableColumn id="7" xr3:uid="{EAB4E09C-34DA-4417-AA28-45A6FC02625D}" uniqueName="7" name="Branch_ID" queryTableFieldId="7"/>
    <tableColumn id="8" xr3:uid="{07F21A0D-3BBF-408A-BE93-E57B58B9C315}" uniqueName="8" name="Yas kriteriyasi" queryTableFieldId="11" dataDxfId="0">
      <calculatedColumnFormula>IF(B2=0, "Bilinmir",
    IF(AND(B2&gt;0, B2&lt;35), "Kicik yas",
        IF(AND(B2&gt;=35, B2&lt;50), "Orta yas",
            "Yuksek yas"
        )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999D9-EF18-40F5-BDA2-C5A6C9948EE6}">
  <dimension ref="A1:N1001"/>
  <sheetViews>
    <sheetView zoomScale="90" zoomScaleNormal="90" workbookViewId="0">
      <selection activeCell="I25" sqref="I25"/>
    </sheetView>
  </sheetViews>
  <sheetFormatPr defaultRowHeight="14.4" x14ac:dyDescent="0.3"/>
  <cols>
    <col min="1" max="1" width="12.44140625" bestFit="1" customWidth="1"/>
    <col min="2" max="2" width="8.77734375" bestFit="1" customWidth="1"/>
    <col min="3" max="3" width="9.6640625" bestFit="1" customWidth="1"/>
    <col min="4" max="4" width="16.109375" bestFit="1" customWidth="1"/>
    <col min="5" max="5" width="12.109375" bestFit="1" customWidth="1"/>
    <col min="6" max="6" width="14.88671875" bestFit="1" customWidth="1"/>
    <col min="7" max="7" width="17.77734375" bestFit="1" customWidth="1"/>
    <col min="9" max="9" width="18.109375" bestFit="1" customWidth="1"/>
    <col min="10" max="10" width="45.21875" bestFit="1" customWidth="1"/>
    <col min="11" max="11" width="14.109375" bestFit="1" customWidth="1"/>
  </cols>
  <sheetData>
    <row r="1" spans="1:14" x14ac:dyDescent="0.3">
      <c r="A1" t="s">
        <v>6</v>
      </c>
      <c r="B1" t="s">
        <v>3</v>
      </c>
      <c r="C1" t="s">
        <v>4</v>
      </c>
      <c r="D1" t="s">
        <v>34</v>
      </c>
      <c r="E1" t="s">
        <v>35</v>
      </c>
      <c r="F1" t="s">
        <v>36</v>
      </c>
      <c r="G1" t="s">
        <v>45</v>
      </c>
      <c r="J1" t="s">
        <v>43</v>
      </c>
      <c r="K1">
        <f>MAX(F2:F1001)</f>
        <v>964344</v>
      </c>
    </row>
    <row r="2" spans="1:14" x14ac:dyDescent="0.3">
      <c r="A2">
        <v>1000</v>
      </c>
      <c r="B2" t="s">
        <v>21</v>
      </c>
      <c r="C2" t="s">
        <v>15</v>
      </c>
      <c r="D2">
        <v>422443</v>
      </c>
      <c r="E2">
        <v>346471</v>
      </c>
      <c r="F2">
        <v>75972</v>
      </c>
      <c r="G2" t="str">
        <f t="shared" ref="G2:G65" si="0">IF(AND(F2&gt;-450000,F2&lt;-100000),"Boyuk Ziyan",IF(AND(F2&gt;=-100000,F2&lt;250000),"Kicik Ziyan",IF(AND(F2&gt;=250000,F2&lt;600000),"Orta Xeyir","Yuksek xeyir")))</f>
        <v>Kicik Ziyan</v>
      </c>
      <c r="J2" t="s">
        <v>44</v>
      </c>
      <c r="K2">
        <f>MIN(F2:F1001)</f>
        <v>-436105</v>
      </c>
    </row>
    <row r="3" spans="1:14" x14ac:dyDescent="0.3">
      <c r="A3">
        <v>1001</v>
      </c>
      <c r="B3" t="s">
        <v>20</v>
      </c>
      <c r="C3" t="s">
        <v>12</v>
      </c>
      <c r="D3">
        <v>211155</v>
      </c>
      <c r="E3">
        <v>216256</v>
      </c>
      <c r="F3">
        <v>-5101</v>
      </c>
      <c r="G3" t="str">
        <f t="shared" si="0"/>
        <v>Kicik Ziyan</v>
      </c>
      <c r="J3" t="s">
        <v>46</v>
      </c>
      <c r="K3">
        <f>SUM(F2:F1001)</f>
        <v>234407098</v>
      </c>
    </row>
    <row r="4" spans="1:14" x14ac:dyDescent="0.3">
      <c r="A4">
        <v>1002</v>
      </c>
      <c r="B4" t="s">
        <v>18</v>
      </c>
      <c r="C4" t="s">
        <v>9</v>
      </c>
      <c r="D4">
        <v>985006</v>
      </c>
      <c r="E4">
        <v>71777</v>
      </c>
      <c r="F4">
        <v>913229</v>
      </c>
      <c r="G4" t="str">
        <f t="shared" si="0"/>
        <v>Yuksek xeyir</v>
      </c>
      <c r="J4" t="s">
        <v>53</v>
      </c>
      <c r="K4">
        <f>SUMIF(F:F,"&gt;500000")</f>
        <v>154510321</v>
      </c>
    </row>
    <row r="5" spans="1:14" x14ac:dyDescent="0.3">
      <c r="A5">
        <v>1003</v>
      </c>
      <c r="B5" t="s">
        <v>21</v>
      </c>
      <c r="C5" t="s">
        <v>12</v>
      </c>
      <c r="D5">
        <v>55113</v>
      </c>
      <c r="E5">
        <v>253655</v>
      </c>
      <c r="F5">
        <v>-198542</v>
      </c>
      <c r="G5" t="str">
        <f t="shared" si="0"/>
        <v>Boyuk Ziyan</v>
      </c>
      <c r="J5" t="s">
        <v>47</v>
      </c>
      <c r="K5">
        <f>AVERAGE(F2:F1001)</f>
        <v>234407.098</v>
      </c>
    </row>
    <row r="6" spans="1:14" x14ac:dyDescent="0.3">
      <c r="A6">
        <v>1004</v>
      </c>
      <c r="B6" t="s">
        <v>14</v>
      </c>
      <c r="C6" t="s">
        <v>9</v>
      </c>
      <c r="D6">
        <v>282701</v>
      </c>
      <c r="E6">
        <v>148194</v>
      </c>
      <c r="F6">
        <v>134507</v>
      </c>
      <c r="G6" t="str">
        <f t="shared" si="0"/>
        <v>Kicik Ziyan</v>
      </c>
      <c r="J6" t="s">
        <v>54</v>
      </c>
      <c r="K6">
        <f>AVERAGEIF(F:F,"&gt;500000")</f>
        <v>654704.75</v>
      </c>
    </row>
    <row r="7" spans="1:14" x14ac:dyDescent="0.3">
      <c r="A7">
        <v>1005</v>
      </c>
      <c r="B7" t="s">
        <v>14</v>
      </c>
      <c r="C7" t="s">
        <v>15</v>
      </c>
      <c r="D7">
        <v>657164</v>
      </c>
      <c r="E7">
        <v>90729</v>
      </c>
      <c r="F7">
        <v>566435</v>
      </c>
      <c r="G7" t="str">
        <f t="shared" si="0"/>
        <v>Orta Xeyir</v>
      </c>
      <c r="J7" t="s">
        <v>48</v>
      </c>
      <c r="K7">
        <f>ROUND(F2,2)</f>
        <v>75972</v>
      </c>
    </row>
    <row r="8" spans="1:14" x14ac:dyDescent="0.3">
      <c r="A8">
        <v>1006</v>
      </c>
      <c r="B8" t="s">
        <v>8</v>
      </c>
      <c r="C8" t="s">
        <v>12</v>
      </c>
      <c r="D8">
        <v>96520</v>
      </c>
      <c r="E8">
        <v>273124</v>
      </c>
      <c r="F8">
        <v>-176604</v>
      </c>
      <c r="G8" t="str">
        <f t="shared" si="0"/>
        <v>Boyuk Ziyan</v>
      </c>
      <c r="J8" t="s">
        <v>49</v>
      </c>
      <c r="K8">
        <f>COUNT(F2:F1001)</f>
        <v>1000</v>
      </c>
    </row>
    <row r="9" spans="1:14" x14ac:dyDescent="0.3">
      <c r="A9">
        <v>1007</v>
      </c>
      <c r="B9" t="s">
        <v>8</v>
      </c>
      <c r="C9" t="s">
        <v>9</v>
      </c>
      <c r="D9">
        <v>427163</v>
      </c>
      <c r="E9">
        <v>111053</v>
      </c>
      <c r="F9">
        <v>316110</v>
      </c>
      <c r="G9" t="str">
        <f t="shared" si="0"/>
        <v>Orta Xeyir</v>
      </c>
      <c r="J9" t="s">
        <v>50</v>
      </c>
      <c r="K9">
        <f>COUNTA(F2:F1001)</f>
        <v>1000</v>
      </c>
    </row>
    <row r="10" spans="1:14" x14ac:dyDescent="0.3">
      <c r="A10">
        <v>1008</v>
      </c>
      <c r="B10" t="s">
        <v>8</v>
      </c>
      <c r="C10" t="s">
        <v>12</v>
      </c>
      <c r="D10">
        <v>59914</v>
      </c>
      <c r="E10">
        <v>59920</v>
      </c>
      <c r="F10">
        <v>-6</v>
      </c>
      <c r="G10" t="str">
        <f t="shared" si="0"/>
        <v>Kicik Ziyan</v>
      </c>
      <c r="J10" t="s">
        <v>51</v>
      </c>
      <c r="K10">
        <f>COUNTBLANK(F2:F1001)</f>
        <v>0</v>
      </c>
    </row>
    <row r="11" spans="1:14" x14ac:dyDescent="0.3">
      <c r="A11">
        <v>1009</v>
      </c>
      <c r="B11" t="s">
        <v>14</v>
      </c>
      <c r="C11" t="s">
        <v>19</v>
      </c>
      <c r="D11">
        <v>690932</v>
      </c>
      <c r="E11">
        <v>44992</v>
      </c>
      <c r="F11">
        <v>645940</v>
      </c>
      <c r="G11" t="str">
        <f t="shared" si="0"/>
        <v>Yuksek xeyir</v>
      </c>
      <c r="J11" t="s">
        <v>52</v>
      </c>
      <c r="K11">
        <f>COUNTIF(F:F,"&gt;500000")</f>
        <v>236</v>
      </c>
    </row>
    <row r="12" spans="1:14" x14ac:dyDescent="0.3">
      <c r="A12">
        <v>1010</v>
      </c>
      <c r="B12" t="s">
        <v>21</v>
      </c>
      <c r="C12" t="s">
        <v>12</v>
      </c>
      <c r="D12">
        <v>936640</v>
      </c>
      <c r="E12">
        <v>226126</v>
      </c>
      <c r="F12">
        <v>710514</v>
      </c>
      <c r="G12" t="str">
        <f t="shared" si="0"/>
        <v>Yuksek xeyir</v>
      </c>
      <c r="J12" t="s">
        <v>58</v>
      </c>
      <c r="K12" t="str">
        <f>CONCATENATE(C2," ",G2)</f>
        <v>East Kicik Ziyan</v>
      </c>
    </row>
    <row r="13" spans="1:14" x14ac:dyDescent="0.3">
      <c r="A13">
        <v>1011</v>
      </c>
      <c r="B13" t="s">
        <v>18</v>
      </c>
      <c r="C13" t="s">
        <v>15</v>
      </c>
      <c r="D13">
        <v>257505</v>
      </c>
      <c r="E13">
        <v>483161</v>
      </c>
      <c r="F13">
        <v>-225656</v>
      </c>
      <c r="G13" t="str">
        <f t="shared" si="0"/>
        <v>Boyuk Ziyan</v>
      </c>
      <c r="J13" t="s">
        <v>59</v>
      </c>
      <c r="K13" cm="1">
        <f t="array" ref="K13">COUNT(_xlfn._xlws.FILTER(bank_data[],bank_data[Gelir_Kriteriyasi]="Yuksek xeyir"))</f>
        <v>608</v>
      </c>
    </row>
    <row r="14" spans="1:14" x14ac:dyDescent="0.3">
      <c r="A14">
        <v>1012</v>
      </c>
      <c r="B14" t="s">
        <v>14</v>
      </c>
      <c r="C14" t="s">
        <v>9</v>
      </c>
      <c r="D14">
        <v>969777</v>
      </c>
      <c r="E14">
        <v>347637</v>
      </c>
      <c r="F14">
        <v>622140</v>
      </c>
      <c r="G14" t="str">
        <f t="shared" si="0"/>
        <v>Yuksek xeyir</v>
      </c>
      <c r="J14" t="s">
        <v>60</v>
      </c>
      <c r="K14" t="e" cm="1">
        <f t="array" aca="1" ref="K14" ca="1">Calculate(SUM(transaction_data[Transaction_Amount]),customer_data[Region]="Mumbai")</f>
        <v>#NAME?</v>
      </c>
    </row>
    <row r="15" spans="1:14" x14ac:dyDescent="0.3">
      <c r="A15">
        <v>1013</v>
      </c>
      <c r="B15" t="s">
        <v>17</v>
      </c>
      <c r="C15" t="s">
        <v>9</v>
      </c>
      <c r="D15">
        <v>214437</v>
      </c>
      <c r="E15">
        <v>52323</v>
      </c>
      <c r="F15">
        <v>162114</v>
      </c>
      <c r="G15" t="str">
        <f t="shared" si="0"/>
        <v>Kicik Ziyan</v>
      </c>
      <c r="I15">
        <v>1000</v>
      </c>
      <c r="J15" t="s">
        <v>65</v>
      </c>
      <c r="K15" t="str" cm="1">
        <f t="array" ref="K15:N15">_xlfn.XLOOKUP(I15,A:A,B:E)</f>
        <v>Solapur</v>
      </c>
      <c r="L15" t="str">
        <v>East</v>
      </c>
      <c r="M15">
        <v>422443</v>
      </c>
      <c r="N15">
        <v>346471</v>
      </c>
    </row>
    <row r="16" spans="1:14" x14ac:dyDescent="0.3">
      <c r="A16">
        <v>1014</v>
      </c>
      <c r="B16" t="s">
        <v>14</v>
      </c>
      <c r="C16" t="s">
        <v>12</v>
      </c>
      <c r="D16">
        <v>370373</v>
      </c>
      <c r="E16">
        <v>194199</v>
      </c>
      <c r="F16">
        <v>176174</v>
      </c>
      <c r="G16" t="str">
        <f t="shared" si="0"/>
        <v>Kicik Ziyan</v>
      </c>
      <c r="I16">
        <v>1000</v>
      </c>
      <c r="J16" t="s">
        <v>66</v>
      </c>
      <c r="K16" t="str">
        <f>VLOOKUP(I16,A:G,3,FALSE)</f>
        <v>East</v>
      </c>
    </row>
    <row r="17" spans="1:11" x14ac:dyDescent="0.3">
      <c r="A17">
        <v>1015</v>
      </c>
      <c r="B17" t="s">
        <v>14</v>
      </c>
      <c r="C17" t="s">
        <v>15</v>
      </c>
      <c r="D17">
        <v>494847</v>
      </c>
      <c r="E17">
        <v>394802</v>
      </c>
      <c r="F17">
        <v>100045</v>
      </c>
      <c r="G17" t="str">
        <f t="shared" si="0"/>
        <v>Kicik Ziyan</v>
      </c>
      <c r="I17">
        <v>1000</v>
      </c>
      <c r="J17" t="s">
        <v>67</v>
      </c>
      <c r="K17" t="e">
        <f>HLOOKUP(I17,A:G,3)</f>
        <v>#N/A</v>
      </c>
    </row>
    <row r="18" spans="1:11" x14ac:dyDescent="0.3">
      <c r="A18">
        <v>1016</v>
      </c>
      <c r="B18" t="s">
        <v>18</v>
      </c>
      <c r="C18" t="s">
        <v>12</v>
      </c>
      <c r="D18">
        <v>366811</v>
      </c>
      <c r="E18">
        <v>326818</v>
      </c>
      <c r="F18">
        <v>39993</v>
      </c>
      <c r="G18" t="str">
        <f t="shared" si="0"/>
        <v>Kicik Ziyan</v>
      </c>
    </row>
    <row r="19" spans="1:11" x14ac:dyDescent="0.3">
      <c r="A19">
        <v>1017</v>
      </c>
      <c r="B19" t="s">
        <v>14</v>
      </c>
      <c r="C19" t="s">
        <v>15</v>
      </c>
      <c r="D19">
        <v>658552</v>
      </c>
      <c r="E19">
        <v>280743</v>
      </c>
      <c r="F19">
        <v>377809</v>
      </c>
      <c r="G19" t="str">
        <f t="shared" si="0"/>
        <v>Orta Xeyir</v>
      </c>
    </row>
    <row r="20" spans="1:11" x14ac:dyDescent="0.3">
      <c r="A20">
        <v>1018</v>
      </c>
      <c r="B20" t="s">
        <v>14</v>
      </c>
      <c r="C20" t="s">
        <v>15</v>
      </c>
      <c r="D20">
        <v>938738</v>
      </c>
      <c r="E20">
        <v>218097</v>
      </c>
      <c r="F20">
        <v>720641</v>
      </c>
      <c r="G20" t="str">
        <f t="shared" si="0"/>
        <v>Yuksek xeyir</v>
      </c>
    </row>
    <row r="21" spans="1:11" x14ac:dyDescent="0.3">
      <c r="A21">
        <v>1019</v>
      </c>
      <c r="B21" t="s">
        <v>18</v>
      </c>
      <c r="C21" t="s">
        <v>9</v>
      </c>
      <c r="D21">
        <v>112412</v>
      </c>
      <c r="E21">
        <v>219553</v>
      </c>
      <c r="F21">
        <v>-107141</v>
      </c>
      <c r="G21" t="str">
        <f t="shared" si="0"/>
        <v>Boyuk Ziyan</v>
      </c>
    </row>
    <row r="22" spans="1:11" x14ac:dyDescent="0.3">
      <c r="A22">
        <v>1020</v>
      </c>
      <c r="B22" t="s">
        <v>14</v>
      </c>
      <c r="C22" t="s">
        <v>19</v>
      </c>
      <c r="D22">
        <v>928809</v>
      </c>
      <c r="E22">
        <v>456732</v>
      </c>
      <c r="F22">
        <v>472077</v>
      </c>
      <c r="G22" t="str">
        <f t="shared" si="0"/>
        <v>Orta Xeyir</v>
      </c>
    </row>
    <row r="23" spans="1:11" x14ac:dyDescent="0.3">
      <c r="A23">
        <v>1021</v>
      </c>
      <c r="B23" t="s">
        <v>21</v>
      </c>
      <c r="C23" t="s">
        <v>12</v>
      </c>
      <c r="D23">
        <v>718065</v>
      </c>
      <c r="E23">
        <v>104070</v>
      </c>
      <c r="F23">
        <v>613995</v>
      </c>
      <c r="G23" t="str">
        <f t="shared" si="0"/>
        <v>Yuksek xeyir</v>
      </c>
    </row>
    <row r="24" spans="1:11" x14ac:dyDescent="0.3">
      <c r="A24">
        <v>1022</v>
      </c>
      <c r="B24" t="s">
        <v>17</v>
      </c>
      <c r="C24" t="s">
        <v>9</v>
      </c>
      <c r="D24">
        <v>948252</v>
      </c>
      <c r="E24">
        <v>264169</v>
      </c>
      <c r="F24">
        <v>684083</v>
      </c>
      <c r="G24" t="str">
        <f t="shared" si="0"/>
        <v>Yuksek xeyir</v>
      </c>
    </row>
    <row r="25" spans="1:11" x14ac:dyDescent="0.3">
      <c r="A25">
        <v>1023</v>
      </c>
      <c r="B25" t="s">
        <v>21</v>
      </c>
      <c r="C25" t="s">
        <v>12</v>
      </c>
      <c r="D25">
        <v>141055</v>
      </c>
      <c r="E25">
        <v>264179</v>
      </c>
      <c r="F25">
        <v>-123124</v>
      </c>
      <c r="G25" t="str">
        <f t="shared" si="0"/>
        <v>Boyuk Ziyan</v>
      </c>
    </row>
    <row r="26" spans="1:11" x14ac:dyDescent="0.3">
      <c r="A26">
        <v>1024</v>
      </c>
      <c r="B26" t="s">
        <v>14</v>
      </c>
      <c r="C26" t="s">
        <v>19</v>
      </c>
      <c r="D26">
        <v>453778</v>
      </c>
      <c r="E26">
        <v>239635</v>
      </c>
      <c r="F26">
        <v>214143</v>
      </c>
      <c r="G26" t="str">
        <f t="shared" si="0"/>
        <v>Kicik Ziyan</v>
      </c>
    </row>
    <row r="27" spans="1:11" x14ac:dyDescent="0.3">
      <c r="A27">
        <v>1025</v>
      </c>
      <c r="B27" t="s">
        <v>17</v>
      </c>
      <c r="C27" t="s">
        <v>9</v>
      </c>
      <c r="D27">
        <v>410506</v>
      </c>
      <c r="E27">
        <v>347517</v>
      </c>
      <c r="F27">
        <v>62989</v>
      </c>
      <c r="G27" t="str">
        <f t="shared" si="0"/>
        <v>Kicik Ziyan</v>
      </c>
    </row>
    <row r="28" spans="1:11" x14ac:dyDescent="0.3">
      <c r="A28">
        <v>1026</v>
      </c>
      <c r="B28" t="s">
        <v>8</v>
      </c>
      <c r="C28" t="s">
        <v>15</v>
      </c>
      <c r="D28">
        <v>173491</v>
      </c>
      <c r="E28">
        <v>197880</v>
      </c>
      <c r="F28">
        <v>-24389</v>
      </c>
      <c r="G28" t="str">
        <f t="shared" si="0"/>
        <v>Kicik Ziyan</v>
      </c>
    </row>
    <row r="29" spans="1:11" x14ac:dyDescent="0.3">
      <c r="A29">
        <v>1027</v>
      </c>
      <c r="B29" t="s">
        <v>20</v>
      </c>
      <c r="C29" t="s">
        <v>15</v>
      </c>
      <c r="D29">
        <v>405516</v>
      </c>
      <c r="E29">
        <v>184621</v>
      </c>
      <c r="F29">
        <v>220895</v>
      </c>
      <c r="G29" t="str">
        <f t="shared" si="0"/>
        <v>Kicik Ziyan</v>
      </c>
    </row>
    <row r="30" spans="1:11" x14ac:dyDescent="0.3">
      <c r="A30">
        <v>1028</v>
      </c>
      <c r="B30" t="s">
        <v>17</v>
      </c>
      <c r="C30" t="s">
        <v>9</v>
      </c>
      <c r="D30">
        <v>301173</v>
      </c>
      <c r="E30">
        <v>122217</v>
      </c>
      <c r="F30">
        <v>178956</v>
      </c>
      <c r="G30" t="str">
        <f t="shared" si="0"/>
        <v>Kicik Ziyan</v>
      </c>
    </row>
    <row r="31" spans="1:11" x14ac:dyDescent="0.3">
      <c r="A31">
        <v>1029</v>
      </c>
      <c r="B31" t="s">
        <v>18</v>
      </c>
      <c r="C31" t="s">
        <v>9</v>
      </c>
      <c r="D31">
        <v>637247</v>
      </c>
      <c r="E31">
        <v>235181</v>
      </c>
      <c r="F31">
        <v>402066</v>
      </c>
      <c r="G31" t="str">
        <f t="shared" si="0"/>
        <v>Orta Xeyir</v>
      </c>
    </row>
    <row r="32" spans="1:11" x14ac:dyDescent="0.3">
      <c r="A32">
        <v>1030</v>
      </c>
      <c r="B32" t="s">
        <v>17</v>
      </c>
      <c r="C32" t="s">
        <v>15</v>
      </c>
      <c r="D32">
        <v>950410</v>
      </c>
      <c r="E32">
        <v>483008</v>
      </c>
      <c r="F32">
        <v>467402</v>
      </c>
      <c r="G32" t="str">
        <f t="shared" si="0"/>
        <v>Orta Xeyir</v>
      </c>
    </row>
    <row r="33" spans="1:7" x14ac:dyDescent="0.3">
      <c r="A33">
        <v>1031</v>
      </c>
      <c r="B33" t="s">
        <v>21</v>
      </c>
      <c r="C33" t="s">
        <v>15</v>
      </c>
      <c r="D33">
        <v>646023</v>
      </c>
      <c r="E33">
        <v>117992</v>
      </c>
      <c r="F33">
        <v>528031</v>
      </c>
      <c r="G33" t="str">
        <f t="shared" si="0"/>
        <v>Orta Xeyir</v>
      </c>
    </row>
    <row r="34" spans="1:7" x14ac:dyDescent="0.3">
      <c r="A34">
        <v>1032</v>
      </c>
      <c r="B34" t="s">
        <v>18</v>
      </c>
      <c r="C34" t="s">
        <v>12</v>
      </c>
      <c r="D34">
        <v>722489</v>
      </c>
      <c r="E34">
        <v>127639</v>
      </c>
      <c r="F34">
        <v>594850</v>
      </c>
      <c r="G34" t="str">
        <f t="shared" si="0"/>
        <v>Orta Xeyir</v>
      </c>
    </row>
    <row r="35" spans="1:7" x14ac:dyDescent="0.3">
      <c r="A35">
        <v>1033</v>
      </c>
      <c r="B35" t="s">
        <v>21</v>
      </c>
      <c r="C35" t="s">
        <v>9</v>
      </c>
      <c r="D35">
        <v>936776</v>
      </c>
      <c r="E35">
        <v>90418</v>
      </c>
      <c r="F35">
        <v>846358</v>
      </c>
      <c r="G35" t="str">
        <f t="shared" si="0"/>
        <v>Yuksek xeyir</v>
      </c>
    </row>
    <row r="36" spans="1:7" x14ac:dyDescent="0.3">
      <c r="A36">
        <v>1034</v>
      </c>
      <c r="B36" t="s">
        <v>21</v>
      </c>
      <c r="C36" t="s">
        <v>9</v>
      </c>
      <c r="D36">
        <v>131106</v>
      </c>
      <c r="E36">
        <v>131077</v>
      </c>
      <c r="F36">
        <v>29</v>
      </c>
      <c r="G36" t="str">
        <f t="shared" si="0"/>
        <v>Kicik Ziyan</v>
      </c>
    </row>
    <row r="37" spans="1:7" x14ac:dyDescent="0.3">
      <c r="A37">
        <v>1035</v>
      </c>
      <c r="B37" t="s">
        <v>20</v>
      </c>
      <c r="C37" t="s">
        <v>9</v>
      </c>
      <c r="D37">
        <v>590919</v>
      </c>
      <c r="E37">
        <v>180788</v>
      </c>
      <c r="F37">
        <v>410131</v>
      </c>
      <c r="G37" t="str">
        <f t="shared" si="0"/>
        <v>Orta Xeyir</v>
      </c>
    </row>
    <row r="38" spans="1:7" x14ac:dyDescent="0.3">
      <c r="A38">
        <v>1036</v>
      </c>
      <c r="B38" t="s">
        <v>14</v>
      </c>
      <c r="C38" t="s">
        <v>9</v>
      </c>
      <c r="D38">
        <v>729537</v>
      </c>
      <c r="E38">
        <v>225109</v>
      </c>
      <c r="F38">
        <v>504428</v>
      </c>
      <c r="G38" t="str">
        <f t="shared" si="0"/>
        <v>Orta Xeyir</v>
      </c>
    </row>
    <row r="39" spans="1:7" x14ac:dyDescent="0.3">
      <c r="A39">
        <v>1037</v>
      </c>
      <c r="B39" t="s">
        <v>20</v>
      </c>
      <c r="C39" t="s">
        <v>9</v>
      </c>
      <c r="D39">
        <v>260539</v>
      </c>
      <c r="E39">
        <v>433554</v>
      </c>
      <c r="F39">
        <v>-173015</v>
      </c>
      <c r="G39" t="str">
        <f t="shared" si="0"/>
        <v>Boyuk Ziyan</v>
      </c>
    </row>
    <row r="40" spans="1:7" x14ac:dyDescent="0.3">
      <c r="A40">
        <v>1038</v>
      </c>
      <c r="B40" t="s">
        <v>14</v>
      </c>
      <c r="C40" t="s">
        <v>15</v>
      </c>
      <c r="D40">
        <v>572977</v>
      </c>
      <c r="E40">
        <v>405006</v>
      </c>
      <c r="F40">
        <v>167971</v>
      </c>
      <c r="G40" t="str">
        <f t="shared" si="0"/>
        <v>Kicik Ziyan</v>
      </c>
    </row>
    <row r="41" spans="1:7" x14ac:dyDescent="0.3">
      <c r="A41">
        <v>1039</v>
      </c>
      <c r="B41" t="s">
        <v>8</v>
      </c>
      <c r="C41" t="s">
        <v>12</v>
      </c>
      <c r="D41">
        <v>286507</v>
      </c>
      <c r="E41">
        <v>44379</v>
      </c>
      <c r="F41">
        <v>242128</v>
      </c>
      <c r="G41" t="str">
        <f t="shared" si="0"/>
        <v>Kicik Ziyan</v>
      </c>
    </row>
    <row r="42" spans="1:7" x14ac:dyDescent="0.3">
      <c r="A42">
        <v>1040</v>
      </c>
      <c r="B42" t="s">
        <v>21</v>
      </c>
      <c r="C42" t="s">
        <v>15</v>
      </c>
      <c r="D42">
        <v>560824</v>
      </c>
      <c r="E42">
        <v>293054</v>
      </c>
      <c r="F42">
        <v>267770</v>
      </c>
      <c r="G42" t="str">
        <f t="shared" si="0"/>
        <v>Orta Xeyir</v>
      </c>
    </row>
    <row r="43" spans="1:7" x14ac:dyDescent="0.3">
      <c r="A43">
        <v>1041</v>
      </c>
      <c r="B43" t="s">
        <v>17</v>
      </c>
      <c r="C43" t="s">
        <v>19</v>
      </c>
      <c r="D43">
        <v>382425</v>
      </c>
      <c r="E43">
        <v>407970</v>
      </c>
      <c r="F43">
        <v>-25545</v>
      </c>
      <c r="G43" t="str">
        <f t="shared" si="0"/>
        <v>Kicik Ziyan</v>
      </c>
    </row>
    <row r="44" spans="1:7" x14ac:dyDescent="0.3">
      <c r="A44">
        <v>1042</v>
      </c>
      <c r="B44" t="s">
        <v>14</v>
      </c>
      <c r="C44" t="s">
        <v>19</v>
      </c>
      <c r="D44">
        <v>993460</v>
      </c>
      <c r="E44">
        <v>488468</v>
      </c>
      <c r="F44">
        <v>504992</v>
      </c>
      <c r="G44" t="str">
        <f t="shared" si="0"/>
        <v>Orta Xeyir</v>
      </c>
    </row>
    <row r="45" spans="1:7" x14ac:dyDescent="0.3">
      <c r="A45">
        <v>1043</v>
      </c>
      <c r="B45" t="s">
        <v>20</v>
      </c>
      <c r="C45" t="s">
        <v>15</v>
      </c>
      <c r="D45">
        <v>601854</v>
      </c>
      <c r="E45">
        <v>467555</v>
      </c>
      <c r="F45">
        <v>134299</v>
      </c>
      <c r="G45" t="str">
        <f t="shared" si="0"/>
        <v>Kicik Ziyan</v>
      </c>
    </row>
    <row r="46" spans="1:7" x14ac:dyDescent="0.3">
      <c r="A46">
        <v>1044</v>
      </c>
      <c r="B46" t="s">
        <v>18</v>
      </c>
      <c r="C46" t="s">
        <v>19</v>
      </c>
      <c r="D46">
        <v>878898</v>
      </c>
      <c r="E46">
        <v>192703</v>
      </c>
      <c r="F46">
        <v>686195</v>
      </c>
      <c r="G46" t="str">
        <f t="shared" si="0"/>
        <v>Yuksek xeyir</v>
      </c>
    </row>
    <row r="47" spans="1:7" x14ac:dyDescent="0.3">
      <c r="A47">
        <v>1045</v>
      </c>
      <c r="B47" t="s">
        <v>20</v>
      </c>
      <c r="C47" t="s">
        <v>15</v>
      </c>
      <c r="D47">
        <v>743144</v>
      </c>
      <c r="E47">
        <v>255822</v>
      </c>
      <c r="F47">
        <v>487322</v>
      </c>
      <c r="G47" t="str">
        <f t="shared" si="0"/>
        <v>Orta Xeyir</v>
      </c>
    </row>
    <row r="48" spans="1:7" x14ac:dyDescent="0.3">
      <c r="A48">
        <v>1046</v>
      </c>
      <c r="B48" t="s">
        <v>21</v>
      </c>
      <c r="C48" t="s">
        <v>9</v>
      </c>
      <c r="D48">
        <v>977665</v>
      </c>
      <c r="E48">
        <v>254418</v>
      </c>
      <c r="F48">
        <v>723247</v>
      </c>
      <c r="G48" t="str">
        <f t="shared" si="0"/>
        <v>Yuksek xeyir</v>
      </c>
    </row>
    <row r="49" spans="1:7" x14ac:dyDescent="0.3">
      <c r="A49">
        <v>1047</v>
      </c>
      <c r="B49" t="s">
        <v>21</v>
      </c>
      <c r="C49" t="s">
        <v>15</v>
      </c>
      <c r="D49">
        <v>655189</v>
      </c>
      <c r="E49">
        <v>116716</v>
      </c>
      <c r="F49">
        <v>538473</v>
      </c>
      <c r="G49" t="str">
        <f t="shared" si="0"/>
        <v>Orta Xeyir</v>
      </c>
    </row>
    <row r="50" spans="1:7" x14ac:dyDescent="0.3">
      <c r="A50">
        <v>1048</v>
      </c>
      <c r="B50" t="s">
        <v>20</v>
      </c>
      <c r="C50" t="s">
        <v>15</v>
      </c>
      <c r="D50">
        <v>684533</v>
      </c>
      <c r="E50">
        <v>334321</v>
      </c>
      <c r="F50">
        <v>350212</v>
      </c>
      <c r="G50" t="str">
        <f t="shared" si="0"/>
        <v>Orta Xeyir</v>
      </c>
    </row>
    <row r="51" spans="1:7" x14ac:dyDescent="0.3">
      <c r="A51">
        <v>1049</v>
      </c>
      <c r="B51" t="s">
        <v>20</v>
      </c>
      <c r="C51" t="s">
        <v>12</v>
      </c>
      <c r="D51">
        <v>100724</v>
      </c>
      <c r="E51">
        <v>169264</v>
      </c>
      <c r="F51">
        <v>-68540</v>
      </c>
      <c r="G51" t="str">
        <f t="shared" si="0"/>
        <v>Kicik Ziyan</v>
      </c>
    </row>
    <row r="52" spans="1:7" x14ac:dyDescent="0.3">
      <c r="A52">
        <v>1050</v>
      </c>
      <c r="B52" t="s">
        <v>18</v>
      </c>
      <c r="C52" t="s">
        <v>19</v>
      </c>
      <c r="D52">
        <v>678204</v>
      </c>
      <c r="E52">
        <v>179639</v>
      </c>
      <c r="F52">
        <v>498565</v>
      </c>
      <c r="G52" t="str">
        <f t="shared" si="0"/>
        <v>Orta Xeyir</v>
      </c>
    </row>
    <row r="53" spans="1:7" x14ac:dyDescent="0.3">
      <c r="A53">
        <v>1051</v>
      </c>
      <c r="B53" t="s">
        <v>8</v>
      </c>
      <c r="C53" t="s">
        <v>15</v>
      </c>
      <c r="D53">
        <v>623150</v>
      </c>
      <c r="E53">
        <v>83058</v>
      </c>
      <c r="F53">
        <v>540092</v>
      </c>
      <c r="G53" t="str">
        <f t="shared" si="0"/>
        <v>Orta Xeyir</v>
      </c>
    </row>
    <row r="54" spans="1:7" x14ac:dyDescent="0.3">
      <c r="A54">
        <v>1052</v>
      </c>
      <c r="B54" t="s">
        <v>14</v>
      </c>
      <c r="C54" t="s">
        <v>12</v>
      </c>
      <c r="D54">
        <v>992645</v>
      </c>
      <c r="E54">
        <v>68947</v>
      </c>
      <c r="F54">
        <v>923698</v>
      </c>
      <c r="G54" t="str">
        <f t="shared" si="0"/>
        <v>Yuksek xeyir</v>
      </c>
    </row>
    <row r="55" spans="1:7" x14ac:dyDescent="0.3">
      <c r="A55">
        <v>1053</v>
      </c>
      <c r="B55" t="s">
        <v>21</v>
      </c>
      <c r="C55" t="s">
        <v>9</v>
      </c>
      <c r="D55">
        <v>829228</v>
      </c>
      <c r="E55">
        <v>209502</v>
      </c>
      <c r="F55">
        <v>619726</v>
      </c>
      <c r="G55" t="str">
        <f t="shared" si="0"/>
        <v>Yuksek xeyir</v>
      </c>
    </row>
    <row r="56" spans="1:7" x14ac:dyDescent="0.3">
      <c r="A56">
        <v>1054</v>
      </c>
      <c r="B56" t="s">
        <v>14</v>
      </c>
      <c r="C56" t="s">
        <v>9</v>
      </c>
      <c r="D56">
        <v>967410</v>
      </c>
      <c r="E56">
        <v>419776</v>
      </c>
      <c r="F56">
        <v>547634</v>
      </c>
      <c r="G56" t="str">
        <f t="shared" si="0"/>
        <v>Orta Xeyir</v>
      </c>
    </row>
    <row r="57" spans="1:7" x14ac:dyDescent="0.3">
      <c r="A57">
        <v>1055</v>
      </c>
      <c r="B57" t="s">
        <v>21</v>
      </c>
      <c r="C57" t="s">
        <v>12</v>
      </c>
      <c r="D57">
        <v>999028</v>
      </c>
      <c r="E57">
        <v>235173</v>
      </c>
      <c r="F57">
        <v>763855</v>
      </c>
      <c r="G57" t="str">
        <f t="shared" si="0"/>
        <v>Yuksek xeyir</v>
      </c>
    </row>
    <row r="58" spans="1:7" x14ac:dyDescent="0.3">
      <c r="A58">
        <v>1056</v>
      </c>
      <c r="B58" t="s">
        <v>21</v>
      </c>
      <c r="C58" t="s">
        <v>9</v>
      </c>
      <c r="D58">
        <v>104114</v>
      </c>
      <c r="E58">
        <v>239317</v>
      </c>
      <c r="F58">
        <v>-135203</v>
      </c>
      <c r="G58" t="str">
        <f t="shared" si="0"/>
        <v>Boyuk Ziyan</v>
      </c>
    </row>
    <row r="59" spans="1:7" x14ac:dyDescent="0.3">
      <c r="A59">
        <v>1057</v>
      </c>
      <c r="B59" t="s">
        <v>20</v>
      </c>
      <c r="C59" t="s">
        <v>19</v>
      </c>
      <c r="D59">
        <v>348753</v>
      </c>
      <c r="E59">
        <v>320467</v>
      </c>
      <c r="F59">
        <v>28286</v>
      </c>
      <c r="G59" t="str">
        <f t="shared" si="0"/>
        <v>Kicik Ziyan</v>
      </c>
    </row>
    <row r="60" spans="1:7" x14ac:dyDescent="0.3">
      <c r="A60">
        <v>1058</v>
      </c>
      <c r="B60" t="s">
        <v>8</v>
      </c>
      <c r="C60" t="s">
        <v>12</v>
      </c>
      <c r="D60">
        <v>179685</v>
      </c>
      <c r="E60">
        <v>179713</v>
      </c>
      <c r="F60">
        <v>-28</v>
      </c>
      <c r="G60" t="str">
        <f t="shared" si="0"/>
        <v>Kicik Ziyan</v>
      </c>
    </row>
    <row r="61" spans="1:7" x14ac:dyDescent="0.3">
      <c r="A61">
        <v>1059</v>
      </c>
      <c r="B61" t="s">
        <v>20</v>
      </c>
      <c r="C61" t="s">
        <v>19</v>
      </c>
      <c r="D61">
        <v>920571</v>
      </c>
      <c r="E61">
        <v>191047</v>
      </c>
      <c r="F61">
        <v>729524</v>
      </c>
      <c r="G61" t="str">
        <f t="shared" si="0"/>
        <v>Yuksek xeyir</v>
      </c>
    </row>
    <row r="62" spans="1:7" x14ac:dyDescent="0.3">
      <c r="A62">
        <v>1060</v>
      </c>
      <c r="B62" t="s">
        <v>8</v>
      </c>
      <c r="C62" t="s">
        <v>15</v>
      </c>
      <c r="D62">
        <v>305241</v>
      </c>
      <c r="E62">
        <v>220112</v>
      </c>
      <c r="F62">
        <v>85129</v>
      </c>
      <c r="G62" t="str">
        <f t="shared" si="0"/>
        <v>Kicik Ziyan</v>
      </c>
    </row>
    <row r="63" spans="1:7" x14ac:dyDescent="0.3">
      <c r="A63">
        <v>1061</v>
      </c>
      <c r="B63" t="s">
        <v>17</v>
      </c>
      <c r="C63" t="s">
        <v>19</v>
      </c>
      <c r="D63">
        <v>668871</v>
      </c>
      <c r="E63">
        <v>153491</v>
      </c>
      <c r="F63">
        <v>515380</v>
      </c>
      <c r="G63" t="str">
        <f t="shared" si="0"/>
        <v>Orta Xeyir</v>
      </c>
    </row>
    <row r="64" spans="1:7" x14ac:dyDescent="0.3">
      <c r="A64">
        <v>1062</v>
      </c>
      <c r="B64" t="s">
        <v>20</v>
      </c>
      <c r="C64" t="s">
        <v>9</v>
      </c>
      <c r="D64">
        <v>299697</v>
      </c>
      <c r="E64">
        <v>273050</v>
      </c>
      <c r="F64">
        <v>26647</v>
      </c>
      <c r="G64" t="str">
        <f t="shared" si="0"/>
        <v>Kicik Ziyan</v>
      </c>
    </row>
    <row r="65" spans="1:7" x14ac:dyDescent="0.3">
      <c r="A65">
        <v>1063</v>
      </c>
      <c r="B65" t="s">
        <v>17</v>
      </c>
      <c r="C65" t="s">
        <v>19</v>
      </c>
      <c r="D65">
        <v>802708</v>
      </c>
      <c r="E65">
        <v>57795</v>
      </c>
      <c r="F65">
        <v>744913</v>
      </c>
      <c r="G65" t="str">
        <f t="shared" si="0"/>
        <v>Yuksek xeyir</v>
      </c>
    </row>
    <row r="66" spans="1:7" x14ac:dyDescent="0.3">
      <c r="A66">
        <v>1064</v>
      </c>
      <c r="B66" t="s">
        <v>8</v>
      </c>
      <c r="C66" t="s">
        <v>19</v>
      </c>
      <c r="D66">
        <v>904204</v>
      </c>
      <c r="E66">
        <v>219407</v>
      </c>
      <c r="F66">
        <v>684797</v>
      </c>
      <c r="G66" t="str">
        <f t="shared" ref="G66:G129" si="1">IF(AND(F66&gt;-450000,F66&lt;-100000),"Boyuk Ziyan",IF(AND(F66&gt;=-100000,F66&lt;250000),"Kicik Ziyan",IF(AND(F66&gt;=250000,F66&lt;600000),"Orta Xeyir","Yuksek xeyir")))</f>
        <v>Yuksek xeyir</v>
      </c>
    </row>
    <row r="67" spans="1:7" x14ac:dyDescent="0.3">
      <c r="A67">
        <v>1065</v>
      </c>
      <c r="B67" t="s">
        <v>21</v>
      </c>
      <c r="C67" t="s">
        <v>15</v>
      </c>
      <c r="D67">
        <v>738465</v>
      </c>
      <c r="E67">
        <v>454834</v>
      </c>
      <c r="F67">
        <v>283631</v>
      </c>
      <c r="G67" t="str">
        <f t="shared" si="1"/>
        <v>Orta Xeyir</v>
      </c>
    </row>
    <row r="68" spans="1:7" x14ac:dyDescent="0.3">
      <c r="A68">
        <v>1066</v>
      </c>
      <c r="B68" t="s">
        <v>18</v>
      </c>
      <c r="C68" t="s">
        <v>15</v>
      </c>
      <c r="D68">
        <v>123311</v>
      </c>
      <c r="E68">
        <v>269341</v>
      </c>
      <c r="F68">
        <v>-146030</v>
      </c>
      <c r="G68" t="str">
        <f t="shared" si="1"/>
        <v>Boyuk Ziyan</v>
      </c>
    </row>
    <row r="69" spans="1:7" x14ac:dyDescent="0.3">
      <c r="A69">
        <v>1067</v>
      </c>
      <c r="B69" t="s">
        <v>8</v>
      </c>
      <c r="C69" t="s">
        <v>9</v>
      </c>
      <c r="D69">
        <v>447272</v>
      </c>
      <c r="E69">
        <v>419907</v>
      </c>
      <c r="F69">
        <v>27365</v>
      </c>
      <c r="G69" t="str">
        <f t="shared" si="1"/>
        <v>Kicik Ziyan</v>
      </c>
    </row>
    <row r="70" spans="1:7" x14ac:dyDescent="0.3">
      <c r="A70">
        <v>1068</v>
      </c>
      <c r="B70" t="s">
        <v>14</v>
      </c>
      <c r="C70" t="s">
        <v>12</v>
      </c>
      <c r="D70">
        <v>94673</v>
      </c>
      <c r="E70">
        <v>124746</v>
      </c>
      <c r="F70">
        <v>-30073</v>
      </c>
      <c r="G70" t="str">
        <f t="shared" si="1"/>
        <v>Kicik Ziyan</v>
      </c>
    </row>
    <row r="71" spans="1:7" x14ac:dyDescent="0.3">
      <c r="A71">
        <v>1069</v>
      </c>
      <c r="B71" t="s">
        <v>14</v>
      </c>
      <c r="C71" t="s">
        <v>9</v>
      </c>
      <c r="D71">
        <v>279212</v>
      </c>
      <c r="E71">
        <v>279148</v>
      </c>
      <c r="F71">
        <v>64</v>
      </c>
      <c r="G71" t="str">
        <f t="shared" si="1"/>
        <v>Kicik Ziyan</v>
      </c>
    </row>
    <row r="72" spans="1:7" x14ac:dyDescent="0.3">
      <c r="A72">
        <v>1070</v>
      </c>
      <c r="B72" t="s">
        <v>18</v>
      </c>
      <c r="C72" t="s">
        <v>19</v>
      </c>
      <c r="D72">
        <v>723055</v>
      </c>
      <c r="E72">
        <v>20664</v>
      </c>
      <c r="F72">
        <v>702391</v>
      </c>
      <c r="G72" t="str">
        <f t="shared" si="1"/>
        <v>Yuksek xeyir</v>
      </c>
    </row>
    <row r="73" spans="1:7" x14ac:dyDescent="0.3">
      <c r="A73">
        <v>1071</v>
      </c>
      <c r="B73" t="s">
        <v>18</v>
      </c>
      <c r="C73" t="s">
        <v>9</v>
      </c>
      <c r="D73">
        <v>288740</v>
      </c>
      <c r="E73">
        <v>497515</v>
      </c>
      <c r="F73">
        <v>-208775</v>
      </c>
      <c r="G73" t="str">
        <f t="shared" si="1"/>
        <v>Boyuk Ziyan</v>
      </c>
    </row>
    <row r="74" spans="1:7" x14ac:dyDescent="0.3">
      <c r="A74">
        <v>1072</v>
      </c>
      <c r="B74" t="s">
        <v>8</v>
      </c>
      <c r="C74" t="s">
        <v>12</v>
      </c>
      <c r="D74">
        <v>831265</v>
      </c>
      <c r="E74">
        <v>382396</v>
      </c>
      <c r="F74">
        <v>448869</v>
      </c>
      <c r="G74" t="str">
        <f t="shared" si="1"/>
        <v>Orta Xeyir</v>
      </c>
    </row>
    <row r="75" spans="1:7" x14ac:dyDescent="0.3">
      <c r="A75">
        <v>1073</v>
      </c>
      <c r="B75" t="s">
        <v>20</v>
      </c>
      <c r="C75" t="s">
        <v>15</v>
      </c>
      <c r="D75">
        <v>459580</v>
      </c>
      <c r="E75">
        <v>198394</v>
      </c>
      <c r="F75">
        <v>261186</v>
      </c>
      <c r="G75" t="str">
        <f t="shared" si="1"/>
        <v>Orta Xeyir</v>
      </c>
    </row>
    <row r="76" spans="1:7" x14ac:dyDescent="0.3">
      <c r="A76">
        <v>1074</v>
      </c>
      <c r="B76" t="s">
        <v>21</v>
      </c>
      <c r="C76" t="s">
        <v>15</v>
      </c>
      <c r="D76">
        <v>997286</v>
      </c>
      <c r="E76">
        <v>218745</v>
      </c>
      <c r="F76">
        <v>778541</v>
      </c>
      <c r="G76" t="str">
        <f t="shared" si="1"/>
        <v>Yuksek xeyir</v>
      </c>
    </row>
    <row r="77" spans="1:7" x14ac:dyDescent="0.3">
      <c r="A77">
        <v>1075</v>
      </c>
      <c r="B77" t="s">
        <v>8</v>
      </c>
      <c r="C77" t="s">
        <v>19</v>
      </c>
      <c r="D77">
        <v>105973</v>
      </c>
      <c r="E77">
        <v>493415</v>
      </c>
      <c r="F77">
        <v>-387442</v>
      </c>
      <c r="G77" t="str">
        <f t="shared" si="1"/>
        <v>Boyuk Ziyan</v>
      </c>
    </row>
    <row r="78" spans="1:7" x14ac:dyDescent="0.3">
      <c r="A78">
        <v>1076</v>
      </c>
      <c r="B78" t="s">
        <v>8</v>
      </c>
      <c r="C78" t="s">
        <v>9</v>
      </c>
      <c r="D78">
        <v>204710</v>
      </c>
      <c r="E78">
        <v>300215</v>
      </c>
      <c r="F78">
        <v>-95505</v>
      </c>
      <c r="G78" t="str">
        <f t="shared" si="1"/>
        <v>Kicik Ziyan</v>
      </c>
    </row>
    <row r="79" spans="1:7" x14ac:dyDescent="0.3">
      <c r="A79">
        <v>1077</v>
      </c>
      <c r="B79" t="s">
        <v>14</v>
      </c>
      <c r="C79" t="s">
        <v>9</v>
      </c>
      <c r="D79">
        <v>985286</v>
      </c>
      <c r="E79">
        <v>152371</v>
      </c>
      <c r="F79">
        <v>832915</v>
      </c>
      <c r="G79" t="str">
        <f t="shared" si="1"/>
        <v>Yuksek xeyir</v>
      </c>
    </row>
    <row r="80" spans="1:7" x14ac:dyDescent="0.3">
      <c r="A80">
        <v>1078</v>
      </c>
      <c r="B80" t="s">
        <v>18</v>
      </c>
      <c r="C80" t="s">
        <v>15</v>
      </c>
      <c r="D80">
        <v>616031</v>
      </c>
      <c r="E80">
        <v>473422</v>
      </c>
      <c r="F80">
        <v>142609</v>
      </c>
      <c r="G80" t="str">
        <f t="shared" si="1"/>
        <v>Kicik Ziyan</v>
      </c>
    </row>
    <row r="81" spans="1:7" x14ac:dyDescent="0.3">
      <c r="A81">
        <v>1079</v>
      </c>
      <c r="B81" t="s">
        <v>21</v>
      </c>
      <c r="C81" t="s">
        <v>15</v>
      </c>
      <c r="D81">
        <v>631559</v>
      </c>
      <c r="E81">
        <v>213405</v>
      </c>
      <c r="F81">
        <v>418154</v>
      </c>
      <c r="G81" t="str">
        <f t="shared" si="1"/>
        <v>Orta Xeyir</v>
      </c>
    </row>
    <row r="82" spans="1:7" x14ac:dyDescent="0.3">
      <c r="A82">
        <v>1080</v>
      </c>
      <c r="B82" t="s">
        <v>8</v>
      </c>
      <c r="C82" t="s">
        <v>9</v>
      </c>
      <c r="D82">
        <v>714846</v>
      </c>
      <c r="E82">
        <v>106483</v>
      </c>
      <c r="F82">
        <v>608363</v>
      </c>
      <c r="G82" t="str">
        <f t="shared" si="1"/>
        <v>Yuksek xeyir</v>
      </c>
    </row>
    <row r="83" spans="1:7" x14ac:dyDescent="0.3">
      <c r="A83">
        <v>1081</v>
      </c>
      <c r="B83" t="s">
        <v>14</v>
      </c>
      <c r="C83" t="s">
        <v>9</v>
      </c>
      <c r="D83">
        <v>810727</v>
      </c>
      <c r="E83">
        <v>234848</v>
      </c>
      <c r="F83">
        <v>575879</v>
      </c>
      <c r="G83" t="str">
        <f t="shared" si="1"/>
        <v>Orta Xeyir</v>
      </c>
    </row>
    <row r="84" spans="1:7" x14ac:dyDescent="0.3">
      <c r="A84">
        <v>1082</v>
      </c>
      <c r="B84" t="s">
        <v>21</v>
      </c>
      <c r="C84" t="s">
        <v>15</v>
      </c>
      <c r="D84">
        <v>527491</v>
      </c>
      <c r="E84">
        <v>129655</v>
      </c>
      <c r="F84">
        <v>397836</v>
      </c>
      <c r="G84" t="str">
        <f t="shared" si="1"/>
        <v>Orta Xeyir</v>
      </c>
    </row>
    <row r="85" spans="1:7" x14ac:dyDescent="0.3">
      <c r="A85">
        <v>1083</v>
      </c>
      <c r="B85" t="s">
        <v>17</v>
      </c>
      <c r="C85" t="s">
        <v>15</v>
      </c>
      <c r="D85">
        <v>590910</v>
      </c>
      <c r="E85">
        <v>395017</v>
      </c>
      <c r="F85">
        <v>195893</v>
      </c>
      <c r="G85" t="str">
        <f t="shared" si="1"/>
        <v>Kicik Ziyan</v>
      </c>
    </row>
    <row r="86" spans="1:7" x14ac:dyDescent="0.3">
      <c r="A86">
        <v>1084</v>
      </c>
      <c r="B86" t="s">
        <v>14</v>
      </c>
      <c r="C86" t="s">
        <v>9</v>
      </c>
      <c r="D86">
        <v>604344</v>
      </c>
      <c r="E86">
        <v>406488</v>
      </c>
      <c r="F86">
        <v>197856</v>
      </c>
      <c r="G86" t="str">
        <f t="shared" si="1"/>
        <v>Kicik Ziyan</v>
      </c>
    </row>
    <row r="87" spans="1:7" x14ac:dyDescent="0.3">
      <c r="A87">
        <v>1085</v>
      </c>
      <c r="B87" t="s">
        <v>17</v>
      </c>
      <c r="C87" t="s">
        <v>12</v>
      </c>
      <c r="D87">
        <v>301941</v>
      </c>
      <c r="E87">
        <v>71479</v>
      </c>
      <c r="F87">
        <v>230462</v>
      </c>
      <c r="G87" t="str">
        <f t="shared" si="1"/>
        <v>Kicik Ziyan</v>
      </c>
    </row>
    <row r="88" spans="1:7" x14ac:dyDescent="0.3">
      <c r="A88">
        <v>1086</v>
      </c>
      <c r="B88" t="s">
        <v>8</v>
      </c>
      <c r="C88" t="s">
        <v>9</v>
      </c>
      <c r="D88">
        <v>744479</v>
      </c>
      <c r="E88">
        <v>53750</v>
      </c>
      <c r="F88">
        <v>690729</v>
      </c>
      <c r="G88" t="str">
        <f t="shared" si="1"/>
        <v>Yuksek xeyir</v>
      </c>
    </row>
    <row r="89" spans="1:7" x14ac:dyDescent="0.3">
      <c r="A89">
        <v>1087</v>
      </c>
      <c r="B89" t="s">
        <v>21</v>
      </c>
      <c r="C89" t="s">
        <v>9</v>
      </c>
      <c r="D89">
        <v>640762</v>
      </c>
      <c r="E89">
        <v>202204</v>
      </c>
      <c r="F89">
        <v>438558</v>
      </c>
      <c r="G89" t="str">
        <f t="shared" si="1"/>
        <v>Orta Xeyir</v>
      </c>
    </row>
    <row r="90" spans="1:7" x14ac:dyDescent="0.3">
      <c r="A90">
        <v>1088</v>
      </c>
      <c r="B90" t="s">
        <v>20</v>
      </c>
      <c r="C90" t="s">
        <v>9</v>
      </c>
      <c r="D90">
        <v>246436</v>
      </c>
      <c r="E90">
        <v>57113</v>
      </c>
      <c r="F90">
        <v>189323</v>
      </c>
      <c r="G90" t="str">
        <f t="shared" si="1"/>
        <v>Kicik Ziyan</v>
      </c>
    </row>
    <row r="91" spans="1:7" x14ac:dyDescent="0.3">
      <c r="A91">
        <v>1089</v>
      </c>
      <c r="B91" t="s">
        <v>18</v>
      </c>
      <c r="C91" t="s">
        <v>15</v>
      </c>
      <c r="D91">
        <v>658793</v>
      </c>
      <c r="E91">
        <v>482561</v>
      </c>
      <c r="F91">
        <v>176232</v>
      </c>
      <c r="G91" t="str">
        <f t="shared" si="1"/>
        <v>Kicik Ziyan</v>
      </c>
    </row>
    <row r="92" spans="1:7" x14ac:dyDescent="0.3">
      <c r="A92">
        <v>1090</v>
      </c>
      <c r="B92" t="s">
        <v>17</v>
      </c>
      <c r="C92" t="s">
        <v>12</v>
      </c>
      <c r="D92">
        <v>629001</v>
      </c>
      <c r="E92">
        <v>345832</v>
      </c>
      <c r="F92">
        <v>283169</v>
      </c>
      <c r="G92" t="str">
        <f t="shared" si="1"/>
        <v>Orta Xeyir</v>
      </c>
    </row>
    <row r="93" spans="1:7" x14ac:dyDescent="0.3">
      <c r="A93">
        <v>1091</v>
      </c>
      <c r="B93" t="s">
        <v>20</v>
      </c>
      <c r="C93" t="s">
        <v>19</v>
      </c>
      <c r="D93">
        <v>307324</v>
      </c>
      <c r="E93">
        <v>81535</v>
      </c>
      <c r="F93">
        <v>225789</v>
      </c>
      <c r="G93" t="str">
        <f t="shared" si="1"/>
        <v>Kicik Ziyan</v>
      </c>
    </row>
    <row r="94" spans="1:7" x14ac:dyDescent="0.3">
      <c r="A94">
        <v>1092</v>
      </c>
      <c r="B94" t="s">
        <v>14</v>
      </c>
      <c r="C94" t="s">
        <v>15</v>
      </c>
      <c r="D94">
        <v>493753</v>
      </c>
      <c r="E94">
        <v>493705</v>
      </c>
      <c r="F94">
        <v>48</v>
      </c>
      <c r="G94" t="str">
        <f t="shared" si="1"/>
        <v>Kicik Ziyan</v>
      </c>
    </row>
    <row r="95" spans="1:7" x14ac:dyDescent="0.3">
      <c r="A95">
        <v>1093</v>
      </c>
      <c r="B95" t="s">
        <v>18</v>
      </c>
      <c r="C95" t="s">
        <v>12</v>
      </c>
      <c r="D95">
        <v>37743</v>
      </c>
      <c r="E95">
        <v>37666</v>
      </c>
      <c r="F95">
        <v>77</v>
      </c>
      <c r="G95" t="str">
        <f t="shared" si="1"/>
        <v>Kicik Ziyan</v>
      </c>
    </row>
    <row r="96" spans="1:7" x14ac:dyDescent="0.3">
      <c r="A96">
        <v>1094</v>
      </c>
      <c r="B96" t="s">
        <v>21</v>
      </c>
      <c r="C96" t="s">
        <v>19</v>
      </c>
      <c r="D96">
        <v>837097</v>
      </c>
      <c r="E96">
        <v>140421</v>
      </c>
      <c r="F96">
        <v>696676</v>
      </c>
      <c r="G96" t="str">
        <f t="shared" si="1"/>
        <v>Yuksek xeyir</v>
      </c>
    </row>
    <row r="97" spans="1:7" x14ac:dyDescent="0.3">
      <c r="A97">
        <v>1095</v>
      </c>
      <c r="B97" t="s">
        <v>8</v>
      </c>
      <c r="C97" t="s">
        <v>19</v>
      </c>
      <c r="D97">
        <v>929599</v>
      </c>
      <c r="E97">
        <v>259456</v>
      </c>
      <c r="F97">
        <v>670143</v>
      </c>
      <c r="G97" t="str">
        <f t="shared" si="1"/>
        <v>Yuksek xeyir</v>
      </c>
    </row>
    <row r="98" spans="1:7" x14ac:dyDescent="0.3">
      <c r="A98">
        <v>1096</v>
      </c>
      <c r="B98" t="s">
        <v>18</v>
      </c>
      <c r="C98" t="s">
        <v>12</v>
      </c>
      <c r="D98">
        <v>285747</v>
      </c>
      <c r="E98">
        <v>164076</v>
      </c>
      <c r="F98">
        <v>121671</v>
      </c>
      <c r="G98" t="str">
        <f t="shared" si="1"/>
        <v>Kicik Ziyan</v>
      </c>
    </row>
    <row r="99" spans="1:7" x14ac:dyDescent="0.3">
      <c r="A99">
        <v>1097</v>
      </c>
      <c r="B99" t="s">
        <v>20</v>
      </c>
      <c r="C99" t="s">
        <v>15</v>
      </c>
      <c r="D99">
        <v>68882</v>
      </c>
      <c r="E99">
        <v>111621</v>
      </c>
      <c r="F99">
        <v>-42739</v>
      </c>
      <c r="G99" t="str">
        <f t="shared" si="1"/>
        <v>Kicik Ziyan</v>
      </c>
    </row>
    <row r="100" spans="1:7" x14ac:dyDescent="0.3">
      <c r="A100">
        <v>1098</v>
      </c>
      <c r="B100" t="s">
        <v>20</v>
      </c>
      <c r="C100" t="s">
        <v>9</v>
      </c>
      <c r="D100">
        <v>570985</v>
      </c>
      <c r="E100">
        <v>423464</v>
      </c>
      <c r="F100">
        <v>147521</v>
      </c>
      <c r="G100" t="str">
        <f t="shared" si="1"/>
        <v>Kicik Ziyan</v>
      </c>
    </row>
    <row r="101" spans="1:7" x14ac:dyDescent="0.3">
      <c r="A101">
        <v>1099</v>
      </c>
      <c r="B101" t="s">
        <v>14</v>
      </c>
      <c r="C101" t="s">
        <v>12</v>
      </c>
      <c r="D101">
        <v>714838</v>
      </c>
      <c r="E101">
        <v>177696</v>
      </c>
      <c r="F101">
        <v>537142</v>
      </c>
      <c r="G101" t="str">
        <f t="shared" si="1"/>
        <v>Orta Xeyir</v>
      </c>
    </row>
    <row r="102" spans="1:7" x14ac:dyDescent="0.3">
      <c r="A102">
        <v>1100</v>
      </c>
      <c r="B102" t="s">
        <v>21</v>
      </c>
      <c r="C102" t="s">
        <v>9</v>
      </c>
      <c r="D102">
        <v>860774</v>
      </c>
      <c r="E102">
        <v>342060</v>
      </c>
      <c r="F102">
        <v>518714</v>
      </c>
      <c r="G102" t="str">
        <f t="shared" si="1"/>
        <v>Orta Xeyir</v>
      </c>
    </row>
    <row r="103" spans="1:7" x14ac:dyDescent="0.3">
      <c r="A103">
        <v>1101</v>
      </c>
      <c r="B103" t="s">
        <v>14</v>
      </c>
      <c r="C103" t="s">
        <v>15</v>
      </c>
      <c r="D103">
        <v>866744</v>
      </c>
      <c r="E103">
        <v>147716</v>
      </c>
      <c r="F103">
        <v>719028</v>
      </c>
      <c r="G103" t="str">
        <f t="shared" si="1"/>
        <v>Yuksek xeyir</v>
      </c>
    </row>
    <row r="104" spans="1:7" x14ac:dyDescent="0.3">
      <c r="A104">
        <v>1102</v>
      </c>
      <c r="B104" t="s">
        <v>8</v>
      </c>
      <c r="C104" t="s">
        <v>15</v>
      </c>
      <c r="D104">
        <v>449250</v>
      </c>
      <c r="E104">
        <v>305716</v>
      </c>
      <c r="F104">
        <v>143534</v>
      </c>
      <c r="G104" t="str">
        <f t="shared" si="1"/>
        <v>Kicik Ziyan</v>
      </c>
    </row>
    <row r="105" spans="1:7" x14ac:dyDescent="0.3">
      <c r="A105">
        <v>1103</v>
      </c>
      <c r="B105" t="s">
        <v>21</v>
      </c>
      <c r="C105" t="s">
        <v>15</v>
      </c>
      <c r="D105">
        <v>941020</v>
      </c>
      <c r="E105">
        <v>22378</v>
      </c>
      <c r="F105">
        <v>918642</v>
      </c>
      <c r="G105" t="str">
        <f t="shared" si="1"/>
        <v>Yuksek xeyir</v>
      </c>
    </row>
    <row r="106" spans="1:7" x14ac:dyDescent="0.3">
      <c r="A106">
        <v>1104</v>
      </c>
      <c r="B106" t="s">
        <v>8</v>
      </c>
      <c r="C106" t="s">
        <v>19</v>
      </c>
      <c r="D106">
        <v>658214</v>
      </c>
      <c r="E106">
        <v>119660</v>
      </c>
      <c r="F106">
        <v>538554</v>
      </c>
      <c r="G106" t="str">
        <f t="shared" si="1"/>
        <v>Orta Xeyir</v>
      </c>
    </row>
    <row r="107" spans="1:7" x14ac:dyDescent="0.3">
      <c r="A107">
        <v>1105</v>
      </c>
      <c r="B107" t="s">
        <v>8</v>
      </c>
      <c r="C107" t="s">
        <v>15</v>
      </c>
      <c r="D107">
        <v>336103</v>
      </c>
      <c r="E107">
        <v>336150</v>
      </c>
      <c r="F107">
        <v>-47</v>
      </c>
      <c r="G107" t="str">
        <f t="shared" si="1"/>
        <v>Kicik Ziyan</v>
      </c>
    </row>
    <row r="108" spans="1:7" x14ac:dyDescent="0.3">
      <c r="A108">
        <v>1106</v>
      </c>
      <c r="B108" t="s">
        <v>14</v>
      </c>
      <c r="C108" t="s">
        <v>19</v>
      </c>
      <c r="D108">
        <v>645333</v>
      </c>
      <c r="E108">
        <v>497857</v>
      </c>
      <c r="F108">
        <v>147476</v>
      </c>
      <c r="G108" t="str">
        <f t="shared" si="1"/>
        <v>Kicik Ziyan</v>
      </c>
    </row>
    <row r="109" spans="1:7" x14ac:dyDescent="0.3">
      <c r="A109">
        <v>1107</v>
      </c>
      <c r="B109" t="s">
        <v>18</v>
      </c>
      <c r="C109" t="s">
        <v>19</v>
      </c>
      <c r="D109">
        <v>553367</v>
      </c>
      <c r="E109">
        <v>463072</v>
      </c>
      <c r="F109">
        <v>90295</v>
      </c>
      <c r="G109" t="str">
        <f t="shared" si="1"/>
        <v>Kicik Ziyan</v>
      </c>
    </row>
    <row r="110" spans="1:7" x14ac:dyDescent="0.3">
      <c r="A110">
        <v>1108</v>
      </c>
      <c r="B110" t="s">
        <v>21</v>
      </c>
      <c r="C110" t="s">
        <v>9</v>
      </c>
      <c r="D110">
        <v>77365</v>
      </c>
      <c r="E110">
        <v>358228</v>
      </c>
      <c r="F110">
        <v>-280863</v>
      </c>
      <c r="G110" t="str">
        <f t="shared" si="1"/>
        <v>Boyuk Ziyan</v>
      </c>
    </row>
    <row r="111" spans="1:7" x14ac:dyDescent="0.3">
      <c r="A111">
        <v>1109</v>
      </c>
      <c r="B111" t="s">
        <v>21</v>
      </c>
      <c r="C111" t="s">
        <v>19</v>
      </c>
      <c r="D111">
        <v>227115</v>
      </c>
      <c r="E111">
        <v>86628</v>
      </c>
      <c r="F111">
        <v>140487</v>
      </c>
      <c r="G111" t="str">
        <f t="shared" si="1"/>
        <v>Kicik Ziyan</v>
      </c>
    </row>
    <row r="112" spans="1:7" x14ac:dyDescent="0.3">
      <c r="A112">
        <v>1110</v>
      </c>
      <c r="B112" t="s">
        <v>21</v>
      </c>
      <c r="C112" t="s">
        <v>19</v>
      </c>
      <c r="D112">
        <v>993451</v>
      </c>
      <c r="E112">
        <v>431239</v>
      </c>
      <c r="F112">
        <v>562212</v>
      </c>
      <c r="G112" t="str">
        <f t="shared" si="1"/>
        <v>Orta Xeyir</v>
      </c>
    </row>
    <row r="113" spans="1:7" x14ac:dyDescent="0.3">
      <c r="A113">
        <v>1111</v>
      </c>
      <c r="B113" t="s">
        <v>14</v>
      </c>
      <c r="C113" t="s">
        <v>15</v>
      </c>
      <c r="D113">
        <v>702367</v>
      </c>
      <c r="E113">
        <v>190514</v>
      </c>
      <c r="F113">
        <v>511853</v>
      </c>
      <c r="G113" t="str">
        <f t="shared" si="1"/>
        <v>Orta Xeyir</v>
      </c>
    </row>
    <row r="114" spans="1:7" x14ac:dyDescent="0.3">
      <c r="A114">
        <v>1112</v>
      </c>
      <c r="B114" t="s">
        <v>8</v>
      </c>
      <c r="C114" t="s">
        <v>19</v>
      </c>
      <c r="D114">
        <v>474820</v>
      </c>
      <c r="E114">
        <v>431359</v>
      </c>
      <c r="F114">
        <v>43461</v>
      </c>
      <c r="G114" t="str">
        <f t="shared" si="1"/>
        <v>Kicik Ziyan</v>
      </c>
    </row>
    <row r="115" spans="1:7" x14ac:dyDescent="0.3">
      <c r="A115">
        <v>1113</v>
      </c>
      <c r="B115" t="s">
        <v>14</v>
      </c>
      <c r="C115" t="s">
        <v>15</v>
      </c>
      <c r="D115">
        <v>963430</v>
      </c>
      <c r="E115">
        <v>275162</v>
      </c>
      <c r="F115">
        <v>688268</v>
      </c>
      <c r="G115" t="str">
        <f t="shared" si="1"/>
        <v>Yuksek xeyir</v>
      </c>
    </row>
    <row r="116" spans="1:7" x14ac:dyDescent="0.3">
      <c r="A116">
        <v>1114</v>
      </c>
      <c r="B116" t="s">
        <v>8</v>
      </c>
      <c r="C116" t="s">
        <v>15</v>
      </c>
      <c r="D116">
        <v>842893</v>
      </c>
      <c r="E116">
        <v>204196</v>
      </c>
      <c r="F116">
        <v>638697</v>
      </c>
      <c r="G116" t="str">
        <f t="shared" si="1"/>
        <v>Yuksek xeyir</v>
      </c>
    </row>
    <row r="117" spans="1:7" x14ac:dyDescent="0.3">
      <c r="A117">
        <v>1115</v>
      </c>
      <c r="B117" t="s">
        <v>14</v>
      </c>
      <c r="C117" t="s">
        <v>19</v>
      </c>
      <c r="D117">
        <v>785942</v>
      </c>
      <c r="E117">
        <v>164003</v>
      </c>
      <c r="F117">
        <v>621939</v>
      </c>
      <c r="G117" t="str">
        <f t="shared" si="1"/>
        <v>Yuksek xeyir</v>
      </c>
    </row>
    <row r="118" spans="1:7" x14ac:dyDescent="0.3">
      <c r="A118">
        <v>1116</v>
      </c>
      <c r="B118" t="s">
        <v>20</v>
      </c>
      <c r="C118" t="s">
        <v>9</v>
      </c>
      <c r="D118">
        <v>798102</v>
      </c>
      <c r="E118">
        <v>315359</v>
      </c>
      <c r="F118">
        <v>482743</v>
      </c>
      <c r="G118" t="str">
        <f t="shared" si="1"/>
        <v>Orta Xeyir</v>
      </c>
    </row>
    <row r="119" spans="1:7" x14ac:dyDescent="0.3">
      <c r="A119">
        <v>1117</v>
      </c>
      <c r="B119" t="s">
        <v>18</v>
      </c>
      <c r="C119" t="s">
        <v>19</v>
      </c>
      <c r="D119">
        <v>286476</v>
      </c>
      <c r="E119">
        <v>326419</v>
      </c>
      <c r="F119">
        <v>-39943</v>
      </c>
      <c r="G119" t="str">
        <f t="shared" si="1"/>
        <v>Kicik Ziyan</v>
      </c>
    </row>
    <row r="120" spans="1:7" x14ac:dyDescent="0.3">
      <c r="A120">
        <v>1118</v>
      </c>
      <c r="B120" t="s">
        <v>14</v>
      </c>
      <c r="C120" t="s">
        <v>9</v>
      </c>
      <c r="D120">
        <v>204248</v>
      </c>
      <c r="E120">
        <v>208385</v>
      </c>
      <c r="F120">
        <v>-4137</v>
      </c>
      <c r="G120" t="str">
        <f t="shared" si="1"/>
        <v>Kicik Ziyan</v>
      </c>
    </row>
    <row r="121" spans="1:7" x14ac:dyDescent="0.3">
      <c r="A121">
        <v>1119</v>
      </c>
      <c r="B121" t="s">
        <v>18</v>
      </c>
      <c r="C121" t="s">
        <v>9</v>
      </c>
      <c r="D121">
        <v>772777</v>
      </c>
      <c r="E121">
        <v>279646</v>
      </c>
      <c r="F121">
        <v>493131</v>
      </c>
      <c r="G121" t="str">
        <f t="shared" si="1"/>
        <v>Orta Xeyir</v>
      </c>
    </row>
    <row r="122" spans="1:7" x14ac:dyDescent="0.3">
      <c r="A122">
        <v>1120</v>
      </c>
      <c r="B122" t="s">
        <v>17</v>
      </c>
      <c r="C122" t="s">
        <v>9</v>
      </c>
      <c r="D122">
        <v>715070</v>
      </c>
      <c r="E122">
        <v>105057</v>
      </c>
      <c r="F122">
        <v>610013</v>
      </c>
      <c r="G122" t="str">
        <f t="shared" si="1"/>
        <v>Yuksek xeyir</v>
      </c>
    </row>
    <row r="123" spans="1:7" x14ac:dyDescent="0.3">
      <c r="A123">
        <v>1121</v>
      </c>
      <c r="B123" t="s">
        <v>14</v>
      </c>
      <c r="C123" t="s">
        <v>12</v>
      </c>
      <c r="D123">
        <v>163874</v>
      </c>
      <c r="E123">
        <v>355418</v>
      </c>
      <c r="F123">
        <v>-191544</v>
      </c>
      <c r="G123" t="str">
        <f t="shared" si="1"/>
        <v>Boyuk Ziyan</v>
      </c>
    </row>
    <row r="124" spans="1:7" x14ac:dyDescent="0.3">
      <c r="A124">
        <v>1122</v>
      </c>
      <c r="B124" t="s">
        <v>21</v>
      </c>
      <c r="C124" t="s">
        <v>12</v>
      </c>
      <c r="D124">
        <v>443946</v>
      </c>
      <c r="E124">
        <v>415587</v>
      </c>
      <c r="F124">
        <v>28359</v>
      </c>
      <c r="G124" t="str">
        <f t="shared" si="1"/>
        <v>Kicik Ziyan</v>
      </c>
    </row>
    <row r="125" spans="1:7" x14ac:dyDescent="0.3">
      <c r="A125">
        <v>1123</v>
      </c>
      <c r="B125" t="s">
        <v>21</v>
      </c>
      <c r="C125" t="s">
        <v>19</v>
      </c>
      <c r="D125">
        <v>398968</v>
      </c>
      <c r="E125">
        <v>482742</v>
      </c>
      <c r="F125">
        <v>-83774</v>
      </c>
      <c r="G125" t="str">
        <f t="shared" si="1"/>
        <v>Kicik Ziyan</v>
      </c>
    </row>
    <row r="126" spans="1:7" x14ac:dyDescent="0.3">
      <c r="A126">
        <v>1124</v>
      </c>
      <c r="B126" t="s">
        <v>17</v>
      </c>
      <c r="C126" t="s">
        <v>15</v>
      </c>
      <c r="D126">
        <v>657564</v>
      </c>
      <c r="E126">
        <v>131822</v>
      </c>
      <c r="F126">
        <v>525742</v>
      </c>
      <c r="G126" t="str">
        <f t="shared" si="1"/>
        <v>Orta Xeyir</v>
      </c>
    </row>
    <row r="127" spans="1:7" x14ac:dyDescent="0.3">
      <c r="A127">
        <v>1125</v>
      </c>
      <c r="B127" t="s">
        <v>8</v>
      </c>
      <c r="C127" t="s">
        <v>19</v>
      </c>
      <c r="D127">
        <v>882724</v>
      </c>
      <c r="E127">
        <v>350146</v>
      </c>
      <c r="F127">
        <v>532578</v>
      </c>
      <c r="G127" t="str">
        <f t="shared" si="1"/>
        <v>Orta Xeyir</v>
      </c>
    </row>
    <row r="128" spans="1:7" x14ac:dyDescent="0.3">
      <c r="A128">
        <v>1126</v>
      </c>
      <c r="B128" t="s">
        <v>14</v>
      </c>
      <c r="C128" t="s">
        <v>15</v>
      </c>
      <c r="D128">
        <v>205625</v>
      </c>
      <c r="E128">
        <v>485899</v>
      </c>
      <c r="F128">
        <v>-280274</v>
      </c>
      <c r="G128" t="str">
        <f t="shared" si="1"/>
        <v>Boyuk Ziyan</v>
      </c>
    </row>
    <row r="129" spans="1:7" x14ac:dyDescent="0.3">
      <c r="A129">
        <v>1127</v>
      </c>
      <c r="B129" t="s">
        <v>21</v>
      </c>
      <c r="C129" t="s">
        <v>12</v>
      </c>
      <c r="D129">
        <v>501483</v>
      </c>
      <c r="E129">
        <v>122453</v>
      </c>
      <c r="F129">
        <v>379030</v>
      </c>
      <c r="G129" t="str">
        <f t="shared" si="1"/>
        <v>Orta Xeyir</v>
      </c>
    </row>
    <row r="130" spans="1:7" x14ac:dyDescent="0.3">
      <c r="A130">
        <v>1128</v>
      </c>
      <c r="B130" t="s">
        <v>21</v>
      </c>
      <c r="C130" t="s">
        <v>15</v>
      </c>
      <c r="D130">
        <v>921550</v>
      </c>
      <c r="E130">
        <v>214020</v>
      </c>
      <c r="F130">
        <v>707530</v>
      </c>
      <c r="G130" t="str">
        <f t="shared" ref="G130:G193" si="2">IF(AND(F130&gt;-450000,F130&lt;-100000),"Boyuk Ziyan",IF(AND(F130&gt;=-100000,F130&lt;250000),"Kicik Ziyan",IF(AND(F130&gt;=250000,F130&lt;600000),"Orta Xeyir","Yuksek xeyir")))</f>
        <v>Yuksek xeyir</v>
      </c>
    </row>
    <row r="131" spans="1:7" x14ac:dyDescent="0.3">
      <c r="A131">
        <v>1129</v>
      </c>
      <c r="B131" t="s">
        <v>8</v>
      </c>
      <c r="C131" t="s">
        <v>9</v>
      </c>
      <c r="D131">
        <v>788503</v>
      </c>
      <c r="E131">
        <v>443105</v>
      </c>
      <c r="F131">
        <v>345398</v>
      </c>
      <c r="G131" t="str">
        <f t="shared" si="2"/>
        <v>Orta Xeyir</v>
      </c>
    </row>
    <row r="132" spans="1:7" x14ac:dyDescent="0.3">
      <c r="A132">
        <v>1130</v>
      </c>
      <c r="B132" t="s">
        <v>17</v>
      </c>
      <c r="C132" t="s">
        <v>9</v>
      </c>
      <c r="D132">
        <v>595312</v>
      </c>
      <c r="E132">
        <v>349564</v>
      </c>
      <c r="F132">
        <v>245748</v>
      </c>
      <c r="G132" t="str">
        <f t="shared" si="2"/>
        <v>Kicik Ziyan</v>
      </c>
    </row>
    <row r="133" spans="1:7" x14ac:dyDescent="0.3">
      <c r="A133">
        <v>1131</v>
      </c>
      <c r="B133" t="s">
        <v>21</v>
      </c>
      <c r="C133" t="s">
        <v>19</v>
      </c>
      <c r="D133">
        <v>242682</v>
      </c>
      <c r="E133">
        <v>242669</v>
      </c>
      <c r="F133">
        <v>13</v>
      </c>
      <c r="G133" t="str">
        <f t="shared" si="2"/>
        <v>Kicik Ziyan</v>
      </c>
    </row>
    <row r="134" spans="1:7" x14ac:dyDescent="0.3">
      <c r="A134">
        <v>1132</v>
      </c>
      <c r="B134" t="s">
        <v>8</v>
      </c>
      <c r="C134" t="s">
        <v>9</v>
      </c>
      <c r="D134">
        <v>83336</v>
      </c>
      <c r="E134">
        <v>335733</v>
      </c>
      <c r="F134">
        <v>-252397</v>
      </c>
      <c r="G134" t="str">
        <f t="shared" si="2"/>
        <v>Boyuk Ziyan</v>
      </c>
    </row>
    <row r="135" spans="1:7" x14ac:dyDescent="0.3">
      <c r="A135">
        <v>1133</v>
      </c>
      <c r="B135" t="s">
        <v>18</v>
      </c>
      <c r="C135" t="s">
        <v>9</v>
      </c>
      <c r="D135">
        <v>969558</v>
      </c>
      <c r="E135">
        <v>77022</v>
      </c>
      <c r="F135">
        <v>892536</v>
      </c>
      <c r="G135" t="str">
        <f t="shared" si="2"/>
        <v>Yuksek xeyir</v>
      </c>
    </row>
    <row r="136" spans="1:7" x14ac:dyDescent="0.3">
      <c r="A136">
        <v>1134</v>
      </c>
      <c r="B136" t="s">
        <v>8</v>
      </c>
      <c r="C136" t="s">
        <v>19</v>
      </c>
      <c r="D136">
        <v>657173</v>
      </c>
      <c r="E136">
        <v>370102</v>
      </c>
      <c r="F136">
        <v>287071</v>
      </c>
      <c r="G136" t="str">
        <f t="shared" si="2"/>
        <v>Orta Xeyir</v>
      </c>
    </row>
    <row r="137" spans="1:7" x14ac:dyDescent="0.3">
      <c r="A137">
        <v>1135</v>
      </c>
      <c r="B137" t="s">
        <v>18</v>
      </c>
      <c r="C137" t="s">
        <v>19</v>
      </c>
      <c r="D137">
        <v>175873</v>
      </c>
      <c r="E137">
        <v>20946</v>
      </c>
      <c r="F137">
        <v>154927</v>
      </c>
      <c r="G137" t="str">
        <f t="shared" si="2"/>
        <v>Kicik Ziyan</v>
      </c>
    </row>
    <row r="138" spans="1:7" x14ac:dyDescent="0.3">
      <c r="A138">
        <v>1136</v>
      </c>
      <c r="B138" t="s">
        <v>20</v>
      </c>
      <c r="C138" t="s">
        <v>15</v>
      </c>
      <c r="D138">
        <v>239263</v>
      </c>
      <c r="E138">
        <v>53815</v>
      </c>
      <c r="F138">
        <v>185448</v>
      </c>
      <c r="G138" t="str">
        <f t="shared" si="2"/>
        <v>Kicik Ziyan</v>
      </c>
    </row>
    <row r="139" spans="1:7" x14ac:dyDescent="0.3">
      <c r="A139">
        <v>1137</v>
      </c>
      <c r="B139" t="s">
        <v>20</v>
      </c>
      <c r="C139" t="s">
        <v>19</v>
      </c>
      <c r="D139">
        <v>263055</v>
      </c>
      <c r="E139">
        <v>210483</v>
      </c>
      <c r="F139">
        <v>52572</v>
      </c>
      <c r="G139" t="str">
        <f t="shared" si="2"/>
        <v>Kicik Ziyan</v>
      </c>
    </row>
    <row r="140" spans="1:7" x14ac:dyDescent="0.3">
      <c r="A140">
        <v>1138</v>
      </c>
      <c r="B140" t="s">
        <v>8</v>
      </c>
      <c r="C140" t="s">
        <v>19</v>
      </c>
      <c r="D140">
        <v>635281</v>
      </c>
      <c r="E140">
        <v>333629</v>
      </c>
      <c r="F140">
        <v>301652</v>
      </c>
      <c r="G140" t="str">
        <f t="shared" si="2"/>
        <v>Orta Xeyir</v>
      </c>
    </row>
    <row r="141" spans="1:7" x14ac:dyDescent="0.3">
      <c r="A141">
        <v>1139</v>
      </c>
      <c r="B141" t="s">
        <v>14</v>
      </c>
      <c r="C141" t="s">
        <v>19</v>
      </c>
      <c r="D141">
        <v>245288</v>
      </c>
      <c r="E141">
        <v>162674</v>
      </c>
      <c r="F141">
        <v>82614</v>
      </c>
      <c r="G141" t="str">
        <f t="shared" si="2"/>
        <v>Kicik Ziyan</v>
      </c>
    </row>
    <row r="142" spans="1:7" x14ac:dyDescent="0.3">
      <c r="A142">
        <v>1140</v>
      </c>
      <c r="B142" t="s">
        <v>20</v>
      </c>
      <c r="C142" t="s">
        <v>12</v>
      </c>
      <c r="D142">
        <v>755330</v>
      </c>
      <c r="E142">
        <v>90594</v>
      </c>
      <c r="F142">
        <v>664736</v>
      </c>
      <c r="G142" t="str">
        <f t="shared" si="2"/>
        <v>Yuksek xeyir</v>
      </c>
    </row>
    <row r="143" spans="1:7" x14ac:dyDescent="0.3">
      <c r="A143">
        <v>1141</v>
      </c>
      <c r="B143" t="s">
        <v>21</v>
      </c>
      <c r="C143" t="s">
        <v>19</v>
      </c>
      <c r="D143">
        <v>83554</v>
      </c>
      <c r="E143">
        <v>441985</v>
      </c>
      <c r="F143">
        <v>-358431</v>
      </c>
      <c r="G143" t="str">
        <f t="shared" si="2"/>
        <v>Boyuk Ziyan</v>
      </c>
    </row>
    <row r="144" spans="1:7" x14ac:dyDescent="0.3">
      <c r="A144">
        <v>1142</v>
      </c>
      <c r="B144" t="s">
        <v>8</v>
      </c>
      <c r="C144" t="s">
        <v>19</v>
      </c>
      <c r="D144">
        <v>152963</v>
      </c>
      <c r="E144">
        <v>85291</v>
      </c>
      <c r="F144">
        <v>67672</v>
      </c>
      <c r="G144" t="str">
        <f t="shared" si="2"/>
        <v>Kicik Ziyan</v>
      </c>
    </row>
    <row r="145" spans="1:7" x14ac:dyDescent="0.3">
      <c r="A145">
        <v>1143</v>
      </c>
      <c r="B145" t="s">
        <v>21</v>
      </c>
      <c r="C145" t="s">
        <v>15</v>
      </c>
      <c r="D145">
        <v>469428</v>
      </c>
      <c r="E145">
        <v>399652</v>
      </c>
      <c r="F145">
        <v>69776</v>
      </c>
      <c r="G145" t="str">
        <f t="shared" si="2"/>
        <v>Kicik Ziyan</v>
      </c>
    </row>
    <row r="146" spans="1:7" x14ac:dyDescent="0.3">
      <c r="A146">
        <v>1144</v>
      </c>
      <c r="B146" t="s">
        <v>14</v>
      </c>
      <c r="C146" t="s">
        <v>15</v>
      </c>
      <c r="D146">
        <v>252494</v>
      </c>
      <c r="E146">
        <v>434330</v>
      </c>
      <c r="F146">
        <v>-181836</v>
      </c>
      <c r="G146" t="str">
        <f t="shared" si="2"/>
        <v>Boyuk Ziyan</v>
      </c>
    </row>
    <row r="147" spans="1:7" x14ac:dyDescent="0.3">
      <c r="A147">
        <v>1145</v>
      </c>
      <c r="B147" t="s">
        <v>20</v>
      </c>
      <c r="C147" t="s">
        <v>19</v>
      </c>
      <c r="D147">
        <v>957204</v>
      </c>
      <c r="E147">
        <v>352462</v>
      </c>
      <c r="F147">
        <v>604742</v>
      </c>
      <c r="G147" t="str">
        <f t="shared" si="2"/>
        <v>Yuksek xeyir</v>
      </c>
    </row>
    <row r="148" spans="1:7" x14ac:dyDescent="0.3">
      <c r="A148">
        <v>1146</v>
      </c>
      <c r="B148" t="s">
        <v>20</v>
      </c>
      <c r="C148" t="s">
        <v>19</v>
      </c>
      <c r="D148">
        <v>775818</v>
      </c>
      <c r="E148">
        <v>473126</v>
      </c>
      <c r="F148">
        <v>302692</v>
      </c>
      <c r="G148" t="str">
        <f t="shared" si="2"/>
        <v>Orta Xeyir</v>
      </c>
    </row>
    <row r="149" spans="1:7" x14ac:dyDescent="0.3">
      <c r="A149">
        <v>1147</v>
      </c>
      <c r="B149" t="s">
        <v>21</v>
      </c>
      <c r="C149" t="s">
        <v>9</v>
      </c>
      <c r="D149">
        <v>665993</v>
      </c>
      <c r="E149">
        <v>380428</v>
      </c>
      <c r="F149">
        <v>285565</v>
      </c>
      <c r="G149" t="str">
        <f t="shared" si="2"/>
        <v>Orta Xeyir</v>
      </c>
    </row>
    <row r="150" spans="1:7" x14ac:dyDescent="0.3">
      <c r="A150">
        <v>1148</v>
      </c>
      <c r="B150" t="s">
        <v>18</v>
      </c>
      <c r="C150" t="s">
        <v>12</v>
      </c>
      <c r="D150">
        <v>146659</v>
      </c>
      <c r="E150">
        <v>374894</v>
      </c>
      <c r="F150">
        <v>-228235</v>
      </c>
      <c r="G150" t="str">
        <f t="shared" si="2"/>
        <v>Boyuk Ziyan</v>
      </c>
    </row>
    <row r="151" spans="1:7" x14ac:dyDescent="0.3">
      <c r="A151">
        <v>1149</v>
      </c>
      <c r="B151" t="s">
        <v>20</v>
      </c>
      <c r="C151" t="s">
        <v>9</v>
      </c>
      <c r="D151">
        <v>272071</v>
      </c>
      <c r="E151">
        <v>108121</v>
      </c>
      <c r="F151">
        <v>163950</v>
      </c>
      <c r="G151" t="str">
        <f t="shared" si="2"/>
        <v>Kicik Ziyan</v>
      </c>
    </row>
    <row r="152" spans="1:7" x14ac:dyDescent="0.3">
      <c r="A152">
        <v>1150</v>
      </c>
      <c r="B152" t="s">
        <v>17</v>
      </c>
      <c r="C152" t="s">
        <v>15</v>
      </c>
      <c r="D152">
        <v>972742</v>
      </c>
      <c r="E152">
        <v>142072</v>
      </c>
      <c r="F152">
        <v>830670</v>
      </c>
      <c r="G152" t="str">
        <f t="shared" si="2"/>
        <v>Yuksek xeyir</v>
      </c>
    </row>
    <row r="153" spans="1:7" x14ac:dyDescent="0.3">
      <c r="A153">
        <v>1151</v>
      </c>
      <c r="B153" t="s">
        <v>21</v>
      </c>
      <c r="C153" t="s">
        <v>12</v>
      </c>
      <c r="D153">
        <v>931870</v>
      </c>
      <c r="E153">
        <v>417137</v>
      </c>
      <c r="F153">
        <v>514733</v>
      </c>
      <c r="G153" t="str">
        <f t="shared" si="2"/>
        <v>Orta Xeyir</v>
      </c>
    </row>
    <row r="154" spans="1:7" x14ac:dyDescent="0.3">
      <c r="A154">
        <v>1152</v>
      </c>
      <c r="B154" t="s">
        <v>14</v>
      </c>
      <c r="C154" t="s">
        <v>19</v>
      </c>
      <c r="D154">
        <v>666200</v>
      </c>
      <c r="E154">
        <v>469751</v>
      </c>
      <c r="F154">
        <v>196449</v>
      </c>
      <c r="G154" t="str">
        <f t="shared" si="2"/>
        <v>Kicik Ziyan</v>
      </c>
    </row>
    <row r="155" spans="1:7" x14ac:dyDescent="0.3">
      <c r="A155">
        <v>1153</v>
      </c>
      <c r="B155" t="s">
        <v>20</v>
      </c>
      <c r="C155" t="s">
        <v>9</v>
      </c>
      <c r="D155">
        <v>92374</v>
      </c>
      <c r="E155">
        <v>460919</v>
      </c>
      <c r="F155">
        <v>-368545</v>
      </c>
      <c r="G155" t="str">
        <f t="shared" si="2"/>
        <v>Boyuk Ziyan</v>
      </c>
    </row>
    <row r="156" spans="1:7" x14ac:dyDescent="0.3">
      <c r="A156">
        <v>1154</v>
      </c>
      <c r="B156" t="s">
        <v>18</v>
      </c>
      <c r="C156" t="s">
        <v>12</v>
      </c>
      <c r="D156">
        <v>581172</v>
      </c>
      <c r="E156">
        <v>126846</v>
      </c>
      <c r="F156">
        <v>454326</v>
      </c>
      <c r="G156" t="str">
        <f t="shared" si="2"/>
        <v>Orta Xeyir</v>
      </c>
    </row>
    <row r="157" spans="1:7" x14ac:dyDescent="0.3">
      <c r="A157">
        <v>1155</v>
      </c>
      <c r="B157" t="s">
        <v>21</v>
      </c>
      <c r="C157" t="s">
        <v>9</v>
      </c>
      <c r="D157">
        <v>414034</v>
      </c>
      <c r="E157">
        <v>271238</v>
      </c>
      <c r="F157">
        <v>142796</v>
      </c>
      <c r="G157" t="str">
        <f t="shared" si="2"/>
        <v>Kicik Ziyan</v>
      </c>
    </row>
    <row r="158" spans="1:7" x14ac:dyDescent="0.3">
      <c r="A158">
        <v>1156</v>
      </c>
      <c r="B158" t="s">
        <v>20</v>
      </c>
      <c r="C158" t="s">
        <v>12</v>
      </c>
      <c r="D158">
        <v>138702</v>
      </c>
      <c r="E158">
        <v>407721</v>
      </c>
      <c r="F158">
        <v>-269019</v>
      </c>
      <c r="G158" t="str">
        <f t="shared" si="2"/>
        <v>Boyuk Ziyan</v>
      </c>
    </row>
    <row r="159" spans="1:7" x14ac:dyDescent="0.3">
      <c r="A159">
        <v>1157</v>
      </c>
      <c r="B159" t="s">
        <v>18</v>
      </c>
      <c r="C159" t="s">
        <v>12</v>
      </c>
      <c r="D159">
        <v>154424</v>
      </c>
      <c r="E159">
        <v>154403</v>
      </c>
      <c r="F159">
        <v>21</v>
      </c>
      <c r="G159" t="str">
        <f t="shared" si="2"/>
        <v>Kicik Ziyan</v>
      </c>
    </row>
    <row r="160" spans="1:7" x14ac:dyDescent="0.3">
      <c r="A160">
        <v>1158</v>
      </c>
      <c r="B160" t="s">
        <v>8</v>
      </c>
      <c r="C160" t="s">
        <v>12</v>
      </c>
      <c r="D160">
        <v>290733</v>
      </c>
      <c r="E160">
        <v>485981</v>
      </c>
      <c r="F160">
        <v>-195248</v>
      </c>
      <c r="G160" t="str">
        <f t="shared" si="2"/>
        <v>Boyuk Ziyan</v>
      </c>
    </row>
    <row r="161" spans="1:7" x14ac:dyDescent="0.3">
      <c r="A161">
        <v>1159</v>
      </c>
      <c r="B161" t="s">
        <v>18</v>
      </c>
      <c r="C161" t="s">
        <v>15</v>
      </c>
      <c r="D161">
        <v>643809</v>
      </c>
      <c r="E161">
        <v>21990</v>
      </c>
      <c r="F161">
        <v>621819</v>
      </c>
      <c r="G161" t="str">
        <f t="shared" si="2"/>
        <v>Yuksek xeyir</v>
      </c>
    </row>
    <row r="162" spans="1:7" x14ac:dyDescent="0.3">
      <c r="A162">
        <v>1160</v>
      </c>
      <c r="B162" t="s">
        <v>21</v>
      </c>
      <c r="C162" t="s">
        <v>15</v>
      </c>
      <c r="D162">
        <v>312585</v>
      </c>
      <c r="E162">
        <v>266325</v>
      </c>
      <c r="F162">
        <v>46260</v>
      </c>
      <c r="G162" t="str">
        <f t="shared" si="2"/>
        <v>Kicik Ziyan</v>
      </c>
    </row>
    <row r="163" spans="1:7" x14ac:dyDescent="0.3">
      <c r="A163">
        <v>1161</v>
      </c>
      <c r="B163" t="s">
        <v>20</v>
      </c>
      <c r="C163" t="s">
        <v>9</v>
      </c>
      <c r="D163">
        <v>815775</v>
      </c>
      <c r="E163">
        <v>23574</v>
      </c>
      <c r="F163">
        <v>792201</v>
      </c>
      <c r="G163" t="str">
        <f t="shared" si="2"/>
        <v>Yuksek xeyir</v>
      </c>
    </row>
    <row r="164" spans="1:7" x14ac:dyDescent="0.3">
      <c r="A164">
        <v>1162</v>
      </c>
      <c r="B164" t="s">
        <v>14</v>
      </c>
      <c r="C164" t="s">
        <v>9</v>
      </c>
      <c r="D164">
        <v>505660</v>
      </c>
      <c r="E164">
        <v>216164</v>
      </c>
      <c r="F164">
        <v>289496</v>
      </c>
      <c r="G164" t="str">
        <f t="shared" si="2"/>
        <v>Orta Xeyir</v>
      </c>
    </row>
    <row r="165" spans="1:7" x14ac:dyDescent="0.3">
      <c r="A165">
        <v>1163</v>
      </c>
      <c r="B165" t="s">
        <v>20</v>
      </c>
      <c r="C165" t="s">
        <v>9</v>
      </c>
      <c r="D165">
        <v>144833</v>
      </c>
      <c r="E165">
        <v>61565</v>
      </c>
      <c r="F165">
        <v>83268</v>
      </c>
      <c r="G165" t="str">
        <f t="shared" si="2"/>
        <v>Kicik Ziyan</v>
      </c>
    </row>
    <row r="166" spans="1:7" x14ac:dyDescent="0.3">
      <c r="A166">
        <v>1164</v>
      </c>
      <c r="B166" t="s">
        <v>8</v>
      </c>
      <c r="C166" t="s">
        <v>9</v>
      </c>
      <c r="D166">
        <v>975264</v>
      </c>
      <c r="E166">
        <v>115810</v>
      </c>
      <c r="F166">
        <v>859454</v>
      </c>
      <c r="G166" t="str">
        <f t="shared" si="2"/>
        <v>Yuksek xeyir</v>
      </c>
    </row>
    <row r="167" spans="1:7" x14ac:dyDescent="0.3">
      <c r="A167">
        <v>1165</v>
      </c>
      <c r="B167" t="s">
        <v>17</v>
      </c>
      <c r="C167" t="s">
        <v>19</v>
      </c>
      <c r="D167">
        <v>339712</v>
      </c>
      <c r="E167">
        <v>287127</v>
      </c>
      <c r="F167">
        <v>52585</v>
      </c>
      <c r="G167" t="str">
        <f t="shared" si="2"/>
        <v>Kicik Ziyan</v>
      </c>
    </row>
    <row r="168" spans="1:7" x14ac:dyDescent="0.3">
      <c r="A168">
        <v>1166</v>
      </c>
      <c r="B168" t="s">
        <v>14</v>
      </c>
      <c r="C168" t="s">
        <v>15</v>
      </c>
      <c r="D168">
        <v>744810</v>
      </c>
      <c r="E168">
        <v>50143</v>
      </c>
      <c r="F168">
        <v>694667</v>
      </c>
      <c r="G168" t="str">
        <f t="shared" si="2"/>
        <v>Yuksek xeyir</v>
      </c>
    </row>
    <row r="169" spans="1:7" x14ac:dyDescent="0.3">
      <c r="A169">
        <v>1167</v>
      </c>
      <c r="B169" t="s">
        <v>21</v>
      </c>
      <c r="C169" t="s">
        <v>19</v>
      </c>
      <c r="D169">
        <v>108475</v>
      </c>
      <c r="E169">
        <v>165270</v>
      </c>
      <c r="F169">
        <v>-56795</v>
      </c>
      <c r="G169" t="str">
        <f t="shared" si="2"/>
        <v>Kicik Ziyan</v>
      </c>
    </row>
    <row r="170" spans="1:7" x14ac:dyDescent="0.3">
      <c r="A170">
        <v>1168</v>
      </c>
      <c r="B170" t="s">
        <v>17</v>
      </c>
      <c r="C170" t="s">
        <v>19</v>
      </c>
      <c r="D170">
        <v>752153</v>
      </c>
      <c r="E170">
        <v>249575</v>
      </c>
      <c r="F170">
        <v>502578</v>
      </c>
      <c r="G170" t="str">
        <f t="shared" si="2"/>
        <v>Orta Xeyir</v>
      </c>
    </row>
    <row r="171" spans="1:7" x14ac:dyDescent="0.3">
      <c r="A171">
        <v>1169</v>
      </c>
      <c r="B171" t="s">
        <v>17</v>
      </c>
      <c r="C171" t="s">
        <v>15</v>
      </c>
      <c r="D171">
        <v>840077</v>
      </c>
      <c r="E171">
        <v>69074</v>
      </c>
      <c r="F171">
        <v>771003</v>
      </c>
      <c r="G171" t="str">
        <f t="shared" si="2"/>
        <v>Yuksek xeyir</v>
      </c>
    </row>
    <row r="172" spans="1:7" x14ac:dyDescent="0.3">
      <c r="A172">
        <v>1170</v>
      </c>
      <c r="B172" t="s">
        <v>20</v>
      </c>
      <c r="C172" t="s">
        <v>15</v>
      </c>
      <c r="D172">
        <v>635619</v>
      </c>
      <c r="E172">
        <v>440243</v>
      </c>
      <c r="F172">
        <v>195376</v>
      </c>
      <c r="G172" t="str">
        <f t="shared" si="2"/>
        <v>Kicik Ziyan</v>
      </c>
    </row>
    <row r="173" spans="1:7" x14ac:dyDescent="0.3">
      <c r="A173">
        <v>1171</v>
      </c>
      <c r="B173" t="s">
        <v>18</v>
      </c>
      <c r="C173" t="s">
        <v>9</v>
      </c>
      <c r="D173">
        <v>242767</v>
      </c>
      <c r="E173">
        <v>323391</v>
      </c>
      <c r="F173">
        <v>-80624</v>
      </c>
      <c r="G173" t="str">
        <f t="shared" si="2"/>
        <v>Kicik Ziyan</v>
      </c>
    </row>
    <row r="174" spans="1:7" x14ac:dyDescent="0.3">
      <c r="A174">
        <v>1172</v>
      </c>
      <c r="B174" t="s">
        <v>17</v>
      </c>
      <c r="C174" t="s">
        <v>19</v>
      </c>
      <c r="D174">
        <v>635646</v>
      </c>
      <c r="E174">
        <v>439728</v>
      </c>
      <c r="F174">
        <v>195918</v>
      </c>
      <c r="G174" t="str">
        <f t="shared" si="2"/>
        <v>Kicik Ziyan</v>
      </c>
    </row>
    <row r="175" spans="1:7" x14ac:dyDescent="0.3">
      <c r="A175">
        <v>1173</v>
      </c>
      <c r="B175" t="s">
        <v>8</v>
      </c>
      <c r="C175" t="s">
        <v>15</v>
      </c>
      <c r="D175">
        <v>636516</v>
      </c>
      <c r="E175">
        <v>113167</v>
      </c>
      <c r="F175">
        <v>523349</v>
      </c>
      <c r="G175" t="str">
        <f t="shared" si="2"/>
        <v>Orta Xeyir</v>
      </c>
    </row>
    <row r="176" spans="1:7" x14ac:dyDescent="0.3">
      <c r="A176">
        <v>1174</v>
      </c>
      <c r="B176" t="s">
        <v>21</v>
      </c>
      <c r="C176" t="s">
        <v>15</v>
      </c>
      <c r="D176">
        <v>613918</v>
      </c>
      <c r="E176">
        <v>190021</v>
      </c>
      <c r="F176">
        <v>423897</v>
      </c>
      <c r="G176" t="str">
        <f t="shared" si="2"/>
        <v>Orta Xeyir</v>
      </c>
    </row>
    <row r="177" spans="1:7" x14ac:dyDescent="0.3">
      <c r="A177">
        <v>1175</v>
      </c>
      <c r="B177" t="s">
        <v>21</v>
      </c>
      <c r="C177" t="s">
        <v>19</v>
      </c>
      <c r="D177">
        <v>340442</v>
      </c>
      <c r="E177">
        <v>397213</v>
      </c>
      <c r="F177">
        <v>-56771</v>
      </c>
      <c r="G177" t="str">
        <f t="shared" si="2"/>
        <v>Kicik Ziyan</v>
      </c>
    </row>
    <row r="178" spans="1:7" x14ac:dyDescent="0.3">
      <c r="A178">
        <v>1176</v>
      </c>
      <c r="B178" t="s">
        <v>8</v>
      </c>
      <c r="C178" t="s">
        <v>19</v>
      </c>
      <c r="D178">
        <v>448220</v>
      </c>
      <c r="E178">
        <v>448247</v>
      </c>
      <c r="F178">
        <v>-27</v>
      </c>
      <c r="G178" t="str">
        <f t="shared" si="2"/>
        <v>Kicik Ziyan</v>
      </c>
    </row>
    <row r="179" spans="1:7" x14ac:dyDescent="0.3">
      <c r="A179">
        <v>1177</v>
      </c>
      <c r="B179" t="s">
        <v>8</v>
      </c>
      <c r="C179" t="s">
        <v>9</v>
      </c>
      <c r="D179">
        <v>596317</v>
      </c>
      <c r="E179">
        <v>74584</v>
      </c>
      <c r="F179">
        <v>521733</v>
      </c>
      <c r="G179" t="str">
        <f t="shared" si="2"/>
        <v>Orta Xeyir</v>
      </c>
    </row>
    <row r="180" spans="1:7" x14ac:dyDescent="0.3">
      <c r="A180">
        <v>1178</v>
      </c>
      <c r="B180" t="s">
        <v>18</v>
      </c>
      <c r="C180" t="s">
        <v>15</v>
      </c>
      <c r="D180">
        <v>728072</v>
      </c>
      <c r="E180">
        <v>294584</v>
      </c>
      <c r="F180">
        <v>433488</v>
      </c>
      <c r="G180" t="str">
        <f t="shared" si="2"/>
        <v>Orta Xeyir</v>
      </c>
    </row>
    <row r="181" spans="1:7" x14ac:dyDescent="0.3">
      <c r="A181">
        <v>1179</v>
      </c>
      <c r="B181" t="s">
        <v>17</v>
      </c>
      <c r="C181" t="s">
        <v>19</v>
      </c>
      <c r="D181">
        <v>519356</v>
      </c>
      <c r="E181">
        <v>139025</v>
      </c>
      <c r="F181">
        <v>380331</v>
      </c>
      <c r="G181" t="str">
        <f t="shared" si="2"/>
        <v>Orta Xeyir</v>
      </c>
    </row>
    <row r="182" spans="1:7" x14ac:dyDescent="0.3">
      <c r="A182">
        <v>1180</v>
      </c>
      <c r="B182" t="s">
        <v>18</v>
      </c>
      <c r="C182" t="s">
        <v>19</v>
      </c>
      <c r="D182">
        <v>212159</v>
      </c>
      <c r="E182">
        <v>118613</v>
      </c>
      <c r="F182">
        <v>93546</v>
      </c>
      <c r="G182" t="str">
        <f t="shared" si="2"/>
        <v>Kicik Ziyan</v>
      </c>
    </row>
    <row r="183" spans="1:7" x14ac:dyDescent="0.3">
      <c r="A183">
        <v>1181</v>
      </c>
      <c r="B183" t="s">
        <v>17</v>
      </c>
      <c r="C183" t="s">
        <v>19</v>
      </c>
      <c r="D183">
        <v>291624</v>
      </c>
      <c r="E183">
        <v>291527</v>
      </c>
      <c r="F183">
        <v>97</v>
      </c>
      <c r="G183" t="str">
        <f t="shared" si="2"/>
        <v>Kicik Ziyan</v>
      </c>
    </row>
    <row r="184" spans="1:7" x14ac:dyDescent="0.3">
      <c r="A184">
        <v>1182</v>
      </c>
      <c r="B184" t="s">
        <v>20</v>
      </c>
      <c r="C184" t="s">
        <v>12</v>
      </c>
      <c r="D184">
        <v>708095</v>
      </c>
      <c r="E184">
        <v>348010</v>
      </c>
      <c r="F184">
        <v>360085</v>
      </c>
      <c r="G184" t="str">
        <f t="shared" si="2"/>
        <v>Orta Xeyir</v>
      </c>
    </row>
    <row r="185" spans="1:7" x14ac:dyDescent="0.3">
      <c r="A185">
        <v>1183</v>
      </c>
      <c r="B185" t="s">
        <v>21</v>
      </c>
      <c r="C185" t="s">
        <v>9</v>
      </c>
      <c r="D185">
        <v>786328</v>
      </c>
      <c r="E185">
        <v>298745</v>
      </c>
      <c r="F185">
        <v>487583</v>
      </c>
      <c r="G185" t="str">
        <f t="shared" si="2"/>
        <v>Orta Xeyir</v>
      </c>
    </row>
    <row r="186" spans="1:7" x14ac:dyDescent="0.3">
      <c r="A186">
        <v>1184</v>
      </c>
      <c r="B186" t="s">
        <v>8</v>
      </c>
      <c r="C186" t="s">
        <v>15</v>
      </c>
      <c r="D186">
        <v>291516</v>
      </c>
      <c r="E186">
        <v>81564</v>
      </c>
      <c r="F186">
        <v>209952</v>
      </c>
      <c r="G186" t="str">
        <f t="shared" si="2"/>
        <v>Kicik Ziyan</v>
      </c>
    </row>
    <row r="187" spans="1:7" x14ac:dyDescent="0.3">
      <c r="A187">
        <v>1185</v>
      </c>
      <c r="B187" t="s">
        <v>18</v>
      </c>
      <c r="C187" t="s">
        <v>12</v>
      </c>
      <c r="D187">
        <v>814269</v>
      </c>
      <c r="E187">
        <v>163240</v>
      </c>
      <c r="F187">
        <v>651029</v>
      </c>
      <c r="G187" t="str">
        <f t="shared" si="2"/>
        <v>Yuksek xeyir</v>
      </c>
    </row>
    <row r="188" spans="1:7" x14ac:dyDescent="0.3">
      <c r="A188">
        <v>1186</v>
      </c>
      <c r="B188" t="s">
        <v>17</v>
      </c>
      <c r="C188" t="s">
        <v>15</v>
      </c>
      <c r="D188">
        <v>150509</v>
      </c>
      <c r="E188">
        <v>337315</v>
      </c>
      <c r="F188">
        <v>-186806</v>
      </c>
      <c r="G188" t="str">
        <f t="shared" si="2"/>
        <v>Boyuk Ziyan</v>
      </c>
    </row>
    <row r="189" spans="1:7" x14ac:dyDescent="0.3">
      <c r="A189">
        <v>1187</v>
      </c>
      <c r="B189" t="s">
        <v>17</v>
      </c>
      <c r="C189" t="s">
        <v>12</v>
      </c>
      <c r="D189">
        <v>502494</v>
      </c>
      <c r="E189">
        <v>391351</v>
      </c>
      <c r="F189">
        <v>111143</v>
      </c>
      <c r="G189" t="str">
        <f t="shared" si="2"/>
        <v>Kicik Ziyan</v>
      </c>
    </row>
    <row r="190" spans="1:7" x14ac:dyDescent="0.3">
      <c r="A190">
        <v>1188</v>
      </c>
      <c r="B190" t="s">
        <v>8</v>
      </c>
      <c r="C190" t="s">
        <v>15</v>
      </c>
      <c r="D190">
        <v>295840</v>
      </c>
      <c r="E190">
        <v>253739</v>
      </c>
      <c r="F190">
        <v>42101</v>
      </c>
      <c r="G190" t="str">
        <f t="shared" si="2"/>
        <v>Kicik Ziyan</v>
      </c>
    </row>
    <row r="191" spans="1:7" x14ac:dyDescent="0.3">
      <c r="A191">
        <v>1189</v>
      </c>
      <c r="B191" t="s">
        <v>14</v>
      </c>
      <c r="C191" t="s">
        <v>9</v>
      </c>
      <c r="D191">
        <v>91013</v>
      </c>
      <c r="E191">
        <v>229704</v>
      </c>
      <c r="F191">
        <v>-138691</v>
      </c>
      <c r="G191" t="str">
        <f t="shared" si="2"/>
        <v>Boyuk Ziyan</v>
      </c>
    </row>
    <row r="192" spans="1:7" x14ac:dyDescent="0.3">
      <c r="A192">
        <v>1190</v>
      </c>
      <c r="B192" t="s">
        <v>14</v>
      </c>
      <c r="C192" t="s">
        <v>15</v>
      </c>
      <c r="D192">
        <v>945199</v>
      </c>
      <c r="E192">
        <v>479231</v>
      </c>
      <c r="F192">
        <v>465968</v>
      </c>
      <c r="G192" t="str">
        <f t="shared" si="2"/>
        <v>Orta Xeyir</v>
      </c>
    </row>
    <row r="193" spans="1:7" x14ac:dyDescent="0.3">
      <c r="A193">
        <v>1191</v>
      </c>
      <c r="B193" t="s">
        <v>14</v>
      </c>
      <c r="C193" t="s">
        <v>12</v>
      </c>
      <c r="D193">
        <v>654064</v>
      </c>
      <c r="E193">
        <v>322440</v>
      </c>
      <c r="F193">
        <v>331624</v>
      </c>
      <c r="G193" t="str">
        <f t="shared" si="2"/>
        <v>Orta Xeyir</v>
      </c>
    </row>
    <row r="194" spans="1:7" x14ac:dyDescent="0.3">
      <c r="A194">
        <v>1192</v>
      </c>
      <c r="B194" t="s">
        <v>14</v>
      </c>
      <c r="C194" t="s">
        <v>12</v>
      </c>
      <c r="D194">
        <v>740959</v>
      </c>
      <c r="E194">
        <v>300688</v>
      </c>
      <c r="F194">
        <v>440271</v>
      </c>
      <c r="G194" t="str">
        <f t="shared" ref="G194:G257" si="3">IF(AND(F194&gt;-450000,F194&lt;-100000),"Boyuk Ziyan",IF(AND(F194&gt;=-100000,F194&lt;250000),"Kicik Ziyan",IF(AND(F194&gt;=250000,F194&lt;600000),"Orta Xeyir","Yuksek xeyir")))</f>
        <v>Orta Xeyir</v>
      </c>
    </row>
    <row r="195" spans="1:7" x14ac:dyDescent="0.3">
      <c r="A195">
        <v>1193</v>
      </c>
      <c r="B195" t="s">
        <v>14</v>
      </c>
      <c r="C195" t="s">
        <v>15</v>
      </c>
      <c r="D195">
        <v>350370</v>
      </c>
      <c r="E195">
        <v>360843</v>
      </c>
      <c r="F195">
        <v>-10473</v>
      </c>
      <c r="G195" t="str">
        <f t="shared" si="3"/>
        <v>Kicik Ziyan</v>
      </c>
    </row>
    <row r="196" spans="1:7" x14ac:dyDescent="0.3">
      <c r="A196">
        <v>1194</v>
      </c>
      <c r="B196" t="s">
        <v>14</v>
      </c>
      <c r="C196" t="s">
        <v>15</v>
      </c>
      <c r="D196">
        <v>739970</v>
      </c>
      <c r="E196">
        <v>374694</v>
      </c>
      <c r="F196">
        <v>365276</v>
      </c>
      <c r="G196" t="str">
        <f t="shared" si="3"/>
        <v>Orta Xeyir</v>
      </c>
    </row>
    <row r="197" spans="1:7" x14ac:dyDescent="0.3">
      <c r="A197">
        <v>1195</v>
      </c>
      <c r="B197" t="s">
        <v>21</v>
      </c>
      <c r="C197" t="s">
        <v>15</v>
      </c>
      <c r="D197">
        <v>466824</v>
      </c>
      <c r="E197">
        <v>140751</v>
      </c>
      <c r="F197">
        <v>326073</v>
      </c>
      <c r="G197" t="str">
        <f t="shared" si="3"/>
        <v>Orta Xeyir</v>
      </c>
    </row>
    <row r="198" spans="1:7" x14ac:dyDescent="0.3">
      <c r="A198">
        <v>1196</v>
      </c>
      <c r="B198" t="s">
        <v>17</v>
      </c>
      <c r="C198" t="s">
        <v>15</v>
      </c>
      <c r="D198">
        <v>219987</v>
      </c>
      <c r="E198">
        <v>364854</v>
      </c>
      <c r="F198">
        <v>-144867</v>
      </c>
      <c r="G198" t="str">
        <f t="shared" si="3"/>
        <v>Boyuk Ziyan</v>
      </c>
    </row>
    <row r="199" spans="1:7" x14ac:dyDescent="0.3">
      <c r="A199">
        <v>1197</v>
      </c>
      <c r="B199" t="s">
        <v>21</v>
      </c>
      <c r="C199" t="s">
        <v>19</v>
      </c>
      <c r="D199">
        <v>96117</v>
      </c>
      <c r="E199">
        <v>196719</v>
      </c>
      <c r="F199">
        <v>-100602</v>
      </c>
      <c r="G199" t="str">
        <f t="shared" si="3"/>
        <v>Boyuk Ziyan</v>
      </c>
    </row>
    <row r="200" spans="1:7" x14ac:dyDescent="0.3">
      <c r="A200">
        <v>1198</v>
      </c>
      <c r="B200" t="s">
        <v>17</v>
      </c>
      <c r="C200" t="s">
        <v>19</v>
      </c>
      <c r="D200">
        <v>364247</v>
      </c>
      <c r="E200">
        <v>342435</v>
      </c>
      <c r="F200">
        <v>21812</v>
      </c>
      <c r="G200" t="str">
        <f t="shared" si="3"/>
        <v>Kicik Ziyan</v>
      </c>
    </row>
    <row r="201" spans="1:7" x14ac:dyDescent="0.3">
      <c r="A201">
        <v>1199</v>
      </c>
      <c r="B201" t="s">
        <v>14</v>
      </c>
      <c r="C201" t="s">
        <v>15</v>
      </c>
      <c r="D201">
        <v>982153</v>
      </c>
      <c r="E201">
        <v>301969</v>
      </c>
      <c r="F201">
        <v>680184</v>
      </c>
      <c r="G201" t="str">
        <f t="shared" si="3"/>
        <v>Yuksek xeyir</v>
      </c>
    </row>
    <row r="202" spans="1:7" x14ac:dyDescent="0.3">
      <c r="A202">
        <v>1200</v>
      </c>
      <c r="B202" t="s">
        <v>8</v>
      </c>
      <c r="C202" t="s">
        <v>19</v>
      </c>
      <c r="D202">
        <v>355228</v>
      </c>
      <c r="E202">
        <v>355163</v>
      </c>
      <c r="F202">
        <v>65</v>
      </c>
      <c r="G202" t="str">
        <f t="shared" si="3"/>
        <v>Kicik Ziyan</v>
      </c>
    </row>
    <row r="203" spans="1:7" x14ac:dyDescent="0.3">
      <c r="A203">
        <v>1201</v>
      </c>
      <c r="B203" t="s">
        <v>8</v>
      </c>
      <c r="C203" t="s">
        <v>15</v>
      </c>
      <c r="D203">
        <v>711399</v>
      </c>
      <c r="E203">
        <v>490593</v>
      </c>
      <c r="F203">
        <v>220806</v>
      </c>
      <c r="G203" t="str">
        <f t="shared" si="3"/>
        <v>Kicik Ziyan</v>
      </c>
    </row>
    <row r="204" spans="1:7" x14ac:dyDescent="0.3">
      <c r="A204">
        <v>1202</v>
      </c>
      <c r="B204" t="s">
        <v>20</v>
      </c>
      <c r="C204" t="s">
        <v>9</v>
      </c>
      <c r="D204">
        <v>915310</v>
      </c>
      <c r="E204">
        <v>112660</v>
      </c>
      <c r="F204">
        <v>802650</v>
      </c>
      <c r="G204" t="str">
        <f t="shared" si="3"/>
        <v>Yuksek xeyir</v>
      </c>
    </row>
    <row r="205" spans="1:7" x14ac:dyDescent="0.3">
      <c r="A205">
        <v>1203</v>
      </c>
      <c r="B205" t="s">
        <v>18</v>
      </c>
      <c r="C205" t="s">
        <v>12</v>
      </c>
      <c r="D205">
        <v>772682</v>
      </c>
      <c r="E205">
        <v>286464</v>
      </c>
      <c r="F205">
        <v>486218</v>
      </c>
      <c r="G205" t="str">
        <f t="shared" si="3"/>
        <v>Orta Xeyir</v>
      </c>
    </row>
    <row r="206" spans="1:7" x14ac:dyDescent="0.3">
      <c r="A206">
        <v>1204</v>
      </c>
      <c r="B206" t="s">
        <v>8</v>
      </c>
      <c r="C206" t="s">
        <v>9</v>
      </c>
      <c r="D206">
        <v>58188</v>
      </c>
      <c r="E206">
        <v>494293</v>
      </c>
      <c r="F206">
        <v>-436105</v>
      </c>
      <c r="G206" t="str">
        <f t="shared" si="3"/>
        <v>Boyuk Ziyan</v>
      </c>
    </row>
    <row r="207" spans="1:7" x14ac:dyDescent="0.3">
      <c r="A207">
        <v>1205</v>
      </c>
      <c r="B207" t="s">
        <v>18</v>
      </c>
      <c r="C207" t="s">
        <v>12</v>
      </c>
      <c r="D207">
        <v>521444</v>
      </c>
      <c r="E207">
        <v>86348</v>
      </c>
      <c r="F207">
        <v>435096</v>
      </c>
      <c r="G207" t="str">
        <f t="shared" si="3"/>
        <v>Orta Xeyir</v>
      </c>
    </row>
    <row r="208" spans="1:7" x14ac:dyDescent="0.3">
      <c r="A208">
        <v>1206</v>
      </c>
      <c r="B208" t="s">
        <v>21</v>
      </c>
      <c r="C208" t="s">
        <v>9</v>
      </c>
      <c r="D208">
        <v>498333</v>
      </c>
      <c r="E208">
        <v>207373</v>
      </c>
      <c r="F208">
        <v>290960</v>
      </c>
      <c r="G208" t="str">
        <f t="shared" si="3"/>
        <v>Orta Xeyir</v>
      </c>
    </row>
    <row r="209" spans="1:7" x14ac:dyDescent="0.3">
      <c r="A209">
        <v>1207</v>
      </c>
      <c r="B209" t="s">
        <v>14</v>
      </c>
      <c r="C209" t="s">
        <v>12</v>
      </c>
      <c r="D209">
        <v>402838</v>
      </c>
      <c r="E209">
        <v>129623</v>
      </c>
      <c r="F209">
        <v>273215</v>
      </c>
      <c r="G209" t="str">
        <f t="shared" si="3"/>
        <v>Orta Xeyir</v>
      </c>
    </row>
    <row r="210" spans="1:7" x14ac:dyDescent="0.3">
      <c r="A210">
        <v>1208</v>
      </c>
      <c r="B210" t="s">
        <v>21</v>
      </c>
      <c r="C210" t="s">
        <v>12</v>
      </c>
      <c r="D210">
        <v>774290</v>
      </c>
      <c r="E210">
        <v>324621</v>
      </c>
      <c r="F210">
        <v>449669</v>
      </c>
      <c r="G210" t="str">
        <f t="shared" si="3"/>
        <v>Orta Xeyir</v>
      </c>
    </row>
    <row r="211" spans="1:7" x14ac:dyDescent="0.3">
      <c r="A211">
        <v>1209</v>
      </c>
      <c r="B211" t="s">
        <v>18</v>
      </c>
      <c r="C211" t="s">
        <v>12</v>
      </c>
      <c r="D211">
        <v>95652</v>
      </c>
      <c r="E211">
        <v>95647</v>
      </c>
      <c r="F211">
        <v>5</v>
      </c>
      <c r="G211" t="str">
        <f t="shared" si="3"/>
        <v>Kicik Ziyan</v>
      </c>
    </row>
    <row r="212" spans="1:7" x14ac:dyDescent="0.3">
      <c r="A212">
        <v>1210</v>
      </c>
      <c r="B212" t="s">
        <v>14</v>
      </c>
      <c r="C212" t="s">
        <v>19</v>
      </c>
      <c r="D212">
        <v>178363</v>
      </c>
      <c r="E212">
        <v>164014</v>
      </c>
      <c r="F212">
        <v>14349</v>
      </c>
      <c r="G212" t="str">
        <f t="shared" si="3"/>
        <v>Kicik Ziyan</v>
      </c>
    </row>
    <row r="213" spans="1:7" x14ac:dyDescent="0.3">
      <c r="A213">
        <v>1211</v>
      </c>
      <c r="B213" t="s">
        <v>18</v>
      </c>
      <c r="C213" t="s">
        <v>19</v>
      </c>
      <c r="D213">
        <v>905634</v>
      </c>
      <c r="E213">
        <v>215963</v>
      </c>
      <c r="F213">
        <v>689671</v>
      </c>
      <c r="G213" t="str">
        <f t="shared" si="3"/>
        <v>Yuksek xeyir</v>
      </c>
    </row>
    <row r="214" spans="1:7" x14ac:dyDescent="0.3">
      <c r="A214">
        <v>1212</v>
      </c>
      <c r="B214" t="s">
        <v>8</v>
      </c>
      <c r="C214" t="s">
        <v>12</v>
      </c>
      <c r="D214">
        <v>844764</v>
      </c>
      <c r="E214">
        <v>436685</v>
      </c>
      <c r="F214">
        <v>408079</v>
      </c>
      <c r="G214" t="str">
        <f t="shared" si="3"/>
        <v>Orta Xeyir</v>
      </c>
    </row>
    <row r="215" spans="1:7" x14ac:dyDescent="0.3">
      <c r="A215">
        <v>1213</v>
      </c>
      <c r="B215" t="s">
        <v>17</v>
      </c>
      <c r="C215" t="s">
        <v>15</v>
      </c>
      <c r="D215">
        <v>580234</v>
      </c>
      <c r="E215">
        <v>492210</v>
      </c>
      <c r="F215">
        <v>88024</v>
      </c>
      <c r="G215" t="str">
        <f t="shared" si="3"/>
        <v>Kicik Ziyan</v>
      </c>
    </row>
    <row r="216" spans="1:7" x14ac:dyDescent="0.3">
      <c r="A216">
        <v>1214</v>
      </c>
      <c r="B216" t="s">
        <v>18</v>
      </c>
      <c r="C216" t="s">
        <v>12</v>
      </c>
      <c r="D216">
        <v>891396</v>
      </c>
      <c r="E216">
        <v>466522</v>
      </c>
      <c r="F216">
        <v>424874</v>
      </c>
      <c r="G216" t="str">
        <f t="shared" si="3"/>
        <v>Orta Xeyir</v>
      </c>
    </row>
    <row r="217" spans="1:7" x14ac:dyDescent="0.3">
      <c r="A217">
        <v>1215</v>
      </c>
      <c r="B217" t="s">
        <v>17</v>
      </c>
      <c r="C217" t="s">
        <v>12</v>
      </c>
      <c r="D217">
        <v>699446</v>
      </c>
      <c r="E217">
        <v>482171</v>
      </c>
      <c r="F217">
        <v>217275</v>
      </c>
      <c r="G217" t="str">
        <f t="shared" si="3"/>
        <v>Kicik Ziyan</v>
      </c>
    </row>
    <row r="218" spans="1:7" x14ac:dyDescent="0.3">
      <c r="A218">
        <v>1216</v>
      </c>
      <c r="B218" t="s">
        <v>20</v>
      </c>
      <c r="C218" t="s">
        <v>15</v>
      </c>
      <c r="D218">
        <v>841077</v>
      </c>
      <c r="E218">
        <v>422714</v>
      </c>
      <c r="F218">
        <v>418363</v>
      </c>
      <c r="G218" t="str">
        <f t="shared" si="3"/>
        <v>Orta Xeyir</v>
      </c>
    </row>
    <row r="219" spans="1:7" x14ac:dyDescent="0.3">
      <c r="A219">
        <v>1217</v>
      </c>
      <c r="B219" t="s">
        <v>14</v>
      </c>
      <c r="C219" t="s">
        <v>19</v>
      </c>
      <c r="D219">
        <v>894540</v>
      </c>
      <c r="E219">
        <v>488439</v>
      </c>
      <c r="F219">
        <v>406101</v>
      </c>
      <c r="G219" t="str">
        <f t="shared" si="3"/>
        <v>Orta Xeyir</v>
      </c>
    </row>
    <row r="220" spans="1:7" x14ac:dyDescent="0.3">
      <c r="A220">
        <v>1218</v>
      </c>
      <c r="B220" t="s">
        <v>18</v>
      </c>
      <c r="C220" t="s">
        <v>12</v>
      </c>
      <c r="D220">
        <v>519640</v>
      </c>
      <c r="E220">
        <v>112598</v>
      </c>
      <c r="F220">
        <v>407042</v>
      </c>
      <c r="G220" t="str">
        <f t="shared" si="3"/>
        <v>Orta Xeyir</v>
      </c>
    </row>
    <row r="221" spans="1:7" x14ac:dyDescent="0.3">
      <c r="A221">
        <v>1219</v>
      </c>
      <c r="B221" t="s">
        <v>18</v>
      </c>
      <c r="C221" t="s">
        <v>15</v>
      </c>
      <c r="D221">
        <v>578852</v>
      </c>
      <c r="E221">
        <v>182486</v>
      </c>
      <c r="F221">
        <v>396366</v>
      </c>
      <c r="G221" t="str">
        <f t="shared" si="3"/>
        <v>Orta Xeyir</v>
      </c>
    </row>
    <row r="222" spans="1:7" x14ac:dyDescent="0.3">
      <c r="A222">
        <v>1220</v>
      </c>
      <c r="B222" t="s">
        <v>18</v>
      </c>
      <c r="C222" t="s">
        <v>15</v>
      </c>
      <c r="D222">
        <v>118288</v>
      </c>
      <c r="E222">
        <v>152324</v>
      </c>
      <c r="F222">
        <v>-34036</v>
      </c>
      <c r="G222" t="str">
        <f t="shared" si="3"/>
        <v>Kicik Ziyan</v>
      </c>
    </row>
    <row r="223" spans="1:7" x14ac:dyDescent="0.3">
      <c r="A223">
        <v>1221</v>
      </c>
      <c r="B223" t="s">
        <v>8</v>
      </c>
      <c r="C223" t="s">
        <v>15</v>
      </c>
      <c r="D223">
        <v>282592</v>
      </c>
      <c r="E223">
        <v>282585</v>
      </c>
      <c r="F223">
        <v>7</v>
      </c>
      <c r="G223" t="str">
        <f t="shared" si="3"/>
        <v>Kicik Ziyan</v>
      </c>
    </row>
    <row r="224" spans="1:7" x14ac:dyDescent="0.3">
      <c r="A224">
        <v>1222</v>
      </c>
      <c r="B224" t="s">
        <v>18</v>
      </c>
      <c r="C224" t="s">
        <v>15</v>
      </c>
      <c r="D224">
        <v>726501</v>
      </c>
      <c r="E224">
        <v>176722</v>
      </c>
      <c r="F224">
        <v>549779</v>
      </c>
      <c r="G224" t="str">
        <f t="shared" si="3"/>
        <v>Orta Xeyir</v>
      </c>
    </row>
    <row r="225" spans="1:7" x14ac:dyDescent="0.3">
      <c r="A225">
        <v>1223</v>
      </c>
      <c r="B225" t="s">
        <v>14</v>
      </c>
      <c r="C225" t="s">
        <v>9</v>
      </c>
      <c r="D225">
        <v>297321</v>
      </c>
      <c r="E225">
        <v>143804</v>
      </c>
      <c r="F225">
        <v>153517</v>
      </c>
      <c r="G225" t="str">
        <f t="shared" si="3"/>
        <v>Kicik Ziyan</v>
      </c>
    </row>
    <row r="226" spans="1:7" x14ac:dyDescent="0.3">
      <c r="A226">
        <v>1224</v>
      </c>
      <c r="B226" t="s">
        <v>18</v>
      </c>
      <c r="C226" t="s">
        <v>12</v>
      </c>
      <c r="D226">
        <v>472462</v>
      </c>
      <c r="E226">
        <v>274775</v>
      </c>
      <c r="F226">
        <v>197687</v>
      </c>
      <c r="G226" t="str">
        <f t="shared" si="3"/>
        <v>Kicik Ziyan</v>
      </c>
    </row>
    <row r="227" spans="1:7" x14ac:dyDescent="0.3">
      <c r="A227">
        <v>1225</v>
      </c>
      <c r="B227" t="s">
        <v>8</v>
      </c>
      <c r="C227" t="s">
        <v>19</v>
      </c>
      <c r="D227">
        <v>153515</v>
      </c>
      <c r="E227">
        <v>436734</v>
      </c>
      <c r="F227">
        <v>-283219</v>
      </c>
      <c r="G227" t="str">
        <f t="shared" si="3"/>
        <v>Boyuk Ziyan</v>
      </c>
    </row>
    <row r="228" spans="1:7" x14ac:dyDescent="0.3">
      <c r="A228">
        <v>1226</v>
      </c>
      <c r="B228" t="s">
        <v>21</v>
      </c>
      <c r="C228" t="s">
        <v>19</v>
      </c>
      <c r="D228">
        <v>404512</v>
      </c>
      <c r="E228">
        <v>314309</v>
      </c>
      <c r="F228">
        <v>90203</v>
      </c>
      <c r="G228" t="str">
        <f t="shared" si="3"/>
        <v>Kicik Ziyan</v>
      </c>
    </row>
    <row r="229" spans="1:7" x14ac:dyDescent="0.3">
      <c r="A229">
        <v>1227</v>
      </c>
      <c r="B229" t="s">
        <v>17</v>
      </c>
      <c r="C229" t="s">
        <v>9</v>
      </c>
      <c r="D229">
        <v>990092</v>
      </c>
      <c r="E229">
        <v>239838</v>
      </c>
      <c r="F229">
        <v>750254</v>
      </c>
      <c r="G229" t="str">
        <f t="shared" si="3"/>
        <v>Yuksek xeyir</v>
      </c>
    </row>
    <row r="230" spans="1:7" x14ac:dyDescent="0.3">
      <c r="A230">
        <v>1228</v>
      </c>
      <c r="B230" t="s">
        <v>17</v>
      </c>
      <c r="C230" t="s">
        <v>15</v>
      </c>
      <c r="D230">
        <v>111240</v>
      </c>
      <c r="E230">
        <v>233346</v>
      </c>
      <c r="F230">
        <v>-122106</v>
      </c>
      <c r="G230" t="str">
        <f t="shared" si="3"/>
        <v>Boyuk Ziyan</v>
      </c>
    </row>
    <row r="231" spans="1:7" x14ac:dyDescent="0.3">
      <c r="A231">
        <v>1229</v>
      </c>
      <c r="B231" t="s">
        <v>18</v>
      </c>
      <c r="C231" t="s">
        <v>9</v>
      </c>
      <c r="D231">
        <v>832356</v>
      </c>
      <c r="E231">
        <v>101213</v>
      </c>
      <c r="F231">
        <v>731143</v>
      </c>
      <c r="G231" t="str">
        <f t="shared" si="3"/>
        <v>Yuksek xeyir</v>
      </c>
    </row>
    <row r="232" spans="1:7" x14ac:dyDescent="0.3">
      <c r="A232">
        <v>1230</v>
      </c>
      <c r="B232" t="s">
        <v>20</v>
      </c>
      <c r="C232" t="s">
        <v>15</v>
      </c>
      <c r="D232">
        <v>456619</v>
      </c>
      <c r="E232">
        <v>216028</v>
      </c>
      <c r="F232">
        <v>240591</v>
      </c>
      <c r="G232" t="str">
        <f t="shared" si="3"/>
        <v>Kicik Ziyan</v>
      </c>
    </row>
    <row r="233" spans="1:7" x14ac:dyDescent="0.3">
      <c r="A233">
        <v>1231</v>
      </c>
      <c r="B233" t="s">
        <v>21</v>
      </c>
      <c r="C233" t="s">
        <v>9</v>
      </c>
      <c r="D233">
        <v>354977</v>
      </c>
      <c r="E233">
        <v>429650</v>
      </c>
      <c r="F233">
        <v>-74673</v>
      </c>
      <c r="G233" t="str">
        <f t="shared" si="3"/>
        <v>Kicik Ziyan</v>
      </c>
    </row>
    <row r="234" spans="1:7" x14ac:dyDescent="0.3">
      <c r="A234">
        <v>1232</v>
      </c>
      <c r="B234" t="s">
        <v>21</v>
      </c>
      <c r="C234" t="s">
        <v>19</v>
      </c>
      <c r="D234">
        <v>192880</v>
      </c>
      <c r="E234">
        <v>448885</v>
      </c>
      <c r="F234">
        <v>-256005</v>
      </c>
      <c r="G234" t="str">
        <f t="shared" si="3"/>
        <v>Boyuk Ziyan</v>
      </c>
    </row>
    <row r="235" spans="1:7" x14ac:dyDescent="0.3">
      <c r="A235">
        <v>1233</v>
      </c>
      <c r="B235" t="s">
        <v>8</v>
      </c>
      <c r="C235" t="s">
        <v>15</v>
      </c>
      <c r="D235">
        <v>324268</v>
      </c>
      <c r="E235">
        <v>395718</v>
      </c>
      <c r="F235">
        <v>-71450</v>
      </c>
      <c r="G235" t="str">
        <f t="shared" si="3"/>
        <v>Kicik Ziyan</v>
      </c>
    </row>
    <row r="236" spans="1:7" x14ac:dyDescent="0.3">
      <c r="A236">
        <v>1234</v>
      </c>
      <c r="B236" t="s">
        <v>20</v>
      </c>
      <c r="C236" t="s">
        <v>12</v>
      </c>
      <c r="D236">
        <v>356398</v>
      </c>
      <c r="E236">
        <v>134943</v>
      </c>
      <c r="F236">
        <v>221455</v>
      </c>
      <c r="G236" t="str">
        <f t="shared" si="3"/>
        <v>Kicik Ziyan</v>
      </c>
    </row>
    <row r="237" spans="1:7" x14ac:dyDescent="0.3">
      <c r="A237">
        <v>1235</v>
      </c>
      <c r="B237" t="s">
        <v>17</v>
      </c>
      <c r="C237" t="s">
        <v>12</v>
      </c>
      <c r="D237">
        <v>187739</v>
      </c>
      <c r="E237">
        <v>270092</v>
      </c>
      <c r="F237">
        <v>-82353</v>
      </c>
      <c r="G237" t="str">
        <f t="shared" si="3"/>
        <v>Kicik Ziyan</v>
      </c>
    </row>
    <row r="238" spans="1:7" x14ac:dyDescent="0.3">
      <c r="A238">
        <v>1236</v>
      </c>
      <c r="B238" t="s">
        <v>8</v>
      </c>
      <c r="C238" t="s">
        <v>9</v>
      </c>
      <c r="D238">
        <v>260933</v>
      </c>
      <c r="E238">
        <v>154884</v>
      </c>
      <c r="F238">
        <v>106049</v>
      </c>
      <c r="G238" t="str">
        <f t="shared" si="3"/>
        <v>Kicik Ziyan</v>
      </c>
    </row>
    <row r="239" spans="1:7" x14ac:dyDescent="0.3">
      <c r="A239">
        <v>1237</v>
      </c>
      <c r="B239" t="s">
        <v>14</v>
      </c>
      <c r="C239" t="s">
        <v>15</v>
      </c>
      <c r="D239">
        <v>124042</v>
      </c>
      <c r="E239">
        <v>193523</v>
      </c>
      <c r="F239">
        <v>-69481</v>
      </c>
      <c r="G239" t="str">
        <f t="shared" si="3"/>
        <v>Kicik Ziyan</v>
      </c>
    </row>
    <row r="240" spans="1:7" x14ac:dyDescent="0.3">
      <c r="A240">
        <v>1238</v>
      </c>
      <c r="B240" t="s">
        <v>8</v>
      </c>
      <c r="C240" t="s">
        <v>15</v>
      </c>
      <c r="D240">
        <v>242557</v>
      </c>
      <c r="E240">
        <v>476912</v>
      </c>
      <c r="F240">
        <v>-234355</v>
      </c>
      <c r="G240" t="str">
        <f t="shared" si="3"/>
        <v>Boyuk Ziyan</v>
      </c>
    </row>
    <row r="241" spans="1:7" x14ac:dyDescent="0.3">
      <c r="A241">
        <v>1239</v>
      </c>
      <c r="B241" t="s">
        <v>18</v>
      </c>
      <c r="C241" t="s">
        <v>9</v>
      </c>
      <c r="D241">
        <v>888354</v>
      </c>
      <c r="E241">
        <v>247414</v>
      </c>
      <c r="F241">
        <v>640940</v>
      </c>
      <c r="G241" t="str">
        <f t="shared" si="3"/>
        <v>Yuksek xeyir</v>
      </c>
    </row>
    <row r="242" spans="1:7" x14ac:dyDescent="0.3">
      <c r="A242">
        <v>1240</v>
      </c>
      <c r="B242" t="s">
        <v>17</v>
      </c>
      <c r="C242" t="s">
        <v>15</v>
      </c>
      <c r="D242">
        <v>82224</v>
      </c>
      <c r="E242">
        <v>86131</v>
      </c>
      <c r="F242">
        <v>-3907</v>
      </c>
      <c r="G242" t="str">
        <f t="shared" si="3"/>
        <v>Kicik Ziyan</v>
      </c>
    </row>
    <row r="243" spans="1:7" x14ac:dyDescent="0.3">
      <c r="A243">
        <v>1241</v>
      </c>
      <c r="B243" t="s">
        <v>14</v>
      </c>
      <c r="C243" t="s">
        <v>19</v>
      </c>
      <c r="D243">
        <v>334277</v>
      </c>
      <c r="E243">
        <v>234837</v>
      </c>
      <c r="F243">
        <v>99440</v>
      </c>
      <c r="G243" t="str">
        <f t="shared" si="3"/>
        <v>Kicik Ziyan</v>
      </c>
    </row>
    <row r="244" spans="1:7" x14ac:dyDescent="0.3">
      <c r="A244">
        <v>1242</v>
      </c>
      <c r="B244" t="s">
        <v>17</v>
      </c>
      <c r="C244" t="s">
        <v>9</v>
      </c>
      <c r="D244">
        <v>77741</v>
      </c>
      <c r="E244">
        <v>203843</v>
      </c>
      <c r="F244">
        <v>-126102</v>
      </c>
      <c r="G244" t="str">
        <f t="shared" si="3"/>
        <v>Boyuk Ziyan</v>
      </c>
    </row>
    <row r="245" spans="1:7" x14ac:dyDescent="0.3">
      <c r="A245">
        <v>1243</v>
      </c>
      <c r="B245" t="s">
        <v>8</v>
      </c>
      <c r="C245" t="s">
        <v>9</v>
      </c>
      <c r="D245">
        <v>116821</v>
      </c>
      <c r="E245">
        <v>332210</v>
      </c>
      <c r="F245">
        <v>-215389</v>
      </c>
      <c r="G245" t="str">
        <f t="shared" si="3"/>
        <v>Boyuk Ziyan</v>
      </c>
    </row>
    <row r="246" spans="1:7" x14ac:dyDescent="0.3">
      <c r="A246">
        <v>1244</v>
      </c>
      <c r="B246" t="s">
        <v>8</v>
      </c>
      <c r="C246" t="s">
        <v>19</v>
      </c>
      <c r="D246">
        <v>678627</v>
      </c>
      <c r="E246">
        <v>321507</v>
      </c>
      <c r="F246">
        <v>357120</v>
      </c>
      <c r="G246" t="str">
        <f t="shared" si="3"/>
        <v>Orta Xeyir</v>
      </c>
    </row>
    <row r="247" spans="1:7" x14ac:dyDescent="0.3">
      <c r="A247">
        <v>1245</v>
      </c>
      <c r="B247" t="s">
        <v>20</v>
      </c>
      <c r="C247" t="s">
        <v>12</v>
      </c>
      <c r="D247">
        <v>695024</v>
      </c>
      <c r="E247">
        <v>196918</v>
      </c>
      <c r="F247">
        <v>498106</v>
      </c>
      <c r="G247" t="str">
        <f t="shared" si="3"/>
        <v>Orta Xeyir</v>
      </c>
    </row>
    <row r="248" spans="1:7" x14ac:dyDescent="0.3">
      <c r="A248">
        <v>1246</v>
      </c>
      <c r="B248" t="s">
        <v>20</v>
      </c>
      <c r="C248" t="s">
        <v>12</v>
      </c>
      <c r="D248">
        <v>325740</v>
      </c>
      <c r="E248">
        <v>136796</v>
      </c>
      <c r="F248">
        <v>188944</v>
      </c>
      <c r="G248" t="str">
        <f t="shared" si="3"/>
        <v>Kicik Ziyan</v>
      </c>
    </row>
    <row r="249" spans="1:7" x14ac:dyDescent="0.3">
      <c r="A249">
        <v>1247</v>
      </c>
      <c r="B249" t="s">
        <v>17</v>
      </c>
      <c r="C249" t="s">
        <v>12</v>
      </c>
      <c r="D249">
        <v>457796</v>
      </c>
      <c r="E249">
        <v>462368</v>
      </c>
      <c r="F249">
        <v>-4572</v>
      </c>
      <c r="G249" t="str">
        <f t="shared" si="3"/>
        <v>Kicik Ziyan</v>
      </c>
    </row>
    <row r="250" spans="1:7" x14ac:dyDescent="0.3">
      <c r="A250">
        <v>1248</v>
      </c>
      <c r="B250" t="s">
        <v>17</v>
      </c>
      <c r="C250" t="s">
        <v>15</v>
      </c>
      <c r="D250">
        <v>59511</v>
      </c>
      <c r="E250">
        <v>59554</v>
      </c>
      <c r="F250">
        <v>-43</v>
      </c>
      <c r="G250" t="str">
        <f t="shared" si="3"/>
        <v>Kicik Ziyan</v>
      </c>
    </row>
    <row r="251" spans="1:7" x14ac:dyDescent="0.3">
      <c r="A251">
        <v>1249</v>
      </c>
      <c r="B251" t="s">
        <v>8</v>
      </c>
      <c r="C251" t="s">
        <v>15</v>
      </c>
      <c r="D251">
        <v>498436</v>
      </c>
      <c r="E251">
        <v>187599</v>
      </c>
      <c r="F251">
        <v>310837</v>
      </c>
      <c r="G251" t="str">
        <f t="shared" si="3"/>
        <v>Orta Xeyir</v>
      </c>
    </row>
    <row r="252" spans="1:7" x14ac:dyDescent="0.3">
      <c r="A252">
        <v>1250</v>
      </c>
      <c r="B252" t="s">
        <v>14</v>
      </c>
      <c r="C252" t="s">
        <v>9</v>
      </c>
      <c r="D252">
        <v>366272</v>
      </c>
      <c r="E252">
        <v>145010</v>
      </c>
      <c r="F252">
        <v>221262</v>
      </c>
      <c r="G252" t="str">
        <f t="shared" si="3"/>
        <v>Kicik Ziyan</v>
      </c>
    </row>
    <row r="253" spans="1:7" x14ac:dyDescent="0.3">
      <c r="A253">
        <v>1251</v>
      </c>
      <c r="B253" t="s">
        <v>18</v>
      </c>
      <c r="C253" t="s">
        <v>19</v>
      </c>
      <c r="D253">
        <v>912370</v>
      </c>
      <c r="E253">
        <v>319590</v>
      </c>
      <c r="F253">
        <v>592780</v>
      </c>
      <c r="G253" t="str">
        <f t="shared" si="3"/>
        <v>Orta Xeyir</v>
      </c>
    </row>
    <row r="254" spans="1:7" x14ac:dyDescent="0.3">
      <c r="A254">
        <v>1252</v>
      </c>
      <c r="B254" t="s">
        <v>21</v>
      </c>
      <c r="C254" t="s">
        <v>15</v>
      </c>
      <c r="D254">
        <v>194921</v>
      </c>
      <c r="E254">
        <v>53263</v>
      </c>
      <c r="F254">
        <v>141658</v>
      </c>
      <c r="G254" t="str">
        <f t="shared" si="3"/>
        <v>Kicik Ziyan</v>
      </c>
    </row>
    <row r="255" spans="1:7" x14ac:dyDescent="0.3">
      <c r="A255">
        <v>1253</v>
      </c>
      <c r="B255" t="s">
        <v>18</v>
      </c>
      <c r="C255" t="s">
        <v>9</v>
      </c>
      <c r="D255">
        <v>553062</v>
      </c>
      <c r="E255">
        <v>309277</v>
      </c>
      <c r="F255">
        <v>243785</v>
      </c>
      <c r="G255" t="str">
        <f t="shared" si="3"/>
        <v>Kicik Ziyan</v>
      </c>
    </row>
    <row r="256" spans="1:7" x14ac:dyDescent="0.3">
      <c r="A256">
        <v>1254</v>
      </c>
      <c r="B256" t="s">
        <v>8</v>
      </c>
      <c r="C256" t="s">
        <v>19</v>
      </c>
      <c r="D256">
        <v>895220</v>
      </c>
      <c r="E256">
        <v>339150</v>
      </c>
      <c r="F256">
        <v>556070</v>
      </c>
      <c r="G256" t="str">
        <f t="shared" si="3"/>
        <v>Orta Xeyir</v>
      </c>
    </row>
    <row r="257" spans="1:7" x14ac:dyDescent="0.3">
      <c r="A257">
        <v>1255</v>
      </c>
      <c r="B257" t="s">
        <v>14</v>
      </c>
      <c r="C257" t="s">
        <v>19</v>
      </c>
      <c r="D257">
        <v>851690</v>
      </c>
      <c r="E257">
        <v>146308</v>
      </c>
      <c r="F257">
        <v>705382</v>
      </c>
      <c r="G257" t="str">
        <f t="shared" si="3"/>
        <v>Yuksek xeyir</v>
      </c>
    </row>
    <row r="258" spans="1:7" x14ac:dyDescent="0.3">
      <c r="A258">
        <v>1256</v>
      </c>
      <c r="B258" t="s">
        <v>14</v>
      </c>
      <c r="C258" t="s">
        <v>12</v>
      </c>
      <c r="D258">
        <v>696063</v>
      </c>
      <c r="E258">
        <v>496671</v>
      </c>
      <c r="F258">
        <v>199392</v>
      </c>
      <c r="G258" t="str">
        <f t="shared" ref="G258:G321" si="4">IF(AND(F258&gt;-450000,F258&lt;-100000),"Boyuk Ziyan",IF(AND(F258&gt;=-100000,F258&lt;250000),"Kicik Ziyan",IF(AND(F258&gt;=250000,F258&lt;600000),"Orta Xeyir","Yuksek xeyir")))</f>
        <v>Kicik Ziyan</v>
      </c>
    </row>
    <row r="259" spans="1:7" x14ac:dyDescent="0.3">
      <c r="A259">
        <v>1257</v>
      </c>
      <c r="B259" t="s">
        <v>17</v>
      </c>
      <c r="C259" t="s">
        <v>12</v>
      </c>
      <c r="D259">
        <v>393190</v>
      </c>
      <c r="E259">
        <v>88843</v>
      </c>
      <c r="F259">
        <v>304347</v>
      </c>
      <c r="G259" t="str">
        <f t="shared" si="4"/>
        <v>Orta Xeyir</v>
      </c>
    </row>
    <row r="260" spans="1:7" x14ac:dyDescent="0.3">
      <c r="A260">
        <v>1258</v>
      </c>
      <c r="B260" t="s">
        <v>20</v>
      </c>
      <c r="C260" t="s">
        <v>19</v>
      </c>
      <c r="D260">
        <v>169077</v>
      </c>
      <c r="E260">
        <v>225065</v>
      </c>
      <c r="F260">
        <v>-55988</v>
      </c>
      <c r="G260" t="str">
        <f t="shared" si="4"/>
        <v>Kicik Ziyan</v>
      </c>
    </row>
    <row r="261" spans="1:7" x14ac:dyDescent="0.3">
      <c r="A261">
        <v>1259</v>
      </c>
      <c r="B261" t="s">
        <v>8</v>
      </c>
      <c r="C261" t="s">
        <v>9</v>
      </c>
      <c r="D261">
        <v>171585</v>
      </c>
      <c r="E261">
        <v>71133</v>
      </c>
      <c r="F261">
        <v>100452</v>
      </c>
      <c r="G261" t="str">
        <f t="shared" si="4"/>
        <v>Kicik Ziyan</v>
      </c>
    </row>
    <row r="262" spans="1:7" x14ac:dyDescent="0.3">
      <c r="A262">
        <v>1260</v>
      </c>
      <c r="B262" t="s">
        <v>8</v>
      </c>
      <c r="C262" t="s">
        <v>15</v>
      </c>
      <c r="D262">
        <v>531181</v>
      </c>
      <c r="E262">
        <v>175939</v>
      </c>
      <c r="F262">
        <v>355242</v>
      </c>
      <c r="G262" t="str">
        <f t="shared" si="4"/>
        <v>Orta Xeyir</v>
      </c>
    </row>
    <row r="263" spans="1:7" x14ac:dyDescent="0.3">
      <c r="A263">
        <v>1261</v>
      </c>
      <c r="B263" t="s">
        <v>21</v>
      </c>
      <c r="C263" t="s">
        <v>19</v>
      </c>
      <c r="D263">
        <v>692354</v>
      </c>
      <c r="E263">
        <v>439749</v>
      </c>
      <c r="F263">
        <v>252605</v>
      </c>
      <c r="G263" t="str">
        <f t="shared" si="4"/>
        <v>Orta Xeyir</v>
      </c>
    </row>
    <row r="264" spans="1:7" x14ac:dyDescent="0.3">
      <c r="A264">
        <v>1262</v>
      </c>
      <c r="B264" t="s">
        <v>18</v>
      </c>
      <c r="C264" t="s">
        <v>15</v>
      </c>
      <c r="D264">
        <v>292544</v>
      </c>
      <c r="E264">
        <v>101636</v>
      </c>
      <c r="F264">
        <v>190908</v>
      </c>
      <c r="G264" t="str">
        <f t="shared" si="4"/>
        <v>Kicik Ziyan</v>
      </c>
    </row>
    <row r="265" spans="1:7" x14ac:dyDescent="0.3">
      <c r="A265">
        <v>1263</v>
      </c>
      <c r="B265" t="s">
        <v>21</v>
      </c>
      <c r="C265" t="s">
        <v>19</v>
      </c>
      <c r="D265">
        <v>709818</v>
      </c>
      <c r="E265">
        <v>27976</v>
      </c>
      <c r="F265">
        <v>681842</v>
      </c>
      <c r="G265" t="str">
        <f t="shared" si="4"/>
        <v>Yuksek xeyir</v>
      </c>
    </row>
    <row r="266" spans="1:7" x14ac:dyDescent="0.3">
      <c r="A266">
        <v>1264</v>
      </c>
      <c r="B266" t="s">
        <v>18</v>
      </c>
      <c r="C266" t="s">
        <v>12</v>
      </c>
      <c r="D266">
        <v>426041</v>
      </c>
      <c r="E266">
        <v>483658</v>
      </c>
      <c r="F266">
        <v>-57617</v>
      </c>
      <c r="G266" t="str">
        <f t="shared" si="4"/>
        <v>Kicik Ziyan</v>
      </c>
    </row>
    <row r="267" spans="1:7" x14ac:dyDescent="0.3">
      <c r="A267">
        <v>1265</v>
      </c>
      <c r="B267" t="s">
        <v>8</v>
      </c>
      <c r="C267" t="s">
        <v>15</v>
      </c>
      <c r="D267">
        <v>504161</v>
      </c>
      <c r="E267">
        <v>416486</v>
      </c>
      <c r="F267">
        <v>87675</v>
      </c>
      <c r="G267" t="str">
        <f t="shared" si="4"/>
        <v>Kicik Ziyan</v>
      </c>
    </row>
    <row r="268" spans="1:7" x14ac:dyDescent="0.3">
      <c r="A268">
        <v>1266</v>
      </c>
      <c r="B268" t="s">
        <v>18</v>
      </c>
      <c r="C268" t="s">
        <v>12</v>
      </c>
      <c r="D268">
        <v>61825</v>
      </c>
      <c r="E268">
        <v>93928</v>
      </c>
      <c r="F268">
        <v>-32103</v>
      </c>
      <c r="G268" t="str">
        <f t="shared" si="4"/>
        <v>Kicik Ziyan</v>
      </c>
    </row>
    <row r="269" spans="1:7" x14ac:dyDescent="0.3">
      <c r="A269">
        <v>1267</v>
      </c>
      <c r="B269" t="s">
        <v>20</v>
      </c>
      <c r="C269" t="s">
        <v>15</v>
      </c>
      <c r="D269">
        <v>724495</v>
      </c>
      <c r="E269">
        <v>69597</v>
      </c>
      <c r="F269">
        <v>654898</v>
      </c>
      <c r="G269" t="str">
        <f t="shared" si="4"/>
        <v>Yuksek xeyir</v>
      </c>
    </row>
    <row r="270" spans="1:7" x14ac:dyDescent="0.3">
      <c r="A270">
        <v>1268</v>
      </c>
      <c r="B270" t="s">
        <v>8</v>
      </c>
      <c r="C270" t="s">
        <v>9</v>
      </c>
      <c r="D270">
        <v>472109</v>
      </c>
      <c r="E270">
        <v>191740</v>
      </c>
      <c r="F270">
        <v>280369</v>
      </c>
      <c r="G270" t="str">
        <f t="shared" si="4"/>
        <v>Orta Xeyir</v>
      </c>
    </row>
    <row r="271" spans="1:7" x14ac:dyDescent="0.3">
      <c r="A271">
        <v>1269</v>
      </c>
      <c r="B271" t="s">
        <v>21</v>
      </c>
      <c r="C271" t="s">
        <v>15</v>
      </c>
      <c r="D271">
        <v>549794</v>
      </c>
      <c r="E271">
        <v>362968</v>
      </c>
      <c r="F271">
        <v>186826</v>
      </c>
      <c r="G271" t="str">
        <f t="shared" si="4"/>
        <v>Kicik Ziyan</v>
      </c>
    </row>
    <row r="272" spans="1:7" x14ac:dyDescent="0.3">
      <c r="A272">
        <v>1270</v>
      </c>
      <c r="B272" t="s">
        <v>20</v>
      </c>
      <c r="C272" t="s">
        <v>12</v>
      </c>
      <c r="D272">
        <v>114502</v>
      </c>
      <c r="E272">
        <v>345269</v>
      </c>
      <c r="F272">
        <v>-230767</v>
      </c>
      <c r="G272" t="str">
        <f t="shared" si="4"/>
        <v>Boyuk Ziyan</v>
      </c>
    </row>
    <row r="273" spans="1:7" x14ac:dyDescent="0.3">
      <c r="A273">
        <v>1271</v>
      </c>
      <c r="B273" t="s">
        <v>14</v>
      </c>
      <c r="C273" t="s">
        <v>15</v>
      </c>
      <c r="D273">
        <v>247228</v>
      </c>
      <c r="E273">
        <v>396996</v>
      </c>
      <c r="F273">
        <v>-149768</v>
      </c>
      <c r="G273" t="str">
        <f t="shared" si="4"/>
        <v>Boyuk Ziyan</v>
      </c>
    </row>
    <row r="274" spans="1:7" x14ac:dyDescent="0.3">
      <c r="A274">
        <v>1272</v>
      </c>
      <c r="B274" t="s">
        <v>17</v>
      </c>
      <c r="C274" t="s">
        <v>19</v>
      </c>
      <c r="D274">
        <v>761743</v>
      </c>
      <c r="E274">
        <v>195224</v>
      </c>
      <c r="F274">
        <v>566519</v>
      </c>
      <c r="G274" t="str">
        <f t="shared" si="4"/>
        <v>Orta Xeyir</v>
      </c>
    </row>
    <row r="275" spans="1:7" x14ac:dyDescent="0.3">
      <c r="A275">
        <v>1273</v>
      </c>
      <c r="B275" t="s">
        <v>17</v>
      </c>
      <c r="C275" t="s">
        <v>9</v>
      </c>
      <c r="D275">
        <v>66041</v>
      </c>
      <c r="E275">
        <v>132925</v>
      </c>
      <c r="F275">
        <v>-66884</v>
      </c>
      <c r="G275" t="str">
        <f t="shared" si="4"/>
        <v>Kicik Ziyan</v>
      </c>
    </row>
    <row r="276" spans="1:7" x14ac:dyDescent="0.3">
      <c r="A276">
        <v>1274</v>
      </c>
      <c r="B276" t="s">
        <v>17</v>
      </c>
      <c r="C276" t="s">
        <v>9</v>
      </c>
      <c r="D276">
        <v>831738</v>
      </c>
      <c r="E276">
        <v>147776</v>
      </c>
      <c r="F276">
        <v>683962</v>
      </c>
      <c r="G276" t="str">
        <f t="shared" si="4"/>
        <v>Yuksek xeyir</v>
      </c>
    </row>
    <row r="277" spans="1:7" x14ac:dyDescent="0.3">
      <c r="A277">
        <v>1275</v>
      </c>
      <c r="B277" t="s">
        <v>14</v>
      </c>
      <c r="C277" t="s">
        <v>9</v>
      </c>
      <c r="D277">
        <v>441168</v>
      </c>
      <c r="E277">
        <v>269966</v>
      </c>
      <c r="F277">
        <v>171202</v>
      </c>
      <c r="G277" t="str">
        <f t="shared" si="4"/>
        <v>Kicik Ziyan</v>
      </c>
    </row>
    <row r="278" spans="1:7" x14ac:dyDescent="0.3">
      <c r="A278">
        <v>1276</v>
      </c>
      <c r="B278" t="s">
        <v>17</v>
      </c>
      <c r="C278" t="s">
        <v>9</v>
      </c>
      <c r="D278">
        <v>243708</v>
      </c>
      <c r="E278">
        <v>105360</v>
      </c>
      <c r="F278">
        <v>138348</v>
      </c>
      <c r="G278" t="str">
        <f t="shared" si="4"/>
        <v>Kicik Ziyan</v>
      </c>
    </row>
    <row r="279" spans="1:7" x14ac:dyDescent="0.3">
      <c r="A279">
        <v>1277</v>
      </c>
      <c r="B279" t="s">
        <v>14</v>
      </c>
      <c r="C279" t="s">
        <v>12</v>
      </c>
      <c r="D279">
        <v>548115</v>
      </c>
      <c r="E279">
        <v>219189</v>
      </c>
      <c r="F279">
        <v>328926</v>
      </c>
      <c r="G279" t="str">
        <f t="shared" si="4"/>
        <v>Orta Xeyir</v>
      </c>
    </row>
    <row r="280" spans="1:7" x14ac:dyDescent="0.3">
      <c r="A280">
        <v>1278</v>
      </c>
      <c r="B280" t="s">
        <v>17</v>
      </c>
      <c r="C280" t="s">
        <v>12</v>
      </c>
      <c r="D280">
        <v>406944</v>
      </c>
      <c r="E280">
        <v>427721</v>
      </c>
      <c r="F280">
        <v>-20777</v>
      </c>
      <c r="G280" t="str">
        <f t="shared" si="4"/>
        <v>Kicik Ziyan</v>
      </c>
    </row>
    <row r="281" spans="1:7" x14ac:dyDescent="0.3">
      <c r="A281">
        <v>1279</v>
      </c>
      <c r="B281" t="s">
        <v>18</v>
      </c>
      <c r="C281" t="s">
        <v>9</v>
      </c>
      <c r="D281">
        <v>667636</v>
      </c>
      <c r="E281">
        <v>450223</v>
      </c>
      <c r="F281">
        <v>217413</v>
      </c>
      <c r="G281" t="str">
        <f t="shared" si="4"/>
        <v>Kicik Ziyan</v>
      </c>
    </row>
    <row r="282" spans="1:7" x14ac:dyDescent="0.3">
      <c r="A282">
        <v>1280</v>
      </c>
      <c r="B282" t="s">
        <v>8</v>
      </c>
      <c r="C282" t="s">
        <v>12</v>
      </c>
      <c r="D282">
        <v>594325</v>
      </c>
      <c r="E282">
        <v>256610</v>
      </c>
      <c r="F282">
        <v>337715</v>
      </c>
      <c r="G282" t="str">
        <f t="shared" si="4"/>
        <v>Orta Xeyir</v>
      </c>
    </row>
    <row r="283" spans="1:7" x14ac:dyDescent="0.3">
      <c r="A283">
        <v>1281</v>
      </c>
      <c r="B283" t="s">
        <v>8</v>
      </c>
      <c r="C283" t="s">
        <v>12</v>
      </c>
      <c r="D283">
        <v>605111</v>
      </c>
      <c r="E283">
        <v>21453</v>
      </c>
      <c r="F283">
        <v>583658</v>
      </c>
      <c r="G283" t="str">
        <f t="shared" si="4"/>
        <v>Orta Xeyir</v>
      </c>
    </row>
    <row r="284" spans="1:7" x14ac:dyDescent="0.3">
      <c r="A284">
        <v>1282</v>
      </c>
      <c r="B284" t="s">
        <v>20</v>
      </c>
      <c r="C284" t="s">
        <v>15</v>
      </c>
      <c r="D284">
        <v>426304</v>
      </c>
      <c r="E284">
        <v>290311</v>
      </c>
      <c r="F284">
        <v>135993</v>
      </c>
      <c r="G284" t="str">
        <f t="shared" si="4"/>
        <v>Kicik Ziyan</v>
      </c>
    </row>
    <row r="285" spans="1:7" x14ac:dyDescent="0.3">
      <c r="A285">
        <v>1283</v>
      </c>
      <c r="B285" t="s">
        <v>8</v>
      </c>
      <c r="C285" t="s">
        <v>15</v>
      </c>
      <c r="D285">
        <v>748219</v>
      </c>
      <c r="E285">
        <v>332592</v>
      </c>
      <c r="F285">
        <v>415627</v>
      </c>
      <c r="G285" t="str">
        <f t="shared" si="4"/>
        <v>Orta Xeyir</v>
      </c>
    </row>
    <row r="286" spans="1:7" x14ac:dyDescent="0.3">
      <c r="A286">
        <v>1284</v>
      </c>
      <c r="B286" t="s">
        <v>14</v>
      </c>
      <c r="C286" t="s">
        <v>12</v>
      </c>
      <c r="D286">
        <v>314049</v>
      </c>
      <c r="E286">
        <v>318743</v>
      </c>
      <c r="F286">
        <v>-4694</v>
      </c>
      <c r="G286" t="str">
        <f t="shared" si="4"/>
        <v>Kicik Ziyan</v>
      </c>
    </row>
    <row r="287" spans="1:7" x14ac:dyDescent="0.3">
      <c r="A287">
        <v>1285</v>
      </c>
      <c r="B287" t="s">
        <v>8</v>
      </c>
      <c r="C287" t="s">
        <v>15</v>
      </c>
      <c r="D287">
        <v>133830</v>
      </c>
      <c r="E287">
        <v>133738</v>
      </c>
      <c r="F287">
        <v>92</v>
      </c>
      <c r="G287" t="str">
        <f t="shared" si="4"/>
        <v>Kicik Ziyan</v>
      </c>
    </row>
    <row r="288" spans="1:7" x14ac:dyDescent="0.3">
      <c r="A288">
        <v>1286</v>
      </c>
      <c r="B288" t="s">
        <v>8</v>
      </c>
      <c r="C288" t="s">
        <v>19</v>
      </c>
      <c r="D288">
        <v>597960</v>
      </c>
      <c r="E288">
        <v>286715</v>
      </c>
      <c r="F288">
        <v>311245</v>
      </c>
      <c r="G288" t="str">
        <f t="shared" si="4"/>
        <v>Orta Xeyir</v>
      </c>
    </row>
    <row r="289" spans="1:7" x14ac:dyDescent="0.3">
      <c r="A289">
        <v>1287</v>
      </c>
      <c r="B289" t="s">
        <v>14</v>
      </c>
      <c r="C289" t="s">
        <v>15</v>
      </c>
      <c r="D289">
        <v>710254</v>
      </c>
      <c r="E289">
        <v>274736</v>
      </c>
      <c r="F289">
        <v>435518</v>
      </c>
      <c r="G289" t="str">
        <f t="shared" si="4"/>
        <v>Orta Xeyir</v>
      </c>
    </row>
    <row r="290" spans="1:7" x14ac:dyDescent="0.3">
      <c r="A290">
        <v>1288</v>
      </c>
      <c r="B290" t="s">
        <v>20</v>
      </c>
      <c r="C290" t="s">
        <v>19</v>
      </c>
      <c r="D290">
        <v>750709</v>
      </c>
      <c r="E290">
        <v>470784</v>
      </c>
      <c r="F290">
        <v>279925</v>
      </c>
      <c r="G290" t="str">
        <f t="shared" si="4"/>
        <v>Orta Xeyir</v>
      </c>
    </row>
    <row r="291" spans="1:7" x14ac:dyDescent="0.3">
      <c r="A291">
        <v>1289</v>
      </c>
      <c r="B291" t="s">
        <v>18</v>
      </c>
      <c r="C291" t="s">
        <v>9</v>
      </c>
      <c r="D291">
        <v>223333</v>
      </c>
      <c r="E291">
        <v>489874</v>
      </c>
      <c r="F291">
        <v>-266541</v>
      </c>
      <c r="G291" t="str">
        <f t="shared" si="4"/>
        <v>Boyuk Ziyan</v>
      </c>
    </row>
    <row r="292" spans="1:7" x14ac:dyDescent="0.3">
      <c r="A292">
        <v>1290</v>
      </c>
      <c r="B292" t="s">
        <v>20</v>
      </c>
      <c r="C292" t="s">
        <v>12</v>
      </c>
      <c r="D292">
        <v>381988</v>
      </c>
      <c r="E292">
        <v>451723</v>
      </c>
      <c r="F292">
        <v>-69735</v>
      </c>
      <c r="G292" t="str">
        <f t="shared" si="4"/>
        <v>Kicik Ziyan</v>
      </c>
    </row>
    <row r="293" spans="1:7" x14ac:dyDescent="0.3">
      <c r="A293">
        <v>1291</v>
      </c>
      <c r="B293" t="s">
        <v>14</v>
      </c>
      <c r="C293" t="s">
        <v>9</v>
      </c>
      <c r="D293">
        <v>70949</v>
      </c>
      <c r="E293">
        <v>354685</v>
      </c>
      <c r="F293">
        <v>-283736</v>
      </c>
      <c r="G293" t="str">
        <f t="shared" si="4"/>
        <v>Boyuk Ziyan</v>
      </c>
    </row>
    <row r="294" spans="1:7" x14ac:dyDescent="0.3">
      <c r="A294">
        <v>1292</v>
      </c>
      <c r="B294" t="s">
        <v>8</v>
      </c>
      <c r="C294" t="s">
        <v>9</v>
      </c>
      <c r="D294">
        <v>373486</v>
      </c>
      <c r="E294">
        <v>373494</v>
      </c>
      <c r="F294">
        <v>-8</v>
      </c>
      <c r="G294" t="str">
        <f t="shared" si="4"/>
        <v>Kicik Ziyan</v>
      </c>
    </row>
    <row r="295" spans="1:7" x14ac:dyDescent="0.3">
      <c r="A295">
        <v>1293</v>
      </c>
      <c r="B295" t="s">
        <v>17</v>
      </c>
      <c r="C295" t="s">
        <v>19</v>
      </c>
      <c r="D295">
        <v>995836</v>
      </c>
      <c r="E295">
        <v>225541</v>
      </c>
      <c r="F295">
        <v>770295</v>
      </c>
      <c r="G295" t="str">
        <f t="shared" si="4"/>
        <v>Yuksek xeyir</v>
      </c>
    </row>
    <row r="296" spans="1:7" x14ac:dyDescent="0.3">
      <c r="A296">
        <v>1294</v>
      </c>
      <c r="B296" t="s">
        <v>17</v>
      </c>
      <c r="C296" t="s">
        <v>15</v>
      </c>
      <c r="D296">
        <v>706546</v>
      </c>
      <c r="E296">
        <v>98725</v>
      </c>
      <c r="F296">
        <v>607821</v>
      </c>
      <c r="G296" t="str">
        <f t="shared" si="4"/>
        <v>Yuksek xeyir</v>
      </c>
    </row>
    <row r="297" spans="1:7" x14ac:dyDescent="0.3">
      <c r="A297">
        <v>1295</v>
      </c>
      <c r="B297" t="s">
        <v>18</v>
      </c>
      <c r="C297" t="s">
        <v>12</v>
      </c>
      <c r="D297">
        <v>217547</v>
      </c>
      <c r="E297">
        <v>213456</v>
      </c>
      <c r="F297">
        <v>4091</v>
      </c>
      <c r="G297" t="str">
        <f t="shared" si="4"/>
        <v>Kicik Ziyan</v>
      </c>
    </row>
    <row r="298" spans="1:7" x14ac:dyDescent="0.3">
      <c r="A298">
        <v>1296</v>
      </c>
      <c r="B298" t="s">
        <v>14</v>
      </c>
      <c r="C298" t="s">
        <v>15</v>
      </c>
      <c r="D298">
        <v>446636</v>
      </c>
      <c r="E298">
        <v>295728</v>
      </c>
      <c r="F298">
        <v>150908</v>
      </c>
      <c r="G298" t="str">
        <f t="shared" si="4"/>
        <v>Kicik Ziyan</v>
      </c>
    </row>
    <row r="299" spans="1:7" x14ac:dyDescent="0.3">
      <c r="A299">
        <v>1297</v>
      </c>
      <c r="B299" t="s">
        <v>14</v>
      </c>
      <c r="C299" t="s">
        <v>12</v>
      </c>
      <c r="D299">
        <v>373351</v>
      </c>
      <c r="E299">
        <v>469087</v>
      </c>
      <c r="F299">
        <v>-95736</v>
      </c>
      <c r="G299" t="str">
        <f t="shared" si="4"/>
        <v>Kicik Ziyan</v>
      </c>
    </row>
    <row r="300" spans="1:7" x14ac:dyDescent="0.3">
      <c r="A300">
        <v>1298</v>
      </c>
      <c r="B300" t="s">
        <v>8</v>
      </c>
      <c r="C300" t="s">
        <v>15</v>
      </c>
      <c r="D300">
        <v>45157</v>
      </c>
      <c r="E300">
        <v>45164</v>
      </c>
      <c r="F300">
        <v>-7</v>
      </c>
      <c r="G300" t="str">
        <f t="shared" si="4"/>
        <v>Kicik Ziyan</v>
      </c>
    </row>
    <row r="301" spans="1:7" x14ac:dyDescent="0.3">
      <c r="A301">
        <v>1299</v>
      </c>
      <c r="B301" t="s">
        <v>18</v>
      </c>
      <c r="C301" t="s">
        <v>19</v>
      </c>
      <c r="D301">
        <v>848992</v>
      </c>
      <c r="E301">
        <v>443017</v>
      </c>
      <c r="F301">
        <v>405975</v>
      </c>
      <c r="G301" t="str">
        <f t="shared" si="4"/>
        <v>Orta Xeyir</v>
      </c>
    </row>
    <row r="302" spans="1:7" x14ac:dyDescent="0.3">
      <c r="A302">
        <v>1300</v>
      </c>
      <c r="B302" t="s">
        <v>21</v>
      </c>
      <c r="C302" t="s">
        <v>15</v>
      </c>
      <c r="D302">
        <v>575283</v>
      </c>
      <c r="E302">
        <v>343346</v>
      </c>
      <c r="F302">
        <v>231937</v>
      </c>
      <c r="G302" t="str">
        <f t="shared" si="4"/>
        <v>Kicik Ziyan</v>
      </c>
    </row>
    <row r="303" spans="1:7" x14ac:dyDescent="0.3">
      <c r="A303">
        <v>1301</v>
      </c>
      <c r="B303" t="s">
        <v>18</v>
      </c>
      <c r="C303" t="s">
        <v>19</v>
      </c>
      <c r="D303">
        <v>958204</v>
      </c>
      <c r="E303">
        <v>294366</v>
      </c>
      <c r="F303">
        <v>663838</v>
      </c>
      <c r="G303" t="str">
        <f t="shared" si="4"/>
        <v>Yuksek xeyir</v>
      </c>
    </row>
    <row r="304" spans="1:7" x14ac:dyDescent="0.3">
      <c r="A304">
        <v>1302</v>
      </c>
      <c r="B304" t="s">
        <v>20</v>
      </c>
      <c r="C304" t="s">
        <v>9</v>
      </c>
      <c r="D304">
        <v>953231</v>
      </c>
      <c r="E304">
        <v>345393</v>
      </c>
      <c r="F304">
        <v>607838</v>
      </c>
      <c r="G304" t="str">
        <f t="shared" si="4"/>
        <v>Yuksek xeyir</v>
      </c>
    </row>
    <row r="305" spans="1:7" x14ac:dyDescent="0.3">
      <c r="A305">
        <v>1303</v>
      </c>
      <c r="B305" t="s">
        <v>20</v>
      </c>
      <c r="C305" t="s">
        <v>12</v>
      </c>
      <c r="D305">
        <v>213633</v>
      </c>
      <c r="E305">
        <v>285632</v>
      </c>
      <c r="F305">
        <v>-71999</v>
      </c>
      <c r="G305" t="str">
        <f t="shared" si="4"/>
        <v>Kicik Ziyan</v>
      </c>
    </row>
    <row r="306" spans="1:7" x14ac:dyDescent="0.3">
      <c r="A306">
        <v>1304</v>
      </c>
      <c r="B306" t="s">
        <v>21</v>
      </c>
      <c r="C306" t="s">
        <v>15</v>
      </c>
      <c r="D306">
        <v>940363</v>
      </c>
      <c r="E306">
        <v>309537</v>
      </c>
      <c r="F306">
        <v>630826</v>
      </c>
      <c r="G306" t="str">
        <f t="shared" si="4"/>
        <v>Yuksek xeyir</v>
      </c>
    </row>
    <row r="307" spans="1:7" x14ac:dyDescent="0.3">
      <c r="A307">
        <v>1305</v>
      </c>
      <c r="B307" t="s">
        <v>20</v>
      </c>
      <c r="C307" t="s">
        <v>15</v>
      </c>
      <c r="D307">
        <v>420198</v>
      </c>
      <c r="E307">
        <v>110686</v>
      </c>
      <c r="F307">
        <v>309512</v>
      </c>
      <c r="G307" t="str">
        <f t="shared" si="4"/>
        <v>Orta Xeyir</v>
      </c>
    </row>
    <row r="308" spans="1:7" x14ac:dyDescent="0.3">
      <c r="A308">
        <v>1306</v>
      </c>
      <c r="B308" t="s">
        <v>18</v>
      </c>
      <c r="C308" t="s">
        <v>15</v>
      </c>
      <c r="D308">
        <v>226713</v>
      </c>
      <c r="E308">
        <v>490123</v>
      </c>
      <c r="F308">
        <v>-263410</v>
      </c>
      <c r="G308" t="str">
        <f t="shared" si="4"/>
        <v>Boyuk Ziyan</v>
      </c>
    </row>
    <row r="309" spans="1:7" x14ac:dyDescent="0.3">
      <c r="A309">
        <v>1307</v>
      </c>
      <c r="B309" t="s">
        <v>20</v>
      </c>
      <c r="C309" t="s">
        <v>12</v>
      </c>
      <c r="D309">
        <v>212676</v>
      </c>
      <c r="E309">
        <v>466040</v>
      </c>
      <c r="F309">
        <v>-253364</v>
      </c>
      <c r="G309" t="str">
        <f t="shared" si="4"/>
        <v>Boyuk Ziyan</v>
      </c>
    </row>
    <row r="310" spans="1:7" x14ac:dyDescent="0.3">
      <c r="A310">
        <v>1308</v>
      </c>
      <c r="B310" t="s">
        <v>18</v>
      </c>
      <c r="C310" t="s">
        <v>12</v>
      </c>
      <c r="D310">
        <v>791084</v>
      </c>
      <c r="E310">
        <v>186678</v>
      </c>
      <c r="F310">
        <v>604406</v>
      </c>
      <c r="G310" t="str">
        <f t="shared" si="4"/>
        <v>Yuksek xeyir</v>
      </c>
    </row>
    <row r="311" spans="1:7" x14ac:dyDescent="0.3">
      <c r="A311">
        <v>1309</v>
      </c>
      <c r="B311" t="s">
        <v>20</v>
      </c>
      <c r="C311" t="s">
        <v>12</v>
      </c>
      <c r="D311">
        <v>425396</v>
      </c>
      <c r="E311">
        <v>369386</v>
      </c>
      <c r="F311">
        <v>56010</v>
      </c>
      <c r="G311" t="str">
        <f t="shared" si="4"/>
        <v>Kicik Ziyan</v>
      </c>
    </row>
    <row r="312" spans="1:7" x14ac:dyDescent="0.3">
      <c r="A312">
        <v>1310</v>
      </c>
      <c r="B312" t="s">
        <v>20</v>
      </c>
      <c r="C312" t="s">
        <v>19</v>
      </c>
      <c r="D312">
        <v>305379</v>
      </c>
      <c r="E312">
        <v>147364</v>
      </c>
      <c r="F312">
        <v>158015</v>
      </c>
      <c r="G312" t="str">
        <f t="shared" si="4"/>
        <v>Kicik Ziyan</v>
      </c>
    </row>
    <row r="313" spans="1:7" x14ac:dyDescent="0.3">
      <c r="A313">
        <v>1311</v>
      </c>
      <c r="B313" t="s">
        <v>17</v>
      </c>
      <c r="C313" t="s">
        <v>15</v>
      </c>
      <c r="D313">
        <v>634331</v>
      </c>
      <c r="E313">
        <v>469000</v>
      </c>
      <c r="F313">
        <v>165331</v>
      </c>
      <c r="G313" t="str">
        <f t="shared" si="4"/>
        <v>Kicik Ziyan</v>
      </c>
    </row>
    <row r="314" spans="1:7" x14ac:dyDescent="0.3">
      <c r="A314">
        <v>1312</v>
      </c>
      <c r="B314" t="s">
        <v>17</v>
      </c>
      <c r="C314" t="s">
        <v>12</v>
      </c>
      <c r="D314">
        <v>151541</v>
      </c>
      <c r="E314">
        <v>354847</v>
      </c>
      <c r="F314">
        <v>-203306</v>
      </c>
      <c r="G314" t="str">
        <f t="shared" si="4"/>
        <v>Boyuk Ziyan</v>
      </c>
    </row>
    <row r="315" spans="1:7" x14ac:dyDescent="0.3">
      <c r="A315">
        <v>1313</v>
      </c>
      <c r="B315" t="s">
        <v>18</v>
      </c>
      <c r="C315" t="s">
        <v>9</v>
      </c>
      <c r="D315">
        <v>650377</v>
      </c>
      <c r="E315">
        <v>276911</v>
      </c>
      <c r="F315">
        <v>373466</v>
      </c>
      <c r="G315" t="str">
        <f t="shared" si="4"/>
        <v>Orta Xeyir</v>
      </c>
    </row>
    <row r="316" spans="1:7" x14ac:dyDescent="0.3">
      <c r="A316">
        <v>1314</v>
      </c>
      <c r="B316" t="s">
        <v>21</v>
      </c>
      <c r="C316" t="s">
        <v>15</v>
      </c>
      <c r="D316">
        <v>656661</v>
      </c>
      <c r="E316">
        <v>363562</v>
      </c>
      <c r="F316">
        <v>293099</v>
      </c>
      <c r="G316" t="str">
        <f t="shared" si="4"/>
        <v>Orta Xeyir</v>
      </c>
    </row>
    <row r="317" spans="1:7" x14ac:dyDescent="0.3">
      <c r="A317">
        <v>1315</v>
      </c>
      <c r="B317" t="s">
        <v>17</v>
      </c>
      <c r="C317" t="s">
        <v>12</v>
      </c>
      <c r="D317">
        <v>721157</v>
      </c>
      <c r="E317">
        <v>258275</v>
      </c>
      <c r="F317">
        <v>462882</v>
      </c>
      <c r="G317" t="str">
        <f t="shared" si="4"/>
        <v>Orta Xeyir</v>
      </c>
    </row>
    <row r="318" spans="1:7" x14ac:dyDescent="0.3">
      <c r="A318">
        <v>1316</v>
      </c>
      <c r="B318" t="s">
        <v>18</v>
      </c>
      <c r="C318" t="s">
        <v>12</v>
      </c>
      <c r="D318">
        <v>203817</v>
      </c>
      <c r="E318">
        <v>395196</v>
      </c>
      <c r="F318">
        <v>-191379</v>
      </c>
      <c r="G318" t="str">
        <f t="shared" si="4"/>
        <v>Boyuk Ziyan</v>
      </c>
    </row>
    <row r="319" spans="1:7" x14ac:dyDescent="0.3">
      <c r="A319">
        <v>1317</v>
      </c>
      <c r="B319" t="s">
        <v>18</v>
      </c>
      <c r="C319" t="s">
        <v>9</v>
      </c>
      <c r="D319">
        <v>696103</v>
      </c>
      <c r="E319">
        <v>86440</v>
      </c>
      <c r="F319">
        <v>609663</v>
      </c>
      <c r="G319" t="str">
        <f t="shared" si="4"/>
        <v>Yuksek xeyir</v>
      </c>
    </row>
    <row r="320" spans="1:7" x14ac:dyDescent="0.3">
      <c r="A320">
        <v>1318</v>
      </c>
      <c r="B320" t="s">
        <v>8</v>
      </c>
      <c r="C320" t="s">
        <v>12</v>
      </c>
      <c r="D320">
        <v>742973</v>
      </c>
      <c r="E320">
        <v>234141</v>
      </c>
      <c r="F320">
        <v>508832</v>
      </c>
      <c r="G320" t="str">
        <f t="shared" si="4"/>
        <v>Orta Xeyir</v>
      </c>
    </row>
    <row r="321" spans="1:7" x14ac:dyDescent="0.3">
      <c r="A321">
        <v>1319</v>
      </c>
      <c r="B321" t="s">
        <v>17</v>
      </c>
      <c r="C321" t="s">
        <v>15</v>
      </c>
      <c r="D321">
        <v>650191</v>
      </c>
      <c r="E321">
        <v>187825</v>
      </c>
      <c r="F321">
        <v>462366</v>
      </c>
      <c r="G321" t="str">
        <f t="shared" si="4"/>
        <v>Orta Xeyir</v>
      </c>
    </row>
    <row r="322" spans="1:7" x14ac:dyDescent="0.3">
      <c r="A322">
        <v>1320</v>
      </c>
      <c r="B322" t="s">
        <v>8</v>
      </c>
      <c r="C322" t="s">
        <v>19</v>
      </c>
      <c r="D322">
        <v>534803</v>
      </c>
      <c r="E322">
        <v>41265</v>
      </c>
      <c r="F322">
        <v>493538</v>
      </c>
      <c r="G322" t="str">
        <f t="shared" ref="G322:G385" si="5">IF(AND(F322&gt;-450000,F322&lt;-100000),"Boyuk Ziyan",IF(AND(F322&gt;=-100000,F322&lt;250000),"Kicik Ziyan",IF(AND(F322&gt;=250000,F322&lt;600000),"Orta Xeyir","Yuksek xeyir")))</f>
        <v>Orta Xeyir</v>
      </c>
    </row>
    <row r="323" spans="1:7" x14ac:dyDescent="0.3">
      <c r="A323">
        <v>1321</v>
      </c>
      <c r="B323" t="s">
        <v>21</v>
      </c>
      <c r="C323" t="s">
        <v>9</v>
      </c>
      <c r="D323">
        <v>815021</v>
      </c>
      <c r="E323">
        <v>301656</v>
      </c>
      <c r="F323">
        <v>513365</v>
      </c>
      <c r="G323" t="str">
        <f t="shared" si="5"/>
        <v>Orta Xeyir</v>
      </c>
    </row>
    <row r="324" spans="1:7" x14ac:dyDescent="0.3">
      <c r="A324">
        <v>1322</v>
      </c>
      <c r="B324" t="s">
        <v>20</v>
      </c>
      <c r="C324" t="s">
        <v>19</v>
      </c>
      <c r="D324">
        <v>159560</v>
      </c>
      <c r="E324">
        <v>344517</v>
      </c>
      <c r="F324">
        <v>-184957</v>
      </c>
      <c r="G324" t="str">
        <f t="shared" si="5"/>
        <v>Boyuk Ziyan</v>
      </c>
    </row>
    <row r="325" spans="1:7" x14ac:dyDescent="0.3">
      <c r="A325">
        <v>1323</v>
      </c>
      <c r="B325" t="s">
        <v>21</v>
      </c>
      <c r="C325" t="s">
        <v>15</v>
      </c>
      <c r="D325">
        <v>443661</v>
      </c>
      <c r="E325">
        <v>371258</v>
      </c>
      <c r="F325">
        <v>72403</v>
      </c>
      <c r="G325" t="str">
        <f t="shared" si="5"/>
        <v>Kicik Ziyan</v>
      </c>
    </row>
    <row r="326" spans="1:7" x14ac:dyDescent="0.3">
      <c r="A326">
        <v>1324</v>
      </c>
      <c r="B326" t="s">
        <v>8</v>
      </c>
      <c r="C326" t="s">
        <v>12</v>
      </c>
      <c r="D326">
        <v>415244</v>
      </c>
      <c r="E326">
        <v>261861</v>
      </c>
      <c r="F326">
        <v>153383</v>
      </c>
      <c r="G326" t="str">
        <f t="shared" si="5"/>
        <v>Kicik Ziyan</v>
      </c>
    </row>
    <row r="327" spans="1:7" x14ac:dyDescent="0.3">
      <c r="A327">
        <v>1325</v>
      </c>
      <c r="B327" t="s">
        <v>17</v>
      </c>
      <c r="C327" t="s">
        <v>12</v>
      </c>
      <c r="D327">
        <v>331247</v>
      </c>
      <c r="E327">
        <v>173187</v>
      </c>
      <c r="F327">
        <v>158060</v>
      </c>
      <c r="G327" t="str">
        <f t="shared" si="5"/>
        <v>Kicik Ziyan</v>
      </c>
    </row>
    <row r="328" spans="1:7" x14ac:dyDescent="0.3">
      <c r="A328">
        <v>1326</v>
      </c>
      <c r="B328" t="s">
        <v>8</v>
      </c>
      <c r="C328" t="s">
        <v>19</v>
      </c>
      <c r="D328">
        <v>134485</v>
      </c>
      <c r="E328">
        <v>70906</v>
      </c>
      <c r="F328">
        <v>63579</v>
      </c>
      <c r="G328" t="str">
        <f t="shared" si="5"/>
        <v>Kicik Ziyan</v>
      </c>
    </row>
    <row r="329" spans="1:7" x14ac:dyDescent="0.3">
      <c r="A329">
        <v>1327</v>
      </c>
      <c r="B329" t="s">
        <v>18</v>
      </c>
      <c r="C329" t="s">
        <v>12</v>
      </c>
      <c r="D329">
        <v>152201</v>
      </c>
      <c r="E329">
        <v>149226</v>
      </c>
      <c r="F329">
        <v>2975</v>
      </c>
      <c r="G329" t="str">
        <f t="shared" si="5"/>
        <v>Kicik Ziyan</v>
      </c>
    </row>
    <row r="330" spans="1:7" x14ac:dyDescent="0.3">
      <c r="A330">
        <v>1328</v>
      </c>
      <c r="B330" t="s">
        <v>17</v>
      </c>
      <c r="C330" t="s">
        <v>15</v>
      </c>
      <c r="D330">
        <v>898320</v>
      </c>
      <c r="E330">
        <v>279897</v>
      </c>
      <c r="F330">
        <v>618423</v>
      </c>
      <c r="G330" t="str">
        <f t="shared" si="5"/>
        <v>Yuksek xeyir</v>
      </c>
    </row>
    <row r="331" spans="1:7" x14ac:dyDescent="0.3">
      <c r="A331">
        <v>1329</v>
      </c>
      <c r="B331" t="s">
        <v>17</v>
      </c>
      <c r="C331" t="s">
        <v>9</v>
      </c>
      <c r="D331">
        <v>64441</v>
      </c>
      <c r="E331">
        <v>491589</v>
      </c>
      <c r="F331">
        <v>-427148</v>
      </c>
      <c r="G331" t="str">
        <f t="shared" si="5"/>
        <v>Boyuk Ziyan</v>
      </c>
    </row>
    <row r="332" spans="1:7" x14ac:dyDescent="0.3">
      <c r="A332">
        <v>1330</v>
      </c>
      <c r="B332" t="s">
        <v>17</v>
      </c>
      <c r="C332" t="s">
        <v>19</v>
      </c>
      <c r="D332">
        <v>218565</v>
      </c>
      <c r="E332">
        <v>20520</v>
      </c>
      <c r="F332">
        <v>198045</v>
      </c>
      <c r="G332" t="str">
        <f t="shared" si="5"/>
        <v>Kicik Ziyan</v>
      </c>
    </row>
    <row r="333" spans="1:7" x14ac:dyDescent="0.3">
      <c r="A333">
        <v>1331</v>
      </c>
      <c r="B333" t="s">
        <v>17</v>
      </c>
      <c r="C333" t="s">
        <v>19</v>
      </c>
      <c r="D333">
        <v>293484</v>
      </c>
      <c r="E333">
        <v>476524</v>
      </c>
      <c r="F333">
        <v>-183040</v>
      </c>
      <c r="G333" t="str">
        <f t="shared" si="5"/>
        <v>Boyuk Ziyan</v>
      </c>
    </row>
    <row r="334" spans="1:7" x14ac:dyDescent="0.3">
      <c r="A334">
        <v>1332</v>
      </c>
      <c r="B334" t="s">
        <v>21</v>
      </c>
      <c r="C334" t="s">
        <v>15</v>
      </c>
      <c r="D334">
        <v>681032</v>
      </c>
      <c r="E334">
        <v>272689</v>
      </c>
      <c r="F334">
        <v>408343</v>
      </c>
      <c r="G334" t="str">
        <f t="shared" si="5"/>
        <v>Orta Xeyir</v>
      </c>
    </row>
    <row r="335" spans="1:7" x14ac:dyDescent="0.3">
      <c r="A335">
        <v>1333</v>
      </c>
      <c r="B335" t="s">
        <v>14</v>
      </c>
      <c r="C335" t="s">
        <v>15</v>
      </c>
      <c r="D335">
        <v>77399</v>
      </c>
      <c r="E335">
        <v>147982</v>
      </c>
      <c r="F335">
        <v>-70583</v>
      </c>
      <c r="G335" t="str">
        <f t="shared" si="5"/>
        <v>Kicik Ziyan</v>
      </c>
    </row>
    <row r="336" spans="1:7" x14ac:dyDescent="0.3">
      <c r="A336">
        <v>1334</v>
      </c>
      <c r="B336" t="s">
        <v>17</v>
      </c>
      <c r="C336" t="s">
        <v>9</v>
      </c>
      <c r="D336">
        <v>706253</v>
      </c>
      <c r="E336">
        <v>49137</v>
      </c>
      <c r="F336">
        <v>657116</v>
      </c>
      <c r="G336" t="str">
        <f t="shared" si="5"/>
        <v>Yuksek xeyir</v>
      </c>
    </row>
    <row r="337" spans="1:7" x14ac:dyDescent="0.3">
      <c r="A337">
        <v>1335</v>
      </c>
      <c r="B337" t="s">
        <v>21</v>
      </c>
      <c r="C337" t="s">
        <v>15</v>
      </c>
      <c r="D337">
        <v>659078</v>
      </c>
      <c r="E337">
        <v>137312</v>
      </c>
      <c r="F337">
        <v>521766</v>
      </c>
      <c r="G337" t="str">
        <f t="shared" si="5"/>
        <v>Orta Xeyir</v>
      </c>
    </row>
    <row r="338" spans="1:7" x14ac:dyDescent="0.3">
      <c r="A338">
        <v>1336</v>
      </c>
      <c r="B338" t="s">
        <v>21</v>
      </c>
      <c r="C338" t="s">
        <v>19</v>
      </c>
      <c r="D338">
        <v>818810</v>
      </c>
      <c r="E338">
        <v>30204</v>
      </c>
      <c r="F338">
        <v>788606</v>
      </c>
      <c r="G338" t="str">
        <f t="shared" si="5"/>
        <v>Yuksek xeyir</v>
      </c>
    </row>
    <row r="339" spans="1:7" x14ac:dyDescent="0.3">
      <c r="A339">
        <v>1337</v>
      </c>
      <c r="B339" t="s">
        <v>17</v>
      </c>
      <c r="C339" t="s">
        <v>15</v>
      </c>
      <c r="D339">
        <v>746535</v>
      </c>
      <c r="E339">
        <v>449047</v>
      </c>
      <c r="F339">
        <v>297488</v>
      </c>
      <c r="G339" t="str">
        <f t="shared" si="5"/>
        <v>Orta Xeyir</v>
      </c>
    </row>
    <row r="340" spans="1:7" x14ac:dyDescent="0.3">
      <c r="A340">
        <v>1338</v>
      </c>
      <c r="B340" t="s">
        <v>21</v>
      </c>
      <c r="C340" t="s">
        <v>19</v>
      </c>
      <c r="D340">
        <v>518661</v>
      </c>
      <c r="E340">
        <v>388470</v>
      </c>
      <c r="F340">
        <v>130191</v>
      </c>
      <c r="G340" t="str">
        <f t="shared" si="5"/>
        <v>Kicik Ziyan</v>
      </c>
    </row>
    <row r="341" spans="1:7" x14ac:dyDescent="0.3">
      <c r="A341">
        <v>1339</v>
      </c>
      <c r="B341" t="s">
        <v>17</v>
      </c>
      <c r="C341" t="s">
        <v>19</v>
      </c>
      <c r="D341">
        <v>449628</v>
      </c>
      <c r="E341">
        <v>143172</v>
      </c>
      <c r="F341">
        <v>306456</v>
      </c>
      <c r="G341" t="str">
        <f t="shared" si="5"/>
        <v>Orta Xeyir</v>
      </c>
    </row>
    <row r="342" spans="1:7" x14ac:dyDescent="0.3">
      <c r="A342">
        <v>1340</v>
      </c>
      <c r="B342" t="s">
        <v>18</v>
      </c>
      <c r="C342" t="s">
        <v>12</v>
      </c>
      <c r="D342">
        <v>842459</v>
      </c>
      <c r="E342">
        <v>230719</v>
      </c>
      <c r="F342">
        <v>611740</v>
      </c>
      <c r="G342" t="str">
        <f t="shared" si="5"/>
        <v>Yuksek xeyir</v>
      </c>
    </row>
    <row r="343" spans="1:7" x14ac:dyDescent="0.3">
      <c r="A343">
        <v>1341</v>
      </c>
      <c r="B343" t="s">
        <v>20</v>
      </c>
      <c r="C343" t="s">
        <v>15</v>
      </c>
      <c r="D343">
        <v>275732</v>
      </c>
      <c r="E343">
        <v>272981</v>
      </c>
      <c r="F343">
        <v>2751</v>
      </c>
      <c r="G343" t="str">
        <f t="shared" si="5"/>
        <v>Kicik Ziyan</v>
      </c>
    </row>
    <row r="344" spans="1:7" x14ac:dyDescent="0.3">
      <c r="A344">
        <v>1342</v>
      </c>
      <c r="B344" t="s">
        <v>21</v>
      </c>
      <c r="C344" t="s">
        <v>12</v>
      </c>
      <c r="D344">
        <v>283937</v>
      </c>
      <c r="E344">
        <v>279985</v>
      </c>
      <c r="F344">
        <v>3952</v>
      </c>
      <c r="G344" t="str">
        <f t="shared" si="5"/>
        <v>Kicik Ziyan</v>
      </c>
    </row>
    <row r="345" spans="1:7" x14ac:dyDescent="0.3">
      <c r="A345">
        <v>1343</v>
      </c>
      <c r="B345" t="s">
        <v>14</v>
      </c>
      <c r="C345" t="s">
        <v>15</v>
      </c>
      <c r="D345">
        <v>454238</v>
      </c>
      <c r="E345">
        <v>329039</v>
      </c>
      <c r="F345">
        <v>125199</v>
      </c>
      <c r="G345" t="str">
        <f t="shared" si="5"/>
        <v>Kicik Ziyan</v>
      </c>
    </row>
    <row r="346" spans="1:7" x14ac:dyDescent="0.3">
      <c r="A346">
        <v>1344</v>
      </c>
      <c r="B346" t="s">
        <v>14</v>
      </c>
      <c r="C346" t="s">
        <v>19</v>
      </c>
      <c r="D346">
        <v>362736</v>
      </c>
      <c r="E346">
        <v>362711</v>
      </c>
      <c r="F346">
        <v>25</v>
      </c>
      <c r="G346" t="str">
        <f t="shared" si="5"/>
        <v>Kicik Ziyan</v>
      </c>
    </row>
    <row r="347" spans="1:7" x14ac:dyDescent="0.3">
      <c r="A347">
        <v>1345</v>
      </c>
      <c r="B347" t="s">
        <v>18</v>
      </c>
      <c r="C347" t="s">
        <v>15</v>
      </c>
      <c r="D347">
        <v>888090</v>
      </c>
      <c r="E347">
        <v>25230</v>
      </c>
      <c r="F347">
        <v>862860</v>
      </c>
      <c r="G347" t="str">
        <f t="shared" si="5"/>
        <v>Yuksek xeyir</v>
      </c>
    </row>
    <row r="348" spans="1:7" x14ac:dyDescent="0.3">
      <c r="A348">
        <v>1346</v>
      </c>
      <c r="B348" t="s">
        <v>21</v>
      </c>
      <c r="C348" t="s">
        <v>12</v>
      </c>
      <c r="D348">
        <v>342356</v>
      </c>
      <c r="E348">
        <v>122607</v>
      </c>
      <c r="F348">
        <v>219749</v>
      </c>
      <c r="G348" t="str">
        <f t="shared" si="5"/>
        <v>Kicik Ziyan</v>
      </c>
    </row>
    <row r="349" spans="1:7" x14ac:dyDescent="0.3">
      <c r="A349">
        <v>1347</v>
      </c>
      <c r="B349" t="s">
        <v>18</v>
      </c>
      <c r="C349" t="s">
        <v>9</v>
      </c>
      <c r="D349">
        <v>996834</v>
      </c>
      <c r="E349">
        <v>360090</v>
      </c>
      <c r="F349">
        <v>636744</v>
      </c>
      <c r="G349" t="str">
        <f t="shared" si="5"/>
        <v>Yuksek xeyir</v>
      </c>
    </row>
    <row r="350" spans="1:7" x14ac:dyDescent="0.3">
      <c r="A350">
        <v>1348</v>
      </c>
      <c r="B350" t="s">
        <v>14</v>
      </c>
      <c r="C350" t="s">
        <v>15</v>
      </c>
      <c r="D350">
        <v>259235</v>
      </c>
      <c r="E350">
        <v>259141</v>
      </c>
      <c r="F350">
        <v>94</v>
      </c>
      <c r="G350" t="str">
        <f t="shared" si="5"/>
        <v>Kicik Ziyan</v>
      </c>
    </row>
    <row r="351" spans="1:7" x14ac:dyDescent="0.3">
      <c r="A351">
        <v>1349</v>
      </c>
      <c r="B351" t="s">
        <v>18</v>
      </c>
      <c r="C351" t="s">
        <v>19</v>
      </c>
      <c r="D351">
        <v>230899</v>
      </c>
      <c r="E351">
        <v>125780</v>
      </c>
      <c r="F351">
        <v>105119</v>
      </c>
      <c r="G351" t="str">
        <f t="shared" si="5"/>
        <v>Kicik Ziyan</v>
      </c>
    </row>
    <row r="352" spans="1:7" x14ac:dyDescent="0.3">
      <c r="A352">
        <v>1350</v>
      </c>
      <c r="B352" t="s">
        <v>8</v>
      </c>
      <c r="C352" t="s">
        <v>9</v>
      </c>
      <c r="D352">
        <v>267992</v>
      </c>
      <c r="E352">
        <v>199672</v>
      </c>
      <c r="F352">
        <v>68320</v>
      </c>
      <c r="G352" t="str">
        <f t="shared" si="5"/>
        <v>Kicik Ziyan</v>
      </c>
    </row>
    <row r="353" spans="1:7" x14ac:dyDescent="0.3">
      <c r="A353">
        <v>1351</v>
      </c>
      <c r="B353" t="s">
        <v>17</v>
      </c>
      <c r="C353" t="s">
        <v>19</v>
      </c>
      <c r="D353">
        <v>358346</v>
      </c>
      <c r="E353">
        <v>234458</v>
      </c>
      <c r="F353">
        <v>123888</v>
      </c>
      <c r="G353" t="str">
        <f t="shared" si="5"/>
        <v>Kicik Ziyan</v>
      </c>
    </row>
    <row r="354" spans="1:7" x14ac:dyDescent="0.3">
      <c r="A354">
        <v>1352</v>
      </c>
      <c r="B354" t="s">
        <v>20</v>
      </c>
      <c r="C354" t="s">
        <v>9</v>
      </c>
      <c r="D354">
        <v>297013</v>
      </c>
      <c r="E354">
        <v>297054</v>
      </c>
      <c r="F354">
        <v>-41</v>
      </c>
      <c r="G354" t="str">
        <f t="shared" si="5"/>
        <v>Kicik Ziyan</v>
      </c>
    </row>
    <row r="355" spans="1:7" x14ac:dyDescent="0.3">
      <c r="A355">
        <v>1353</v>
      </c>
      <c r="B355" t="s">
        <v>17</v>
      </c>
      <c r="C355" t="s">
        <v>15</v>
      </c>
      <c r="D355">
        <v>870510</v>
      </c>
      <c r="E355">
        <v>350159</v>
      </c>
      <c r="F355">
        <v>520351</v>
      </c>
      <c r="G355" t="str">
        <f t="shared" si="5"/>
        <v>Orta Xeyir</v>
      </c>
    </row>
    <row r="356" spans="1:7" x14ac:dyDescent="0.3">
      <c r="A356">
        <v>1354</v>
      </c>
      <c r="B356" t="s">
        <v>8</v>
      </c>
      <c r="C356" t="s">
        <v>15</v>
      </c>
      <c r="D356">
        <v>219518</v>
      </c>
      <c r="E356">
        <v>479776</v>
      </c>
      <c r="F356">
        <v>-260258</v>
      </c>
      <c r="G356" t="str">
        <f t="shared" si="5"/>
        <v>Boyuk Ziyan</v>
      </c>
    </row>
    <row r="357" spans="1:7" x14ac:dyDescent="0.3">
      <c r="A357">
        <v>1355</v>
      </c>
      <c r="B357" t="s">
        <v>21</v>
      </c>
      <c r="C357" t="s">
        <v>15</v>
      </c>
      <c r="D357">
        <v>217517</v>
      </c>
      <c r="E357">
        <v>32202</v>
      </c>
      <c r="F357">
        <v>185315</v>
      </c>
      <c r="G357" t="str">
        <f t="shared" si="5"/>
        <v>Kicik Ziyan</v>
      </c>
    </row>
    <row r="358" spans="1:7" x14ac:dyDescent="0.3">
      <c r="A358">
        <v>1356</v>
      </c>
      <c r="B358" t="s">
        <v>8</v>
      </c>
      <c r="C358" t="s">
        <v>19</v>
      </c>
      <c r="D358">
        <v>519431</v>
      </c>
      <c r="E358">
        <v>441632</v>
      </c>
      <c r="F358">
        <v>77799</v>
      </c>
      <c r="G358" t="str">
        <f t="shared" si="5"/>
        <v>Kicik Ziyan</v>
      </c>
    </row>
    <row r="359" spans="1:7" x14ac:dyDescent="0.3">
      <c r="A359">
        <v>1357</v>
      </c>
      <c r="B359" t="s">
        <v>14</v>
      </c>
      <c r="C359" t="s">
        <v>9</v>
      </c>
      <c r="D359">
        <v>491869</v>
      </c>
      <c r="E359">
        <v>66944</v>
      </c>
      <c r="F359">
        <v>424925</v>
      </c>
      <c r="G359" t="str">
        <f t="shared" si="5"/>
        <v>Orta Xeyir</v>
      </c>
    </row>
    <row r="360" spans="1:7" x14ac:dyDescent="0.3">
      <c r="A360">
        <v>1358</v>
      </c>
      <c r="B360" t="s">
        <v>21</v>
      </c>
      <c r="C360" t="s">
        <v>12</v>
      </c>
      <c r="D360">
        <v>450058</v>
      </c>
      <c r="E360">
        <v>159401</v>
      </c>
      <c r="F360">
        <v>290657</v>
      </c>
      <c r="G360" t="str">
        <f t="shared" si="5"/>
        <v>Orta Xeyir</v>
      </c>
    </row>
    <row r="361" spans="1:7" x14ac:dyDescent="0.3">
      <c r="A361">
        <v>1359</v>
      </c>
      <c r="B361" t="s">
        <v>18</v>
      </c>
      <c r="C361" t="s">
        <v>19</v>
      </c>
      <c r="D361">
        <v>184166</v>
      </c>
      <c r="E361">
        <v>186917</v>
      </c>
      <c r="F361">
        <v>-2751</v>
      </c>
      <c r="G361" t="str">
        <f t="shared" si="5"/>
        <v>Kicik Ziyan</v>
      </c>
    </row>
    <row r="362" spans="1:7" x14ac:dyDescent="0.3">
      <c r="A362">
        <v>1360</v>
      </c>
      <c r="B362" t="s">
        <v>8</v>
      </c>
      <c r="C362" t="s">
        <v>19</v>
      </c>
      <c r="D362">
        <v>435044</v>
      </c>
      <c r="E362">
        <v>422920</v>
      </c>
      <c r="F362">
        <v>12124</v>
      </c>
      <c r="G362" t="str">
        <f t="shared" si="5"/>
        <v>Kicik Ziyan</v>
      </c>
    </row>
    <row r="363" spans="1:7" x14ac:dyDescent="0.3">
      <c r="A363">
        <v>1361</v>
      </c>
      <c r="B363" t="s">
        <v>20</v>
      </c>
      <c r="C363" t="s">
        <v>19</v>
      </c>
      <c r="D363">
        <v>675607</v>
      </c>
      <c r="E363">
        <v>78220</v>
      </c>
      <c r="F363">
        <v>597387</v>
      </c>
      <c r="G363" t="str">
        <f t="shared" si="5"/>
        <v>Orta Xeyir</v>
      </c>
    </row>
    <row r="364" spans="1:7" x14ac:dyDescent="0.3">
      <c r="A364">
        <v>1362</v>
      </c>
      <c r="B364" t="s">
        <v>17</v>
      </c>
      <c r="C364" t="s">
        <v>12</v>
      </c>
      <c r="D364">
        <v>479507</v>
      </c>
      <c r="E364">
        <v>481975</v>
      </c>
      <c r="F364">
        <v>-2468</v>
      </c>
      <c r="G364" t="str">
        <f t="shared" si="5"/>
        <v>Kicik Ziyan</v>
      </c>
    </row>
    <row r="365" spans="1:7" x14ac:dyDescent="0.3">
      <c r="A365">
        <v>1363</v>
      </c>
      <c r="B365" t="s">
        <v>8</v>
      </c>
      <c r="C365" t="s">
        <v>9</v>
      </c>
      <c r="D365">
        <v>224791</v>
      </c>
      <c r="E365">
        <v>38373</v>
      </c>
      <c r="F365">
        <v>186418</v>
      </c>
      <c r="G365" t="str">
        <f t="shared" si="5"/>
        <v>Kicik Ziyan</v>
      </c>
    </row>
    <row r="366" spans="1:7" x14ac:dyDescent="0.3">
      <c r="A366">
        <v>1364</v>
      </c>
      <c r="B366" t="s">
        <v>17</v>
      </c>
      <c r="C366" t="s">
        <v>19</v>
      </c>
      <c r="D366">
        <v>861112</v>
      </c>
      <c r="E366">
        <v>47400</v>
      </c>
      <c r="F366">
        <v>813712</v>
      </c>
      <c r="G366" t="str">
        <f t="shared" si="5"/>
        <v>Yuksek xeyir</v>
      </c>
    </row>
    <row r="367" spans="1:7" x14ac:dyDescent="0.3">
      <c r="A367">
        <v>1365</v>
      </c>
      <c r="B367" t="s">
        <v>8</v>
      </c>
      <c r="C367" t="s">
        <v>15</v>
      </c>
      <c r="D367">
        <v>887706</v>
      </c>
      <c r="E367">
        <v>90816</v>
      </c>
      <c r="F367">
        <v>796890</v>
      </c>
      <c r="G367" t="str">
        <f t="shared" si="5"/>
        <v>Yuksek xeyir</v>
      </c>
    </row>
    <row r="368" spans="1:7" x14ac:dyDescent="0.3">
      <c r="A368">
        <v>1366</v>
      </c>
      <c r="B368" t="s">
        <v>20</v>
      </c>
      <c r="C368" t="s">
        <v>9</v>
      </c>
      <c r="D368">
        <v>292711</v>
      </c>
      <c r="E368">
        <v>497710</v>
      </c>
      <c r="F368">
        <v>-204999</v>
      </c>
      <c r="G368" t="str">
        <f t="shared" si="5"/>
        <v>Boyuk Ziyan</v>
      </c>
    </row>
    <row r="369" spans="1:7" x14ac:dyDescent="0.3">
      <c r="A369">
        <v>1367</v>
      </c>
      <c r="B369" t="s">
        <v>20</v>
      </c>
      <c r="C369" t="s">
        <v>19</v>
      </c>
      <c r="D369">
        <v>272344</v>
      </c>
      <c r="E369">
        <v>35397</v>
      </c>
      <c r="F369">
        <v>236947</v>
      </c>
      <c r="G369" t="str">
        <f t="shared" si="5"/>
        <v>Kicik Ziyan</v>
      </c>
    </row>
    <row r="370" spans="1:7" x14ac:dyDescent="0.3">
      <c r="A370">
        <v>1368</v>
      </c>
      <c r="B370" t="s">
        <v>18</v>
      </c>
      <c r="C370" t="s">
        <v>15</v>
      </c>
      <c r="D370">
        <v>557344</v>
      </c>
      <c r="E370">
        <v>367619</v>
      </c>
      <c r="F370">
        <v>189725</v>
      </c>
      <c r="G370" t="str">
        <f t="shared" si="5"/>
        <v>Kicik Ziyan</v>
      </c>
    </row>
    <row r="371" spans="1:7" x14ac:dyDescent="0.3">
      <c r="A371">
        <v>1369</v>
      </c>
      <c r="B371" t="s">
        <v>17</v>
      </c>
      <c r="C371" t="s">
        <v>9</v>
      </c>
      <c r="D371">
        <v>620129</v>
      </c>
      <c r="E371">
        <v>451495</v>
      </c>
      <c r="F371">
        <v>168634</v>
      </c>
      <c r="G371" t="str">
        <f t="shared" si="5"/>
        <v>Kicik Ziyan</v>
      </c>
    </row>
    <row r="372" spans="1:7" x14ac:dyDescent="0.3">
      <c r="A372">
        <v>1370</v>
      </c>
      <c r="B372" t="s">
        <v>14</v>
      </c>
      <c r="C372" t="s">
        <v>19</v>
      </c>
      <c r="D372">
        <v>747492</v>
      </c>
      <c r="E372">
        <v>323473</v>
      </c>
      <c r="F372">
        <v>424019</v>
      </c>
      <c r="G372" t="str">
        <f t="shared" si="5"/>
        <v>Orta Xeyir</v>
      </c>
    </row>
    <row r="373" spans="1:7" x14ac:dyDescent="0.3">
      <c r="A373">
        <v>1371</v>
      </c>
      <c r="B373" t="s">
        <v>20</v>
      </c>
      <c r="C373" t="s">
        <v>15</v>
      </c>
      <c r="D373">
        <v>108846</v>
      </c>
      <c r="E373">
        <v>109030</v>
      </c>
      <c r="F373">
        <v>-184</v>
      </c>
      <c r="G373" t="str">
        <f t="shared" si="5"/>
        <v>Kicik Ziyan</v>
      </c>
    </row>
    <row r="374" spans="1:7" x14ac:dyDescent="0.3">
      <c r="A374">
        <v>1372</v>
      </c>
      <c r="B374" t="s">
        <v>18</v>
      </c>
      <c r="C374" t="s">
        <v>12</v>
      </c>
      <c r="D374">
        <v>373464</v>
      </c>
      <c r="E374">
        <v>189481</v>
      </c>
      <c r="F374">
        <v>183983</v>
      </c>
      <c r="G374" t="str">
        <f t="shared" si="5"/>
        <v>Kicik Ziyan</v>
      </c>
    </row>
    <row r="375" spans="1:7" x14ac:dyDescent="0.3">
      <c r="A375">
        <v>1373</v>
      </c>
      <c r="B375" t="s">
        <v>20</v>
      </c>
      <c r="C375" t="s">
        <v>15</v>
      </c>
      <c r="D375">
        <v>609020</v>
      </c>
      <c r="E375">
        <v>316593</v>
      </c>
      <c r="F375">
        <v>292427</v>
      </c>
      <c r="G375" t="str">
        <f t="shared" si="5"/>
        <v>Orta Xeyir</v>
      </c>
    </row>
    <row r="376" spans="1:7" x14ac:dyDescent="0.3">
      <c r="A376">
        <v>1374</v>
      </c>
      <c r="B376" t="s">
        <v>8</v>
      </c>
      <c r="C376" t="s">
        <v>12</v>
      </c>
      <c r="D376">
        <v>923057</v>
      </c>
      <c r="E376">
        <v>322105</v>
      </c>
      <c r="F376">
        <v>600952</v>
      </c>
      <c r="G376" t="str">
        <f t="shared" si="5"/>
        <v>Yuksek xeyir</v>
      </c>
    </row>
    <row r="377" spans="1:7" x14ac:dyDescent="0.3">
      <c r="A377">
        <v>1375</v>
      </c>
      <c r="B377" t="s">
        <v>8</v>
      </c>
      <c r="C377" t="s">
        <v>9</v>
      </c>
      <c r="D377">
        <v>120736</v>
      </c>
      <c r="E377">
        <v>264483</v>
      </c>
      <c r="F377">
        <v>-143747</v>
      </c>
      <c r="G377" t="str">
        <f t="shared" si="5"/>
        <v>Boyuk Ziyan</v>
      </c>
    </row>
    <row r="378" spans="1:7" x14ac:dyDescent="0.3">
      <c r="A378">
        <v>1376</v>
      </c>
      <c r="B378" t="s">
        <v>21</v>
      </c>
      <c r="C378" t="s">
        <v>9</v>
      </c>
      <c r="D378">
        <v>160996</v>
      </c>
      <c r="E378">
        <v>394440</v>
      </c>
      <c r="F378">
        <v>-233444</v>
      </c>
      <c r="G378" t="str">
        <f t="shared" si="5"/>
        <v>Boyuk Ziyan</v>
      </c>
    </row>
    <row r="379" spans="1:7" x14ac:dyDescent="0.3">
      <c r="A379">
        <v>1377</v>
      </c>
      <c r="B379" t="s">
        <v>20</v>
      </c>
      <c r="C379" t="s">
        <v>9</v>
      </c>
      <c r="D379">
        <v>128550</v>
      </c>
      <c r="E379">
        <v>243978</v>
      </c>
      <c r="F379">
        <v>-115428</v>
      </c>
      <c r="G379" t="str">
        <f t="shared" si="5"/>
        <v>Boyuk Ziyan</v>
      </c>
    </row>
    <row r="380" spans="1:7" x14ac:dyDescent="0.3">
      <c r="A380">
        <v>1378</v>
      </c>
      <c r="B380" t="s">
        <v>21</v>
      </c>
      <c r="C380" t="s">
        <v>12</v>
      </c>
      <c r="D380">
        <v>447483</v>
      </c>
      <c r="E380">
        <v>23271</v>
      </c>
      <c r="F380">
        <v>424212</v>
      </c>
      <c r="G380" t="str">
        <f t="shared" si="5"/>
        <v>Orta Xeyir</v>
      </c>
    </row>
    <row r="381" spans="1:7" x14ac:dyDescent="0.3">
      <c r="A381">
        <v>1379</v>
      </c>
      <c r="B381" t="s">
        <v>21</v>
      </c>
      <c r="C381" t="s">
        <v>12</v>
      </c>
      <c r="D381">
        <v>730483</v>
      </c>
      <c r="E381">
        <v>132472</v>
      </c>
      <c r="F381">
        <v>598011</v>
      </c>
      <c r="G381" t="str">
        <f t="shared" si="5"/>
        <v>Orta Xeyir</v>
      </c>
    </row>
    <row r="382" spans="1:7" x14ac:dyDescent="0.3">
      <c r="A382">
        <v>1380</v>
      </c>
      <c r="B382" t="s">
        <v>14</v>
      </c>
      <c r="C382" t="s">
        <v>15</v>
      </c>
      <c r="D382">
        <v>798769</v>
      </c>
      <c r="E382">
        <v>476145</v>
      </c>
      <c r="F382">
        <v>322624</v>
      </c>
      <c r="G382" t="str">
        <f t="shared" si="5"/>
        <v>Orta Xeyir</v>
      </c>
    </row>
    <row r="383" spans="1:7" x14ac:dyDescent="0.3">
      <c r="A383">
        <v>1381</v>
      </c>
      <c r="B383" t="s">
        <v>21</v>
      </c>
      <c r="C383" t="s">
        <v>19</v>
      </c>
      <c r="D383">
        <v>265881</v>
      </c>
      <c r="E383">
        <v>410382</v>
      </c>
      <c r="F383">
        <v>-144501</v>
      </c>
      <c r="G383" t="str">
        <f t="shared" si="5"/>
        <v>Boyuk Ziyan</v>
      </c>
    </row>
    <row r="384" spans="1:7" x14ac:dyDescent="0.3">
      <c r="A384">
        <v>1382</v>
      </c>
      <c r="B384" t="s">
        <v>21</v>
      </c>
      <c r="C384" t="s">
        <v>12</v>
      </c>
      <c r="D384">
        <v>786093</v>
      </c>
      <c r="E384">
        <v>359588</v>
      </c>
      <c r="F384">
        <v>426505</v>
      </c>
      <c r="G384" t="str">
        <f t="shared" si="5"/>
        <v>Orta Xeyir</v>
      </c>
    </row>
    <row r="385" spans="1:7" x14ac:dyDescent="0.3">
      <c r="A385">
        <v>1383</v>
      </c>
      <c r="B385" t="s">
        <v>21</v>
      </c>
      <c r="C385" t="s">
        <v>9</v>
      </c>
      <c r="D385">
        <v>101491</v>
      </c>
      <c r="E385">
        <v>324643</v>
      </c>
      <c r="F385">
        <v>-223152</v>
      </c>
      <c r="G385" t="str">
        <f t="shared" si="5"/>
        <v>Boyuk Ziyan</v>
      </c>
    </row>
    <row r="386" spans="1:7" x14ac:dyDescent="0.3">
      <c r="A386">
        <v>1384</v>
      </c>
      <c r="B386" t="s">
        <v>20</v>
      </c>
      <c r="C386" t="s">
        <v>12</v>
      </c>
      <c r="D386">
        <v>823023</v>
      </c>
      <c r="E386">
        <v>235914</v>
      </c>
      <c r="F386">
        <v>587109</v>
      </c>
      <c r="G386" t="str">
        <f t="shared" ref="G386:G449" si="6">IF(AND(F386&gt;-450000,F386&lt;-100000),"Boyuk Ziyan",IF(AND(F386&gt;=-100000,F386&lt;250000),"Kicik Ziyan",IF(AND(F386&gt;=250000,F386&lt;600000),"Orta Xeyir","Yuksek xeyir")))</f>
        <v>Orta Xeyir</v>
      </c>
    </row>
    <row r="387" spans="1:7" x14ac:dyDescent="0.3">
      <c r="A387">
        <v>1385</v>
      </c>
      <c r="B387" t="s">
        <v>8</v>
      </c>
      <c r="C387" t="s">
        <v>19</v>
      </c>
      <c r="D387">
        <v>162794</v>
      </c>
      <c r="E387">
        <v>220711</v>
      </c>
      <c r="F387">
        <v>-57917</v>
      </c>
      <c r="G387" t="str">
        <f t="shared" si="6"/>
        <v>Kicik Ziyan</v>
      </c>
    </row>
    <row r="388" spans="1:7" x14ac:dyDescent="0.3">
      <c r="A388">
        <v>1386</v>
      </c>
      <c r="B388" t="s">
        <v>8</v>
      </c>
      <c r="C388" t="s">
        <v>15</v>
      </c>
      <c r="D388">
        <v>320839</v>
      </c>
      <c r="E388">
        <v>465441</v>
      </c>
      <c r="F388">
        <v>-144602</v>
      </c>
      <c r="G388" t="str">
        <f t="shared" si="6"/>
        <v>Boyuk Ziyan</v>
      </c>
    </row>
    <row r="389" spans="1:7" x14ac:dyDescent="0.3">
      <c r="A389">
        <v>1387</v>
      </c>
      <c r="B389" t="s">
        <v>20</v>
      </c>
      <c r="C389" t="s">
        <v>19</v>
      </c>
      <c r="D389">
        <v>979088</v>
      </c>
      <c r="E389">
        <v>71997</v>
      </c>
      <c r="F389">
        <v>907091</v>
      </c>
      <c r="G389" t="str">
        <f t="shared" si="6"/>
        <v>Yuksek xeyir</v>
      </c>
    </row>
    <row r="390" spans="1:7" x14ac:dyDescent="0.3">
      <c r="A390">
        <v>1388</v>
      </c>
      <c r="B390" t="s">
        <v>18</v>
      </c>
      <c r="C390" t="s">
        <v>9</v>
      </c>
      <c r="D390">
        <v>160800</v>
      </c>
      <c r="E390">
        <v>438950</v>
      </c>
      <c r="F390">
        <v>-278150</v>
      </c>
      <c r="G390" t="str">
        <f t="shared" si="6"/>
        <v>Boyuk Ziyan</v>
      </c>
    </row>
    <row r="391" spans="1:7" x14ac:dyDescent="0.3">
      <c r="A391">
        <v>1389</v>
      </c>
      <c r="B391" t="s">
        <v>17</v>
      </c>
      <c r="C391" t="s">
        <v>9</v>
      </c>
      <c r="D391">
        <v>273275</v>
      </c>
      <c r="E391">
        <v>234513</v>
      </c>
      <c r="F391">
        <v>38762</v>
      </c>
      <c r="G391" t="str">
        <f t="shared" si="6"/>
        <v>Kicik Ziyan</v>
      </c>
    </row>
    <row r="392" spans="1:7" x14ac:dyDescent="0.3">
      <c r="A392">
        <v>1390</v>
      </c>
      <c r="B392" t="s">
        <v>14</v>
      </c>
      <c r="C392" t="s">
        <v>12</v>
      </c>
      <c r="D392">
        <v>839704</v>
      </c>
      <c r="E392">
        <v>410807</v>
      </c>
      <c r="F392">
        <v>428897</v>
      </c>
      <c r="G392" t="str">
        <f t="shared" si="6"/>
        <v>Orta Xeyir</v>
      </c>
    </row>
    <row r="393" spans="1:7" x14ac:dyDescent="0.3">
      <c r="A393">
        <v>1391</v>
      </c>
      <c r="B393" t="s">
        <v>20</v>
      </c>
      <c r="C393" t="s">
        <v>9</v>
      </c>
      <c r="D393">
        <v>789537</v>
      </c>
      <c r="E393">
        <v>473749</v>
      </c>
      <c r="F393">
        <v>315788</v>
      </c>
      <c r="G393" t="str">
        <f t="shared" si="6"/>
        <v>Orta Xeyir</v>
      </c>
    </row>
    <row r="394" spans="1:7" x14ac:dyDescent="0.3">
      <c r="A394">
        <v>1392</v>
      </c>
      <c r="B394" t="s">
        <v>18</v>
      </c>
      <c r="C394" t="s">
        <v>12</v>
      </c>
      <c r="D394">
        <v>503525</v>
      </c>
      <c r="E394">
        <v>49446</v>
      </c>
      <c r="F394">
        <v>454079</v>
      </c>
      <c r="G394" t="str">
        <f t="shared" si="6"/>
        <v>Orta Xeyir</v>
      </c>
    </row>
    <row r="395" spans="1:7" x14ac:dyDescent="0.3">
      <c r="A395">
        <v>1393</v>
      </c>
      <c r="B395" t="s">
        <v>18</v>
      </c>
      <c r="C395" t="s">
        <v>9</v>
      </c>
      <c r="D395">
        <v>744621</v>
      </c>
      <c r="E395">
        <v>473731</v>
      </c>
      <c r="F395">
        <v>270890</v>
      </c>
      <c r="G395" t="str">
        <f t="shared" si="6"/>
        <v>Orta Xeyir</v>
      </c>
    </row>
    <row r="396" spans="1:7" x14ac:dyDescent="0.3">
      <c r="A396">
        <v>1394</v>
      </c>
      <c r="B396" t="s">
        <v>14</v>
      </c>
      <c r="C396" t="s">
        <v>9</v>
      </c>
      <c r="D396">
        <v>651591</v>
      </c>
      <c r="E396">
        <v>389920</v>
      </c>
      <c r="F396">
        <v>261671</v>
      </c>
      <c r="G396" t="str">
        <f t="shared" si="6"/>
        <v>Orta Xeyir</v>
      </c>
    </row>
    <row r="397" spans="1:7" x14ac:dyDescent="0.3">
      <c r="A397">
        <v>1395</v>
      </c>
      <c r="B397" t="s">
        <v>18</v>
      </c>
      <c r="C397" t="s">
        <v>15</v>
      </c>
      <c r="D397">
        <v>268875</v>
      </c>
      <c r="E397">
        <v>25917</v>
      </c>
      <c r="F397">
        <v>242958</v>
      </c>
      <c r="G397" t="str">
        <f t="shared" si="6"/>
        <v>Kicik Ziyan</v>
      </c>
    </row>
    <row r="398" spans="1:7" x14ac:dyDescent="0.3">
      <c r="A398">
        <v>1396</v>
      </c>
      <c r="B398" t="s">
        <v>8</v>
      </c>
      <c r="C398" t="s">
        <v>9</v>
      </c>
      <c r="D398">
        <v>292921</v>
      </c>
      <c r="E398">
        <v>228111</v>
      </c>
      <c r="F398">
        <v>64810</v>
      </c>
      <c r="G398" t="str">
        <f t="shared" si="6"/>
        <v>Kicik Ziyan</v>
      </c>
    </row>
    <row r="399" spans="1:7" x14ac:dyDescent="0.3">
      <c r="A399">
        <v>1397</v>
      </c>
      <c r="B399" t="s">
        <v>8</v>
      </c>
      <c r="C399" t="s">
        <v>19</v>
      </c>
      <c r="D399">
        <v>516918</v>
      </c>
      <c r="E399">
        <v>219231</v>
      </c>
      <c r="F399">
        <v>297687</v>
      </c>
      <c r="G399" t="str">
        <f t="shared" si="6"/>
        <v>Orta Xeyir</v>
      </c>
    </row>
    <row r="400" spans="1:7" x14ac:dyDescent="0.3">
      <c r="A400">
        <v>1398</v>
      </c>
      <c r="B400" t="s">
        <v>8</v>
      </c>
      <c r="C400" t="s">
        <v>9</v>
      </c>
      <c r="D400">
        <v>86814</v>
      </c>
      <c r="E400">
        <v>87041</v>
      </c>
      <c r="F400">
        <v>-227</v>
      </c>
      <c r="G400" t="str">
        <f t="shared" si="6"/>
        <v>Kicik Ziyan</v>
      </c>
    </row>
    <row r="401" spans="1:7" x14ac:dyDescent="0.3">
      <c r="A401">
        <v>1399</v>
      </c>
      <c r="B401" t="s">
        <v>20</v>
      </c>
      <c r="C401" t="s">
        <v>9</v>
      </c>
      <c r="D401">
        <v>140607</v>
      </c>
      <c r="E401">
        <v>234585</v>
      </c>
      <c r="F401">
        <v>-93978</v>
      </c>
      <c r="G401" t="str">
        <f t="shared" si="6"/>
        <v>Kicik Ziyan</v>
      </c>
    </row>
    <row r="402" spans="1:7" x14ac:dyDescent="0.3">
      <c r="A402">
        <v>1400</v>
      </c>
      <c r="B402" t="s">
        <v>8</v>
      </c>
      <c r="C402" t="s">
        <v>9</v>
      </c>
      <c r="D402">
        <v>358287</v>
      </c>
      <c r="E402">
        <v>117596</v>
      </c>
      <c r="F402">
        <v>240691</v>
      </c>
      <c r="G402" t="str">
        <f t="shared" si="6"/>
        <v>Kicik Ziyan</v>
      </c>
    </row>
    <row r="403" spans="1:7" x14ac:dyDescent="0.3">
      <c r="A403">
        <v>1401</v>
      </c>
      <c r="B403" t="s">
        <v>8</v>
      </c>
      <c r="C403" t="s">
        <v>15</v>
      </c>
      <c r="D403">
        <v>854747</v>
      </c>
      <c r="E403">
        <v>345701</v>
      </c>
      <c r="F403">
        <v>509046</v>
      </c>
      <c r="G403" t="str">
        <f t="shared" si="6"/>
        <v>Orta Xeyir</v>
      </c>
    </row>
    <row r="404" spans="1:7" x14ac:dyDescent="0.3">
      <c r="A404">
        <v>1402</v>
      </c>
      <c r="B404" t="s">
        <v>21</v>
      </c>
      <c r="C404" t="s">
        <v>9</v>
      </c>
      <c r="D404">
        <v>450568</v>
      </c>
      <c r="E404">
        <v>450528</v>
      </c>
      <c r="F404">
        <v>40</v>
      </c>
      <c r="G404" t="str">
        <f t="shared" si="6"/>
        <v>Kicik Ziyan</v>
      </c>
    </row>
    <row r="405" spans="1:7" x14ac:dyDescent="0.3">
      <c r="A405">
        <v>1403</v>
      </c>
      <c r="B405" t="s">
        <v>20</v>
      </c>
      <c r="C405" t="s">
        <v>15</v>
      </c>
      <c r="D405">
        <v>567940</v>
      </c>
      <c r="E405">
        <v>228473</v>
      </c>
      <c r="F405">
        <v>339467</v>
      </c>
      <c r="G405" t="str">
        <f t="shared" si="6"/>
        <v>Orta Xeyir</v>
      </c>
    </row>
    <row r="406" spans="1:7" x14ac:dyDescent="0.3">
      <c r="A406">
        <v>1404</v>
      </c>
      <c r="B406" t="s">
        <v>18</v>
      </c>
      <c r="C406" t="s">
        <v>9</v>
      </c>
      <c r="D406">
        <v>255785</v>
      </c>
      <c r="E406">
        <v>51718</v>
      </c>
      <c r="F406">
        <v>204067</v>
      </c>
      <c r="G406" t="str">
        <f t="shared" si="6"/>
        <v>Kicik Ziyan</v>
      </c>
    </row>
    <row r="407" spans="1:7" x14ac:dyDescent="0.3">
      <c r="A407">
        <v>1405</v>
      </c>
      <c r="B407" t="s">
        <v>17</v>
      </c>
      <c r="C407" t="s">
        <v>12</v>
      </c>
      <c r="D407">
        <v>683776</v>
      </c>
      <c r="E407">
        <v>240446</v>
      </c>
      <c r="F407">
        <v>443330</v>
      </c>
      <c r="G407" t="str">
        <f t="shared" si="6"/>
        <v>Orta Xeyir</v>
      </c>
    </row>
    <row r="408" spans="1:7" x14ac:dyDescent="0.3">
      <c r="A408">
        <v>1406</v>
      </c>
      <c r="B408" t="s">
        <v>8</v>
      </c>
      <c r="C408" t="s">
        <v>19</v>
      </c>
      <c r="D408">
        <v>301240</v>
      </c>
      <c r="E408">
        <v>301277</v>
      </c>
      <c r="F408">
        <v>-37</v>
      </c>
      <c r="G408" t="str">
        <f t="shared" si="6"/>
        <v>Kicik Ziyan</v>
      </c>
    </row>
    <row r="409" spans="1:7" x14ac:dyDescent="0.3">
      <c r="A409">
        <v>1407</v>
      </c>
      <c r="B409" t="s">
        <v>17</v>
      </c>
      <c r="C409" t="s">
        <v>12</v>
      </c>
      <c r="D409">
        <v>308658</v>
      </c>
      <c r="E409">
        <v>177863</v>
      </c>
      <c r="F409">
        <v>130795</v>
      </c>
      <c r="G409" t="str">
        <f t="shared" si="6"/>
        <v>Kicik Ziyan</v>
      </c>
    </row>
    <row r="410" spans="1:7" x14ac:dyDescent="0.3">
      <c r="A410">
        <v>1408</v>
      </c>
      <c r="B410" t="s">
        <v>21</v>
      </c>
      <c r="C410" t="s">
        <v>12</v>
      </c>
      <c r="D410">
        <v>370620</v>
      </c>
      <c r="E410">
        <v>166023</v>
      </c>
      <c r="F410">
        <v>204597</v>
      </c>
      <c r="G410" t="str">
        <f t="shared" si="6"/>
        <v>Kicik Ziyan</v>
      </c>
    </row>
    <row r="411" spans="1:7" x14ac:dyDescent="0.3">
      <c r="A411">
        <v>1409</v>
      </c>
      <c r="B411" t="s">
        <v>8</v>
      </c>
      <c r="C411" t="s">
        <v>9</v>
      </c>
      <c r="D411">
        <v>943377</v>
      </c>
      <c r="E411">
        <v>446561</v>
      </c>
      <c r="F411">
        <v>496816</v>
      </c>
      <c r="G411" t="str">
        <f t="shared" si="6"/>
        <v>Orta Xeyir</v>
      </c>
    </row>
    <row r="412" spans="1:7" x14ac:dyDescent="0.3">
      <c r="A412">
        <v>1410</v>
      </c>
      <c r="B412" t="s">
        <v>18</v>
      </c>
      <c r="C412" t="s">
        <v>12</v>
      </c>
      <c r="D412">
        <v>674319</v>
      </c>
      <c r="E412">
        <v>447914</v>
      </c>
      <c r="F412">
        <v>226405</v>
      </c>
      <c r="G412" t="str">
        <f t="shared" si="6"/>
        <v>Kicik Ziyan</v>
      </c>
    </row>
    <row r="413" spans="1:7" x14ac:dyDescent="0.3">
      <c r="A413">
        <v>1411</v>
      </c>
      <c r="B413" t="s">
        <v>21</v>
      </c>
      <c r="C413" t="s">
        <v>9</v>
      </c>
      <c r="D413">
        <v>553190</v>
      </c>
      <c r="E413">
        <v>20620</v>
      </c>
      <c r="F413">
        <v>532570</v>
      </c>
      <c r="G413" t="str">
        <f t="shared" si="6"/>
        <v>Orta Xeyir</v>
      </c>
    </row>
    <row r="414" spans="1:7" x14ac:dyDescent="0.3">
      <c r="A414">
        <v>1412</v>
      </c>
      <c r="B414" t="s">
        <v>8</v>
      </c>
      <c r="C414" t="s">
        <v>12</v>
      </c>
      <c r="D414">
        <v>741045</v>
      </c>
      <c r="E414">
        <v>274003</v>
      </c>
      <c r="F414">
        <v>467042</v>
      </c>
      <c r="G414" t="str">
        <f t="shared" si="6"/>
        <v>Orta Xeyir</v>
      </c>
    </row>
    <row r="415" spans="1:7" x14ac:dyDescent="0.3">
      <c r="A415">
        <v>1413</v>
      </c>
      <c r="B415" t="s">
        <v>21</v>
      </c>
      <c r="C415" t="s">
        <v>12</v>
      </c>
      <c r="D415">
        <v>767738</v>
      </c>
      <c r="E415">
        <v>280413</v>
      </c>
      <c r="F415">
        <v>487325</v>
      </c>
      <c r="G415" t="str">
        <f t="shared" si="6"/>
        <v>Orta Xeyir</v>
      </c>
    </row>
    <row r="416" spans="1:7" x14ac:dyDescent="0.3">
      <c r="A416">
        <v>1414</v>
      </c>
      <c r="B416" t="s">
        <v>21</v>
      </c>
      <c r="C416" t="s">
        <v>12</v>
      </c>
      <c r="D416">
        <v>179730</v>
      </c>
      <c r="E416">
        <v>33160</v>
      </c>
      <c r="F416">
        <v>146570</v>
      </c>
      <c r="G416" t="str">
        <f t="shared" si="6"/>
        <v>Kicik Ziyan</v>
      </c>
    </row>
    <row r="417" spans="1:7" x14ac:dyDescent="0.3">
      <c r="A417">
        <v>1415</v>
      </c>
      <c r="B417" t="s">
        <v>8</v>
      </c>
      <c r="C417" t="s">
        <v>9</v>
      </c>
      <c r="D417">
        <v>257337</v>
      </c>
      <c r="E417">
        <v>76101</v>
      </c>
      <c r="F417">
        <v>181236</v>
      </c>
      <c r="G417" t="str">
        <f t="shared" si="6"/>
        <v>Kicik Ziyan</v>
      </c>
    </row>
    <row r="418" spans="1:7" x14ac:dyDescent="0.3">
      <c r="A418">
        <v>1416</v>
      </c>
      <c r="B418" t="s">
        <v>17</v>
      </c>
      <c r="C418" t="s">
        <v>15</v>
      </c>
      <c r="D418">
        <v>590360</v>
      </c>
      <c r="E418">
        <v>52605</v>
      </c>
      <c r="F418">
        <v>537755</v>
      </c>
      <c r="G418" t="str">
        <f t="shared" si="6"/>
        <v>Orta Xeyir</v>
      </c>
    </row>
    <row r="419" spans="1:7" x14ac:dyDescent="0.3">
      <c r="A419">
        <v>1417</v>
      </c>
      <c r="B419" t="s">
        <v>14</v>
      </c>
      <c r="C419" t="s">
        <v>19</v>
      </c>
      <c r="D419">
        <v>528802</v>
      </c>
      <c r="E419">
        <v>41116</v>
      </c>
      <c r="F419">
        <v>487686</v>
      </c>
      <c r="G419" t="str">
        <f t="shared" si="6"/>
        <v>Orta Xeyir</v>
      </c>
    </row>
    <row r="420" spans="1:7" x14ac:dyDescent="0.3">
      <c r="A420">
        <v>1418</v>
      </c>
      <c r="B420" t="s">
        <v>18</v>
      </c>
      <c r="C420" t="s">
        <v>19</v>
      </c>
      <c r="D420">
        <v>168529</v>
      </c>
      <c r="E420">
        <v>150902</v>
      </c>
      <c r="F420">
        <v>17627</v>
      </c>
      <c r="G420" t="str">
        <f t="shared" si="6"/>
        <v>Kicik Ziyan</v>
      </c>
    </row>
    <row r="421" spans="1:7" x14ac:dyDescent="0.3">
      <c r="A421">
        <v>1419</v>
      </c>
      <c r="B421" t="s">
        <v>21</v>
      </c>
      <c r="C421" t="s">
        <v>19</v>
      </c>
      <c r="D421">
        <v>75078</v>
      </c>
      <c r="E421">
        <v>396884</v>
      </c>
      <c r="F421">
        <v>-321806</v>
      </c>
      <c r="G421" t="str">
        <f t="shared" si="6"/>
        <v>Boyuk Ziyan</v>
      </c>
    </row>
    <row r="422" spans="1:7" x14ac:dyDescent="0.3">
      <c r="A422">
        <v>1420</v>
      </c>
      <c r="B422" t="s">
        <v>8</v>
      </c>
      <c r="C422" t="s">
        <v>19</v>
      </c>
      <c r="D422">
        <v>488290</v>
      </c>
      <c r="E422">
        <v>311023</v>
      </c>
      <c r="F422">
        <v>177267</v>
      </c>
      <c r="G422" t="str">
        <f t="shared" si="6"/>
        <v>Kicik Ziyan</v>
      </c>
    </row>
    <row r="423" spans="1:7" x14ac:dyDescent="0.3">
      <c r="A423">
        <v>1421</v>
      </c>
      <c r="B423" t="s">
        <v>21</v>
      </c>
      <c r="C423" t="s">
        <v>9</v>
      </c>
      <c r="D423">
        <v>647760</v>
      </c>
      <c r="E423">
        <v>233210</v>
      </c>
      <c r="F423">
        <v>414550</v>
      </c>
      <c r="G423" t="str">
        <f t="shared" si="6"/>
        <v>Orta Xeyir</v>
      </c>
    </row>
    <row r="424" spans="1:7" x14ac:dyDescent="0.3">
      <c r="A424">
        <v>1422</v>
      </c>
      <c r="B424" t="s">
        <v>20</v>
      </c>
      <c r="C424" t="s">
        <v>12</v>
      </c>
      <c r="D424">
        <v>53700</v>
      </c>
      <c r="E424">
        <v>41560</v>
      </c>
      <c r="F424">
        <v>12140</v>
      </c>
      <c r="G424" t="str">
        <f t="shared" si="6"/>
        <v>Kicik Ziyan</v>
      </c>
    </row>
    <row r="425" spans="1:7" x14ac:dyDescent="0.3">
      <c r="A425">
        <v>1423</v>
      </c>
      <c r="B425" t="s">
        <v>20</v>
      </c>
      <c r="C425" t="s">
        <v>15</v>
      </c>
      <c r="D425">
        <v>789910</v>
      </c>
      <c r="E425">
        <v>95222</v>
      </c>
      <c r="F425">
        <v>694688</v>
      </c>
      <c r="G425" t="str">
        <f t="shared" si="6"/>
        <v>Yuksek xeyir</v>
      </c>
    </row>
    <row r="426" spans="1:7" x14ac:dyDescent="0.3">
      <c r="A426">
        <v>1424</v>
      </c>
      <c r="B426" t="s">
        <v>20</v>
      </c>
      <c r="C426" t="s">
        <v>15</v>
      </c>
      <c r="D426">
        <v>541465</v>
      </c>
      <c r="E426">
        <v>31127</v>
      </c>
      <c r="F426">
        <v>510338</v>
      </c>
      <c r="G426" t="str">
        <f t="shared" si="6"/>
        <v>Orta Xeyir</v>
      </c>
    </row>
    <row r="427" spans="1:7" x14ac:dyDescent="0.3">
      <c r="A427">
        <v>1425</v>
      </c>
      <c r="B427" t="s">
        <v>18</v>
      </c>
      <c r="C427" t="s">
        <v>9</v>
      </c>
      <c r="D427">
        <v>456769</v>
      </c>
      <c r="E427">
        <v>336341</v>
      </c>
      <c r="F427">
        <v>120428</v>
      </c>
      <c r="G427" t="str">
        <f t="shared" si="6"/>
        <v>Kicik Ziyan</v>
      </c>
    </row>
    <row r="428" spans="1:7" x14ac:dyDescent="0.3">
      <c r="A428">
        <v>1426</v>
      </c>
      <c r="B428" t="s">
        <v>14</v>
      </c>
      <c r="C428" t="s">
        <v>15</v>
      </c>
      <c r="D428">
        <v>313492</v>
      </c>
      <c r="E428">
        <v>260416</v>
      </c>
      <c r="F428">
        <v>53076</v>
      </c>
      <c r="G428" t="str">
        <f t="shared" si="6"/>
        <v>Kicik Ziyan</v>
      </c>
    </row>
    <row r="429" spans="1:7" x14ac:dyDescent="0.3">
      <c r="A429">
        <v>1427</v>
      </c>
      <c r="B429" t="s">
        <v>18</v>
      </c>
      <c r="C429" t="s">
        <v>19</v>
      </c>
      <c r="D429">
        <v>306103</v>
      </c>
      <c r="E429">
        <v>469109</v>
      </c>
      <c r="F429">
        <v>-163006</v>
      </c>
      <c r="G429" t="str">
        <f t="shared" si="6"/>
        <v>Boyuk Ziyan</v>
      </c>
    </row>
    <row r="430" spans="1:7" x14ac:dyDescent="0.3">
      <c r="A430">
        <v>1428</v>
      </c>
      <c r="B430" t="s">
        <v>8</v>
      </c>
      <c r="C430" t="s">
        <v>9</v>
      </c>
      <c r="D430">
        <v>69590</v>
      </c>
      <c r="E430">
        <v>445766</v>
      </c>
      <c r="F430">
        <v>-376176</v>
      </c>
      <c r="G430" t="str">
        <f t="shared" si="6"/>
        <v>Boyuk Ziyan</v>
      </c>
    </row>
    <row r="431" spans="1:7" x14ac:dyDescent="0.3">
      <c r="A431">
        <v>1429</v>
      </c>
      <c r="B431" t="s">
        <v>18</v>
      </c>
      <c r="C431" t="s">
        <v>9</v>
      </c>
      <c r="D431">
        <v>828037</v>
      </c>
      <c r="E431">
        <v>107503</v>
      </c>
      <c r="F431">
        <v>720534</v>
      </c>
      <c r="G431" t="str">
        <f t="shared" si="6"/>
        <v>Yuksek xeyir</v>
      </c>
    </row>
    <row r="432" spans="1:7" x14ac:dyDescent="0.3">
      <c r="A432">
        <v>1430</v>
      </c>
      <c r="B432" t="s">
        <v>8</v>
      </c>
      <c r="C432" t="s">
        <v>9</v>
      </c>
      <c r="D432">
        <v>858613</v>
      </c>
      <c r="E432">
        <v>88611</v>
      </c>
      <c r="F432">
        <v>770002</v>
      </c>
      <c r="G432" t="str">
        <f t="shared" si="6"/>
        <v>Yuksek xeyir</v>
      </c>
    </row>
    <row r="433" spans="1:7" x14ac:dyDescent="0.3">
      <c r="A433">
        <v>1431</v>
      </c>
      <c r="B433" t="s">
        <v>17</v>
      </c>
      <c r="C433" t="s">
        <v>19</v>
      </c>
      <c r="D433">
        <v>272579</v>
      </c>
      <c r="E433">
        <v>121037</v>
      </c>
      <c r="F433">
        <v>151542</v>
      </c>
      <c r="G433" t="str">
        <f t="shared" si="6"/>
        <v>Kicik Ziyan</v>
      </c>
    </row>
    <row r="434" spans="1:7" x14ac:dyDescent="0.3">
      <c r="A434">
        <v>1432</v>
      </c>
      <c r="B434" t="s">
        <v>18</v>
      </c>
      <c r="C434" t="s">
        <v>12</v>
      </c>
      <c r="D434">
        <v>603737</v>
      </c>
      <c r="E434">
        <v>116877</v>
      </c>
      <c r="F434">
        <v>486860</v>
      </c>
      <c r="G434" t="str">
        <f t="shared" si="6"/>
        <v>Orta Xeyir</v>
      </c>
    </row>
    <row r="435" spans="1:7" x14ac:dyDescent="0.3">
      <c r="A435">
        <v>1433</v>
      </c>
      <c r="B435" t="s">
        <v>20</v>
      </c>
      <c r="C435" t="s">
        <v>12</v>
      </c>
      <c r="D435">
        <v>859751</v>
      </c>
      <c r="E435">
        <v>391706</v>
      </c>
      <c r="F435">
        <v>468045</v>
      </c>
      <c r="G435" t="str">
        <f t="shared" si="6"/>
        <v>Orta Xeyir</v>
      </c>
    </row>
    <row r="436" spans="1:7" x14ac:dyDescent="0.3">
      <c r="A436">
        <v>1434</v>
      </c>
      <c r="B436" t="s">
        <v>20</v>
      </c>
      <c r="C436" t="s">
        <v>12</v>
      </c>
      <c r="D436">
        <v>489301</v>
      </c>
      <c r="E436">
        <v>273646</v>
      </c>
      <c r="F436">
        <v>215655</v>
      </c>
      <c r="G436" t="str">
        <f t="shared" si="6"/>
        <v>Kicik Ziyan</v>
      </c>
    </row>
    <row r="437" spans="1:7" x14ac:dyDescent="0.3">
      <c r="A437">
        <v>1435</v>
      </c>
      <c r="B437" t="s">
        <v>21</v>
      </c>
      <c r="C437" t="s">
        <v>9</v>
      </c>
      <c r="D437">
        <v>134459</v>
      </c>
      <c r="E437">
        <v>440240</v>
      </c>
      <c r="F437">
        <v>-305781</v>
      </c>
      <c r="G437" t="str">
        <f t="shared" si="6"/>
        <v>Boyuk Ziyan</v>
      </c>
    </row>
    <row r="438" spans="1:7" x14ac:dyDescent="0.3">
      <c r="A438">
        <v>1436</v>
      </c>
      <c r="B438" t="s">
        <v>8</v>
      </c>
      <c r="C438" t="s">
        <v>12</v>
      </c>
      <c r="D438">
        <v>300473</v>
      </c>
      <c r="E438">
        <v>208702</v>
      </c>
      <c r="F438">
        <v>91771</v>
      </c>
      <c r="G438" t="str">
        <f t="shared" si="6"/>
        <v>Kicik Ziyan</v>
      </c>
    </row>
    <row r="439" spans="1:7" x14ac:dyDescent="0.3">
      <c r="A439">
        <v>1437</v>
      </c>
      <c r="B439" t="s">
        <v>8</v>
      </c>
      <c r="C439" t="s">
        <v>12</v>
      </c>
      <c r="D439">
        <v>33600</v>
      </c>
      <c r="E439">
        <v>33606</v>
      </c>
      <c r="F439">
        <v>-6</v>
      </c>
      <c r="G439" t="str">
        <f t="shared" si="6"/>
        <v>Kicik Ziyan</v>
      </c>
    </row>
    <row r="440" spans="1:7" x14ac:dyDescent="0.3">
      <c r="A440">
        <v>1438</v>
      </c>
      <c r="B440" t="s">
        <v>21</v>
      </c>
      <c r="C440" t="s">
        <v>19</v>
      </c>
      <c r="D440">
        <v>821078</v>
      </c>
      <c r="E440">
        <v>332798</v>
      </c>
      <c r="F440">
        <v>488280</v>
      </c>
      <c r="G440" t="str">
        <f t="shared" si="6"/>
        <v>Orta Xeyir</v>
      </c>
    </row>
    <row r="441" spans="1:7" x14ac:dyDescent="0.3">
      <c r="A441">
        <v>1439</v>
      </c>
      <c r="B441" t="s">
        <v>20</v>
      </c>
      <c r="C441" t="s">
        <v>9</v>
      </c>
      <c r="D441">
        <v>727750</v>
      </c>
      <c r="E441">
        <v>258306</v>
      </c>
      <c r="F441">
        <v>469444</v>
      </c>
      <c r="G441" t="str">
        <f t="shared" si="6"/>
        <v>Orta Xeyir</v>
      </c>
    </row>
    <row r="442" spans="1:7" x14ac:dyDescent="0.3">
      <c r="A442">
        <v>1440</v>
      </c>
      <c r="B442" t="s">
        <v>18</v>
      </c>
      <c r="C442" t="s">
        <v>15</v>
      </c>
      <c r="D442">
        <v>351661</v>
      </c>
      <c r="E442">
        <v>372597</v>
      </c>
      <c r="F442">
        <v>-20936</v>
      </c>
      <c r="G442" t="str">
        <f t="shared" si="6"/>
        <v>Kicik Ziyan</v>
      </c>
    </row>
    <row r="443" spans="1:7" x14ac:dyDescent="0.3">
      <c r="A443">
        <v>1441</v>
      </c>
      <c r="B443" t="s">
        <v>18</v>
      </c>
      <c r="C443" t="s">
        <v>9</v>
      </c>
      <c r="D443">
        <v>426239</v>
      </c>
      <c r="E443">
        <v>342623</v>
      </c>
      <c r="F443">
        <v>83616</v>
      </c>
      <c r="G443" t="str">
        <f t="shared" si="6"/>
        <v>Kicik Ziyan</v>
      </c>
    </row>
    <row r="444" spans="1:7" x14ac:dyDescent="0.3">
      <c r="A444">
        <v>1442</v>
      </c>
      <c r="B444" t="s">
        <v>8</v>
      </c>
      <c r="C444" t="s">
        <v>19</v>
      </c>
      <c r="D444">
        <v>82218</v>
      </c>
      <c r="E444">
        <v>361570</v>
      </c>
      <c r="F444">
        <v>-279352</v>
      </c>
      <c r="G444" t="str">
        <f t="shared" si="6"/>
        <v>Boyuk Ziyan</v>
      </c>
    </row>
    <row r="445" spans="1:7" x14ac:dyDescent="0.3">
      <c r="A445">
        <v>1443</v>
      </c>
      <c r="B445" t="s">
        <v>14</v>
      </c>
      <c r="C445" t="s">
        <v>12</v>
      </c>
      <c r="D445">
        <v>852336</v>
      </c>
      <c r="E445">
        <v>338353</v>
      </c>
      <c r="F445">
        <v>513983</v>
      </c>
      <c r="G445" t="str">
        <f t="shared" si="6"/>
        <v>Orta Xeyir</v>
      </c>
    </row>
    <row r="446" spans="1:7" x14ac:dyDescent="0.3">
      <c r="A446">
        <v>1444</v>
      </c>
      <c r="B446" t="s">
        <v>18</v>
      </c>
      <c r="C446" t="s">
        <v>19</v>
      </c>
      <c r="D446">
        <v>831890</v>
      </c>
      <c r="E446">
        <v>165588</v>
      </c>
      <c r="F446">
        <v>666302</v>
      </c>
      <c r="G446" t="str">
        <f t="shared" si="6"/>
        <v>Yuksek xeyir</v>
      </c>
    </row>
    <row r="447" spans="1:7" x14ac:dyDescent="0.3">
      <c r="A447">
        <v>1445</v>
      </c>
      <c r="B447" t="s">
        <v>17</v>
      </c>
      <c r="C447" t="s">
        <v>19</v>
      </c>
      <c r="D447">
        <v>521225</v>
      </c>
      <c r="E447">
        <v>208347</v>
      </c>
      <c r="F447">
        <v>312878</v>
      </c>
      <c r="G447" t="str">
        <f t="shared" si="6"/>
        <v>Orta Xeyir</v>
      </c>
    </row>
    <row r="448" spans="1:7" x14ac:dyDescent="0.3">
      <c r="A448">
        <v>1446</v>
      </c>
      <c r="B448" t="s">
        <v>17</v>
      </c>
      <c r="C448" t="s">
        <v>15</v>
      </c>
      <c r="D448">
        <v>171254</v>
      </c>
      <c r="E448">
        <v>439801</v>
      </c>
      <c r="F448">
        <v>-268547</v>
      </c>
      <c r="G448" t="str">
        <f t="shared" si="6"/>
        <v>Boyuk Ziyan</v>
      </c>
    </row>
    <row r="449" spans="1:7" x14ac:dyDescent="0.3">
      <c r="A449">
        <v>1447</v>
      </c>
      <c r="B449" t="s">
        <v>18</v>
      </c>
      <c r="C449" t="s">
        <v>9</v>
      </c>
      <c r="D449">
        <v>690515</v>
      </c>
      <c r="E449">
        <v>183554</v>
      </c>
      <c r="F449">
        <v>506961</v>
      </c>
      <c r="G449" t="str">
        <f t="shared" si="6"/>
        <v>Orta Xeyir</v>
      </c>
    </row>
    <row r="450" spans="1:7" x14ac:dyDescent="0.3">
      <c r="A450">
        <v>1448</v>
      </c>
      <c r="B450" t="s">
        <v>21</v>
      </c>
      <c r="C450" t="s">
        <v>15</v>
      </c>
      <c r="D450">
        <v>810315</v>
      </c>
      <c r="E450">
        <v>487186</v>
      </c>
      <c r="F450">
        <v>323129</v>
      </c>
      <c r="G450" t="str">
        <f t="shared" ref="G450:G513" si="7">IF(AND(F450&gt;-450000,F450&lt;-100000),"Boyuk Ziyan",IF(AND(F450&gt;=-100000,F450&lt;250000),"Kicik Ziyan",IF(AND(F450&gt;=250000,F450&lt;600000),"Orta Xeyir","Yuksek xeyir")))</f>
        <v>Orta Xeyir</v>
      </c>
    </row>
    <row r="451" spans="1:7" x14ac:dyDescent="0.3">
      <c r="A451">
        <v>1449</v>
      </c>
      <c r="B451" t="s">
        <v>21</v>
      </c>
      <c r="C451" t="s">
        <v>9</v>
      </c>
      <c r="D451">
        <v>386804</v>
      </c>
      <c r="E451">
        <v>216567</v>
      </c>
      <c r="F451">
        <v>170237</v>
      </c>
      <c r="G451" t="str">
        <f t="shared" si="7"/>
        <v>Kicik Ziyan</v>
      </c>
    </row>
    <row r="452" spans="1:7" x14ac:dyDescent="0.3">
      <c r="A452">
        <v>1450</v>
      </c>
      <c r="B452" t="s">
        <v>21</v>
      </c>
      <c r="C452" t="s">
        <v>15</v>
      </c>
      <c r="D452">
        <v>115604</v>
      </c>
      <c r="E452">
        <v>220281</v>
      </c>
      <c r="F452">
        <v>-104677</v>
      </c>
      <c r="G452" t="str">
        <f t="shared" si="7"/>
        <v>Boyuk Ziyan</v>
      </c>
    </row>
    <row r="453" spans="1:7" x14ac:dyDescent="0.3">
      <c r="A453">
        <v>1451</v>
      </c>
      <c r="B453" t="s">
        <v>17</v>
      </c>
      <c r="C453" t="s">
        <v>12</v>
      </c>
      <c r="D453">
        <v>477806</v>
      </c>
      <c r="E453">
        <v>416067</v>
      </c>
      <c r="F453">
        <v>61739</v>
      </c>
      <c r="G453" t="str">
        <f t="shared" si="7"/>
        <v>Kicik Ziyan</v>
      </c>
    </row>
    <row r="454" spans="1:7" x14ac:dyDescent="0.3">
      <c r="A454">
        <v>1452</v>
      </c>
      <c r="B454" t="s">
        <v>20</v>
      </c>
      <c r="C454" t="s">
        <v>15</v>
      </c>
      <c r="D454">
        <v>643703</v>
      </c>
      <c r="E454">
        <v>157044</v>
      </c>
      <c r="F454">
        <v>486659</v>
      </c>
      <c r="G454" t="str">
        <f t="shared" si="7"/>
        <v>Orta Xeyir</v>
      </c>
    </row>
    <row r="455" spans="1:7" x14ac:dyDescent="0.3">
      <c r="A455">
        <v>1453</v>
      </c>
      <c r="B455" t="s">
        <v>8</v>
      </c>
      <c r="C455" t="s">
        <v>15</v>
      </c>
      <c r="D455">
        <v>517372</v>
      </c>
      <c r="E455">
        <v>226511</v>
      </c>
      <c r="F455">
        <v>290861</v>
      </c>
      <c r="G455" t="str">
        <f t="shared" si="7"/>
        <v>Orta Xeyir</v>
      </c>
    </row>
    <row r="456" spans="1:7" x14ac:dyDescent="0.3">
      <c r="A456">
        <v>1454</v>
      </c>
      <c r="B456" t="s">
        <v>14</v>
      </c>
      <c r="C456" t="s">
        <v>15</v>
      </c>
      <c r="D456">
        <v>424741</v>
      </c>
      <c r="E456">
        <v>433559</v>
      </c>
      <c r="F456">
        <v>-8818</v>
      </c>
      <c r="G456" t="str">
        <f t="shared" si="7"/>
        <v>Kicik Ziyan</v>
      </c>
    </row>
    <row r="457" spans="1:7" x14ac:dyDescent="0.3">
      <c r="A457">
        <v>1455</v>
      </c>
      <c r="B457" t="s">
        <v>8</v>
      </c>
      <c r="C457" t="s">
        <v>19</v>
      </c>
      <c r="D457">
        <v>649848</v>
      </c>
      <c r="E457">
        <v>219280</v>
      </c>
      <c r="F457">
        <v>430568</v>
      </c>
      <c r="G457" t="str">
        <f t="shared" si="7"/>
        <v>Orta Xeyir</v>
      </c>
    </row>
    <row r="458" spans="1:7" x14ac:dyDescent="0.3">
      <c r="A458">
        <v>1456</v>
      </c>
      <c r="B458" t="s">
        <v>21</v>
      </c>
      <c r="C458" t="s">
        <v>12</v>
      </c>
      <c r="D458">
        <v>94487</v>
      </c>
      <c r="E458">
        <v>424038</v>
      </c>
      <c r="F458">
        <v>-329551</v>
      </c>
      <c r="G458" t="str">
        <f t="shared" si="7"/>
        <v>Boyuk Ziyan</v>
      </c>
    </row>
    <row r="459" spans="1:7" x14ac:dyDescent="0.3">
      <c r="A459">
        <v>1457</v>
      </c>
      <c r="B459" t="s">
        <v>18</v>
      </c>
      <c r="C459" t="s">
        <v>12</v>
      </c>
      <c r="D459">
        <v>715759</v>
      </c>
      <c r="E459">
        <v>36324</v>
      </c>
      <c r="F459">
        <v>679435</v>
      </c>
      <c r="G459" t="str">
        <f t="shared" si="7"/>
        <v>Yuksek xeyir</v>
      </c>
    </row>
    <row r="460" spans="1:7" x14ac:dyDescent="0.3">
      <c r="A460">
        <v>1458</v>
      </c>
      <c r="B460" t="s">
        <v>20</v>
      </c>
      <c r="C460" t="s">
        <v>19</v>
      </c>
      <c r="D460">
        <v>118943</v>
      </c>
      <c r="E460">
        <v>494910</v>
      </c>
      <c r="F460">
        <v>-375967</v>
      </c>
      <c r="G460" t="str">
        <f t="shared" si="7"/>
        <v>Boyuk Ziyan</v>
      </c>
    </row>
    <row r="461" spans="1:7" x14ac:dyDescent="0.3">
      <c r="A461">
        <v>1459</v>
      </c>
      <c r="B461" t="s">
        <v>14</v>
      </c>
      <c r="C461" t="s">
        <v>19</v>
      </c>
      <c r="D461">
        <v>649437</v>
      </c>
      <c r="E461">
        <v>238318</v>
      </c>
      <c r="F461">
        <v>411119</v>
      </c>
      <c r="G461" t="str">
        <f t="shared" si="7"/>
        <v>Orta Xeyir</v>
      </c>
    </row>
    <row r="462" spans="1:7" x14ac:dyDescent="0.3">
      <c r="A462">
        <v>1460</v>
      </c>
      <c r="B462" t="s">
        <v>20</v>
      </c>
      <c r="C462" t="s">
        <v>19</v>
      </c>
      <c r="D462">
        <v>386303</v>
      </c>
      <c r="E462">
        <v>369052</v>
      </c>
      <c r="F462">
        <v>17251</v>
      </c>
      <c r="G462" t="str">
        <f t="shared" si="7"/>
        <v>Kicik Ziyan</v>
      </c>
    </row>
    <row r="463" spans="1:7" x14ac:dyDescent="0.3">
      <c r="A463">
        <v>1461</v>
      </c>
      <c r="B463" t="s">
        <v>18</v>
      </c>
      <c r="C463" t="s">
        <v>19</v>
      </c>
      <c r="D463">
        <v>697084</v>
      </c>
      <c r="E463">
        <v>483598</v>
      </c>
      <c r="F463">
        <v>213486</v>
      </c>
      <c r="G463" t="str">
        <f t="shared" si="7"/>
        <v>Kicik Ziyan</v>
      </c>
    </row>
    <row r="464" spans="1:7" x14ac:dyDescent="0.3">
      <c r="A464">
        <v>1462</v>
      </c>
      <c r="B464" t="s">
        <v>20</v>
      </c>
      <c r="C464" t="s">
        <v>19</v>
      </c>
      <c r="D464">
        <v>526771</v>
      </c>
      <c r="E464">
        <v>194721</v>
      </c>
      <c r="F464">
        <v>332050</v>
      </c>
      <c r="G464" t="str">
        <f t="shared" si="7"/>
        <v>Orta Xeyir</v>
      </c>
    </row>
    <row r="465" spans="1:7" x14ac:dyDescent="0.3">
      <c r="A465">
        <v>1463</v>
      </c>
      <c r="B465" t="s">
        <v>14</v>
      </c>
      <c r="C465" t="s">
        <v>12</v>
      </c>
      <c r="D465">
        <v>265109</v>
      </c>
      <c r="E465">
        <v>417201</v>
      </c>
      <c r="F465">
        <v>-152092</v>
      </c>
      <c r="G465" t="str">
        <f t="shared" si="7"/>
        <v>Boyuk Ziyan</v>
      </c>
    </row>
    <row r="466" spans="1:7" x14ac:dyDescent="0.3">
      <c r="A466">
        <v>1464</v>
      </c>
      <c r="B466" t="s">
        <v>18</v>
      </c>
      <c r="C466" t="s">
        <v>15</v>
      </c>
      <c r="D466">
        <v>104399</v>
      </c>
      <c r="E466">
        <v>118487</v>
      </c>
      <c r="F466">
        <v>-14088</v>
      </c>
      <c r="G466" t="str">
        <f t="shared" si="7"/>
        <v>Kicik Ziyan</v>
      </c>
    </row>
    <row r="467" spans="1:7" x14ac:dyDescent="0.3">
      <c r="A467">
        <v>1465</v>
      </c>
      <c r="B467" t="s">
        <v>17</v>
      </c>
      <c r="C467" t="s">
        <v>15</v>
      </c>
      <c r="D467">
        <v>890078</v>
      </c>
      <c r="E467">
        <v>23209</v>
      </c>
      <c r="F467">
        <v>866869</v>
      </c>
      <c r="G467" t="str">
        <f t="shared" si="7"/>
        <v>Yuksek xeyir</v>
      </c>
    </row>
    <row r="468" spans="1:7" x14ac:dyDescent="0.3">
      <c r="A468">
        <v>1466</v>
      </c>
      <c r="B468" t="s">
        <v>20</v>
      </c>
      <c r="C468" t="s">
        <v>15</v>
      </c>
      <c r="D468">
        <v>183130</v>
      </c>
      <c r="E468">
        <v>369811</v>
      </c>
      <c r="F468">
        <v>-186681</v>
      </c>
      <c r="G468" t="str">
        <f t="shared" si="7"/>
        <v>Boyuk Ziyan</v>
      </c>
    </row>
    <row r="469" spans="1:7" x14ac:dyDescent="0.3">
      <c r="A469">
        <v>1467</v>
      </c>
      <c r="B469" t="s">
        <v>18</v>
      </c>
      <c r="C469" t="s">
        <v>9</v>
      </c>
      <c r="D469">
        <v>344489</v>
      </c>
      <c r="E469">
        <v>468557</v>
      </c>
      <c r="F469">
        <v>-124068</v>
      </c>
      <c r="G469" t="str">
        <f t="shared" si="7"/>
        <v>Boyuk Ziyan</v>
      </c>
    </row>
    <row r="470" spans="1:7" x14ac:dyDescent="0.3">
      <c r="A470">
        <v>1468</v>
      </c>
      <c r="B470" t="s">
        <v>20</v>
      </c>
      <c r="C470" t="s">
        <v>15</v>
      </c>
      <c r="D470">
        <v>768420</v>
      </c>
      <c r="E470">
        <v>164449</v>
      </c>
      <c r="F470">
        <v>603971</v>
      </c>
      <c r="G470" t="str">
        <f t="shared" si="7"/>
        <v>Yuksek xeyir</v>
      </c>
    </row>
    <row r="471" spans="1:7" x14ac:dyDescent="0.3">
      <c r="A471">
        <v>1469</v>
      </c>
      <c r="B471" t="s">
        <v>18</v>
      </c>
      <c r="C471" t="s">
        <v>12</v>
      </c>
      <c r="D471">
        <v>553056</v>
      </c>
      <c r="E471">
        <v>88617</v>
      </c>
      <c r="F471">
        <v>464439</v>
      </c>
      <c r="G471" t="str">
        <f t="shared" si="7"/>
        <v>Orta Xeyir</v>
      </c>
    </row>
    <row r="472" spans="1:7" x14ac:dyDescent="0.3">
      <c r="A472">
        <v>1470</v>
      </c>
      <c r="B472" t="s">
        <v>21</v>
      </c>
      <c r="C472" t="s">
        <v>19</v>
      </c>
      <c r="D472">
        <v>769514</v>
      </c>
      <c r="E472">
        <v>140825</v>
      </c>
      <c r="F472">
        <v>628689</v>
      </c>
      <c r="G472" t="str">
        <f t="shared" si="7"/>
        <v>Yuksek xeyir</v>
      </c>
    </row>
    <row r="473" spans="1:7" x14ac:dyDescent="0.3">
      <c r="A473">
        <v>1471</v>
      </c>
      <c r="B473" t="s">
        <v>20</v>
      </c>
      <c r="C473" t="s">
        <v>9</v>
      </c>
      <c r="D473">
        <v>126190</v>
      </c>
      <c r="E473">
        <v>160986</v>
      </c>
      <c r="F473">
        <v>-34796</v>
      </c>
      <c r="G473" t="str">
        <f t="shared" si="7"/>
        <v>Kicik Ziyan</v>
      </c>
    </row>
    <row r="474" spans="1:7" x14ac:dyDescent="0.3">
      <c r="A474">
        <v>1472</v>
      </c>
      <c r="B474" t="s">
        <v>21</v>
      </c>
      <c r="C474" t="s">
        <v>9</v>
      </c>
      <c r="D474">
        <v>338461</v>
      </c>
      <c r="E474">
        <v>150023</v>
      </c>
      <c r="F474">
        <v>188438</v>
      </c>
      <c r="G474" t="str">
        <f t="shared" si="7"/>
        <v>Kicik Ziyan</v>
      </c>
    </row>
    <row r="475" spans="1:7" x14ac:dyDescent="0.3">
      <c r="A475">
        <v>1473</v>
      </c>
      <c r="B475" t="s">
        <v>21</v>
      </c>
      <c r="C475" t="s">
        <v>9</v>
      </c>
      <c r="D475">
        <v>866755</v>
      </c>
      <c r="E475">
        <v>221547</v>
      </c>
      <c r="F475">
        <v>645208</v>
      </c>
      <c r="G475" t="str">
        <f t="shared" si="7"/>
        <v>Yuksek xeyir</v>
      </c>
    </row>
    <row r="476" spans="1:7" x14ac:dyDescent="0.3">
      <c r="A476">
        <v>1474</v>
      </c>
      <c r="B476" t="s">
        <v>17</v>
      </c>
      <c r="C476" t="s">
        <v>12</v>
      </c>
      <c r="D476">
        <v>790000</v>
      </c>
      <c r="E476">
        <v>144782</v>
      </c>
      <c r="F476">
        <v>645218</v>
      </c>
      <c r="G476" t="str">
        <f t="shared" si="7"/>
        <v>Yuksek xeyir</v>
      </c>
    </row>
    <row r="477" spans="1:7" x14ac:dyDescent="0.3">
      <c r="A477">
        <v>1475</v>
      </c>
      <c r="B477" t="s">
        <v>21</v>
      </c>
      <c r="C477" t="s">
        <v>9</v>
      </c>
      <c r="D477">
        <v>542033</v>
      </c>
      <c r="E477">
        <v>317064</v>
      </c>
      <c r="F477">
        <v>224969</v>
      </c>
      <c r="G477" t="str">
        <f t="shared" si="7"/>
        <v>Kicik Ziyan</v>
      </c>
    </row>
    <row r="478" spans="1:7" x14ac:dyDescent="0.3">
      <c r="A478">
        <v>1476</v>
      </c>
      <c r="B478" t="s">
        <v>20</v>
      </c>
      <c r="C478" t="s">
        <v>9</v>
      </c>
      <c r="D478">
        <v>703846</v>
      </c>
      <c r="E478">
        <v>335924</v>
      </c>
      <c r="F478">
        <v>367922</v>
      </c>
      <c r="G478" t="str">
        <f t="shared" si="7"/>
        <v>Orta Xeyir</v>
      </c>
    </row>
    <row r="479" spans="1:7" x14ac:dyDescent="0.3">
      <c r="A479">
        <v>1477</v>
      </c>
      <c r="B479" t="s">
        <v>20</v>
      </c>
      <c r="C479" t="s">
        <v>19</v>
      </c>
      <c r="D479">
        <v>142861</v>
      </c>
      <c r="E479">
        <v>226640</v>
      </c>
      <c r="F479">
        <v>-83779</v>
      </c>
      <c r="G479" t="str">
        <f t="shared" si="7"/>
        <v>Kicik Ziyan</v>
      </c>
    </row>
    <row r="480" spans="1:7" x14ac:dyDescent="0.3">
      <c r="A480">
        <v>1478</v>
      </c>
      <c r="B480" t="s">
        <v>14</v>
      </c>
      <c r="C480" t="s">
        <v>12</v>
      </c>
      <c r="D480">
        <v>207621</v>
      </c>
      <c r="E480">
        <v>498299</v>
      </c>
      <c r="F480">
        <v>-290678</v>
      </c>
      <c r="G480" t="str">
        <f t="shared" si="7"/>
        <v>Boyuk Ziyan</v>
      </c>
    </row>
    <row r="481" spans="1:7" x14ac:dyDescent="0.3">
      <c r="A481">
        <v>1479</v>
      </c>
      <c r="B481" t="s">
        <v>21</v>
      </c>
      <c r="C481" t="s">
        <v>12</v>
      </c>
      <c r="D481">
        <v>787828</v>
      </c>
      <c r="E481">
        <v>455970</v>
      </c>
      <c r="F481">
        <v>331858</v>
      </c>
      <c r="G481" t="str">
        <f t="shared" si="7"/>
        <v>Orta Xeyir</v>
      </c>
    </row>
    <row r="482" spans="1:7" x14ac:dyDescent="0.3">
      <c r="A482">
        <v>1480</v>
      </c>
      <c r="B482" t="s">
        <v>8</v>
      </c>
      <c r="C482" t="s">
        <v>9</v>
      </c>
      <c r="D482">
        <v>601129</v>
      </c>
      <c r="E482">
        <v>335300</v>
      </c>
      <c r="F482">
        <v>265829</v>
      </c>
      <c r="G482" t="str">
        <f t="shared" si="7"/>
        <v>Orta Xeyir</v>
      </c>
    </row>
    <row r="483" spans="1:7" x14ac:dyDescent="0.3">
      <c r="A483">
        <v>1481</v>
      </c>
      <c r="B483" t="s">
        <v>17</v>
      </c>
      <c r="C483" t="s">
        <v>9</v>
      </c>
      <c r="D483">
        <v>446161</v>
      </c>
      <c r="E483">
        <v>431049</v>
      </c>
      <c r="F483">
        <v>15112</v>
      </c>
      <c r="G483" t="str">
        <f t="shared" si="7"/>
        <v>Kicik Ziyan</v>
      </c>
    </row>
    <row r="484" spans="1:7" x14ac:dyDescent="0.3">
      <c r="A484">
        <v>1482</v>
      </c>
      <c r="B484" t="s">
        <v>18</v>
      </c>
      <c r="C484" t="s">
        <v>15</v>
      </c>
      <c r="D484">
        <v>140787</v>
      </c>
      <c r="E484">
        <v>305083</v>
      </c>
      <c r="F484">
        <v>-164296</v>
      </c>
      <c r="G484" t="str">
        <f t="shared" si="7"/>
        <v>Boyuk Ziyan</v>
      </c>
    </row>
    <row r="485" spans="1:7" x14ac:dyDescent="0.3">
      <c r="A485">
        <v>1483</v>
      </c>
      <c r="B485" t="s">
        <v>18</v>
      </c>
      <c r="C485" t="s">
        <v>15</v>
      </c>
      <c r="D485">
        <v>969770</v>
      </c>
      <c r="E485">
        <v>160996</v>
      </c>
      <c r="F485">
        <v>808774</v>
      </c>
      <c r="G485" t="str">
        <f t="shared" si="7"/>
        <v>Yuksek xeyir</v>
      </c>
    </row>
    <row r="486" spans="1:7" x14ac:dyDescent="0.3">
      <c r="A486">
        <v>1484</v>
      </c>
      <c r="B486" t="s">
        <v>18</v>
      </c>
      <c r="C486" t="s">
        <v>12</v>
      </c>
      <c r="D486">
        <v>329052</v>
      </c>
      <c r="E486">
        <v>275615</v>
      </c>
      <c r="F486">
        <v>53437</v>
      </c>
      <c r="G486" t="str">
        <f t="shared" si="7"/>
        <v>Kicik Ziyan</v>
      </c>
    </row>
    <row r="487" spans="1:7" x14ac:dyDescent="0.3">
      <c r="A487">
        <v>1485</v>
      </c>
      <c r="B487" t="s">
        <v>17</v>
      </c>
      <c r="C487" t="s">
        <v>9</v>
      </c>
      <c r="D487">
        <v>297427</v>
      </c>
      <c r="E487">
        <v>182486</v>
      </c>
      <c r="F487">
        <v>114941</v>
      </c>
      <c r="G487" t="str">
        <f t="shared" si="7"/>
        <v>Kicik Ziyan</v>
      </c>
    </row>
    <row r="488" spans="1:7" x14ac:dyDescent="0.3">
      <c r="A488">
        <v>1486</v>
      </c>
      <c r="B488" t="s">
        <v>17</v>
      </c>
      <c r="C488" t="s">
        <v>12</v>
      </c>
      <c r="D488">
        <v>999975</v>
      </c>
      <c r="E488">
        <v>471140</v>
      </c>
      <c r="F488">
        <v>528835</v>
      </c>
      <c r="G488" t="str">
        <f t="shared" si="7"/>
        <v>Orta Xeyir</v>
      </c>
    </row>
    <row r="489" spans="1:7" x14ac:dyDescent="0.3">
      <c r="A489">
        <v>1487</v>
      </c>
      <c r="B489" t="s">
        <v>14</v>
      </c>
      <c r="C489" t="s">
        <v>12</v>
      </c>
      <c r="D489">
        <v>263362</v>
      </c>
      <c r="E489">
        <v>262504</v>
      </c>
      <c r="F489">
        <v>858</v>
      </c>
      <c r="G489" t="str">
        <f t="shared" si="7"/>
        <v>Kicik Ziyan</v>
      </c>
    </row>
    <row r="490" spans="1:7" x14ac:dyDescent="0.3">
      <c r="A490">
        <v>1488</v>
      </c>
      <c r="B490" t="s">
        <v>14</v>
      </c>
      <c r="C490" t="s">
        <v>9</v>
      </c>
      <c r="D490">
        <v>80167</v>
      </c>
      <c r="E490">
        <v>128157</v>
      </c>
      <c r="F490">
        <v>-47990</v>
      </c>
      <c r="G490" t="str">
        <f t="shared" si="7"/>
        <v>Kicik Ziyan</v>
      </c>
    </row>
    <row r="491" spans="1:7" x14ac:dyDescent="0.3">
      <c r="A491">
        <v>1489</v>
      </c>
      <c r="B491" t="s">
        <v>18</v>
      </c>
      <c r="C491" t="s">
        <v>19</v>
      </c>
      <c r="D491">
        <v>231799</v>
      </c>
      <c r="E491">
        <v>84727</v>
      </c>
      <c r="F491">
        <v>147072</v>
      </c>
      <c r="G491" t="str">
        <f t="shared" si="7"/>
        <v>Kicik Ziyan</v>
      </c>
    </row>
    <row r="492" spans="1:7" x14ac:dyDescent="0.3">
      <c r="A492">
        <v>1490</v>
      </c>
      <c r="B492" t="s">
        <v>21</v>
      </c>
      <c r="C492" t="s">
        <v>19</v>
      </c>
      <c r="D492">
        <v>678240</v>
      </c>
      <c r="E492">
        <v>119812</v>
      </c>
      <c r="F492">
        <v>558428</v>
      </c>
      <c r="G492" t="str">
        <f t="shared" si="7"/>
        <v>Orta Xeyir</v>
      </c>
    </row>
    <row r="493" spans="1:7" x14ac:dyDescent="0.3">
      <c r="A493">
        <v>1491</v>
      </c>
      <c r="B493" t="s">
        <v>17</v>
      </c>
      <c r="C493" t="s">
        <v>19</v>
      </c>
      <c r="D493">
        <v>750710</v>
      </c>
      <c r="E493">
        <v>103189</v>
      </c>
      <c r="F493">
        <v>647521</v>
      </c>
      <c r="G493" t="str">
        <f t="shared" si="7"/>
        <v>Yuksek xeyir</v>
      </c>
    </row>
    <row r="494" spans="1:7" x14ac:dyDescent="0.3">
      <c r="A494">
        <v>1492</v>
      </c>
      <c r="B494" t="s">
        <v>21</v>
      </c>
      <c r="C494" t="s">
        <v>19</v>
      </c>
      <c r="D494">
        <v>944678</v>
      </c>
      <c r="E494">
        <v>118934</v>
      </c>
      <c r="F494">
        <v>825744</v>
      </c>
      <c r="G494" t="str">
        <f t="shared" si="7"/>
        <v>Yuksek xeyir</v>
      </c>
    </row>
    <row r="495" spans="1:7" x14ac:dyDescent="0.3">
      <c r="A495">
        <v>1493</v>
      </c>
      <c r="B495" t="s">
        <v>14</v>
      </c>
      <c r="C495" t="s">
        <v>12</v>
      </c>
      <c r="D495">
        <v>397046</v>
      </c>
      <c r="E495">
        <v>366876</v>
      </c>
      <c r="F495">
        <v>30170</v>
      </c>
      <c r="G495" t="str">
        <f t="shared" si="7"/>
        <v>Kicik Ziyan</v>
      </c>
    </row>
    <row r="496" spans="1:7" x14ac:dyDescent="0.3">
      <c r="A496">
        <v>1494</v>
      </c>
      <c r="B496" t="s">
        <v>21</v>
      </c>
      <c r="C496" t="s">
        <v>19</v>
      </c>
      <c r="D496">
        <v>85939</v>
      </c>
      <c r="E496">
        <v>321982</v>
      </c>
      <c r="F496">
        <v>-236043</v>
      </c>
      <c r="G496" t="str">
        <f t="shared" si="7"/>
        <v>Boyuk Ziyan</v>
      </c>
    </row>
    <row r="497" spans="1:7" x14ac:dyDescent="0.3">
      <c r="A497">
        <v>1495</v>
      </c>
      <c r="B497" t="s">
        <v>20</v>
      </c>
      <c r="C497" t="s">
        <v>19</v>
      </c>
      <c r="D497">
        <v>782387</v>
      </c>
      <c r="E497">
        <v>95006</v>
      </c>
      <c r="F497">
        <v>687381</v>
      </c>
      <c r="G497" t="str">
        <f t="shared" si="7"/>
        <v>Yuksek xeyir</v>
      </c>
    </row>
    <row r="498" spans="1:7" x14ac:dyDescent="0.3">
      <c r="A498">
        <v>1496</v>
      </c>
      <c r="B498" t="s">
        <v>17</v>
      </c>
      <c r="C498" t="s">
        <v>12</v>
      </c>
      <c r="D498">
        <v>593338</v>
      </c>
      <c r="E498">
        <v>252822</v>
      </c>
      <c r="F498">
        <v>340516</v>
      </c>
      <c r="G498" t="str">
        <f t="shared" si="7"/>
        <v>Orta Xeyir</v>
      </c>
    </row>
    <row r="499" spans="1:7" x14ac:dyDescent="0.3">
      <c r="A499">
        <v>1497</v>
      </c>
      <c r="B499" t="s">
        <v>17</v>
      </c>
      <c r="C499" t="s">
        <v>19</v>
      </c>
      <c r="D499">
        <v>232904</v>
      </c>
      <c r="E499">
        <v>370413</v>
      </c>
      <c r="F499">
        <v>-137509</v>
      </c>
      <c r="G499" t="str">
        <f t="shared" si="7"/>
        <v>Boyuk Ziyan</v>
      </c>
    </row>
    <row r="500" spans="1:7" x14ac:dyDescent="0.3">
      <c r="A500">
        <v>1498</v>
      </c>
      <c r="B500" t="s">
        <v>18</v>
      </c>
      <c r="C500" t="s">
        <v>9</v>
      </c>
      <c r="D500">
        <v>582253</v>
      </c>
      <c r="E500">
        <v>34952</v>
      </c>
      <c r="F500">
        <v>547301</v>
      </c>
      <c r="G500" t="str">
        <f t="shared" si="7"/>
        <v>Orta Xeyir</v>
      </c>
    </row>
    <row r="501" spans="1:7" x14ac:dyDescent="0.3">
      <c r="A501">
        <v>1499</v>
      </c>
      <c r="B501" t="s">
        <v>8</v>
      </c>
      <c r="C501" t="s">
        <v>19</v>
      </c>
      <c r="D501">
        <v>101014</v>
      </c>
      <c r="E501">
        <v>232018</v>
      </c>
      <c r="F501">
        <v>-131004</v>
      </c>
      <c r="G501" t="str">
        <f t="shared" si="7"/>
        <v>Boyuk Ziyan</v>
      </c>
    </row>
    <row r="502" spans="1:7" x14ac:dyDescent="0.3">
      <c r="A502">
        <v>1500</v>
      </c>
      <c r="B502" t="s">
        <v>18</v>
      </c>
      <c r="C502" t="s">
        <v>19</v>
      </c>
      <c r="D502">
        <v>757389</v>
      </c>
      <c r="E502">
        <v>429626</v>
      </c>
      <c r="F502">
        <v>327763</v>
      </c>
      <c r="G502" t="str">
        <f t="shared" si="7"/>
        <v>Orta Xeyir</v>
      </c>
    </row>
    <row r="503" spans="1:7" x14ac:dyDescent="0.3">
      <c r="A503">
        <v>1501</v>
      </c>
      <c r="B503" t="s">
        <v>18</v>
      </c>
      <c r="C503" t="s">
        <v>19</v>
      </c>
      <c r="D503">
        <v>629391</v>
      </c>
      <c r="E503">
        <v>62900</v>
      </c>
      <c r="F503">
        <v>566491</v>
      </c>
      <c r="G503" t="str">
        <f t="shared" si="7"/>
        <v>Orta Xeyir</v>
      </c>
    </row>
    <row r="504" spans="1:7" x14ac:dyDescent="0.3">
      <c r="A504">
        <v>1502</v>
      </c>
      <c r="B504" t="s">
        <v>20</v>
      </c>
      <c r="C504" t="s">
        <v>9</v>
      </c>
      <c r="D504">
        <v>235133</v>
      </c>
      <c r="E504">
        <v>498806</v>
      </c>
      <c r="F504">
        <v>-263673</v>
      </c>
      <c r="G504" t="str">
        <f t="shared" si="7"/>
        <v>Boyuk Ziyan</v>
      </c>
    </row>
    <row r="505" spans="1:7" x14ac:dyDescent="0.3">
      <c r="A505">
        <v>1503</v>
      </c>
      <c r="B505" t="s">
        <v>18</v>
      </c>
      <c r="C505" t="s">
        <v>9</v>
      </c>
      <c r="D505">
        <v>103814</v>
      </c>
      <c r="E505">
        <v>218245</v>
      </c>
      <c r="F505">
        <v>-114431</v>
      </c>
      <c r="G505" t="str">
        <f t="shared" si="7"/>
        <v>Boyuk Ziyan</v>
      </c>
    </row>
    <row r="506" spans="1:7" x14ac:dyDescent="0.3">
      <c r="A506">
        <v>1504</v>
      </c>
      <c r="B506" t="s">
        <v>18</v>
      </c>
      <c r="C506" t="s">
        <v>9</v>
      </c>
      <c r="D506">
        <v>645900</v>
      </c>
      <c r="E506">
        <v>329571</v>
      </c>
      <c r="F506">
        <v>316329</v>
      </c>
      <c r="G506" t="str">
        <f t="shared" si="7"/>
        <v>Orta Xeyir</v>
      </c>
    </row>
    <row r="507" spans="1:7" x14ac:dyDescent="0.3">
      <c r="A507">
        <v>1505</v>
      </c>
      <c r="B507" t="s">
        <v>17</v>
      </c>
      <c r="C507" t="s">
        <v>9</v>
      </c>
      <c r="D507">
        <v>221265</v>
      </c>
      <c r="E507">
        <v>280739</v>
      </c>
      <c r="F507">
        <v>-59474</v>
      </c>
      <c r="G507" t="str">
        <f t="shared" si="7"/>
        <v>Kicik Ziyan</v>
      </c>
    </row>
    <row r="508" spans="1:7" x14ac:dyDescent="0.3">
      <c r="A508">
        <v>1506</v>
      </c>
      <c r="B508" t="s">
        <v>8</v>
      </c>
      <c r="C508" t="s">
        <v>12</v>
      </c>
      <c r="D508">
        <v>63927</v>
      </c>
      <c r="E508">
        <v>254606</v>
      </c>
      <c r="F508">
        <v>-190679</v>
      </c>
      <c r="G508" t="str">
        <f t="shared" si="7"/>
        <v>Boyuk Ziyan</v>
      </c>
    </row>
    <row r="509" spans="1:7" x14ac:dyDescent="0.3">
      <c r="A509">
        <v>1507</v>
      </c>
      <c r="B509" t="s">
        <v>21</v>
      </c>
      <c r="C509" t="s">
        <v>19</v>
      </c>
      <c r="D509">
        <v>767178</v>
      </c>
      <c r="E509">
        <v>81892</v>
      </c>
      <c r="F509">
        <v>685286</v>
      </c>
      <c r="G509" t="str">
        <f t="shared" si="7"/>
        <v>Yuksek xeyir</v>
      </c>
    </row>
    <row r="510" spans="1:7" x14ac:dyDescent="0.3">
      <c r="A510">
        <v>1508</v>
      </c>
      <c r="B510" t="s">
        <v>17</v>
      </c>
      <c r="C510" t="s">
        <v>19</v>
      </c>
      <c r="D510">
        <v>698309</v>
      </c>
      <c r="E510">
        <v>159788</v>
      </c>
      <c r="F510">
        <v>538521</v>
      </c>
      <c r="G510" t="str">
        <f t="shared" si="7"/>
        <v>Orta Xeyir</v>
      </c>
    </row>
    <row r="511" spans="1:7" x14ac:dyDescent="0.3">
      <c r="A511">
        <v>1509</v>
      </c>
      <c r="B511" t="s">
        <v>21</v>
      </c>
      <c r="C511" t="s">
        <v>15</v>
      </c>
      <c r="D511">
        <v>365327</v>
      </c>
      <c r="E511">
        <v>109068</v>
      </c>
      <c r="F511">
        <v>256259</v>
      </c>
      <c r="G511" t="str">
        <f t="shared" si="7"/>
        <v>Orta Xeyir</v>
      </c>
    </row>
    <row r="512" spans="1:7" x14ac:dyDescent="0.3">
      <c r="A512">
        <v>1510</v>
      </c>
      <c r="B512" t="s">
        <v>17</v>
      </c>
      <c r="C512" t="s">
        <v>9</v>
      </c>
      <c r="D512">
        <v>79853</v>
      </c>
      <c r="E512">
        <v>411839</v>
      </c>
      <c r="F512">
        <v>-331986</v>
      </c>
      <c r="G512" t="str">
        <f t="shared" si="7"/>
        <v>Boyuk Ziyan</v>
      </c>
    </row>
    <row r="513" spans="1:7" x14ac:dyDescent="0.3">
      <c r="A513">
        <v>1511</v>
      </c>
      <c r="B513" t="s">
        <v>20</v>
      </c>
      <c r="C513" t="s">
        <v>9</v>
      </c>
      <c r="D513">
        <v>708729</v>
      </c>
      <c r="E513">
        <v>296722</v>
      </c>
      <c r="F513">
        <v>412007</v>
      </c>
      <c r="G513" t="str">
        <f t="shared" si="7"/>
        <v>Orta Xeyir</v>
      </c>
    </row>
    <row r="514" spans="1:7" x14ac:dyDescent="0.3">
      <c r="A514">
        <v>1512</v>
      </c>
      <c r="B514" t="s">
        <v>21</v>
      </c>
      <c r="C514" t="s">
        <v>19</v>
      </c>
      <c r="D514">
        <v>516524</v>
      </c>
      <c r="E514">
        <v>34750</v>
      </c>
      <c r="F514">
        <v>481774</v>
      </c>
      <c r="G514" t="str">
        <f t="shared" ref="G514:G577" si="8">IF(AND(F514&gt;-450000,F514&lt;-100000),"Boyuk Ziyan",IF(AND(F514&gt;=-100000,F514&lt;250000),"Kicik Ziyan",IF(AND(F514&gt;=250000,F514&lt;600000),"Orta Xeyir","Yuksek xeyir")))</f>
        <v>Orta Xeyir</v>
      </c>
    </row>
    <row r="515" spans="1:7" x14ac:dyDescent="0.3">
      <c r="A515">
        <v>1513</v>
      </c>
      <c r="B515" t="s">
        <v>20</v>
      </c>
      <c r="C515" t="s">
        <v>19</v>
      </c>
      <c r="D515">
        <v>612349</v>
      </c>
      <c r="E515">
        <v>424973</v>
      </c>
      <c r="F515">
        <v>187376</v>
      </c>
      <c r="G515" t="str">
        <f t="shared" si="8"/>
        <v>Kicik Ziyan</v>
      </c>
    </row>
    <row r="516" spans="1:7" x14ac:dyDescent="0.3">
      <c r="A516">
        <v>1514</v>
      </c>
      <c r="B516" t="s">
        <v>17</v>
      </c>
      <c r="C516" t="s">
        <v>19</v>
      </c>
      <c r="D516">
        <v>289364</v>
      </c>
      <c r="E516">
        <v>289371</v>
      </c>
      <c r="F516">
        <v>-7</v>
      </c>
      <c r="G516" t="str">
        <f t="shared" si="8"/>
        <v>Kicik Ziyan</v>
      </c>
    </row>
    <row r="517" spans="1:7" x14ac:dyDescent="0.3">
      <c r="A517">
        <v>1515</v>
      </c>
      <c r="B517" t="s">
        <v>14</v>
      </c>
      <c r="C517" t="s">
        <v>9</v>
      </c>
      <c r="D517">
        <v>943560</v>
      </c>
      <c r="E517">
        <v>228782</v>
      </c>
      <c r="F517">
        <v>714778</v>
      </c>
      <c r="G517" t="str">
        <f t="shared" si="8"/>
        <v>Yuksek xeyir</v>
      </c>
    </row>
    <row r="518" spans="1:7" x14ac:dyDescent="0.3">
      <c r="A518">
        <v>1516</v>
      </c>
      <c r="B518" t="s">
        <v>20</v>
      </c>
      <c r="C518" t="s">
        <v>9</v>
      </c>
      <c r="D518">
        <v>510682</v>
      </c>
      <c r="E518">
        <v>212913</v>
      </c>
      <c r="F518">
        <v>297769</v>
      </c>
      <c r="G518" t="str">
        <f t="shared" si="8"/>
        <v>Orta Xeyir</v>
      </c>
    </row>
    <row r="519" spans="1:7" x14ac:dyDescent="0.3">
      <c r="A519">
        <v>1517</v>
      </c>
      <c r="B519" t="s">
        <v>18</v>
      </c>
      <c r="C519" t="s">
        <v>12</v>
      </c>
      <c r="D519">
        <v>518806</v>
      </c>
      <c r="E519">
        <v>168583</v>
      </c>
      <c r="F519">
        <v>350223</v>
      </c>
      <c r="G519" t="str">
        <f t="shared" si="8"/>
        <v>Orta Xeyir</v>
      </c>
    </row>
    <row r="520" spans="1:7" x14ac:dyDescent="0.3">
      <c r="A520">
        <v>1518</v>
      </c>
      <c r="B520" t="s">
        <v>14</v>
      </c>
      <c r="C520" t="s">
        <v>15</v>
      </c>
      <c r="D520">
        <v>213986</v>
      </c>
      <c r="E520">
        <v>236304</v>
      </c>
      <c r="F520">
        <v>-22318</v>
      </c>
      <c r="G520" t="str">
        <f t="shared" si="8"/>
        <v>Kicik Ziyan</v>
      </c>
    </row>
    <row r="521" spans="1:7" x14ac:dyDescent="0.3">
      <c r="A521">
        <v>1519</v>
      </c>
      <c r="B521" t="s">
        <v>17</v>
      </c>
      <c r="C521" t="s">
        <v>12</v>
      </c>
      <c r="D521">
        <v>401069</v>
      </c>
      <c r="E521">
        <v>412209</v>
      </c>
      <c r="F521">
        <v>-11140</v>
      </c>
      <c r="G521" t="str">
        <f t="shared" si="8"/>
        <v>Kicik Ziyan</v>
      </c>
    </row>
    <row r="522" spans="1:7" x14ac:dyDescent="0.3">
      <c r="A522">
        <v>1520</v>
      </c>
      <c r="B522" t="s">
        <v>14</v>
      </c>
      <c r="C522" t="s">
        <v>12</v>
      </c>
      <c r="D522">
        <v>721288</v>
      </c>
      <c r="E522">
        <v>411579</v>
      </c>
      <c r="F522">
        <v>309709</v>
      </c>
      <c r="G522" t="str">
        <f t="shared" si="8"/>
        <v>Orta Xeyir</v>
      </c>
    </row>
    <row r="523" spans="1:7" x14ac:dyDescent="0.3">
      <c r="A523">
        <v>1521</v>
      </c>
      <c r="B523" t="s">
        <v>20</v>
      </c>
      <c r="C523" t="s">
        <v>12</v>
      </c>
      <c r="D523">
        <v>164239</v>
      </c>
      <c r="E523">
        <v>240935</v>
      </c>
      <c r="F523">
        <v>-76696</v>
      </c>
      <c r="G523" t="str">
        <f t="shared" si="8"/>
        <v>Kicik Ziyan</v>
      </c>
    </row>
    <row r="524" spans="1:7" x14ac:dyDescent="0.3">
      <c r="A524">
        <v>1522</v>
      </c>
      <c r="B524" t="s">
        <v>14</v>
      </c>
      <c r="C524" t="s">
        <v>19</v>
      </c>
      <c r="D524">
        <v>588533</v>
      </c>
      <c r="E524">
        <v>71483</v>
      </c>
      <c r="F524">
        <v>517050</v>
      </c>
      <c r="G524" t="str">
        <f t="shared" si="8"/>
        <v>Orta Xeyir</v>
      </c>
    </row>
    <row r="525" spans="1:7" x14ac:dyDescent="0.3">
      <c r="A525">
        <v>1523</v>
      </c>
      <c r="B525" t="s">
        <v>17</v>
      </c>
      <c r="C525" t="s">
        <v>12</v>
      </c>
      <c r="D525">
        <v>183638</v>
      </c>
      <c r="E525">
        <v>395229</v>
      </c>
      <c r="F525">
        <v>-211591</v>
      </c>
      <c r="G525" t="str">
        <f t="shared" si="8"/>
        <v>Boyuk Ziyan</v>
      </c>
    </row>
    <row r="526" spans="1:7" x14ac:dyDescent="0.3">
      <c r="A526">
        <v>1524</v>
      </c>
      <c r="B526" t="s">
        <v>14</v>
      </c>
      <c r="C526" t="s">
        <v>12</v>
      </c>
      <c r="D526">
        <v>976883</v>
      </c>
      <c r="E526">
        <v>461037</v>
      </c>
      <c r="F526">
        <v>515846</v>
      </c>
      <c r="G526" t="str">
        <f t="shared" si="8"/>
        <v>Orta Xeyir</v>
      </c>
    </row>
    <row r="527" spans="1:7" x14ac:dyDescent="0.3">
      <c r="A527">
        <v>1525</v>
      </c>
      <c r="B527" t="s">
        <v>20</v>
      </c>
      <c r="C527" t="s">
        <v>15</v>
      </c>
      <c r="D527">
        <v>478631</v>
      </c>
      <c r="E527">
        <v>24036</v>
      </c>
      <c r="F527">
        <v>454595</v>
      </c>
      <c r="G527" t="str">
        <f t="shared" si="8"/>
        <v>Orta Xeyir</v>
      </c>
    </row>
    <row r="528" spans="1:7" x14ac:dyDescent="0.3">
      <c r="A528">
        <v>1526</v>
      </c>
      <c r="B528" t="s">
        <v>21</v>
      </c>
      <c r="C528" t="s">
        <v>12</v>
      </c>
      <c r="D528">
        <v>698900</v>
      </c>
      <c r="E528">
        <v>195121</v>
      </c>
      <c r="F528">
        <v>503779</v>
      </c>
      <c r="G528" t="str">
        <f t="shared" si="8"/>
        <v>Orta Xeyir</v>
      </c>
    </row>
    <row r="529" spans="1:7" x14ac:dyDescent="0.3">
      <c r="A529">
        <v>1527</v>
      </c>
      <c r="B529" t="s">
        <v>21</v>
      </c>
      <c r="C529" t="s">
        <v>12</v>
      </c>
      <c r="D529">
        <v>926106</v>
      </c>
      <c r="E529">
        <v>81190</v>
      </c>
      <c r="F529">
        <v>844916</v>
      </c>
      <c r="G529" t="str">
        <f t="shared" si="8"/>
        <v>Yuksek xeyir</v>
      </c>
    </row>
    <row r="530" spans="1:7" x14ac:dyDescent="0.3">
      <c r="A530">
        <v>1528</v>
      </c>
      <c r="B530" t="s">
        <v>8</v>
      </c>
      <c r="C530" t="s">
        <v>9</v>
      </c>
      <c r="D530">
        <v>838335</v>
      </c>
      <c r="E530">
        <v>185585</v>
      </c>
      <c r="F530">
        <v>652750</v>
      </c>
      <c r="G530" t="str">
        <f t="shared" si="8"/>
        <v>Yuksek xeyir</v>
      </c>
    </row>
    <row r="531" spans="1:7" x14ac:dyDescent="0.3">
      <c r="A531">
        <v>1529</v>
      </c>
      <c r="B531" t="s">
        <v>8</v>
      </c>
      <c r="C531" t="s">
        <v>9</v>
      </c>
      <c r="D531">
        <v>99318</v>
      </c>
      <c r="E531">
        <v>329650</v>
      </c>
      <c r="F531">
        <v>-230332</v>
      </c>
      <c r="G531" t="str">
        <f t="shared" si="8"/>
        <v>Boyuk Ziyan</v>
      </c>
    </row>
    <row r="532" spans="1:7" x14ac:dyDescent="0.3">
      <c r="A532">
        <v>1530</v>
      </c>
      <c r="B532" t="s">
        <v>20</v>
      </c>
      <c r="C532" t="s">
        <v>15</v>
      </c>
      <c r="D532">
        <v>314730</v>
      </c>
      <c r="E532">
        <v>200082</v>
      </c>
      <c r="F532">
        <v>114648</v>
      </c>
      <c r="G532" t="str">
        <f t="shared" si="8"/>
        <v>Kicik Ziyan</v>
      </c>
    </row>
    <row r="533" spans="1:7" x14ac:dyDescent="0.3">
      <c r="A533">
        <v>1531</v>
      </c>
      <c r="B533" t="s">
        <v>17</v>
      </c>
      <c r="C533" t="s">
        <v>19</v>
      </c>
      <c r="D533">
        <v>837353</v>
      </c>
      <c r="E533">
        <v>423407</v>
      </c>
      <c r="F533">
        <v>413946</v>
      </c>
      <c r="G533" t="str">
        <f t="shared" si="8"/>
        <v>Orta Xeyir</v>
      </c>
    </row>
    <row r="534" spans="1:7" x14ac:dyDescent="0.3">
      <c r="A534">
        <v>1532</v>
      </c>
      <c r="B534" t="s">
        <v>14</v>
      </c>
      <c r="C534" t="s">
        <v>15</v>
      </c>
      <c r="D534">
        <v>387137</v>
      </c>
      <c r="E534">
        <v>288541</v>
      </c>
      <c r="F534">
        <v>98596</v>
      </c>
      <c r="G534" t="str">
        <f t="shared" si="8"/>
        <v>Kicik Ziyan</v>
      </c>
    </row>
    <row r="535" spans="1:7" x14ac:dyDescent="0.3">
      <c r="A535">
        <v>1533</v>
      </c>
      <c r="B535" t="s">
        <v>18</v>
      </c>
      <c r="C535" t="s">
        <v>9</v>
      </c>
      <c r="D535">
        <v>182856</v>
      </c>
      <c r="E535">
        <v>20654</v>
      </c>
      <c r="F535">
        <v>162202</v>
      </c>
      <c r="G535" t="str">
        <f t="shared" si="8"/>
        <v>Kicik Ziyan</v>
      </c>
    </row>
    <row r="536" spans="1:7" x14ac:dyDescent="0.3">
      <c r="A536">
        <v>1534</v>
      </c>
      <c r="B536" t="s">
        <v>8</v>
      </c>
      <c r="C536" t="s">
        <v>19</v>
      </c>
      <c r="D536">
        <v>620056</v>
      </c>
      <c r="E536">
        <v>235991</v>
      </c>
      <c r="F536">
        <v>384065</v>
      </c>
      <c r="G536" t="str">
        <f t="shared" si="8"/>
        <v>Orta Xeyir</v>
      </c>
    </row>
    <row r="537" spans="1:7" x14ac:dyDescent="0.3">
      <c r="A537">
        <v>1535</v>
      </c>
      <c r="B537" t="s">
        <v>20</v>
      </c>
      <c r="C537" t="s">
        <v>12</v>
      </c>
      <c r="D537">
        <v>278807</v>
      </c>
      <c r="E537">
        <v>216511</v>
      </c>
      <c r="F537">
        <v>62296</v>
      </c>
      <c r="G537" t="str">
        <f t="shared" si="8"/>
        <v>Kicik Ziyan</v>
      </c>
    </row>
    <row r="538" spans="1:7" x14ac:dyDescent="0.3">
      <c r="A538">
        <v>1536</v>
      </c>
      <c r="B538" t="s">
        <v>14</v>
      </c>
      <c r="C538" t="s">
        <v>12</v>
      </c>
      <c r="D538">
        <v>500718</v>
      </c>
      <c r="E538">
        <v>426442</v>
      </c>
      <c r="F538">
        <v>74276</v>
      </c>
      <c r="G538" t="str">
        <f t="shared" si="8"/>
        <v>Kicik Ziyan</v>
      </c>
    </row>
    <row r="539" spans="1:7" x14ac:dyDescent="0.3">
      <c r="A539">
        <v>1537</v>
      </c>
      <c r="B539" t="s">
        <v>17</v>
      </c>
      <c r="C539" t="s">
        <v>12</v>
      </c>
      <c r="D539">
        <v>61579</v>
      </c>
      <c r="E539">
        <v>216097</v>
      </c>
      <c r="F539">
        <v>-154518</v>
      </c>
      <c r="G539" t="str">
        <f t="shared" si="8"/>
        <v>Boyuk Ziyan</v>
      </c>
    </row>
    <row r="540" spans="1:7" x14ac:dyDescent="0.3">
      <c r="A540">
        <v>1538</v>
      </c>
      <c r="B540" t="s">
        <v>8</v>
      </c>
      <c r="C540" t="s">
        <v>15</v>
      </c>
      <c r="D540">
        <v>486359</v>
      </c>
      <c r="E540">
        <v>133756</v>
      </c>
      <c r="F540">
        <v>352603</v>
      </c>
      <c r="G540" t="str">
        <f t="shared" si="8"/>
        <v>Orta Xeyir</v>
      </c>
    </row>
    <row r="541" spans="1:7" x14ac:dyDescent="0.3">
      <c r="A541">
        <v>1539</v>
      </c>
      <c r="B541" t="s">
        <v>14</v>
      </c>
      <c r="C541" t="s">
        <v>12</v>
      </c>
      <c r="D541">
        <v>100981</v>
      </c>
      <c r="E541">
        <v>435718</v>
      </c>
      <c r="F541">
        <v>-334737</v>
      </c>
      <c r="G541" t="str">
        <f t="shared" si="8"/>
        <v>Boyuk Ziyan</v>
      </c>
    </row>
    <row r="542" spans="1:7" x14ac:dyDescent="0.3">
      <c r="A542">
        <v>1540</v>
      </c>
      <c r="B542" t="s">
        <v>17</v>
      </c>
      <c r="C542" t="s">
        <v>9</v>
      </c>
      <c r="D542">
        <v>490746</v>
      </c>
      <c r="E542">
        <v>259224</v>
      </c>
      <c r="F542">
        <v>231522</v>
      </c>
      <c r="G542" t="str">
        <f t="shared" si="8"/>
        <v>Kicik Ziyan</v>
      </c>
    </row>
    <row r="543" spans="1:7" x14ac:dyDescent="0.3">
      <c r="A543">
        <v>1541</v>
      </c>
      <c r="B543" t="s">
        <v>20</v>
      </c>
      <c r="C543" t="s">
        <v>9</v>
      </c>
      <c r="D543">
        <v>118188</v>
      </c>
      <c r="E543">
        <v>75897</v>
      </c>
      <c r="F543">
        <v>42291</v>
      </c>
      <c r="G543" t="str">
        <f t="shared" si="8"/>
        <v>Kicik Ziyan</v>
      </c>
    </row>
    <row r="544" spans="1:7" x14ac:dyDescent="0.3">
      <c r="A544">
        <v>1542</v>
      </c>
      <c r="B544" t="s">
        <v>14</v>
      </c>
      <c r="C544" t="s">
        <v>9</v>
      </c>
      <c r="D544">
        <v>438639</v>
      </c>
      <c r="E544">
        <v>76596</v>
      </c>
      <c r="F544">
        <v>362043</v>
      </c>
      <c r="G544" t="str">
        <f t="shared" si="8"/>
        <v>Orta Xeyir</v>
      </c>
    </row>
    <row r="545" spans="1:7" x14ac:dyDescent="0.3">
      <c r="A545">
        <v>1543</v>
      </c>
      <c r="B545" t="s">
        <v>18</v>
      </c>
      <c r="C545" t="s">
        <v>19</v>
      </c>
      <c r="D545">
        <v>335267</v>
      </c>
      <c r="E545">
        <v>266335</v>
      </c>
      <c r="F545">
        <v>68932</v>
      </c>
      <c r="G545" t="str">
        <f t="shared" si="8"/>
        <v>Kicik Ziyan</v>
      </c>
    </row>
    <row r="546" spans="1:7" x14ac:dyDescent="0.3">
      <c r="A546">
        <v>1544</v>
      </c>
      <c r="B546" t="s">
        <v>8</v>
      </c>
      <c r="C546" t="s">
        <v>19</v>
      </c>
      <c r="D546">
        <v>995324</v>
      </c>
      <c r="E546">
        <v>430464</v>
      </c>
      <c r="F546">
        <v>564860</v>
      </c>
      <c r="G546" t="str">
        <f t="shared" si="8"/>
        <v>Orta Xeyir</v>
      </c>
    </row>
    <row r="547" spans="1:7" x14ac:dyDescent="0.3">
      <c r="A547">
        <v>1545</v>
      </c>
      <c r="B547" t="s">
        <v>18</v>
      </c>
      <c r="C547" t="s">
        <v>15</v>
      </c>
      <c r="D547">
        <v>954948</v>
      </c>
      <c r="E547">
        <v>417476</v>
      </c>
      <c r="F547">
        <v>537472</v>
      </c>
      <c r="G547" t="str">
        <f t="shared" si="8"/>
        <v>Orta Xeyir</v>
      </c>
    </row>
    <row r="548" spans="1:7" x14ac:dyDescent="0.3">
      <c r="A548">
        <v>1546</v>
      </c>
      <c r="B548" t="s">
        <v>14</v>
      </c>
      <c r="C548" t="s">
        <v>15</v>
      </c>
      <c r="D548">
        <v>67513</v>
      </c>
      <c r="E548">
        <v>67502</v>
      </c>
      <c r="F548">
        <v>11</v>
      </c>
      <c r="G548" t="str">
        <f t="shared" si="8"/>
        <v>Kicik Ziyan</v>
      </c>
    </row>
    <row r="549" spans="1:7" x14ac:dyDescent="0.3">
      <c r="A549">
        <v>1547</v>
      </c>
      <c r="B549" t="s">
        <v>20</v>
      </c>
      <c r="C549" t="s">
        <v>15</v>
      </c>
      <c r="D549">
        <v>950693</v>
      </c>
      <c r="E549">
        <v>104508</v>
      </c>
      <c r="F549">
        <v>846185</v>
      </c>
      <c r="G549" t="str">
        <f t="shared" si="8"/>
        <v>Yuksek xeyir</v>
      </c>
    </row>
    <row r="550" spans="1:7" x14ac:dyDescent="0.3">
      <c r="A550">
        <v>1548</v>
      </c>
      <c r="B550" t="s">
        <v>21</v>
      </c>
      <c r="C550" t="s">
        <v>19</v>
      </c>
      <c r="D550">
        <v>990730</v>
      </c>
      <c r="E550">
        <v>406514</v>
      </c>
      <c r="F550">
        <v>584216</v>
      </c>
      <c r="G550" t="str">
        <f t="shared" si="8"/>
        <v>Orta Xeyir</v>
      </c>
    </row>
    <row r="551" spans="1:7" x14ac:dyDescent="0.3">
      <c r="A551">
        <v>1549</v>
      </c>
      <c r="B551" t="s">
        <v>17</v>
      </c>
      <c r="C551" t="s">
        <v>19</v>
      </c>
      <c r="D551">
        <v>106960</v>
      </c>
      <c r="E551">
        <v>371902</v>
      </c>
      <c r="F551">
        <v>-264942</v>
      </c>
      <c r="G551" t="str">
        <f t="shared" si="8"/>
        <v>Boyuk Ziyan</v>
      </c>
    </row>
    <row r="552" spans="1:7" x14ac:dyDescent="0.3">
      <c r="A552">
        <v>1550</v>
      </c>
      <c r="B552" t="s">
        <v>21</v>
      </c>
      <c r="C552" t="s">
        <v>12</v>
      </c>
      <c r="D552">
        <v>455408</v>
      </c>
      <c r="E552">
        <v>434758</v>
      </c>
      <c r="F552">
        <v>20650</v>
      </c>
      <c r="G552" t="str">
        <f t="shared" si="8"/>
        <v>Kicik Ziyan</v>
      </c>
    </row>
    <row r="553" spans="1:7" x14ac:dyDescent="0.3">
      <c r="A553">
        <v>1551</v>
      </c>
      <c r="B553" t="s">
        <v>17</v>
      </c>
      <c r="C553" t="s">
        <v>12</v>
      </c>
      <c r="D553">
        <v>527544</v>
      </c>
      <c r="E553">
        <v>379038</v>
      </c>
      <c r="F553">
        <v>148506</v>
      </c>
      <c r="G553" t="str">
        <f t="shared" si="8"/>
        <v>Kicik Ziyan</v>
      </c>
    </row>
    <row r="554" spans="1:7" x14ac:dyDescent="0.3">
      <c r="A554">
        <v>1552</v>
      </c>
      <c r="B554" t="s">
        <v>17</v>
      </c>
      <c r="C554" t="s">
        <v>9</v>
      </c>
      <c r="D554">
        <v>629812</v>
      </c>
      <c r="E554">
        <v>436697</v>
      </c>
      <c r="F554">
        <v>193115</v>
      </c>
      <c r="G554" t="str">
        <f t="shared" si="8"/>
        <v>Kicik Ziyan</v>
      </c>
    </row>
    <row r="555" spans="1:7" x14ac:dyDescent="0.3">
      <c r="A555">
        <v>1553</v>
      </c>
      <c r="B555" t="s">
        <v>17</v>
      </c>
      <c r="C555" t="s">
        <v>15</v>
      </c>
      <c r="D555">
        <v>224110</v>
      </c>
      <c r="E555">
        <v>150800</v>
      </c>
      <c r="F555">
        <v>73310</v>
      </c>
      <c r="G555" t="str">
        <f t="shared" si="8"/>
        <v>Kicik Ziyan</v>
      </c>
    </row>
    <row r="556" spans="1:7" x14ac:dyDescent="0.3">
      <c r="A556">
        <v>1554</v>
      </c>
      <c r="B556" t="s">
        <v>21</v>
      </c>
      <c r="C556" t="s">
        <v>12</v>
      </c>
      <c r="D556">
        <v>636342</v>
      </c>
      <c r="E556">
        <v>322246</v>
      </c>
      <c r="F556">
        <v>314096</v>
      </c>
      <c r="G556" t="str">
        <f t="shared" si="8"/>
        <v>Orta Xeyir</v>
      </c>
    </row>
    <row r="557" spans="1:7" x14ac:dyDescent="0.3">
      <c r="A557">
        <v>1555</v>
      </c>
      <c r="B557" t="s">
        <v>18</v>
      </c>
      <c r="C557" t="s">
        <v>15</v>
      </c>
      <c r="D557">
        <v>319006</v>
      </c>
      <c r="E557">
        <v>363767</v>
      </c>
      <c r="F557">
        <v>-44761</v>
      </c>
      <c r="G557" t="str">
        <f t="shared" si="8"/>
        <v>Kicik Ziyan</v>
      </c>
    </row>
    <row r="558" spans="1:7" x14ac:dyDescent="0.3">
      <c r="A558">
        <v>1556</v>
      </c>
      <c r="B558" t="s">
        <v>18</v>
      </c>
      <c r="C558" t="s">
        <v>9</v>
      </c>
      <c r="D558">
        <v>565205</v>
      </c>
      <c r="E558">
        <v>94738</v>
      </c>
      <c r="F558">
        <v>470467</v>
      </c>
      <c r="G558" t="str">
        <f t="shared" si="8"/>
        <v>Orta Xeyir</v>
      </c>
    </row>
    <row r="559" spans="1:7" x14ac:dyDescent="0.3">
      <c r="A559">
        <v>1557</v>
      </c>
      <c r="B559" t="s">
        <v>18</v>
      </c>
      <c r="C559" t="s">
        <v>19</v>
      </c>
      <c r="D559">
        <v>528963</v>
      </c>
      <c r="E559">
        <v>202030</v>
      </c>
      <c r="F559">
        <v>326933</v>
      </c>
      <c r="G559" t="str">
        <f t="shared" si="8"/>
        <v>Orta Xeyir</v>
      </c>
    </row>
    <row r="560" spans="1:7" x14ac:dyDescent="0.3">
      <c r="A560">
        <v>1558</v>
      </c>
      <c r="B560" t="s">
        <v>20</v>
      </c>
      <c r="C560" t="s">
        <v>12</v>
      </c>
      <c r="D560">
        <v>910448</v>
      </c>
      <c r="E560">
        <v>44568</v>
      </c>
      <c r="F560">
        <v>865880</v>
      </c>
      <c r="G560" t="str">
        <f t="shared" si="8"/>
        <v>Yuksek xeyir</v>
      </c>
    </row>
    <row r="561" spans="1:7" x14ac:dyDescent="0.3">
      <c r="A561">
        <v>1559</v>
      </c>
      <c r="B561" t="s">
        <v>21</v>
      </c>
      <c r="C561" t="s">
        <v>12</v>
      </c>
      <c r="D561">
        <v>298901</v>
      </c>
      <c r="E561">
        <v>353623</v>
      </c>
      <c r="F561">
        <v>-54722</v>
      </c>
      <c r="G561" t="str">
        <f t="shared" si="8"/>
        <v>Kicik Ziyan</v>
      </c>
    </row>
    <row r="562" spans="1:7" x14ac:dyDescent="0.3">
      <c r="A562">
        <v>1560</v>
      </c>
      <c r="B562" t="s">
        <v>17</v>
      </c>
      <c r="C562" t="s">
        <v>12</v>
      </c>
      <c r="D562">
        <v>503578</v>
      </c>
      <c r="E562">
        <v>357407</v>
      </c>
      <c r="F562">
        <v>146171</v>
      </c>
      <c r="G562" t="str">
        <f t="shared" si="8"/>
        <v>Kicik Ziyan</v>
      </c>
    </row>
    <row r="563" spans="1:7" x14ac:dyDescent="0.3">
      <c r="A563">
        <v>1561</v>
      </c>
      <c r="B563" t="s">
        <v>20</v>
      </c>
      <c r="C563" t="s">
        <v>15</v>
      </c>
      <c r="D563">
        <v>926590</v>
      </c>
      <c r="E563">
        <v>128317</v>
      </c>
      <c r="F563">
        <v>798273</v>
      </c>
      <c r="G563" t="str">
        <f t="shared" si="8"/>
        <v>Yuksek xeyir</v>
      </c>
    </row>
    <row r="564" spans="1:7" x14ac:dyDescent="0.3">
      <c r="A564">
        <v>1562</v>
      </c>
      <c r="B564" t="s">
        <v>20</v>
      </c>
      <c r="C564" t="s">
        <v>12</v>
      </c>
      <c r="D564">
        <v>804517</v>
      </c>
      <c r="E564">
        <v>472888</v>
      </c>
      <c r="F564">
        <v>331629</v>
      </c>
      <c r="G564" t="str">
        <f t="shared" si="8"/>
        <v>Orta Xeyir</v>
      </c>
    </row>
    <row r="565" spans="1:7" x14ac:dyDescent="0.3">
      <c r="A565">
        <v>1563</v>
      </c>
      <c r="B565" t="s">
        <v>21</v>
      </c>
      <c r="C565" t="s">
        <v>9</v>
      </c>
      <c r="D565">
        <v>189921</v>
      </c>
      <c r="E565">
        <v>492763</v>
      </c>
      <c r="F565">
        <v>-302842</v>
      </c>
      <c r="G565" t="str">
        <f t="shared" si="8"/>
        <v>Boyuk Ziyan</v>
      </c>
    </row>
    <row r="566" spans="1:7" x14ac:dyDescent="0.3">
      <c r="A566">
        <v>1564</v>
      </c>
      <c r="B566" t="s">
        <v>14</v>
      </c>
      <c r="C566" t="s">
        <v>19</v>
      </c>
      <c r="D566">
        <v>764357</v>
      </c>
      <c r="E566">
        <v>390222</v>
      </c>
      <c r="F566">
        <v>374135</v>
      </c>
      <c r="G566" t="str">
        <f t="shared" si="8"/>
        <v>Orta Xeyir</v>
      </c>
    </row>
    <row r="567" spans="1:7" x14ac:dyDescent="0.3">
      <c r="A567">
        <v>1565</v>
      </c>
      <c r="B567" t="s">
        <v>8</v>
      </c>
      <c r="C567" t="s">
        <v>19</v>
      </c>
      <c r="D567">
        <v>721991</v>
      </c>
      <c r="E567">
        <v>31600</v>
      </c>
      <c r="F567">
        <v>690391</v>
      </c>
      <c r="G567" t="str">
        <f t="shared" si="8"/>
        <v>Yuksek xeyir</v>
      </c>
    </row>
    <row r="568" spans="1:7" x14ac:dyDescent="0.3">
      <c r="A568">
        <v>1566</v>
      </c>
      <c r="B568" t="s">
        <v>14</v>
      </c>
      <c r="C568" t="s">
        <v>9</v>
      </c>
      <c r="D568">
        <v>699406</v>
      </c>
      <c r="E568">
        <v>70871</v>
      </c>
      <c r="F568">
        <v>628535</v>
      </c>
      <c r="G568" t="str">
        <f t="shared" si="8"/>
        <v>Yuksek xeyir</v>
      </c>
    </row>
    <row r="569" spans="1:7" x14ac:dyDescent="0.3">
      <c r="A569">
        <v>1567</v>
      </c>
      <c r="B569" t="s">
        <v>18</v>
      </c>
      <c r="C569" t="s">
        <v>9</v>
      </c>
      <c r="D569">
        <v>714027</v>
      </c>
      <c r="E569">
        <v>455164</v>
      </c>
      <c r="F569">
        <v>258863</v>
      </c>
      <c r="G569" t="str">
        <f t="shared" si="8"/>
        <v>Orta Xeyir</v>
      </c>
    </row>
    <row r="570" spans="1:7" x14ac:dyDescent="0.3">
      <c r="A570">
        <v>1568</v>
      </c>
      <c r="B570" t="s">
        <v>18</v>
      </c>
      <c r="C570" t="s">
        <v>12</v>
      </c>
      <c r="D570">
        <v>703737</v>
      </c>
      <c r="E570">
        <v>388024</v>
      </c>
      <c r="F570">
        <v>315713</v>
      </c>
      <c r="G570" t="str">
        <f t="shared" si="8"/>
        <v>Orta Xeyir</v>
      </c>
    </row>
    <row r="571" spans="1:7" x14ac:dyDescent="0.3">
      <c r="A571">
        <v>1569</v>
      </c>
      <c r="B571" t="s">
        <v>18</v>
      </c>
      <c r="C571" t="s">
        <v>19</v>
      </c>
      <c r="D571">
        <v>237225</v>
      </c>
      <c r="E571">
        <v>129997</v>
      </c>
      <c r="F571">
        <v>107228</v>
      </c>
      <c r="G571" t="str">
        <f t="shared" si="8"/>
        <v>Kicik Ziyan</v>
      </c>
    </row>
    <row r="572" spans="1:7" x14ac:dyDescent="0.3">
      <c r="A572">
        <v>1570</v>
      </c>
      <c r="B572" t="s">
        <v>14</v>
      </c>
      <c r="C572" t="s">
        <v>12</v>
      </c>
      <c r="D572">
        <v>149665</v>
      </c>
      <c r="E572">
        <v>311714</v>
      </c>
      <c r="F572">
        <v>-162049</v>
      </c>
      <c r="G572" t="str">
        <f t="shared" si="8"/>
        <v>Boyuk Ziyan</v>
      </c>
    </row>
    <row r="573" spans="1:7" x14ac:dyDescent="0.3">
      <c r="A573">
        <v>1571</v>
      </c>
      <c r="B573" t="s">
        <v>8</v>
      </c>
      <c r="C573" t="s">
        <v>15</v>
      </c>
      <c r="D573">
        <v>75223</v>
      </c>
      <c r="E573">
        <v>495797</v>
      </c>
      <c r="F573">
        <v>-420574</v>
      </c>
      <c r="G573" t="str">
        <f t="shared" si="8"/>
        <v>Boyuk Ziyan</v>
      </c>
    </row>
    <row r="574" spans="1:7" x14ac:dyDescent="0.3">
      <c r="A574">
        <v>1572</v>
      </c>
      <c r="B574" t="s">
        <v>20</v>
      </c>
      <c r="C574" t="s">
        <v>12</v>
      </c>
      <c r="D574">
        <v>221013</v>
      </c>
      <c r="E574">
        <v>415123</v>
      </c>
      <c r="F574">
        <v>-194110</v>
      </c>
      <c r="G574" t="str">
        <f t="shared" si="8"/>
        <v>Boyuk Ziyan</v>
      </c>
    </row>
    <row r="575" spans="1:7" x14ac:dyDescent="0.3">
      <c r="A575">
        <v>1573</v>
      </c>
      <c r="B575" t="s">
        <v>20</v>
      </c>
      <c r="C575" t="s">
        <v>12</v>
      </c>
      <c r="D575">
        <v>821574</v>
      </c>
      <c r="E575">
        <v>462787</v>
      </c>
      <c r="F575">
        <v>358787</v>
      </c>
      <c r="G575" t="str">
        <f t="shared" si="8"/>
        <v>Orta Xeyir</v>
      </c>
    </row>
    <row r="576" spans="1:7" x14ac:dyDescent="0.3">
      <c r="A576">
        <v>1574</v>
      </c>
      <c r="B576" t="s">
        <v>20</v>
      </c>
      <c r="C576" t="s">
        <v>15</v>
      </c>
      <c r="D576">
        <v>51241</v>
      </c>
      <c r="E576">
        <v>394133</v>
      </c>
      <c r="F576">
        <v>-342892</v>
      </c>
      <c r="G576" t="str">
        <f t="shared" si="8"/>
        <v>Boyuk Ziyan</v>
      </c>
    </row>
    <row r="577" spans="1:7" x14ac:dyDescent="0.3">
      <c r="A577">
        <v>1575</v>
      </c>
      <c r="B577" t="s">
        <v>18</v>
      </c>
      <c r="C577" t="s">
        <v>19</v>
      </c>
      <c r="D577">
        <v>96126</v>
      </c>
      <c r="E577">
        <v>482084</v>
      </c>
      <c r="F577">
        <v>-385958</v>
      </c>
      <c r="G577" t="str">
        <f t="shared" si="8"/>
        <v>Boyuk Ziyan</v>
      </c>
    </row>
    <row r="578" spans="1:7" x14ac:dyDescent="0.3">
      <c r="A578">
        <v>1576</v>
      </c>
      <c r="B578" t="s">
        <v>8</v>
      </c>
      <c r="C578" t="s">
        <v>15</v>
      </c>
      <c r="D578">
        <v>543086</v>
      </c>
      <c r="E578">
        <v>473927</v>
      </c>
      <c r="F578">
        <v>69159</v>
      </c>
      <c r="G578" t="str">
        <f t="shared" ref="G578:G641" si="9">IF(AND(F578&gt;-450000,F578&lt;-100000),"Boyuk Ziyan",IF(AND(F578&gt;=-100000,F578&lt;250000),"Kicik Ziyan",IF(AND(F578&gt;=250000,F578&lt;600000),"Orta Xeyir","Yuksek xeyir")))</f>
        <v>Kicik Ziyan</v>
      </c>
    </row>
    <row r="579" spans="1:7" x14ac:dyDescent="0.3">
      <c r="A579">
        <v>1577</v>
      </c>
      <c r="B579" t="s">
        <v>14</v>
      </c>
      <c r="C579" t="s">
        <v>12</v>
      </c>
      <c r="D579">
        <v>789168</v>
      </c>
      <c r="E579">
        <v>133094</v>
      </c>
      <c r="F579">
        <v>656074</v>
      </c>
      <c r="G579" t="str">
        <f t="shared" si="9"/>
        <v>Yuksek xeyir</v>
      </c>
    </row>
    <row r="580" spans="1:7" x14ac:dyDescent="0.3">
      <c r="A580">
        <v>1578</v>
      </c>
      <c r="B580" t="s">
        <v>8</v>
      </c>
      <c r="C580" t="s">
        <v>12</v>
      </c>
      <c r="D580">
        <v>815148</v>
      </c>
      <c r="E580">
        <v>353594</v>
      </c>
      <c r="F580">
        <v>461554</v>
      </c>
      <c r="G580" t="str">
        <f t="shared" si="9"/>
        <v>Orta Xeyir</v>
      </c>
    </row>
    <row r="581" spans="1:7" x14ac:dyDescent="0.3">
      <c r="A581">
        <v>1579</v>
      </c>
      <c r="B581" t="s">
        <v>8</v>
      </c>
      <c r="C581" t="s">
        <v>12</v>
      </c>
      <c r="D581">
        <v>672162</v>
      </c>
      <c r="E581">
        <v>272750</v>
      </c>
      <c r="F581">
        <v>399412</v>
      </c>
      <c r="G581" t="str">
        <f t="shared" si="9"/>
        <v>Orta Xeyir</v>
      </c>
    </row>
    <row r="582" spans="1:7" x14ac:dyDescent="0.3">
      <c r="A582">
        <v>1580</v>
      </c>
      <c r="B582" t="s">
        <v>18</v>
      </c>
      <c r="C582" t="s">
        <v>12</v>
      </c>
      <c r="D582">
        <v>894954</v>
      </c>
      <c r="E582">
        <v>331787</v>
      </c>
      <c r="F582">
        <v>563167</v>
      </c>
      <c r="G582" t="str">
        <f t="shared" si="9"/>
        <v>Orta Xeyir</v>
      </c>
    </row>
    <row r="583" spans="1:7" x14ac:dyDescent="0.3">
      <c r="A583">
        <v>1581</v>
      </c>
      <c r="B583" t="s">
        <v>17</v>
      </c>
      <c r="C583" t="s">
        <v>9</v>
      </c>
      <c r="D583">
        <v>718986</v>
      </c>
      <c r="E583">
        <v>159067</v>
      </c>
      <c r="F583">
        <v>559919</v>
      </c>
      <c r="G583" t="str">
        <f t="shared" si="9"/>
        <v>Orta Xeyir</v>
      </c>
    </row>
    <row r="584" spans="1:7" x14ac:dyDescent="0.3">
      <c r="A584">
        <v>1582</v>
      </c>
      <c r="B584" t="s">
        <v>18</v>
      </c>
      <c r="C584" t="s">
        <v>9</v>
      </c>
      <c r="D584">
        <v>242081</v>
      </c>
      <c r="E584">
        <v>129133</v>
      </c>
      <c r="F584">
        <v>112948</v>
      </c>
      <c r="G584" t="str">
        <f t="shared" si="9"/>
        <v>Kicik Ziyan</v>
      </c>
    </row>
    <row r="585" spans="1:7" x14ac:dyDescent="0.3">
      <c r="A585">
        <v>1583</v>
      </c>
      <c r="B585" t="s">
        <v>17</v>
      </c>
      <c r="C585" t="s">
        <v>12</v>
      </c>
      <c r="D585">
        <v>698963</v>
      </c>
      <c r="E585">
        <v>230379</v>
      </c>
      <c r="F585">
        <v>468584</v>
      </c>
      <c r="G585" t="str">
        <f t="shared" si="9"/>
        <v>Orta Xeyir</v>
      </c>
    </row>
    <row r="586" spans="1:7" x14ac:dyDescent="0.3">
      <c r="A586">
        <v>1584</v>
      </c>
      <c r="B586" t="s">
        <v>8</v>
      </c>
      <c r="C586" t="s">
        <v>12</v>
      </c>
      <c r="D586">
        <v>213926</v>
      </c>
      <c r="E586">
        <v>348782</v>
      </c>
      <c r="F586">
        <v>-134856</v>
      </c>
      <c r="G586" t="str">
        <f t="shared" si="9"/>
        <v>Boyuk Ziyan</v>
      </c>
    </row>
    <row r="587" spans="1:7" x14ac:dyDescent="0.3">
      <c r="A587">
        <v>1585</v>
      </c>
      <c r="B587" t="s">
        <v>17</v>
      </c>
      <c r="C587" t="s">
        <v>12</v>
      </c>
      <c r="D587">
        <v>213719</v>
      </c>
      <c r="E587">
        <v>448462</v>
      </c>
      <c r="F587">
        <v>-234743</v>
      </c>
      <c r="G587" t="str">
        <f t="shared" si="9"/>
        <v>Boyuk Ziyan</v>
      </c>
    </row>
    <row r="588" spans="1:7" x14ac:dyDescent="0.3">
      <c r="A588">
        <v>1586</v>
      </c>
      <c r="B588" t="s">
        <v>14</v>
      </c>
      <c r="C588" t="s">
        <v>12</v>
      </c>
      <c r="D588">
        <v>789479</v>
      </c>
      <c r="E588">
        <v>280071</v>
      </c>
      <c r="F588">
        <v>509408</v>
      </c>
      <c r="G588" t="str">
        <f t="shared" si="9"/>
        <v>Orta Xeyir</v>
      </c>
    </row>
    <row r="589" spans="1:7" x14ac:dyDescent="0.3">
      <c r="A589">
        <v>1587</v>
      </c>
      <c r="B589" t="s">
        <v>8</v>
      </c>
      <c r="C589" t="s">
        <v>12</v>
      </c>
      <c r="D589">
        <v>102100</v>
      </c>
      <c r="E589">
        <v>80889</v>
      </c>
      <c r="F589">
        <v>21211</v>
      </c>
      <c r="G589" t="str">
        <f t="shared" si="9"/>
        <v>Kicik Ziyan</v>
      </c>
    </row>
    <row r="590" spans="1:7" x14ac:dyDescent="0.3">
      <c r="A590">
        <v>1588</v>
      </c>
      <c r="B590" t="s">
        <v>20</v>
      </c>
      <c r="C590" t="s">
        <v>12</v>
      </c>
      <c r="D590">
        <v>761855</v>
      </c>
      <c r="E590">
        <v>269266</v>
      </c>
      <c r="F590">
        <v>492589</v>
      </c>
      <c r="G590" t="str">
        <f t="shared" si="9"/>
        <v>Orta Xeyir</v>
      </c>
    </row>
    <row r="591" spans="1:7" x14ac:dyDescent="0.3">
      <c r="A591">
        <v>1589</v>
      </c>
      <c r="B591" t="s">
        <v>21</v>
      </c>
      <c r="C591" t="s">
        <v>12</v>
      </c>
      <c r="D591">
        <v>614426</v>
      </c>
      <c r="E591">
        <v>309963</v>
      </c>
      <c r="F591">
        <v>304463</v>
      </c>
      <c r="G591" t="str">
        <f t="shared" si="9"/>
        <v>Orta Xeyir</v>
      </c>
    </row>
    <row r="592" spans="1:7" x14ac:dyDescent="0.3">
      <c r="A592">
        <v>1590</v>
      </c>
      <c r="B592" t="s">
        <v>18</v>
      </c>
      <c r="C592" t="s">
        <v>19</v>
      </c>
      <c r="D592">
        <v>566970</v>
      </c>
      <c r="E592">
        <v>486922</v>
      </c>
      <c r="F592">
        <v>80048</v>
      </c>
      <c r="G592" t="str">
        <f t="shared" si="9"/>
        <v>Kicik Ziyan</v>
      </c>
    </row>
    <row r="593" spans="1:7" x14ac:dyDescent="0.3">
      <c r="A593">
        <v>1591</v>
      </c>
      <c r="B593" t="s">
        <v>14</v>
      </c>
      <c r="C593" t="s">
        <v>19</v>
      </c>
      <c r="D593">
        <v>515400</v>
      </c>
      <c r="E593">
        <v>117140</v>
      </c>
      <c r="F593">
        <v>398260</v>
      </c>
      <c r="G593" t="str">
        <f t="shared" si="9"/>
        <v>Orta Xeyir</v>
      </c>
    </row>
    <row r="594" spans="1:7" x14ac:dyDescent="0.3">
      <c r="A594">
        <v>1592</v>
      </c>
      <c r="B594" t="s">
        <v>18</v>
      </c>
      <c r="C594" t="s">
        <v>9</v>
      </c>
      <c r="D594">
        <v>186842</v>
      </c>
      <c r="E594">
        <v>230714</v>
      </c>
      <c r="F594">
        <v>-43872</v>
      </c>
      <c r="G594" t="str">
        <f t="shared" si="9"/>
        <v>Kicik Ziyan</v>
      </c>
    </row>
    <row r="595" spans="1:7" x14ac:dyDescent="0.3">
      <c r="A595">
        <v>1593</v>
      </c>
      <c r="B595" t="s">
        <v>17</v>
      </c>
      <c r="C595" t="s">
        <v>9</v>
      </c>
      <c r="D595">
        <v>493724</v>
      </c>
      <c r="E595">
        <v>466772</v>
      </c>
      <c r="F595">
        <v>26952</v>
      </c>
      <c r="G595" t="str">
        <f t="shared" si="9"/>
        <v>Kicik Ziyan</v>
      </c>
    </row>
    <row r="596" spans="1:7" x14ac:dyDescent="0.3">
      <c r="A596">
        <v>1594</v>
      </c>
      <c r="B596" t="s">
        <v>20</v>
      </c>
      <c r="C596" t="s">
        <v>12</v>
      </c>
      <c r="D596">
        <v>677221</v>
      </c>
      <c r="E596">
        <v>363921</v>
      </c>
      <c r="F596">
        <v>313300</v>
      </c>
      <c r="G596" t="str">
        <f t="shared" si="9"/>
        <v>Orta Xeyir</v>
      </c>
    </row>
    <row r="597" spans="1:7" x14ac:dyDescent="0.3">
      <c r="A597">
        <v>1595</v>
      </c>
      <c r="B597" t="s">
        <v>20</v>
      </c>
      <c r="C597" t="s">
        <v>19</v>
      </c>
      <c r="D597">
        <v>239159</v>
      </c>
      <c r="E597">
        <v>433444</v>
      </c>
      <c r="F597">
        <v>-194285</v>
      </c>
      <c r="G597" t="str">
        <f t="shared" si="9"/>
        <v>Boyuk Ziyan</v>
      </c>
    </row>
    <row r="598" spans="1:7" x14ac:dyDescent="0.3">
      <c r="A598">
        <v>1596</v>
      </c>
      <c r="B598" t="s">
        <v>21</v>
      </c>
      <c r="C598" t="s">
        <v>15</v>
      </c>
      <c r="D598">
        <v>892003</v>
      </c>
      <c r="E598">
        <v>273973</v>
      </c>
      <c r="F598">
        <v>618030</v>
      </c>
      <c r="G598" t="str">
        <f t="shared" si="9"/>
        <v>Yuksek xeyir</v>
      </c>
    </row>
    <row r="599" spans="1:7" x14ac:dyDescent="0.3">
      <c r="A599">
        <v>1597</v>
      </c>
      <c r="B599" t="s">
        <v>17</v>
      </c>
      <c r="C599" t="s">
        <v>12</v>
      </c>
      <c r="D599">
        <v>597456</v>
      </c>
      <c r="E599">
        <v>449606</v>
      </c>
      <c r="F599">
        <v>147850</v>
      </c>
      <c r="G599" t="str">
        <f t="shared" si="9"/>
        <v>Kicik Ziyan</v>
      </c>
    </row>
    <row r="600" spans="1:7" x14ac:dyDescent="0.3">
      <c r="A600">
        <v>1598</v>
      </c>
      <c r="B600" t="s">
        <v>21</v>
      </c>
      <c r="C600" t="s">
        <v>19</v>
      </c>
      <c r="D600">
        <v>147812</v>
      </c>
      <c r="E600">
        <v>110772</v>
      </c>
      <c r="F600">
        <v>37040</v>
      </c>
      <c r="G600" t="str">
        <f t="shared" si="9"/>
        <v>Kicik Ziyan</v>
      </c>
    </row>
    <row r="601" spans="1:7" x14ac:dyDescent="0.3">
      <c r="A601">
        <v>1599</v>
      </c>
      <c r="B601" t="s">
        <v>18</v>
      </c>
      <c r="C601" t="s">
        <v>15</v>
      </c>
      <c r="D601">
        <v>184962</v>
      </c>
      <c r="E601">
        <v>330584</v>
      </c>
      <c r="F601">
        <v>-145622</v>
      </c>
      <c r="G601" t="str">
        <f t="shared" si="9"/>
        <v>Boyuk Ziyan</v>
      </c>
    </row>
    <row r="602" spans="1:7" x14ac:dyDescent="0.3">
      <c r="A602">
        <v>1600</v>
      </c>
      <c r="B602" t="s">
        <v>20</v>
      </c>
      <c r="C602" t="s">
        <v>15</v>
      </c>
      <c r="D602">
        <v>138408</v>
      </c>
      <c r="E602">
        <v>202900</v>
      </c>
      <c r="F602">
        <v>-64492</v>
      </c>
      <c r="G602" t="str">
        <f t="shared" si="9"/>
        <v>Kicik Ziyan</v>
      </c>
    </row>
    <row r="603" spans="1:7" x14ac:dyDescent="0.3">
      <c r="A603">
        <v>1601</v>
      </c>
      <c r="B603" t="s">
        <v>20</v>
      </c>
      <c r="C603" t="s">
        <v>19</v>
      </c>
      <c r="D603">
        <v>960427</v>
      </c>
      <c r="E603">
        <v>459729</v>
      </c>
      <c r="F603">
        <v>500698</v>
      </c>
      <c r="G603" t="str">
        <f t="shared" si="9"/>
        <v>Orta Xeyir</v>
      </c>
    </row>
    <row r="604" spans="1:7" x14ac:dyDescent="0.3">
      <c r="A604">
        <v>1602</v>
      </c>
      <c r="B604" t="s">
        <v>21</v>
      </c>
      <c r="C604" t="s">
        <v>12</v>
      </c>
      <c r="D604">
        <v>195508</v>
      </c>
      <c r="E604">
        <v>141767</v>
      </c>
      <c r="F604">
        <v>53741</v>
      </c>
      <c r="G604" t="str">
        <f t="shared" si="9"/>
        <v>Kicik Ziyan</v>
      </c>
    </row>
    <row r="605" spans="1:7" x14ac:dyDescent="0.3">
      <c r="A605">
        <v>1603</v>
      </c>
      <c r="B605" t="s">
        <v>8</v>
      </c>
      <c r="C605" t="s">
        <v>19</v>
      </c>
      <c r="D605">
        <v>259503</v>
      </c>
      <c r="E605">
        <v>150348</v>
      </c>
      <c r="F605">
        <v>109155</v>
      </c>
      <c r="G605" t="str">
        <f t="shared" si="9"/>
        <v>Kicik Ziyan</v>
      </c>
    </row>
    <row r="606" spans="1:7" x14ac:dyDescent="0.3">
      <c r="A606">
        <v>1604</v>
      </c>
      <c r="B606" t="s">
        <v>8</v>
      </c>
      <c r="C606" t="s">
        <v>15</v>
      </c>
      <c r="D606">
        <v>132615</v>
      </c>
      <c r="E606">
        <v>68342</v>
      </c>
      <c r="F606">
        <v>64273</v>
      </c>
      <c r="G606" t="str">
        <f t="shared" si="9"/>
        <v>Kicik Ziyan</v>
      </c>
    </row>
    <row r="607" spans="1:7" x14ac:dyDescent="0.3">
      <c r="A607">
        <v>1605</v>
      </c>
      <c r="B607" t="s">
        <v>8</v>
      </c>
      <c r="C607" t="s">
        <v>15</v>
      </c>
      <c r="D607">
        <v>478131</v>
      </c>
      <c r="E607">
        <v>453559</v>
      </c>
      <c r="F607">
        <v>24572</v>
      </c>
      <c r="G607" t="str">
        <f t="shared" si="9"/>
        <v>Kicik Ziyan</v>
      </c>
    </row>
    <row r="608" spans="1:7" x14ac:dyDescent="0.3">
      <c r="A608">
        <v>1606</v>
      </c>
      <c r="B608" t="s">
        <v>17</v>
      </c>
      <c r="C608" t="s">
        <v>9</v>
      </c>
      <c r="D608">
        <v>564083</v>
      </c>
      <c r="E608">
        <v>485975</v>
      </c>
      <c r="F608">
        <v>78108</v>
      </c>
      <c r="G608" t="str">
        <f t="shared" si="9"/>
        <v>Kicik Ziyan</v>
      </c>
    </row>
    <row r="609" spans="1:7" x14ac:dyDescent="0.3">
      <c r="A609">
        <v>1607</v>
      </c>
      <c r="B609" t="s">
        <v>20</v>
      </c>
      <c r="C609" t="s">
        <v>12</v>
      </c>
      <c r="D609">
        <v>910545</v>
      </c>
      <c r="E609">
        <v>226916</v>
      </c>
      <c r="F609">
        <v>683629</v>
      </c>
      <c r="G609" t="str">
        <f t="shared" si="9"/>
        <v>Yuksek xeyir</v>
      </c>
    </row>
    <row r="610" spans="1:7" x14ac:dyDescent="0.3">
      <c r="A610">
        <v>1608</v>
      </c>
      <c r="B610" t="s">
        <v>14</v>
      </c>
      <c r="C610" t="s">
        <v>15</v>
      </c>
      <c r="D610">
        <v>958583</v>
      </c>
      <c r="E610">
        <v>404398</v>
      </c>
      <c r="F610">
        <v>554185</v>
      </c>
      <c r="G610" t="str">
        <f t="shared" si="9"/>
        <v>Orta Xeyir</v>
      </c>
    </row>
    <row r="611" spans="1:7" x14ac:dyDescent="0.3">
      <c r="A611">
        <v>1609</v>
      </c>
      <c r="B611" t="s">
        <v>8</v>
      </c>
      <c r="C611" t="s">
        <v>19</v>
      </c>
      <c r="D611">
        <v>662508</v>
      </c>
      <c r="E611">
        <v>238401</v>
      </c>
      <c r="F611">
        <v>424107</v>
      </c>
      <c r="G611" t="str">
        <f t="shared" si="9"/>
        <v>Orta Xeyir</v>
      </c>
    </row>
    <row r="612" spans="1:7" x14ac:dyDescent="0.3">
      <c r="A612">
        <v>1610</v>
      </c>
      <c r="B612" t="s">
        <v>14</v>
      </c>
      <c r="C612" t="s">
        <v>12</v>
      </c>
      <c r="D612">
        <v>344788</v>
      </c>
      <c r="E612">
        <v>344764</v>
      </c>
      <c r="F612">
        <v>24</v>
      </c>
      <c r="G612" t="str">
        <f t="shared" si="9"/>
        <v>Kicik Ziyan</v>
      </c>
    </row>
    <row r="613" spans="1:7" x14ac:dyDescent="0.3">
      <c r="A613">
        <v>1611</v>
      </c>
      <c r="B613" t="s">
        <v>17</v>
      </c>
      <c r="C613" t="s">
        <v>19</v>
      </c>
      <c r="D613">
        <v>798653</v>
      </c>
      <c r="E613">
        <v>352900</v>
      </c>
      <c r="F613">
        <v>445753</v>
      </c>
      <c r="G613" t="str">
        <f t="shared" si="9"/>
        <v>Orta Xeyir</v>
      </c>
    </row>
    <row r="614" spans="1:7" x14ac:dyDescent="0.3">
      <c r="A614">
        <v>1612</v>
      </c>
      <c r="B614" t="s">
        <v>17</v>
      </c>
      <c r="C614" t="s">
        <v>15</v>
      </c>
      <c r="D614">
        <v>398559</v>
      </c>
      <c r="E614">
        <v>396994</v>
      </c>
      <c r="F614">
        <v>1565</v>
      </c>
      <c r="G614" t="str">
        <f t="shared" si="9"/>
        <v>Kicik Ziyan</v>
      </c>
    </row>
    <row r="615" spans="1:7" x14ac:dyDescent="0.3">
      <c r="A615">
        <v>1613</v>
      </c>
      <c r="B615" t="s">
        <v>8</v>
      </c>
      <c r="C615" t="s">
        <v>12</v>
      </c>
      <c r="D615">
        <v>704298</v>
      </c>
      <c r="E615">
        <v>263965</v>
      </c>
      <c r="F615">
        <v>440333</v>
      </c>
      <c r="G615" t="str">
        <f t="shared" si="9"/>
        <v>Orta Xeyir</v>
      </c>
    </row>
    <row r="616" spans="1:7" x14ac:dyDescent="0.3">
      <c r="A616">
        <v>1614</v>
      </c>
      <c r="B616" t="s">
        <v>21</v>
      </c>
      <c r="C616" t="s">
        <v>9</v>
      </c>
      <c r="D616">
        <v>460952</v>
      </c>
      <c r="E616">
        <v>332600</v>
      </c>
      <c r="F616">
        <v>128352</v>
      </c>
      <c r="G616" t="str">
        <f t="shared" si="9"/>
        <v>Kicik Ziyan</v>
      </c>
    </row>
    <row r="617" spans="1:7" x14ac:dyDescent="0.3">
      <c r="A617">
        <v>1615</v>
      </c>
      <c r="B617" t="s">
        <v>17</v>
      </c>
      <c r="C617" t="s">
        <v>15</v>
      </c>
      <c r="D617">
        <v>417095</v>
      </c>
      <c r="E617">
        <v>84820</v>
      </c>
      <c r="F617">
        <v>332275</v>
      </c>
      <c r="G617" t="str">
        <f t="shared" si="9"/>
        <v>Orta Xeyir</v>
      </c>
    </row>
    <row r="618" spans="1:7" x14ac:dyDescent="0.3">
      <c r="A618">
        <v>1616</v>
      </c>
      <c r="B618" t="s">
        <v>21</v>
      </c>
      <c r="C618" t="s">
        <v>19</v>
      </c>
      <c r="D618">
        <v>418999</v>
      </c>
      <c r="E618">
        <v>360406</v>
      </c>
      <c r="F618">
        <v>58593</v>
      </c>
      <c r="G618" t="str">
        <f t="shared" si="9"/>
        <v>Kicik Ziyan</v>
      </c>
    </row>
    <row r="619" spans="1:7" x14ac:dyDescent="0.3">
      <c r="A619">
        <v>1617</v>
      </c>
      <c r="B619" t="s">
        <v>17</v>
      </c>
      <c r="C619" t="s">
        <v>9</v>
      </c>
      <c r="D619">
        <v>843708</v>
      </c>
      <c r="E619">
        <v>255033</v>
      </c>
      <c r="F619">
        <v>588675</v>
      </c>
      <c r="G619" t="str">
        <f t="shared" si="9"/>
        <v>Orta Xeyir</v>
      </c>
    </row>
    <row r="620" spans="1:7" x14ac:dyDescent="0.3">
      <c r="A620">
        <v>1618</v>
      </c>
      <c r="B620" t="s">
        <v>14</v>
      </c>
      <c r="C620" t="s">
        <v>19</v>
      </c>
      <c r="D620">
        <v>473422</v>
      </c>
      <c r="E620">
        <v>219931</v>
      </c>
      <c r="F620">
        <v>253491</v>
      </c>
      <c r="G620" t="str">
        <f t="shared" si="9"/>
        <v>Orta Xeyir</v>
      </c>
    </row>
    <row r="621" spans="1:7" x14ac:dyDescent="0.3">
      <c r="A621">
        <v>1619</v>
      </c>
      <c r="B621" t="s">
        <v>20</v>
      </c>
      <c r="C621" t="s">
        <v>12</v>
      </c>
      <c r="D621">
        <v>437204</v>
      </c>
      <c r="E621">
        <v>488069</v>
      </c>
      <c r="F621">
        <v>-50865</v>
      </c>
      <c r="G621" t="str">
        <f t="shared" si="9"/>
        <v>Kicik Ziyan</v>
      </c>
    </row>
    <row r="622" spans="1:7" x14ac:dyDescent="0.3">
      <c r="A622">
        <v>1620</v>
      </c>
      <c r="B622" t="s">
        <v>17</v>
      </c>
      <c r="C622" t="s">
        <v>19</v>
      </c>
      <c r="D622">
        <v>183304</v>
      </c>
      <c r="E622">
        <v>293070</v>
      </c>
      <c r="F622">
        <v>-109766</v>
      </c>
      <c r="G622" t="str">
        <f t="shared" si="9"/>
        <v>Boyuk Ziyan</v>
      </c>
    </row>
    <row r="623" spans="1:7" x14ac:dyDescent="0.3">
      <c r="A623">
        <v>1621</v>
      </c>
      <c r="B623" t="s">
        <v>17</v>
      </c>
      <c r="C623" t="s">
        <v>19</v>
      </c>
      <c r="D623">
        <v>324060</v>
      </c>
      <c r="E623">
        <v>181787</v>
      </c>
      <c r="F623">
        <v>142273</v>
      </c>
      <c r="G623" t="str">
        <f t="shared" si="9"/>
        <v>Kicik Ziyan</v>
      </c>
    </row>
    <row r="624" spans="1:7" x14ac:dyDescent="0.3">
      <c r="A624">
        <v>1622</v>
      </c>
      <c r="B624" t="s">
        <v>8</v>
      </c>
      <c r="C624" t="s">
        <v>19</v>
      </c>
      <c r="D624">
        <v>872508</v>
      </c>
      <c r="E624">
        <v>409251</v>
      </c>
      <c r="F624">
        <v>463257</v>
      </c>
      <c r="G624" t="str">
        <f t="shared" si="9"/>
        <v>Orta Xeyir</v>
      </c>
    </row>
    <row r="625" spans="1:7" x14ac:dyDescent="0.3">
      <c r="A625">
        <v>1623</v>
      </c>
      <c r="B625" t="s">
        <v>17</v>
      </c>
      <c r="C625" t="s">
        <v>12</v>
      </c>
      <c r="D625">
        <v>886440</v>
      </c>
      <c r="E625">
        <v>234526</v>
      </c>
      <c r="F625">
        <v>651914</v>
      </c>
      <c r="G625" t="str">
        <f t="shared" si="9"/>
        <v>Yuksek xeyir</v>
      </c>
    </row>
    <row r="626" spans="1:7" x14ac:dyDescent="0.3">
      <c r="A626">
        <v>1624</v>
      </c>
      <c r="B626" t="s">
        <v>14</v>
      </c>
      <c r="C626" t="s">
        <v>19</v>
      </c>
      <c r="D626">
        <v>509652</v>
      </c>
      <c r="E626">
        <v>238621</v>
      </c>
      <c r="F626">
        <v>271031</v>
      </c>
      <c r="G626" t="str">
        <f t="shared" si="9"/>
        <v>Orta Xeyir</v>
      </c>
    </row>
    <row r="627" spans="1:7" x14ac:dyDescent="0.3">
      <c r="A627">
        <v>1625</v>
      </c>
      <c r="B627" t="s">
        <v>18</v>
      </c>
      <c r="C627" t="s">
        <v>9</v>
      </c>
      <c r="D627">
        <v>199997</v>
      </c>
      <c r="E627">
        <v>300949</v>
      </c>
      <c r="F627">
        <v>-100952</v>
      </c>
      <c r="G627" t="str">
        <f t="shared" si="9"/>
        <v>Boyuk Ziyan</v>
      </c>
    </row>
    <row r="628" spans="1:7" x14ac:dyDescent="0.3">
      <c r="A628">
        <v>1626</v>
      </c>
      <c r="B628" t="s">
        <v>17</v>
      </c>
      <c r="C628" t="s">
        <v>15</v>
      </c>
      <c r="D628">
        <v>414168</v>
      </c>
      <c r="E628">
        <v>372035</v>
      </c>
      <c r="F628">
        <v>42133</v>
      </c>
      <c r="G628" t="str">
        <f t="shared" si="9"/>
        <v>Kicik Ziyan</v>
      </c>
    </row>
    <row r="629" spans="1:7" x14ac:dyDescent="0.3">
      <c r="A629">
        <v>1627</v>
      </c>
      <c r="B629" t="s">
        <v>14</v>
      </c>
      <c r="C629" t="s">
        <v>9</v>
      </c>
      <c r="D629">
        <v>688000</v>
      </c>
      <c r="E629">
        <v>136609</v>
      </c>
      <c r="F629">
        <v>551391</v>
      </c>
      <c r="G629" t="str">
        <f t="shared" si="9"/>
        <v>Orta Xeyir</v>
      </c>
    </row>
    <row r="630" spans="1:7" x14ac:dyDescent="0.3">
      <c r="A630">
        <v>1628</v>
      </c>
      <c r="B630" t="s">
        <v>20</v>
      </c>
      <c r="C630" t="s">
        <v>19</v>
      </c>
      <c r="D630">
        <v>127458</v>
      </c>
      <c r="E630">
        <v>410392</v>
      </c>
      <c r="F630">
        <v>-282934</v>
      </c>
      <c r="G630" t="str">
        <f t="shared" si="9"/>
        <v>Boyuk Ziyan</v>
      </c>
    </row>
    <row r="631" spans="1:7" x14ac:dyDescent="0.3">
      <c r="A631">
        <v>1629</v>
      </c>
      <c r="B631" t="s">
        <v>14</v>
      </c>
      <c r="C631" t="s">
        <v>12</v>
      </c>
      <c r="D631">
        <v>157524</v>
      </c>
      <c r="E631">
        <v>46127</v>
      </c>
      <c r="F631">
        <v>111397</v>
      </c>
      <c r="G631" t="str">
        <f t="shared" si="9"/>
        <v>Kicik Ziyan</v>
      </c>
    </row>
    <row r="632" spans="1:7" x14ac:dyDescent="0.3">
      <c r="A632">
        <v>1630</v>
      </c>
      <c r="B632" t="s">
        <v>17</v>
      </c>
      <c r="C632" t="s">
        <v>15</v>
      </c>
      <c r="D632">
        <v>114735</v>
      </c>
      <c r="E632">
        <v>327021</v>
      </c>
      <c r="F632">
        <v>-212286</v>
      </c>
      <c r="G632" t="str">
        <f t="shared" si="9"/>
        <v>Boyuk Ziyan</v>
      </c>
    </row>
    <row r="633" spans="1:7" x14ac:dyDescent="0.3">
      <c r="A633">
        <v>1631</v>
      </c>
      <c r="B633" t="s">
        <v>20</v>
      </c>
      <c r="C633" t="s">
        <v>15</v>
      </c>
      <c r="D633">
        <v>107223</v>
      </c>
      <c r="E633">
        <v>480435</v>
      </c>
      <c r="F633">
        <v>-373212</v>
      </c>
      <c r="G633" t="str">
        <f t="shared" si="9"/>
        <v>Boyuk Ziyan</v>
      </c>
    </row>
    <row r="634" spans="1:7" x14ac:dyDescent="0.3">
      <c r="A634">
        <v>1632</v>
      </c>
      <c r="B634" t="s">
        <v>8</v>
      </c>
      <c r="C634" t="s">
        <v>19</v>
      </c>
      <c r="D634">
        <v>107490</v>
      </c>
      <c r="E634">
        <v>208021</v>
      </c>
      <c r="F634">
        <v>-100531</v>
      </c>
      <c r="G634" t="str">
        <f t="shared" si="9"/>
        <v>Boyuk Ziyan</v>
      </c>
    </row>
    <row r="635" spans="1:7" x14ac:dyDescent="0.3">
      <c r="A635">
        <v>1633</v>
      </c>
      <c r="B635" t="s">
        <v>14</v>
      </c>
      <c r="C635" t="s">
        <v>12</v>
      </c>
      <c r="D635">
        <v>444114</v>
      </c>
      <c r="E635">
        <v>232213</v>
      </c>
      <c r="F635">
        <v>211901</v>
      </c>
      <c r="G635" t="str">
        <f t="shared" si="9"/>
        <v>Kicik Ziyan</v>
      </c>
    </row>
    <row r="636" spans="1:7" x14ac:dyDescent="0.3">
      <c r="A636">
        <v>1634</v>
      </c>
      <c r="B636" t="s">
        <v>21</v>
      </c>
      <c r="C636" t="s">
        <v>9</v>
      </c>
      <c r="D636">
        <v>370790</v>
      </c>
      <c r="E636">
        <v>351538</v>
      </c>
      <c r="F636">
        <v>19252</v>
      </c>
      <c r="G636" t="str">
        <f t="shared" si="9"/>
        <v>Kicik Ziyan</v>
      </c>
    </row>
    <row r="637" spans="1:7" x14ac:dyDescent="0.3">
      <c r="A637">
        <v>1635</v>
      </c>
      <c r="B637" t="s">
        <v>17</v>
      </c>
      <c r="C637" t="s">
        <v>19</v>
      </c>
      <c r="D637">
        <v>911994</v>
      </c>
      <c r="E637">
        <v>132692</v>
      </c>
      <c r="F637">
        <v>779302</v>
      </c>
      <c r="G637" t="str">
        <f t="shared" si="9"/>
        <v>Yuksek xeyir</v>
      </c>
    </row>
    <row r="638" spans="1:7" x14ac:dyDescent="0.3">
      <c r="A638">
        <v>1636</v>
      </c>
      <c r="B638" t="s">
        <v>18</v>
      </c>
      <c r="C638" t="s">
        <v>19</v>
      </c>
      <c r="D638">
        <v>605785</v>
      </c>
      <c r="E638">
        <v>206771</v>
      </c>
      <c r="F638">
        <v>399014</v>
      </c>
      <c r="G638" t="str">
        <f t="shared" si="9"/>
        <v>Orta Xeyir</v>
      </c>
    </row>
    <row r="639" spans="1:7" x14ac:dyDescent="0.3">
      <c r="A639">
        <v>1637</v>
      </c>
      <c r="B639" t="s">
        <v>14</v>
      </c>
      <c r="C639" t="s">
        <v>19</v>
      </c>
      <c r="D639">
        <v>709539</v>
      </c>
      <c r="E639">
        <v>458124</v>
      </c>
      <c r="F639">
        <v>251415</v>
      </c>
      <c r="G639" t="str">
        <f t="shared" si="9"/>
        <v>Orta Xeyir</v>
      </c>
    </row>
    <row r="640" spans="1:7" x14ac:dyDescent="0.3">
      <c r="A640">
        <v>1638</v>
      </c>
      <c r="B640" t="s">
        <v>18</v>
      </c>
      <c r="C640" t="s">
        <v>9</v>
      </c>
      <c r="D640">
        <v>870116</v>
      </c>
      <c r="E640">
        <v>132502</v>
      </c>
      <c r="F640">
        <v>737614</v>
      </c>
      <c r="G640" t="str">
        <f t="shared" si="9"/>
        <v>Yuksek xeyir</v>
      </c>
    </row>
    <row r="641" spans="1:7" x14ac:dyDescent="0.3">
      <c r="A641">
        <v>1639</v>
      </c>
      <c r="B641" t="s">
        <v>14</v>
      </c>
      <c r="C641" t="s">
        <v>15</v>
      </c>
      <c r="D641">
        <v>547554</v>
      </c>
      <c r="E641">
        <v>340132</v>
      </c>
      <c r="F641">
        <v>207422</v>
      </c>
      <c r="G641" t="str">
        <f t="shared" si="9"/>
        <v>Kicik Ziyan</v>
      </c>
    </row>
    <row r="642" spans="1:7" x14ac:dyDescent="0.3">
      <c r="A642">
        <v>1640</v>
      </c>
      <c r="B642" t="s">
        <v>20</v>
      </c>
      <c r="C642" t="s">
        <v>9</v>
      </c>
      <c r="D642">
        <v>157853</v>
      </c>
      <c r="E642">
        <v>318293</v>
      </c>
      <c r="F642">
        <v>-160440</v>
      </c>
      <c r="G642" t="str">
        <f t="shared" ref="G642:G705" si="10">IF(AND(F642&gt;-450000,F642&lt;-100000),"Boyuk Ziyan",IF(AND(F642&gt;=-100000,F642&lt;250000),"Kicik Ziyan",IF(AND(F642&gt;=250000,F642&lt;600000),"Orta Xeyir","Yuksek xeyir")))</f>
        <v>Boyuk Ziyan</v>
      </c>
    </row>
    <row r="643" spans="1:7" x14ac:dyDescent="0.3">
      <c r="A643">
        <v>1641</v>
      </c>
      <c r="B643" t="s">
        <v>18</v>
      </c>
      <c r="C643" t="s">
        <v>9</v>
      </c>
      <c r="D643">
        <v>651409</v>
      </c>
      <c r="E643">
        <v>281103</v>
      </c>
      <c r="F643">
        <v>370306</v>
      </c>
      <c r="G643" t="str">
        <f t="shared" si="10"/>
        <v>Orta Xeyir</v>
      </c>
    </row>
    <row r="644" spans="1:7" x14ac:dyDescent="0.3">
      <c r="A644">
        <v>1642</v>
      </c>
      <c r="B644" t="s">
        <v>8</v>
      </c>
      <c r="C644" t="s">
        <v>12</v>
      </c>
      <c r="D644">
        <v>225839</v>
      </c>
      <c r="E644">
        <v>145485</v>
      </c>
      <c r="F644">
        <v>80354</v>
      </c>
      <c r="G644" t="str">
        <f t="shared" si="10"/>
        <v>Kicik Ziyan</v>
      </c>
    </row>
    <row r="645" spans="1:7" x14ac:dyDescent="0.3">
      <c r="A645">
        <v>1643</v>
      </c>
      <c r="B645" t="s">
        <v>17</v>
      </c>
      <c r="C645" t="s">
        <v>15</v>
      </c>
      <c r="D645">
        <v>814324</v>
      </c>
      <c r="E645">
        <v>365892</v>
      </c>
      <c r="F645">
        <v>448432</v>
      </c>
      <c r="G645" t="str">
        <f t="shared" si="10"/>
        <v>Orta Xeyir</v>
      </c>
    </row>
    <row r="646" spans="1:7" x14ac:dyDescent="0.3">
      <c r="A646">
        <v>1644</v>
      </c>
      <c r="B646" t="s">
        <v>18</v>
      </c>
      <c r="C646" t="s">
        <v>19</v>
      </c>
      <c r="D646">
        <v>575676</v>
      </c>
      <c r="E646">
        <v>62936</v>
      </c>
      <c r="F646">
        <v>512740</v>
      </c>
      <c r="G646" t="str">
        <f t="shared" si="10"/>
        <v>Orta Xeyir</v>
      </c>
    </row>
    <row r="647" spans="1:7" x14ac:dyDescent="0.3">
      <c r="A647">
        <v>1645</v>
      </c>
      <c r="B647" t="s">
        <v>17</v>
      </c>
      <c r="C647" t="s">
        <v>12</v>
      </c>
      <c r="D647">
        <v>960443</v>
      </c>
      <c r="E647">
        <v>198039</v>
      </c>
      <c r="F647">
        <v>762404</v>
      </c>
      <c r="G647" t="str">
        <f t="shared" si="10"/>
        <v>Yuksek xeyir</v>
      </c>
    </row>
    <row r="648" spans="1:7" x14ac:dyDescent="0.3">
      <c r="A648">
        <v>1646</v>
      </c>
      <c r="B648" t="s">
        <v>20</v>
      </c>
      <c r="C648" t="s">
        <v>19</v>
      </c>
      <c r="D648">
        <v>27716</v>
      </c>
      <c r="E648">
        <v>27694</v>
      </c>
      <c r="F648">
        <v>22</v>
      </c>
      <c r="G648" t="str">
        <f t="shared" si="10"/>
        <v>Kicik Ziyan</v>
      </c>
    </row>
    <row r="649" spans="1:7" x14ac:dyDescent="0.3">
      <c r="A649">
        <v>1647</v>
      </c>
      <c r="B649" t="s">
        <v>8</v>
      </c>
      <c r="C649" t="s">
        <v>12</v>
      </c>
      <c r="D649">
        <v>699947</v>
      </c>
      <c r="E649">
        <v>273842</v>
      </c>
      <c r="F649">
        <v>426105</v>
      </c>
      <c r="G649" t="str">
        <f t="shared" si="10"/>
        <v>Orta Xeyir</v>
      </c>
    </row>
    <row r="650" spans="1:7" x14ac:dyDescent="0.3">
      <c r="A650">
        <v>1648</v>
      </c>
      <c r="B650" t="s">
        <v>8</v>
      </c>
      <c r="C650" t="s">
        <v>12</v>
      </c>
      <c r="D650">
        <v>213095</v>
      </c>
      <c r="E650">
        <v>330243</v>
      </c>
      <c r="F650">
        <v>-117148</v>
      </c>
      <c r="G650" t="str">
        <f t="shared" si="10"/>
        <v>Boyuk Ziyan</v>
      </c>
    </row>
    <row r="651" spans="1:7" x14ac:dyDescent="0.3">
      <c r="A651">
        <v>1649</v>
      </c>
      <c r="B651" t="s">
        <v>17</v>
      </c>
      <c r="C651" t="s">
        <v>9</v>
      </c>
      <c r="D651">
        <v>914554</v>
      </c>
      <c r="E651">
        <v>167929</v>
      </c>
      <c r="F651">
        <v>746625</v>
      </c>
      <c r="G651" t="str">
        <f t="shared" si="10"/>
        <v>Yuksek xeyir</v>
      </c>
    </row>
    <row r="652" spans="1:7" x14ac:dyDescent="0.3">
      <c r="A652">
        <v>1650</v>
      </c>
      <c r="B652" t="s">
        <v>14</v>
      </c>
      <c r="C652" t="s">
        <v>12</v>
      </c>
      <c r="D652">
        <v>440524</v>
      </c>
      <c r="E652">
        <v>53651</v>
      </c>
      <c r="F652">
        <v>386873</v>
      </c>
      <c r="G652" t="str">
        <f t="shared" si="10"/>
        <v>Orta Xeyir</v>
      </c>
    </row>
    <row r="653" spans="1:7" x14ac:dyDescent="0.3">
      <c r="A653">
        <v>1651</v>
      </c>
      <c r="B653" t="s">
        <v>17</v>
      </c>
      <c r="C653" t="s">
        <v>12</v>
      </c>
      <c r="D653">
        <v>351038</v>
      </c>
      <c r="E653">
        <v>247174</v>
      </c>
      <c r="F653">
        <v>103864</v>
      </c>
      <c r="G653" t="str">
        <f t="shared" si="10"/>
        <v>Kicik Ziyan</v>
      </c>
    </row>
    <row r="654" spans="1:7" x14ac:dyDescent="0.3">
      <c r="A654">
        <v>1652</v>
      </c>
      <c r="B654" t="s">
        <v>18</v>
      </c>
      <c r="C654" t="s">
        <v>15</v>
      </c>
      <c r="D654">
        <v>511732</v>
      </c>
      <c r="E654">
        <v>203606</v>
      </c>
      <c r="F654">
        <v>308126</v>
      </c>
      <c r="G654" t="str">
        <f t="shared" si="10"/>
        <v>Orta Xeyir</v>
      </c>
    </row>
    <row r="655" spans="1:7" x14ac:dyDescent="0.3">
      <c r="A655">
        <v>1653</v>
      </c>
      <c r="B655" t="s">
        <v>18</v>
      </c>
      <c r="C655" t="s">
        <v>15</v>
      </c>
      <c r="D655">
        <v>147907</v>
      </c>
      <c r="E655">
        <v>80983</v>
      </c>
      <c r="F655">
        <v>66924</v>
      </c>
      <c r="G655" t="str">
        <f t="shared" si="10"/>
        <v>Kicik Ziyan</v>
      </c>
    </row>
    <row r="656" spans="1:7" x14ac:dyDescent="0.3">
      <c r="A656">
        <v>1654</v>
      </c>
      <c r="B656" t="s">
        <v>14</v>
      </c>
      <c r="C656" t="s">
        <v>12</v>
      </c>
      <c r="D656">
        <v>594402</v>
      </c>
      <c r="E656">
        <v>313232</v>
      </c>
      <c r="F656">
        <v>281170</v>
      </c>
      <c r="G656" t="str">
        <f t="shared" si="10"/>
        <v>Orta Xeyir</v>
      </c>
    </row>
    <row r="657" spans="1:7" x14ac:dyDescent="0.3">
      <c r="A657">
        <v>1655</v>
      </c>
      <c r="B657" t="s">
        <v>17</v>
      </c>
      <c r="C657" t="s">
        <v>15</v>
      </c>
      <c r="D657">
        <v>117404</v>
      </c>
      <c r="E657">
        <v>438879</v>
      </c>
      <c r="F657">
        <v>-321475</v>
      </c>
      <c r="G657" t="str">
        <f t="shared" si="10"/>
        <v>Boyuk Ziyan</v>
      </c>
    </row>
    <row r="658" spans="1:7" x14ac:dyDescent="0.3">
      <c r="A658">
        <v>1656</v>
      </c>
      <c r="B658" t="s">
        <v>17</v>
      </c>
      <c r="C658" t="s">
        <v>12</v>
      </c>
      <c r="D658">
        <v>125155</v>
      </c>
      <c r="E658">
        <v>486333</v>
      </c>
      <c r="F658">
        <v>-361178</v>
      </c>
      <c r="G658" t="str">
        <f t="shared" si="10"/>
        <v>Boyuk Ziyan</v>
      </c>
    </row>
    <row r="659" spans="1:7" x14ac:dyDescent="0.3">
      <c r="A659">
        <v>1657</v>
      </c>
      <c r="B659" t="s">
        <v>17</v>
      </c>
      <c r="C659" t="s">
        <v>15</v>
      </c>
      <c r="D659">
        <v>205344</v>
      </c>
      <c r="E659">
        <v>244843</v>
      </c>
      <c r="F659">
        <v>-39499</v>
      </c>
      <c r="G659" t="str">
        <f t="shared" si="10"/>
        <v>Kicik Ziyan</v>
      </c>
    </row>
    <row r="660" spans="1:7" x14ac:dyDescent="0.3">
      <c r="A660">
        <v>1658</v>
      </c>
      <c r="B660" t="s">
        <v>21</v>
      </c>
      <c r="C660" t="s">
        <v>15</v>
      </c>
      <c r="D660">
        <v>692842</v>
      </c>
      <c r="E660">
        <v>465906</v>
      </c>
      <c r="F660">
        <v>226936</v>
      </c>
      <c r="G660" t="str">
        <f t="shared" si="10"/>
        <v>Kicik Ziyan</v>
      </c>
    </row>
    <row r="661" spans="1:7" x14ac:dyDescent="0.3">
      <c r="A661">
        <v>1659</v>
      </c>
      <c r="B661" t="s">
        <v>8</v>
      </c>
      <c r="C661" t="s">
        <v>12</v>
      </c>
      <c r="D661">
        <v>212418</v>
      </c>
      <c r="E661">
        <v>169934</v>
      </c>
      <c r="F661">
        <v>42484</v>
      </c>
      <c r="G661" t="str">
        <f t="shared" si="10"/>
        <v>Kicik Ziyan</v>
      </c>
    </row>
    <row r="662" spans="1:7" x14ac:dyDescent="0.3">
      <c r="A662">
        <v>1660</v>
      </c>
      <c r="B662" t="s">
        <v>21</v>
      </c>
      <c r="C662" t="s">
        <v>19</v>
      </c>
      <c r="D662">
        <v>861779</v>
      </c>
      <c r="E662">
        <v>402728</v>
      </c>
      <c r="F662">
        <v>459051</v>
      </c>
      <c r="G662" t="str">
        <f t="shared" si="10"/>
        <v>Orta Xeyir</v>
      </c>
    </row>
    <row r="663" spans="1:7" x14ac:dyDescent="0.3">
      <c r="A663">
        <v>1661</v>
      </c>
      <c r="B663" t="s">
        <v>8</v>
      </c>
      <c r="C663" t="s">
        <v>12</v>
      </c>
      <c r="D663">
        <v>195745</v>
      </c>
      <c r="E663">
        <v>195779</v>
      </c>
      <c r="F663">
        <v>-34</v>
      </c>
      <c r="G663" t="str">
        <f t="shared" si="10"/>
        <v>Kicik Ziyan</v>
      </c>
    </row>
    <row r="664" spans="1:7" x14ac:dyDescent="0.3">
      <c r="A664">
        <v>1662</v>
      </c>
      <c r="B664" t="s">
        <v>18</v>
      </c>
      <c r="C664" t="s">
        <v>12</v>
      </c>
      <c r="D664">
        <v>907659</v>
      </c>
      <c r="E664">
        <v>46485</v>
      </c>
      <c r="F664">
        <v>861174</v>
      </c>
      <c r="G664" t="str">
        <f t="shared" si="10"/>
        <v>Yuksek xeyir</v>
      </c>
    </row>
    <row r="665" spans="1:7" x14ac:dyDescent="0.3">
      <c r="A665">
        <v>1663</v>
      </c>
      <c r="B665" t="s">
        <v>8</v>
      </c>
      <c r="C665" t="s">
        <v>19</v>
      </c>
      <c r="D665">
        <v>788905</v>
      </c>
      <c r="E665">
        <v>297148</v>
      </c>
      <c r="F665">
        <v>491757</v>
      </c>
      <c r="G665" t="str">
        <f t="shared" si="10"/>
        <v>Orta Xeyir</v>
      </c>
    </row>
    <row r="666" spans="1:7" x14ac:dyDescent="0.3">
      <c r="A666">
        <v>1664</v>
      </c>
      <c r="B666" t="s">
        <v>18</v>
      </c>
      <c r="C666" t="s">
        <v>15</v>
      </c>
      <c r="D666">
        <v>590452</v>
      </c>
      <c r="E666">
        <v>417535</v>
      </c>
      <c r="F666">
        <v>172917</v>
      </c>
      <c r="G666" t="str">
        <f t="shared" si="10"/>
        <v>Kicik Ziyan</v>
      </c>
    </row>
    <row r="667" spans="1:7" x14ac:dyDescent="0.3">
      <c r="A667">
        <v>1665</v>
      </c>
      <c r="B667" t="s">
        <v>20</v>
      </c>
      <c r="C667" t="s">
        <v>9</v>
      </c>
      <c r="D667">
        <v>115419</v>
      </c>
      <c r="E667">
        <v>175261</v>
      </c>
      <c r="F667">
        <v>-59842</v>
      </c>
      <c r="G667" t="str">
        <f t="shared" si="10"/>
        <v>Kicik Ziyan</v>
      </c>
    </row>
    <row r="668" spans="1:7" x14ac:dyDescent="0.3">
      <c r="A668">
        <v>1666</v>
      </c>
      <c r="B668" t="s">
        <v>17</v>
      </c>
      <c r="C668" t="s">
        <v>9</v>
      </c>
      <c r="D668">
        <v>224121</v>
      </c>
      <c r="E668">
        <v>290530</v>
      </c>
      <c r="F668">
        <v>-66409</v>
      </c>
      <c r="G668" t="str">
        <f t="shared" si="10"/>
        <v>Kicik Ziyan</v>
      </c>
    </row>
    <row r="669" spans="1:7" x14ac:dyDescent="0.3">
      <c r="A669">
        <v>1667</v>
      </c>
      <c r="B669" t="s">
        <v>18</v>
      </c>
      <c r="C669" t="s">
        <v>9</v>
      </c>
      <c r="D669">
        <v>895164</v>
      </c>
      <c r="E669">
        <v>109368</v>
      </c>
      <c r="F669">
        <v>785796</v>
      </c>
      <c r="G669" t="str">
        <f t="shared" si="10"/>
        <v>Yuksek xeyir</v>
      </c>
    </row>
    <row r="670" spans="1:7" x14ac:dyDescent="0.3">
      <c r="A670">
        <v>1668</v>
      </c>
      <c r="B670" t="s">
        <v>20</v>
      </c>
      <c r="C670" t="s">
        <v>19</v>
      </c>
      <c r="D670">
        <v>900418</v>
      </c>
      <c r="E670">
        <v>197761</v>
      </c>
      <c r="F670">
        <v>702657</v>
      </c>
      <c r="G670" t="str">
        <f t="shared" si="10"/>
        <v>Yuksek xeyir</v>
      </c>
    </row>
    <row r="671" spans="1:7" x14ac:dyDescent="0.3">
      <c r="A671">
        <v>1669</v>
      </c>
      <c r="B671" t="s">
        <v>8</v>
      </c>
      <c r="C671" t="s">
        <v>12</v>
      </c>
      <c r="D671">
        <v>237527</v>
      </c>
      <c r="E671">
        <v>237532</v>
      </c>
      <c r="F671">
        <v>-5</v>
      </c>
      <c r="G671" t="str">
        <f t="shared" si="10"/>
        <v>Kicik Ziyan</v>
      </c>
    </row>
    <row r="672" spans="1:7" x14ac:dyDescent="0.3">
      <c r="A672">
        <v>1670</v>
      </c>
      <c r="B672" t="s">
        <v>21</v>
      </c>
      <c r="C672" t="s">
        <v>12</v>
      </c>
      <c r="D672">
        <v>228145</v>
      </c>
      <c r="E672">
        <v>166526</v>
      </c>
      <c r="F672">
        <v>61619</v>
      </c>
      <c r="G672" t="str">
        <f t="shared" si="10"/>
        <v>Kicik Ziyan</v>
      </c>
    </row>
    <row r="673" spans="1:7" x14ac:dyDescent="0.3">
      <c r="A673">
        <v>1671</v>
      </c>
      <c r="B673" t="s">
        <v>18</v>
      </c>
      <c r="C673" t="s">
        <v>19</v>
      </c>
      <c r="D673">
        <v>309927</v>
      </c>
      <c r="E673">
        <v>418318</v>
      </c>
      <c r="F673">
        <v>-108391</v>
      </c>
      <c r="G673" t="str">
        <f t="shared" si="10"/>
        <v>Boyuk Ziyan</v>
      </c>
    </row>
    <row r="674" spans="1:7" x14ac:dyDescent="0.3">
      <c r="A674">
        <v>1672</v>
      </c>
      <c r="B674" t="s">
        <v>17</v>
      </c>
      <c r="C674" t="s">
        <v>19</v>
      </c>
      <c r="D674">
        <v>319608</v>
      </c>
      <c r="E674">
        <v>325876</v>
      </c>
      <c r="F674">
        <v>-6268</v>
      </c>
      <c r="G674" t="str">
        <f t="shared" si="10"/>
        <v>Kicik Ziyan</v>
      </c>
    </row>
    <row r="675" spans="1:7" x14ac:dyDescent="0.3">
      <c r="A675">
        <v>1673</v>
      </c>
      <c r="B675" t="s">
        <v>8</v>
      </c>
      <c r="C675" t="s">
        <v>19</v>
      </c>
      <c r="D675">
        <v>518631</v>
      </c>
      <c r="E675">
        <v>231051</v>
      </c>
      <c r="F675">
        <v>287580</v>
      </c>
      <c r="G675" t="str">
        <f t="shared" si="10"/>
        <v>Orta Xeyir</v>
      </c>
    </row>
    <row r="676" spans="1:7" x14ac:dyDescent="0.3">
      <c r="A676">
        <v>1674</v>
      </c>
      <c r="B676" t="s">
        <v>18</v>
      </c>
      <c r="C676" t="s">
        <v>15</v>
      </c>
      <c r="D676">
        <v>815988</v>
      </c>
      <c r="E676">
        <v>422094</v>
      </c>
      <c r="F676">
        <v>393894</v>
      </c>
      <c r="G676" t="str">
        <f t="shared" si="10"/>
        <v>Orta Xeyir</v>
      </c>
    </row>
    <row r="677" spans="1:7" x14ac:dyDescent="0.3">
      <c r="A677">
        <v>1675</v>
      </c>
      <c r="B677" t="s">
        <v>21</v>
      </c>
      <c r="C677" t="s">
        <v>9</v>
      </c>
      <c r="D677">
        <v>911226</v>
      </c>
      <c r="E677">
        <v>307216</v>
      </c>
      <c r="F677">
        <v>604010</v>
      </c>
      <c r="G677" t="str">
        <f t="shared" si="10"/>
        <v>Yuksek xeyir</v>
      </c>
    </row>
    <row r="678" spans="1:7" x14ac:dyDescent="0.3">
      <c r="A678">
        <v>1676</v>
      </c>
      <c r="B678" t="s">
        <v>20</v>
      </c>
      <c r="C678" t="s">
        <v>15</v>
      </c>
      <c r="D678">
        <v>211475</v>
      </c>
      <c r="E678">
        <v>407180</v>
      </c>
      <c r="F678">
        <v>-195705</v>
      </c>
      <c r="G678" t="str">
        <f t="shared" si="10"/>
        <v>Boyuk Ziyan</v>
      </c>
    </row>
    <row r="679" spans="1:7" x14ac:dyDescent="0.3">
      <c r="A679">
        <v>1677</v>
      </c>
      <c r="B679" t="s">
        <v>20</v>
      </c>
      <c r="C679" t="s">
        <v>15</v>
      </c>
      <c r="D679">
        <v>324674</v>
      </c>
      <c r="E679">
        <v>150107</v>
      </c>
      <c r="F679">
        <v>174567</v>
      </c>
      <c r="G679" t="str">
        <f t="shared" si="10"/>
        <v>Kicik Ziyan</v>
      </c>
    </row>
    <row r="680" spans="1:7" x14ac:dyDescent="0.3">
      <c r="A680">
        <v>1678</v>
      </c>
      <c r="B680" t="s">
        <v>20</v>
      </c>
      <c r="C680" t="s">
        <v>9</v>
      </c>
      <c r="D680">
        <v>331464</v>
      </c>
      <c r="E680">
        <v>415785</v>
      </c>
      <c r="F680">
        <v>-84321</v>
      </c>
      <c r="G680" t="str">
        <f t="shared" si="10"/>
        <v>Kicik Ziyan</v>
      </c>
    </row>
    <row r="681" spans="1:7" x14ac:dyDescent="0.3">
      <c r="A681">
        <v>1679</v>
      </c>
      <c r="B681" t="s">
        <v>8</v>
      </c>
      <c r="C681" t="s">
        <v>9</v>
      </c>
      <c r="D681">
        <v>739287</v>
      </c>
      <c r="E681">
        <v>323777</v>
      </c>
      <c r="F681">
        <v>415510</v>
      </c>
      <c r="G681" t="str">
        <f t="shared" si="10"/>
        <v>Orta Xeyir</v>
      </c>
    </row>
    <row r="682" spans="1:7" x14ac:dyDescent="0.3">
      <c r="A682">
        <v>1680</v>
      </c>
      <c r="B682" t="s">
        <v>17</v>
      </c>
      <c r="C682" t="s">
        <v>19</v>
      </c>
      <c r="D682">
        <v>253386</v>
      </c>
      <c r="E682">
        <v>466588</v>
      </c>
      <c r="F682">
        <v>-213202</v>
      </c>
      <c r="G682" t="str">
        <f t="shared" si="10"/>
        <v>Boyuk Ziyan</v>
      </c>
    </row>
    <row r="683" spans="1:7" x14ac:dyDescent="0.3">
      <c r="A683">
        <v>1681</v>
      </c>
      <c r="B683" t="s">
        <v>18</v>
      </c>
      <c r="C683" t="s">
        <v>9</v>
      </c>
      <c r="D683">
        <v>382111</v>
      </c>
      <c r="E683">
        <v>111100</v>
      </c>
      <c r="F683">
        <v>271011</v>
      </c>
      <c r="G683" t="str">
        <f t="shared" si="10"/>
        <v>Orta Xeyir</v>
      </c>
    </row>
    <row r="684" spans="1:7" x14ac:dyDescent="0.3">
      <c r="A684">
        <v>1682</v>
      </c>
      <c r="B684" t="s">
        <v>18</v>
      </c>
      <c r="C684" t="s">
        <v>19</v>
      </c>
      <c r="D684">
        <v>394048</v>
      </c>
      <c r="E684">
        <v>236916</v>
      </c>
      <c r="F684">
        <v>157132</v>
      </c>
      <c r="G684" t="str">
        <f t="shared" si="10"/>
        <v>Kicik Ziyan</v>
      </c>
    </row>
    <row r="685" spans="1:7" x14ac:dyDescent="0.3">
      <c r="A685">
        <v>1683</v>
      </c>
      <c r="B685" t="s">
        <v>20</v>
      </c>
      <c r="C685" t="s">
        <v>9</v>
      </c>
      <c r="D685">
        <v>918074</v>
      </c>
      <c r="E685">
        <v>73544</v>
      </c>
      <c r="F685">
        <v>844530</v>
      </c>
      <c r="G685" t="str">
        <f t="shared" si="10"/>
        <v>Yuksek xeyir</v>
      </c>
    </row>
    <row r="686" spans="1:7" x14ac:dyDescent="0.3">
      <c r="A686">
        <v>1684</v>
      </c>
      <c r="B686" t="s">
        <v>14</v>
      </c>
      <c r="C686" t="s">
        <v>12</v>
      </c>
      <c r="D686">
        <v>647626</v>
      </c>
      <c r="E686">
        <v>417324</v>
      </c>
      <c r="F686">
        <v>230302</v>
      </c>
      <c r="G686" t="str">
        <f t="shared" si="10"/>
        <v>Kicik Ziyan</v>
      </c>
    </row>
    <row r="687" spans="1:7" x14ac:dyDescent="0.3">
      <c r="A687">
        <v>1685</v>
      </c>
      <c r="B687" t="s">
        <v>21</v>
      </c>
      <c r="C687" t="s">
        <v>15</v>
      </c>
      <c r="D687">
        <v>153432</v>
      </c>
      <c r="E687">
        <v>284443</v>
      </c>
      <c r="F687">
        <v>-131011</v>
      </c>
      <c r="G687" t="str">
        <f t="shared" si="10"/>
        <v>Boyuk Ziyan</v>
      </c>
    </row>
    <row r="688" spans="1:7" x14ac:dyDescent="0.3">
      <c r="A688">
        <v>1686</v>
      </c>
      <c r="B688" t="s">
        <v>8</v>
      </c>
      <c r="C688" t="s">
        <v>19</v>
      </c>
      <c r="D688">
        <v>688696</v>
      </c>
      <c r="E688">
        <v>119423</v>
      </c>
      <c r="F688">
        <v>569273</v>
      </c>
      <c r="G688" t="str">
        <f t="shared" si="10"/>
        <v>Orta Xeyir</v>
      </c>
    </row>
    <row r="689" spans="1:7" x14ac:dyDescent="0.3">
      <c r="A689">
        <v>1687</v>
      </c>
      <c r="B689" t="s">
        <v>18</v>
      </c>
      <c r="C689" t="s">
        <v>12</v>
      </c>
      <c r="D689">
        <v>925351</v>
      </c>
      <c r="E689">
        <v>76729</v>
      </c>
      <c r="F689">
        <v>848622</v>
      </c>
      <c r="G689" t="str">
        <f t="shared" si="10"/>
        <v>Yuksek xeyir</v>
      </c>
    </row>
    <row r="690" spans="1:7" x14ac:dyDescent="0.3">
      <c r="A690">
        <v>1688</v>
      </c>
      <c r="B690" t="s">
        <v>21</v>
      </c>
      <c r="C690" t="s">
        <v>19</v>
      </c>
      <c r="D690">
        <v>840310</v>
      </c>
      <c r="E690">
        <v>53784</v>
      </c>
      <c r="F690">
        <v>786526</v>
      </c>
      <c r="G690" t="str">
        <f t="shared" si="10"/>
        <v>Yuksek xeyir</v>
      </c>
    </row>
    <row r="691" spans="1:7" x14ac:dyDescent="0.3">
      <c r="A691">
        <v>1689</v>
      </c>
      <c r="B691" t="s">
        <v>17</v>
      </c>
      <c r="C691" t="s">
        <v>9</v>
      </c>
      <c r="D691">
        <v>853712</v>
      </c>
      <c r="E691">
        <v>368049</v>
      </c>
      <c r="F691">
        <v>485663</v>
      </c>
      <c r="G691" t="str">
        <f t="shared" si="10"/>
        <v>Orta Xeyir</v>
      </c>
    </row>
    <row r="692" spans="1:7" x14ac:dyDescent="0.3">
      <c r="A692">
        <v>1690</v>
      </c>
      <c r="B692" t="s">
        <v>18</v>
      </c>
      <c r="C692" t="s">
        <v>12</v>
      </c>
      <c r="D692">
        <v>833490</v>
      </c>
      <c r="E692">
        <v>416070</v>
      </c>
      <c r="F692">
        <v>417420</v>
      </c>
      <c r="G692" t="str">
        <f t="shared" si="10"/>
        <v>Orta Xeyir</v>
      </c>
    </row>
    <row r="693" spans="1:7" x14ac:dyDescent="0.3">
      <c r="A693">
        <v>1691</v>
      </c>
      <c r="B693" t="s">
        <v>17</v>
      </c>
      <c r="C693" t="s">
        <v>9</v>
      </c>
      <c r="D693">
        <v>75224</v>
      </c>
      <c r="E693">
        <v>300760</v>
      </c>
      <c r="F693">
        <v>-225536</v>
      </c>
      <c r="G693" t="str">
        <f t="shared" si="10"/>
        <v>Boyuk Ziyan</v>
      </c>
    </row>
    <row r="694" spans="1:7" x14ac:dyDescent="0.3">
      <c r="A694">
        <v>1692</v>
      </c>
      <c r="B694" t="s">
        <v>17</v>
      </c>
      <c r="C694" t="s">
        <v>15</v>
      </c>
      <c r="D694">
        <v>812543</v>
      </c>
      <c r="E694">
        <v>310393</v>
      </c>
      <c r="F694">
        <v>502150</v>
      </c>
      <c r="G694" t="str">
        <f t="shared" si="10"/>
        <v>Orta Xeyir</v>
      </c>
    </row>
    <row r="695" spans="1:7" x14ac:dyDescent="0.3">
      <c r="A695">
        <v>1693</v>
      </c>
      <c r="B695" t="s">
        <v>18</v>
      </c>
      <c r="C695" t="s">
        <v>15</v>
      </c>
      <c r="D695">
        <v>728253</v>
      </c>
      <c r="E695">
        <v>113335</v>
      </c>
      <c r="F695">
        <v>614918</v>
      </c>
      <c r="G695" t="str">
        <f t="shared" si="10"/>
        <v>Yuksek xeyir</v>
      </c>
    </row>
    <row r="696" spans="1:7" x14ac:dyDescent="0.3">
      <c r="A696">
        <v>1694</v>
      </c>
      <c r="B696" t="s">
        <v>21</v>
      </c>
      <c r="C696" t="s">
        <v>19</v>
      </c>
      <c r="D696">
        <v>370308</v>
      </c>
      <c r="E696">
        <v>311829</v>
      </c>
      <c r="F696">
        <v>58479</v>
      </c>
      <c r="G696" t="str">
        <f t="shared" si="10"/>
        <v>Kicik Ziyan</v>
      </c>
    </row>
    <row r="697" spans="1:7" x14ac:dyDescent="0.3">
      <c r="A697">
        <v>1695</v>
      </c>
      <c r="B697" t="s">
        <v>18</v>
      </c>
      <c r="C697" t="s">
        <v>12</v>
      </c>
      <c r="D697">
        <v>356350</v>
      </c>
      <c r="E697">
        <v>167358</v>
      </c>
      <c r="F697">
        <v>188992</v>
      </c>
      <c r="G697" t="str">
        <f t="shared" si="10"/>
        <v>Kicik Ziyan</v>
      </c>
    </row>
    <row r="698" spans="1:7" x14ac:dyDescent="0.3">
      <c r="A698">
        <v>1696</v>
      </c>
      <c r="B698" t="s">
        <v>20</v>
      </c>
      <c r="C698" t="s">
        <v>19</v>
      </c>
      <c r="D698">
        <v>121358</v>
      </c>
      <c r="E698">
        <v>465238</v>
      </c>
      <c r="F698">
        <v>-343880</v>
      </c>
      <c r="G698" t="str">
        <f t="shared" si="10"/>
        <v>Boyuk Ziyan</v>
      </c>
    </row>
    <row r="699" spans="1:7" x14ac:dyDescent="0.3">
      <c r="A699">
        <v>1697</v>
      </c>
      <c r="B699" t="s">
        <v>17</v>
      </c>
      <c r="C699" t="s">
        <v>15</v>
      </c>
      <c r="D699">
        <v>810057</v>
      </c>
      <c r="E699">
        <v>400303</v>
      </c>
      <c r="F699">
        <v>409754</v>
      </c>
      <c r="G699" t="str">
        <f t="shared" si="10"/>
        <v>Orta Xeyir</v>
      </c>
    </row>
    <row r="700" spans="1:7" x14ac:dyDescent="0.3">
      <c r="A700">
        <v>1698</v>
      </c>
      <c r="B700" t="s">
        <v>17</v>
      </c>
      <c r="C700" t="s">
        <v>15</v>
      </c>
      <c r="D700">
        <v>198234</v>
      </c>
      <c r="E700">
        <v>369796</v>
      </c>
      <c r="F700">
        <v>-171562</v>
      </c>
      <c r="G700" t="str">
        <f t="shared" si="10"/>
        <v>Boyuk Ziyan</v>
      </c>
    </row>
    <row r="701" spans="1:7" x14ac:dyDescent="0.3">
      <c r="A701">
        <v>1699</v>
      </c>
      <c r="B701" t="s">
        <v>21</v>
      </c>
      <c r="C701" t="s">
        <v>9</v>
      </c>
      <c r="D701">
        <v>621568</v>
      </c>
      <c r="E701">
        <v>456636</v>
      </c>
      <c r="F701">
        <v>164932</v>
      </c>
      <c r="G701" t="str">
        <f t="shared" si="10"/>
        <v>Kicik Ziyan</v>
      </c>
    </row>
    <row r="702" spans="1:7" x14ac:dyDescent="0.3">
      <c r="A702">
        <v>1700</v>
      </c>
      <c r="B702" t="s">
        <v>20</v>
      </c>
      <c r="C702" t="s">
        <v>15</v>
      </c>
      <c r="D702">
        <v>97144</v>
      </c>
      <c r="E702">
        <v>31275</v>
      </c>
      <c r="F702">
        <v>65869</v>
      </c>
      <c r="G702" t="str">
        <f t="shared" si="10"/>
        <v>Kicik Ziyan</v>
      </c>
    </row>
    <row r="703" spans="1:7" x14ac:dyDescent="0.3">
      <c r="A703">
        <v>1701</v>
      </c>
      <c r="B703" t="s">
        <v>14</v>
      </c>
      <c r="C703" t="s">
        <v>15</v>
      </c>
      <c r="D703">
        <v>668422</v>
      </c>
      <c r="E703">
        <v>262052</v>
      </c>
      <c r="F703">
        <v>406370</v>
      </c>
      <c r="G703" t="str">
        <f t="shared" si="10"/>
        <v>Orta Xeyir</v>
      </c>
    </row>
    <row r="704" spans="1:7" x14ac:dyDescent="0.3">
      <c r="A704">
        <v>1702</v>
      </c>
      <c r="B704" t="s">
        <v>21</v>
      </c>
      <c r="C704" t="s">
        <v>19</v>
      </c>
      <c r="D704">
        <v>761788</v>
      </c>
      <c r="E704">
        <v>130262</v>
      </c>
      <c r="F704">
        <v>631526</v>
      </c>
      <c r="G704" t="str">
        <f t="shared" si="10"/>
        <v>Yuksek xeyir</v>
      </c>
    </row>
    <row r="705" spans="1:7" x14ac:dyDescent="0.3">
      <c r="A705">
        <v>1703</v>
      </c>
      <c r="B705" t="s">
        <v>14</v>
      </c>
      <c r="C705" t="s">
        <v>9</v>
      </c>
      <c r="D705">
        <v>211026</v>
      </c>
      <c r="E705">
        <v>212497</v>
      </c>
      <c r="F705">
        <v>-1471</v>
      </c>
      <c r="G705" t="str">
        <f t="shared" si="10"/>
        <v>Kicik Ziyan</v>
      </c>
    </row>
    <row r="706" spans="1:7" x14ac:dyDescent="0.3">
      <c r="A706">
        <v>1704</v>
      </c>
      <c r="B706" t="s">
        <v>20</v>
      </c>
      <c r="C706" t="s">
        <v>19</v>
      </c>
      <c r="D706">
        <v>665137</v>
      </c>
      <c r="E706">
        <v>183947</v>
      </c>
      <c r="F706">
        <v>481190</v>
      </c>
      <c r="G706" t="str">
        <f t="shared" ref="G706:G769" si="11">IF(AND(F706&gt;-450000,F706&lt;-100000),"Boyuk Ziyan",IF(AND(F706&gt;=-100000,F706&lt;250000),"Kicik Ziyan",IF(AND(F706&gt;=250000,F706&lt;600000),"Orta Xeyir","Yuksek xeyir")))</f>
        <v>Orta Xeyir</v>
      </c>
    </row>
    <row r="707" spans="1:7" x14ac:dyDescent="0.3">
      <c r="A707">
        <v>1705</v>
      </c>
      <c r="B707" t="s">
        <v>17</v>
      </c>
      <c r="C707" t="s">
        <v>15</v>
      </c>
      <c r="D707">
        <v>518066</v>
      </c>
      <c r="E707">
        <v>490089</v>
      </c>
      <c r="F707">
        <v>27977</v>
      </c>
      <c r="G707" t="str">
        <f t="shared" si="11"/>
        <v>Kicik Ziyan</v>
      </c>
    </row>
    <row r="708" spans="1:7" x14ac:dyDescent="0.3">
      <c r="A708">
        <v>1706</v>
      </c>
      <c r="B708" t="s">
        <v>20</v>
      </c>
      <c r="C708" t="s">
        <v>19</v>
      </c>
      <c r="D708">
        <v>69582</v>
      </c>
      <c r="E708">
        <v>69586</v>
      </c>
      <c r="F708">
        <v>-4</v>
      </c>
      <c r="G708" t="str">
        <f t="shared" si="11"/>
        <v>Kicik Ziyan</v>
      </c>
    </row>
    <row r="709" spans="1:7" x14ac:dyDescent="0.3">
      <c r="A709">
        <v>1707</v>
      </c>
      <c r="B709" t="s">
        <v>8</v>
      </c>
      <c r="C709" t="s">
        <v>19</v>
      </c>
      <c r="D709">
        <v>242269</v>
      </c>
      <c r="E709">
        <v>258539</v>
      </c>
      <c r="F709">
        <v>-16270</v>
      </c>
      <c r="G709" t="str">
        <f t="shared" si="11"/>
        <v>Kicik Ziyan</v>
      </c>
    </row>
    <row r="710" spans="1:7" x14ac:dyDescent="0.3">
      <c r="A710">
        <v>1708</v>
      </c>
      <c r="B710" t="s">
        <v>20</v>
      </c>
      <c r="C710" t="s">
        <v>9</v>
      </c>
      <c r="D710">
        <v>437939</v>
      </c>
      <c r="E710">
        <v>170427</v>
      </c>
      <c r="F710">
        <v>267512</v>
      </c>
      <c r="G710" t="str">
        <f t="shared" si="11"/>
        <v>Orta Xeyir</v>
      </c>
    </row>
    <row r="711" spans="1:7" x14ac:dyDescent="0.3">
      <c r="A711">
        <v>1709</v>
      </c>
      <c r="B711" t="s">
        <v>21</v>
      </c>
      <c r="C711" t="s">
        <v>15</v>
      </c>
      <c r="D711">
        <v>667026</v>
      </c>
      <c r="E711">
        <v>184224</v>
      </c>
      <c r="F711">
        <v>482802</v>
      </c>
      <c r="G711" t="str">
        <f t="shared" si="11"/>
        <v>Orta Xeyir</v>
      </c>
    </row>
    <row r="712" spans="1:7" x14ac:dyDescent="0.3">
      <c r="A712">
        <v>1710</v>
      </c>
      <c r="B712" t="s">
        <v>17</v>
      </c>
      <c r="C712" t="s">
        <v>19</v>
      </c>
      <c r="D712">
        <v>416944</v>
      </c>
      <c r="E712">
        <v>416973</v>
      </c>
      <c r="F712">
        <v>-29</v>
      </c>
      <c r="G712" t="str">
        <f t="shared" si="11"/>
        <v>Kicik Ziyan</v>
      </c>
    </row>
    <row r="713" spans="1:7" x14ac:dyDescent="0.3">
      <c r="A713">
        <v>1711</v>
      </c>
      <c r="B713" t="s">
        <v>17</v>
      </c>
      <c r="C713" t="s">
        <v>19</v>
      </c>
      <c r="D713">
        <v>71637</v>
      </c>
      <c r="E713">
        <v>397129</v>
      </c>
      <c r="F713">
        <v>-325492</v>
      </c>
      <c r="G713" t="str">
        <f t="shared" si="11"/>
        <v>Boyuk Ziyan</v>
      </c>
    </row>
    <row r="714" spans="1:7" x14ac:dyDescent="0.3">
      <c r="A714">
        <v>1712</v>
      </c>
      <c r="B714" t="s">
        <v>17</v>
      </c>
      <c r="C714" t="s">
        <v>12</v>
      </c>
      <c r="D714">
        <v>223071</v>
      </c>
      <c r="E714">
        <v>449401</v>
      </c>
      <c r="F714">
        <v>-226330</v>
      </c>
      <c r="G714" t="str">
        <f t="shared" si="11"/>
        <v>Boyuk Ziyan</v>
      </c>
    </row>
    <row r="715" spans="1:7" x14ac:dyDescent="0.3">
      <c r="A715">
        <v>1713</v>
      </c>
      <c r="B715" t="s">
        <v>8</v>
      </c>
      <c r="C715" t="s">
        <v>19</v>
      </c>
      <c r="D715">
        <v>491267</v>
      </c>
      <c r="E715">
        <v>143105</v>
      </c>
      <c r="F715">
        <v>348162</v>
      </c>
      <c r="G715" t="str">
        <f t="shared" si="11"/>
        <v>Orta Xeyir</v>
      </c>
    </row>
    <row r="716" spans="1:7" x14ac:dyDescent="0.3">
      <c r="A716">
        <v>1714</v>
      </c>
      <c r="B716" t="s">
        <v>18</v>
      </c>
      <c r="C716" t="s">
        <v>12</v>
      </c>
      <c r="D716">
        <v>759223</v>
      </c>
      <c r="E716">
        <v>44148</v>
      </c>
      <c r="F716">
        <v>715075</v>
      </c>
      <c r="G716" t="str">
        <f t="shared" si="11"/>
        <v>Yuksek xeyir</v>
      </c>
    </row>
    <row r="717" spans="1:7" x14ac:dyDescent="0.3">
      <c r="A717">
        <v>1715</v>
      </c>
      <c r="B717" t="s">
        <v>20</v>
      </c>
      <c r="C717" t="s">
        <v>15</v>
      </c>
      <c r="D717">
        <v>835311</v>
      </c>
      <c r="E717">
        <v>308048</v>
      </c>
      <c r="F717">
        <v>527263</v>
      </c>
      <c r="G717" t="str">
        <f t="shared" si="11"/>
        <v>Orta Xeyir</v>
      </c>
    </row>
    <row r="718" spans="1:7" x14ac:dyDescent="0.3">
      <c r="A718">
        <v>1716</v>
      </c>
      <c r="B718" t="s">
        <v>17</v>
      </c>
      <c r="C718" t="s">
        <v>19</v>
      </c>
      <c r="D718">
        <v>922956</v>
      </c>
      <c r="E718">
        <v>45545</v>
      </c>
      <c r="F718">
        <v>877411</v>
      </c>
      <c r="G718" t="str">
        <f t="shared" si="11"/>
        <v>Yuksek xeyir</v>
      </c>
    </row>
    <row r="719" spans="1:7" x14ac:dyDescent="0.3">
      <c r="A719">
        <v>1717</v>
      </c>
      <c r="B719" t="s">
        <v>18</v>
      </c>
      <c r="C719" t="s">
        <v>12</v>
      </c>
      <c r="D719">
        <v>508700</v>
      </c>
      <c r="E719">
        <v>476988</v>
      </c>
      <c r="F719">
        <v>31712</v>
      </c>
      <c r="G719" t="str">
        <f t="shared" si="11"/>
        <v>Kicik Ziyan</v>
      </c>
    </row>
    <row r="720" spans="1:7" x14ac:dyDescent="0.3">
      <c r="A720">
        <v>1718</v>
      </c>
      <c r="B720" t="s">
        <v>21</v>
      </c>
      <c r="C720" t="s">
        <v>19</v>
      </c>
      <c r="D720">
        <v>796203</v>
      </c>
      <c r="E720">
        <v>31701</v>
      </c>
      <c r="F720">
        <v>764502</v>
      </c>
      <c r="G720" t="str">
        <f t="shared" si="11"/>
        <v>Yuksek xeyir</v>
      </c>
    </row>
    <row r="721" spans="1:7" x14ac:dyDescent="0.3">
      <c r="A721">
        <v>1719</v>
      </c>
      <c r="B721" t="s">
        <v>8</v>
      </c>
      <c r="C721" t="s">
        <v>9</v>
      </c>
      <c r="D721">
        <v>815073</v>
      </c>
      <c r="E721">
        <v>21186</v>
      </c>
      <c r="F721">
        <v>793887</v>
      </c>
      <c r="G721" t="str">
        <f t="shared" si="11"/>
        <v>Yuksek xeyir</v>
      </c>
    </row>
    <row r="722" spans="1:7" x14ac:dyDescent="0.3">
      <c r="A722">
        <v>1720</v>
      </c>
      <c r="B722" t="s">
        <v>8</v>
      </c>
      <c r="C722" t="s">
        <v>15</v>
      </c>
      <c r="D722">
        <v>86148</v>
      </c>
      <c r="E722">
        <v>455112</v>
      </c>
      <c r="F722">
        <v>-368964</v>
      </c>
      <c r="G722" t="str">
        <f t="shared" si="11"/>
        <v>Boyuk Ziyan</v>
      </c>
    </row>
    <row r="723" spans="1:7" x14ac:dyDescent="0.3">
      <c r="A723">
        <v>1721</v>
      </c>
      <c r="B723" t="s">
        <v>18</v>
      </c>
      <c r="C723" t="s">
        <v>19</v>
      </c>
      <c r="D723">
        <v>988916</v>
      </c>
      <c r="E723">
        <v>269074</v>
      </c>
      <c r="F723">
        <v>719842</v>
      </c>
      <c r="G723" t="str">
        <f t="shared" si="11"/>
        <v>Yuksek xeyir</v>
      </c>
    </row>
    <row r="724" spans="1:7" x14ac:dyDescent="0.3">
      <c r="A724">
        <v>1722</v>
      </c>
      <c r="B724" t="s">
        <v>8</v>
      </c>
      <c r="C724" t="s">
        <v>15</v>
      </c>
      <c r="D724">
        <v>624423</v>
      </c>
      <c r="E724">
        <v>459560</v>
      </c>
      <c r="F724">
        <v>164863</v>
      </c>
      <c r="G724" t="str">
        <f t="shared" si="11"/>
        <v>Kicik Ziyan</v>
      </c>
    </row>
    <row r="725" spans="1:7" x14ac:dyDescent="0.3">
      <c r="A725">
        <v>1723</v>
      </c>
      <c r="B725" t="s">
        <v>21</v>
      </c>
      <c r="C725" t="s">
        <v>9</v>
      </c>
      <c r="D725">
        <v>869200</v>
      </c>
      <c r="E725">
        <v>146410</v>
      </c>
      <c r="F725">
        <v>722790</v>
      </c>
      <c r="G725" t="str">
        <f t="shared" si="11"/>
        <v>Yuksek xeyir</v>
      </c>
    </row>
    <row r="726" spans="1:7" x14ac:dyDescent="0.3">
      <c r="A726">
        <v>1724</v>
      </c>
      <c r="B726" t="s">
        <v>14</v>
      </c>
      <c r="C726" t="s">
        <v>15</v>
      </c>
      <c r="D726">
        <v>203823</v>
      </c>
      <c r="E726">
        <v>203754</v>
      </c>
      <c r="F726">
        <v>69</v>
      </c>
      <c r="G726" t="str">
        <f t="shared" si="11"/>
        <v>Kicik Ziyan</v>
      </c>
    </row>
    <row r="727" spans="1:7" x14ac:dyDescent="0.3">
      <c r="A727">
        <v>1725</v>
      </c>
      <c r="B727" t="s">
        <v>8</v>
      </c>
      <c r="C727" t="s">
        <v>15</v>
      </c>
      <c r="D727">
        <v>228844</v>
      </c>
      <c r="E727">
        <v>283910</v>
      </c>
      <c r="F727">
        <v>-55066</v>
      </c>
      <c r="G727" t="str">
        <f t="shared" si="11"/>
        <v>Kicik Ziyan</v>
      </c>
    </row>
    <row r="728" spans="1:7" x14ac:dyDescent="0.3">
      <c r="A728">
        <v>1726</v>
      </c>
      <c r="B728" t="s">
        <v>20</v>
      </c>
      <c r="C728" t="s">
        <v>15</v>
      </c>
      <c r="D728">
        <v>989866</v>
      </c>
      <c r="E728">
        <v>237579</v>
      </c>
      <c r="F728">
        <v>752287</v>
      </c>
      <c r="G728" t="str">
        <f t="shared" si="11"/>
        <v>Yuksek xeyir</v>
      </c>
    </row>
    <row r="729" spans="1:7" x14ac:dyDescent="0.3">
      <c r="A729">
        <v>1727</v>
      </c>
      <c r="B729" t="s">
        <v>18</v>
      </c>
      <c r="C729" t="s">
        <v>15</v>
      </c>
      <c r="D729">
        <v>129615</v>
      </c>
      <c r="E729">
        <v>67988</v>
      </c>
      <c r="F729">
        <v>61627</v>
      </c>
      <c r="G729" t="str">
        <f t="shared" si="11"/>
        <v>Kicik Ziyan</v>
      </c>
    </row>
    <row r="730" spans="1:7" x14ac:dyDescent="0.3">
      <c r="A730">
        <v>1728</v>
      </c>
      <c r="B730" t="s">
        <v>21</v>
      </c>
      <c r="C730" t="s">
        <v>15</v>
      </c>
      <c r="D730">
        <v>524775</v>
      </c>
      <c r="E730">
        <v>275301</v>
      </c>
      <c r="F730">
        <v>249474</v>
      </c>
      <c r="G730" t="str">
        <f t="shared" si="11"/>
        <v>Kicik Ziyan</v>
      </c>
    </row>
    <row r="731" spans="1:7" x14ac:dyDescent="0.3">
      <c r="A731">
        <v>1729</v>
      </c>
      <c r="B731" t="s">
        <v>14</v>
      </c>
      <c r="C731" t="s">
        <v>12</v>
      </c>
      <c r="D731">
        <v>662174</v>
      </c>
      <c r="E731">
        <v>482685</v>
      </c>
      <c r="F731">
        <v>179489</v>
      </c>
      <c r="G731" t="str">
        <f t="shared" si="11"/>
        <v>Kicik Ziyan</v>
      </c>
    </row>
    <row r="732" spans="1:7" x14ac:dyDescent="0.3">
      <c r="A732">
        <v>1730</v>
      </c>
      <c r="B732" t="s">
        <v>17</v>
      </c>
      <c r="C732" t="s">
        <v>12</v>
      </c>
      <c r="D732">
        <v>734233</v>
      </c>
      <c r="E732">
        <v>183733</v>
      </c>
      <c r="F732">
        <v>550500</v>
      </c>
      <c r="G732" t="str">
        <f t="shared" si="11"/>
        <v>Orta Xeyir</v>
      </c>
    </row>
    <row r="733" spans="1:7" x14ac:dyDescent="0.3">
      <c r="A733">
        <v>1731</v>
      </c>
      <c r="B733" t="s">
        <v>14</v>
      </c>
      <c r="C733" t="s">
        <v>15</v>
      </c>
      <c r="D733">
        <v>434663</v>
      </c>
      <c r="E733">
        <v>57379</v>
      </c>
      <c r="F733">
        <v>377284</v>
      </c>
      <c r="G733" t="str">
        <f t="shared" si="11"/>
        <v>Orta Xeyir</v>
      </c>
    </row>
    <row r="734" spans="1:7" x14ac:dyDescent="0.3">
      <c r="A734">
        <v>1732</v>
      </c>
      <c r="B734" t="s">
        <v>17</v>
      </c>
      <c r="C734" t="s">
        <v>19</v>
      </c>
      <c r="D734">
        <v>634719</v>
      </c>
      <c r="E734">
        <v>228900</v>
      </c>
      <c r="F734">
        <v>405819</v>
      </c>
      <c r="G734" t="str">
        <f t="shared" si="11"/>
        <v>Orta Xeyir</v>
      </c>
    </row>
    <row r="735" spans="1:7" x14ac:dyDescent="0.3">
      <c r="A735">
        <v>1733</v>
      </c>
      <c r="B735" t="s">
        <v>21</v>
      </c>
      <c r="C735" t="s">
        <v>12</v>
      </c>
      <c r="D735">
        <v>557998</v>
      </c>
      <c r="E735">
        <v>338981</v>
      </c>
      <c r="F735">
        <v>219017</v>
      </c>
      <c r="G735" t="str">
        <f t="shared" si="11"/>
        <v>Kicik Ziyan</v>
      </c>
    </row>
    <row r="736" spans="1:7" x14ac:dyDescent="0.3">
      <c r="A736">
        <v>1734</v>
      </c>
      <c r="B736" t="s">
        <v>20</v>
      </c>
      <c r="C736" t="s">
        <v>15</v>
      </c>
      <c r="D736">
        <v>370086</v>
      </c>
      <c r="E736">
        <v>370131</v>
      </c>
      <c r="F736">
        <v>-45</v>
      </c>
      <c r="G736" t="str">
        <f t="shared" si="11"/>
        <v>Kicik Ziyan</v>
      </c>
    </row>
    <row r="737" spans="1:7" x14ac:dyDescent="0.3">
      <c r="A737">
        <v>1735</v>
      </c>
      <c r="B737" t="s">
        <v>14</v>
      </c>
      <c r="C737" t="s">
        <v>15</v>
      </c>
      <c r="D737">
        <v>655576</v>
      </c>
      <c r="E737">
        <v>138432</v>
      </c>
      <c r="F737">
        <v>517144</v>
      </c>
      <c r="G737" t="str">
        <f t="shared" si="11"/>
        <v>Orta Xeyir</v>
      </c>
    </row>
    <row r="738" spans="1:7" x14ac:dyDescent="0.3">
      <c r="A738">
        <v>1736</v>
      </c>
      <c r="B738" t="s">
        <v>8</v>
      </c>
      <c r="C738" t="s">
        <v>19</v>
      </c>
      <c r="D738">
        <v>613875</v>
      </c>
      <c r="E738">
        <v>474853</v>
      </c>
      <c r="F738">
        <v>139022</v>
      </c>
      <c r="G738" t="str">
        <f t="shared" si="11"/>
        <v>Kicik Ziyan</v>
      </c>
    </row>
    <row r="739" spans="1:7" x14ac:dyDescent="0.3">
      <c r="A739">
        <v>1737</v>
      </c>
      <c r="B739" t="s">
        <v>21</v>
      </c>
      <c r="C739" t="s">
        <v>12</v>
      </c>
      <c r="D739">
        <v>60465</v>
      </c>
      <c r="E739">
        <v>60434</v>
      </c>
      <c r="F739">
        <v>31</v>
      </c>
      <c r="G739" t="str">
        <f t="shared" si="11"/>
        <v>Kicik Ziyan</v>
      </c>
    </row>
    <row r="740" spans="1:7" x14ac:dyDescent="0.3">
      <c r="A740">
        <v>1738</v>
      </c>
      <c r="B740" t="s">
        <v>21</v>
      </c>
      <c r="C740" t="s">
        <v>12</v>
      </c>
      <c r="D740">
        <v>933730</v>
      </c>
      <c r="E740">
        <v>476194</v>
      </c>
      <c r="F740">
        <v>457536</v>
      </c>
      <c r="G740" t="str">
        <f t="shared" si="11"/>
        <v>Orta Xeyir</v>
      </c>
    </row>
    <row r="741" spans="1:7" x14ac:dyDescent="0.3">
      <c r="A741">
        <v>1739</v>
      </c>
      <c r="B741" t="s">
        <v>21</v>
      </c>
      <c r="C741" t="s">
        <v>9</v>
      </c>
      <c r="D741">
        <v>959611</v>
      </c>
      <c r="E741">
        <v>192214</v>
      </c>
      <c r="F741">
        <v>767397</v>
      </c>
      <c r="G741" t="str">
        <f t="shared" si="11"/>
        <v>Yuksek xeyir</v>
      </c>
    </row>
    <row r="742" spans="1:7" x14ac:dyDescent="0.3">
      <c r="A742">
        <v>1740</v>
      </c>
      <c r="B742" t="s">
        <v>17</v>
      </c>
      <c r="C742" t="s">
        <v>19</v>
      </c>
      <c r="D742">
        <v>846852</v>
      </c>
      <c r="E742">
        <v>157207</v>
      </c>
      <c r="F742">
        <v>689645</v>
      </c>
      <c r="G742" t="str">
        <f t="shared" si="11"/>
        <v>Yuksek xeyir</v>
      </c>
    </row>
    <row r="743" spans="1:7" x14ac:dyDescent="0.3">
      <c r="A743">
        <v>1741</v>
      </c>
      <c r="B743" t="s">
        <v>20</v>
      </c>
      <c r="C743" t="s">
        <v>19</v>
      </c>
      <c r="D743">
        <v>602410</v>
      </c>
      <c r="E743">
        <v>431599</v>
      </c>
      <c r="F743">
        <v>170811</v>
      </c>
      <c r="G743" t="str">
        <f t="shared" si="11"/>
        <v>Kicik Ziyan</v>
      </c>
    </row>
    <row r="744" spans="1:7" x14ac:dyDescent="0.3">
      <c r="A744">
        <v>1742</v>
      </c>
      <c r="B744" t="s">
        <v>14</v>
      </c>
      <c r="C744" t="s">
        <v>19</v>
      </c>
      <c r="D744">
        <v>378289</v>
      </c>
      <c r="E744">
        <v>378540</v>
      </c>
      <c r="F744">
        <v>-251</v>
      </c>
      <c r="G744" t="str">
        <f t="shared" si="11"/>
        <v>Kicik Ziyan</v>
      </c>
    </row>
    <row r="745" spans="1:7" x14ac:dyDescent="0.3">
      <c r="A745">
        <v>1743</v>
      </c>
      <c r="B745" t="s">
        <v>8</v>
      </c>
      <c r="C745" t="s">
        <v>19</v>
      </c>
      <c r="D745">
        <v>384410</v>
      </c>
      <c r="E745">
        <v>442942</v>
      </c>
      <c r="F745">
        <v>-58532</v>
      </c>
      <c r="G745" t="str">
        <f t="shared" si="11"/>
        <v>Kicik Ziyan</v>
      </c>
    </row>
    <row r="746" spans="1:7" x14ac:dyDescent="0.3">
      <c r="A746">
        <v>1744</v>
      </c>
      <c r="B746" t="s">
        <v>8</v>
      </c>
      <c r="C746" t="s">
        <v>19</v>
      </c>
      <c r="D746">
        <v>455970</v>
      </c>
      <c r="E746">
        <v>157803</v>
      </c>
      <c r="F746">
        <v>298167</v>
      </c>
      <c r="G746" t="str">
        <f t="shared" si="11"/>
        <v>Orta Xeyir</v>
      </c>
    </row>
    <row r="747" spans="1:7" x14ac:dyDescent="0.3">
      <c r="A747">
        <v>1745</v>
      </c>
      <c r="B747" t="s">
        <v>17</v>
      </c>
      <c r="C747" t="s">
        <v>19</v>
      </c>
      <c r="D747">
        <v>390679</v>
      </c>
      <c r="E747">
        <v>441049</v>
      </c>
      <c r="F747">
        <v>-50370</v>
      </c>
      <c r="G747" t="str">
        <f t="shared" si="11"/>
        <v>Kicik Ziyan</v>
      </c>
    </row>
    <row r="748" spans="1:7" x14ac:dyDescent="0.3">
      <c r="A748">
        <v>1746</v>
      </c>
      <c r="B748" t="s">
        <v>20</v>
      </c>
      <c r="C748" t="s">
        <v>19</v>
      </c>
      <c r="D748">
        <v>166906</v>
      </c>
      <c r="E748">
        <v>67856</v>
      </c>
      <c r="F748">
        <v>99050</v>
      </c>
      <c r="G748" t="str">
        <f t="shared" si="11"/>
        <v>Kicik Ziyan</v>
      </c>
    </row>
    <row r="749" spans="1:7" x14ac:dyDescent="0.3">
      <c r="A749">
        <v>1747</v>
      </c>
      <c r="B749" t="s">
        <v>20</v>
      </c>
      <c r="C749" t="s">
        <v>15</v>
      </c>
      <c r="D749">
        <v>51903</v>
      </c>
      <c r="E749">
        <v>384807</v>
      </c>
      <c r="F749">
        <v>-332904</v>
      </c>
      <c r="G749" t="str">
        <f t="shared" si="11"/>
        <v>Boyuk Ziyan</v>
      </c>
    </row>
    <row r="750" spans="1:7" x14ac:dyDescent="0.3">
      <c r="A750">
        <v>1748</v>
      </c>
      <c r="B750" t="s">
        <v>17</v>
      </c>
      <c r="C750" t="s">
        <v>9</v>
      </c>
      <c r="D750">
        <v>548678</v>
      </c>
      <c r="E750">
        <v>301665</v>
      </c>
      <c r="F750">
        <v>247013</v>
      </c>
      <c r="G750" t="str">
        <f t="shared" si="11"/>
        <v>Kicik Ziyan</v>
      </c>
    </row>
    <row r="751" spans="1:7" x14ac:dyDescent="0.3">
      <c r="A751">
        <v>1749</v>
      </c>
      <c r="B751" t="s">
        <v>14</v>
      </c>
      <c r="C751" t="s">
        <v>9</v>
      </c>
      <c r="D751">
        <v>126755</v>
      </c>
      <c r="E751">
        <v>479526</v>
      </c>
      <c r="F751">
        <v>-352771</v>
      </c>
      <c r="G751" t="str">
        <f t="shared" si="11"/>
        <v>Boyuk Ziyan</v>
      </c>
    </row>
    <row r="752" spans="1:7" x14ac:dyDescent="0.3">
      <c r="A752">
        <v>1750</v>
      </c>
      <c r="B752" t="s">
        <v>17</v>
      </c>
      <c r="C752" t="s">
        <v>12</v>
      </c>
      <c r="D752">
        <v>391800</v>
      </c>
      <c r="E752">
        <v>351826</v>
      </c>
      <c r="F752">
        <v>39974</v>
      </c>
      <c r="G752" t="str">
        <f t="shared" si="11"/>
        <v>Kicik Ziyan</v>
      </c>
    </row>
    <row r="753" spans="1:7" x14ac:dyDescent="0.3">
      <c r="A753">
        <v>1751</v>
      </c>
      <c r="B753" t="s">
        <v>20</v>
      </c>
      <c r="C753" t="s">
        <v>15</v>
      </c>
      <c r="D753">
        <v>979802</v>
      </c>
      <c r="E753">
        <v>368949</v>
      </c>
      <c r="F753">
        <v>610853</v>
      </c>
      <c r="G753" t="str">
        <f t="shared" si="11"/>
        <v>Yuksek xeyir</v>
      </c>
    </row>
    <row r="754" spans="1:7" x14ac:dyDescent="0.3">
      <c r="A754">
        <v>1752</v>
      </c>
      <c r="B754" t="s">
        <v>14</v>
      </c>
      <c r="C754" t="s">
        <v>19</v>
      </c>
      <c r="D754">
        <v>312284</v>
      </c>
      <c r="E754">
        <v>444131</v>
      </c>
      <c r="F754">
        <v>-131847</v>
      </c>
      <c r="G754" t="str">
        <f t="shared" si="11"/>
        <v>Boyuk Ziyan</v>
      </c>
    </row>
    <row r="755" spans="1:7" x14ac:dyDescent="0.3">
      <c r="A755">
        <v>1753</v>
      </c>
      <c r="B755" t="s">
        <v>8</v>
      </c>
      <c r="C755" t="s">
        <v>15</v>
      </c>
      <c r="D755">
        <v>708640</v>
      </c>
      <c r="E755">
        <v>256332</v>
      </c>
      <c r="F755">
        <v>452308</v>
      </c>
      <c r="G755" t="str">
        <f t="shared" si="11"/>
        <v>Orta Xeyir</v>
      </c>
    </row>
    <row r="756" spans="1:7" x14ac:dyDescent="0.3">
      <c r="A756">
        <v>1754</v>
      </c>
      <c r="B756" t="s">
        <v>21</v>
      </c>
      <c r="C756" t="s">
        <v>9</v>
      </c>
      <c r="D756">
        <v>704250</v>
      </c>
      <c r="E756">
        <v>169628</v>
      </c>
      <c r="F756">
        <v>534622</v>
      </c>
      <c r="G756" t="str">
        <f t="shared" si="11"/>
        <v>Orta Xeyir</v>
      </c>
    </row>
    <row r="757" spans="1:7" x14ac:dyDescent="0.3">
      <c r="A757">
        <v>1755</v>
      </c>
      <c r="B757" t="s">
        <v>21</v>
      </c>
      <c r="C757" t="s">
        <v>19</v>
      </c>
      <c r="D757">
        <v>896294</v>
      </c>
      <c r="E757">
        <v>407493</v>
      </c>
      <c r="F757">
        <v>488801</v>
      </c>
      <c r="G757" t="str">
        <f t="shared" si="11"/>
        <v>Orta Xeyir</v>
      </c>
    </row>
    <row r="758" spans="1:7" x14ac:dyDescent="0.3">
      <c r="A758">
        <v>1756</v>
      </c>
      <c r="B758" t="s">
        <v>18</v>
      </c>
      <c r="C758" t="s">
        <v>15</v>
      </c>
      <c r="D758">
        <v>763013</v>
      </c>
      <c r="E758">
        <v>60693</v>
      </c>
      <c r="F758">
        <v>702320</v>
      </c>
      <c r="G758" t="str">
        <f t="shared" si="11"/>
        <v>Yuksek xeyir</v>
      </c>
    </row>
    <row r="759" spans="1:7" x14ac:dyDescent="0.3">
      <c r="A759">
        <v>1757</v>
      </c>
      <c r="B759" t="s">
        <v>18</v>
      </c>
      <c r="C759" t="s">
        <v>12</v>
      </c>
      <c r="D759">
        <v>977627</v>
      </c>
      <c r="E759">
        <v>107820</v>
      </c>
      <c r="F759">
        <v>869807</v>
      </c>
      <c r="G759" t="str">
        <f t="shared" si="11"/>
        <v>Yuksek xeyir</v>
      </c>
    </row>
    <row r="760" spans="1:7" x14ac:dyDescent="0.3">
      <c r="A760">
        <v>1758</v>
      </c>
      <c r="B760" t="s">
        <v>21</v>
      </c>
      <c r="C760" t="s">
        <v>15</v>
      </c>
      <c r="D760">
        <v>521880</v>
      </c>
      <c r="E760">
        <v>436030</v>
      </c>
      <c r="F760">
        <v>85850</v>
      </c>
      <c r="G760" t="str">
        <f t="shared" si="11"/>
        <v>Kicik Ziyan</v>
      </c>
    </row>
    <row r="761" spans="1:7" x14ac:dyDescent="0.3">
      <c r="A761">
        <v>1759</v>
      </c>
      <c r="B761" t="s">
        <v>17</v>
      </c>
      <c r="C761" t="s">
        <v>19</v>
      </c>
      <c r="D761">
        <v>667434</v>
      </c>
      <c r="E761">
        <v>386002</v>
      </c>
      <c r="F761">
        <v>281432</v>
      </c>
      <c r="G761" t="str">
        <f t="shared" si="11"/>
        <v>Orta Xeyir</v>
      </c>
    </row>
    <row r="762" spans="1:7" x14ac:dyDescent="0.3">
      <c r="A762">
        <v>1760</v>
      </c>
      <c r="B762" t="s">
        <v>18</v>
      </c>
      <c r="C762" t="s">
        <v>19</v>
      </c>
      <c r="D762">
        <v>799656</v>
      </c>
      <c r="E762">
        <v>166560</v>
      </c>
      <c r="F762">
        <v>633096</v>
      </c>
      <c r="G762" t="str">
        <f t="shared" si="11"/>
        <v>Yuksek xeyir</v>
      </c>
    </row>
    <row r="763" spans="1:7" x14ac:dyDescent="0.3">
      <c r="A763">
        <v>1761</v>
      </c>
      <c r="B763" t="s">
        <v>8</v>
      </c>
      <c r="C763" t="s">
        <v>19</v>
      </c>
      <c r="D763">
        <v>186918</v>
      </c>
      <c r="E763">
        <v>474281</v>
      </c>
      <c r="F763">
        <v>-287363</v>
      </c>
      <c r="G763" t="str">
        <f t="shared" si="11"/>
        <v>Boyuk Ziyan</v>
      </c>
    </row>
    <row r="764" spans="1:7" x14ac:dyDescent="0.3">
      <c r="A764">
        <v>1762</v>
      </c>
      <c r="B764" t="s">
        <v>18</v>
      </c>
      <c r="C764" t="s">
        <v>15</v>
      </c>
      <c r="D764">
        <v>505990</v>
      </c>
      <c r="E764">
        <v>461842</v>
      </c>
      <c r="F764">
        <v>44148</v>
      </c>
      <c r="G764" t="str">
        <f t="shared" si="11"/>
        <v>Kicik Ziyan</v>
      </c>
    </row>
    <row r="765" spans="1:7" x14ac:dyDescent="0.3">
      <c r="A765">
        <v>1763</v>
      </c>
      <c r="B765" t="s">
        <v>14</v>
      </c>
      <c r="C765" t="s">
        <v>15</v>
      </c>
      <c r="D765">
        <v>32350</v>
      </c>
      <c r="E765">
        <v>32371</v>
      </c>
      <c r="F765">
        <v>-21</v>
      </c>
      <c r="G765" t="str">
        <f t="shared" si="11"/>
        <v>Kicik Ziyan</v>
      </c>
    </row>
    <row r="766" spans="1:7" x14ac:dyDescent="0.3">
      <c r="A766">
        <v>1764</v>
      </c>
      <c r="B766" t="s">
        <v>17</v>
      </c>
      <c r="C766" t="s">
        <v>15</v>
      </c>
      <c r="D766">
        <v>822390</v>
      </c>
      <c r="E766">
        <v>379108</v>
      </c>
      <c r="F766">
        <v>443282</v>
      </c>
      <c r="G766" t="str">
        <f t="shared" si="11"/>
        <v>Orta Xeyir</v>
      </c>
    </row>
    <row r="767" spans="1:7" x14ac:dyDescent="0.3">
      <c r="A767">
        <v>1765</v>
      </c>
      <c r="B767" t="s">
        <v>17</v>
      </c>
      <c r="C767" t="s">
        <v>19</v>
      </c>
      <c r="D767">
        <v>919512</v>
      </c>
      <c r="E767">
        <v>426555</v>
      </c>
      <c r="F767">
        <v>492957</v>
      </c>
      <c r="G767" t="str">
        <f t="shared" si="11"/>
        <v>Orta Xeyir</v>
      </c>
    </row>
    <row r="768" spans="1:7" x14ac:dyDescent="0.3">
      <c r="A768">
        <v>1766</v>
      </c>
      <c r="B768" t="s">
        <v>17</v>
      </c>
      <c r="C768" t="s">
        <v>9</v>
      </c>
      <c r="D768">
        <v>636985</v>
      </c>
      <c r="E768">
        <v>166850</v>
      </c>
      <c r="F768">
        <v>470135</v>
      </c>
      <c r="G768" t="str">
        <f t="shared" si="11"/>
        <v>Orta Xeyir</v>
      </c>
    </row>
    <row r="769" spans="1:7" x14ac:dyDescent="0.3">
      <c r="A769">
        <v>1767</v>
      </c>
      <c r="B769" t="s">
        <v>14</v>
      </c>
      <c r="C769" t="s">
        <v>15</v>
      </c>
      <c r="D769">
        <v>472104</v>
      </c>
      <c r="E769">
        <v>163547</v>
      </c>
      <c r="F769">
        <v>308557</v>
      </c>
      <c r="G769" t="str">
        <f t="shared" si="11"/>
        <v>Orta Xeyir</v>
      </c>
    </row>
    <row r="770" spans="1:7" x14ac:dyDescent="0.3">
      <c r="A770">
        <v>1768</v>
      </c>
      <c r="B770" t="s">
        <v>18</v>
      </c>
      <c r="C770" t="s">
        <v>9</v>
      </c>
      <c r="D770">
        <v>120360</v>
      </c>
      <c r="E770">
        <v>467279</v>
      </c>
      <c r="F770">
        <v>-346919</v>
      </c>
      <c r="G770" t="str">
        <f t="shared" ref="G770:G833" si="12">IF(AND(F770&gt;-450000,F770&lt;-100000),"Boyuk Ziyan",IF(AND(F770&gt;=-100000,F770&lt;250000),"Kicik Ziyan",IF(AND(F770&gt;=250000,F770&lt;600000),"Orta Xeyir","Yuksek xeyir")))</f>
        <v>Boyuk Ziyan</v>
      </c>
    </row>
    <row r="771" spans="1:7" x14ac:dyDescent="0.3">
      <c r="A771">
        <v>1769</v>
      </c>
      <c r="B771" t="s">
        <v>8</v>
      </c>
      <c r="C771" t="s">
        <v>19</v>
      </c>
      <c r="D771">
        <v>992345</v>
      </c>
      <c r="E771">
        <v>332950</v>
      </c>
      <c r="F771">
        <v>659395</v>
      </c>
      <c r="G771" t="str">
        <f t="shared" si="12"/>
        <v>Yuksek xeyir</v>
      </c>
    </row>
    <row r="772" spans="1:7" x14ac:dyDescent="0.3">
      <c r="A772">
        <v>1770</v>
      </c>
      <c r="B772" t="s">
        <v>14</v>
      </c>
      <c r="C772" t="s">
        <v>19</v>
      </c>
      <c r="D772">
        <v>779467</v>
      </c>
      <c r="E772">
        <v>221575</v>
      </c>
      <c r="F772">
        <v>557892</v>
      </c>
      <c r="G772" t="str">
        <f t="shared" si="12"/>
        <v>Orta Xeyir</v>
      </c>
    </row>
    <row r="773" spans="1:7" x14ac:dyDescent="0.3">
      <c r="A773">
        <v>1771</v>
      </c>
      <c r="B773" t="s">
        <v>21</v>
      </c>
      <c r="C773" t="s">
        <v>19</v>
      </c>
      <c r="D773">
        <v>821726</v>
      </c>
      <c r="E773">
        <v>297703</v>
      </c>
      <c r="F773">
        <v>524023</v>
      </c>
      <c r="G773" t="str">
        <f t="shared" si="12"/>
        <v>Orta Xeyir</v>
      </c>
    </row>
    <row r="774" spans="1:7" x14ac:dyDescent="0.3">
      <c r="A774">
        <v>1772</v>
      </c>
      <c r="B774" t="s">
        <v>20</v>
      </c>
      <c r="C774" t="s">
        <v>19</v>
      </c>
      <c r="D774">
        <v>235252</v>
      </c>
      <c r="E774">
        <v>454932</v>
      </c>
      <c r="F774">
        <v>-219680</v>
      </c>
      <c r="G774" t="str">
        <f t="shared" si="12"/>
        <v>Boyuk Ziyan</v>
      </c>
    </row>
    <row r="775" spans="1:7" x14ac:dyDescent="0.3">
      <c r="A775">
        <v>1773</v>
      </c>
      <c r="B775" t="s">
        <v>21</v>
      </c>
      <c r="C775" t="s">
        <v>12</v>
      </c>
      <c r="D775">
        <v>79803</v>
      </c>
      <c r="E775">
        <v>164937</v>
      </c>
      <c r="F775">
        <v>-85134</v>
      </c>
      <c r="G775" t="str">
        <f t="shared" si="12"/>
        <v>Kicik Ziyan</v>
      </c>
    </row>
    <row r="776" spans="1:7" x14ac:dyDescent="0.3">
      <c r="A776">
        <v>1774</v>
      </c>
      <c r="B776" t="s">
        <v>21</v>
      </c>
      <c r="C776" t="s">
        <v>19</v>
      </c>
      <c r="D776">
        <v>540674</v>
      </c>
      <c r="E776">
        <v>22332</v>
      </c>
      <c r="F776">
        <v>518342</v>
      </c>
      <c r="G776" t="str">
        <f t="shared" si="12"/>
        <v>Orta Xeyir</v>
      </c>
    </row>
    <row r="777" spans="1:7" x14ac:dyDescent="0.3">
      <c r="A777">
        <v>1775</v>
      </c>
      <c r="B777" t="s">
        <v>8</v>
      </c>
      <c r="C777" t="s">
        <v>15</v>
      </c>
      <c r="D777">
        <v>978258</v>
      </c>
      <c r="E777">
        <v>336588</v>
      </c>
      <c r="F777">
        <v>641670</v>
      </c>
      <c r="G777" t="str">
        <f t="shared" si="12"/>
        <v>Yuksek xeyir</v>
      </c>
    </row>
    <row r="778" spans="1:7" x14ac:dyDescent="0.3">
      <c r="A778">
        <v>1776</v>
      </c>
      <c r="B778" t="s">
        <v>18</v>
      </c>
      <c r="C778" t="s">
        <v>9</v>
      </c>
      <c r="D778">
        <v>238055</v>
      </c>
      <c r="E778">
        <v>378686</v>
      </c>
      <c r="F778">
        <v>-140631</v>
      </c>
      <c r="G778" t="str">
        <f t="shared" si="12"/>
        <v>Boyuk Ziyan</v>
      </c>
    </row>
    <row r="779" spans="1:7" x14ac:dyDescent="0.3">
      <c r="A779">
        <v>1777</v>
      </c>
      <c r="B779" t="s">
        <v>18</v>
      </c>
      <c r="C779" t="s">
        <v>19</v>
      </c>
      <c r="D779">
        <v>112551</v>
      </c>
      <c r="E779">
        <v>157259</v>
      </c>
      <c r="F779">
        <v>-44708</v>
      </c>
      <c r="G779" t="str">
        <f t="shared" si="12"/>
        <v>Kicik Ziyan</v>
      </c>
    </row>
    <row r="780" spans="1:7" x14ac:dyDescent="0.3">
      <c r="A780">
        <v>1778</v>
      </c>
      <c r="B780" t="s">
        <v>20</v>
      </c>
      <c r="C780" t="s">
        <v>19</v>
      </c>
      <c r="D780">
        <v>844105</v>
      </c>
      <c r="E780">
        <v>247723</v>
      </c>
      <c r="F780">
        <v>596382</v>
      </c>
      <c r="G780" t="str">
        <f t="shared" si="12"/>
        <v>Orta Xeyir</v>
      </c>
    </row>
    <row r="781" spans="1:7" x14ac:dyDescent="0.3">
      <c r="A781">
        <v>1779</v>
      </c>
      <c r="B781" t="s">
        <v>18</v>
      </c>
      <c r="C781" t="s">
        <v>12</v>
      </c>
      <c r="D781">
        <v>67928</v>
      </c>
      <c r="E781">
        <v>40004</v>
      </c>
      <c r="F781">
        <v>27924</v>
      </c>
      <c r="G781" t="str">
        <f t="shared" si="12"/>
        <v>Kicik Ziyan</v>
      </c>
    </row>
    <row r="782" spans="1:7" x14ac:dyDescent="0.3">
      <c r="A782">
        <v>1780</v>
      </c>
      <c r="B782" t="s">
        <v>17</v>
      </c>
      <c r="C782" t="s">
        <v>19</v>
      </c>
      <c r="D782">
        <v>923457</v>
      </c>
      <c r="E782">
        <v>401884</v>
      </c>
      <c r="F782">
        <v>521573</v>
      </c>
      <c r="G782" t="str">
        <f t="shared" si="12"/>
        <v>Orta Xeyir</v>
      </c>
    </row>
    <row r="783" spans="1:7" x14ac:dyDescent="0.3">
      <c r="A783">
        <v>1781</v>
      </c>
      <c r="B783" t="s">
        <v>21</v>
      </c>
      <c r="C783" t="s">
        <v>15</v>
      </c>
      <c r="D783">
        <v>200254</v>
      </c>
      <c r="E783">
        <v>200295</v>
      </c>
      <c r="F783">
        <v>-41</v>
      </c>
      <c r="G783" t="str">
        <f t="shared" si="12"/>
        <v>Kicik Ziyan</v>
      </c>
    </row>
    <row r="784" spans="1:7" x14ac:dyDescent="0.3">
      <c r="A784">
        <v>1782</v>
      </c>
      <c r="B784" t="s">
        <v>20</v>
      </c>
      <c r="C784" t="s">
        <v>15</v>
      </c>
      <c r="D784">
        <v>700253</v>
      </c>
      <c r="E784">
        <v>329055</v>
      </c>
      <c r="F784">
        <v>371198</v>
      </c>
      <c r="G784" t="str">
        <f t="shared" si="12"/>
        <v>Orta Xeyir</v>
      </c>
    </row>
    <row r="785" spans="1:7" x14ac:dyDescent="0.3">
      <c r="A785">
        <v>1783</v>
      </c>
      <c r="B785" t="s">
        <v>20</v>
      </c>
      <c r="C785" t="s">
        <v>12</v>
      </c>
      <c r="D785">
        <v>803410</v>
      </c>
      <c r="E785">
        <v>68375</v>
      </c>
      <c r="F785">
        <v>735035</v>
      </c>
      <c r="G785" t="str">
        <f t="shared" si="12"/>
        <v>Yuksek xeyir</v>
      </c>
    </row>
    <row r="786" spans="1:7" x14ac:dyDescent="0.3">
      <c r="A786">
        <v>1784</v>
      </c>
      <c r="B786" t="s">
        <v>18</v>
      </c>
      <c r="C786" t="s">
        <v>19</v>
      </c>
      <c r="D786">
        <v>57991</v>
      </c>
      <c r="E786">
        <v>35483</v>
      </c>
      <c r="F786">
        <v>22508</v>
      </c>
      <c r="G786" t="str">
        <f t="shared" si="12"/>
        <v>Kicik Ziyan</v>
      </c>
    </row>
    <row r="787" spans="1:7" x14ac:dyDescent="0.3">
      <c r="A787">
        <v>1785</v>
      </c>
      <c r="B787" t="s">
        <v>20</v>
      </c>
      <c r="C787" t="s">
        <v>15</v>
      </c>
      <c r="D787">
        <v>314133</v>
      </c>
      <c r="E787">
        <v>460299</v>
      </c>
      <c r="F787">
        <v>-146166</v>
      </c>
      <c r="G787" t="str">
        <f t="shared" si="12"/>
        <v>Boyuk Ziyan</v>
      </c>
    </row>
    <row r="788" spans="1:7" x14ac:dyDescent="0.3">
      <c r="A788">
        <v>1786</v>
      </c>
      <c r="B788" t="s">
        <v>20</v>
      </c>
      <c r="C788" t="s">
        <v>9</v>
      </c>
      <c r="D788">
        <v>492447</v>
      </c>
      <c r="E788">
        <v>398070</v>
      </c>
      <c r="F788">
        <v>94377</v>
      </c>
      <c r="G788" t="str">
        <f t="shared" si="12"/>
        <v>Kicik Ziyan</v>
      </c>
    </row>
    <row r="789" spans="1:7" x14ac:dyDescent="0.3">
      <c r="A789">
        <v>1787</v>
      </c>
      <c r="B789" t="s">
        <v>17</v>
      </c>
      <c r="C789" t="s">
        <v>15</v>
      </c>
      <c r="D789">
        <v>994546</v>
      </c>
      <c r="E789">
        <v>489614</v>
      </c>
      <c r="F789">
        <v>504932</v>
      </c>
      <c r="G789" t="str">
        <f t="shared" si="12"/>
        <v>Orta Xeyir</v>
      </c>
    </row>
    <row r="790" spans="1:7" x14ac:dyDescent="0.3">
      <c r="A790">
        <v>1788</v>
      </c>
      <c r="B790" t="s">
        <v>21</v>
      </c>
      <c r="C790" t="s">
        <v>12</v>
      </c>
      <c r="D790">
        <v>795360</v>
      </c>
      <c r="E790">
        <v>142578</v>
      </c>
      <c r="F790">
        <v>652782</v>
      </c>
      <c r="G790" t="str">
        <f t="shared" si="12"/>
        <v>Yuksek xeyir</v>
      </c>
    </row>
    <row r="791" spans="1:7" x14ac:dyDescent="0.3">
      <c r="A791">
        <v>1789</v>
      </c>
      <c r="B791" t="s">
        <v>20</v>
      </c>
      <c r="C791" t="s">
        <v>15</v>
      </c>
      <c r="D791">
        <v>738068</v>
      </c>
      <c r="E791">
        <v>296707</v>
      </c>
      <c r="F791">
        <v>441361</v>
      </c>
      <c r="G791" t="str">
        <f t="shared" si="12"/>
        <v>Orta Xeyir</v>
      </c>
    </row>
    <row r="792" spans="1:7" x14ac:dyDescent="0.3">
      <c r="A792">
        <v>1790</v>
      </c>
      <c r="B792" t="s">
        <v>20</v>
      </c>
      <c r="C792" t="s">
        <v>15</v>
      </c>
      <c r="D792">
        <v>519437</v>
      </c>
      <c r="E792">
        <v>36023</v>
      </c>
      <c r="F792">
        <v>483414</v>
      </c>
      <c r="G792" t="str">
        <f t="shared" si="12"/>
        <v>Orta Xeyir</v>
      </c>
    </row>
    <row r="793" spans="1:7" x14ac:dyDescent="0.3">
      <c r="A793">
        <v>1791</v>
      </c>
      <c r="B793" t="s">
        <v>20</v>
      </c>
      <c r="C793" t="s">
        <v>19</v>
      </c>
      <c r="D793">
        <v>929317</v>
      </c>
      <c r="E793">
        <v>307857</v>
      </c>
      <c r="F793">
        <v>621460</v>
      </c>
      <c r="G793" t="str">
        <f t="shared" si="12"/>
        <v>Yuksek xeyir</v>
      </c>
    </row>
    <row r="794" spans="1:7" x14ac:dyDescent="0.3">
      <c r="A794">
        <v>1792</v>
      </c>
      <c r="B794" t="s">
        <v>8</v>
      </c>
      <c r="C794" t="s">
        <v>19</v>
      </c>
      <c r="D794">
        <v>317151</v>
      </c>
      <c r="E794">
        <v>334322</v>
      </c>
      <c r="F794">
        <v>-17171</v>
      </c>
      <c r="G794" t="str">
        <f t="shared" si="12"/>
        <v>Kicik Ziyan</v>
      </c>
    </row>
    <row r="795" spans="1:7" x14ac:dyDescent="0.3">
      <c r="A795">
        <v>1793</v>
      </c>
      <c r="B795" t="s">
        <v>14</v>
      </c>
      <c r="C795" t="s">
        <v>15</v>
      </c>
      <c r="D795">
        <v>990918</v>
      </c>
      <c r="E795">
        <v>26574</v>
      </c>
      <c r="F795">
        <v>964344</v>
      </c>
      <c r="G795" t="str">
        <f t="shared" si="12"/>
        <v>Yuksek xeyir</v>
      </c>
    </row>
    <row r="796" spans="1:7" x14ac:dyDescent="0.3">
      <c r="A796">
        <v>1794</v>
      </c>
      <c r="B796" t="s">
        <v>8</v>
      </c>
      <c r="C796" t="s">
        <v>9</v>
      </c>
      <c r="D796">
        <v>982714</v>
      </c>
      <c r="E796">
        <v>321173</v>
      </c>
      <c r="F796">
        <v>661541</v>
      </c>
      <c r="G796" t="str">
        <f t="shared" si="12"/>
        <v>Yuksek xeyir</v>
      </c>
    </row>
    <row r="797" spans="1:7" x14ac:dyDescent="0.3">
      <c r="A797">
        <v>1795</v>
      </c>
      <c r="B797" t="s">
        <v>17</v>
      </c>
      <c r="C797" t="s">
        <v>9</v>
      </c>
      <c r="D797">
        <v>674713</v>
      </c>
      <c r="E797">
        <v>431390</v>
      </c>
      <c r="F797">
        <v>243323</v>
      </c>
      <c r="G797" t="str">
        <f t="shared" si="12"/>
        <v>Kicik Ziyan</v>
      </c>
    </row>
    <row r="798" spans="1:7" x14ac:dyDescent="0.3">
      <c r="A798">
        <v>1796</v>
      </c>
      <c r="B798" t="s">
        <v>8</v>
      </c>
      <c r="C798" t="s">
        <v>9</v>
      </c>
      <c r="D798">
        <v>462211</v>
      </c>
      <c r="E798">
        <v>497282</v>
      </c>
      <c r="F798">
        <v>-35071</v>
      </c>
      <c r="G798" t="str">
        <f t="shared" si="12"/>
        <v>Kicik Ziyan</v>
      </c>
    </row>
    <row r="799" spans="1:7" x14ac:dyDescent="0.3">
      <c r="A799">
        <v>1797</v>
      </c>
      <c r="B799" t="s">
        <v>21</v>
      </c>
      <c r="C799" t="s">
        <v>19</v>
      </c>
      <c r="D799">
        <v>912063</v>
      </c>
      <c r="E799">
        <v>493322</v>
      </c>
      <c r="F799">
        <v>418741</v>
      </c>
      <c r="G799" t="str">
        <f t="shared" si="12"/>
        <v>Orta Xeyir</v>
      </c>
    </row>
    <row r="800" spans="1:7" x14ac:dyDescent="0.3">
      <c r="A800">
        <v>1798</v>
      </c>
      <c r="B800" t="s">
        <v>14</v>
      </c>
      <c r="C800" t="s">
        <v>15</v>
      </c>
      <c r="D800">
        <v>370761</v>
      </c>
      <c r="E800">
        <v>174764</v>
      </c>
      <c r="F800">
        <v>195997</v>
      </c>
      <c r="G800" t="str">
        <f t="shared" si="12"/>
        <v>Kicik Ziyan</v>
      </c>
    </row>
    <row r="801" spans="1:7" x14ac:dyDescent="0.3">
      <c r="A801">
        <v>1799</v>
      </c>
      <c r="B801" t="s">
        <v>20</v>
      </c>
      <c r="C801" t="s">
        <v>15</v>
      </c>
      <c r="D801">
        <v>125469</v>
      </c>
      <c r="E801">
        <v>52574</v>
      </c>
      <c r="F801">
        <v>72895</v>
      </c>
      <c r="G801" t="str">
        <f t="shared" si="12"/>
        <v>Kicik Ziyan</v>
      </c>
    </row>
    <row r="802" spans="1:7" x14ac:dyDescent="0.3">
      <c r="A802">
        <v>1800</v>
      </c>
      <c r="B802" t="s">
        <v>18</v>
      </c>
      <c r="C802" t="s">
        <v>15</v>
      </c>
      <c r="D802">
        <v>282544</v>
      </c>
      <c r="E802">
        <v>498301</v>
      </c>
      <c r="F802">
        <v>-215757</v>
      </c>
      <c r="G802" t="str">
        <f t="shared" si="12"/>
        <v>Boyuk Ziyan</v>
      </c>
    </row>
    <row r="803" spans="1:7" x14ac:dyDescent="0.3">
      <c r="A803">
        <v>1801</v>
      </c>
      <c r="B803" t="s">
        <v>20</v>
      </c>
      <c r="C803" t="s">
        <v>9</v>
      </c>
      <c r="D803">
        <v>662262</v>
      </c>
      <c r="E803">
        <v>231880</v>
      </c>
      <c r="F803">
        <v>430382</v>
      </c>
      <c r="G803" t="str">
        <f t="shared" si="12"/>
        <v>Orta Xeyir</v>
      </c>
    </row>
    <row r="804" spans="1:7" x14ac:dyDescent="0.3">
      <c r="A804">
        <v>1802</v>
      </c>
      <c r="B804" t="s">
        <v>17</v>
      </c>
      <c r="C804" t="s">
        <v>9</v>
      </c>
      <c r="D804">
        <v>998840</v>
      </c>
      <c r="E804">
        <v>115938</v>
      </c>
      <c r="F804">
        <v>882902</v>
      </c>
      <c r="G804" t="str">
        <f t="shared" si="12"/>
        <v>Yuksek xeyir</v>
      </c>
    </row>
    <row r="805" spans="1:7" x14ac:dyDescent="0.3">
      <c r="A805">
        <v>1803</v>
      </c>
      <c r="B805" t="s">
        <v>20</v>
      </c>
      <c r="C805" t="s">
        <v>12</v>
      </c>
      <c r="D805">
        <v>290492</v>
      </c>
      <c r="E805">
        <v>187782</v>
      </c>
      <c r="F805">
        <v>102710</v>
      </c>
      <c r="G805" t="str">
        <f t="shared" si="12"/>
        <v>Kicik Ziyan</v>
      </c>
    </row>
    <row r="806" spans="1:7" x14ac:dyDescent="0.3">
      <c r="A806">
        <v>1804</v>
      </c>
      <c r="B806" t="s">
        <v>8</v>
      </c>
      <c r="C806" t="s">
        <v>12</v>
      </c>
      <c r="D806">
        <v>389112</v>
      </c>
      <c r="E806">
        <v>355386</v>
      </c>
      <c r="F806">
        <v>33726</v>
      </c>
      <c r="G806" t="str">
        <f t="shared" si="12"/>
        <v>Kicik Ziyan</v>
      </c>
    </row>
    <row r="807" spans="1:7" x14ac:dyDescent="0.3">
      <c r="A807">
        <v>1805</v>
      </c>
      <c r="B807" t="s">
        <v>18</v>
      </c>
      <c r="C807" t="s">
        <v>19</v>
      </c>
      <c r="D807">
        <v>781035</v>
      </c>
      <c r="E807">
        <v>391225</v>
      </c>
      <c r="F807">
        <v>389810</v>
      </c>
      <c r="G807" t="str">
        <f t="shared" si="12"/>
        <v>Orta Xeyir</v>
      </c>
    </row>
    <row r="808" spans="1:7" x14ac:dyDescent="0.3">
      <c r="A808">
        <v>1806</v>
      </c>
      <c r="B808" t="s">
        <v>14</v>
      </c>
      <c r="C808" t="s">
        <v>9</v>
      </c>
      <c r="D808">
        <v>851237</v>
      </c>
      <c r="E808">
        <v>224666</v>
      </c>
      <c r="F808">
        <v>626571</v>
      </c>
      <c r="G808" t="str">
        <f t="shared" si="12"/>
        <v>Yuksek xeyir</v>
      </c>
    </row>
    <row r="809" spans="1:7" x14ac:dyDescent="0.3">
      <c r="A809">
        <v>1807</v>
      </c>
      <c r="B809" t="s">
        <v>17</v>
      </c>
      <c r="C809" t="s">
        <v>15</v>
      </c>
      <c r="D809">
        <v>385822</v>
      </c>
      <c r="E809">
        <v>243771</v>
      </c>
      <c r="F809">
        <v>142051</v>
      </c>
      <c r="G809" t="str">
        <f t="shared" si="12"/>
        <v>Kicik Ziyan</v>
      </c>
    </row>
    <row r="810" spans="1:7" x14ac:dyDescent="0.3">
      <c r="A810">
        <v>1808</v>
      </c>
      <c r="B810" t="s">
        <v>14</v>
      </c>
      <c r="C810" t="s">
        <v>9</v>
      </c>
      <c r="D810">
        <v>743392</v>
      </c>
      <c r="E810">
        <v>442463</v>
      </c>
      <c r="F810">
        <v>300929</v>
      </c>
      <c r="G810" t="str">
        <f t="shared" si="12"/>
        <v>Orta Xeyir</v>
      </c>
    </row>
    <row r="811" spans="1:7" x14ac:dyDescent="0.3">
      <c r="A811">
        <v>1809</v>
      </c>
      <c r="B811" t="s">
        <v>18</v>
      </c>
      <c r="C811" t="s">
        <v>19</v>
      </c>
      <c r="D811">
        <v>963665</v>
      </c>
      <c r="E811">
        <v>423669</v>
      </c>
      <c r="F811">
        <v>539996</v>
      </c>
      <c r="G811" t="str">
        <f t="shared" si="12"/>
        <v>Orta Xeyir</v>
      </c>
    </row>
    <row r="812" spans="1:7" x14ac:dyDescent="0.3">
      <c r="A812">
        <v>1810</v>
      </c>
      <c r="B812" t="s">
        <v>21</v>
      </c>
      <c r="C812" t="s">
        <v>9</v>
      </c>
      <c r="D812">
        <v>825624</v>
      </c>
      <c r="E812">
        <v>21649</v>
      </c>
      <c r="F812">
        <v>803975</v>
      </c>
      <c r="G812" t="str">
        <f t="shared" si="12"/>
        <v>Yuksek xeyir</v>
      </c>
    </row>
    <row r="813" spans="1:7" x14ac:dyDescent="0.3">
      <c r="A813">
        <v>1811</v>
      </c>
      <c r="B813" t="s">
        <v>14</v>
      </c>
      <c r="C813" t="s">
        <v>9</v>
      </c>
      <c r="D813">
        <v>945052</v>
      </c>
      <c r="E813">
        <v>273665</v>
      </c>
      <c r="F813">
        <v>671387</v>
      </c>
      <c r="G813" t="str">
        <f t="shared" si="12"/>
        <v>Yuksek xeyir</v>
      </c>
    </row>
    <row r="814" spans="1:7" x14ac:dyDescent="0.3">
      <c r="A814">
        <v>1812</v>
      </c>
      <c r="B814" t="s">
        <v>8</v>
      </c>
      <c r="C814" t="s">
        <v>12</v>
      </c>
      <c r="D814">
        <v>889508</v>
      </c>
      <c r="E814">
        <v>403009</v>
      </c>
      <c r="F814">
        <v>486499</v>
      </c>
      <c r="G814" t="str">
        <f t="shared" si="12"/>
        <v>Orta Xeyir</v>
      </c>
    </row>
    <row r="815" spans="1:7" x14ac:dyDescent="0.3">
      <c r="A815">
        <v>1813</v>
      </c>
      <c r="B815" t="s">
        <v>14</v>
      </c>
      <c r="C815" t="s">
        <v>15</v>
      </c>
      <c r="D815">
        <v>52125</v>
      </c>
      <c r="E815">
        <v>463465</v>
      </c>
      <c r="F815">
        <v>-411340</v>
      </c>
      <c r="G815" t="str">
        <f t="shared" si="12"/>
        <v>Boyuk Ziyan</v>
      </c>
    </row>
    <row r="816" spans="1:7" x14ac:dyDescent="0.3">
      <c r="A816">
        <v>1814</v>
      </c>
      <c r="B816" t="s">
        <v>20</v>
      </c>
      <c r="C816" t="s">
        <v>9</v>
      </c>
      <c r="D816">
        <v>907960</v>
      </c>
      <c r="E816">
        <v>37263</v>
      </c>
      <c r="F816">
        <v>870697</v>
      </c>
      <c r="G816" t="str">
        <f t="shared" si="12"/>
        <v>Yuksek xeyir</v>
      </c>
    </row>
    <row r="817" spans="1:7" x14ac:dyDescent="0.3">
      <c r="A817">
        <v>1815</v>
      </c>
      <c r="B817" t="s">
        <v>17</v>
      </c>
      <c r="C817" t="s">
        <v>9</v>
      </c>
      <c r="D817">
        <v>599390</v>
      </c>
      <c r="E817">
        <v>51425</v>
      </c>
      <c r="F817">
        <v>547965</v>
      </c>
      <c r="G817" t="str">
        <f t="shared" si="12"/>
        <v>Orta Xeyir</v>
      </c>
    </row>
    <row r="818" spans="1:7" x14ac:dyDescent="0.3">
      <c r="A818">
        <v>1816</v>
      </c>
      <c r="B818" t="s">
        <v>17</v>
      </c>
      <c r="C818" t="s">
        <v>19</v>
      </c>
      <c r="D818">
        <v>736017</v>
      </c>
      <c r="E818">
        <v>308381</v>
      </c>
      <c r="F818">
        <v>427636</v>
      </c>
      <c r="G818" t="str">
        <f t="shared" si="12"/>
        <v>Orta Xeyir</v>
      </c>
    </row>
    <row r="819" spans="1:7" x14ac:dyDescent="0.3">
      <c r="A819">
        <v>1817</v>
      </c>
      <c r="B819" t="s">
        <v>21</v>
      </c>
      <c r="C819" t="s">
        <v>9</v>
      </c>
      <c r="D819">
        <v>460330</v>
      </c>
      <c r="E819">
        <v>370439</v>
      </c>
      <c r="F819">
        <v>89891</v>
      </c>
      <c r="G819" t="str">
        <f t="shared" si="12"/>
        <v>Kicik Ziyan</v>
      </c>
    </row>
    <row r="820" spans="1:7" x14ac:dyDescent="0.3">
      <c r="A820">
        <v>1818</v>
      </c>
      <c r="B820" t="s">
        <v>8</v>
      </c>
      <c r="C820" t="s">
        <v>19</v>
      </c>
      <c r="D820">
        <v>184177</v>
      </c>
      <c r="E820">
        <v>50751</v>
      </c>
      <c r="F820">
        <v>133426</v>
      </c>
      <c r="G820" t="str">
        <f t="shared" si="12"/>
        <v>Kicik Ziyan</v>
      </c>
    </row>
    <row r="821" spans="1:7" x14ac:dyDescent="0.3">
      <c r="A821">
        <v>1819</v>
      </c>
      <c r="B821" t="s">
        <v>21</v>
      </c>
      <c r="C821" t="s">
        <v>19</v>
      </c>
      <c r="D821">
        <v>625700</v>
      </c>
      <c r="E821">
        <v>431399</v>
      </c>
      <c r="F821">
        <v>194301</v>
      </c>
      <c r="G821" t="str">
        <f t="shared" si="12"/>
        <v>Kicik Ziyan</v>
      </c>
    </row>
    <row r="822" spans="1:7" x14ac:dyDescent="0.3">
      <c r="A822">
        <v>1820</v>
      </c>
      <c r="B822" t="s">
        <v>14</v>
      </c>
      <c r="C822" t="s">
        <v>19</v>
      </c>
      <c r="D822">
        <v>547919</v>
      </c>
      <c r="E822">
        <v>304697</v>
      </c>
      <c r="F822">
        <v>243222</v>
      </c>
      <c r="G822" t="str">
        <f t="shared" si="12"/>
        <v>Kicik Ziyan</v>
      </c>
    </row>
    <row r="823" spans="1:7" x14ac:dyDescent="0.3">
      <c r="A823">
        <v>1821</v>
      </c>
      <c r="B823" t="s">
        <v>21</v>
      </c>
      <c r="C823" t="s">
        <v>15</v>
      </c>
      <c r="D823">
        <v>766463</v>
      </c>
      <c r="E823">
        <v>340659</v>
      </c>
      <c r="F823">
        <v>425804</v>
      </c>
      <c r="G823" t="str">
        <f t="shared" si="12"/>
        <v>Orta Xeyir</v>
      </c>
    </row>
    <row r="824" spans="1:7" x14ac:dyDescent="0.3">
      <c r="A824">
        <v>1822</v>
      </c>
      <c r="B824" t="s">
        <v>17</v>
      </c>
      <c r="C824" t="s">
        <v>9</v>
      </c>
      <c r="D824">
        <v>302841</v>
      </c>
      <c r="E824">
        <v>290781</v>
      </c>
      <c r="F824">
        <v>12060</v>
      </c>
      <c r="G824" t="str">
        <f t="shared" si="12"/>
        <v>Kicik Ziyan</v>
      </c>
    </row>
    <row r="825" spans="1:7" x14ac:dyDescent="0.3">
      <c r="A825">
        <v>1823</v>
      </c>
      <c r="B825" t="s">
        <v>17</v>
      </c>
      <c r="C825" t="s">
        <v>9</v>
      </c>
      <c r="D825">
        <v>252758</v>
      </c>
      <c r="E825">
        <v>459154</v>
      </c>
      <c r="F825">
        <v>-206396</v>
      </c>
      <c r="G825" t="str">
        <f t="shared" si="12"/>
        <v>Boyuk Ziyan</v>
      </c>
    </row>
    <row r="826" spans="1:7" x14ac:dyDescent="0.3">
      <c r="A826">
        <v>1824</v>
      </c>
      <c r="B826" t="s">
        <v>14</v>
      </c>
      <c r="C826" t="s">
        <v>19</v>
      </c>
      <c r="D826">
        <v>522354</v>
      </c>
      <c r="E826">
        <v>418759</v>
      </c>
      <c r="F826">
        <v>103595</v>
      </c>
      <c r="G826" t="str">
        <f t="shared" si="12"/>
        <v>Kicik Ziyan</v>
      </c>
    </row>
    <row r="827" spans="1:7" x14ac:dyDescent="0.3">
      <c r="A827">
        <v>1825</v>
      </c>
      <c r="B827" t="s">
        <v>14</v>
      </c>
      <c r="C827" t="s">
        <v>12</v>
      </c>
      <c r="D827">
        <v>240167</v>
      </c>
      <c r="E827">
        <v>128264</v>
      </c>
      <c r="F827">
        <v>111903</v>
      </c>
      <c r="G827" t="str">
        <f t="shared" si="12"/>
        <v>Kicik Ziyan</v>
      </c>
    </row>
    <row r="828" spans="1:7" x14ac:dyDescent="0.3">
      <c r="A828">
        <v>1826</v>
      </c>
      <c r="B828" t="s">
        <v>18</v>
      </c>
      <c r="C828" t="s">
        <v>9</v>
      </c>
      <c r="D828">
        <v>830092</v>
      </c>
      <c r="E828">
        <v>415666</v>
      </c>
      <c r="F828">
        <v>414426</v>
      </c>
      <c r="G828" t="str">
        <f t="shared" si="12"/>
        <v>Orta Xeyir</v>
      </c>
    </row>
    <row r="829" spans="1:7" x14ac:dyDescent="0.3">
      <c r="A829">
        <v>1827</v>
      </c>
      <c r="B829" t="s">
        <v>8</v>
      </c>
      <c r="C829" t="s">
        <v>12</v>
      </c>
      <c r="D829">
        <v>164034</v>
      </c>
      <c r="E829">
        <v>113263</v>
      </c>
      <c r="F829">
        <v>50771</v>
      </c>
      <c r="G829" t="str">
        <f t="shared" si="12"/>
        <v>Kicik Ziyan</v>
      </c>
    </row>
    <row r="830" spans="1:7" x14ac:dyDescent="0.3">
      <c r="A830">
        <v>1828</v>
      </c>
      <c r="B830" t="s">
        <v>17</v>
      </c>
      <c r="C830" t="s">
        <v>19</v>
      </c>
      <c r="D830">
        <v>758790</v>
      </c>
      <c r="E830">
        <v>138245</v>
      </c>
      <c r="F830">
        <v>620545</v>
      </c>
      <c r="G830" t="str">
        <f t="shared" si="12"/>
        <v>Yuksek xeyir</v>
      </c>
    </row>
    <row r="831" spans="1:7" x14ac:dyDescent="0.3">
      <c r="A831">
        <v>1829</v>
      </c>
      <c r="B831" t="s">
        <v>21</v>
      </c>
      <c r="C831" t="s">
        <v>12</v>
      </c>
      <c r="D831">
        <v>755774</v>
      </c>
      <c r="E831">
        <v>22707</v>
      </c>
      <c r="F831">
        <v>733067</v>
      </c>
      <c r="G831" t="str">
        <f t="shared" si="12"/>
        <v>Yuksek xeyir</v>
      </c>
    </row>
    <row r="832" spans="1:7" x14ac:dyDescent="0.3">
      <c r="A832">
        <v>1830</v>
      </c>
      <c r="B832" t="s">
        <v>8</v>
      </c>
      <c r="C832" t="s">
        <v>19</v>
      </c>
      <c r="D832">
        <v>422672</v>
      </c>
      <c r="E832">
        <v>277954</v>
      </c>
      <c r="F832">
        <v>144718</v>
      </c>
      <c r="G832" t="str">
        <f t="shared" si="12"/>
        <v>Kicik Ziyan</v>
      </c>
    </row>
    <row r="833" spans="1:7" x14ac:dyDescent="0.3">
      <c r="A833">
        <v>1831</v>
      </c>
      <c r="B833" t="s">
        <v>18</v>
      </c>
      <c r="C833" t="s">
        <v>15</v>
      </c>
      <c r="D833">
        <v>331172</v>
      </c>
      <c r="E833">
        <v>231833</v>
      </c>
      <c r="F833">
        <v>99339</v>
      </c>
      <c r="G833" t="str">
        <f t="shared" si="12"/>
        <v>Kicik Ziyan</v>
      </c>
    </row>
    <row r="834" spans="1:7" x14ac:dyDescent="0.3">
      <c r="A834">
        <v>1832</v>
      </c>
      <c r="B834" t="s">
        <v>20</v>
      </c>
      <c r="C834" t="s">
        <v>15</v>
      </c>
      <c r="D834">
        <v>535736</v>
      </c>
      <c r="E834">
        <v>79707</v>
      </c>
      <c r="F834">
        <v>456029</v>
      </c>
      <c r="G834" t="str">
        <f t="shared" ref="G834:G897" si="13">IF(AND(F834&gt;-450000,F834&lt;-100000),"Boyuk Ziyan",IF(AND(F834&gt;=-100000,F834&lt;250000),"Kicik Ziyan",IF(AND(F834&gt;=250000,F834&lt;600000),"Orta Xeyir","Yuksek xeyir")))</f>
        <v>Orta Xeyir</v>
      </c>
    </row>
    <row r="835" spans="1:7" x14ac:dyDescent="0.3">
      <c r="A835">
        <v>1833</v>
      </c>
      <c r="B835" t="s">
        <v>8</v>
      </c>
      <c r="C835" t="s">
        <v>9</v>
      </c>
      <c r="D835">
        <v>540579</v>
      </c>
      <c r="E835">
        <v>245439</v>
      </c>
      <c r="F835">
        <v>295140</v>
      </c>
      <c r="G835" t="str">
        <f t="shared" si="13"/>
        <v>Orta Xeyir</v>
      </c>
    </row>
    <row r="836" spans="1:7" x14ac:dyDescent="0.3">
      <c r="A836">
        <v>1834</v>
      </c>
      <c r="B836" t="s">
        <v>21</v>
      </c>
      <c r="C836" t="s">
        <v>19</v>
      </c>
      <c r="D836">
        <v>207074</v>
      </c>
      <c r="E836">
        <v>211679</v>
      </c>
      <c r="F836">
        <v>-4605</v>
      </c>
      <c r="G836" t="str">
        <f t="shared" si="13"/>
        <v>Kicik Ziyan</v>
      </c>
    </row>
    <row r="837" spans="1:7" x14ac:dyDescent="0.3">
      <c r="A837">
        <v>1835</v>
      </c>
      <c r="B837" t="s">
        <v>20</v>
      </c>
      <c r="C837" t="s">
        <v>12</v>
      </c>
      <c r="D837">
        <v>226276</v>
      </c>
      <c r="E837">
        <v>177819</v>
      </c>
      <c r="F837">
        <v>48457</v>
      </c>
      <c r="G837" t="str">
        <f t="shared" si="13"/>
        <v>Kicik Ziyan</v>
      </c>
    </row>
    <row r="838" spans="1:7" x14ac:dyDescent="0.3">
      <c r="A838">
        <v>1836</v>
      </c>
      <c r="B838" t="s">
        <v>18</v>
      </c>
      <c r="C838" t="s">
        <v>15</v>
      </c>
      <c r="D838">
        <v>992330</v>
      </c>
      <c r="E838">
        <v>381896</v>
      </c>
      <c r="F838">
        <v>610434</v>
      </c>
      <c r="G838" t="str">
        <f t="shared" si="13"/>
        <v>Yuksek xeyir</v>
      </c>
    </row>
    <row r="839" spans="1:7" x14ac:dyDescent="0.3">
      <c r="A839">
        <v>1837</v>
      </c>
      <c r="B839" t="s">
        <v>17</v>
      </c>
      <c r="C839" t="s">
        <v>12</v>
      </c>
      <c r="D839">
        <v>64576</v>
      </c>
      <c r="E839">
        <v>64488</v>
      </c>
      <c r="F839">
        <v>88</v>
      </c>
      <c r="G839" t="str">
        <f t="shared" si="13"/>
        <v>Kicik Ziyan</v>
      </c>
    </row>
    <row r="840" spans="1:7" x14ac:dyDescent="0.3">
      <c r="A840">
        <v>1838</v>
      </c>
      <c r="B840" t="s">
        <v>17</v>
      </c>
      <c r="C840" t="s">
        <v>15</v>
      </c>
      <c r="D840">
        <v>472332</v>
      </c>
      <c r="E840">
        <v>261407</v>
      </c>
      <c r="F840">
        <v>210925</v>
      </c>
      <c r="G840" t="str">
        <f t="shared" si="13"/>
        <v>Kicik Ziyan</v>
      </c>
    </row>
    <row r="841" spans="1:7" x14ac:dyDescent="0.3">
      <c r="A841">
        <v>1839</v>
      </c>
      <c r="B841" t="s">
        <v>20</v>
      </c>
      <c r="C841" t="s">
        <v>9</v>
      </c>
      <c r="D841">
        <v>650081</v>
      </c>
      <c r="E841">
        <v>299053</v>
      </c>
      <c r="F841">
        <v>351028</v>
      </c>
      <c r="G841" t="str">
        <f t="shared" si="13"/>
        <v>Orta Xeyir</v>
      </c>
    </row>
    <row r="842" spans="1:7" x14ac:dyDescent="0.3">
      <c r="A842">
        <v>1840</v>
      </c>
      <c r="B842" t="s">
        <v>17</v>
      </c>
      <c r="C842" t="s">
        <v>19</v>
      </c>
      <c r="D842">
        <v>160822</v>
      </c>
      <c r="E842">
        <v>140365</v>
      </c>
      <c r="F842">
        <v>20457</v>
      </c>
      <c r="G842" t="str">
        <f t="shared" si="13"/>
        <v>Kicik Ziyan</v>
      </c>
    </row>
    <row r="843" spans="1:7" x14ac:dyDescent="0.3">
      <c r="A843">
        <v>1841</v>
      </c>
      <c r="B843" t="s">
        <v>14</v>
      </c>
      <c r="C843" t="s">
        <v>15</v>
      </c>
      <c r="D843">
        <v>731944</v>
      </c>
      <c r="E843">
        <v>360702</v>
      </c>
      <c r="F843">
        <v>371242</v>
      </c>
      <c r="G843" t="str">
        <f t="shared" si="13"/>
        <v>Orta Xeyir</v>
      </c>
    </row>
    <row r="844" spans="1:7" x14ac:dyDescent="0.3">
      <c r="A844">
        <v>1842</v>
      </c>
      <c r="B844" t="s">
        <v>8</v>
      </c>
      <c r="C844" t="s">
        <v>15</v>
      </c>
      <c r="D844">
        <v>278115</v>
      </c>
      <c r="E844">
        <v>200650</v>
      </c>
      <c r="F844">
        <v>77465</v>
      </c>
      <c r="G844" t="str">
        <f t="shared" si="13"/>
        <v>Kicik Ziyan</v>
      </c>
    </row>
    <row r="845" spans="1:7" x14ac:dyDescent="0.3">
      <c r="A845">
        <v>1843</v>
      </c>
      <c r="B845" t="s">
        <v>18</v>
      </c>
      <c r="C845" t="s">
        <v>19</v>
      </c>
      <c r="D845">
        <v>446900</v>
      </c>
      <c r="E845">
        <v>74601</v>
      </c>
      <c r="F845">
        <v>372299</v>
      </c>
      <c r="G845" t="str">
        <f t="shared" si="13"/>
        <v>Orta Xeyir</v>
      </c>
    </row>
    <row r="846" spans="1:7" x14ac:dyDescent="0.3">
      <c r="A846">
        <v>1844</v>
      </c>
      <c r="B846" t="s">
        <v>21</v>
      </c>
      <c r="C846" t="s">
        <v>9</v>
      </c>
      <c r="D846">
        <v>298637</v>
      </c>
      <c r="E846">
        <v>441832</v>
      </c>
      <c r="F846">
        <v>-143195</v>
      </c>
      <c r="G846" t="str">
        <f t="shared" si="13"/>
        <v>Boyuk Ziyan</v>
      </c>
    </row>
    <row r="847" spans="1:7" x14ac:dyDescent="0.3">
      <c r="A847">
        <v>1845</v>
      </c>
      <c r="B847" t="s">
        <v>18</v>
      </c>
      <c r="C847" t="s">
        <v>19</v>
      </c>
      <c r="D847">
        <v>808814</v>
      </c>
      <c r="E847">
        <v>341562</v>
      </c>
      <c r="F847">
        <v>467252</v>
      </c>
      <c r="G847" t="str">
        <f t="shared" si="13"/>
        <v>Orta Xeyir</v>
      </c>
    </row>
    <row r="848" spans="1:7" x14ac:dyDescent="0.3">
      <c r="A848">
        <v>1846</v>
      </c>
      <c r="B848" t="s">
        <v>8</v>
      </c>
      <c r="C848" t="s">
        <v>19</v>
      </c>
      <c r="D848">
        <v>278628</v>
      </c>
      <c r="E848">
        <v>479866</v>
      </c>
      <c r="F848">
        <v>-201238</v>
      </c>
      <c r="G848" t="str">
        <f t="shared" si="13"/>
        <v>Boyuk Ziyan</v>
      </c>
    </row>
    <row r="849" spans="1:7" x14ac:dyDescent="0.3">
      <c r="A849">
        <v>1847</v>
      </c>
      <c r="B849" t="s">
        <v>20</v>
      </c>
      <c r="C849" t="s">
        <v>9</v>
      </c>
      <c r="D849">
        <v>299135</v>
      </c>
      <c r="E849">
        <v>290252</v>
      </c>
      <c r="F849">
        <v>8883</v>
      </c>
      <c r="G849" t="str">
        <f t="shared" si="13"/>
        <v>Kicik Ziyan</v>
      </c>
    </row>
    <row r="850" spans="1:7" x14ac:dyDescent="0.3">
      <c r="A850">
        <v>1848</v>
      </c>
      <c r="B850" t="s">
        <v>20</v>
      </c>
      <c r="C850" t="s">
        <v>15</v>
      </c>
      <c r="D850">
        <v>280414</v>
      </c>
      <c r="E850">
        <v>280404</v>
      </c>
      <c r="F850">
        <v>10</v>
      </c>
      <c r="G850" t="str">
        <f t="shared" si="13"/>
        <v>Kicik Ziyan</v>
      </c>
    </row>
    <row r="851" spans="1:7" x14ac:dyDescent="0.3">
      <c r="A851">
        <v>1849</v>
      </c>
      <c r="B851" t="s">
        <v>17</v>
      </c>
      <c r="C851" t="s">
        <v>15</v>
      </c>
      <c r="D851">
        <v>849494</v>
      </c>
      <c r="E851">
        <v>191126</v>
      </c>
      <c r="F851">
        <v>658368</v>
      </c>
      <c r="G851" t="str">
        <f t="shared" si="13"/>
        <v>Yuksek xeyir</v>
      </c>
    </row>
    <row r="852" spans="1:7" x14ac:dyDescent="0.3">
      <c r="A852">
        <v>1850</v>
      </c>
      <c r="B852" t="s">
        <v>20</v>
      </c>
      <c r="C852" t="s">
        <v>15</v>
      </c>
      <c r="D852">
        <v>535416</v>
      </c>
      <c r="E852">
        <v>142105</v>
      </c>
      <c r="F852">
        <v>393311</v>
      </c>
      <c r="G852" t="str">
        <f t="shared" si="13"/>
        <v>Orta Xeyir</v>
      </c>
    </row>
    <row r="853" spans="1:7" x14ac:dyDescent="0.3">
      <c r="A853">
        <v>1851</v>
      </c>
      <c r="B853" t="s">
        <v>21</v>
      </c>
      <c r="C853" t="s">
        <v>15</v>
      </c>
      <c r="D853">
        <v>319927</v>
      </c>
      <c r="E853">
        <v>487652</v>
      </c>
      <c r="F853">
        <v>-167725</v>
      </c>
      <c r="G853" t="str">
        <f t="shared" si="13"/>
        <v>Boyuk Ziyan</v>
      </c>
    </row>
    <row r="854" spans="1:7" x14ac:dyDescent="0.3">
      <c r="A854">
        <v>1852</v>
      </c>
      <c r="B854" t="s">
        <v>18</v>
      </c>
      <c r="C854" t="s">
        <v>12</v>
      </c>
      <c r="D854">
        <v>603322</v>
      </c>
      <c r="E854">
        <v>455486</v>
      </c>
      <c r="F854">
        <v>147836</v>
      </c>
      <c r="G854" t="str">
        <f t="shared" si="13"/>
        <v>Kicik Ziyan</v>
      </c>
    </row>
    <row r="855" spans="1:7" x14ac:dyDescent="0.3">
      <c r="A855">
        <v>1853</v>
      </c>
      <c r="B855" t="s">
        <v>21</v>
      </c>
      <c r="C855" t="s">
        <v>19</v>
      </c>
      <c r="D855">
        <v>65135</v>
      </c>
      <c r="E855">
        <v>95445</v>
      </c>
      <c r="F855">
        <v>-30310</v>
      </c>
      <c r="G855" t="str">
        <f t="shared" si="13"/>
        <v>Kicik Ziyan</v>
      </c>
    </row>
    <row r="856" spans="1:7" x14ac:dyDescent="0.3">
      <c r="A856">
        <v>1854</v>
      </c>
      <c r="B856" t="s">
        <v>18</v>
      </c>
      <c r="C856" t="s">
        <v>15</v>
      </c>
      <c r="D856">
        <v>197462</v>
      </c>
      <c r="E856">
        <v>333419</v>
      </c>
      <c r="F856">
        <v>-135957</v>
      </c>
      <c r="G856" t="str">
        <f t="shared" si="13"/>
        <v>Boyuk Ziyan</v>
      </c>
    </row>
    <row r="857" spans="1:7" x14ac:dyDescent="0.3">
      <c r="A857">
        <v>1855</v>
      </c>
      <c r="B857" t="s">
        <v>8</v>
      </c>
      <c r="C857" t="s">
        <v>19</v>
      </c>
      <c r="D857">
        <v>711031</v>
      </c>
      <c r="E857">
        <v>355614</v>
      </c>
      <c r="F857">
        <v>355417</v>
      </c>
      <c r="G857" t="str">
        <f t="shared" si="13"/>
        <v>Orta Xeyir</v>
      </c>
    </row>
    <row r="858" spans="1:7" x14ac:dyDescent="0.3">
      <c r="A858">
        <v>1856</v>
      </c>
      <c r="B858" t="s">
        <v>8</v>
      </c>
      <c r="C858" t="s">
        <v>15</v>
      </c>
      <c r="D858">
        <v>139931</v>
      </c>
      <c r="E858">
        <v>104135</v>
      </c>
      <c r="F858">
        <v>35796</v>
      </c>
      <c r="G858" t="str">
        <f t="shared" si="13"/>
        <v>Kicik Ziyan</v>
      </c>
    </row>
    <row r="859" spans="1:7" x14ac:dyDescent="0.3">
      <c r="A859">
        <v>1857</v>
      </c>
      <c r="B859" t="s">
        <v>17</v>
      </c>
      <c r="C859" t="s">
        <v>9</v>
      </c>
      <c r="D859">
        <v>762627</v>
      </c>
      <c r="E859">
        <v>443802</v>
      </c>
      <c r="F859">
        <v>318825</v>
      </c>
      <c r="G859" t="str">
        <f t="shared" si="13"/>
        <v>Orta Xeyir</v>
      </c>
    </row>
    <row r="860" spans="1:7" x14ac:dyDescent="0.3">
      <c r="A860">
        <v>1858</v>
      </c>
      <c r="B860" t="s">
        <v>20</v>
      </c>
      <c r="C860" t="s">
        <v>15</v>
      </c>
      <c r="D860">
        <v>118468</v>
      </c>
      <c r="E860">
        <v>155943</v>
      </c>
      <c r="F860">
        <v>-37475</v>
      </c>
      <c r="G860" t="str">
        <f t="shared" si="13"/>
        <v>Kicik Ziyan</v>
      </c>
    </row>
    <row r="861" spans="1:7" x14ac:dyDescent="0.3">
      <c r="A861">
        <v>1859</v>
      </c>
      <c r="B861" t="s">
        <v>18</v>
      </c>
      <c r="C861" t="s">
        <v>19</v>
      </c>
      <c r="D861">
        <v>892465</v>
      </c>
      <c r="E861">
        <v>216124</v>
      </c>
      <c r="F861">
        <v>676341</v>
      </c>
      <c r="G861" t="str">
        <f t="shared" si="13"/>
        <v>Yuksek xeyir</v>
      </c>
    </row>
    <row r="862" spans="1:7" x14ac:dyDescent="0.3">
      <c r="A862">
        <v>1860</v>
      </c>
      <c r="B862" t="s">
        <v>14</v>
      </c>
      <c r="C862" t="s">
        <v>15</v>
      </c>
      <c r="D862">
        <v>913092</v>
      </c>
      <c r="E862">
        <v>80016</v>
      </c>
      <c r="F862">
        <v>833076</v>
      </c>
      <c r="G862" t="str">
        <f t="shared" si="13"/>
        <v>Yuksek xeyir</v>
      </c>
    </row>
    <row r="863" spans="1:7" x14ac:dyDescent="0.3">
      <c r="A863">
        <v>1861</v>
      </c>
      <c r="B863" t="s">
        <v>14</v>
      </c>
      <c r="C863" t="s">
        <v>12</v>
      </c>
      <c r="D863">
        <v>457097</v>
      </c>
      <c r="E863">
        <v>147441</v>
      </c>
      <c r="F863">
        <v>309656</v>
      </c>
      <c r="G863" t="str">
        <f t="shared" si="13"/>
        <v>Orta Xeyir</v>
      </c>
    </row>
    <row r="864" spans="1:7" x14ac:dyDescent="0.3">
      <c r="A864">
        <v>1862</v>
      </c>
      <c r="B864" t="s">
        <v>8</v>
      </c>
      <c r="C864" t="s">
        <v>12</v>
      </c>
      <c r="D864">
        <v>535073</v>
      </c>
      <c r="E864">
        <v>425338</v>
      </c>
      <c r="F864">
        <v>109735</v>
      </c>
      <c r="G864" t="str">
        <f t="shared" si="13"/>
        <v>Kicik Ziyan</v>
      </c>
    </row>
    <row r="865" spans="1:7" x14ac:dyDescent="0.3">
      <c r="A865">
        <v>1863</v>
      </c>
      <c r="B865" t="s">
        <v>14</v>
      </c>
      <c r="C865" t="s">
        <v>15</v>
      </c>
      <c r="D865">
        <v>182556</v>
      </c>
      <c r="E865">
        <v>280410</v>
      </c>
      <c r="F865">
        <v>-97854</v>
      </c>
      <c r="G865" t="str">
        <f t="shared" si="13"/>
        <v>Kicik Ziyan</v>
      </c>
    </row>
    <row r="866" spans="1:7" x14ac:dyDescent="0.3">
      <c r="A866">
        <v>1864</v>
      </c>
      <c r="B866" t="s">
        <v>14</v>
      </c>
      <c r="C866" t="s">
        <v>15</v>
      </c>
      <c r="D866">
        <v>855376</v>
      </c>
      <c r="E866">
        <v>445100</v>
      </c>
      <c r="F866">
        <v>410276</v>
      </c>
      <c r="G866" t="str">
        <f t="shared" si="13"/>
        <v>Orta Xeyir</v>
      </c>
    </row>
    <row r="867" spans="1:7" x14ac:dyDescent="0.3">
      <c r="A867">
        <v>1865</v>
      </c>
      <c r="B867" t="s">
        <v>8</v>
      </c>
      <c r="C867" t="s">
        <v>9</v>
      </c>
      <c r="D867">
        <v>391943</v>
      </c>
      <c r="E867">
        <v>423188</v>
      </c>
      <c r="F867">
        <v>-31245</v>
      </c>
      <c r="G867" t="str">
        <f t="shared" si="13"/>
        <v>Kicik Ziyan</v>
      </c>
    </row>
    <row r="868" spans="1:7" x14ac:dyDescent="0.3">
      <c r="A868">
        <v>1866</v>
      </c>
      <c r="B868" t="s">
        <v>8</v>
      </c>
      <c r="C868" t="s">
        <v>9</v>
      </c>
      <c r="D868">
        <v>148081</v>
      </c>
      <c r="E868">
        <v>61422</v>
      </c>
      <c r="F868">
        <v>86659</v>
      </c>
      <c r="G868" t="str">
        <f t="shared" si="13"/>
        <v>Kicik Ziyan</v>
      </c>
    </row>
    <row r="869" spans="1:7" x14ac:dyDescent="0.3">
      <c r="A869">
        <v>1867</v>
      </c>
      <c r="B869" t="s">
        <v>21</v>
      </c>
      <c r="C869" t="s">
        <v>19</v>
      </c>
      <c r="D869">
        <v>112936</v>
      </c>
      <c r="E869">
        <v>463017</v>
      </c>
      <c r="F869">
        <v>-350081</v>
      </c>
      <c r="G869" t="str">
        <f t="shared" si="13"/>
        <v>Boyuk Ziyan</v>
      </c>
    </row>
    <row r="870" spans="1:7" x14ac:dyDescent="0.3">
      <c r="A870">
        <v>1868</v>
      </c>
      <c r="B870" t="s">
        <v>20</v>
      </c>
      <c r="C870" t="s">
        <v>19</v>
      </c>
      <c r="D870">
        <v>622981</v>
      </c>
      <c r="E870">
        <v>341483</v>
      </c>
      <c r="F870">
        <v>281498</v>
      </c>
      <c r="G870" t="str">
        <f t="shared" si="13"/>
        <v>Orta Xeyir</v>
      </c>
    </row>
    <row r="871" spans="1:7" x14ac:dyDescent="0.3">
      <c r="A871">
        <v>1869</v>
      </c>
      <c r="B871" t="s">
        <v>18</v>
      </c>
      <c r="C871" t="s">
        <v>9</v>
      </c>
      <c r="D871">
        <v>140120</v>
      </c>
      <c r="E871">
        <v>174120</v>
      </c>
      <c r="F871">
        <v>-34000</v>
      </c>
      <c r="G871" t="str">
        <f t="shared" si="13"/>
        <v>Kicik Ziyan</v>
      </c>
    </row>
    <row r="872" spans="1:7" x14ac:dyDescent="0.3">
      <c r="A872">
        <v>1870</v>
      </c>
      <c r="B872" t="s">
        <v>8</v>
      </c>
      <c r="C872" t="s">
        <v>15</v>
      </c>
      <c r="D872">
        <v>600075</v>
      </c>
      <c r="E872">
        <v>436080</v>
      </c>
      <c r="F872">
        <v>163995</v>
      </c>
      <c r="G872" t="str">
        <f t="shared" si="13"/>
        <v>Kicik Ziyan</v>
      </c>
    </row>
    <row r="873" spans="1:7" x14ac:dyDescent="0.3">
      <c r="A873">
        <v>1871</v>
      </c>
      <c r="B873" t="s">
        <v>14</v>
      </c>
      <c r="C873" t="s">
        <v>15</v>
      </c>
      <c r="D873">
        <v>955492</v>
      </c>
      <c r="E873">
        <v>255873</v>
      </c>
      <c r="F873">
        <v>699619</v>
      </c>
      <c r="G873" t="str">
        <f t="shared" si="13"/>
        <v>Yuksek xeyir</v>
      </c>
    </row>
    <row r="874" spans="1:7" x14ac:dyDescent="0.3">
      <c r="A874">
        <v>1872</v>
      </c>
      <c r="B874" t="s">
        <v>14</v>
      </c>
      <c r="C874" t="s">
        <v>19</v>
      </c>
      <c r="D874">
        <v>535318</v>
      </c>
      <c r="E874">
        <v>31658</v>
      </c>
      <c r="F874">
        <v>503660</v>
      </c>
      <c r="G874" t="str">
        <f t="shared" si="13"/>
        <v>Orta Xeyir</v>
      </c>
    </row>
    <row r="875" spans="1:7" x14ac:dyDescent="0.3">
      <c r="A875">
        <v>1873</v>
      </c>
      <c r="B875" t="s">
        <v>18</v>
      </c>
      <c r="C875" t="s">
        <v>9</v>
      </c>
      <c r="D875">
        <v>485189</v>
      </c>
      <c r="E875">
        <v>303349</v>
      </c>
      <c r="F875">
        <v>181840</v>
      </c>
      <c r="G875" t="str">
        <f t="shared" si="13"/>
        <v>Kicik Ziyan</v>
      </c>
    </row>
    <row r="876" spans="1:7" x14ac:dyDescent="0.3">
      <c r="A876">
        <v>1874</v>
      </c>
      <c r="B876" t="s">
        <v>17</v>
      </c>
      <c r="C876" t="s">
        <v>15</v>
      </c>
      <c r="D876">
        <v>125358</v>
      </c>
      <c r="E876">
        <v>212889</v>
      </c>
      <c r="F876">
        <v>-87531</v>
      </c>
      <c r="G876" t="str">
        <f t="shared" si="13"/>
        <v>Kicik Ziyan</v>
      </c>
    </row>
    <row r="877" spans="1:7" x14ac:dyDescent="0.3">
      <c r="A877">
        <v>1875</v>
      </c>
      <c r="B877" t="s">
        <v>21</v>
      </c>
      <c r="C877" t="s">
        <v>12</v>
      </c>
      <c r="D877">
        <v>157675</v>
      </c>
      <c r="E877">
        <v>457465</v>
      </c>
      <c r="F877">
        <v>-299790</v>
      </c>
      <c r="G877" t="str">
        <f t="shared" si="13"/>
        <v>Boyuk Ziyan</v>
      </c>
    </row>
    <row r="878" spans="1:7" x14ac:dyDescent="0.3">
      <c r="A878">
        <v>1876</v>
      </c>
      <c r="B878" t="s">
        <v>21</v>
      </c>
      <c r="C878" t="s">
        <v>15</v>
      </c>
      <c r="D878">
        <v>880897</v>
      </c>
      <c r="E878">
        <v>94120</v>
      </c>
      <c r="F878">
        <v>786777</v>
      </c>
      <c r="G878" t="str">
        <f t="shared" si="13"/>
        <v>Yuksek xeyir</v>
      </c>
    </row>
    <row r="879" spans="1:7" x14ac:dyDescent="0.3">
      <c r="A879">
        <v>1877</v>
      </c>
      <c r="B879" t="s">
        <v>20</v>
      </c>
      <c r="C879" t="s">
        <v>12</v>
      </c>
      <c r="D879">
        <v>360389</v>
      </c>
      <c r="E879">
        <v>474777</v>
      </c>
      <c r="F879">
        <v>-114388</v>
      </c>
      <c r="G879" t="str">
        <f t="shared" si="13"/>
        <v>Boyuk Ziyan</v>
      </c>
    </row>
    <row r="880" spans="1:7" x14ac:dyDescent="0.3">
      <c r="A880">
        <v>1878</v>
      </c>
      <c r="B880" t="s">
        <v>14</v>
      </c>
      <c r="C880" t="s">
        <v>12</v>
      </c>
      <c r="D880">
        <v>992100</v>
      </c>
      <c r="E880">
        <v>312637</v>
      </c>
      <c r="F880">
        <v>679463</v>
      </c>
      <c r="G880" t="str">
        <f t="shared" si="13"/>
        <v>Yuksek xeyir</v>
      </c>
    </row>
    <row r="881" spans="1:7" x14ac:dyDescent="0.3">
      <c r="A881">
        <v>1879</v>
      </c>
      <c r="B881" t="s">
        <v>20</v>
      </c>
      <c r="C881" t="s">
        <v>19</v>
      </c>
      <c r="D881">
        <v>478470</v>
      </c>
      <c r="E881">
        <v>361650</v>
      </c>
      <c r="F881">
        <v>116820</v>
      </c>
      <c r="G881" t="str">
        <f t="shared" si="13"/>
        <v>Kicik Ziyan</v>
      </c>
    </row>
    <row r="882" spans="1:7" x14ac:dyDescent="0.3">
      <c r="A882">
        <v>1880</v>
      </c>
      <c r="B882" t="s">
        <v>20</v>
      </c>
      <c r="C882" t="s">
        <v>15</v>
      </c>
      <c r="D882">
        <v>782453</v>
      </c>
      <c r="E882">
        <v>404371</v>
      </c>
      <c r="F882">
        <v>378082</v>
      </c>
      <c r="G882" t="str">
        <f t="shared" si="13"/>
        <v>Orta Xeyir</v>
      </c>
    </row>
    <row r="883" spans="1:7" x14ac:dyDescent="0.3">
      <c r="A883">
        <v>1881</v>
      </c>
      <c r="B883" t="s">
        <v>20</v>
      </c>
      <c r="C883" t="s">
        <v>9</v>
      </c>
      <c r="D883">
        <v>227282</v>
      </c>
      <c r="E883">
        <v>90030</v>
      </c>
      <c r="F883">
        <v>137252</v>
      </c>
      <c r="G883" t="str">
        <f t="shared" si="13"/>
        <v>Kicik Ziyan</v>
      </c>
    </row>
    <row r="884" spans="1:7" x14ac:dyDescent="0.3">
      <c r="A884">
        <v>1882</v>
      </c>
      <c r="B884" t="s">
        <v>20</v>
      </c>
      <c r="C884" t="s">
        <v>15</v>
      </c>
      <c r="D884">
        <v>368200</v>
      </c>
      <c r="E884">
        <v>420327</v>
      </c>
      <c r="F884">
        <v>-52127</v>
      </c>
      <c r="G884" t="str">
        <f t="shared" si="13"/>
        <v>Kicik Ziyan</v>
      </c>
    </row>
    <row r="885" spans="1:7" x14ac:dyDescent="0.3">
      <c r="A885">
        <v>1883</v>
      </c>
      <c r="B885" t="s">
        <v>18</v>
      </c>
      <c r="C885" t="s">
        <v>12</v>
      </c>
      <c r="D885">
        <v>866875</v>
      </c>
      <c r="E885">
        <v>345688</v>
      </c>
      <c r="F885">
        <v>521187</v>
      </c>
      <c r="G885" t="str">
        <f t="shared" si="13"/>
        <v>Orta Xeyir</v>
      </c>
    </row>
    <row r="886" spans="1:7" x14ac:dyDescent="0.3">
      <c r="A886">
        <v>1884</v>
      </c>
      <c r="B886" t="s">
        <v>18</v>
      </c>
      <c r="C886" t="s">
        <v>15</v>
      </c>
      <c r="D886">
        <v>220708</v>
      </c>
      <c r="E886">
        <v>419547</v>
      </c>
      <c r="F886">
        <v>-198839</v>
      </c>
      <c r="G886" t="str">
        <f t="shared" si="13"/>
        <v>Boyuk Ziyan</v>
      </c>
    </row>
    <row r="887" spans="1:7" x14ac:dyDescent="0.3">
      <c r="A887">
        <v>1885</v>
      </c>
      <c r="B887" t="s">
        <v>8</v>
      </c>
      <c r="C887" t="s">
        <v>19</v>
      </c>
      <c r="D887">
        <v>300670</v>
      </c>
      <c r="E887">
        <v>300637</v>
      </c>
      <c r="F887">
        <v>33</v>
      </c>
      <c r="G887" t="str">
        <f t="shared" si="13"/>
        <v>Kicik Ziyan</v>
      </c>
    </row>
    <row r="888" spans="1:7" x14ac:dyDescent="0.3">
      <c r="A888">
        <v>1886</v>
      </c>
      <c r="B888" t="s">
        <v>18</v>
      </c>
      <c r="C888" t="s">
        <v>9</v>
      </c>
      <c r="D888">
        <v>426928</v>
      </c>
      <c r="E888">
        <v>426914</v>
      </c>
      <c r="F888">
        <v>14</v>
      </c>
      <c r="G888" t="str">
        <f t="shared" si="13"/>
        <v>Kicik Ziyan</v>
      </c>
    </row>
    <row r="889" spans="1:7" x14ac:dyDescent="0.3">
      <c r="A889">
        <v>1887</v>
      </c>
      <c r="B889" t="s">
        <v>20</v>
      </c>
      <c r="C889" t="s">
        <v>19</v>
      </c>
      <c r="D889">
        <v>342605</v>
      </c>
      <c r="E889">
        <v>402044</v>
      </c>
      <c r="F889">
        <v>-59439</v>
      </c>
      <c r="G889" t="str">
        <f t="shared" si="13"/>
        <v>Kicik Ziyan</v>
      </c>
    </row>
    <row r="890" spans="1:7" x14ac:dyDescent="0.3">
      <c r="A890">
        <v>1888</v>
      </c>
      <c r="B890" t="s">
        <v>14</v>
      </c>
      <c r="C890" t="s">
        <v>15</v>
      </c>
      <c r="D890">
        <v>220605</v>
      </c>
      <c r="E890">
        <v>284493</v>
      </c>
      <c r="F890">
        <v>-63888</v>
      </c>
      <c r="G890" t="str">
        <f t="shared" si="13"/>
        <v>Kicik Ziyan</v>
      </c>
    </row>
    <row r="891" spans="1:7" x14ac:dyDescent="0.3">
      <c r="A891">
        <v>1889</v>
      </c>
      <c r="B891" t="s">
        <v>21</v>
      </c>
      <c r="C891" t="s">
        <v>12</v>
      </c>
      <c r="D891">
        <v>622980</v>
      </c>
      <c r="E891">
        <v>141581</v>
      </c>
      <c r="F891">
        <v>481399</v>
      </c>
      <c r="G891" t="str">
        <f t="shared" si="13"/>
        <v>Orta Xeyir</v>
      </c>
    </row>
    <row r="892" spans="1:7" x14ac:dyDescent="0.3">
      <c r="A892">
        <v>1890</v>
      </c>
      <c r="B892" t="s">
        <v>8</v>
      </c>
      <c r="C892" t="s">
        <v>9</v>
      </c>
      <c r="D892">
        <v>348714</v>
      </c>
      <c r="E892">
        <v>179925</v>
      </c>
      <c r="F892">
        <v>168789</v>
      </c>
      <c r="G892" t="str">
        <f t="shared" si="13"/>
        <v>Kicik Ziyan</v>
      </c>
    </row>
    <row r="893" spans="1:7" x14ac:dyDescent="0.3">
      <c r="A893">
        <v>1891</v>
      </c>
      <c r="B893" t="s">
        <v>14</v>
      </c>
      <c r="C893" t="s">
        <v>9</v>
      </c>
      <c r="D893">
        <v>87666</v>
      </c>
      <c r="E893">
        <v>482601</v>
      </c>
      <c r="F893">
        <v>-394935</v>
      </c>
      <c r="G893" t="str">
        <f t="shared" si="13"/>
        <v>Boyuk Ziyan</v>
      </c>
    </row>
    <row r="894" spans="1:7" x14ac:dyDescent="0.3">
      <c r="A894">
        <v>1892</v>
      </c>
      <c r="B894" t="s">
        <v>20</v>
      </c>
      <c r="C894" t="s">
        <v>19</v>
      </c>
      <c r="D894">
        <v>983204</v>
      </c>
      <c r="E894">
        <v>436086</v>
      </c>
      <c r="F894">
        <v>547118</v>
      </c>
      <c r="G894" t="str">
        <f t="shared" si="13"/>
        <v>Orta Xeyir</v>
      </c>
    </row>
    <row r="895" spans="1:7" x14ac:dyDescent="0.3">
      <c r="A895">
        <v>1893</v>
      </c>
      <c r="B895" t="s">
        <v>8</v>
      </c>
      <c r="C895" t="s">
        <v>15</v>
      </c>
      <c r="D895">
        <v>145082</v>
      </c>
      <c r="E895">
        <v>145030</v>
      </c>
      <c r="F895">
        <v>52</v>
      </c>
      <c r="G895" t="str">
        <f t="shared" si="13"/>
        <v>Kicik Ziyan</v>
      </c>
    </row>
    <row r="896" spans="1:7" x14ac:dyDescent="0.3">
      <c r="A896">
        <v>1894</v>
      </c>
      <c r="B896" t="s">
        <v>17</v>
      </c>
      <c r="C896" t="s">
        <v>9</v>
      </c>
      <c r="D896">
        <v>585030</v>
      </c>
      <c r="E896">
        <v>434577</v>
      </c>
      <c r="F896">
        <v>150453</v>
      </c>
      <c r="G896" t="str">
        <f t="shared" si="13"/>
        <v>Kicik Ziyan</v>
      </c>
    </row>
    <row r="897" spans="1:7" x14ac:dyDescent="0.3">
      <c r="A897">
        <v>1895</v>
      </c>
      <c r="B897" t="s">
        <v>8</v>
      </c>
      <c r="C897" t="s">
        <v>9</v>
      </c>
      <c r="D897">
        <v>880623</v>
      </c>
      <c r="E897">
        <v>276872</v>
      </c>
      <c r="F897">
        <v>603751</v>
      </c>
      <c r="G897" t="str">
        <f t="shared" si="13"/>
        <v>Yuksek xeyir</v>
      </c>
    </row>
    <row r="898" spans="1:7" x14ac:dyDescent="0.3">
      <c r="A898">
        <v>1896</v>
      </c>
      <c r="B898" t="s">
        <v>18</v>
      </c>
      <c r="C898" t="s">
        <v>15</v>
      </c>
      <c r="D898">
        <v>647782</v>
      </c>
      <c r="E898">
        <v>216486</v>
      </c>
      <c r="F898">
        <v>431296</v>
      </c>
      <c r="G898" t="str">
        <f t="shared" ref="G898:G961" si="14">IF(AND(F898&gt;-450000,F898&lt;-100000),"Boyuk Ziyan",IF(AND(F898&gt;=-100000,F898&lt;250000),"Kicik Ziyan",IF(AND(F898&gt;=250000,F898&lt;600000),"Orta Xeyir","Yuksek xeyir")))</f>
        <v>Orta Xeyir</v>
      </c>
    </row>
    <row r="899" spans="1:7" x14ac:dyDescent="0.3">
      <c r="A899">
        <v>1897</v>
      </c>
      <c r="B899" t="s">
        <v>8</v>
      </c>
      <c r="C899" t="s">
        <v>15</v>
      </c>
      <c r="D899">
        <v>605108</v>
      </c>
      <c r="E899">
        <v>447131</v>
      </c>
      <c r="F899">
        <v>157977</v>
      </c>
      <c r="G899" t="str">
        <f t="shared" si="14"/>
        <v>Kicik Ziyan</v>
      </c>
    </row>
    <row r="900" spans="1:7" x14ac:dyDescent="0.3">
      <c r="A900">
        <v>1898</v>
      </c>
      <c r="B900" t="s">
        <v>14</v>
      </c>
      <c r="C900" t="s">
        <v>19</v>
      </c>
      <c r="D900">
        <v>306002</v>
      </c>
      <c r="E900">
        <v>418725</v>
      </c>
      <c r="F900">
        <v>-112723</v>
      </c>
      <c r="G900" t="str">
        <f t="shared" si="14"/>
        <v>Boyuk Ziyan</v>
      </c>
    </row>
    <row r="901" spans="1:7" x14ac:dyDescent="0.3">
      <c r="A901">
        <v>1899</v>
      </c>
      <c r="B901" t="s">
        <v>18</v>
      </c>
      <c r="C901" t="s">
        <v>9</v>
      </c>
      <c r="D901">
        <v>456261</v>
      </c>
      <c r="E901">
        <v>269692</v>
      </c>
      <c r="F901">
        <v>186569</v>
      </c>
      <c r="G901" t="str">
        <f t="shared" si="14"/>
        <v>Kicik Ziyan</v>
      </c>
    </row>
    <row r="902" spans="1:7" x14ac:dyDescent="0.3">
      <c r="A902">
        <v>1900</v>
      </c>
      <c r="B902" t="s">
        <v>14</v>
      </c>
      <c r="C902" t="s">
        <v>15</v>
      </c>
      <c r="D902">
        <v>67786</v>
      </c>
      <c r="E902">
        <v>67800</v>
      </c>
      <c r="F902">
        <v>-14</v>
      </c>
      <c r="G902" t="str">
        <f t="shared" si="14"/>
        <v>Kicik Ziyan</v>
      </c>
    </row>
    <row r="903" spans="1:7" x14ac:dyDescent="0.3">
      <c r="A903">
        <v>1901</v>
      </c>
      <c r="B903" t="s">
        <v>17</v>
      </c>
      <c r="C903" t="s">
        <v>12</v>
      </c>
      <c r="D903">
        <v>592520</v>
      </c>
      <c r="E903">
        <v>388369</v>
      </c>
      <c r="F903">
        <v>204151</v>
      </c>
      <c r="G903" t="str">
        <f t="shared" si="14"/>
        <v>Kicik Ziyan</v>
      </c>
    </row>
    <row r="904" spans="1:7" x14ac:dyDescent="0.3">
      <c r="A904">
        <v>1902</v>
      </c>
      <c r="B904" t="s">
        <v>8</v>
      </c>
      <c r="C904" t="s">
        <v>15</v>
      </c>
      <c r="D904">
        <v>708168</v>
      </c>
      <c r="E904">
        <v>351350</v>
      </c>
      <c r="F904">
        <v>356818</v>
      </c>
      <c r="G904" t="str">
        <f t="shared" si="14"/>
        <v>Orta Xeyir</v>
      </c>
    </row>
    <row r="905" spans="1:7" x14ac:dyDescent="0.3">
      <c r="A905">
        <v>1903</v>
      </c>
      <c r="B905" t="s">
        <v>14</v>
      </c>
      <c r="C905" t="s">
        <v>15</v>
      </c>
      <c r="D905">
        <v>567883</v>
      </c>
      <c r="E905">
        <v>116523</v>
      </c>
      <c r="F905">
        <v>451360</v>
      </c>
      <c r="G905" t="str">
        <f t="shared" si="14"/>
        <v>Orta Xeyir</v>
      </c>
    </row>
    <row r="906" spans="1:7" x14ac:dyDescent="0.3">
      <c r="A906">
        <v>1904</v>
      </c>
      <c r="B906" t="s">
        <v>18</v>
      </c>
      <c r="C906" t="s">
        <v>12</v>
      </c>
      <c r="D906">
        <v>485010</v>
      </c>
      <c r="E906">
        <v>484979</v>
      </c>
      <c r="F906">
        <v>31</v>
      </c>
      <c r="G906" t="str">
        <f t="shared" si="14"/>
        <v>Kicik Ziyan</v>
      </c>
    </row>
    <row r="907" spans="1:7" x14ac:dyDescent="0.3">
      <c r="A907">
        <v>1905</v>
      </c>
      <c r="B907" t="s">
        <v>17</v>
      </c>
      <c r="C907" t="s">
        <v>19</v>
      </c>
      <c r="D907">
        <v>490982</v>
      </c>
      <c r="E907">
        <v>134088</v>
      </c>
      <c r="F907">
        <v>356894</v>
      </c>
      <c r="G907" t="str">
        <f t="shared" si="14"/>
        <v>Orta Xeyir</v>
      </c>
    </row>
    <row r="908" spans="1:7" x14ac:dyDescent="0.3">
      <c r="A908">
        <v>1906</v>
      </c>
      <c r="B908" t="s">
        <v>18</v>
      </c>
      <c r="C908" t="s">
        <v>12</v>
      </c>
      <c r="D908">
        <v>35731</v>
      </c>
      <c r="E908">
        <v>35684</v>
      </c>
      <c r="F908">
        <v>47</v>
      </c>
      <c r="G908" t="str">
        <f t="shared" si="14"/>
        <v>Kicik Ziyan</v>
      </c>
    </row>
    <row r="909" spans="1:7" x14ac:dyDescent="0.3">
      <c r="A909">
        <v>1907</v>
      </c>
      <c r="B909" t="s">
        <v>21</v>
      </c>
      <c r="C909" t="s">
        <v>15</v>
      </c>
      <c r="D909">
        <v>403220</v>
      </c>
      <c r="E909">
        <v>499568</v>
      </c>
      <c r="F909">
        <v>-96348</v>
      </c>
      <c r="G909" t="str">
        <f t="shared" si="14"/>
        <v>Kicik Ziyan</v>
      </c>
    </row>
    <row r="910" spans="1:7" x14ac:dyDescent="0.3">
      <c r="A910">
        <v>1908</v>
      </c>
      <c r="B910" t="s">
        <v>20</v>
      </c>
      <c r="C910" t="s">
        <v>15</v>
      </c>
      <c r="D910">
        <v>310986</v>
      </c>
      <c r="E910">
        <v>126044</v>
      </c>
      <c r="F910">
        <v>184942</v>
      </c>
      <c r="G910" t="str">
        <f t="shared" si="14"/>
        <v>Kicik Ziyan</v>
      </c>
    </row>
    <row r="911" spans="1:7" x14ac:dyDescent="0.3">
      <c r="A911">
        <v>1909</v>
      </c>
      <c r="B911" t="s">
        <v>21</v>
      </c>
      <c r="C911" t="s">
        <v>12</v>
      </c>
      <c r="D911">
        <v>346685</v>
      </c>
      <c r="E911">
        <v>209951</v>
      </c>
      <c r="F911">
        <v>136734</v>
      </c>
      <c r="G911" t="str">
        <f t="shared" si="14"/>
        <v>Kicik Ziyan</v>
      </c>
    </row>
    <row r="912" spans="1:7" x14ac:dyDescent="0.3">
      <c r="A912">
        <v>1910</v>
      </c>
      <c r="B912" t="s">
        <v>20</v>
      </c>
      <c r="C912" t="s">
        <v>12</v>
      </c>
      <c r="D912">
        <v>378234</v>
      </c>
      <c r="E912">
        <v>148003</v>
      </c>
      <c r="F912">
        <v>230231</v>
      </c>
      <c r="G912" t="str">
        <f t="shared" si="14"/>
        <v>Kicik Ziyan</v>
      </c>
    </row>
    <row r="913" spans="1:7" x14ac:dyDescent="0.3">
      <c r="A913">
        <v>1911</v>
      </c>
      <c r="B913" t="s">
        <v>20</v>
      </c>
      <c r="C913" t="s">
        <v>9</v>
      </c>
      <c r="D913">
        <v>922359</v>
      </c>
      <c r="E913">
        <v>333553</v>
      </c>
      <c r="F913">
        <v>588806</v>
      </c>
      <c r="G913" t="str">
        <f t="shared" si="14"/>
        <v>Orta Xeyir</v>
      </c>
    </row>
    <row r="914" spans="1:7" x14ac:dyDescent="0.3">
      <c r="A914">
        <v>1912</v>
      </c>
      <c r="B914" t="s">
        <v>21</v>
      </c>
      <c r="C914" t="s">
        <v>12</v>
      </c>
      <c r="D914">
        <v>740370</v>
      </c>
      <c r="E914">
        <v>295996</v>
      </c>
      <c r="F914">
        <v>444374</v>
      </c>
      <c r="G914" t="str">
        <f t="shared" si="14"/>
        <v>Orta Xeyir</v>
      </c>
    </row>
    <row r="915" spans="1:7" x14ac:dyDescent="0.3">
      <c r="A915">
        <v>1913</v>
      </c>
      <c r="B915" t="s">
        <v>17</v>
      </c>
      <c r="C915" t="s">
        <v>12</v>
      </c>
      <c r="D915">
        <v>193508</v>
      </c>
      <c r="E915">
        <v>193558</v>
      </c>
      <c r="F915">
        <v>-50</v>
      </c>
      <c r="G915" t="str">
        <f t="shared" si="14"/>
        <v>Kicik Ziyan</v>
      </c>
    </row>
    <row r="916" spans="1:7" x14ac:dyDescent="0.3">
      <c r="A916">
        <v>1914</v>
      </c>
      <c r="B916" t="s">
        <v>20</v>
      </c>
      <c r="C916" t="s">
        <v>15</v>
      </c>
      <c r="D916">
        <v>813819</v>
      </c>
      <c r="E916">
        <v>90974</v>
      </c>
      <c r="F916">
        <v>722845</v>
      </c>
      <c r="G916" t="str">
        <f t="shared" si="14"/>
        <v>Yuksek xeyir</v>
      </c>
    </row>
    <row r="917" spans="1:7" x14ac:dyDescent="0.3">
      <c r="A917">
        <v>1915</v>
      </c>
      <c r="B917" t="s">
        <v>14</v>
      </c>
      <c r="C917" t="s">
        <v>9</v>
      </c>
      <c r="D917">
        <v>81491</v>
      </c>
      <c r="E917">
        <v>440643</v>
      </c>
      <c r="F917">
        <v>-359152</v>
      </c>
      <c r="G917" t="str">
        <f t="shared" si="14"/>
        <v>Boyuk Ziyan</v>
      </c>
    </row>
    <row r="918" spans="1:7" x14ac:dyDescent="0.3">
      <c r="A918">
        <v>1916</v>
      </c>
      <c r="B918" t="s">
        <v>21</v>
      </c>
      <c r="C918" t="s">
        <v>12</v>
      </c>
      <c r="D918">
        <v>271239</v>
      </c>
      <c r="E918">
        <v>456524</v>
      </c>
      <c r="F918">
        <v>-185285</v>
      </c>
      <c r="G918" t="str">
        <f t="shared" si="14"/>
        <v>Boyuk Ziyan</v>
      </c>
    </row>
    <row r="919" spans="1:7" x14ac:dyDescent="0.3">
      <c r="A919">
        <v>1917</v>
      </c>
      <c r="B919" t="s">
        <v>14</v>
      </c>
      <c r="C919" t="s">
        <v>9</v>
      </c>
      <c r="D919">
        <v>395354</v>
      </c>
      <c r="E919">
        <v>274436</v>
      </c>
      <c r="F919">
        <v>120918</v>
      </c>
      <c r="G919" t="str">
        <f t="shared" si="14"/>
        <v>Kicik Ziyan</v>
      </c>
    </row>
    <row r="920" spans="1:7" x14ac:dyDescent="0.3">
      <c r="A920">
        <v>1918</v>
      </c>
      <c r="B920" t="s">
        <v>17</v>
      </c>
      <c r="C920" t="s">
        <v>9</v>
      </c>
      <c r="D920">
        <v>671706</v>
      </c>
      <c r="E920">
        <v>75940</v>
      </c>
      <c r="F920">
        <v>595766</v>
      </c>
      <c r="G920" t="str">
        <f t="shared" si="14"/>
        <v>Orta Xeyir</v>
      </c>
    </row>
    <row r="921" spans="1:7" x14ac:dyDescent="0.3">
      <c r="A921">
        <v>1919</v>
      </c>
      <c r="B921" t="s">
        <v>17</v>
      </c>
      <c r="C921" t="s">
        <v>12</v>
      </c>
      <c r="D921">
        <v>422173</v>
      </c>
      <c r="E921">
        <v>422189</v>
      </c>
      <c r="F921">
        <v>-16</v>
      </c>
      <c r="G921" t="str">
        <f t="shared" si="14"/>
        <v>Kicik Ziyan</v>
      </c>
    </row>
    <row r="922" spans="1:7" x14ac:dyDescent="0.3">
      <c r="A922">
        <v>1920</v>
      </c>
      <c r="B922" t="s">
        <v>8</v>
      </c>
      <c r="C922" t="s">
        <v>12</v>
      </c>
      <c r="D922">
        <v>597247</v>
      </c>
      <c r="E922">
        <v>487328</v>
      </c>
      <c r="F922">
        <v>109919</v>
      </c>
      <c r="G922" t="str">
        <f t="shared" si="14"/>
        <v>Kicik Ziyan</v>
      </c>
    </row>
    <row r="923" spans="1:7" x14ac:dyDescent="0.3">
      <c r="A923">
        <v>1921</v>
      </c>
      <c r="B923" t="s">
        <v>8</v>
      </c>
      <c r="C923" t="s">
        <v>15</v>
      </c>
      <c r="D923">
        <v>690402</v>
      </c>
      <c r="E923">
        <v>404911</v>
      </c>
      <c r="F923">
        <v>285491</v>
      </c>
      <c r="G923" t="str">
        <f t="shared" si="14"/>
        <v>Orta Xeyir</v>
      </c>
    </row>
    <row r="924" spans="1:7" x14ac:dyDescent="0.3">
      <c r="A924">
        <v>1922</v>
      </c>
      <c r="B924" t="s">
        <v>8</v>
      </c>
      <c r="C924" t="s">
        <v>9</v>
      </c>
      <c r="D924">
        <v>753235</v>
      </c>
      <c r="E924">
        <v>485285</v>
      </c>
      <c r="F924">
        <v>267950</v>
      </c>
      <c r="G924" t="str">
        <f t="shared" si="14"/>
        <v>Orta Xeyir</v>
      </c>
    </row>
    <row r="925" spans="1:7" x14ac:dyDescent="0.3">
      <c r="A925">
        <v>1923</v>
      </c>
      <c r="B925" t="s">
        <v>21</v>
      </c>
      <c r="C925" t="s">
        <v>15</v>
      </c>
      <c r="D925">
        <v>520239</v>
      </c>
      <c r="E925">
        <v>415391</v>
      </c>
      <c r="F925">
        <v>104848</v>
      </c>
      <c r="G925" t="str">
        <f t="shared" si="14"/>
        <v>Kicik Ziyan</v>
      </c>
    </row>
    <row r="926" spans="1:7" x14ac:dyDescent="0.3">
      <c r="A926">
        <v>1924</v>
      </c>
      <c r="B926" t="s">
        <v>14</v>
      </c>
      <c r="C926" t="s">
        <v>12</v>
      </c>
      <c r="D926">
        <v>242542</v>
      </c>
      <c r="E926">
        <v>151511</v>
      </c>
      <c r="F926">
        <v>91031</v>
      </c>
      <c r="G926" t="str">
        <f t="shared" si="14"/>
        <v>Kicik Ziyan</v>
      </c>
    </row>
    <row r="927" spans="1:7" x14ac:dyDescent="0.3">
      <c r="A927">
        <v>1925</v>
      </c>
      <c r="B927" t="s">
        <v>18</v>
      </c>
      <c r="C927" t="s">
        <v>9</v>
      </c>
      <c r="D927">
        <v>452540</v>
      </c>
      <c r="E927">
        <v>174263</v>
      </c>
      <c r="F927">
        <v>278277</v>
      </c>
      <c r="G927" t="str">
        <f t="shared" si="14"/>
        <v>Orta Xeyir</v>
      </c>
    </row>
    <row r="928" spans="1:7" x14ac:dyDescent="0.3">
      <c r="A928">
        <v>1926</v>
      </c>
      <c r="B928" t="s">
        <v>20</v>
      </c>
      <c r="C928" t="s">
        <v>9</v>
      </c>
      <c r="D928">
        <v>389747</v>
      </c>
      <c r="E928">
        <v>191855</v>
      </c>
      <c r="F928">
        <v>197892</v>
      </c>
      <c r="G928" t="str">
        <f t="shared" si="14"/>
        <v>Kicik Ziyan</v>
      </c>
    </row>
    <row r="929" spans="1:7" x14ac:dyDescent="0.3">
      <c r="A929">
        <v>1927</v>
      </c>
      <c r="B929" t="s">
        <v>18</v>
      </c>
      <c r="C929" t="s">
        <v>19</v>
      </c>
      <c r="D929">
        <v>746882</v>
      </c>
      <c r="E929">
        <v>335671</v>
      </c>
      <c r="F929">
        <v>411211</v>
      </c>
      <c r="G929" t="str">
        <f t="shared" si="14"/>
        <v>Orta Xeyir</v>
      </c>
    </row>
    <row r="930" spans="1:7" x14ac:dyDescent="0.3">
      <c r="A930">
        <v>1928</v>
      </c>
      <c r="B930" t="s">
        <v>18</v>
      </c>
      <c r="C930" t="s">
        <v>12</v>
      </c>
      <c r="D930">
        <v>339233</v>
      </c>
      <c r="E930">
        <v>477740</v>
      </c>
      <c r="F930">
        <v>-138507</v>
      </c>
      <c r="G930" t="str">
        <f t="shared" si="14"/>
        <v>Boyuk Ziyan</v>
      </c>
    </row>
    <row r="931" spans="1:7" x14ac:dyDescent="0.3">
      <c r="A931">
        <v>1929</v>
      </c>
      <c r="B931" t="s">
        <v>8</v>
      </c>
      <c r="C931" t="s">
        <v>19</v>
      </c>
      <c r="D931">
        <v>181836</v>
      </c>
      <c r="E931">
        <v>172637</v>
      </c>
      <c r="F931">
        <v>9199</v>
      </c>
      <c r="G931" t="str">
        <f t="shared" si="14"/>
        <v>Kicik Ziyan</v>
      </c>
    </row>
    <row r="932" spans="1:7" x14ac:dyDescent="0.3">
      <c r="A932">
        <v>1930</v>
      </c>
      <c r="B932" t="s">
        <v>21</v>
      </c>
      <c r="C932" t="s">
        <v>19</v>
      </c>
      <c r="D932">
        <v>148353</v>
      </c>
      <c r="E932">
        <v>34415</v>
      </c>
      <c r="F932">
        <v>113938</v>
      </c>
      <c r="G932" t="str">
        <f t="shared" si="14"/>
        <v>Kicik Ziyan</v>
      </c>
    </row>
    <row r="933" spans="1:7" x14ac:dyDescent="0.3">
      <c r="A933">
        <v>1931</v>
      </c>
      <c r="B933" t="s">
        <v>18</v>
      </c>
      <c r="C933" t="s">
        <v>9</v>
      </c>
      <c r="D933">
        <v>575110</v>
      </c>
      <c r="E933">
        <v>347841</v>
      </c>
      <c r="F933">
        <v>227269</v>
      </c>
      <c r="G933" t="str">
        <f t="shared" si="14"/>
        <v>Kicik Ziyan</v>
      </c>
    </row>
    <row r="934" spans="1:7" x14ac:dyDescent="0.3">
      <c r="A934">
        <v>1932</v>
      </c>
      <c r="B934" t="s">
        <v>8</v>
      </c>
      <c r="C934" t="s">
        <v>15</v>
      </c>
      <c r="D934">
        <v>90160</v>
      </c>
      <c r="E934">
        <v>149564</v>
      </c>
      <c r="F934">
        <v>-59404</v>
      </c>
      <c r="G934" t="str">
        <f t="shared" si="14"/>
        <v>Kicik Ziyan</v>
      </c>
    </row>
    <row r="935" spans="1:7" x14ac:dyDescent="0.3">
      <c r="A935">
        <v>1933</v>
      </c>
      <c r="B935" t="s">
        <v>8</v>
      </c>
      <c r="C935" t="s">
        <v>9</v>
      </c>
      <c r="D935">
        <v>507858</v>
      </c>
      <c r="E935">
        <v>114568</v>
      </c>
      <c r="F935">
        <v>393290</v>
      </c>
      <c r="G935" t="str">
        <f t="shared" si="14"/>
        <v>Orta Xeyir</v>
      </c>
    </row>
    <row r="936" spans="1:7" x14ac:dyDescent="0.3">
      <c r="A936">
        <v>1934</v>
      </c>
      <c r="B936" t="s">
        <v>18</v>
      </c>
      <c r="C936" t="s">
        <v>19</v>
      </c>
      <c r="D936">
        <v>162325</v>
      </c>
      <c r="E936">
        <v>145196</v>
      </c>
      <c r="F936">
        <v>17129</v>
      </c>
      <c r="G936" t="str">
        <f t="shared" si="14"/>
        <v>Kicik Ziyan</v>
      </c>
    </row>
    <row r="937" spans="1:7" x14ac:dyDescent="0.3">
      <c r="A937">
        <v>1935</v>
      </c>
      <c r="B937" t="s">
        <v>20</v>
      </c>
      <c r="C937" t="s">
        <v>12</v>
      </c>
      <c r="D937">
        <v>991065</v>
      </c>
      <c r="E937">
        <v>178856</v>
      </c>
      <c r="F937">
        <v>812209</v>
      </c>
      <c r="G937" t="str">
        <f t="shared" si="14"/>
        <v>Yuksek xeyir</v>
      </c>
    </row>
    <row r="938" spans="1:7" x14ac:dyDescent="0.3">
      <c r="A938">
        <v>1936</v>
      </c>
      <c r="B938" t="s">
        <v>8</v>
      </c>
      <c r="C938" t="s">
        <v>15</v>
      </c>
      <c r="D938">
        <v>854202</v>
      </c>
      <c r="E938">
        <v>51715</v>
      </c>
      <c r="F938">
        <v>802487</v>
      </c>
      <c r="G938" t="str">
        <f t="shared" si="14"/>
        <v>Yuksek xeyir</v>
      </c>
    </row>
    <row r="939" spans="1:7" x14ac:dyDescent="0.3">
      <c r="A939">
        <v>1937</v>
      </c>
      <c r="B939" t="s">
        <v>17</v>
      </c>
      <c r="C939" t="s">
        <v>19</v>
      </c>
      <c r="D939">
        <v>868770</v>
      </c>
      <c r="E939">
        <v>291321</v>
      </c>
      <c r="F939">
        <v>577449</v>
      </c>
      <c r="G939" t="str">
        <f t="shared" si="14"/>
        <v>Orta Xeyir</v>
      </c>
    </row>
    <row r="940" spans="1:7" x14ac:dyDescent="0.3">
      <c r="A940">
        <v>1938</v>
      </c>
      <c r="B940" t="s">
        <v>20</v>
      </c>
      <c r="C940" t="s">
        <v>19</v>
      </c>
      <c r="D940">
        <v>65616</v>
      </c>
      <c r="E940">
        <v>44920</v>
      </c>
      <c r="F940">
        <v>20696</v>
      </c>
      <c r="G940" t="str">
        <f t="shared" si="14"/>
        <v>Kicik Ziyan</v>
      </c>
    </row>
    <row r="941" spans="1:7" x14ac:dyDescent="0.3">
      <c r="A941">
        <v>1939</v>
      </c>
      <c r="B941" t="s">
        <v>20</v>
      </c>
      <c r="C941" t="s">
        <v>12</v>
      </c>
      <c r="D941">
        <v>114428</v>
      </c>
      <c r="E941">
        <v>372258</v>
      </c>
      <c r="F941">
        <v>-257830</v>
      </c>
      <c r="G941" t="str">
        <f t="shared" si="14"/>
        <v>Boyuk Ziyan</v>
      </c>
    </row>
    <row r="942" spans="1:7" x14ac:dyDescent="0.3">
      <c r="A942">
        <v>1940</v>
      </c>
      <c r="B942" t="s">
        <v>21</v>
      </c>
      <c r="C942" t="s">
        <v>9</v>
      </c>
      <c r="D942">
        <v>183730</v>
      </c>
      <c r="E942">
        <v>451674</v>
      </c>
      <c r="F942">
        <v>-267944</v>
      </c>
      <c r="G942" t="str">
        <f t="shared" si="14"/>
        <v>Boyuk Ziyan</v>
      </c>
    </row>
    <row r="943" spans="1:7" x14ac:dyDescent="0.3">
      <c r="A943">
        <v>1941</v>
      </c>
      <c r="B943" t="s">
        <v>8</v>
      </c>
      <c r="C943" t="s">
        <v>19</v>
      </c>
      <c r="D943">
        <v>952732</v>
      </c>
      <c r="E943">
        <v>454691</v>
      </c>
      <c r="F943">
        <v>498041</v>
      </c>
      <c r="G943" t="str">
        <f t="shared" si="14"/>
        <v>Orta Xeyir</v>
      </c>
    </row>
    <row r="944" spans="1:7" x14ac:dyDescent="0.3">
      <c r="A944">
        <v>1942</v>
      </c>
      <c r="B944" t="s">
        <v>17</v>
      </c>
      <c r="C944" t="s">
        <v>12</v>
      </c>
      <c r="D944">
        <v>958979</v>
      </c>
      <c r="E944">
        <v>428492</v>
      </c>
      <c r="F944">
        <v>530487</v>
      </c>
      <c r="G944" t="str">
        <f t="shared" si="14"/>
        <v>Orta Xeyir</v>
      </c>
    </row>
    <row r="945" spans="1:7" x14ac:dyDescent="0.3">
      <c r="A945">
        <v>1943</v>
      </c>
      <c r="B945" t="s">
        <v>14</v>
      </c>
      <c r="C945" t="s">
        <v>12</v>
      </c>
      <c r="D945">
        <v>696560</v>
      </c>
      <c r="E945">
        <v>30865</v>
      </c>
      <c r="F945">
        <v>665695</v>
      </c>
      <c r="G945" t="str">
        <f t="shared" si="14"/>
        <v>Yuksek xeyir</v>
      </c>
    </row>
    <row r="946" spans="1:7" x14ac:dyDescent="0.3">
      <c r="A946">
        <v>1944</v>
      </c>
      <c r="B946" t="s">
        <v>14</v>
      </c>
      <c r="C946" t="s">
        <v>12</v>
      </c>
      <c r="D946">
        <v>445848</v>
      </c>
      <c r="E946">
        <v>48118</v>
      </c>
      <c r="F946">
        <v>397730</v>
      </c>
      <c r="G946" t="str">
        <f t="shared" si="14"/>
        <v>Orta Xeyir</v>
      </c>
    </row>
    <row r="947" spans="1:7" x14ac:dyDescent="0.3">
      <c r="A947">
        <v>1945</v>
      </c>
      <c r="B947" t="s">
        <v>18</v>
      </c>
      <c r="C947" t="s">
        <v>9</v>
      </c>
      <c r="D947">
        <v>319001</v>
      </c>
      <c r="E947">
        <v>446823</v>
      </c>
      <c r="F947">
        <v>-127822</v>
      </c>
      <c r="G947" t="str">
        <f t="shared" si="14"/>
        <v>Boyuk Ziyan</v>
      </c>
    </row>
    <row r="948" spans="1:7" x14ac:dyDescent="0.3">
      <c r="A948">
        <v>1946</v>
      </c>
      <c r="B948" t="s">
        <v>21</v>
      </c>
      <c r="C948" t="s">
        <v>12</v>
      </c>
      <c r="D948">
        <v>280227</v>
      </c>
      <c r="E948">
        <v>280261</v>
      </c>
      <c r="F948">
        <v>-34</v>
      </c>
      <c r="G948" t="str">
        <f t="shared" si="14"/>
        <v>Kicik Ziyan</v>
      </c>
    </row>
    <row r="949" spans="1:7" x14ac:dyDescent="0.3">
      <c r="A949">
        <v>1947</v>
      </c>
      <c r="B949" t="s">
        <v>17</v>
      </c>
      <c r="C949" t="s">
        <v>19</v>
      </c>
      <c r="D949">
        <v>335172</v>
      </c>
      <c r="E949">
        <v>375887</v>
      </c>
      <c r="F949">
        <v>-40715</v>
      </c>
      <c r="G949" t="str">
        <f t="shared" si="14"/>
        <v>Kicik Ziyan</v>
      </c>
    </row>
    <row r="950" spans="1:7" x14ac:dyDescent="0.3">
      <c r="A950">
        <v>1948</v>
      </c>
      <c r="B950" t="s">
        <v>21</v>
      </c>
      <c r="C950" t="s">
        <v>12</v>
      </c>
      <c r="D950">
        <v>332766</v>
      </c>
      <c r="E950">
        <v>325035</v>
      </c>
      <c r="F950">
        <v>7731</v>
      </c>
      <c r="G950" t="str">
        <f t="shared" si="14"/>
        <v>Kicik Ziyan</v>
      </c>
    </row>
    <row r="951" spans="1:7" x14ac:dyDescent="0.3">
      <c r="A951">
        <v>1949</v>
      </c>
      <c r="B951" t="s">
        <v>17</v>
      </c>
      <c r="C951" t="s">
        <v>12</v>
      </c>
      <c r="D951">
        <v>200245</v>
      </c>
      <c r="E951">
        <v>144491</v>
      </c>
      <c r="F951">
        <v>55754</v>
      </c>
      <c r="G951" t="str">
        <f t="shared" si="14"/>
        <v>Kicik Ziyan</v>
      </c>
    </row>
    <row r="952" spans="1:7" x14ac:dyDescent="0.3">
      <c r="A952">
        <v>1950</v>
      </c>
      <c r="B952" t="s">
        <v>17</v>
      </c>
      <c r="C952" t="s">
        <v>19</v>
      </c>
      <c r="D952">
        <v>294196</v>
      </c>
      <c r="E952">
        <v>74143</v>
      </c>
      <c r="F952">
        <v>220053</v>
      </c>
      <c r="G952" t="str">
        <f t="shared" si="14"/>
        <v>Kicik Ziyan</v>
      </c>
    </row>
    <row r="953" spans="1:7" x14ac:dyDescent="0.3">
      <c r="A953">
        <v>1951</v>
      </c>
      <c r="B953" t="s">
        <v>20</v>
      </c>
      <c r="C953" t="s">
        <v>12</v>
      </c>
      <c r="D953">
        <v>232807</v>
      </c>
      <c r="E953">
        <v>354228</v>
      </c>
      <c r="F953">
        <v>-121421</v>
      </c>
      <c r="G953" t="str">
        <f t="shared" si="14"/>
        <v>Boyuk Ziyan</v>
      </c>
    </row>
    <row r="954" spans="1:7" x14ac:dyDescent="0.3">
      <c r="A954">
        <v>1952</v>
      </c>
      <c r="B954" t="s">
        <v>17</v>
      </c>
      <c r="C954" t="s">
        <v>19</v>
      </c>
      <c r="D954">
        <v>100020</v>
      </c>
      <c r="E954">
        <v>410756</v>
      </c>
      <c r="F954">
        <v>-310736</v>
      </c>
      <c r="G954" t="str">
        <f t="shared" si="14"/>
        <v>Boyuk Ziyan</v>
      </c>
    </row>
    <row r="955" spans="1:7" x14ac:dyDescent="0.3">
      <c r="A955">
        <v>1953</v>
      </c>
      <c r="B955" t="s">
        <v>17</v>
      </c>
      <c r="C955" t="s">
        <v>9</v>
      </c>
      <c r="D955">
        <v>185997</v>
      </c>
      <c r="E955">
        <v>125938</v>
      </c>
      <c r="F955">
        <v>60059</v>
      </c>
      <c r="G955" t="str">
        <f t="shared" si="14"/>
        <v>Kicik Ziyan</v>
      </c>
    </row>
    <row r="956" spans="1:7" x14ac:dyDescent="0.3">
      <c r="A956">
        <v>1954</v>
      </c>
      <c r="B956" t="s">
        <v>14</v>
      </c>
      <c r="C956" t="s">
        <v>9</v>
      </c>
      <c r="D956">
        <v>246249</v>
      </c>
      <c r="E956">
        <v>246251</v>
      </c>
      <c r="F956">
        <v>-2</v>
      </c>
      <c r="G956" t="str">
        <f t="shared" si="14"/>
        <v>Kicik Ziyan</v>
      </c>
    </row>
    <row r="957" spans="1:7" x14ac:dyDescent="0.3">
      <c r="A957">
        <v>1955</v>
      </c>
      <c r="B957" t="s">
        <v>18</v>
      </c>
      <c r="C957" t="s">
        <v>12</v>
      </c>
      <c r="D957">
        <v>623216</v>
      </c>
      <c r="E957">
        <v>493972</v>
      </c>
      <c r="F957">
        <v>129244</v>
      </c>
      <c r="G957" t="str">
        <f t="shared" si="14"/>
        <v>Kicik Ziyan</v>
      </c>
    </row>
    <row r="958" spans="1:7" x14ac:dyDescent="0.3">
      <c r="A958">
        <v>1956</v>
      </c>
      <c r="B958" t="s">
        <v>14</v>
      </c>
      <c r="C958" t="s">
        <v>9</v>
      </c>
      <c r="D958">
        <v>833710</v>
      </c>
      <c r="E958">
        <v>95965</v>
      </c>
      <c r="F958">
        <v>737745</v>
      </c>
      <c r="G958" t="str">
        <f t="shared" si="14"/>
        <v>Yuksek xeyir</v>
      </c>
    </row>
    <row r="959" spans="1:7" x14ac:dyDescent="0.3">
      <c r="A959">
        <v>1957</v>
      </c>
      <c r="B959" t="s">
        <v>8</v>
      </c>
      <c r="C959" t="s">
        <v>9</v>
      </c>
      <c r="D959">
        <v>857230</v>
      </c>
      <c r="E959">
        <v>320857</v>
      </c>
      <c r="F959">
        <v>536373</v>
      </c>
      <c r="G959" t="str">
        <f t="shared" si="14"/>
        <v>Orta Xeyir</v>
      </c>
    </row>
    <row r="960" spans="1:7" x14ac:dyDescent="0.3">
      <c r="A960">
        <v>1958</v>
      </c>
      <c r="B960" t="s">
        <v>20</v>
      </c>
      <c r="C960" t="s">
        <v>15</v>
      </c>
      <c r="D960">
        <v>150885</v>
      </c>
      <c r="E960">
        <v>252633</v>
      </c>
      <c r="F960">
        <v>-101748</v>
      </c>
      <c r="G960" t="str">
        <f t="shared" si="14"/>
        <v>Boyuk Ziyan</v>
      </c>
    </row>
    <row r="961" spans="1:7" x14ac:dyDescent="0.3">
      <c r="A961">
        <v>1959</v>
      </c>
      <c r="B961" t="s">
        <v>20</v>
      </c>
      <c r="C961" t="s">
        <v>12</v>
      </c>
      <c r="D961">
        <v>978154</v>
      </c>
      <c r="E961">
        <v>230123</v>
      </c>
      <c r="F961">
        <v>748031</v>
      </c>
      <c r="G961" t="str">
        <f t="shared" si="14"/>
        <v>Yuksek xeyir</v>
      </c>
    </row>
    <row r="962" spans="1:7" x14ac:dyDescent="0.3">
      <c r="A962">
        <v>1960</v>
      </c>
      <c r="B962" t="s">
        <v>21</v>
      </c>
      <c r="C962" t="s">
        <v>19</v>
      </c>
      <c r="D962">
        <v>224454</v>
      </c>
      <c r="E962">
        <v>201088</v>
      </c>
      <c r="F962">
        <v>23366</v>
      </c>
      <c r="G962" t="str">
        <f t="shared" ref="G962:G1001" si="15">IF(AND(F962&gt;-450000,F962&lt;-100000),"Boyuk Ziyan",IF(AND(F962&gt;=-100000,F962&lt;250000),"Kicik Ziyan",IF(AND(F962&gt;=250000,F962&lt;600000),"Orta Xeyir","Yuksek xeyir")))</f>
        <v>Kicik Ziyan</v>
      </c>
    </row>
    <row r="963" spans="1:7" x14ac:dyDescent="0.3">
      <c r="A963">
        <v>1961</v>
      </c>
      <c r="B963" t="s">
        <v>20</v>
      </c>
      <c r="C963" t="s">
        <v>19</v>
      </c>
      <c r="D963">
        <v>360004</v>
      </c>
      <c r="E963">
        <v>476093</v>
      </c>
      <c r="F963">
        <v>-116089</v>
      </c>
      <c r="G963" t="str">
        <f t="shared" si="15"/>
        <v>Boyuk Ziyan</v>
      </c>
    </row>
    <row r="964" spans="1:7" x14ac:dyDescent="0.3">
      <c r="A964">
        <v>1962</v>
      </c>
      <c r="B964" t="s">
        <v>18</v>
      </c>
      <c r="C964" t="s">
        <v>19</v>
      </c>
      <c r="D964">
        <v>806882</v>
      </c>
      <c r="E964">
        <v>174570</v>
      </c>
      <c r="F964">
        <v>632312</v>
      </c>
      <c r="G964" t="str">
        <f t="shared" si="15"/>
        <v>Yuksek xeyir</v>
      </c>
    </row>
    <row r="965" spans="1:7" x14ac:dyDescent="0.3">
      <c r="A965">
        <v>1963</v>
      </c>
      <c r="B965" t="s">
        <v>17</v>
      </c>
      <c r="C965" t="s">
        <v>19</v>
      </c>
      <c r="D965">
        <v>292442</v>
      </c>
      <c r="E965">
        <v>407710</v>
      </c>
      <c r="F965">
        <v>-115268</v>
      </c>
      <c r="G965" t="str">
        <f t="shared" si="15"/>
        <v>Boyuk Ziyan</v>
      </c>
    </row>
    <row r="966" spans="1:7" x14ac:dyDescent="0.3">
      <c r="A966">
        <v>1964</v>
      </c>
      <c r="B966" t="s">
        <v>14</v>
      </c>
      <c r="C966" t="s">
        <v>15</v>
      </c>
      <c r="D966">
        <v>332636</v>
      </c>
      <c r="E966">
        <v>325277</v>
      </c>
      <c r="F966">
        <v>7359</v>
      </c>
      <c r="G966" t="str">
        <f t="shared" si="15"/>
        <v>Kicik Ziyan</v>
      </c>
    </row>
    <row r="967" spans="1:7" x14ac:dyDescent="0.3">
      <c r="A967">
        <v>1965</v>
      </c>
      <c r="B967" t="s">
        <v>21</v>
      </c>
      <c r="C967" t="s">
        <v>19</v>
      </c>
      <c r="D967">
        <v>962198</v>
      </c>
      <c r="E967">
        <v>449458</v>
      </c>
      <c r="F967">
        <v>512740</v>
      </c>
      <c r="G967" t="str">
        <f t="shared" si="15"/>
        <v>Orta Xeyir</v>
      </c>
    </row>
    <row r="968" spans="1:7" x14ac:dyDescent="0.3">
      <c r="A968">
        <v>1966</v>
      </c>
      <c r="B968" t="s">
        <v>20</v>
      </c>
      <c r="C968" t="s">
        <v>15</v>
      </c>
      <c r="D968">
        <v>642813</v>
      </c>
      <c r="E968">
        <v>70217</v>
      </c>
      <c r="F968">
        <v>572596</v>
      </c>
      <c r="G968" t="str">
        <f t="shared" si="15"/>
        <v>Orta Xeyir</v>
      </c>
    </row>
    <row r="969" spans="1:7" x14ac:dyDescent="0.3">
      <c r="A969">
        <v>1967</v>
      </c>
      <c r="B969" t="s">
        <v>20</v>
      </c>
      <c r="C969" t="s">
        <v>12</v>
      </c>
      <c r="D969">
        <v>137406</v>
      </c>
      <c r="E969">
        <v>418130</v>
      </c>
      <c r="F969">
        <v>-280724</v>
      </c>
      <c r="G969" t="str">
        <f t="shared" si="15"/>
        <v>Boyuk Ziyan</v>
      </c>
    </row>
    <row r="970" spans="1:7" x14ac:dyDescent="0.3">
      <c r="A970">
        <v>1968</v>
      </c>
      <c r="B970" t="s">
        <v>18</v>
      </c>
      <c r="C970" t="s">
        <v>9</v>
      </c>
      <c r="D970">
        <v>495362</v>
      </c>
      <c r="E970">
        <v>83707</v>
      </c>
      <c r="F970">
        <v>411655</v>
      </c>
      <c r="G970" t="str">
        <f t="shared" si="15"/>
        <v>Orta Xeyir</v>
      </c>
    </row>
    <row r="971" spans="1:7" x14ac:dyDescent="0.3">
      <c r="A971">
        <v>1969</v>
      </c>
      <c r="B971" t="s">
        <v>14</v>
      </c>
      <c r="C971" t="s">
        <v>15</v>
      </c>
      <c r="D971">
        <v>231054</v>
      </c>
      <c r="E971">
        <v>460430</v>
      </c>
      <c r="F971">
        <v>-229376</v>
      </c>
      <c r="G971" t="str">
        <f t="shared" si="15"/>
        <v>Boyuk Ziyan</v>
      </c>
    </row>
    <row r="972" spans="1:7" x14ac:dyDescent="0.3">
      <c r="A972">
        <v>1970</v>
      </c>
      <c r="B972" t="s">
        <v>8</v>
      </c>
      <c r="C972" t="s">
        <v>15</v>
      </c>
      <c r="D972">
        <v>193792</v>
      </c>
      <c r="E972">
        <v>193808</v>
      </c>
      <c r="F972">
        <v>-16</v>
      </c>
      <c r="G972" t="str">
        <f t="shared" si="15"/>
        <v>Kicik Ziyan</v>
      </c>
    </row>
    <row r="973" spans="1:7" x14ac:dyDescent="0.3">
      <c r="A973">
        <v>1971</v>
      </c>
      <c r="B973" t="s">
        <v>21</v>
      </c>
      <c r="C973" t="s">
        <v>19</v>
      </c>
      <c r="D973">
        <v>498758</v>
      </c>
      <c r="E973">
        <v>329749</v>
      </c>
      <c r="F973">
        <v>169009</v>
      </c>
      <c r="G973" t="str">
        <f t="shared" si="15"/>
        <v>Kicik Ziyan</v>
      </c>
    </row>
    <row r="974" spans="1:7" x14ac:dyDescent="0.3">
      <c r="A974">
        <v>1972</v>
      </c>
      <c r="B974" t="s">
        <v>8</v>
      </c>
      <c r="C974" t="s">
        <v>9</v>
      </c>
      <c r="D974">
        <v>512997</v>
      </c>
      <c r="E974">
        <v>458267</v>
      </c>
      <c r="F974">
        <v>54730</v>
      </c>
      <c r="G974" t="str">
        <f t="shared" si="15"/>
        <v>Kicik Ziyan</v>
      </c>
    </row>
    <row r="975" spans="1:7" x14ac:dyDescent="0.3">
      <c r="A975">
        <v>1973</v>
      </c>
      <c r="B975" t="s">
        <v>8</v>
      </c>
      <c r="C975" t="s">
        <v>19</v>
      </c>
      <c r="D975">
        <v>447845</v>
      </c>
      <c r="E975">
        <v>165625</v>
      </c>
      <c r="F975">
        <v>282220</v>
      </c>
      <c r="G975" t="str">
        <f t="shared" si="15"/>
        <v>Orta Xeyir</v>
      </c>
    </row>
    <row r="976" spans="1:7" x14ac:dyDescent="0.3">
      <c r="A976">
        <v>1974</v>
      </c>
      <c r="B976" t="s">
        <v>14</v>
      </c>
      <c r="C976" t="s">
        <v>12</v>
      </c>
      <c r="D976">
        <v>361554</v>
      </c>
      <c r="E976">
        <v>291418</v>
      </c>
      <c r="F976">
        <v>70136</v>
      </c>
      <c r="G976" t="str">
        <f t="shared" si="15"/>
        <v>Kicik Ziyan</v>
      </c>
    </row>
    <row r="977" spans="1:7" x14ac:dyDescent="0.3">
      <c r="A977">
        <v>1975</v>
      </c>
      <c r="B977" t="s">
        <v>8</v>
      </c>
      <c r="C977" t="s">
        <v>12</v>
      </c>
      <c r="D977">
        <v>172292</v>
      </c>
      <c r="E977">
        <v>278198</v>
      </c>
      <c r="F977">
        <v>-105906</v>
      </c>
      <c r="G977" t="str">
        <f t="shared" si="15"/>
        <v>Boyuk Ziyan</v>
      </c>
    </row>
    <row r="978" spans="1:7" x14ac:dyDescent="0.3">
      <c r="A978">
        <v>1976</v>
      </c>
      <c r="B978" t="s">
        <v>8</v>
      </c>
      <c r="C978" t="s">
        <v>9</v>
      </c>
      <c r="D978">
        <v>623207</v>
      </c>
      <c r="E978">
        <v>211531</v>
      </c>
      <c r="F978">
        <v>411676</v>
      </c>
      <c r="G978" t="str">
        <f t="shared" si="15"/>
        <v>Orta Xeyir</v>
      </c>
    </row>
    <row r="979" spans="1:7" x14ac:dyDescent="0.3">
      <c r="A979">
        <v>1977</v>
      </c>
      <c r="B979" t="s">
        <v>14</v>
      </c>
      <c r="C979" t="s">
        <v>15</v>
      </c>
      <c r="D979">
        <v>938024</v>
      </c>
      <c r="E979">
        <v>185992</v>
      </c>
      <c r="F979">
        <v>752032</v>
      </c>
      <c r="G979" t="str">
        <f t="shared" si="15"/>
        <v>Yuksek xeyir</v>
      </c>
    </row>
    <row r="980" spans="1:7" x14ac:dyDescent="0.3">
      <c r="A980">
        <v>1978</v>
      </c>
      <c r="B980" t="s">
        <v>8</v>
      </c>
      <c r="C980" t="s">
        <v>9</v>
      </c>
      <c r="D980">
        <v>462140</v>
      </c>
      <c r="E980">
        <v>254213</v>
      </c>
      <c r="F980">
        <v>207927</v>
      </c>
      <c r="G980" t="str">
        <f t="shared" si="15"/>
        <v>Kicik Ziyan</v>
      </c>
    </row>
    <row r="981" spans="1:7" x14ac:dyDescent="0.3">
      <c r="A981">
        <v>1979</v>
      </c>
      <c r="B981" t="s">
        <v>8</v>
      </c>
      <c r="C981" t="s">
        <v>9</v>
      </c>
      <c r="D981">
        <v>405409</v>
      </c>
      <c r="E981">
        <v>83332</v>
      </c>
      <c r="F981">
        <v>322077</v>
      </c>
      <c r="G981" t="str">
        <f t="shared" si="15"/>
        <v>Orta Xeyir</v>
      </c>
    </row>
    <row r="982" spans="1:7" x14ac:dyDescent="0.3">
      <c r="A982">
        <v>1980</v>
      </c>
      <c r="B982" t="s">
        <v>8</v>
      </c>
      <c r="C982" t="s">
        <v>15</v>
      </c>
      <c r="D982">
        <v>373503</v>
      </c>
      <c r="E982">
        <v>439458</v>
      </c>
      <c r="F982">
        <v>-65955</v>
      </c>
      <c r="G982" t="str">
        <f t="shared" si="15"/>
        <v>Kicik Ziyan</v>
      </c>
    </row>
    <row r="983" spans="1:7" x14ac:dyDescent="0.3">
      <c r="A983">
        <v>1981</v>
      </c>
      <c r="B983" t="s">
        <v>21</v>
      </c>
      <c r="C983" t="s">
        <v>9</v>
      </c>
      <c r="D983">
        <v>199298</v>
      </c>
      <c r="E983">
        <v>458346</v>
      </c>
      <c r="F983">
        <v>-259048</v>
      </c>
      <c r="G983" t="str">
        <f t="shared" si="15"/>
        <v>Boyuk Ziyan</v>
      </c>
    </row>
    <row r="984" spans="1:7" x14ac:dyDescent="0.3">
      <c r="A984">
        <v>1982</v>
      </c>
      <c r="B984" t="s">
        <v>20</v>
      </c>
      <c r="C984" t="s">
        <v>12</v>
      </c>
      <c r="D984">
        <v>884331</v>
      </c>
      <c r="E984">
        <v>323028</v>
      </c>
      <c r="F984">
        <v>561303</v>
      </c>
      <c r="G984" t="str">
        <f t="shared" si="15"/>
        <v>Orta Xeyir</v>
      </c>
    </row>
    <row r="985" spans="1:7" x14ac:dyDescent="0.3">
      <c r="A985">
        <v>1983</v>
      </c>
      <c r="B985" t="s">
        <v>18</v>
      </c>
      <c r="C985" t="s">
        <v>9</v>
      </c>
      <c r="D985">
        <v>69110</v>
      </c>
      <c r="E985">
        <v>499207</v>
      </c>
      <c r="F985">
        <v>-430097</v>
      </c>
      <c r="G985" t="str">
        <f t="shared" si="15"/>
        <v>Boyuk Ziyan</v>
      </c>
    </row>
    <row r="986" spans="1:7" x14ac:dyDescent="0.3">
      <c r="A986">
        <v>1984</v>
      </c>
      <c r="B986" t="s">
        <v>18</v>
      </c>
      <c r="C986" t="s">
        <v>19</v>
      </c>
      <c r="D986">
        <v>63641</v>
      </c>
      <c r="E986">
        <v>137674</v>
      </c>
      <c r="F986">
        <v>-74033</v>
      </c>
      <c r="G986" t="str">
        <f t="shared" si="15"/>
        <v>Kicik Ziyan</v>
      </c>
    </row>
    <row r="987" spans="1:7" x14ac:dyDescent="0.3">
      <c r="A987">
        <v>1985</v>
      </c>
      <c r="B987" t="s">
        <v>18</v>
      </c>
      <c r="C987" t="s">
        <v>12</v>
      </c>
      <c r="D987">
        <v>963505</v>
      </c>
      <c r="E987">
        <v>300923</v>
      </c>
      <c r="F987">
        <v>662582</v>
      </c>
      <c r="G987" t="str">
        <f t="shared" si="15"/>
        <v>Yuksek xeyir</v>
      </c>
    </row>
    <row r="988" spans="1:7" x14ac:dyDescent="0.3">
      <c r="A988">
        <v>1986</v>
      </c>
      <c r="B988" t="s">
        <v>21</v>
      </c>
      <c r="C988" t="s">
        <v>15</v>
      </c>
      <c r="D988">
        <v>583246</v>
      </c>
      <c r="E988">
        <v>39541</v>
      </c>
      <c r="F988">
        <v>543705</v>
      </c>
      <c r="G988" t="str">
        <f t="shared" si="15"/>
        <v>Orta Xeyir</v>
      </c>
    </row>
    <row r="989" spans="1:7" x14ac:dyDescent="0.3">
      <c r="A989">
        <v>1987</v>
      </c>
      <c r="B989" t="s">
        <v>14</v>
      </c>
      <c r="C989" t="s">
        <v>15</v>
      </c>
      <c r="D989">
        <v>598697</v>
      </c>
      <c r="E989">
        <v>116014</v>
      </c>
      <c r="F989">
        <v>482683</v>
      </c>
      <c r="G989" t="str">
        <f t="shared" si="15"/>
        <v>Orta Xeyir</v>
      </c>
    </row>
    <row r="990" spans="1:7" x14ac:dyDescent="0.3">
      <c r="A990">
        <v>1988</v>
      </c>
      <c r="B990" t="s">
        <v>18</v>
      </c>
      <c r="C990" t="s">
        <v>19</v>
      </c>
      <c r="D990">
        <v>159923</v>
      </c>
      <c r="E990">
        <v>50269</v>
      </c>
      <c r="F990">
        <v>109654</v>
      </c>
      <c r="G990" t="str">
        <f t="shared" si="15"/>
        <v>Kicik Ziyan</v>
      </c>
    </row>
    <row r="991" spans="1:7" x14ac:dyDescent="0.3">
      <c r="A991">
        <v>1989</v>
      </c>
      <c r="B991" t="s">
        <v>18</v>
      </c>
      <c r="C991" t="s">
        <v>15</v>
      </c>
      <c r="D991">
        <v>120103</v>
      </c>
      <c r="E991">
        <v>23958</v>
      </c>
      <c r="F991">
        <v>96145</v>
      </c>
      <c r="G991" t="str">
        <f t="shared" si="15"/>
        <v>Kicik Ziyan</v>
      </c>
    </row>
    <row r="992" spans="1:7" x14ac:dyDescent="0.3">
      <c r="A992">
        <v>1990</v>
      </c>
      <c r="B992" t="s">
        <v>8</v>
      </c>
      <c r="C992" t="s">
        <v>15</v>
      </c>
      <c r="D992">
        <v>689635</v>
      </c>
      <c r="E992">
        <v>401951</v>
      </c>
      <c r="F992">
        <v>287684</v>
      </c>
      <c r="G992" t="str">
        <f t="shared" si="15"/>
        <v>Orta Xeyir</v>
      </c>
    </row>
    <row r="993" spans="1:7" x14ac:dyDescent="0.3">
      <c r="A993">
        <v>1991</v>
      </c>
      <c r="B993" t="s">
        <v>14</v>
      </c>
      <c r="C993" t="s">
        <v>12</v>
      </c>
      <c r="D993">
        <v>280126</v>
      </c>
      <c r="E993">
        <v>352959</v>
      </c>
      <c r="F993">
        <v>-72833</v>
      </c>
      <c r="G993" t="str">
        <f t="shared" si="15"/>
        <v>Kicik Ziyan</v>
      </c>
    </row>
    <row r="994" spans="1:7" x14ac:dyDescent="0.3">
      <c r="A994">
        <v>1992</v>
      </c>
      <c r="B994" t="s">
        <v>20</v>
      </c>
      <c r="C994" t="s">
        <v>12</v>
      </c>
      <c r="D994">
        <v>87795</v>
      </c>
      <c r="E994">
        <v>176863</v>
      </c>
      <c r="F994">
        <v>-89068</v>
      </c>
      <c r="G994" t="str">
        <f t="shared" si="15"/>
        <v>Kicik Ziyan</v>
      </c>
    </row>
    <row r="995" spans="1:7" x14ac:dyDescent="0.3">
      <c r="A995">
        <v>1993</v>
      </c>
      <c r="B995" t="s">
        <v>20</v>
      </c>
      <c r="C995" t="s">
        <v>19</v>
      </c>
      <c r="D995">
        <v>758246</v>
      </c>
      <c r="E995">
        <v>155881</v>
      </c>
      <c r="F995">
        <v>602365</v>
      </c>
      <c r="G995" t="str">
        <f t="shared" si="15"/>
        <v>Yuksek xeyir</v>
      </c>
    </row>
    <row r="996" spans="1:7" x14ac:dyDescent="0.3">
      <c r="A996">
        <v>1994</v>
      </c>
      <c r="B996" t="s">
        <v>18</v>
      </c>
      <c r="C996" t="s">
        <v>12</v>
      </c>
      <c r="D996">
        <v>553448</v>
      </c>
      <c r="E996">
        <v>166167</v>
      </c>
      <c r="F996">
        <v>387281</v>
      </c>
      <c r="G996" t="str">
        <f t="shared" si="15"/>
        <v>Orta Xeyir</v>
      </c>
    </row>
    <row r="997" spans="1:7" x14ac:dyDescent="0.3">
      <c r="A997">
        <v>1995</v>
      </c>
      <c r="B997" t="s">
        <v>14</v>
      </c>
      <c r="C997" t="s">
        <v>9</v>
      </c>
      <c r="D997">
        <v>128572</v>
      </c>
      <c r="E997">
        <v>424289</v>
      </c>
      <c r="F997">
        <v>-295717</v>
      </c>
      <c r="G997" t="str">
        <f t="shared" si="15"/>
        <v>Boyuk Ziyan</v>
      </c>
    </row>
    <row r="998" spans="1:7" x14ac:dyDescent="0.3">
      <c r="A998">
        <v>1996</v>
      </c>
      <c r="B998" t="s">
        <v>20</v>
      </c>
      <c r="C998" t="s">
        <v>19</v>
      </c>
      <c r="D998">
        <v>439127</v>
      </c>
      <c r="E998">
        <v>348917</v>
      </c>
      <c r="F998">
        <v>90210</v>
      </c>
      <c r="G998" t="str">
        <f t="shared" si="15"/>
        <v>Kicik Ziyan</v>
      </c>
    </row>
    <row r="999" spans="1:7" x14ac:dyDescent="0.3">
      <c r="A999">
        <v>1997</v>
      </c>
      <c r="B999" t="s">
        <v>8</v>
      </c>
      <c r="C999" t="s">
        <v>12</v>
      </c>
      <c r="D999">
        <v>621061</v>
      </c>
      <c r="E999">
        <v>220131</v>
      </c>
      <c r="F999">
        <v>400930</v>
      </c>
      <c r="G999" t="str">
        <f t="shared" si="15"/>
        <v>Orta Xeyir</v>
      </c>
    </row>
    <row r="1000" spans="1:7" x14ac:dyDescent="0.3">
      <c r="A1000">
        <v>1998</v>
      </c>
      <c r="B1000" t="s">
        <v>17</v>
      </c>
      <c r="C1000" t="s">
        <v>15</v>
      </c>
      <c r="D1000">
        <v>124501</v>
      </c>
      <c r="E1000">
        <v>55199</v>
      </c>
      <c r="F1000">
        <v>69302</v>
      </c>
      <c r="G1000" t="str">
        <f t="shared" si="15"/>
        <v>Kicik Ziyan</v>
      </c>
    </row>
    <row r="1001" spans="1:7" x14ac:dyDescent="0.3">
      <c r="A1001">
        <v>1999</v>
      </c>
      <c r="B1001" t="s">
        <v>17</v>
      </c>
      <c r="C1001" t="s">
        <v>15</v>
      </c>
      <c r="D1001">
        <v>575791</v>
      </c>
      <c r="E1001">
        <v>405261</v>
      </c>
      <c r="F1001">
        <v>170530</v>
      </c>
      <c r="G1001" t="str">
        <f t="shared" si="15"/>
        <v>Kicik Ziyan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6047-FD13-4E69-BC05-C4AB47424180}">
  <dimension ref="A1:M10001"/>
  <sheetViews>
    <sheetView topLeftCell="B1" workbookViewId="0">
      <selection activeCell="J14" sqref="J14"/>
    </sheetView>
  </sheetViews>
  <sheetFormatPr defaultRowHeight="14.4" x14ac:dyDescent="0.3"/>
  <cols>
    <col min="1" max="1" width="15.5546875" bestFit="1" customWidth="1"/>
    <col min="2" max="2" width="13.88671875" bestFit="1" customWidth="1"/>
    <col min="3" max="3" width="14.6640625" bestFit="1" customWidth="1"/>
    <col min="4" max="4" width="14.77734375" bestFit="1" customWidth="1"/>
    <col min="5" max="5" width="20.33203125" bestFit="1" customWidth="1"/>
    <col min="6" max="6" width="20" bestFit="1" customWidth="1"/>
    <col min="7" max="7" width="17.33203125" bestFit="1" customWidth="1"/>
    <col min="8" max="8" width="17.6640625" bestFit="1" customWidth="1"/>
    <col min="9" max="9" width="22.109375" bestFit="1" customWidth="1"/>
    <col min="11" max="11" width="15" customWidth="1"/>
  </cols>
  <sheetData>
    <row r="1" spans="1:13" x14ac:dyDescent="0.3">
      <c r="A1" t="s">
        <v>22</v>
      </c>
      <c r="B1" t="s">
        <v>0</v>
      </c>
      <c r="C1" t="s">
        <v>23</v>
      </c>
      <c r="D1" t="s">
        <v>24</v>
      </c>
      <c r="E1" t="s">
        <v>25</v>
      </c>
      <c r="F1" t="s">
        <v>26</v>
      </c>
      <c r="G1" t="s">
        <v>27</v>
      </c>
      <c r="H1" t="s">
        <v>28</v>
      </c>
      <c r="I1" t="s">
        <v>38</v>
      </c>
      <c r="J1" t="s">
        <v>41</v>
      </c>
      <c r="K1" t="s">
        <v>42</v>
      </c>
      <c r="L1" t="s">
        <v>39</v>
      </c>
      <c r="M1">
        <f>MAX(F2:F100000)</f>
        <v>49998</v>
      </c>
    </row>
    <row r="2" spans="1:13" x14ac:dyDescent="0.3">
      <c r="A2">
        <v>300000</v>
      </c>
      <c r="B2">
        <v>209689</v>
      </c>
      <c r="C2" t="s">
        <v>13</v>
      </c>
      <c r="D2">
        <v>69339</v>
      </c>
      <c r="E2">
        <v>4794</v>
      </c>
      <c r="F2">
        <v>42580</v>
      </c>
      <c r="G2" t="s">
        <v>29</v>
      </c>
      <c r="H2" s="1">
        <v>45634</v>
      </c>
      <c r="I2" t="str">
        <f>IF(AND(F2&gt;1000,F2&lt;15000),"Kicik Investiya",IF(AND(F2&gt;=15000,F2&lt;27500),"Orta investisya","Yuksek Investisya"))</f>
        <v>Yuksek Investisya</v>
      </c>
      <c r="J2">
        <f>YEAR(transaction_data[[#This Row],[Transaction_Date]])</f>
        <v>2024</v>
      </c>
      <c r="K2">
        <f>MONTH(transaction_data[[#This Row],[Transaction_Date]])</f>
        <v>12</v>
      </c>
      <c r="L2" t="s">
        <v>40</v>
      </c>
      <c r="M2">
        <f>MIN(F2:F100000)</f>
        <v>1001</v>
      </c>
    </row>
    <row r="3" spans="1:13" x14ac:dyDescent="0.3">
      <c r="A3">
        <v>300001</v>
      </c>
      <c r="B3">
        <v>206124</v>
      </c>
      <c r="C3" t="s">
        <v>13</v>
      </c>
      <c r="D3">
        <v>12825</v>
      </c>
      <c r="E3">
        <v>3500</v>
      </c>
      <c r="F3">
        <v>46605</v>
      </c>
      <c r="G3" t="s">
        <v>29</v>
      </c>
      <c r="H3" s="1">
        <v>44813</v>
      </c>
      <c r="I3" t="str">
        <f t="shared" ref="I3:I65" si="0">IF(AND(F3&gt;1000,F3&lt;15000),"Kicik Investiya",IF(AND(F3&gt;=15000,F3&lt;27500),"Orta investisya","Yuksek Investisya"))</f>
        <v>Yuksek Investisya</v>
      </c>
      <c r="J3">
        <f>YEAR(transaction_data[[#This Row],[Transaction_Date]])</f>
        <v>2022</v>
      </c>
      <c r="K3">
        <f>MONTH(transaction_data[[#This Row],[Transaction_Date]])</f>
        <v>9</v>
      </c>
    </row>
    <row r="4" spans="1:13" x14ac:dyDescent="0.3">
      <c r="A4">
        <v>300002</v>
      </c>
      <c r="B4">
        <v>207501</v>
      </c>
      <c r="C4" t="s">
        <v>30</v>
      </c>
      <c r="D4">
        <v>67753</v>
      </c>
      <c r="E4">
        <v>2401</v>
      </c>
      <c r="F4">
        <v>17027</v>
      </c>
      <c r="G4" t="s">
        <v>29</v>
      </c>
      <c r="H4" s="1">
        <v>44679</v>
      </c>
      <c r="I4" t="str">
        <f t="shared" si="0"/>
        <v>Orta investisya</v>
      </c>
      <c r="J4">
        <f>YEAR(transaction_data[[#This Row],[Transaction_Date]])</f>
        <v>2022</v>
      </c>
      <c r="K4">
        <f>MONTH(transaction_data[[#This Row],[Transaction_Date]])</f>
        <v>4</v>
      </c>
    </row>
    <row r="5" spans="1:13" x14ac:dyDescent="0.3">
      <c r="A5">
        <v>300003</v>
      </c>
      <c r="B5">
        <v>208675</v>
      </c>
      <c r="C5" t="s">
        <v>31</v>
      </c>
      <c r="D5">
        <v>67061</v>
      </c>
      <c r="E5">
        <v>2952</v>
      </c>
      <c r="F5">
        <v>3054</v>
      </c>
      <c r="G5" t="s">
        <v>29</v>
      </c>
      <c r="H5" s="1">
        <v>45068</v>
      </c>
      <c r="I5" t="str">
        <f t="shared" si="0"/>
        <v>Kicik Investiya</v>
      </c>
      <c r="J5">
        <f>YEAR(transaction_data[[#This Row],[Transaction_Date]])</f>
        <v>2023</v>
      </c>
      <c r="K5">
        <f>MONTH(transaction_data[[#This Row],[Transaction_Date]])</f>
        <v>5</v>
      </c>
    </row>
    <row r="6" spans="1:13" x14ac:dyDescent="0.3">
      <c r="A6">
        <v>300004</v>
      </c>
      <c r="B6">
        <v>204923</v>
      </c>
      <c r="C6" t="s">
        <v>13</v>
      </c>
      <c r="D6">
        <v>8566</v>
      </c>
      <c r="E6">
        <v>1025</v>
      </c>
      <c r="F6">
        <v>44937</v>
      </c>
      <c r="G6" t="s">
        <v>29</v>
      </c>
      <c r="H6" s="1">
        <v>45021</v>
      </c>
      <c r="I6" t="str">
        <f t="shared" si="0"/>
        <v>Yuksek Investisya</v>
      </c>
      <c r="J6">
        <f>YEAR(transaction_data[[#This Row],[Transaction_Date]])</f>
        <v>2023</v>
      </c>
      <c r="K6">
        <f>MONTH(transaction_data[[#This Row],[Transaction_Date]])</f>
        <v>4</v>
      </c>
    </row>
    <row r="7" spans="1:13" x14ac:dyDescent="0.3">
      <c r="A7">
        <v>300005</v>
      </c>
      <c r="B7">
        <v>208422</v>
      </c>
      <c r="C7" t="s">
        <v>13</v>
      </c>
      <c r="D7">
        <v>99584</v>
      </c>
      <c r="E7">
        <v>3685</v>
      </c>
      <c r="F7">
        <v>31763</v>
      </c>
      <c r="G7" t="s">
        <v>29</v>
      </c>
      <c r="H7" s="1">
        <v>44987</v>
      </c>
      <c r="I7" t="str">
        <f t="shared" si="0"/>
        <v>Yuksek Investisya</v>
      </c>
      <c r="J7">
        <f>YEAR(transaction_data[[#This Row],[Transaction_Date]])</f>
        <v>2023</v>
      </c>
      <c r="K7">
        <f>MONTH(transaction_data[[#This Row],[Transaction_Date]])</f>
        <v>3</v>
      </c>
    </row>
    <row r="8" spans="1:13" x14ac:dyDescent="0.3">
      <c r="A8">
        <v>300006</v>
      </c>
      <c r="B8">
        <v>200086</v>
      </c>
      <c r="C8" t="s">
        <v>31</v>
      </c>
      <c r="D8">
        <v>88497</v>
      </c>
      <c r="E8">
        <v>2343</v>
      </c>
      <c r="F8">
        <v>26793</v>
      </c>
      <c r="G8" t="s">
        <v>32</v>
      </c>
      <c r="H8" s="1">
        <v>44857</v>
      </c>
      <c r="I8" t="str">
        <f t="shared" si="0"/>
        <v>Orta investisya</v>
      </c>
      <c r="J8">
        <f>YEAR(transaction_data[[#This Row],[Transaction_Date]])</f>
        <v>2022</v>
      </c>
      <c r="K8">
        <f>MONTH(transaction_data[[#This Row],[Transaction_Date]])</f>
        <v>10</v>
      </c>
    </row>
    <row r="9" spans="1:13" x14ac:dyDescent="0.3">
      <c r="A9">
        <v>300007</v>
      </c>
      <c r="B9">
        <v>204484</v>
      </c>
      <c r="C9" t="s">
        <v>31</v>
      </c>
      <c r="D9">
        <v>20803</v>
      </c>
      <c r="E9">
        <v>1985</v>
      </c>
      <c r="F9">
        <v>3709</v>
      </c>
      <c r="G9" t="s">
        <v>29</v>
      </c>
      <c r="H9" s="1">
        <v>44800</v>
      </c>
      <c r="I9" t="str">
        <f t="shared" si="0"/>
        <v>Kicik Investiya</v>
      </c>
      <c r="J9">
        <f>YEAR(transaction_data[[#This Row],[Transaction_Date]])</f>
        <v>2022</v>
      </c>
      <c r="K9">
        <f>MONTH(transaction_data[[#This Row],[Transaction_Date]])</f>
        <v>8</v>
      </c>
    </row>
    <row r="10" spans="1:13" x14ac:dyDescent="0.3">
      <c r="A10">
        <v>300008</v>
      </c>
      <c r="B10">
        <v>201643</v>
      </c>
      <c r="C10" t="s">
        <v>13</v>
      </c>
      <c r="D10">
        <v>60911</v>
      </c>
      <c r="E10">
        <v>5224</v>
      </c>
      <c r="F10">
        <v>45985</v>
      </c>
      <c r="G10" t="s">
        <v>32</v>
      </c>
      <c r="H10" s="1">
        <v>45692</v>
      </c>
      <c r="I10" t="str">
        <f t="shared" si="0"/>
        <v>Yuksek Investisya</v>
      </c>
      <c r="J10">
        <f>YEAR(transaction_data[[#This Row],[Transaction_Date]])</f>
        <v>2025</v>
      </c>
      <c r="K10">
        <f>MONTH(transaction_data[[#This Row],[Transaction_Date]])</f>
        <v>2</v>
      </c>
    </row>
    <row r="11" spans="1:13" x14ac:dyDescent="0.3">
      <c r="A11">
        <v>300009</v>
      </c>
      <c r="B11">
        <v>208910</v>
      </c>
      <c r="C11" t="s">
        <v>13</v>
      </c>
      <c r="D11">
        <v>35489</v>
      </c>
      <c r="E11">
        <v>3714</v>
      </c>
      <c r="F11">
        <v>38111</v>
      </c>
      <c r="G11" t="s">
        <v>29</v>
      </c>
      <c r="H11" s="1">
        <v>45488</v>
      </c>
      <c r="I11" t="str">
        <f t="shared" si="0"/>
        <v>Yuksek Investisya</v>
      </c>
      <c r="J11">
        <f>YEAR(transaction_data[[#This Row],[Transaction_Date]])</f>
        <v>2024</v>
      </c>
      <c r="K11">
        <f>MONTH(transaction_data[[#This Row],[Transaction_Date]])</f>
        <v>7</v>
      </c>
    </row>
    <row r="12" spans="1:13" x14ac:dyDescent="0.3">
      <c r="A12">
        <v>300010</v>
      </c>
      <c r="B12">
        <v>204832</v>
      </c>
      <c r="C12" t="s">
        <v>31</v>
      </c>
      <c r="D12">
        <v>40289</v>
      </c>
      <c r="E12">
        <v>3689</v>
      </c>
      <c r="F12">
        <v>4968</v>
      </c>
      <c r="G12" t="s">
        <v>32</v>
      </c>
      <c r="H12" s="1">
        <v>44776</v>
      </c>
      <c r="I12" t="str">
        <f t="shared" si="0"/>
        <v>Kicik Investiya</v>
      </c>
      <c r="J12">
        <f>YEAR(transaction_data[[#This Row],[Transaction_Date]])</f>
        <v>2022</v>
      </c>
      <c r="K12">
        <f>MONTH(transaction_data[[#This Row],[Transaction_Date]])</f>
        <v>8</v>
      </c>
    </row>
    <row r="13" spans="1:13" x14ac:dyDescent="0.3">
      <c r="A13">
        <v>300011</v>
      </c>
      <c r="B13">
        <v>202229</v>
      </c>
      <c r="C13" t="s">
        <v>31</v>
      </c>
      <c r="D13">
        <v>19167</v>
      </c>
      <c r="E13">
        <v>3885</v>
      </c>
      <c r="F13">
        <v>2633</v>
      </c>
      <c r="G13" t="s">
        <v>33</v>
      </c>
      <c r="H13" s="1">
        <v>45558</v>
      </c>
      <c r="I13" t="str">
        <f t="shared" si="0"/>
        <v>Kicik Investiya</v>
      </c>
      <c r="J13">
        <f>YEAR(transaction_data[[#This Row],[Transaction_Date]])</f>
        <v>2024</v>
      </c>
      <c r="K13">
        <f>MONTH(transaction_data[[#This Row],[Transaction_Date]])</f>
        <v>9</v>
      </c>
    </row>
    <row r="14" spans="1:13" x14ac:dyDescent="0.3">
      <c r="A14">
        <v>300012</v>
      </c>
      <c r="B14">
        <v>202469</v>
      </c>
      <c r="C14" t="s">
        <v>30</v>
      </c>
      <c r="D14">
        <v>96671</v>
      </c>
      <c r="E14">
        <v>997</v>
      </c>
      <c r="F14">
        <v>9228</v>
      </c>
      <c r="G14" t="s">
        <v>32</v>
      </c>
      <c r="H14" s="1">
        <v>45296</v>
      </c>
      <c r="I14" t="str">
        <f t="shared" si="0"/>
        <v>Kicik Investiya</v>
      </c>
      <c r="J14">
        <f>YEAR(transaction_data[[#This Row],[Transaction_Date]])</f>
        <v>2024</v>
      </c>
      <c r="K14">
        <f>MONTH(transaction_data[[#This Row],[Transaction_Date]])</f>
        <v>1</v>
      </c>
    </row>
    <row r="15" spans="1:13" x14ac:dyDescent="0.3">
      <c r="A15">
        <v>300013</v>
      </c>
      <c r="B15">
        <v>206596</v>
      </c>
      <c r="C15" t="s">
        <v>13</v>
      </c>
      <c r="D15">
        <v>91612</v>
      </c>
      <c r="E15">
        <v>3675</v>
      </c>
      <c r="F15">
        <v>31008</v>
      </c>
      <c r="G15" t="s">
        <v>33</v>
      </c>
      <c r="H15" s="1">
        <v>44690</v>
      </c>
      <c r="I15" t="str">
        <f t="shared" si="0"/>
        <v>Yuksek Investisya</v>
      </c>
      <c r="J15">
        <f>YEAR(transaction_data[[#This Row],[Transaction_Date]])</f>
        <v>2022</v>
      </c>
      <c r="K15">
        <f>MONTH(transaction_data[[#This Row],[Transaction_Date]])</f>
        <v>5</v>
      </c>
    </row>
    <row r="16" spans="1:13" x14ac:dyDescent="0.3">
      <c r="A16">
        <v>300014</v>
      </c>
      <c r="B16">
        <v>202248</v>
      </c>
      <c r="C16" t="s">
        <v>31</v>
      </c>
      <c r="D16">
        <v>79733</v>
      </c>
      <c r="E16">
        <v>1516</v>
      </c>
      <c r="F16">
        <v>24178</v>
      </c>
      <c r="G16" t="s">
        <v>33</v>
      </c>
      <c r="H16" s="1">
        <v>44687</v>
      </c>
      <c r="I16" t="str">
        <f t="shared" si="0"/>
        <v>Orta investisya</v>
      </c>
      <c r="J16">
        <f>YEAR(transaction_data[[#This Row],[Transaction_Date]])</f>
        <v>2022</v>
      </c>
      <c r="K16">
        <f>MONTH(transaction_data[[#This Row],[Transaction_Date]])</f>
        <v>5</v>
      </c>
    </row>
    <row r="17" spans="1:11" x14ac:dyDescent="0.3">
      <c r="A17">
        <v>300015</v>
      </c>
      <c r="B17">
        <v>200582</v>
      </c>
      <c r="C17" t="s">
        <v>31</v>
      </c>
      <c r="D17">
        <v>17467</v>
      </c>
      <c r="E17">
        <v>4788</v>
      </c>
      <c r="F17">
        <v>22052</v>
      </c>
      <c r="G17" t="s">
        <v>32</v>
      </c>
      <c r="H17" s="1">
        <v>44786</v>
      </c>
      <c r="I17" t="str">
        <f t="shared" si="0"/>
        <v>Orta investisya</v>
      </c>
      <c r="J17">
        <f>YEAR(transaction_data[[#This Row],[Transaction_Date]])</f>
        <v>2022</v>
      </c>
      <c r="K17">
        <f>MONTH(transaction_data[[#This Row],[Transaction_Date]])</f>
        <v>8</v>
      </c>
    </row>
    <row r="18" spans="1:11" x14ac:dyDescent="0.3">
      <c r="A18">
        <v>300016</v>
      </c>
      <c r="B18">
        <v>204119</v>
      </c>
      <c r="C18" t="s">
        <v>30</v>
      </c>
      <c r="D18">
        <v>55313</v>
      </c>
      <c r="E18">
        <v>1971</v>
      </c>
      <c r="F18">
        <v>43970</v>
      </c>
      <c r="G18" t="s">
        <v>33</v>
      </c>
      <c r="H18" s="1">
        <v>44980</v>
      </c>
      <c r="I18" t="str">
        <f t="shared" si="0"/>
        <v>Yuksek Investisya</v>
      </c>
      <c r="J18">
        <f>YEAR(transaction_data[[#This Row],[Transaction_Date]])</f>
        <v>2023</v>
      </c>
      <c r="K18">
        <f>MONTH(transaction_data[[#This Row],[Transaction_Date]])</f>
        <v>2</v>
      </c>
    </row>
    <row r="19" spans="1:11" x14ac:dyDescent="0.3">
      <c r="A19">
        <v>300017</v>
      </c>
      <c r="B19">
        <v>200872</v>
      </c>
      <c r="C19" t="s">
        <v>30</v>
      </c>
      <c r="D19">
        <v>12532</v>
      </c>
      <c r="E19">
        <v>2483</v>
      </c>
      <c r="F19">
        <v>22133</v>
      </c>
      <c r="G19" t="s">
        <v>33</v>
      </c>
      <c r="H19" s="1">
        <v>45002</v>
      </c>
      <c r="I19" t="str">
        <f t="shared" si="0"/>
        <v>Orta investisya</v>
      </c>
      <c r="J19">
        <f>YEAR(transaction_data[[#This Row],[Transaction_Date]])</f>
        <v>2023</v>
      </c>
      <c r="K19">
        <f>MONTH(transaction_data[[#This Row],[Transaction_Date]])</f>
        <v>3</v>
      </c>
    </row>
    <row r="20" spans="1:11" x14ac:dyDescent="0.3">
      <c r="A20">
        <v>300018</v>
      </c>
      <c r="B20">
        <v>202383</v>
      </c>
      <c r="C20" t="s">
        <v>31</v>
      </c>
      <c r="D20">
        <v>49658</v>
      </c>
      <c r="E20">
        <v>3742</v>
      </c>
      <c r="F20">
        <v>7727</v>
      </c>
      <c r="G20" t="s">
        <v>33</v>
      </c>
      <c r="H20" s="1">
        <v>45426</v>
      </c>
      <c r="I20" t="str">
        <f t="shared" si="0"/>
        <v>Kicik Investiya</v>
      </c>
      <c r="J20">
        <f>YEAR(transaction_data[[#This Row],[Transaction_Date]])</f>
        <v>2024</v>
      </c>
      <c r="K20">
        <f>MONTH(transaction_data[[#This Row],[Transaction_Date]])</f>
        <v>5</v>
      </c>
    </row>
    <row r="21" spans="1:11" x14ac:dyDescent="0.3">
      <c r="A21">
        <v>300019</v>
      </c>
      <c r="B21">
        <v>208164</v>
      </c>
      <c r="C21" t="s">
        <v>13</v>
      </c>
      <c r="D21">
        <v>9225</v>
      </c>
      <c r="E21">
        <v>4927</v>
      </c>
      <c r="F21">
        <v>10808</v>
      </c>
      <c r="G21" t="s">
        <v>29</v>
      </c>
      <c r="H21" s="1">
        <v>45576</v>
      </c>
      <c r="I21" t="str">
        <f t="shared" si="0"/>
        <v>Kicik Investiya</v>
      </c>
      <c r="J21">
        <f>YEAR(transaction_data[[#This Row],[Transaction_Date]])</f>
        <v>2024</v>
      </c>
      <c r="K21">
        <f>MONTH(transaction_data[[#This Row],[Transaction_Date]])</f>
        <v>10</v>
      </c>
    </row>
    <row r="22" spans="1:11" x14ac:dyDescent="0.3">
      <c r="A22">
        <v>300020</v>
      </c>
      <c r="B22">
        <v>203721</v>
      </c>
      <c r="C22" t="s">
        <v>13</v>
      </c>
      <c r="D22">
        <v>45900</v>
      </c>
      <c r="E22">
        <v>6627</v>
      </c>
      <c r="F22">
        <v>44084</v>
      </c>
      <c r="G22" t="s">
        <v>29</v>
      </c>
      <c r="H22" s="1">
        <v>44682</v>
      </c>
      <c r="I22" t="str">
        <f t="shared" si="0"/>
        <v>Yuksek Investisya</v>
      </c>
      <c r="J22">
        <f>YEAR(transaction_data[[#This Row],[Transaction_Date]])</f>
        <v>2022</v>
      </c>
      <c r="K22">
        <f>MONTH(transaction_data[[#This Row],[Transaction_Date]])</f>
        <v>5</v>
      </c>
    </row>
    <row r="23" spans="1:11" x14ac:dyDescent="0.3">
      <c r="A23">
        <v>300021</v>
      </c>
      <c r="B23">
        <v>209684</v>
      </c>
      <c r="C23" t="s">
        <v>13</v>
      </c>
      <c r="D23">
        <v>70335</v>
      </c>
      <c r="E23">
        <v>361</v>
      </c>
      <c r="F23">
        <v>47823</v>
      </c>
      <c r="G23" t="s">
        <v>32</v>
      </c>
      <c r="H23" s="1">
        <v>45512</v>
      </c>
      <c r="I23" t="str">
        <f t="shared" si="0"/>
        <v>Yuksek Investisya</v>
      </c>
      <c r="J23">
        <f>YEAR(transaction_data[[#This Row],[Transaction_Date]])</f>
        <v>2024</v>
      </c>
      <c r="K23">
        <f>MONTH(transaction_data[[#This Row],[Transaction_Date]])</f>
        <v>8</v>
      </c>
    </row>
    <row r="24" spans="1:11" x14ac:dyDescent="0.3">
      <c r="A24">
        <v>300022</v>
      </c>
      <c r="B24">
        <v>207316</v>
      </c>
      <c r="C24" t="s">
        <v>30</v>
      </c>
      <c r="D24">
        <v>20828</v>
      </c>
      <c r="E24">
        <v>1570</v>
      </c>
      <c r="F24">
        <v>18262</v>
      </c>
      <c r="G24" t="s">
        <v>32</v>
      </c>
      <c r="H24" s="1">
        <v>44949</v>
      </c>
      <c r="I24" t="str">
        <f t="shared" si="0"/>
        <v>Orta investisya</v>
      </c>
      <c r="J24">
        <f>YEAR(transaction_data[[#This Row],[Transaction_Date]])</f>
        <v>2023</v>
      </c>
      <c r="K24">
        <f>MONTH(transaction_data[[#This Row],[Transaction_Date]])</f>
        <v>1</v>
      </c>
    </row>
    <row r="25" spans="1:11" x14ac:dyDescent="0.3">
      <c r="A25">
        <v>300023</v>
      </c>
      <c r="B25">
        <v>206897</v>
      </c>
      <c r="C25" t="s">
        <v>31</v>
      </c>
      <c r="D25">
        <v>54204</v>
      </c>
      <c r="E25">
        <v>1310</v>
      </c>
      <c r="F25">
        <v>4334</v>
      </c>
      <c r="G25" t="s">
        <v>29</v>
      </c>
      <c r="H25" s="1">
        <v>45650</v>
      </c>
      <c r="I25" t="str">
        <f t="shared" si="0"/>
        <v>Kicik Investiya</v>
      </c>
      <c r="J25">
        <f>YEAR(transaction_data[[#This Row],[Transaction_Date]])</f>
        <v>2024</v>
      </c>
      <c r="K25">
        <f>MONTH(transaction_data[[#This Row],[Transaction_Date]])</f>
        <v>12</v>
      </c>
    </row>
    <row r="26" spans="1:11" x14ac:dyDescent="0.3">
      <c r="A26">
        <v>300024</v>
      </c>
      <c r="B26">
        <v>201094</v>
      </c>
      <c r="C26" t="s">
        <v>31</v>
      </c>
      <c r="D26">
        <v>65447</v>
      </c>
      <c r="E26">
        <v>4938</v>
      </c>
      <c r="F26">
        <v>2448</v>
      </c>
      <c r="G26" t="s">
        <v>32</v>
      </c>
      <c r="H26" s="1">
        <v>45730</v>
      </c>
      <c r="I26" t="str">
        <f t="shared" si="0"/>
        <v>Kicik Investiya</v>
      </c>
      <c r="J26">
        <f>YEAR(transaction_data[[#This Row],[Transaction_Date]])</f>
        <v>2025</v>
      </c>
      <c r="K26">
        <f>MONTH(transaction_data[[#This Row],[Transaction_Date]])</f>
        <v>3</v>
      </c>
    </row>
    <row r="27" spans="1:11" x14ac:dyDescent="0.3">
      <c r="A27">
        <v>300025</v>
      </c>
      <c r="B27">
        <v>204007</v>
      </c>
      <c r="C27" t="s">
        <v>30</v>
      </c>
      <c r="D27">
        <v>48288</v>
      </c>
      <c r="E27">
        <v>3773</v>
      </c>
      <c r="F27">
        <v>33365</v>
      </c>
      <c r="G27" t="s">
        <v>32</v>
      </c>
      <c r="H27" s="1">
        <v>45487</v>
      </c>
      <c r="I27" t="str">
        <f t="shared" si="0"/>
        <v>Yuksek Investisya</v>
      </c>
      <c r="J27">
        <f>YEAR(transaction_data[[#This Row],[Transaction_Date]])</f>
        <v>2024</v>
      </c>
      <c r="K27">
        <f>MONTH(transaction_data[[#This Row],[Transaction_Date]])</f>
        <v>7</v>
      </c>
    </row>
    <row r="28" spans="1:11" x14ac:dyDescent="0.3">
      <c r="A28">
        <v>300026</v>
      </c>
      <c r="B28">
        <v>204487</v>
      </c>
      <c r="C28" t="s">
        <v>13</v>
      </c>
      <c r="D28">
        <v>21439</v>
      </c>
      <c r="E28">
        <v>1041</v>
      </c>
      <c r="F28">
        <v>29394</v>
      </c>
      <c r="G28" t="s">
        <v>29</v>
      </c>
      <c r="H28" s="1">
        <v>45292</v>
      </c>
      <c r="I28" t="str">
        <f t="shared" si="0"/>
        <v>Yuksek Investisya</v>
      </c>
      <c r="J28">
        <f>YEAR(transaction_data[[#This Row],[Transaction_Date]])</f>
        <v>2024</v>
      </c>
      <c r="K28">
        <f>MONTH(transaction_data[[#This Row],[Transaction_Date]])</f>
        <v>1</v>
      </c>
    </row>
    <row r="29" spans="1:11" x14ac:dyDescent="0.3">
      <c r="A29">
        <v>300027</v>
      </c>
      <c r="B29">
        <v>202295</v>
      </c>
      <c r="C29" t="s">
        <v>31</v>
      </c>
      <c r="D29">
        <v>49736</v>
      </c>
      <c r="E29">
        <v>2393</v>
      </c>
      <c r="F29">
        <v>34507</v>
      </c>
      <c r="G29" t="s">
        <v>29</v>
      </c>
      <c r="H29" s="1">
        <v>44983</v>
      </c>
      <c r="I29" t="str">
        <f t="shared" si="0"/>
        <v>Yuksek Investisya</v>
      </c>
      <c r="J29">
        <f>YEAR(transaction_data[[#This Row],[Transaction_Date]])</f>
        <v>2023</v>
      </c>
      <c r="K29">
        <f>MONTH(transaction_data[[#This Row],[Transaction_Date]])</f>
        <v>2</v>
      </c>
    </row>
    <row r="30" spans="1:11" x14ac:dyDescent="0.3">
      <c r="A30">
        <v>300028</v>
      </c>
      <c r="B30">
        <v>209320</v>
      </c>
      <c r="C30" t="s">
        <v>13</v>
      </c>
      <c r="D30">
        <v>71788</v>
      </c>
      <c r="E30">
        <v>4852</v>
      </c>
      <c r="F30">
        <v>15429</v>
      </c>
      <c r="G30" t="s">
        <v>29</v>
      </c>
      <c r="H30" s="1">
        <v>45338</v>
      </c>
      <c r="I30" t="str">
        <f t="shared" si="0"/>
        <v>Orta investisya</v>
      </c>
      <c r="J30">
        <f>YEAR(transaction_data[[#This Row],[Transaction_Date]])</f>
        <v>2024</v>
      </c>
      <c r="K30">
        <f>MONTH(transaction_data[[#This Row],[Transaction_Date]])</f>
        <v>2</v>
      </c>
    </row>
    <row r="31" spans="1:11" x14ac:dyDescent="0.3">
      <c r="A31">
        <v>300029</v>
      </c>
      <c r="B31">
        <v>205171</v>
      </c>
      <c r="C31" t="s">
        <v>31</v>
      </c>
      <c r="D31">
        <v>4032</v>
      </c>
      <c r="E31">
        <v>4578</v>
      </c>
      <c r="F31">
        <v>30881</v>
      </c>
      <c r="G31" t="s">
        <v>29</v>
      </c>
      <c r="H31" s="1">
        <v>45556</v>
      </c>
      <c r="I31" t="str">
        <f t="shared" si="0"/>
        <v>Yuksek Investisya</v>
      </c>
      <c r="J31">
        <f>YEAR(transaction_data[[#This Row],[Transaction_Date]])</f>
        <v>2024</v>
      </c>
      <c r="K31">
        <f>MONTH(transaction_data[[#This Row],[Transaction_Date]])</f>
        <v>9</v>
      </c>
    </row>
    <row r="32" spans="1:11" x14ac:dyDescent="0.3">
      <c r="A32">
        <v>300030</v>
      </c>
      <c r="B32">
        <v>202305</v>
      </c>
      <c r="C32" t="s">
        <v>30</v>
      </c>
      <c r="D32">
        <v>38930</v>
      </c>
      <c r="E32">
        <v>4105</v>
      </c>
      <c r="F32">
        <v>8971</v>
      </c>
      <c r="G32" t="s">
        <v>33</v>
      </c>
      <c r="H32" s="1">
        <v>45073</v>
      </c>
      <c r="I32" t="str">
        <f t="shared" si="0"/>
        <v>Kicik Investiya</v>
      </c>
      <c r="J32">
        <f>YEAR(transaction_data[[#This Row],[Transaction_Date]])</f>
        <v>2023</v>
      </c>
      <c r="K32">
        <f>MONTH(transaction_data[[#This Row],[Transaction_Date]])</f>
        <v>5</v>
      </c>
    </row>
    <row r="33" spans="1:11" x14ac:dyDescent="0.3">
      <c r="A33">
        <v>300031</v>
      </c>
      <c r="B33">
        <v>205604</v>
      </c>
      <c r="C33" t="s">
        <v>30</v>
      </c>
      <c r="D33">
        <v>70735</v>
      </c>
      <c r="E33">
        <v>1857</v>
      </c>
      <c r="F33">
        <v>28139</v>
      </c>
      <c r="G33" t="s">
        <v>29</v>
      </c>
      <c r="H33" s="1">
        <v>44651</v>
      </c>
      <c r="I33" t="str">
        <f t="shared" si="0"/>
        <v>Yuksek Investisya</v>
      </c>
      <c r="J33">
        <f>YEAR(transaction_data[[#This Row],[Transaction_Date]])</f>
        <v>2022</v>
      </c>
      <c r="K33">
        <f>MONTH(transaction_data[[#This Row],[Transaction_Date]])</f>
        <v>3</v>
      </c>
    </row>
    <row r="34" spans="1:11" x14ac:dyDescent="0.3">
      <c r="A34">
        <v>300032</v>
      </c>
      <c r="B34">
        <v>208597</v>
      </c>
      <c r="C34" t="s">
        <v>13</v>
      </c>
      <c r="D34">
        <v>14328</v>
      </c>
      <c r="E34">
        <v>2724</v>
      </c>
      <c r="F34">
        <v>46384</v>
      </c>
      <c r="G34" t="s">
        <v>29</v>
      </c>
      <c r="H34" s="1">
        <v>44889</v>
      </c>
      <c r="I34" t="str">
        <f t="shared" si="0"/>
        <v>Yuksek Investisya</v>
      </c>
      <c r="J34">
        <f>YEAR(transaction_data[[#This Row],[Transaction_Date]])</f>
        <v>2022</v>
      </c>
      <c r="K34">
        <f>MONTH(transaction_data[[#This Row],[Transaction_Date]])</f>
        <v>11</v>
      </c>
    </row>
    <row r="35" spans="1:11" x14ac:dyDescent="0.3">
      <c r="A35">
        <v>300033</v>
      </c>
      <c r="B35">
        <v>201654</v>
      </c>
      <c r="C35" t="s">
        <v>30</v>
      </c>
      <c r="D35">
        <v>81984</v>
      </c>
      <c r="E35">
        <v>3532</v>
      </c>
      <c r="F35">
        <v>1352</v>
      </c>
      <c r="G35" t="s">
        <v>29</v>
      </c>
      <c r="H35" s="1">
        <v>45725</v>
      </c>
      <c r="I35" t="str">
        <f t="shared" si="0"/>
        <v>Kicik Investiya</v>
      </c>
      <c r="J35">
        <f>YEAR(transaction_data[[#This Row],[Transaction_Date]])</f>
        <v>2025</v>
      </c>
      <c r="K35">
        <f>MONTH(transaction_data[[#This Row],[Transaction_Date]])</f>
        <v>3</v>
      </c>
    </row>
    <row r="36" spans="1:11" x14ac:dyDescent="0.3">
      <c r="A36">
        <v>300034</v>
      </c>
      <c r="B36">
        <v>204981</v>
      </c>
      <c r="C36" t="s">
        <v>31</v>
      </c>
      <c r="D36">
        <v>98769</v>
      </c>
      <c r="E36">
        <v>1413</v>
      </c>
      <c r="F36">
        <v>23073</v>
      </c>
      <c r="G36" t="s">
        <v>29</v>
      </c>
      <c r="H36" s="1">
        <v>45297</v>
      </c>
      <c r="I36" t="str">
        <f t="shared" si="0"/>
        <v>Orta investisya</v>
      </c>
      <c r="J36">
        <f>YEAR(transaction_data[[#This Row],[Transaction_Date]])</f>
        <v>2024</v>
      </c>
      <c r="K36">
        <f>MONTH(transaction_data[[#This Row],[Transaction_Date]])</f>
        <v>1</v>
      </c>
    </row>
    <row r="37" spans="1:11" x14ac:dyDescent="0.3">
      <c r="A37">
        <v>300035</v>
      </c>
      <c r="B37">
        <v>209779</v>
      </c>
      <c r="C37" t="s">
        <v>30</v>
      </c>
      <c r="D37">
        <v>53909</v>
      </c>
      <c r="E37">
        <v>3388</v>
      </c>
      <c r="F37">
        <v>38051</v>
      </c>
      <c r="G37" t="s">
        <v>29</v>
      </c>
      <c r="H37" s="1">
        <v>45169</v>
      </c>
      <c r="I37" t="str">
        <f t="shared" si="0"/>
        <v>Yuksek Investisya</v>
      </c>
      <c r="J37">
        <f>YEAR(transaction_data[[#This Row],[Transaction_Date]])</f>
        <v>2023</v>
      </c>
      <c r="K37">
        <f>MONTH(transaction_data[[#This Row],[Transaction_Date]])</f>
        <v>8</v>
      </c>
    </row>
    <row r="38" spans="1:11" x14ac:dyDescent="0.3">
      <c r="A38">
        <v>300036</v>
      </c>
      <c r="B38">
        <v>206510</v>
      </c>
      <c r="C38" t="s">
        <v>13</v>
      </c>
      <c r="D38">
        <v>56456</v>
      </c>
      <c r="E38">
        <v>4819</v>
      </c>
      <c r="F38">
        <v>30383</v>
      </c>
      <c r="G38" t="s">
        <v>33</v>
      </c>
      <c r="H38" s="1">
        <v>45072</v>
      </c>
      <c r="I38" t="str">
        <f t="shared" si="0"/>
        <v>Yuksek Investisya</v>
      </c>
      <c r="J38">
        <f>YEAR(transaction_data[[#This Row],[Transaction_Date]])</f>
        <v>2023</v>
      </c>
      <c r="K38">
        <f>MONTH(transaction_data[[#This Row],[Transaction_Date]])</f>
        <v>5</v>
      </c>
    </row>
    <row r="39" spans="1:11" x14ac:dyDescent="0.3">
      <c r="A39">
        <v>300037</v>
      </c>
      <c r="B39">
        <v>203773</v>
      </c>
      <c r="C39" t="s">
        <v>30</v>
      </c>
      <c r="D39">
        <v>91948</v>
      </c>
      <c r="E39">
        <v>1105</v>
      </c>
      <c r="F39">
        <v>5686</v>
      </c>
      <c r="G39" t="s">
        <v>29</v>
      </c>
      <c r="H39" s="1">
        <v>44882</v>
      </c>
      <c r="I39" t="str">
        <f t="shared" si="0"/>
        <v>Kicik Investiya</v>
      </c>
      <c r="J39">
        <f>YEAR(transaction_data[[#This Row],[Transaction_Date]])</f>
        <v>2022</v>
      </c>
      <c r="K39">
        <f>MONTH(transaction_data[[#This Row],[Transaction_Date]])</f>
        <v>11</v>
      </c>
    </row>
    <row r="40" spans="1:11" x14ac:dyDescent="0.3">
      <c r="A40">
        <v>300038</v>
      </c>
      <c r="B40">
        <v>204445</v>
      </c>
      <c r="C40" t="s">
        <v>31</v>
      </c>
      <c r="D40">
        <v>76305</v>
      </c>
      <c r="E40">
        <v>2909</v>
      </c>
      <c r="F40">
        <v>17613</v>
      </c>
      <c r="G40" t="s">
        <v>33</v>
      </c>
      <c r="H40" s="1">
        <v>44975</v>
      </c>
      <c r="I40" t="str">
        <f t="shared" si="0"/>
        <v>Orta investisya</v>
      </c>
      <c r="J40">
        <f>YEAR(transaction_data[[#This Row],[Transaction_Date]])</f>
        <v>2023</v>
      </c>
      <c r="K40">
        <f>MONTH(transaction_data[[#This Row],[Transaction_Date]])</f>
        <v>2</v>
      </c>
    </row>
    <row r="41" spans="1:11" x14ac:dyDescent="0.3">
      <c r="A41">
        <v>300039</v>
      </c>
      <c r="B41">
        <v>206769</v>
      </c>
      <c r="C41" t="s">
        <v>30</v>
      </c>
      <c r="D41">
        <v>24438</v>
      </c>
      <c r="E41">
        <v>1210</v>
      </c>
      <c r="F41">
        <v>48004</v>
      </c>
      <c r="G41" t="s">
        <v>33</v>
      </c>
      <c r="H41" s="1">
        <v>45163</v>
      </c>
      <c r="I41" t="str">
        <f t="shared" si="0"/>
        <v>Yuksek Investisya</v>
      </c>
      <c r="J41">
        <f>YEAR(transaction_data[[#This Row],[Transaction_Date]])</f>
        <v>2023</v>
      </c>
      <c r="K41">
        <f>MONTH(transaction_data[[#This Row],[Transaction_Date]])</f>
        <v>8</v>
      </c>
    </row>
    <row r="42" spans="1:11" x14ac:dyDescent="0.3">
      <c r="A42">
        <v>300040</v>
      </c>
      <c r="B42">
        <v>207873</v>
      </c>
      <c r="C42" t="s">
        <v>31</v>
      </c>
      <c r="D42">
        <v>23464</v>
      </c>
      <c r="E42">
        <v>389</v>
      </c>
      <c r="F42">
        <v>1320</v>
      </c>
      <c r="G42" t="s">
        <v>33</v>
      </c>
      <c r="H42" s="1">
        <v>44799</v>
      </c>
      <c r="I42" t="str">
        <f t="shared" si="0"/>
        <v>Kicik Investiya</v>
      </c>
      <c r="J42">
        <f>YEAR(transaction_data[[#This Row],[Transaction_Date]])</f>
        <v>2022</v>
      </c>
      <c r="K42">
        <f>MONTH(transaction_data[[#This Row],[Transaction_Date]])</f>
        <v>8</v>
      </c>
    </row>
    <row r="43" spans="1:11" x14ac:dyDescent="0.3">
      <c r="A43">
        <v>300041</v>
      </c>
      <c r="B43">
        <v>202102</v>
      </c>
      <c r="C43" t="s">
        <v>13</v>
      </c>
      <c r="D43">
        <v>86047</v>
      </c>
      <c r="E43">
        <v>1011</v>
      </c>
      <c r="F43">
        <v>19917</v>
      </c>
      <c r="G43" t="s">
        <v>32</v>
      </c>
      <c r="H43" s="1">
        <v>44785</v>
      </c>
      <c r="I43" t="str">
        <f t="shared" si="0"/>
        <v>Orta investisya</v>
      </c>
      <c r="J43">
        <f>YEAR(transaction_data[[#This Row],[Transaction_Date]])</f>
        <v>2022</v>
      </c>
      <c r="K43">
        <f>MONTH(transaction_data[[#This Row],[Transaction_Date]])</f>
        <v>8</v>
      </c>
    </row>
    <row r="44" spans="1:11" x14ac:dyDescent="0.3">
      <c r="A44">
        <v>300042</v>
      </c>
      <c r="B44">
        <v>203852</v>
      </c>
      <c r="C44" t="s">
        <v>31</v>
      </c>
      <c r="D44">
        <v>28306</v>
      </c>
      <c r="E44">
        <v>1480</v>
      </c>
      <c r="F44">
        <v>46133</v>
      </c>
      <c r="G44" t="s">
        <v>33</v>
      </c>
      <c r="H44" s="1">
        <v>45231</v>
      </c>
      <c r="I44" t="str">
        <f t="shared" si="0"/>
        <v>Yuksek Investisya</v>
      </c>
      <c r="J44">
        <f>YEAR(transaction_data[[#This Row],[Transaction_Date]])</f>
        <v>2023</v>
      </c>
      <c r="K44">
        <f>MONTH(transaction_data[[#This Row],[Transaction_Date]])</f>
        <v>11</v>
      </c>
    </row>
    <row r="45" spans="1:11" x14ac:dyDescent="0.3">
      <c r="A45">
        <v>300043</v>
      </c>
      <c r="B45">
        <v>208987</v>
      </c>
      <c r="C45" t="s">
        <v>30</v>
      </c>
      <c r="D45">
        <v>29241</v>
      </c>
      <c r="E45">
        <v>1747</v>
      </c>
      <c r="F45">
        <v>47535</v>
      </c>
      <c r="G45" t="s">
        <v>29</v>
      </c>
      <c r="H45" s="1">
        <v>44791</v>
      </c>
      <c r="I45" t="str">
        <f t="shared" si="0"/>
        <v>Yuksek Investisya</v>
      </c>
      <c r="J45">
        <f>YEAR(transaction_data[[#This Row],[Transaction_Date]])</f>
        <v>2022</v>
      </c>
      <c r="K45">
        <f>MONTH(transaction_data[[#This Row],[Transaction_Date]])</f>
        <v>8</v>
      </c>
    </row>
    <row r="46" spans="1:11" x14ac:dyDescent="0.3">
      <c r="A46">
        <v>300044</v>
      </c>
      <c r="B46">
        <v>202904</v>
      </c>
      <c r="C46" t="s">
        <v>30</v>
      </c>
      <c r="D46">
        <v>6313</v>
      </c>
      <c r="E46">
        <v>4136</v>
      </c>
      <c r="F46">
        <v>40430</v>
      </c>
      <c r="G46" t="s">
        <v>29</v>
      </c>
      <c r="H46" s="1">
        <v>45198</v>
      </c>
      <c r="I46" t="str">
        <f t="shared" si="0"/>
        <v>Yuksek Investisya</v>
      </c>
      <c r="J46">
        <f>YEAR(transaction_data[[#This Row],[Transaction_Date]])</f>
        <v>2023</v>
      </c>
      <c r="K46">
        <f>MONTH(transaction_data[[#This Row],[Transaction_Date]])</f>
        <v>9</v>
      </c>
    </row>
    <row r="47" spans="1:11" x14ac:dyDescent="0.3">
      <c r="A47">
        <v>300045</v>
      </c>
      <c r="B47">
        <v>201453</v>
      </c>
      <c r="C47" t="s">
        <v>13</v>
      </c>
      <c r="D47">
        <v>41400</v>
      </c>
      <c r="E47">
        <v>3924</v>
      </c>
      <c r="F47">
        <v>29495</v>
      </c>
      <c r="G47" t="s">
        <v>32</v>
      </c>
      <c r="H47" s="1">
        <v>45175</v>
      </c>
      <c r="I47" t="str">
        <f t="shared" si="0"/>
        <v>Yuksek Investisya</v>
      </c>
      <c r="J47">
        <f>YEAR(transaction_data[[#This Row],[Transaction_Date]])</f>
        <v>2023</v>
      </c>
      <c r="K47">
        <f>MONTH(transaction_data[[#This Row],[Transaction_Date]])</f>
        <v>9</v>
      </c>
    </row>
    <row r="48" spans="1:11" x14ac:dyDescent="0.3">
      <c r="A48">
        <v>300046</v>
      </c>
      <c r="B48">
        <v>209070</v>
      </c>
      <c r="C48" t="s">
        <v>30</v>
      </c>
      <c r="D48">
        <v>74796</v>
      </c>
      <c r="E48">
        <v>4109</v>
      </c>
      <c r="F48">
        <v>25768</v>
      </c>
      <c r="G48" t="s">
        <v>29</v>
      </c>
      <c r="H48" s="1">
        <v>45578</v>
      </c>
      <c r="I48" t="str">
        <f t="shared" si="0"/>
        <v>Orta investisya</v>
      </c>
      <c r="J48">
        <f>YEAR(transaction_data[[#This Row],[Transaction_Date]])</f>
        <v>2024</v>
      </c>
      <c r="K48">
        <f>MONTH(transaction_data[[#This Row],[Transaction_Date]])</f>
        <v>10</v>
      </c>
    </row>
    <row r="49" spans="1:11" x14ac:dyDescent="0.3">
      <c r="A49">
        <v>300047</v>
      </c>
      <c r="B49">
        <v>208578</v>
      </c>
      <c r="C49" t="s">
        <v>13</v>
      </c>
      <c r="D49">
        <v>60021</v>
      </c>
      <c r="E49">
        <v>1391</v>
      </c>
      <c r="F49">
        <v>16081</v>
      </c>
      <c r="G49" t="s">
        <v>33</v>
      </c>
      <c r="H49" s="1">
        <v>45051</v>
      </c>
      <c r="I49" t="str">
        <f t="shared" si="0"/>
        <v>Orta investisya</v>
      </c>
      <c r="J49">
        <f>YEAR(transaction_data[[#This Row],[Transaction_Date]])</f>
        <v>2023</v>
      </c>
      <c r="K49">
        <f>MONTH(transaction_data[[#This Row],[Transaction_Date]])</f>
        <v>5</v>
      </c>
    </row>
    <row r="50" spans="1:11" x14ac:dyDescent="0.3">
      <c r="A50">
        <v>300048</v>
      </c>
      <c r="B50">
        <v>202434</v>
      </c>
      <c r="C50" t="s">
        <v>13</v>
      </c>
      <c r="D50">
        <v>11536</v>
      </c>
      <c r="E50">
        <v>3112</v>
      </c>
      <c r="F50">
        <v>7987</v>
      </c>
      <c r="G50" t="s">
        <v>33</v>
      </c>
      <c r="H50" s="1">
        <v>44708</v>
      </c>
      <c r="I50" t="str">
        <f t="shared" si="0"/>
        <v>Kicik Investiya</v>
      </c>
      <c r="J50">
        <f>YEAR(transaction_data[[#This Row],[Transaction_Date]])</f>
        <v>2022</v>
      </c>
      <c r="K50">
        <f>MONTH(transaction_data[[#This Row],[Transaction_Date]])</f>
        <v>5</v>
      </c>
    </row>
    <row r="51" spans="1:11" x14ac:dyDescent="0.3">
      <c r="A51">
        <v>300049</v>
      </c>
      <c r="B51">
        <v>209372</v>
      </c>
      <c r="C51" t="s">
        <v>31</v>
      </c>
      <c r="D51">
        <v>20642</v>
      </c>
      <c r="E51">
        <v>1722</v>
      </c>
      <c r="F51">
        <v>1808</v>
      </c>
      <c r="G51" t="s">
        <v>33</v>
      </c>
      <c r="H51" s="1">
        <v>45354</v>
      </c>
      <c r="I51" t="str">
        <f t="shared" si="0"/>
        <v>Kicik Investiya</v>
      </c>
      <c r="J51">
        <f>YEAR(transaction_data[[#This Row],[Transaction_Date]])</f>
        <v>2024</v>
      </c>
      <c r="K51">
        <f>MONTH(transaction_data[[#This Row],[Transaction_Date]])</f>
        <v>3</v>
      </c>
    </row>
    <row r="52" spans="1:11" x14ac:dyDescent="0.3">
      <c r="A52">
        <v>300050</v>
      </c>
      <c r="B52">
        <v>204519</v>
      </c>
      <c r="C52" t="s">
        <v>30</v>
      </c>
      <c r="D52">
        <v>27673</v>
      </c>
      <c r="E52">
        <v>4779</v>
      </c>
      <c r="F52">
        <v>12849</v>
      </c>
      <c r="G52" t="s">
        <v>33</v>
      </c>
      <c r="H52" s="1">
        <v>45474</v>
      </c>
      <c r="I52" t="str">
        <f t="shared" si="0"/>
        <v>Kicik Investiya</v>
      </c>
      <c r="J52">
        <f>YEAR(transaction_data[[#This Row],[Transaction_Date]])</f>
        <v>2024</v>
      </c>
      <c r="K52">
        <f>MONTH(transaction_data[[#This Row],[Transaction_Date]])</f>
        <v>7</v>
      </c>
    </row>
    <row r="53" spans="1:11" x14ac:dyDescent="0.3">
      <c r="A53">
        <v>300051</v>
      </c>
      <c r="B53">
        <v>200786</v>
      </c>
      <c r="C53" t="s">
        <v>31</v>
      </c>
      <c r="D53">
        <v>8325</v>
      </c>
      <c r="E53">
        <v>4174</v>
      </c>
      <c r="F53">
        <v>19217</v>
      </c>
      <c r="G53" t="s">
        <v>32</v>
      </c>
      <c r="H53" s="1">
        <v>44834</v>
      </c>
      <c r="I53" t="str">
        <f t="shared" si="0"/>
        <v>Orta investisya</v>
      </c>
      <c r="J53">
        <f>YEAR(transaction_data[[#This Row],[Transaction_Date]])</f>
        <v>2022</v>
      </c>
      <c r="K53">
        <f>MONTH(transaction_data[[#This Row],[Transaction_Date]])</f>
        <v>9</v>
      </c>
    </row>
    <row r="54" spans="1:11" x14ac:dyDescent="0.3">
      <c r="A54">
        <v>300052</v>
      </c>
      <c r="B54">
        <v>206803</v>
      </c>
      <c r="C54" t="s">
        <v>13</v>
      </c>
      <c r="D54">
        <v>2149</v>
      </c>
      <c r="E54">
        <v>1862</v>
      </c>
      <c r="F54">
        <v>5514</v>
      </c>
      <c r="G54" t="s">
        <v>33</v>
      </c>
      <c r="H54" s="1">
        <v>45229</v>
      </c>
      <c r="I54" t="str">
        <f t="shared" si="0"/>
        <v>Kicik Investiya</v>
      </c>
      <c r="J54">
        <f>YEAR(transaction_data[[#This Row],[Transaction_Date]])</f>
        <v>2023</v>
      </c>
      <c r="K54">
        <f>MONTH(transaction_data[[#This Row],[Transaction_Date]])</f>
        <v>10</v>
      </c>
    </row>
    <row r="55" spans="1:11" x14ac:dyDescent="0.3">
      <c r="A55">
        <v>300053</v>
      </c>
      <c r="B55">
        <v>203219</v>
      </c>
      <c r="C55" t="s">
        <v>13</v>
      </c>
      <c r="D55">
        <v>29377</v>
      </c>
      <c r="E55">
        <v>4326</v>
      </c>
      <c r="F55">
        <v>47497</v>
      </c>
      <c r="G55" t="s">
        <v>29</v>
      </c>
      <c r="H55" s="1">
        <v>44763</v>
      </c>
      <c r="I55" t="str">
        <f t="shared" si="0"/>
        <v>Yuksek Investisya</v>
      </c>
      <c r="J55">
        <f>YEAR(transaction_data[[#This Row],[Transaction_Date]])</f>
        <v>2022</v>
      </c>
      <c r="K55">
        <f>MONTH(transaction_data[[#This Row],[Transaction_Date]])</f>
        <v>7</v>
      </c>
    </row>
    <row r="56" spans="1:11" x14ac:dyDescent="0.3">
      <c r="A56">
        <v>300054</v>
      </c>
      <c r="B56">
        <v>207258</v>
      </c>
      <c r="C56" t="s">
        <v>13</v>
      </c>
      <c r="D56">
        <v>57301</v>
      </c>
      <c r="E56">
        <v>2227</v>
      </c>
      <c r="F56">
        <v>39792</v>
      </c>
      <c r="G56" t="s">
        <v>29</v>
      </c>
      <c r="H56" s="1">
        <v>45498</v>
      </c>
      <c r="I56" t="str">
        <f t="shared" si="0"/>
        <v>Yuksek Investisya</v>
      </c>
      <c r="J56">
        <f>YEAR(transaction_data[[#This Row],[Transaction_Date]])</f>
        <v>2024</v>
      </c>
      <c r="K56">
        <f>MONTH(transaction_data[[#This Row],[Transaction_Date]])</f>
        <v>7</v>
      </c>
    </row>
    <row r="57" spans="1:11" x14ac:dyDescent="0.3">
      <c r="A57">
        <v>300055</v>
      </c>
      <c r="B57">
        <v>206699</v>
      </c>
      <c r="C57" t="s">
        <v>31</v>
      </c>
      <c r="D57">
        <v>25888</v>
      </c>
      <c r="E57">
        <v>4279</v>
      </c>
      <c r="F57">
        <v>18200</v>
      </c>
      <c r="G57" t="s">
        <v>33</v>
      </c>
      <c r="H57" s="1">
        <v>45096</v>
      </c>
      <c r="I57" t="str">
        <f t="shared" si="0"/>
        <v>Orta investisya</v>
      </c>
      <c r="J57">
        <f>YEAR(transaction_data[[#This Row],[Transaction_Date]])</f>
        <v>2023</v>
      </c>
      <c r="K57">
        <f>MONTH(transaction_data[[#This Row],[Transaction_Date]])</f>
        <v>6</v>
      </c>
    </row>
    <row r="58" spans="1:11" x14ac:dyDescent="0.3">
      <c r="A58">
        <v>300056</v>
      </c>
      <c r="B58">
        <v>201773</v>
      </c>
      <c r="C58" t="s">
        <v>31</v>
      </c>
      <c r="D58">
        <v>40811</v>
      </c>
      <c r="E58">
        <v>1537</v>
      </c>
      <c r="F58">
        <v>23933</v>
      </c>
      <c r="G58" t="s">
        <v>32</v>
      </c>
      <c r="H58" s="1">
        <v>45617</v>
      </c>
      <c r="I58" t="str">
        <f t="shared" si="0"/>
        <v>Orta investisya</v>
      </c>
      <c r="J58">
        <f>YEAR(transaction_data[[#This Row],[Transaction_Date]])</f>
        <v>2024</v>
      </c>
      <c r="K58">
        <f>MONTH(transaction_data[[#This Row],[Transaction_Date]])</f>
        <v>11</v>
      </c>
    </row>
    <row r="59" spans="1:11" x14ac:dyDescent="0.3">
      <c r="A59">
        <v>300057</v>
      </c>
      <c r="B59">
        <v>202042</v>
      </c>
      <c r="C59" t="s">
        <v>13</v>
      </c>
      <c r="D59">
        <v>79085</v>
      </c>
      <c r="E59">
        <v>3989</v>
      </c>
      <c r="F59">
        <v>46476</v>
      </c>
      <c r="G59" t="s">
        <v>32</v>
      </c>
      <c r="H59" s="1">
        <v>45601</v>
      </c>
      <c r="I59" t="str">
        <f t="shared" si="0"/>
        <v>Yuksek Investisya</v>
      </c>
      <c r="J59">
        <f>YEAR(transaction_data[[#This Row],[Transaction_Date]])</f>
        <v>2024</v>
      </c>
      <c r="K59">
        <f>MONTH(transaction_data[[#This Row],[Transaction_Date]])</f>
        <v>11</v>
      </c>
    </row>
    <row r="60" spans="1:11" x14ac:dyDescent="0.3">
      <c r="A60">
        <v>300058</v>
      </c>
      <c r="B60">
        <v>209816</v>
      </c>
      <c r="C60" t="s">
        <v>30</v>
      </c>
      <c r="D60">
        <v>18004</v>
      </c>
      <c r="E60">
        <v>2650</v>
      </c>
      <c r="F60">
        <v>36131</v>
      </c>
      <c r="G60" t="s">
        <v>33</v>
      </c>
      <c r="H60" s="1">
        <v>45202</v>
      </c>
      <c r="I60" t="str">
        <f t="shared" si="0"/>
        <v>Yuksek Investisya</v>
      </c>
      <c r="J60">
        <f>YEAR(transaction_data[[#This Row],[Transaction_Date]])</f>
        <v>2023</v>
      </c>
      <c r="K60">
        <f>MONTH(transaction_data[[#This Row],[Transaction_Date]])</f>
        <v>10</v>
      </c>
    </row>
    <row r="61" spans="1:11" x14ac:dyDescent="0.3">
      <c r="A61">
        <v>300059</v>
      </c>
      <c r="B61">
        <v>207169</v>
      </c>
      <c r="C61" t="s">
        <v>30</v>
      </c>
      <c r="D61">
        <v>46996</v>
      </c>
      <c r="E61">
        <v>2616</v>
      </c>
      <c r="F61">
        <v>13299</v>
      </c>
      <c r="G61" t="s">
        <v>33</v>
      </c>
      <c r="H61" s="1">
        <v>45537</v>
      </c>
      <c r="I61" t="str">
        <f t="shared" si="0"/>
        <v>Kicik Investiya</v>
      </c>
      <c r="J61">
        <f>YEAR(transaction_data[[#This Row],[Transaction_Date]])</f>
        <v>2024</v>
      </c>
      <c r="K61">
        <f>MONTH(transaction_data[[#This Row],[Transaction_Date]])</f>
        <v>9</v>
      </c>
    </row>
    <row r="62" spans="1:11" x14ac:dyDescent="0.3">
      <c r="A62">
        <v>300060</v>
      </c>
      <c r="B62">
        <v>207608</v>
      </c>
      <c r="C62" t="s">
        <v>30</v>
      </c>
      <c r="D62">
        <v>17977</v>
      </c>
      <c r="E62">
        <v>456</v>
      </c>
      <c r="F62">
        <v>36194</v>
      </c>
      <c r="G62" t="s">
        <v>33</v>
      </c>
      <c r="H62" s="1">
        <v>44939</v>
      </c>
      <c r="I62" t="str">
        <f t="shared" si="0"/>
        <v>Yuksek Investisya</v>
      </c>
      <c r="J62">
        <f>YEAR(transaction_data[[#This Row],[Transaction_Date]])</f>
        <v>2023</v>
      </c>
      <c r="K62">
        <f>MONTH(transaction_data[[#This Row],[Transaction_Date]])</f>
        <v>1</v>
      </c>
    </row>
    <row r="63" spans="1:11" x14ac:dyDescent="0.3">
      <c r="A63">
        <v>300061</v>
      </c>
      <c r="B63">
        <v>209440</v>
      </c>
      <c r="C63" t="s">
        <v>13</v>
      </c>
      <c r="D63">
        <v>28472</v>
      </c>
      <c r="E63">
        <v>260</v>
      </c>
      <c r="F63">
        <v>32011</v>
      </c>
      <c r="G63" t="s">
        <v>29</v>
      </c>
      <c r="H63" s="1">
        <v>45735</v>
      </c>
      <c r="I63" t="str">
        <f t="shared" si="0"/>
        <v>Yuksek Investisya</v>
      </c>
      <c r="J63">
        <f>YEAR(transaction_data[[#This Row],[Transaction_Date]])</f>
        <v>2025</v>
      </c>
      <c r="K63">
        <f>MONTH(transaction_data[[#This Row],[Transaction_Date]])</f>
        <v>3</v>
      </c>
    </row>
    <row r="64" spans="1:11" x14ac:dyDescent="0.3">
      <c r="A64">
        <v>300062</v>
      </c>
      <c r="B64">
        <v>204242</v>
      </c>
      <c r="C64" t="s">
        <v>13</v>
      </c>
      <c r="D64">
        <v>54691</v>
      </c>
      <c r="E64">
        <v>3166</v>
      </c>
      <c r="F64">
        <v>12049</v>
      </c>
      <c r="G64" t="s">
        <v>29</v>
      </c>
      <c r="H64" s="1">
        <v>44749</v>
      </c>
      <c r="I64" t="str">
        <f t="shared" si="0"/>
        <v>Kicik Investiya</v>
      </c>
      <c r="J64">
        <f>YEAR(transaction_data[[#This Row],[Transaction_Date]])</f>
        <v>2022</v>
      </c>
      <c r="K64">
        <f>MONTH(transaction_data[[#This Row],[Transaction_Date]])</f>
        <v>7</v>
      </c>
    </row>
    <row r="65" spans="1:11" x14ac:dyDescent="0.3">
      <c r="A65">
        <v>300063</v>
      </c>
      <c r="B65">
        <v>201625</v>
      </c>
      <c r="C65" t="s">
        <v>30</v>
      </c>
      <c r="D65">
        <v>81352</v>
      </c>
      <c r="E65">
        <v>2022</v>
      </c>
      <c r="F65">
        <v>46919</v>
      </c>
      <c r="G65" t="s">
        <v>32</v>
      </c>
      <c r="H65" s="1">
        <v>44712</v>
      </c>
      <c r="I65" t="str">
        <f t="shared" si="0"/>
        <v>Yuksek Investisya</v>
      </c>
      <c r="J65">
        <f>YEAR(transaction_data[[#This Row],[Transaction_Date]])</f>
        <v>2022</v>
      </c>
      <c r="K65">
        <f>MONTH(transaction_data[[#This Row],[Transaction_Date]])</f>
        <v>5</v>
      </c>
    </row>
    <row r="66" spans="1:11" x14ac:dyDescent="0.3">
      <c r="A66">
        <v>300064</v>
      </c>
      <c r="B66">
        <v>201471</v>
      </c>
      <c r="C66" t="s">
        <v>31</v>
      </c>
      <c r="D66">
        <v>34379</v>
      </c>
      <c r="E66">
        <v>1620</v>
      </c>
      <c r="F66">
        <v>34662</v>
      </c>
      <c r="G66" t="s">
        <v>29</v>
      </c>
      <c r="H66" s="1">
        <v>45668</v>
      </c>
      <c r="I66" t="str">
        <f t="shared" ref="I66:I129" si="1">IF(AND(F66&gt;1000,F66&lt;15000),"Kicik Investiya",IF(AND(F66&gt;=15000,F66&lt;27500),"Orta investisya","Yuksek Investisya"))</f>
        <v>Yuksek Investisya</v>
      </c>
      <c r="J66">
        <f>YEAR(transaction_data[[#This Row],[Transaction_Date]])</f>
        <v>2025</v>
      </c>
      <c r="K66">
        <f>MONTH(transaction_data[[#This Row],[Transaction_Date]])</f>
        <v>1</v>
      </c>
    </row>
    <row r="67" spans="1:11" x14ac:dyDescent="0.3">
      <c r="A67">
        <v>300065</v>
      </c>
      <c r="B67">
        <v>205549</v>
      </c>
      <c r="C67" t="s">
        <v>30</v>
      </c>
      <c r="D67">
        <v>31314</v>
      </c>
      <c r="E67">
        <v>3415</v>
      </c>
      <c r="F67">
        <v>16440</v>
      </c>
      <c r="G67" t="s">
        <v>32</v>
      </c>
      <c r="H67" s="1">
        <v>44995</v>
      </c>
      <c r="I67" t="str">
        <f t="shared" si="1"/>
        <v>Orta investisya</v>
      </c>
      <c r="J67">
        <f>YEAR(transaction_data[[#This Row],[Transaction_Date]])</f>
        <v>2023</v>
      </c>
      <c r="K67">
        <f>MONTH(transaction_data[[#This Row],[Transaction_Date]])</f>
        <v>3</v>
      </c>
    </row>
    <row r="68" spans="1:11" x14ac:dyDescent="0.3">
      <c r="A68">
        <v>300066</v>
      </c>
      <c r="B68">
        <v>201346</v>
      </c>
      <c r="C68" t="s">
        <v>31</v>
      </c>
      <c r="D68">
        <v>14144</v>
      </c>
      <c r="E68">
        <v>663</v>
      </c>
      <c r="F68">
        <v>3974</v>
      </c>
      <c r="G68" t="s">
        <v>32</v>
      </c>
      <c r="H68" s="1">
        <v>45090</v>
      </c>
      <c r="I68" t="str">
        <f t="shared" si="1"/>
        <v>Kicik Investiya</v>
      </c>
      <c r="J68">
        <f>YEAR(transaction_data[[#This Row],[Transaction_Date]])</f>
        <v>2023</v>
      </c>
      <c r="K68">
        <f>MONTH(transaction_data[[#This Row],[Transaction_Date]])</f>
        <v>6</v>
      </c>
    </row>
    <row r="69" spans="1:11" x14ac:dyDescent="0.3">
      <c r="A69">
        <v>300067</v>
      </c>
      <c r="B69">
        <v>209306</v>
      </c>
      <c r="C69" t="s">
        <v>30</v>
      </c>
      <c r="D69">
        <v>58970</v>
      </c>
      <c r="E69">
        <v>3360</v>
      </c>
      <c r="F69">
        <v>12027</v>
      </c>
      <c r="G69" t="s">
        <v>32</v>
      </c>
      <c r="H69" s="1">
        <v>44764</v>
      </c>
      <c r="I69" t="str">
        <f t="shared" si="1"/>
        <v>Kicik Investiya</v>
      </c>
      <c r="J69">
        <f>YEAR(transaction_data[[#This Row],[Transaction_Date]])</f>
        <v>2022</v>
      </c>
      <c r="K69">
        <f>MONTH(transaction_data[[#This Row],[Transaction_Date]])</f>
        <v>7</v>
      </c>
    </row>
    <row r="70" spans="1:11" x14ac:dyDescent="0.3">
      <c r="A70">
        <v>300068</v>
      </c>
      <c r="B70">
        <v>200013</v>
      </c>
      <c r="C70" t="s">
        <v>13</v>
      </c>
      <c r="D70">
        <v>60291</v>
      </c>
      <c r="E70">
        <v>4091</v>
      </c>
      <c r="F70">
        <v>30557</v>
      </c>
      <c r="G70" t="s">
        <v>29</v>
      </c>
      <c r="H70" s="1">
        <v>45002</v>
      </c>
      <c r="I70" t="str">
        <f t="shared" si="1"/>
        <v>Yuksek Investisya</v>
      </c>
      <c r="J70">
        <f>YEAR(transaction_data[[#This Row],[Transaction_Date]])</f>
        <v>2023</v>
      </c>
      <c r="K70">
        <f>MONTH(transaction_data[[#This Row],[Transaction_Date]])</f>
        <v>3</v>
      </c>
    </row>
    <row r="71" spans="1:11" x14ac:dyDescent="0.3">
      <c r="A71">
        <v>300069</v>
      </c>
      <c r="B71">
        <v>209363</v>
      </c>
      <c r="C71" t="s">
        <v>30</v>
      </c>
      <c r="D71">
        <v>15668</v>
      </c>
      <c r="E71">
        <v>109</v>
      </c>
      <c r="F71">
        <v>40973</v>
      </c>
      <c r="G71" t="s">
        <v>29</v>
      </c>
      <c r="H71" s="1">
        <v>44797</v>
      </c>
      <c r="I71" t="str">
        <f t="shared" si="1"/>
        <v>Yuksek Investisya</v>
      </c>
      <c r="J71">
        <f>YEAR(transaction_data[[#This Row],[Transaction_Date]])</f>
        <v>2022</v>
      </c>
      <c r="K71">
        <f>MONTH(transaction_data[[#This Row],[Transaction_Date]])</f>
        <v>8</v>
      </c>
    </row>
    <row r="72" spans="1:11" x14ac:dyDescent="0.3">
      <c r="A72">
        <v>300070</v>
      </c>
      <c r="B72">
        <v>201826</v>
      </c>
      <c r="C72" t="s">
        <v>31</v>
      </c>
      <c r="D72">
        <v>11159</v>
      </c>
      <c r="E72">
        <v>781</v>
      </c>
      <c r="F72">
        <v>3247</v>
      </c>
      <c r="G72" t="s">
        <v>32</v>
      </c>
      <c r="H72" s="1">
        <v>45231</v>
      </c>
      <c r="I72" t="str">
        <f t="shared" si="1"/>
        <v>Kicik Investiya</v>
      </c>
      <c r="J72">
        <f>YEAR(transaction_data[[#This Row],[Transaction_Date]])</f>
        <v>2023</v>
      </c>
      <c r="K72">
        <f>MONTH(transaction_data[[#This Row],[Transaction_Date]])</f>
        <v>11</v>
      </c>
    </row>
    <row r="73" spans="1:11" x14ac:dyDescent="0.3">
      <c r="A73">
        <v>300071</v>
      </c>
      <c r="B73">
        <v>208600</v>
      </c>
      <c r="C73" t="s">
        <v>31</v>
      </c>
      <c r="D73">
        <v>43386</v>
      </c>
      <c r="E73">
        <v>771</v>
      </c>
      <c r="F73">
        <v>16631</v>
      </c>
      <c r="G73" t="s">
        <v>32</v>
      </c>
      <c r="H73" s="1">
        <v>45072</v>
      </c>
      <c r="I73" t="str">
        <f t="shared" si="1"/>
        <v>Orta investisya</v>
      </c>
      <c r="J73">
        <f>YEAR(transaction_data[[#This Row],[Transaction_Date]])</f>
        <v>2023</v>
      </c>
      <c r="K73">
        <f>MONTH(transaction_data[[#This Row],[Transaction_Date]])</f>
        <v>5</v>
      </c>
    </row>
    <row r="74" spans="1:11" x14ac:dyDescent="0.3">
      <c r="A74">
        <v>300072</v>
      </c>
      <c r="B74">
        <v>205507</v>
      </c>
      <c r="C74" t="s">
        <v>30</v>
      </c>
      <c r="D74">
        <v>93190</v>
      </c>
      <c r="E74">
        <v>776</v>
      </c>
      <c r="F74">
        <v>1571</v>
      </c>
      <c r="G74" t="s">
        <v>33</v>
      </c>
      <c r="H74" s="1">
        <v>45345</v>
      </c>
      <c r="I74" t="str">
        <f t="shared" si="1"/>
        <v>Kicik Investiya</v>
      </c>
      <c r="J74">
        <f>YEAR(transaction_data[[#This Row],[Transaction_Date]])</f>
        <v>2024</v>
      </c>
      <c r="K74">
        <f>MONTH(transaction_data[[#This Row],[Transaction_Date]])</f>
        <v>2</v>
      </c>
    </row>
    <row r="75" spans="1:11" x14ac:dyDescent="0.3">
      <c r="A75">
        <v>300073</v>
      </c>
      <c r="B75">
        <v>204152</v>
      </c>
      <c r="C75" t="s">
        <v>13</v>
      </c>
      <c r="D75">
        <v>41654</v>
      </c>
      <c r="E75">
        <v>292</v>
      </c>
      <c r="F75">
        <v>6727</v>
      </c>
      <c r="G75" t="s">
        <v>32</v>
      </c>
      <c r="H75" s="1">
        <v>45628</v>
      </c>
      <c r="I75" t="str">
        <f t="shared" si="1"/>
        <v>Kicik Investiya</v>
      </c>
      <c r="J75">
        <f>YEAR(transaction_data[[#This Row],[Transaction_Date]])</f>
        <v>2024</v>
      </c>
      <c r="K75">
        <f>MONTH(transaction_data[[#This Row],[Transaction_Date]])</f>
        <v>12</v>
      </c>
    </row>
    <row r="76" spans="1:11" x14ac:dyDescent="0.3">
      <c r="A76">
        <v>300074</v>
      </c>
      <c r="B76">
        <v>202561</v>
      </c>
      <c r="C76" t="s">
        <v>13</v>
      </c>
      <c r="D76">
        <v>94115</v>
      </c>
      <c r="E76">
        <v>3227</v>
      </c>
      <c r="F76">
        <v>16048</v>
      </c>
      <c r="G76" t="s">
        <v>32</v>
      </c>
      <c r="H76" s="1">
        <v>45207</v>
      </c>
      <c r="I76" t="str">
        <f t="shared" si="1"/>
        <v>Orta investisya</v>
      </c>
      <c r="J76">
        <f>YEAR(transaction_data[[#This Row],[Transaction_Date]])</f>
        <v>2023</v>
      </c>
      <c r="K76">
        <f>MONTH(transaction_data[[#This Row],[Transaction_Date]])</f>
        <v>10</v>
      </c>
    </row>
    <row r="77" spans="1:11" x14ac:dyDescent="0.3">
      <c r="A77">
        <v>300075</v>
      </c>
      <c r="B77">
        <v>201902</v>
      </c>
      <c r="C77" t="s">
        <v>31</v>
      </c>
      <c r="D77">
        <v>74259</v>
      </c>
      <c r="E77">
        <v>587</v>
      </c>
      <c r="F77">
        <v>34913</v>
      </c>
      <c r="G77" t="s">
        <v>33</v>
      </c>
      <c r="H77" s="1">
        <v>44893</v>
      </c>
      <c r="I77" t="str">
        <f t="shared" si="1"/>
        <v>Yuksek Investisya</v>
      </c>
      <c r="J77">
        <f>YEAR(transaction_data[[#This Row],[Transaction_Date]])</f>
        <v>2022</v>
      </c>
      <c r="K77">
        <f>MONTH(transaction_data[[#This Row],[Transaction_Date]])</f>
        <v>11</v>
      </c>
    </row>
    <row r="78" spans="1:11" x14ac:dyDescent="0.3">
      <c r="A78">
        <v>300076</v>
      </c>
      <c r="B78">
        <v>208596</v>
      </c>
      <c r="C78" t="s">
        <v>13</v>
      </c>
      <c r="D78">
        <v>77182</v>
      </c>
      <c r="E78">
        <v>385</v>
      </c>
      <c r="F78">
        <v>37067</v>
      </c>
      <c r="G78" t="s">
        <v>32</v>
      </c>
      <c r="H78" s="1">
        <v>45216</v>
      </c>
      <c r="I78" t="str">
        <f t="shared" si="1"/>
        <v>Yuksek Investisya</v>
      </c>
      <c r="J78">
        <f>YEAR(transaction_data[[#This Row],[Transaction_Date]])</f>
        <v>2023</v>
      </c>
      <c r="K78">
        <f>MONTH(transaction_data[[#This Row],[Transaction_Date]])</f>
        <v>10</v>
      </c>
    </row>
    <row r="79" spans="1:11" x14ac:dyDescent="0.3">
      <c r="A79">
        <v>300077</v>
      </c>
      <c r="B79">
        <v>207916</v>
      </c>
      <c r="C79" t="s">
        <v>30</v>
      </c>
      <c r="D79">
        <v>14799</v>
      </c>
      <c r="E79">
        <v>1367</v>
      </c>
      <c r="F79">
        <v>46381</v>
      </c>
      <c r="G79" t="s">
        <v>29</v>
      </c>
      <c r="H79" s="1">
        <v>45192</v>
      </c>
      <c r="I79" t="str">
        <f t="shared" si="1"/>
        <v>Yuksek Investisya</v>
      </c>
      <c r="J79">
        <f>YEAR(transaction_data[[#This Row],[Transaction_Date]])</f>
        <v>2023</v>
      </c>
      <c r="K79">
        <f>MONTH(transaction_data[[#This Row],[Transaction_Date]])</f>
        <v>9</v>
      </c>
    </row>
    <row r="80" spans="1:11" x14ac:dyDescent="0.3">
      <c r="A80">
        <v>300078</v>
      </c>
      <c r="B80">
        <v>205720</v>
      </c>
      <c r="C80" t="s">
        <v>31</v>
      </c>
      <c r="D80">
        <v>13928</v>
      </c>
      <c r="E80">
        <v>934</v>
      </c>
      <c r="F80">
        <v>24135</v>
      </c>
      <c r="G80" t="s">
        <v>29</v>
      </c>
      <c r="H80" s="1">
        <v>44966</v>
      </c>
      <c r="I80" t="str">
        <f t="shared" si="1"/>
        <v>Orta investisya</v>
      </c>
      <c r="J80">
        <f>YEAR(transaction_data[[#This Row],[Transaction_Date]])</f>
        <v>2023</v>
      </c>
      <c r="K80">
        <f>MONTH(transaction_data[[#This Row],[Transaction_Date]])</f>
        <v>2</v>
      </c>
    </row>
    <row r="81" spans="1:11" x14ac:dyDescent="0.3">
      <c r="A81">
        <v>300079</v>
      </c>
      <c r="B81">
        <v>200858</v>
      </c>
      <c r="C81" t="s">
        <v>31</v>
      </c>
      <c r="D81">
        <v>43133</v>
      </c>
      <c r="E81">
        <v>902</v>
      </c>
      <c r="F81">
        <v>4345</v>
      </c>
      <c r="G81" t="s">
        <v>32</v>
      </c>
      <c r="H81" s="1">
        <v>45682</v>
      </c>
      <c r="I81" t="str">
        <f t="shared" si="1"/>
        <v>Kicik Investiya</v>
      </c>
      <c r="J81">
        <f>YEAR(transaction_data[[#This Row],[Transaction_Date]])</f>
        <v>2025</v>
      </c>
      <c r="K81">
        <f>MONTH(transaction_data[[#This Row],[Transaction_Date]])</f>
        <v>1</v>
      </c>
    </row>
    <row r="82" spans="1:11" x14ac:dyDescent="0.3">
      <c r="A82">
        <v>300080</v>
      </c>
      <c r="B82">
        <v>200208</v>
      </c>
      <c r="C82" t="s">
        <v>30</v>
      </c>
      <c r="D82">
        <v>84847</v>
      </c>
      <c r="E82">
        <v>1222</v>
      </c>
      <c r="F82">
        <v>22763</v>
      </c>
      <c r="G82" t="s">
        <v>33</v>
      </c>
      <c r="H82" s="1">
        <v>45055</v>
      </c>
      <c r="I82" t="str">
        <f t="shared" si="1"/>
        <v>Orta investisya</v>
      </c>
      <c r="J82">
        <f>YEAR(transaction_data[[#This Row],[Transaction_Date]])</f>
        <v>2023</v>
      </c>
      <c r="K82">
        <f>MONTH(transaction_data[[#This Row],[Transaction_Date]])</f>
        <v>5</v>
      </c>
    </row>
    <row r="83" spans="1:11" x14ac:dyDescent="0.3">
      <c r="A83">
        <v>300081</v>
      </c>
      <c r="B83">
        <v>202190</v>
      </c>
      <c r="C83" t="s">
        <v>30</v>
      </c>
      <c r="D83">
        <v>43308</v>
      </c>
      <c r="E83">
        <v>3681</v>
      </c>
      <c r="F83">
        <v>23699</v>
      </c>
      <c r="G83" t="s">
        <v>33</v>
      </c>
      <c r="H83" s="1">
        <v>45731</v>
      </c>
      <c r="I83" t="str">
        <f t="shared" si="1"/>
        <v>Orta investisya</v>
      </c>
      <c r="J83">
        <f>YEAR(transaction_data[[#This Row],[Transaction_Date]])</f>
        <v>2025</v>
      </c>
      <c r="K83">
        <f>MONTH(transaction_data[[#This Row],[Transaction_Date]])</f>
        <v>3</v>
      </c>
    </row>
    <row r="84" spans="1:11" x14ac:dyDescent="0.3">
      <c r="A84">
        <v>300082</v>
      </c>
      <c r="B84">
        <v>208109</v>
      </c>
      <c r="C84" t="s">
        <v>30</v>
      </c>
      <c r="D84">
        <v>48383</v>
      </c>
      <c r="E84">
        <v>3311</v>
      </c>
      <c r="F84">
        <v>11587</v>
      </c>
      <c r="G84" t="s">
        <v>29</v>
      </c>
      <c r="H84" s="1">
        <v>45702</v>
      </c>
      <c r="I84" t="str">
        <f t="shared" si="1"/>
        <v>Kicik Investiya</v>
      </c>
      <c r="J84">
        <f>YEAR(transaction_data[[#This Row],[Transaction_Date]])</f>
        <v>2025</v>
      </c>
      <c r="K84">
        <f>MONTH(transaction_data[[#This Row],[Transaction_Date]])</f>
        <v>2</v>
      </c>
    </row>
    <row r="85" spans="1:11" x14ac:dyDescent="0.3">
      <c r="A85">
        <v>300083</v>
      </c>
      <c r="B85">
        <v>207794</v>
      </c>
      <c r="C85" t="s">
        <v>13</v>
      </c>
      <c r="D85">
        <v>86627</v>
      </c>
      <c r="E85">
        <v>2256</v>
      </c>
      <c r="F85">
        <v>13962</v>
      </c>
      <c r="G85" t="s">
        <v>29</v>
      </c>
      <c r="H85" s="1">
        <v>45647</v>
      </c>
      <c r="I85" t="str">
        <f t="shared" si="1"/>
        <v>Kicik Investiya</v>
      </c>
      <c r="J85">
        <f>YEAR(transaction_data[[#This Row],[Transaction_Date]])</f>
        <v>2024</v>
      </c>
      <c r="K85">
        <f>MONTH(transaction_data[[#This Row],[Transaction_Date]])</f>
        <v>12</v>
      </c>
    </row>
    <row r="86" spans="1:11" x14ac:dyDescent="0.3">
      <c r="A86">
        <v>300084</v>
      </c>
      <c r="B86">
        <v>201822</v>
      </c>
      <c r="C86" t="s">
        <v>13</v>
      </c>
      <c r="D86">
        <v>4360</v>
      </c>
      <c r="E86">
        <v>2390</v>
      </c>
      <c r="F86">
        <v>8777</v>
      </c>
      <c r="G86" t="s">
        <v>33</v>
      </c>
      <c r="H86" s="1">
        <v>44751</v>
      </c>
      <c r="I86" t="str">
        <f t="shared" si="1"/>
        <v>Kicik Investiya</v>
      </c>
      <c r="J86">
        <f>YEAR(transaction_data[[#This Row],[Transaction_Date]])</f>
        <v>2022</v>
      </c>
      <c r="K86">
        <f>MONTH(transaction_data[[#This Row],[Transaction_Date]])</f>
        <v>7</v>
      </c>
    </row>
    <row r="87" spans="1:11" x14ac:dyDescent="0.3">
      <c r="A87">
        <v>300085</v>
      </c>
      <c r="B87">
        <v>207741</v>
      </c>
      <c r="C87" t="s">
        <v>13</v>
      </c>
      <c r="D87">
        <v>46631</v>
      </c>
      <c r="E87">
        <v>1164</v>
      </c>
      <c r="F87">
        <v>29535</v>
      </c>
      <c r="G87" t="s">
        <v>32</v>
      </c>
      <c r="H87" s="1">
        <v>45587</v>
      </c>
      <c r="I87" t="str">
        <f t="shared" si="1"/>
        <v>Yuksek Investisya</v>
      </c>
      <c r="J87">
        <f>YEAR(transaction_data[[#This Row],[Transaction_Date]])</f>
        <v>2024</v>
      </c>
      <c r="K87">
        <f>MONTH(transaction_data[[#This Row],[Transaction_Date]])</f>
        <v>10</v>
      </c>
    </row>
    <row r="88" spans="1:11" x14ac:dyDescent="0.3">
      <c r="A88">
        <v>300086</v>
      </c>
      <c r="B88">
        <v>200545</v>
      </c>
      <c r="C88" t="s">
        <v>30</v>
      </c>
      <c r="D88">
        <v>74422</v>
      </c>
      <c r="E88">
        <v>3891</v>
      </c>
      <c r="F88">
        <v>15881</v>
      </c>
      <c r="G88" t="s">
        <v>32</v>
      </c>
      <c r="H88" s="1">
        <v>45627</v>
      </c>
      <c r="I88" t="str">
        <f t="shared" si="1"/>
        <v>Orta investisya</v>
      </c>
      <c r="J88">
        <f>YEAR(transaction_data[[#This Row],[Transaction_Date]])</f>
        <v>2024</v>
      </c>
      <c r="K88">
        <f>MONTH(transaction_data[[#This Row],[Transaction_Date]])</f>
        <v>12</v>
      </c>
    </row>
    <row r="89" spans="1:11" x14ac:dyDescent="0.3">
      <c r="A89">
        <v>300087</v>
      </c>
      <c r="B89">
        <v>208995</v>
      </c>
      <c r="C89" t="s">
        <v>13</v>
      </c>
      <c r="D89">
        <v>20259</v>
      </c>
      <c r="E89">
        <v>2198</v>
      </c>
      <c r="F89">
        <v>3160</v>
      </c>
      <c r="G89" t="s">
        <v>32</v>
      </c>
      <c r="H89" s="1">
        <v>44906</v>
      </c>
      <c r="I89" t="str">
        <f t="shared" si="1"/>
        <v>Kicik Investiya</v>
      </c>
      <c r="J89">
        <f>YEAR(transaction_data[[#This Row],[Transaction_Date]])</f>
        <v>2022</v>
      </c>
      <c r="K89">
        <f>MONTH(transaction_data[[#This Row],[Transaction_Date]])</f>
        <v>12</v>
      </c>
    </row>
    <row r="90" spans="1:11" x14ac:dyDescent="0.3">
      <c r="A90">
        <v>300088</v>
      </c>
      <c r="B90">
        <v>201127</v>
      </c>
      <c r="C90" t="s">
        <v>13</v>
      </c>
      <c r="D90">
        <v>2577</v>
      </c>
      <c r="E90">
        <v>1476</v>
      </c>
      <c r="F90">
        <v>5260</v>
      </c>
      <c r="G90" t="s">
        <v>32</v>
      </c>
      <c r="H90" s="1">
        <v>45470</v>
      </c>
      <c r="I90" t="str">
        <f t="shared" si="1"/>
        <v>Kicik Investiya</v>
      </c>
      <c r="J90">
        <f>YEAR(transaction_data[[#This Row],[Transaction_Date]])</f>
        <v>2024</v>
      </c>
      <c r="K90">
        <f>MONTH(transaction_data[[#This Row],[Transaction_Date]])</f>
        <v>6</v>
      </c>
    </row>
    <row r="91" spans="1:11" x14ac:dyDescent="0.3">
      <c r="A91">
        <v>300089</v>
      </c>
      <c r="B91">
        <v>206476</v>
      </c>
      <c r="C91" t="s">
        <v>30</v>
      </c>
      <c r="D91">
        <v>38065</v>
      </c>
      <c r="E91">
        <v>2227</v>
      </c>
      <c r="F91">
        <v>10696</v>
      </c>
      <c r="G91" t="s">
        <v>33</v>
      </c>
      <c r="H91" s="1">
        <v>45021</v>
      </c>
      <c r="I91" t="str">
        <f t="shared" si="1"/>
        <v>Kicik Investiya</v>
      </c>
      <c r="J91">
        <f>YEAR(transaction_data[[#This Row],[Transaction_Date]])</f>
        <v>2023</v>
      </c>
      <c r="K91">
        <f>MONTH(transaction_data[[#This Row],[Transaction_Date]])</f>
        <v>4</v>
      </c>
    </row>
    <row r="92" spans="1:11" x14ac:dyDescent="0.3">
      <c r="A92">
        <v>300090</v>
      </c>
      <c r="B92">
        <v>204092</v>
      </c>
      <c r="C92" t="s">
        <v>30</v>
      </c>
      <c r="D92">
        <v>40483</v>
      </c>
      <c r="E92">
        <v>446</v>
      </c>
      <c r="F92">
        <v>37239</v>
      </c>
      <c r="G92" t="s">
        <v>33</v>
      </c>
      <c r="H92" s="1">
        <v>44894</v>
      </c>
      <c r="I92" t="str">
        <f t="shared" si="1"/>
        <v>Yuksek Investisya</v>
      </c>
      <c r="J92">
        <f>YEAR(transaction_data[[#This Row],[Transaction_Date]])</f>
        <v>2022</v>
      </c>
      <c r="K92">
        <f>MONTH(transaction_data[[#This Row],[Transaction_Date]])</f>
        <v>11</v>
      </c>
    </row>
    <row r="93" spans="1:11" x14ac:dyDescent="0.3">
      <c r="A93">
        <v>300091</v>
      </c>
      <c r="B93">
        <v>200246</v>
      </c>
      <c r="C93" t="s">
        <v>30</v>
      </c>
      <c r="D93">
        <v>37201</v>
      </c>
      <c r="E93">
        <v>1858</v>
      </c>
      <c r="F93">
        <v>41677</v>
      </c>
      <c r="G93" t="s">
        <v>33</v>
      </c>
      <c r="H93" s="1">
        <v>45359</v>
      </c>
      <c r="I93" t="str">
        <f t="shared" si="1"/>
        <v>Yuksek Investisya</v>
      </c>
      <c r="J93">
        <f>YEAR(transaction_data[[#This Row],[Transaction_Date]])</f>
        <v>2024</v>
      </c>
      <c r="K93">
        <f>MONTH(transaction_data[[#This Row],[Transaction_Date]])</f>
        <v>3</v>
      </c>
    </row>
    <row r="94" spans="1:11" x14ac:dyDescent="0.3">
      <c r="A94">
        <v>300092</v>
      </c>
      <c r="B94">
        <v>208656</v>
      </c>
      <c r="C94" t="s">
        <v>31</v>
      </c>
      <c r="D94">
        <v>33653</v>
      </c>
      <c r="E94">
        <v>1438</v>
      </c>
      <c r="F94">
        <v>11212</v>
      </c>
      <c r="G94" t="s">
        <v>32</v>
      </c>
      <c r="H94" s="1">
        <v>45230</v>
      </c>
      <c r="I94" t="str">
        <f t="shared" si="1"/>
        <v>Kicik Investiya</v>
      </c>
      <c r="J94">
        <f>YEAR(transaction_data[[#This Row],[Transaction_Date]])</f>
        <v>2023</v>
      </c>
      <c r="K94">
        <f>MONTH(transaction_data[[#This Row],[Transaction_Date]])</f>
        <v>10</v>
      </c>
    </row>
    <row r="95" spans="1:11" x14ac:dyDescent="0.3">
      <c r="A95">
        <v>300093</v>
      </c>
      <c r="B95">
        <v>206444</v>
      </c>
      <c r="C95" t="s">
        <v>30</v>
      </c>
      <c r="D95">
        <v>98586</v>
      </c>
      <c r="E95">
        <v>4795</v>
      </c>
      <c r="F95">
        <v>29859</v>
      </c>
      <c r="G95" t="s">
        <v>32</v>
      </c>
      <c r="H95" s="1">
        <v>45060</v>
      </c>
      <c r="I95" t="str">
        <f t="shared" si="1"/>
        <v>Yuksek Investisya</v>
      </c>
      <c r="J95">
        <f>YEAR(transaction_data[[#This Row],[Transaction_Date]])</f>
        <v>2023</v>
      </c>
      <c r="K95">
        <f>MONTH(transaction_data[[#This Row],[Transaction_Date]])</f>
        <v>5</v>
      </c>
    </row>
    <row r="96" spans="1:11" x14ac:dyDescent="0.3">
      <c r="A96">
        <v>300094</v>
      </c>
      <c r="B96">
        <v>200619</v>
      </c>
      <c r="C96" t="s">
        <v>30</v>
      </c>
      <c r="D96">
        <v>98266</v>
      </c>
      <c r="E96">
        <v>2796</v>
      </c>
      <c r="F96">
        <v>32851</v>
      </c>
      <c r="G96" t="s">
        <v>29</v>
      </c>
      <c r="H96" s="1">
        <v>45635</v>
      </c>
      <c r="I96" t="str">
        <f t="shared" si="1"/>
        <v>Yuksek Investisya</v>
      </c>
      <c r="J96">
        <f>YEAR(transaction_data[[#This Row],[Transaction_Date]])</f>
        <v>2024</v>
      </c>
      <c r="K96">
        <f>MONTH(transaction_data[[#This Row],[Transaction_Date]])</f>
        <v>12</v>
      </c>
    </row>
    <row r="97" spans="1:11" x14ac:dyDescent="0.3">
      <c r="A97">
        <v>300095</v>
      </c>
      <c r="B97">
        <v>201958</v>
      </c>
      <c r="C97" t="s">
        <v>13</v>
      </c>
      <c r="D97">
        <v>56360</v>
      </c>
      <c r="E97">
        <v>4167</v>
      </c>
      <c r="F97">
        <v>47288</v>
      </c>
      <c r="G97" t="s">
        <v>33</v>
      </c>
      <c r="H97" s="1">
        <v>45710</v>
      </c>
      <c r="I97" t="str">
        <f t="shared" si="1"/>
        <v>Yuksek Investisya</v>
      </c>
      <c r="J97">
        <f>YEAR(transaction_data[[#This Row],[Transaction_Date]])</f>
        <v>2025</v>
      </c>
      <c r="K97">
        <f>MONTH(transaction_data[[#This Row],[Transaction_Date]])</f>
        <v>2</v>
      </c>
    </row>
    <row r="98" spans="1:11" x14ac:dyDescent="0.3">
      <c r="A98">
        <v>300096</v>
      </c>
      <c r="B98">
        <v>206681</v>
      </c>
      <c r="C98" t="s">
        <v>31</v>
      </c>
      <c r="D98">
        <v>99202</v>
      </c>
      <c r="E98">
        <v>553</v>
      </c>
      <c r="F98">
        <v>47078</v>
      </c>
      <c r="G98" t="s">
        <v>33</v>
      </c>
      <c r="H98" s="1">
        <v>45506</v>
      </c>
      <c r="I98" t="str">
        <f t="shared" si="1"/>
        <v>Yuksek Investisya</v>
      </c>
      <c r="J98">
        <f>YEAR(transaction_data[[#This Row],[Transaction_Date]])</f>
        <v>2024</v>
      </c>
      <c r="K98">
        <f>MONTH(transaction_data[[#This Row],[Transaction_Date]])</f>
        <v>8</v>
      </c>
    </row>
    <row r="99" spans="1:11" x14ac:dyDescent="0.3">
      <c r="A99">
        <v>300097</v>
      </c>
      <c r="B99">
        <v>209421</v>
      </c>
      <c r="C99" t="s">
        <v>13</v>
      </c>
      <c r="D99">
        <v>83453</v>
      </c>
      <c r="E99">
        <v>1409</v>
      </c>
      <c r="F99">
        <v>29438</v>
      </c>
      <c r="G99" t="s">
        <v>32</v>
      </c>
      <c r="H99" s="1">
        <v>44982</v>
      </c>
      <c r="I99" t="str">
        <f t="shared" si="1"/>
        <v>Yuksek Investisya</v>
      </c>
      <c r="J99">
        <f>YEAR(transaction_data[[#This Row],[Transaction_Date]])</f>
        <v>2023</v>
      </c>
      <c r="K99">
        <f>MONTH(transaction_data[[#This Row],[Transaction_Date]])</f>
        <v>2</v>
      </c>
    </row>
    <row r="100" spans="1:11" x14ac:dyDescent="0.3">
      <c r="A100">
        <v>300098</v>
      </c>
      <c r="B100">
        <v>208548</v>
      </c>
      <c r="C100" t="s">
        <v>31</v>
      </c>
      <c r="D100">
        <v>80321</v>
      </c>
      <c r="E100">
        <v>189</v>
      </c>
      <c r="F100">
        <v>37746</v>
      </c>
      <c r="G100" t="s">
        <v>32</v>
      </c>
      <c r="H100" s="1">
        <v>45704</v>
      </c>
      <c r="I100" t="str">
        <f t="shared" si="1"/>
        <v>Yuksek Investisya</v>
      </c>
      <c r="J100">
        <f>YEAR(transaction_data[[#This Row],[Transaction_Date]])</f>
        <v>2025</v>
      </c>
      <c r="K100">
        <f>MONTH(transaction_data[[#This Row],[Transaction_Date]])</f>
        <v>2</v>
      </c>
    </row>
    <row r="101" spans="1:11" x14ac:dyDescent="0.3">
      <c r="A101">
        <v>300099</v>
      </c>
      <c r="B101">
        <v>202378</v>
      </c>
      <c r="C101" t="s">
        <v>30</v>
      </c>
      <c r="D101">
        <v>8615</v>
      </c>
      <c r="E101">
        <v>1419</v>
      </c>
      <c r="F101">
        <v>24154</v>
      </c>
      <c r="G101" t="s">
        <v>32</v>
      </c>
      <c r="H101" s="1">
        <v>45144</v>
      </c>
      <c r="I101" t="str">
        <f t="shared" si="1"/>
        <v>Orta investisya</v>
      </c>
      <c r="J101">
        <f>YEAR(transaction_data[[#This Row],[Transaction_Date]])</f>
        <v>2023</v>
      </c>
      <c r="K101">
        <f>MONTH(transaction_data[[#This Row],[Transaction_Date]])</f>
        <v>8</v>
      </c>
    </row>
    <row r="102" spans="1:11" x14ac:dyDescent="0.3">
      <c r="A102">
        <v>300100</v>
      </c>
      <c r="B102">
        <v>203351</v>
      </c>
      <c r="C102" t="s">
        <v>31</v>
      </c>
      <c r="D102">
        <v>69990</v>
      </c>
      <c r="E102">
        <v>1245</v>
      </c>
      <c r="F102">
        <v>14369</v>
      </c>
      <c r="G102" t="s">
        <v>32</v>
      </c>
      <c r="H102" s="1">
        <v>44727</v>
      </c>
      <c r="I102" t="str">
        <f t="shared" si="1"/>
        <v>Kicik Investiya</v>
      </c>
      <c r="J102">
        <f>YEAR(transaction_data[[#This Row],[Transaction_Date]])</f>
        <v>2022</v>
      </c>
      <c r="K102">
        <f>MONTH(transaction_data[[#This Row],[Transaction_Date]])</f>
        <v>6</v>
      </c>
    </row>
    <row r="103" spans="1:11" x14ac:dyDescent="0.3">
      <c r="A103">
        <v>300101</v>
      </c>
      <c r="B103">
        <v>200884</v>
      </c>
      <c r="C103" t="s">
        <v>30</v>
      </c>
      <c r="D103">
        <v>22527</v>
      </c>
      <c r="E103">
        <v>2603</v>
      </c>
      <c r="F103">
        <v>7744</v>
      </c>
      <c r="G103" t="s">
        <v>33</v>
      </c>
      <c r="H103" s="1">
        <v>44996</v>
      </c>
      <c r="I103" t="str">
        <f t="shared" si="1"/>
        <v>Kicik Investiya</v>
      </c>
      <c r="J103">
        <f>YEAR(transaction_data[[#This Row],[Transaction_Date]])</f>
        <v>2023</v>
      </c>
      <c r="K103">
        <f>MONTH(transaction_data[[#This Row],[Transaction_Date]])</f>
        <v>3</v>
      </c>
    </row>
    <row r="104" spans="1:11" x14ac:dyDescent="0.3">
      <c r="A104">
        <v>300102</v>
      </c>
      <c r="B104">
        <v>206585</v>
      </c>
      <c r="C104" t="s">
        <v>31</v>
      </c>
      <c r="D104">
        <v>78341</v>
      </c>
      <c r="E104">
        <v>3102</v>
      </c>
      <c r="F104">
        <v>33839</v>
      </c>
      <c r="G104" t="s">
        <v>32</v>
      </c>
      <c r="H104" s="1">
        <v>44690</v>
      </c>
      <c r="I104" t="str">
        <f t="shared" si="1"/>
        <v>Yuksek Investisya</v>
      </c>
      <c r="J104">
        <f>YEAR(transaction_data[[#This Row],[Transaction_Date]])</f>
        <v>2022</v>
      </c>
      <c r="K104">
        <f>MONTH(transaction_data[[#This Row],[Transaction_Date]])</f>
        <v>5</v>
      </c>
    </row>
    <row r="105" spans="1:11" x14ac:dyDescent="0.3">
      <c r="A105">
        <v>300103</v>
      </c>
      <c r="B105">
        <v>209950</v>
      </c>
      <c r="C105" t="s">
        <v>13</v>
      </c>
      <c r="D105">
        <v>62479</v>
      </c>
      <c r="E105">
        <v>1262</v>
      </c>
      <c r="F105">
        <v>23149</v>
      </c>
      <c r="G105" t="s">
        <v>29</v>
      </c>
      <c r="H105" s="1">
        <v>45131</v>
      </c>
      <c r="I105" t="str">
        <f t="shared" si="1"/>
        <v>Orta investisya</v>
      </c>
      <c r="J105">
        <f>YEAR(transaction_data[[#This Row],[Transaction_Date]])</f>
        <v>2023</v>
      </c>
      <c r="K105">
        <f>MONTH(transaction_data[[#This Row],[Transaction_Date]])</f>
        <v>7</v>
      </c>
    </row>
    <row r="106" spans="1:11" x14ac:dyDescent="0.3">
      <c r="A106">
        <v>300104</v>
      </c>
      <c r="B106">
        <v>209649</v>
      </c>
      <c r="C106" t="s">
        <v>31</v>
      </c>
      <c r="D106">
        <v>77880</v>
      </c>
      <c r="E106">
        <v>2023</v>
      </c>
      <c r="F106">
        <v>11839</v>
      </c>
      <c r="G106" t="s">
        <v>32</v>
      </c>
      <c r="H106" s="1">
        <v>45264</v>
      </c>
      <c r="I106" t="str">
        <f t="shared" si="1"/>
        <v>Kicik Investiya</v>
      </c>
      <c r="J106">
        <f>YEAR(transaction_data[[#This Row],[Transaction_Date]])</f>
        <v>2023</v>
      </c>
      <c r="K106">
        <f>MONTH(transaction_data[[#This Row],[Transaction_Date]])</f>
        <v>12</v>
      </c>
    </row>
    <row r="107" spans="1:11" x14ac:dyDescent="0.3">
      <c r="A107">
        <v>300105</v>
      </c>
      <c r="B107">
        <v>206343</v>
      </c>
      <c r="C107" t="s">
        <v>31</v>
      </c>
      <c r="D107">
        <v>97150</v>
      </c>
      <c r="E107">
        <v>1888</v>
      </c>
      <c r="F107">
        <v>32443</v>
      </c>
      <c r="G107" t="s">
        <v>29</v>
      </c>
      <c r="H107" s="1">
        <v>45056</v>
      </c>
      <c r="I107" t="str">
        <f t="shared" si="1"/>
        <v>Yuksek Investisya</v>
      </c>
      <c r="J107">
        <f>YEAR(transaction_data[[#This Row],[Transaction_Date]])</f>
        <v>2023</v>
      </c>
      <c r="K107">
        <f>MONTH(transaction_data[[#This Row],[Transaction_Date]])</f>
        <v>5</v>
      </c>
    </row>
    <row r="108" spans="1:11" x14ac:dyDescent="0.3">
      <c r="A108">
        <v>300106</v>
      </c>
      <c r="B108">
        <v>200550</v>
      </c>
      <c r="C108" t="s">
        <v>30</v>
      </c>
      <c r="D108">
        <v>37640</v>
      </c>
      <c r="E108">
        <v>4869</v>
      </c>
      <c r="F108">
        <v>6378</v>
      </c>
      <c r="G108" t="s">
        <v>29</v>
      </c>
      <c r="H108" s="1">
        <v>44743</v>
      </c>
      <c r="I108" t="str">
        <f t="shared" si="1"/>
        <v>Kicik Investiya</v>
      </c>
      <c r="J108">
        <f>YEAR(transaction_data[[#This Row],[Transaction_Date]])</f>
        <v>2022</v>
      </c>
      <c r="K108">
        <f>MONTH(transaction_data[[#This Row],[Transaction_Date]])</f>
        <v>7</v>
      </c>
    </row>
    <row r="109" spans="1:11" x14ac:dyDescent="0.3">
      <c r="A109">
        <v>300107</v>
      </c>
      <c r="B109">
        <v>208391</v>
      </c>
      <c r="C109" t="s">
        <v>13</v>
      </c>
      <c r="D109">
        <v>57068</v>
      </c>
      <c r="E109">
        <v>544</v>
      </c>
      <c r="F109">
        <v>43856</v>
      </c>
      <c r="G109" t="s">
        <v>32</v>
      </c>
      <c r="H109" s="1">
        <v>44968</v>
      </c>
      <c r="I109" t="str">
        <f t="shared" si="1"/>
        <v>Yuksek Investisya</v>
      </c>
      <c r="J109">
        <f>YEAR(transaction_data[[#This Row],[Transaction_Date]])</f>
        <v>2023</v>
      </c>
      <c r="K109">
        <f>MONTH(transaction_data[[#This Row],[Transaction_Date]])</f>
        <v>2</v>
      </c>
    </row>
    <row r="110" spans="1:11" x14ac:dyDescent="0.3">
      <c r="A110">
        <v>300108</v>
      </c>
      <c r="B110">
        <v>209582</v>
      </c>
      <c r="C110" t="s">
        <v>13</v>
      </c>
      <c r="D110">
        <v>77018</v>
      </c>
      <c r="E110">
        <v>2580</v>
      </c>
      <c r="F110">
        <v>13089</v>
      </c>
      <c r="G110" t="s">
        <v>32</v>
      </c>
      <c r="H110" s="1">
        <v>45522</v>
      </c>
      <c r="I110" t="str">
        <f t="shared" si="1"/>
        <v>Kicik Investiya</v>
      </c>
      <c r="J110">
        <f>YEAR(transaction_data[[#This Row],[Transaction_Date]])</f>
        <v>2024</v>
      </c>
      <c r="K110">
        <f>MONTH(transaction_data[[#This Row],[Transaction_Date]])</f>
        <v>8</v>
      </c>
    </row>
    <row r="111" spans="1:11" x14ac:dyDescent="0.3">
      <c r="A111">
        <v>300109</v>
      </c>
      <c r="B111">
        <v>203742</v>
      </c>
      <c r="C111" t="s">
        <v>30</v>
      </c>
      <c r="D111">
        <v>16002</v>
      </c>
      <c r="E111">
        <v>4240</v>
      </c>
      <c r="F111">
        <v>10238</v>
      </c>
      <c r="G111" t="s">
        <v>29</v>
      </c>
      <c r="H111" s="1">
        <v>45129</v>
      </c>
      <c r="I111" t="str">
        <f t="shared" si="1"/>
        <v>Kicik Investiya</v>
      </c>
      <c r="J111">
        <f>YEAR(transaction_data[[#This Row],[Transaction_Date]])</f>
        <v>2023</v>
      </c>
      <c r="K111">
        <f>MONTH(transaction_data[[#This Row],[Transaction_Date]])</f>
        <v>7</v>
      </c>
    </row>
    <row r="112" spans="1:11" x14ac:dyDescent="0.3">
      <c r="A112">
        <v>300110</v>
      </c>
      <c r="B112">
        <v>201443</v>
      </c>
      <c r="C112" t="s">
        <v>30</v>
      </c>
      <c r="D112">
        <v>76069</v>
      </c>
      <c r="E112">
        <v>3992</v>
      </c>
      <c r="F112">
        <v>37536</v>
      </c>
      <c r="G112" t="s">
        <v>32</v>
      </c>
      <c r="H112" s="1">
        <v>44971</v>
      </c>
      <c r="I112" t="str">
        <f t="shared" si="1"/>
        <v>Yuksek Investisya</v>
      </c>
      <c r="J112">
        <f>YEAR(transaction_data[[#This Row],[Transaction_Date]])</f>
        <v>2023</v>
      </c>
      <c r="K112">
        <f>MONTH(transaction_data[[#This Row],[Transaction_Date]])</f>
        <v>2</v>
      </c>
    </row>
    <row r="113" spans="1:11" x14ac:dyDescent="0.3">
      <c r="A113">
        <v>300111</v>
      </c>
      <c r="B113">
        <v>204774</v>
      </c>
      <c r="C113" t="s">
        <v>13</v>
      </c>
      <c r="D113">
        <v>2758</v>
      </c>
      <c r="E113">
        <v>2094</v>
      </c>
      <c r="F113">
        <v>11322</v>
      </c>
      <c r="G113" t="s">
        <v>29</v>
      </c>
      <c r="H113" s="1">
        <v>45659</v>
      </c>
      <c r="I113" t="str">
        <f t="shared" si="1"/>
        <v>Kicik Investiya</v>
      </c>
      <c r="J113">
        <f>YEAR(transaction_data[[#This Row],[Transaction_Date]])</f>
        <v>2025</v>
      </c>
      <c r="K113">
        <f>MONTH(transaction_data[[#This Row],[Transaction_Date]])</f>
        <v>1</v>
      </c>
    </row>
    <row r="114" spans="1:11" x14ac:dyDescent="0.3">
      <c r="A114">
        <v>300112</v>
      </c>
      <c r="B114">
        <v>208468</v>
      </c>
      <c r="C114" t="s">
        <v>31</v>
      </c>
      <c r="D114">
        <v>35712</v>
      </c>
      <c r="E114">
        <v>2850</v>
      </c>
      <c r="F114">
        <v>2664</v>
      </c>
      <c r="G114" t="s">
        <v>29</v>
      </c>
      <c r="H114" s="1">
        <v>45416</v>
      </c>
      <c r="I114" t="str">
        <f t="shared" si="1"/>
        <v>Kicik Investiya</v>
      </c>
      <c r="J114">
        <f>YEAR(transaction_data[[#This Row],[Transaction_Date]])</f>
        <v>2024</v>
      </c>
      <c r="K114">
        <f>MONTH(transaction_data[[#This Row],[Transaction_Date]])</f>
        <v>5</v>
      </c>
    </row>
    <row r="115" spans="1:11" x14ac:dyDescent="0.3">
      <c r="A115">
        <v>300113</v>
      </c>
      <c r="B115">
        <v>200053</v>
      </c>
      <c r="C115" t="s">
        <v>13</v>
      </c>
      <c r="D115">
        <v>88489</v>
      </c>
      <c r="E115">
        <v>4528</v>
      </c>
      <c r="F115">
        <v>25322</v>
      </c>
      <c r="G115" t="s">
        <v>32</v>
      </c>
      <c r="H115" s="1">
        <v>45255</v>
      </c>
      <c r="I115" t="str">
        <f t="shared" si="1"/>
        <v>Orta investisya</v>
      </c>
      <c r="J115">
        <f>YEAR(transaction_data[[#This Row],[Transaction_Date]])</f>
        <v>2023</v>
      </c>
      <c r="K115">
        <f>MONTH(transaction_data[[#This Row],[Transaction_Date]])</f>
        <v>11</v>
      </c>
    </row>
    <row r="116" spans="1:11" x14ac:dyDescent="0.3">
      <c r="A116">
        <v>300114</v>
      </c>
      <c r="B116">
        <v>200163</v>
      </c>
      <c r="C116" t="s">
        <v>13</v>
      </c>
      <c r="D116">
        <v>18939</v>
      </c>
      <c r="E116">
        <v>1456</v>
      </c>
      <c r="F116">
        <v>42750</v>
      </c>
      <c r="G116" t="s">
        <v>29</v>
      </c>
      <c r="H116" s="1">
        <v>45639</v>
      </c>
      <c r="I116" t="str">
        <f t="shared" si="1"/>
        <v>Yuksek Investisya</v>
      </c>
      <c r="J116">
        <f>YEAR(transaction_data[[#This Row],[Transaction_Date]])</f>
        <v>2024</v>
      </c>
      <c r="K116">
        <f>MONTH(transaction_data[[#This Row],[Transaction_Date]])</f>
        <v>12</v>
      </c>
    </row>
    <row r="117" spans="1:11" x14ac:dyDescent="0.3">
      <c r="A117">
        <v>300115</v>
      </c>
      <c r="B117">
        <v>206798</v>
      </c>
      <c r="C117" t="s">
        <v>13</v>
      </c>
      <c r="D117">
        <v>62558</v>
      </c>
      <c r="E117">
        <v>4163</v>
      </c>
      <c r="F117">
        <v>15336</v>
      </c>
      <c r="G117" t="s">
        <v>29</v>
      </c>
      <c r="H117" s="1">
        <v>45353</v>
      </c>
      <c r="I117" t="str">
        <f t="shared" si="1"/>
        <v>Orta investisya</v>
      </c>
      <c r="J117">
        <f>YEAR(transaction_data[[#This Row],[Transaction_Date]])</f>
        <v>2024</v>
      </c>
      <c r="K117">
        <f>MONTH(transaction_data[[#This Row],[Transaction_Date]])</f>
        <v>3</v>
      </c>
    </row>
    <row r="118" spans="1:11" x14ac:dyDescent="0.3">
      <c r="A118">
        <v>300116</v>
      </c>
      <c r="B118">
        <v>202789</v>
      </c>
      <c r="C118" t="s">
        <v>30</v>
      </c>
      <c r="D118">
        <v>49938</v>
      </c>
      <c r="E118">
        <v>4394</v>
      </c>
      <c r="F118">
        <v>44374</v>
      </c>
      <c r="G118" t="s">
        <v>29</v>
      </c>
      <c r="H118" s="1">
        <v>44862</v>
      </c>
      <c r="I118" t="str">
        <f t="shared" si="1"/>
        <v>Yuksek Investisya</v>
      </c>
      <c r="J118">
        <f>YEAR(transaction_data[[#This Row],[Transaction_Date]])</f>
        <v>2022</v>
      </c>
      <c r="K118">
        <f>MONTH(transaction_data[[#This Row],[Transaction_Date]])</f>
        <v>10</v>
      </c>
    </row>
    <row r="119" spans="1:11" x14ac:dyDescent="0.3">
      <c r="A119">
        <v>300117</v>
      </c>
      <c r="B119">
        <v>204517</v>
      </c>
      <c r="C119" t="s">
        <v>30</v>
      </c>
      <c r="D119">
        <v>68138</v>
      </c>
      <c r="E119">
        <v>5131</v>
      </c>
      <c r="F119">
        <v>25219</v>
      </c>
      <c r="G119" t="s">
        <v>33</v>
      </c>
      <c r="H119" s="1">
        <v>45052</v>
      </c>
      <c r="I119" t="str">
        <f t="shared" si="1"/>
        <v>Orta investisya</v>
      </c>
      <c r="J119">
        <f>YEAR(transaction_data[[#This Row],[Transaction_Date]])</f>
        <v>2023</v>
      </c>
      <c r="K119">
        <f>MONTH(transaction_data[[#This Row],[Transaction_Date]])</f>
        <v>5</v>
      </c>
    </row>
    <row r="120" spans="1:11" x14ac:dyDescent="0.3">
      <c r="A120">
        <v>300118</v>
      </c>
      <c r="B120">
        <v>209445</v>
      </c>
      <c r="C120" t="s">
        <v>31</v>
      </c>
      <c r="D120">
        <v>19937</v>
      </c>
      <c r="E120">
        <v>610</v>
      </c>
      <c r="F120">
        <v>8151</v>
      </c>
      <c r="G120" t="s">
        <v>32</v>
      </c>
      <c r="H120" s="1">
        <v>44857</v>
      </c>
      <c r="I120" t="str">
        <f t="shared" si="1"/>
        <v>Kicik Investiya</v>
      </c>
      <c r="J120">
        <f>YEAR(transaction_data[[#This Row],[Transaction_Date]])</f>
        <v>2022</v>
      </c>
      <c r="K120">
        <f>MONTH(transaction_data[[#This Row],[Transaction_Date]])</f>
        <v>10</v>
      </c>
    </row>
    <row r="121" spans="1:11" x14ac:dyDescent="0.3">
      <c r="A121">
        <v>300119</v>
      </c>
      <c r="B121">
        <v>209521</v>
      </c>
      <c r="C121" t="s">
        <v>31</v>
      </c>
      <c r="D121">
        <v>9767</v>
      </c>
      <c r="E121">
        <v>4323</v>
      </c>
      <c r="F121">
        <v>44076</v>
      </c>
      <c r="G121" t="s">
        <v>32</v>
      </c>
      <c r="H121" s="1">
        <v>45024</v>
      </c>
      <c r="I121" t="str">
        <f t="shared" si="1"/>
        <v>Yuksek Investisya</v>
      </c>
      <c r="J121">
        <f>YEAR(transaction_data[[#This Row],[Transaction_Date]])</f>
        <v>2023</v>
      </c>
      <c r="K121">
        <f>MONTH(transaction_data[[#This Row],[Transaction_Date]])</f>
        <v>4</v>
      </c>
    </row>
    <row r="122" spans="1:11" x14ac:dyDescent="0.3">
      <c r="A122">
        <v>300120</v>
      </c>
      <c r="B122">
        <v>209177</v>
      </c>
      <c r="C122" t="s">
        <v>13</v>
      </c>
      <c r="D122">
        <v>67405</v>
      </c>
      <c r="E122">
        <v>1165</v>
      </c>
      <c r="F122">
        <v>1594</v>
      </c>
      <c r="G122" t="s">
        <v>33</v>
      </c>
      <c r="H122" s="1">
        <v>45513</v>
      </c>
      <c r="I122" t="str">
        <f t="shared" si="1"/>
        <v>Kicik Investiya</v>
      </c>
      <c r="J122">
        <f>YEAR(transaction_data[[#This Row],[Transaction_Date]])</f>
        <v>2024</v>
      </c>
      <c r="K122">
        <f>MONTH(transaction_data[[#This Row],[Transaction_Date]])</f>
        <v>8</v>
      </c>
    </row>
    <row r="123" spans="1:11" x14ac:dyDescent="0.3">
      <c r="A123">
        <v>300121</v>
      </c>
      <c r="B123">
        <v>205359</v>
      </c>
      <c r="C123" t="s">
        <v>30</v>
      </c>
      <c r="D123">
        <v>35093</v>
      </c>
      <c r="E123">
        <v>2660</v>
      </c>
      <c r="F123">
        <v>6004</v>
      </c>
      <c r="G123" t="s">
        <v>29</v>
      </c>
      <c r="H123" s="1">
        <v>45478</v>
      </c>
      <c r="I123" t="str">
        <f t="shared" si="1"/>
        <v>Kicik Investiya</v>
      </c>
      <c r="J123">
        <f>YEAR(transaction_data[[#This Row],[Transaction_Date]])</f>
        <v>2024</v>
      </c>
      <c r="K123">
        <f>MONTH(transaction_data[[#This Row],[Transaction_Date]])</f>
        <v>7</v>
      </c>
    </row>
    <row r="124" spans="1:11" x14ac:dyDescent="0.3">
      <c r="A124">
        <v>300122</v>
      </c>
      <c r="B124">
        <v>205652</v>
      </c>
      <c r="C124" t="s">
        <v>13</v>
      </c>
      <c r="D124">
        <v>23971</v>
      </c>
      <c r="E124">
        <v>2731</v>
      </c>
      <c r="F124">
        <v>33733</v>
      </c>
      <c r="G124" t="s">
        <v>33</v>
      </c>
      <c r="H124" s="1">
        <v>45049</v>
      </c>
      <c r="I124" t="str">
        <f t="shared" si="1"/>
        <v>Yuksek Investisya</v>
      </c>
      <c r="J124">
        <f>YEAR(transaction_data[[#This Row],[Transaction_Date]])</f>
        <v>2023</v>
      </c>
      <c r="K124">
        <f>MONTH(transaction_data[[#This Row],[Transaction_Date]])</f>
        <v>5</v>
      </c>
    </row>
    <row r="125" spans="1:11" x14ac:dyDescent="0.3">
      <c r="A125">
        <v>300123</v>
      </c>
      <c r="B125">
        <v>201080</v>
      </c>
      <c r="C125" t="s">
        <v>30</v>
      </c>
      <c r="D125">
        <v>52943</v>
      </c>
      <c r="E125">
        <v>3698</v>
      </c>
      <c r="F125">
        <v>16128</v>
      </c>
      <c r="G125" t="s">
        <v>29</v>
      </c>
      <c r="H125" s="1">
        <v>45549</v>
      </c>
      <c r="I125" t="str">
        <f t="shared" si="1"/>
        <v>Orta investisya</v>
      </c>
      <c r="J125">
        <f>YEAR(transaction_data[[#This Row],[Transaction_Date]])</f>
        <v>2024</v>
      </c>
      <c r="K125">
        <f>MONTH(transaction_data[[#This Row],[Transaction_Date]])</f>
        <v>9</v>
      </c>
    </row>
    <row r="126" spans="1:11" x14ac:dyDescent="0.3">
      <c r="A126">
        <v>300124</v>
      </c>
      <c r="B126">
        <v>208850</v>
      </c>
      <c r="C126" t="s">
        <v>13</v>
      </c>
      <c r="D126">
        <v>43169</v>
      </c>
      <c r="E126">
        <v>2984</v>
      </c>
      <c r="F126">
        <v>28130</v>
      </c>
      <c r="G126" t="s">
        <v>32</v>
      </c>
      <c r="H126" s="1">
        <v>45306</v>
      </c>
      <c r="I126" t="str">
        <f t="shared" si="1"/>
        <v>Yuksek Investisya</v>
      </c>
      <c r="J126">
        <f>YEAR(transaction_data[[#This Row],[Transaction_Date]])</f>
        <v>2024</v>
      </c>
      <c r="K126">
        <f>MONTH(transaction_data[[#This Row],[Transaction_Date]])</f>
        <v>1</v>
      </c>
    </row>
    <row r="127" spans="1:11" x14ac:dyDescent="0.3">
      <c r="A127">
        <v>300125</v>
      </c>
      <c r="B127">
        <v>205148</v>
      </c>
      <c r="C127" t="s">
        <v>31</v>
      </c>
      <c r="D127">
        <v>5247</v>
      </c>
      <c r="E127">
        <v>2553</v>
      </c>
      <c r="F127">
        <v>35029</v>
      </c>
      <c r="G127" t="s">
        <v>32</v>
      </c>
      <c r="H127" s="1">
        <v>45547</v>
      </c>
      <c r="I127" t="str">
        <f t="shared" si="1"/>
        <v>Yuksek Investisya</v>
      </c>
      <c r="J127">
        <f>YEAR(transaction_data[[#This Row],[Transaction_Date]])</f>
        <v>2024</v>
      </c>
      <c r="K127">
        <f>MONTH(transaction_data[[#This Row],[Transaction_Date]])</f>
        <v>9</v>
      </c>
    </row>
    <row r="128" spans="1:11" x14ac:dyDescent="0.3">
      <c r="A128">
        <v>300126</v>
      </c>
      <c r="B128">
        <v>202265</v>
      </c>
      <c r="C128" t="s">
        <v>13</v>
      </c>
      <c r="D128">
        <v>72586</v>
      </c>
      <c r="E128">
        <v>3575</v>
      </c>
      <c r="F128">
        <v>38148</v>
      </c>
      <c r="G128" t="s">
        <v>32</v>
      </c>
      <c r="H128" s="1">
        <v>45261</v>
      </c>
      <c r="I128" t="str">
        <f t="shared" si="1"/>
        <v>Yuksek Investisya</v>
      </c>
      <c r="J128">
        <f>YEAR(transaction_data[[#This Row],[Transaction_Date]])</f>
        <v>2023</v>
      </c>
      <c r="K128">
        <f>MONTH(transaction_data[[#This Row],[Transaction_Date]])</f>
        <v>12</v>
      </c>
    </row>
    <row r="129" spans="1:11" x14ac:dyDescent="0.3">
      <c r="A129">
        <v>300127</v>
      </c>
      <c r="B129">
        <v>204641</v>
      </c>
      <c r="C129" t="s">
        <v>30</v>
      </c>
      <c r="D129">
        <v>86526</v>
      </c>
      <c r="E129">
        <v>605</v>
      </c>
      <c r="F129">
        <v>23902</v>
      </c>
      <c r="G129" t="s">
        <v>29</v>
      </c>
      <c r="H129" s="1">
        <v>45203</v>
      </c>
      <c r="I129" t="str">
        <f t="shared" si="1"/>
        <v>Orta investisya</v>
      </c>
      <c r="J129">
        <f>YEAR(transaction_data[[#This Row],[Transaction_Date]])</f>
        <v>2023</v>
      </c>
      <c r="K129">
        <f>MONTH(transaction_data[[#This Row],[Transaction_Date]])</f>
        <v>10</v>
      </c>
    </row>
    <row r="130" spans="1:11" x14ac:dyDescent="0.3">
      <c r="A130">
        <v>300128</v>
      </c>
      <c r="B130">
        <v>200848</v>
      </c>
      <c r="C130" t="s">
        <v>30</v>
      </c>
      <c r="D130">
        <v>93679</v>
      </c>
      <c r="E130">
        <v>3984</v>
      </c>
      <c r="F130">
        <v>36200</v>
      </c>
      <c r="G130" t="s">
        <v>33</v>
      </c>
      <c r="H130" s="1">
        <v>44981</v>
      </c>
      <c r="I130" t="str">
        <f t="shared" ref="I130:I193" si="2">IF(AND(F130&gt;1000,F130&lt;15000),"Kicik Investiya",IF(AND(F130&gt;=15000,F130&lt;27500),"Orta investisya","Yuksek Investisya"))</f>
        <v>Yuksek Investisya</v>
      </c>
      <c r="J130">
        <f>YEAR(transaction_data[[#This Row],[Transaction_Date]])</f>
        <v>2023</v>
      </c>
      <c r="K130">
        <f>MONTH(transaction_data[[#This Row],[Transaction_Date]])</f>
        <v>2</v>
      </c>
    </row>
    <row r="131" spans="1:11" x14ac:dyDescent="0.3">
      <c r="A131">
        <v>300129</v>
      </c>
      <c r="B131">
        <v>208657</v>
      </c>
      <c r="C131" t="s">
        <v>13</v>
      </c>
      <c r="D131">
        <v>71869</v>
      </c>
      <c r="E131">
        <v>3260</v>
      </c>
      <c r="F131">
        <v>44969</v>
      </c>
      <c r="G131" t="s">
        <v>33</v>
      </c>
      <c r="H131" s="1">
        <v>44855</v>
      </c>
      <c r="I131" t="str">
        <f t="shared" si="2"/>
        <v>Yuksek Investisya</v>
      </c>
      <c r="J131">
        <f>YEAR(transaction_data[[#This Row],[Transaction_Date]])</f>
        <v>2022</v>
      </c>
      <c r="K131">
        <f>MONTH(transaction_data[[#This Row],[Transaction_Date]])</f>
        <v>10</v>
      </c>
    </row>
    <row r="132" spans="1:11" x14ac:dyDescent="0.3">
      <c r="A132">
        <v>300130</v>
      </c>
      <c r="B132">
        <v>204661</v>
      </c>
      <c r="C132" t="s">
        <v>31</v>
      </c>
      <c r="D132">
        <v>86647</v>
      </c>
      <c r="E132">
        <v>3763</v>
      </c>
      <c r="F132">
        <v>32727</v>
      </c>
      <c r="G132" t="s">
        <v>33</v>
      </c>
      <c r="H132" s="1">
        <v>45432</v>
      </c>
      <c r="I132" t="str">
        <f t="shared" si="2"/>
        <v>Yuksek Investisya</v>
      </c>
      <c r="J132">
        <f>YEAR(transaction_data[[#This Row],[Transaction_Date]])</f>
        <v>2024</v>
      </c>
      <c r="K132">
        <f>MONTH(transaction_data[[#This Row],[Transaction_Date]])</f>
        <v>5</v>
      </c>
    </row>
    <row r="133" spans="1:11" x14ac:dyDescent="0.3">
      <c r="A133">
        <v>300131</v>
      </c>
      <c r="B133">
        <v>207711</v>
      </c>
      <c r="C133" t="s">
        <v>13</v>
      </c>
      <c r="D133">
        <v>91053</v>
      </c>
      <c r="E133">
        <v>3774</v>
      </c>
      <c r="F133">
        <v>16137</v>
      </c>
      <c r="G133" t="s">
        <v>29</v>
      </c>
      <c r="H133" s="1">
        <v>45407</v>
      </c>
      <c r="I133" t="str">
        <f t="shared" si="2"/>
        <v>Orta investisya</v>
      </c>
      <c r="J133">
        <f>YEAR(transaction_data[[#This Row],[Transaction_Date]])</f>
        <v>2024</v>
      </c>
      <c r="K133">
        <f>MONTH(transaction_data[[#This Row],[Transaction_Date]])</f>
        <v>4</v>
      </c>
    </row>
    <row r="134" spans="1:11" x14ac:dyDescent="0.3">
      <c r="A134">
        <v>300132</v>
      </c>
      <c r="B134">
        <v>204599</v>
      </c>
      <c r="C134" t="s">
        <v>13</v>
      </c>
      <c r="D134">
        <v>6606</v>
      </c>
      <c r="E134">
        <v>674</v>
      </c>
      <c r="F134">
        <v>6690</v>
      </c>
      <c r="G134" t="s">
        <v>32</v>
      </c>
      <c r="H134" s="1">
        <v>44782</v>
      </c>
      <c r="I134" t="str">
        <f t="shared" si="2"/>
        <v>Kicik Investiya</v>
      </c>
      <c r="J134">
        <f>YEAR(transaction_data[[#This Row],[Transaction_Date]])</f>
        <v>2022</v>
      </c>
      <c r="K134">
        <f>MONTH(transaction_data[[#This Row],[Transaction_Date]])</f>
        <v>8</v>
      </c>
    </row>
    <row r="135" spans="1:11" x14ac:dyDescent="0.3">
      <c r="A135">
        <v>300133</v>
      </c>
      <c r="B135">
        <v>205661</v>
      </c>
      <c r="C135" t="s">
        <v>30</v>
      </c>
      <c r="D135">
        <v>76708</v>
      </c>
      <c r="E135">
        <v>4079</v>
      </c>
      <c r="F135">
        <v>14536</v>
      </c>
      <c r="G135" t="s">
        <v>32</v>
      </c>
      <c r="H135" s="1">
        <v>44714</v>
      </c>
      <c r="I135" t="str">
        <f t="shared" si="2"/>
        <v>Kicik Investiya</v>
      </c>
      <c r="J135">
        <f>YEAR(transaction_data[[#This Row],[Transaction_Date]])</f>
        <v>2022</v>
      </c>
      <c r="K135">
        <f>MONTH(transaction_data[[#This Row],[Transaction_Date]])</f>
        <v>6</v>
      </c>
    </row>
    <row r="136" spans="1:11" x14ac:dyDescent="0.3">
      <c r="A136">
        <v>300134</v>
      </c>
      <c r="B136">
        <v>209566</v>
      </c>
      <c r="C136" t="s">
        <v>30</v>
      </c>
      <c r="D136">
        <v>16347</v>
      </c>
      <c r="E136">
        <v>4411</v>
      </c>
      <c r="F136">
        <v>10417</v>
      </c>
      <c r="G136" t="s">
        <v>32</v>
      </c>
      <c r="H136" s="1">
        <v>44811</v>
      </c>
      <c r="I136" t="str">
        <f t="shared" si="2"/>
        <v>Kicik Investiya</v>
      </c>
      <c r="J136">
        <f>YEAR(transaction_data[[#This Row],[Transaction_Date]])</f>
        <v>2022</v>
      </c>
      <c r="K136">
        <f>MONTH(transaction_data[[#This Row],[Transaction_Date]])</f>
        <v>9</v>
      </c>
    </row>
    <row r="137" spans="1:11" x14ac:dyDescent="0.3">
      <c r="A137">
        <v>300135</v>
      </c>
      <c r="B137">
        <v>206111</v>
      </c>
      <c r="C137" t="s">
        <v>31</v>
      </c>
      <c r="D137">
        <v>21222</v>
      </c>
      <c r="E137">
        <v>2637</v>
      </c>
      <c r="F137">
        <v>38073</v>
      </c>
      <c r="G137" t="s">
        <v>32</v>
      </c>
      <c r="H137" s="1">
        <v>44878</v>
      </c>
      <c r="I137" t="str">
        <f t="shared" si="2"/>
        <v>Yuksek Investisya</v>
      </c>
      <c r="J137">
        <f>YEAR(transaction_data[[#This Row],[Transaction_Date]])</f>
        <v>2022</v>
      </c>
      <c r="K137">
        <f>MONTH(transaction_data[[#This Row],[Transaction_Date]])</f>
        <v>11</v>
      </c>
    </row>
    <row r="138" spans="1:11" x14ac:dyDescent="0.3">
      <c r="A138">
        <v>300136</v>
      </c>
      <c r="B138">
        <v>205515</v>
      </c>
      <c r="C138" t="s">
        <v>13</v>
      </c>
      <c r="D138">
        <v>76070</v>
      </c>
      <c r="E138">
        <v>3012</v>
      </c>
      <c r="F138">
        <v>16381</v>
      </c>
      <c r="G138" t="s">
        <v>33</v>
      </c>
      <c r="H138" s="1">
        <v>45615</v>
      </c>
      <c r="I138" t="str">
        <f t="shared" si="2"/>
        <v>Orta investisya</v>
      </c>
      <c r="J138">
        <f>YEAR(transaction_data[[#This Row],[Transaction_Date]])</f>
        <v>2024</v>
      </c>
      <c r="K138">
        <f>MONTH(transaction_data[[#This Row],[Transaction_Date]])</f>
        <v>11</v>
      </c>
    </row>
    <row r="139" spans="1:11" x14ac:dyDescent="0.3">
      <c r="A139">
        <v>300137</v>
      </c>
      <c r="B139">
        <v>209998</v>
      </c>
      <c r="C139" t="s">
        <v>31</v>
      </c>
      <c r="D139">
        <v>43649</v>
      </c>
      <c r="E139">
        <v>3982</v>
      </c>
      <c r="F139">
        <v>16028</v>
      </c>
      <c r="G139" t="s">
        <v>32</v>
      </c>
      <c r="H139" s="1">
        <v>44889</v>
      </c>
      <c r="I139" t="str">
        <f t="shared" si="2"/>
        <v>Orta investisya</v>
      </c>
      <c r="J139">
        <f>YEAR(transaction_data[[#This Row],[Transaction_Date]])</f>
        <v>2022</v>
      </c>
      <c r="K139">
        <f>MONTH(transaction_data[[#This Row],[Transaction_Date]])</f>
        <v>11</v>
      </c>
    </row>
    <row r="140" spans="1:11" x14ac:dyDescent="0.3">
      <c r="A140">
        <v>300138</v>
      </c>
      <c r="B140">
        <v>208610</v>
      </c>
      <c r="C140" t="s">
        <v>13</v>
      </c>
      <c r="D140">
        <v>92016</v>
      </c>
      <c r="E140">
        <v>1833</v>
      </c>
      <c r="F140">
        <v>33244</v>
      </c>
      <c r="G140" t="s">
        <v>32</v>
      </c>
      <c r="H140" s="1">
        <v>45698</v>
      </c>
      <c r="I140" t="str">
        <f t="shared" si="2"/>
        <v>Yuksek Investisya</v>
      </c>
      <c r="J140">
        <f>YEAR(transaction_data[[#This Row],[Transaction_Date]])</f>
        <v>2025</v>
      </c>
      <c r="K140">
        <f>MONTH(transaction_data[[#This Row],[Transaction_Date]])</f>
        <v>2</v>
      </c>
    </row>
    <row r="141" spans="1:11" x14ac:dyDescent="0.3">
      <c r="A141">
        <v>300139</v>
      </c>
      <c r="B141">
        <v>201459</v>
      </c>
      <c r="C141" t="s">
        <v>31</v>
      </c>
      <c r="D141">
        <v>45434</v>
      </c>
      <c r="E141">
        <v>4885</v>
      </c>
      <c r="F141">
        <v>41478</v>
      </c>
      <c r="G141" t="s">
        <v>32</v>
      </c>
      <c r="H141" s="1">
        <v>45296</v>
      </c>
      <c r="I141" t="str">
        <f t="shared" si="2"/>
        <v>Yuksek Investisya</v>
      </c>
      <c r="J141">
        <f>YEAR(transaction_data[[#This Row],[Transaction_Date]])</f>
        <v>2024</v>
      </c>
      <c r="K141">
        <f>MONTH(transaction_data[[#This Row],[Transaction_Date]])</f>
        <v>1</v>
      </c>
    </row>
    <row r="142" spans="1:11" x14ac:dyDescent="0.3">
      <c r="A142">
        <v>300140</v>
      </c>
      <c r="B142">
        <v>204532</v>
      </c>
      <c r="C142" t="s">
        <v>13</v>
      </c>
      <c r="D142">
        <v>76590</v>
      </c>
      <c r="E142">
        <v>689</v>
      </c>
      <c r="F142">
        <v>38185</v>
      </c>
      <c r="G142" t="s">
        <v>32</v>
      </c>
      <c r="H142" s="1">
        <v>45567</v>
      </c>
      <c r="I142" t="str">
        <f t="shared" si="2"/>
        <v>Yuksek Investisya</v>
      </c>
      <c r="J142">
        <f>YEAR(transaction_data[[#This Row],[Transaction_Date]])</f>
        <v>2024</v>
      </c>
      <c r="K142">
        <f>MONTH(transaction_data[[#This Row],[Transaction_Date]])</f>
        <v>10</v>
      </c>
    </row>
    <row r="143" spans="1:11" x14ac:dyDescent="0.3">
      <c r="A143">
        <v>300141</v>
      </c>
      <c r="B143">
        <v>206029</v>
      </c>
      <c r="C143" t="s">
        <v>31</v>
      </c>
      <c r="D143">
        <v>78592</v>
      </c>
      <c r="E143">
        <v>4076</v>
      </c>
      <c r="F143">
        <v>15550</v>
      </c>
      <c r="G143" t="s">
        <v>29</v>
      </c>
      <c r="H143" s="1">
        <v>44739</v>
      </c>
      <c r="I143" t="str">
        <f t="shared" si="2"/>
        <v>Orta investisya</v>
      </c>
      <c r="J143">
        <f>YEAR(transaction_data[[#This Row],[Transaction_Date]])</f>
        <v>2022</v>
      </c>
      <c r="K143">
        <f>MONTH(transaction_data[[#This Row],[Transaction_Date]])</f>
        <v>6</v>
      </c>
    </row>
    <row r="144" spans="1:11" x14ac:dyDescent="0.3">
      <c r="A144">
        <v>300142</v>
      </c>
      <c r="B144">
        <v>206289</v>
      </c>
      <c r="C144" t="s">
        <v>13</v>
      </c>
      <c r="D144">
        <v>17919</v>
      </c>
      <c r="E144">
        <v>2965</v>
      </c>
      <c r="F144">
        <v>39146</v>
      </c>
      <c r="G144" t="s">
        <v>29</v>
      </c>
      <c r="H144" s="1">
        <v>45238</v>
      </c>
      <c r="I144" t="str">
        <f t="shared" si="2"/>
        <v>Yuksek Investisya</v>
      </c>
      <c r="J144">
        <f>YEAR(transaction_data[[#This Row],[Transaction_Date]])</f>
        <v>2023</v>
      </c>
      <c r="K144">
        <f>MONTH(transaction_data[[#This Row],[Transaction_Date]])</f>
        <v>11</v>
      </c>
    </row>
    <row r="145" spans="1:11" x14ac:dyDescent="0.3">
      <c r="A145">
        <v>300143</v>
      </c>
      <c r="B145">
        <v>202213</v>
      </c>
      <c r="C145" t="s">
        <v>30</v>
      </c>
      <c r="D145">
        <v>16398</v>
      </c>
      <c r="E145">
        <v>3267</v>
      </c>
      <c r="F145">
        <v>4757</v>
      </c>
      <c r="G145" t="s">
        <v>33</v>
      </c>
      <c r="H145" s="1">
        <v>45233</v>
      </c>
      <c r="I145" t="str">
        <f t="shared" si="2"/>
        <v>Kicik Investiya</v>
      </c>
      <c r="J145">
        <f>YEAR(transaction_data[[#This Row],[Transaction_Date]])</f>
        <v>2023</v>
      </c>
      <c r="K145">
        <f>MONTH(transaction_data[[#This Row],[Transaction_Date]])</f>
        <v>11</v>
      </c>
    </row>
    <row r="146" spans="1:11" x14ac:dyDescent="0.3">
      <c r="A146">
        <v>300144</v>
      </c>
      <c r="B146">
        <v>200597</v>
      </c>
      <c r="C146" t="s">
        <v>13</v>
      </c>
      <c r="D146">
        <v>99990</v>
      </c>
      <c r="E146">
        <v>2592</v>
      </c>
      <c r="F146">
        <v>28000</v>
      </c>
      <c r="G146" t="s">
        <v>32</v>
      </c>
      <c r="H146" s="1">
        <v>45566</v>
      </c>
      <c r="I146" t="str">
        <f t="shared" si="2"/>
        <v>Yuksek Investisya</v>
      </c>
      <c r="J146">
        <f>YEAR(transaction_data[[#This Row],[Transaction_Date]])</f>
        <v>2024</v>
      </c>
      <c r="K146">
        <f>MONTH(transaction_data[[#This Row],[Transaction_Date]])</f>
        <v>10</v>
      </c>
    </row>
    <row r="147" spans="1:11" x14ac:dyDescent="0.3">
      <c r="A147">
        <v>300145</v>
      </c>
      <c r="B147">
        <v>209381</v>
      </c>
      <c r="C147" t="s">
        <v>13</v>
      </c>
      <c r="D147">
        <v>21156</v>
      </c>
      <c r="E147">
        <v>4226</v>
      </c>
      <c r="F147">
        <v>33599</v>
      </c>
      <c r="G147" t="s">
        <v>29</v>
      </c>
      <c r="H147" s="1">
        <v>45368</v>
      </c>
      <c r="I147" t="str">
        <f t="shared" si="2"/>
        <v>Yuksek Investisya</v>
      </c>
      <c r="J147">
        <f>YEAR(transaction_data[[#This Row],[Transaction_Date]])</f>
        <v>2024</v>
      </c>
      <c r="K147">
        <f>MONTH(transaction_data[[#This Row],[Transaction_Date]])</f>
        <v>3</v>
      </c>
    </row>
    <row r="148" spans="1:11" x14ac:dyDescent="0.3">
      <c r="A148">
        <v>300146</v>
      </c>
      <c r="B148">
        <v>205528</v>
      </c>
      <c r="C148" t="s">
        <v>30</v>
      </c>
      <c r="D148">
        <v>40524</v>
      </c>
      <c r="E148">
        <v>4756</v>
      </c>
      <c r="F148">
        <v>26816</v>
      </c>
      <c r="G148" t="s">
        <v>33</v>
      </c>
      <c r="H148" s="1">
        <v>45462</v>
      </c>
      <c r="I148" t="str">
        <f t="shared" si="2"/>
        <v>Orta investisya</v>
      </c>
      <c r="J148">
        <f>YEAR(transaction_data[[#This Row],[Transaction_Date]])</f>
        <v>2024</v>
      </c>
      <c r="K148">
        <f>MONTH(transaction_data[[#This Row],[Transaction_Date]])</f>
        <v>6</v>
      </c>
    </row>
    <row r="149" spans="1:11" x14ac:dyDescent="0.3">
      <c r="A149">
        <v>300147</v>
      </c>
      <c r="B149">
        <v>208637</v>
      </c>
      <c r="C149" t="s">
        <v>13</v>
      </c>
      <c r="D149">
        <v>9929</v>
      </c>
      <c r="E149">
        <v>782</v>
      </c>
      <c r="F149">
        <v>20624</v>
      </c>
      <c r="G149" t="s">
        <v>29</v>
      </c>
      <c r="H149" s="1">
        <v>45031</v>
      </c>
      <c r="I149" t="str">
        <f t="shared" si="2"/>
        <v>Orta investisya</v>
      </c>
      <c r="J149">
        <f>YEAR(transaction_data[[#This Row],[Transaction_Date]])</f>
        <v>2023</v>
      </c>
      <c r="K149">
        <f>MONTH(transaction_data[[#This Row],[Transaction_Date]])</f>
        <v>4</v>
      </c>
    </row>
    <row r="150" spans="1:11" x14ac:dyDescent="0.3">
      <c r="A150">
        <v>300148</v>
      </c>
      <c r="B150">
        <v>204749</v>
      </c>
      <c r="C150" t="s">
        <v>31</v>
      </c>
      <c r="D150">
        <v>18171</v>
      </c>
      <c r="E150">
        <v>2448</v>
      </c>
      <c r="F150">
        <v>29221</v>
      </c>
      <c r="G150" t="s">
        <v>33</v>
      </c>
      <c r="H150" s="1">
        <v>45500</v>
      </c>
      <c r="I150" t="str">
        <f t="shared" si="2"/>
        <v>Yuksek Investisya</v>
      </c>
      <c r="J150">
        <f>YEAR(transaction_data[[#This Row],[Transaction_Date]])</f>
        <v>2024</v>
      </c>
      <c r="K150">
        <f>MONTH(transaction_data[[#This Row],[Transaction_Date]])</f>
        <v>7</v>
      </c>
    </row>
    <row r="151" spans="1:11" x14ac:dyDescent="0.3">
      <c r="A151">
        <v>300149</v>
      </c>
      <c r="B151">
        <v>200046</v>
      </c>
      <c r="C151" t="s">
        <v>13</v>
      </c>
      <c r="D151">
        <v>18156</v>
      </c>
      <c r="E151">
        <v>2359</v>
      </c>
      <c r="F151">
        <v>14701</v>
      </c>
      <c r="G151" t="s">
        <v>33</v>
      </c>
      <c r="H151" s="1">
        <v>44658</v>
      </c>
      <c r="I151" t="str">
        <f t="shared" si="2"/>
        <v>Kicik Investiya</v>
      </c>
      <c r="J151">
        <f>YEAR(transaction_data[[#This Row],[Transaction_Date]])</f>
        <v>2022</v>
      </c>
      <c r="K151">
        <f>MONTH(transaction_data[[#This Row],[Transaction_Date]])</f>
        <v>4</v>
      </c>
    </row>
    <row r="152" spans="1:11" x14ac:dyDescent="0.3">
      <c r="A152">
        <v>300150</v>
      </c>
      <c r="B152">
        <v>209704</v>
      </c>
      <c r="C152" t="s">
        <v>31</v>
      </c>
      <c r="D152">
        <v>91347</v>
      </c>
      <c r="E152">
        <v>1325</v>
      </c>
      <c r="F152">
        <v>14764</v>
      </c>
      <c r="G152" t="s">
        <v>32</v>
      </c>
      <c r="H152" s="1">
        <v>45697</v>
      </c>
      <c r="I152" t="str">
        <f t="shared" si="2"/>
        <v>Kicik Investiya</v>
      </c>
      <c r="J152">
        <f>YEAR(transaction_data[[#This Row],[Transaction_Date]])</f>
        <v>2025</v>
      </c>
      <c r="K152">
        <f>MONTH(transaction_data[[#This Row],[Transaction_Date]])</f>
        <v>2</v>
      </c>
    </row>
    <row r="153" spans="1:11" x14ac:dyDescent="0.3">
      <c r="A153">
        <v>300151</v>
      </c>
      <c r="B153">
        <v>207890</v>
      </c>
      <c r="C153" t="s">
        <v>30</v>
      </c>
      <c r="D153">
        <v>48523</v>
      </c>
      <c r="E153">
        <v>4841</v>
      </c>
      <c r="F153">
        <v>22937</v>
      </c>
      <c r="G153" t="s">
        <v>33</v>
      </c>
      <c r="H153" s="1">
        <v>44818</v>
      </c>
      <c r="I153" t="str">
        <f t="shared" si="2"/>
        <v>Orta investisya</v>
      </c>
      <c r="J153">
        <f>YEAR(transaction_data[[#This Row],[Transaction_Date]])</f>
        <v>2022</v>
      </c>
      <c r="K153">
        <f>MONTH(transaction_data[[#This Row],[Transaction_Date]])</f>
        <v>9</v>
      </c>
    </row>
    <row r="154" spans="1:11" x14ac:dyDescent="0.3">
      <c r="A154">
        <v>300152</v>
      </c>
      <c r="B154">
        <v>201286</v>
      </c>
      <c r="C154" t="s">
        <v>31</v>
      </c>
      <c r="D154">
        <v>74082</v>
      </c>
      <c r="E154">
        <v>1340</v>
      </c>
      <c r="F154">
        <v>23950</v>
      </c>
      <c r="G154" t="s">
        <v>32</v>
      </c>
      <c r="H154" s="1">
        <v>45700</v>
      </c>
      <c r="I154" t="str">
        <f t="shared" si="2"/>
        <v>Orta investisya</v>
      </c>
      <c r="J154">
        <f>YEAR(transaction_data[[#This Row],[Transaction_Date]])</f>
        <v>2025</v>
      </c>
      <c r="K154">
        <f>MONTH(transaction_data[[#This Row],[Transaction_Date]])</f>
        <v>2</v>
      </c>
    </row>
    <row r="155" spans="1:11" x14ac:dyDescent="0.3">
      <c r="A155">
        <v>300153</v>
      </c>
      <c r="B155">
        <v>202701</v>
      </c>
      <c r="C155" t="s">
        <v>30</v>
      </c>
      <c r="D155">
        <v>82597</v>
      </c>
      <c r="E155">
        <v>3989</v>
      </c>
      <c r="F155">
        <v>9143</v>
      </c>
      <c r="G155" t="s">
        <v>32</v>
      </c>
      <c r="H155" s="1">
        <v>45475</v>
      </c>
      <c r="I155" t="str">
        <f t="shared" si="2"/>
        <v>Kicik Investiya</v>
      </c>
      <c r="J155">
        <f>YEAR(transaction_data[[#This Row],[Transaction_Date]])</f>
        <v>2024</v>
      </c>
      <c r="K155">
        <f>MONTH(transaction_data[[#This Row],[Transaction_Date]])</f>
        <v>7</v>
      </c>
    </row>
    <row r="156" spans="1:11" x14ac:dyDescent="0.3">
      <c r="A156">
        <v>300154</v>
      </c>
      <c r="B156">
        <v>200942</v>
      </c>
      <c r="C156" t="s">
        <v>31</v>
      </c>
      <c r="D156">
        <v>99993</v>
      </c>
      <c r="E156">
        <v>553</v>
      </c>
      <c r="F156">
        <v>1938</v>
      </c>
      <c r="G156" t="s">
        <v>32</v>
      </c>
      <c r="H156" s="1">
        <v>45055</v>
      </c>
      <c r="I156" t="str">
        <f t="shared" si="2"/>
        <v>Kicik Investiya</v>
      </c>
      <c r="J156">
        <f>YEAR(transaction_data[[#This Row],[Transaction_Date]])</f>
        <v>2023</v>
      </c>
      <c r="K156">
        <f>MONTH(transaction_data[[#This Row],[Transaction_Date]])</f>
        <v>5</v>
      </c>
    </row>
    <row r="157" spans="1:11" x14ac:dyDescent="0.3">
      <c r="A157">
        <v>300155</v>
      </c>
      <c r="B157">
        <v>202290</v>
      </c>
      <c r="C157" t="s">
        <v>30</v>
      </c>
      <c r="D157">
        <v>8955</v>
      </c>
      <c r="E157">
        <v>2783</v>
      </c>
      <c r="F157">
        <v>34108</v>
      </c>
      <c r="G157" t="s">
        <v>33</v>
      </c>
      <c r="H157" s="1">
        <v>45636</v>
      </c>
      <c r="I157" t="str">
        <f t="shared" si="2"/>
        <v>Yuksek Investisya</v>
      </c>
      <c r="J157">
        <f>YEAR(transaction_data[[#This Row],[Transaction_Date]])</f>
        <v>2024</v>
      </c>
      <c r="K157">
        <f>MONTH(transaction_data[[#This Row],[Transaction_Date]])</f>
        <v>12</v>
      </c>
    </row>
    <row r="158" spans="1:11" x14ac:dyDescent="0.3">
      <c r="A158">
        <v>300156</v>
      </c>
      <c r="B158">
        <v>200903</v>
      </c>
      <c r="C158" t="s">
        <v>13</v>
      </c>
      <c r="D158">
        <v>64612</v>
      </c>
      <c r="E158">
        <v>1268</v>
      </c>
      <c r="F158">
        <v>38242</v>
      </c>
      <c r="G158" t="s">
        <v>33</v>
      </c>
      <c r="H158" s="1">
        <v>45169</v>
      </c>
      <c r="I158" t="str">
        <f t="shared" si="2"/>
        <v>Yuksek Investisya</v>
      </c>
      <c r="J158">
        <f>YEAR(transaction_data[[#This Row],[Transaction_Date]])</f>
        <v>2023</v>
      </c>
      <c r="K158">
        <f>MONTH(transaction_data[[#This Row],[Transaction_Date]])</f>
        <v>8</v>
      </c>
    </row>
    <row r="159" spans="1:11" x14ac:dyDescent="0.3">
      <c r="A159">
        <v>300157</v>
      </c>
      <c r="B159">
        <v>205452</v>
      </c>
      <c r="C159" t="s">
        <v>31</v>
      </c>
      <c r="D159">
        <v>22972</v>
      </c>
      <c r="E159">
        <v>4538</v>
      </c>
      <c r="F159">
        <v>11023</v>
      </c>
      <c r="G159" t="s">
        <v>33</v>
      </c>
      <c r="H159" s="1">
        <v>44814</v>
      </c>
      <c r="I159" t="str">
        <f t="shared" si="2"/>
        <v>Kicik Investiya</v>
      </c>
      <c r="J159">
        <f>YEAR(transaction_data[[#This Row],[Transaction_Date]])</f>
        <v>2022</v>
      </c>
      <c r="K159">
        <f>MONTH(transaction_data[[#This Row],[Transaction_Date]])</f>
        <v>9</v>
      </c>
    </row>
    <row r="160" spans="1:11" x14ac:dyDescent="0.3">
      <c r="A160">
        <v>300158</v>
      </c>
      <c r="B160">
        <v>202659</v>
      </c>
      <c r="C160" t="s">
        <v>30</v>
      </c>
      <c r="D160">
        <v>6267</v>
      </c>
      <c r="E160">
        <v>803</v>
      </c>
      <c r="F160">
        <v>8556</v>
      </c>
      <c r="G160" t="s">
        <v>32</v>
      </c>
      <c r="H160" s="1">
        <v>45096</v>
      </c>
      <c r="I160" t="str">
        <f t="shared" si="2"/>
        <v>Kicik Investiya</v>
      </c>
      <c r="J160">
        <f>YEAR(transaction_data[[#This Row],[Transaction_Date]])</f>
        <v>2023</v>
      </c>
      <c r="K160">
        <f>MONTH(transaction_data[[#This Row],[Transaction_Date]])</f>
        <v>6</v>
      </c>
    </row>
    <row r="161" spans="1:11" x14ac:dyDescent="0.3">
      <c r="A161">
        <v>300159</v>
      </c>
      <c r="B161">
        <v>201131</v>
      </c>
      <c r="C161" t="s">
        <v>13</v>
      </c>
      <c r="D161">
        <v>91885</v>
      </c>
      <c r="E161">
        <v>2758</v>
      </c>
      <c r="F161">
        <v>30920</v>
      </c>
      <c r="G161" t="s">
        <v>33</v>
      </c>
      <c r="H161" s="1">
        <v>45316</v>
      </c>
      <c r="I161" t="str">
        <f t="shared" si="2"/>
        <v>Yuksek Investisya</v>
      </c>
      <c r="J161">
        <f>YEAR(transaction_data[[#This Row],[Transaction_Date]])</f>
        <v>2024</v>
      </c>
      <c r="K161">
        <f>MONTH(transaction_data[[#This Row],[Transaction_Date]])</f>
        <v>1</v>
      </c>
    </row>
    <row r="162" spans="1:11" x14ac:dyDescent="0.3">
      <c r="A162">
        <v>300160</v>
      </c>
      <c r="B162">
        <v>202368</v>
      </c>
      <c r="C162" t="s">
        <v>13</v>
      </c>
      <c r="D162">
        <v>96916</v>
      </c>
      <c r="E162">
        <v>731</v>
      </c>
      <c r="F162">
        <v>16938</v>
      </c>
      <c r="G162" t="s">
        <v>29</v>
      </c>
      <c r="H162" s="1">
        <v>44886</v>
      </c>
      <c r="I162" t="str">
        <f t="shared" si="2"/>
        <v>Orta investisya</v>
      </c>
      <c r="J162">
        <f>YEAR(transaction_data[[#This Row],[Transaction_Date]])</f>
        <v>2022</v>
      </c>
      <c r="K162">
        <f>MONTH(transaction_data[[#This Row],[Transaction_Date]])</f>
        <v>11</v>
      </c>
    </row>
    <row r="163" spans="1:11" x14ac:dyDescent="0.3">
      <c r="A163">
        <v>300161</v>
      </c>
      <c r="B163">
        <v>206948</v>
      </c>
      <c r="C163" t="s">
        <v>30</v>
      </c>
      <c r="D163">
        <v>48385</v>
      </c>
      <c r="E163">
        <v>2048</v>
      </c>
      <c r="F163">
        <v>46372</v>
      </c>
      <c r="G163" t="s">
        <v>32</v>
      </c>
      <c r="H163" s="1">
        <v>45345</v>
      </c>
      <c r="I163" t="str">
        <f t="shared" si="2"/>
        <v>Yuksek Investisya</v>
      </c>
      <c r="J163">
        <f>YEAR(transaction_data[[#This Row],[Transaction_Date]])</f>
        <v>2024</v>
      </c>
      <c r="K163">
        <f>MONTH(transaction_data[[#This Row],[Transaction_Date]])</f>
        <v>2</v>
      </c>
    </row>
    <row r="164" spans="1:11" x14ac:dyDescent="0.3">
      <c r="A164">
        <v>300162</v>
      </c>
      <c r="B164">
        <v>203544</v>
      </c>
      <c r="C164" t="s">
        <v>30</v>
      </c>
      <c r="D164">
        <v>25726</v>
      </c>
      <c r="E164">
        <v>3434</v>
      </c>
      <c r="F164">
        <v>5608</v>
      </c>
      <c r="G164" t="s">
        <v>29</v>
      </c>
      <c r="H164" s="1">
        <v>44646</v>
      </c>
      <c r="I164" t="str">
        <f t="shared" si="2"/>
        <v>Kicik Investiya</v>
      </c>
      <c r="J164">
        <f>YEAR(transaction_data[[#This Row],[Transaction_Date]])</f>
        <v>2022</v>
      </c>
      <c r="K164">
        <f>MONTH(transaction_data[[#This Row],[Transaction_Date]])</f>
        <v>3</v>
      </c>
    </row>
    <row r="165" spans="1:11" x14ac:dyDescent="0.3">
      <c r="A165">
        <v>300163</v>
      </c>
      <c r="B165">
        <v>208658</v>
      </c>
      <c r="C165" t="s">
        <v>31</v>
      </c>
      <c r="D165">
        <v>63852</v>
      </c>
      <c r="E165">
        <v>482</v>
      </c>
      <c r="F165">
        <v>17190</v>
      </c>
      <c r="G165" t="s">
        <v>33</v>
      </c>
      <c r="H165" s="1">
        <v>45050</v>
      </c>
      <c r="I165" t="str">
        <f t="shared" si="2"/>
        <v>Orta investisya</v>
      </c>
      <c r="J165">
        <f>YEAR(transaction_data[[#This Row],[Transaction_Date]])</f>
        <v>2023</v>
      </c>
      <c r="K165">
        <f>MONTH(transaction_data[[#This Row],[Transaction_Date]])</f>
        <v>5</v>
      </c>
    </row>
    <row r="166" spans="1:11" x14ac:dyDescent="0.3">
      <c r="A166">
        <v>300164</v>
      </c>
      <c r="B166">
        <v>204057</v>
      </c>
      <c r="C166" t="s">
        <v>30</v>
      </c>
      <c r="D166">
        <v>30592</v>
      </c>
      <c r="E166">
        <v>581</v>
      </c>
      <c r="F166">
        <v>7473</v>
      </c>
      <c r="G166" t="s">
        <v>29</v>
      </c>
      <c r="H166" s="1">
        <v>45418</v>
      </c>
      <c r="I166" t="str">
        <f t="shared" si="2"/>
        <v>Kicik Investiya</v>
      </c>
      <c r="J166">
        <f>YEAR(transaction_data[[#This Row],[Transaction_Date]])</f>
        <v>2024</v>
      </c>
      <c r="K166">
        <f>MONTH(transaction_data[[#This Row],[Transaction_Date]])</f>
        <v>5</v>
      </c>
    </row>
    <row r="167" spans="1:11" x14ac:dyDescent="0.3">
      <c r="A167">
        <v>300165</v>
      </c>
      <c r="B167">
        <v>204850</v>
      </c>
      <c r="C167" t="s">
        <v>13</v>
      </c>
      <c r="D167">
        <v>95211</v>
      </c>
      <c r="E167">
        <v>2537</v>
      </c>
      <c r="F167">
        <v>45303</v>
      </c>
      <c r="G167" t="s">
        <v>29</v>
      </c>
      <c r="H167" s="1">
        <v>44918</v>
      </c>
      <c r="I167" t="str">
        <f t="shared" si="2"/>
        <v>Yuksek Investisya</v>
      </c>
      <c r="J167">
        <f>YEAR(transaction_data[[#This Row],[Transaction_Date]])</f>
        <v>2022</v>
      </c>
      <c r="K167">
        <f>MONTH(transaction_data[[#This Row],[Transaction_Date]])</f>
        <v>12</v>
      </c>
    </row>
    <row r="168" spans="1:11" x14ac:dyDescent="0.3">
      <c r="A168">
        <v>300166</v>
      </c>
      <c r="B168">
        <v>204034</v>
      </c>
      <c r="C168" t="s">
        <v>30</v>
      </c>
      <c r="D168">
        <v>60226</v>
      </c>
      <c r="E168">
        <v>2119</v>
      </c>
      <c r="F168">
        <v>11219</v>
      </c>
      <c r="G168" t="s">
        <v>29</v>
      </c>
      <c r="H168" s="1">
        <v>45429</v>
      </c>
      <c r="I168" t="str">
        <f t="shared" si="2"/>
        <v>Kicik Investiya</v>
      </c>
      <c r="J168">
        <f>YEAR(transaction_data[[#This Row],[Transaction_Date]])</f>
        <v>2024</v>
      </c>
      <c r="K168">
        <f>MONTH(transaction_data[[#This Row],[Transaction_Date]])</f>
        <v>5</v>
      </c>
    </row>
    <row r="169" spans="1:11" x14ac:dyDescent="0.3">
      <c r="A169">
        <v>300167</v>
      </c>
      <c r="B169">
        <v>201135</v>
      </c>
      <c r="C169" t="s">
        <v>31</v>
      </c>
      <c r="D169">
        <v>62321</v>
      </c>
      <c r="E169">
        <v>2830</v>
      </c>
      <c r="F169">
        <v>5123</v>
      </c>
      <c r="G169" t="s">
        <v>32</v>
      </c>
      <c r="H169" s="1">
        <v>44806</v>
      </c>
      <c r="I169" t="str">
        <f t="shared" si="2"/>
        <v>Kicik Investiya</v>
      </c>
      <c r="J169">
        <f>YEAR(transaction_data[[#This Row],[Transaction_Date]])</f>
        <v>2022</v>
      </c>
      <c r="K169">
        <f>MONTH(transaction_data[[#This Row],[Transaction_Date]])</f>
        <v>9</v>
      </c>
    </row>
    <row r="170" spans="1:11" x14ac:dyDescent="0.3">
      <c r="A170">
        <v>300168</v>
      </c>
      <c r="B170">
        <v>209670</v>
      </c>
      <c r="C170" t="s">
        <v>31</v>
      </c>
      <c r="D170">
        <v>53385</v>
      </c>
      <c r="E170">
        <v>1054</v>
      </c>
      <c r="F170">
        <v>39746</v>
      </c>
      <c r="G170" t="s">
        <v>33</v>
      </c>
      <c r="H170" s="1">
        <v>45612</v>
      </c>
      <c r="I170" t="str">
        <f t="shared" si="2"/>
        <v>Yuksek Investisya</v>
      </c>
      <c r="J170">
        <f>YEAR(transaction_data[[#This Row],[Transaction_Date]])</f>
        <v>2024</v>
      </c>
      <c r="K170">
        <f>MONTH(transaction_data[[#This Row],[Transaction_Date]])</f>
        <v>11</v>
      </c>
    </row>
    <row r="171" spans="1:11" x14ac:dyDescent="0.3">
      <c r="A171">
        <v>300169</v>
      </c>
      <c r="B171">
        <v>204383</v>
      </c>
      <c r="C171" t="s">
        <v>31</v>
      </c>
      <c r="D171">
        <v>59970</v>
      </c>
      <c r="E171">
        <v>1996</v>
      </c>
      <c r="F171">
        <v>39453</v>
      </c>
      <c r="G171" t="s">
        <v>32</v>
      </c>
      <c r="H171" s="1">
        <v>45104</v>
      </c>
      <c r="I171" t="str">
        <f t="shared" si="2"/>
        <v>Yuksek Investisya</v>
      </c>
      <c r="J171">
        <f>YEAR(transaction_data[[#This Row],[Transaction_Date]])</f>
        <v>2023</v>
      </c>
      <c r="K171">
        <f>MONTH(transaction_data[[#This Row],[Transaction_Date]])</f>
        <v>6</v>
      </c>
    </row>
    <row r="172" spans="1:11" x14ac:dyDescent="0.3">
      <c r="A172">
        <v>300170</v>
      </c>
      <c r="B172">
        <v>205572</v>
      </c>
      <c r="C172" t="s">
        <v>31</v>
      </c>
      <c r="D172">
        <v>27041</v>
      </c>
      <c r="E172">
        <v>3360</v>
      </c>
      <c r="F172">
        <v>7774</v>
      </c>
      <c r="G172" t="s">
        <v>33</v>
      </c>
      <c r="H172" s="1">
        <v>45633</v>
      </c>
      <c r="I172" t="str">
        <f t="shared" si="2"/>
        <v>Kicik Investiya</v>
      </c>
      <c r="J172">
        <f>YEAR(transaction_data[[#This Row],[Transaction_Date]])</f>
        <v>2024</v>
      </c>
      <c r="K172">
        <f>MONTH(transaction_data[[#This Row],[Transaction_Date]])</f>
        <v>12</v>
      </c>
    </row>
    <row r="173" spans="1:11" x14ac:dyDescent="0.3">
      <c r="A173">
        <v>300171</v>
      </c>
      <c r="B173">
        <v>208532</v>
      </c>
      <c r="C173" t="s">
        <v>31</v>
      </c>
      <c r="D173">
        <v>70747</v>
      </c>
      <c r="E173">
        <v>1269</v>
      </c>
      <c r="F173">
        <v>5490</v>
      </c>
      <c r="G173" t="s">
        <v>32</v>
      </c>
      <c r="H173" s="1">
        <v>45429</v>
      </c>
      <c r="I173" t="str">
        <f t="shared" si="2"/>
        <v>Kicik Investiya</v>
      </c>
      <c r="J173">
        <f>YEAR(transaction_data[[#This Row],[Transaction_Date]])</f>
        <v>2024</v>
      </c>
      <c r="K173">
        <f>MONTH(transaction_data[[#This Row],[Transaction_Date]])</f>
        <v>5</v>
      </c>
    </row>
    <row r="174" spans="1:11" x14ac:dyDescent="0.3">
      <c r="A174">
        <v>300172</v>
      </c>
      <c r="B174">
        <v>200659</v>
      </c>
      <c r="C174" t="s">
        <v>31</v>
      </c>
      <c r="D174">
        <v>6986</v>
      </c>
      <c r="E174">
        <v>2289</v>
      </c>
      <c r="F174">
        <v>14012</v>
      </c>
      <c r="G174" t="s">
        <v>29</v>
      </c>
      <c r="H174" s="1">
        <v>45587</v>
      </c>
      <c r="I174" t="str">
        <f t="shared" si="2"/>
        <v>Kicik Investiya</v>
      </c>
      <c r="J174">
        <f>YEAR(transaction_data[[#This Row],[Transaction_Date]])</f>
        <v>2024</v>
      </c>
      <c r="K174">
        <f>MONTH(transaction_data[[#This Row],[Transaction_Date]])</f>
        <v>10</v>
      </c>
    </row>
    <row r="175" spans="1:11" x14ac:dyDescent="0.3">
      <c r="A175">
        <v>300173</v>
      </c>
      <c r="B175">
        <v>200185</v>
      </c>
      <c r="C175" t="s">
        <v>30</v>
      </c>
      <c r="D175">
        <v>28635</v>
      </c>
      <c r="E175">
        <v>2040</v>
      </c>
      <c r="F175">
        <v>9484</v>
      </c>
      <c r="G175" t="s">
        <v>29</v>
      </c>
      <c r="H175" s="1">
        <v>44949</v>
      </c>
      <c r="I175" t="str">
        <f t="shared" si="2"/>
        <v>Kicik Investiya</v>
      </c>
      <c r="J175">
        <f>YEAR(transaction_data[[#This Row],[Transaction_Date]])</f>
        <v>2023</v>
      </c>
      <c r="K175">
        <f>MONTH(transaction_data[[#This Row],[Transaction_Date]])</f>
        <v>1</v>
      </c>
    </row>
    <row r="176" spans="1:11" x14ac:dyDescent="0.3">
      <c r="A176">
        <v>300174</v>
      </c>
      <c r="B176">
        <v>202076</v>
      </c>
      <c r="C176" t="s">
        <v>31</v>
      </c>
      <c r="D176">
        <v>44194</v>
      </c>
      <c r="E176">
        <v>3082</v>
      </c>
      <c r="F176">
        <v>32141</v>
      </c>
      <c r="G176" t="s">
        <v>32</v>
      </c>
      <c r="H176" s="1">
        <v>44878</v>
      </c>
      <c r="I176" t="str">
        <f t="shared" si="2"/>
        <v>Yuksek Investisya</v>
      </c>
      <c r="J176">
        <f>YEAR(transaction_data[[#This Row],[Transaction_Date]])</f>
        <v>2022</v>
      </c>
      <c r="K176">
        <f>MONTH(transaction_data[[#This Row],[Transaction_Date]])</f>
        <v>11</v>
      </c>
    </row>
    <row r="177" spans="1:11" x14ac:dyDescent="0.3">
      <c r="A177">
        <v>300175</v>
      </c>
      <c r="B177">
        <v>201431</v>
      </c>
      <c r="C177" t="s">
        <v>30</v>
      </c>
      <c r="D177">
        <v>88419</v>
      </c>
      <c r="E177">
        <v>4101</v>
      </c>
      <c r="F177">
        <v>43232</v>
      </c>
      <c r="G177" t="s">
        <v>29</v>
      </c>
      <c r="H177" s="1">
        <v>45221</v>
      </c>
      <c r="I177" t="str">
        <f t="shared" si="2"/>
        <v>Yuksek Investisya</v>
      </c>
      <c r="J177">
        <f>YEAR(transaction_data[[#This Row],[Transaction_Date]])</f>
        <v>2023</v>
      </c>
      <c r="K177">
        <f>MONTH(transaction_data[[#This Row],[Transaction_Date]])</f>
        <v>10</v>
      </c>
    </row>
    <row r="178" spans="1:11" x14ac:dyDescent="0.3">
      <c r="A178">
        <v>300176</v>
      </c>
      <c r="B178">
        <v>200746</v>
      </c>
      <c r="C178" t="s">
        <v>30</v>
      </c>
      <c r="D178">
        <v>87048</v>
      </c>
      <c r="E178">
        <v>1282</v>
      </c>
      <c r="F178">
        <v>45449</v>
      </c>
      <c r="G178" t="s">
        <v>29</v>
      </c>
      <c r="H178" s="1">
        <v>44891</v>
      </c>
      <c r="I178" t="str">
        <f t="shared" si="2"/>
        <v>Yuksek Investisya</v>
      </c>
      <c r="J178">
        <f>YEAR(transaction_data[[#This Row],[Transaction_Date]])</f>
        <v>2022</v>
      </c>
      <c r="K178">
        <f>MONTH(transaction_data[[#This Row],[Transaction_Date]])</f>
        <v>11</v>
      </c>
    </row>
    <row r="179" spans="1:11" x14ac:dyDescent="0.3">
      <c r="A179">
        <v>300177</v>
      </c>
      <c r="B179">
        <v>203834</v>
      </c>
      <c r="C179" t="s">
        <v>13</v>
      </c>
      <c r="D179">
        <v>24356</v>
      </c>
      <c r="E179">
        <v>180</v>
      </c>
      <c r="F179">
        <v>41597</v>
      </c>
      <c r="G179" t="s">
        <v>33</v>
      </c>
      <c r="H179" s="1">
        <v>45478</v>
      </c>
      <c r="I179" t="str">
        <f t="shared" si="2"/>
        <v>Yuksek Investisya</v>
      </c>
      <c r="J179">
        <f>YEAR(transaction_data[[#This Row],[Transaction_Date]])</f>
        <v>2024</v>
      </c>
      <c r="K179">
        <f>MONTH(transaction_data[[#This Row],[Transaction_Date]])</f>
        <v>7</v>
      </c>
    </row>
    <row r="180" spans="1:11" x14ac:dyDescent="0.3">
      <c r="A180">
        <v>300178</v>
      </c>
      <c r="B180">
        <v>208724</v>
      </c>
      <c r="C180" t="s">
        <v>30</v>
      </c>
      <c r="D180">
        <v>6084</v>
      </c>
      <c r="E180">
        <v>1258</v>
      </c>
      <c r="F180">
        <v>1969</v>
      </c>
      <c r="G180" t="s">
        <v>33</v>
      </c>
      <c r="H180" s="1">
        <v>45464</v>
      </c>
      <c r="I180" t="str">
        <f t="shared" si="2"/>
        <v>Kicik Investiya</v>
      </c>
      <c r="J180">
        <f>YEAR(transaction_data[[#This Row],[Transaction_Date]])</f>
        <v>2024</v>
      </c>
      <c r="K180">
        <f>MONTH(transaction_data[[#This Row],[Transaction_Date]])</f>
        <v>6</v>
      </c>
    </row>
    <row r="181" spans="1:11" x14ac:dyDescent="0.3">
      <c r="A181">
        <v>300179</v>
      </c>
      <c r="B181">
        <v>207056</v>
      </c>
      <c r="C181" t="s">
        <v>30</v>
      </c>
      <c r="D181">
        <v>11096</v>
      </c>
      <c r="E181">
        <v>1194</v>
      </c>
      <c r="F181">
        <v>43934</v>
      </c>
      <c r="G181" t="s">
        <v>32</v>
      </c>
      <c r="H181" s="1">
        <v>44641</v>
      </c>
      <c r="I181" t="str">
        <f t="shared" si="2"/>
        <v>Yuksek Investisya</v>
      </c>
      <c r="J181">
        <f>YEAR(transaction_data[[#This Row],[Transaction_Date]])</f>
        <v>2022</v>
      </c>
      <c r="K181">
        <f>MONTH(transaction_data[[#This Row],[Transaction_Date]])</f>
        <v>3</v>
      </c>
    </row>
    <row r="182" spans="1:11" x14ac:dyDescent="0.3">
      <c r="A182">
        <v>300180</v>
      </c>
      <c r="B182">
        <v>207259</v>
      </c>
      <c r="C182" t="s">
        <v>30</v>
      </c>
      <c r="D182">
        <v>57100</v>
      </c>
      <c r="E182">
        <v>3812</v>
      </c>
      <c r="F182">
        <v>45675</v>
      </c>
      <c r="G182" t="s">
        <v>33</v>
      </c>
      <c r="H182" s="1">
        <v>45571</v>
      </c>
      <c r="I182" t="str">
        <f t="shared" si="2"/>
        <v>Yuksek Investisya</v>
      </c>
      <c r="J182">
        <f>YEAR(transaction_data[[#This Row],[Transaction_Date]])</f>
        <v>2024</v>
      </c>
      <c r="K182">
        <f>MONTH(transaction_data[[#This Row],[Transaction_Date]])</f>
        <v>10</v>
      </c>
    </row>
    <row r="183" spans="1:11" x14ac:dyDescent="0.3">
      <c r="A183">
        <v>300181</v>
      </c>
      <c r="B183">
        <v>202975</v>
      </c>
      <c r="C183" t="s">
        <v>31</v>
      </c>
      <c r="D183">
        <v>68596</v>
      </c>
      <c r="E183">
        <v>2489</v>
      </c>
      <c r="F183">
        <v>35436</v>
      </c>
      <c r="G183" t="s">
        <v>32</v>
      </c>
      <c r="H183" s="1">
        <v>45144</v>
      </c>
      <c r="I183" t="str">
        <f t="shared" si="2"/>
        <v>Yuksek Investisya</v>
      </c>
      <c r="J183">
        <f>YEAR(transaction_data[[#This Row],[Transaction_Date]])</f>
        <v>2023</v>
      </c>
      <c r="K183">
        <f>MONTH(transaction_data[[#This Row],[Transaction_Date]])</f>
        <v>8</v>
      </c>
    </row>
    <row r="184" spans="1:11" x14ac:dyDescent="0.3">
      <c r="A184">
        <v>300182</v>
      </c>
      <c r="B184">
        <v>206315</v>
      </c>
      <c r="C184" t="s">
        <v>30</v>
      </c>
      <c r="D184">
        <v>64388</v>
      </c>
      <c r="E184">
        <v>3258</v>
      </c>
      <c r="F184">
        <v>29118</v>
      </c>
      <c r="G184" t="s">
        <v>32</v>
      </c>
      <c r="H184" s="1">
        <v>45400</v>
      </c>
      <c r="I184" t="str">
        <f t="shared" si="2"/>
        <v>Yuksek Investisya</v>
      </c>
      <c r="J184">
        <f>YEAR(transaction_data[[#This Row],[Transaction_Date]])</f>
        <v>2024</v>
      </c>
      <c r="K184">
        <f>MONTH(transaction_data[[#This Row],[Transaction_Date]])</f>
        <v>4</v>
      </c>
    </row>
    <row r="185" spans="1:11" x14ac:dyDescent="0.3">
      <c r="A185">
        <v>300183</v>
      </c>
      <c r="B185">
        <v>204209</v>
      </c>
      <c r="C185" t="s">
        <v>13</v>
      </c>
      <c r="D185">
        <v>8463</v>
      </c>
      <c r="E185">
        <v>191</v>
      </c>
      <c r="F185">
        <v>19686</v>
      </c>
      <c r="G185" t="s">
        <v>33</v>
      </c>
      <c r="H185" s="1">
        <v>44671</v>
      </c>
      <c r="I185" t="str">
        <f t="shared" si="2"/>
        <v>Orta investisya</v>
      </c>
      <c r="J185">
        <f>YEAR(transaction_data[[#This Row],[Transaction_Date]])</f>
        <v>2022</v>
      </c>
      <c r="K185">
        <f>MONTH(transaction_data[[#This Row],[Transaction_Date]])</f>
        <v>4</v>
      </c>
    </row>
    <row r="186" spans="1:11" x14ac:dyDescent="0.3">
      <c r="A186">
        <v>300184</v>
      </c>
      <c r="B186">
        <v>209313</v>
      </c>
      <c r="C186" t="s">
        <v>30</v>
      </c>
      <c r="D186">
        <v>20709</v>
      </c>
      <c r="E186">
        <v>290</v>
      </c>
      <c r="F186">
        <v>4279</v>
      </c>
      <c r="G186" t="s">
        <v>32</v>
      </c>
      <c r="H186" s="1">
        <v>44814</v>
      </c>
      <c r="I186" t="str">
        <f t="shared" si="2"/>
        <v>Kicik Investiya</v>
      </c>
      <c r="J186">
        <f>YEAR(transaction_data[[#This Row],[Transaction_Date]])</f>
        <v>2022</v>
      </c>
      <c r="K186">
        <f>MONTH(transaction_data[[#This Row],[Transaction_Date]])</f>
        <v>9</v>
      </c>
    </row>
    <row r="187" spans="1:11" x14ac:dyDescent="0.3">
      <c r="A187">
        <v>300185</v>
      </c>
      <c r="B187">
        <v>207422</v>
      </c>
      <c r="C187" t="s">
        <v>31</v>
      </c>
      <c r="D187">
        <v>19445</v>
      </c>
      <c r="E187">
        <v>1355</v>
      </c>
      <c r="F187">
        <v>18591</v>
      </c>
      <c r="G187" t="s">
        <v>29</v>
      </c>
      <c r="H187" s="1">
        <v>45204</v>
      </c>
      <c r="I187" t="str">
        <f t="shared" si="2"/>
        <v>Orta investisya</v>
      </c>
      <c r="J187">
        <f>YEAR(transaction_data[[#This Row],[Transaction_Date]])</f>
        <v>2023</v>
      </c>
      <c r="K187">
        <f>MONTH(transaction_data[[#This Row],[Transaction_Date]])</f>
        <v>10</v>
      </c>
    </row>
    <row r="188" spans="1:11" x14ac:dyDescent="0.3">
      <c r="A188">
        <v>300186</v>
      </c>
      <c r="B188">
        <v>203093</v>
      </c>
      <c r="C188" t="s">
        <v>30</v>
      </c>
      <c r="D188">
        <v>94447</v>
      </c>
      <c r="E188">
        <v>3729</v>
      </c>
      <c r="F188">
        <v>9594</v>
      </c>
      <c r="G188" t="s">
        <v>29</v>
      </c>
      <c r="H188" s="1">
        <v>45118</v>
      </c>
      <c r="I188" t="str">
        <f t="shared" si="2"/>
        <v>Kicik Investiya</v>
      </c>
      <c r="J188">
        <f>YEAR(transaction_data[[#This Row],[Transaction_Date]])</f>
        <v>2023</v>
      </c>
      <c r="K188">
        <f>MONTH(transaction_data[[#This Row],[Transaction_Date]])</f>
        <v>7</v>
      </c>
    </row>
    <row r="189" spans="1:11" x14ac:dyDescent="0.3">
      <c r="A189">
        <v>300187</v>
      </c>
      <c r="B189">
        <v>209336</v>
      </c>
      <c r="C189" t="s">
        <v>31</v>
      </c>
      <c r="D189">
        <v>25735</v>
      </c>
      <c r="E189">
        <v>4764</v>
      </c>
      <c r="F189">
        <v>34806</v>
      </c>
      <c r="G189" t="s">
        <v>29</v>
      </c>
      <c r="H189" s="1">
        <v>45012</v>
      </c>
      <c r="I189" t="str">
        <f t="shared" si="2"/>
        <v>Yuksek Investisya</v>
      </c>
      <c r="J189">
        <f>YEAR(transaction_data[[#This Row],[Transaction_Date]])</f>
        <v>2023</v>
      </c>
      <c r="K189">
        <f>MONTH(transaction_data[[#This Row],[Transaction_Date]])</f>
        <v>3</v>
      </c>
    </row>
    <row r="190" spans="1:11" x14ac:dyDescent="0.3">
      <c r="A190">
        <v>300188</v>
      </c>
      <c r="B190">
        <v>208402</v>
      </c>
      <c r="C190" t="s">
        <v>31</v>
      </c>
      <c r="D190">
        <v>18290</v>
      </c>
      <c r="E190">
        <v>2478</v>
      </c>
      <c r="F190">
        <v>19738</v>
      </c>
      <c r="G190" t="s">
        <v>32</v>
      </c>
      <c r="H190" s="1">
        <v>44730</v>
      </c>
      <c r="I190" t="str">
        <f t="shared" si="2"/>
        <v>Orta investisya</v>
      </c>
      <c r="J190">
        <f>YEAR(transaction_data[[#This Row],[Transaction_Date]])</f>
        <v>2022</v>
      </c>
      <c r="K190">
        <f>MONTH(transaction_data[[#This Row],[Transaction_Date]])</f>
        <v>6</v>
      </c>
    </row>
    <row r="191" spans="1:11" x14ac:dyDescent="0.3">
      <c r="A191">
        <v>300189</v>
      </c>
      <c r="B191">
        <v>203773</v>
      </c>
      <c r="C191" t="s">
        <v>31</v>
      </c>
      <c r="D191">
        <v>85706</v>
      </c>
      <c r="E191">
        <v>3885</v>
      </c>
      <c r="F191">
        <v>6272</v>
      </c>
      <c r="G191" t="s">
        <v>33</v>
      </c>
      <c r="H191" s="1">
        <v>45015</v>
      </c>
      <c r="I191" t="str">
        <f t="shared" si="2"/>
        <v>Kicik Investiya</v>
      </c>
      <c r="J191">
        <f>YEAR(transaction_data[[#This Row],[Transaction_Date]])</f>
        <v>2023</v>
      </c>
      <c r="K191">
        <f>MONTH(transaction_data[[#This Row],[Transaction_Date]])</f>
        <v>3</v>
      </c>
    </row>
    <row r="192" spans="1:11" x14ac:dyDescent="0.3">
      <c r="A192">
        <v>300190</v>
      </c>
      <c r="B192">
        <v>202863</v>
      </c>
      <c r="C192" t="s">
        <v>30</v>
      </c>
      <c r="D192">
        <v>33068</v>
      </c>
      <c r="E192">
        <v>1104</v>
      </c>
      <c r="F192">
        <v>46259</v>
      </c>
      <c r="G192" t="s">
        <v>32</v>
      </c>
      <c r="H192" s="1">
        <v>45522</v>
      </c>
      <c r="I192" t="str">
        <f t="shared" si="2"/>
        <v>Yuksek Investisya</v>
      </c>
      <c r="J192">
        <f>YEAR(transaction_data[[#This Row],[Transaction_Date]])</f>
        <v>2024</v>
      </c>
      <c r="K192">
        <f>MONTH(transaction_data[[#This Row],[Transaction_Date]])</f>
        <v>8</v>
      </c>
    </row>
    <row r="193" spans="1:11" x14ac:dyDescent="0.3">
      <c r="A193">
        <v>300191</v>
      </c>
      <c r="B193">
        <v>207815</v>
      </c>
      <c r="C193" t="s">
        <v>30</v>
      </c>
      <c r="D193">
        <v>47769</v>
      </c>
      <c r="E193">
        <v>563</v>
      </c>
      <c r="F193">
        <v>26568</v>
      </c>
      <c r="G193" t="s">
        <v>29</v>
      </c>
      <c r="H193" s="1">
        <v>44763</v>
      </c>
      <c r="I193" t="str">
        <f t="shared" si="2"/>
        <v>Orta investisya</v>
      </c>
      <c r="J193">
        <f>YEAR(transaction_data[[#This Row],[Transaction_Date]])</f>
        <v>2022</v>
      </c>
      <c r="K193">
        <f>MONTH(transaction_data[[#This Row],[Transaction_Date]])</f>
        <v>7</v>
      </c>
    </row>
    <row r="194" spans="1:11" x14ac:dyDescent="0.3">
      <c r="A194">
        <v>300192</v>
      </c>
      <c r="B194">
        <v>202433</v>
      </c>
      <c r="C194" t="s">
        <v>30</v>
      </c>
      <c r="D194">
        <v>60044</v>
      </c>
      <c r="E194">
        <v>1648</v>
      </c>
      <c r="F194">
        <v>45393</v>
      </c>
      <c r="G194" t="s">
        <v>29</v>
      </c>
      <c r="H194" s="1">
        <v>44774</v>
      </c>
      <c r="I194" t="str">
        <f t="shared" ref="I194:I257" si="3">IF(AND(F194&gt;1000,F194&lt;15000),"Kicik Investiya",IF(AND(F194&gt;=15000,F194&lt;27500),"Orta investisya","Yuksek Investisya"))</f>
        <v>Yuksek Investisya</v>
      </c>
      <c r="J194">
        <f>YEAR(transaction_data[[#This Row],[Transaction_Date]])</f>
        <v>2022</v>
      </c>
      <c r="K194">
        <f>MONTH(transaction_data[[#This Row],[Transaction_Date]])</f>
        <v>8</v>
      </c>
    </row>
    <row r="195" spans="1:11" x14ac:dyDescent="0.3">
      <c r="A195">
        <v>300193</v>
      </c>
      <c r="B195">
        <v>207451</v>
      </c>
      <c r="C195" t="s">
        <v>13</v>
      </c>
      <c r="D195">
        <v>98324</v>
      </c>
      <c r="E195">
        <v>1618</v>
      </c>
      <c r="F195">
        <v>16431</v>
      </c>
      <c r="G195" t="s">
        <v>29</v>
      </c>
      <c r="H195" s="1">
        <v>45395</v>
      </c>
      <c r="I195" t="str">
        <f t="shared" si="3"/>
        <v>Orta investisya</v>
      </c>
      <c r="J195">
        <f>YEAR(transaction_data[[#This Row],[Transaction_Date]])</f>
        <v>2024</v>
      </c>
      <c r="K195">
        <f>MONTH(transaction_data[[#This Row],[Transaction_Date]])</f>
        <v>4</v>
      </c>
    </row>
    <row r="196" spans="1:11" x14ac:dyDescent="0.3">
      <c r="A196">
        <v>300194</v>
      </c>
      <c r="B196">
        <v>201923</v>
      </c>
      <c r="C196" t="s">
        <v>13</v>
      </c>
      <c r="D196">
        <v>81324</v>
      </c>
      <c r="E196">
        <v>1729</v>
      </c>
      <c r="F196">
        <v>25244</v>
      </c>
      <c r="G196" t="s">
        <v>33</v>
      </c>
      <c r="H196" s="1">
        <v>44748</v>
      </c>
      <c r="I196" t="str">
        <f t="shared" si="3"/>
        <v>Orta investisya</v>
      </c>
      <c r="J196">
        <f>YEAR(transaction_data[[#This Row],[Transaction_Date]])</f>
        <v>2022</v>
      </c>
      <c r="K196">
        <f>MONTH(transaction_data[[#This Row],[Transaction_Date]])</f>
        <v>7</v>
      </c>
    </row>
    <row r="197" spans="1:11" x14ac:dyDescent="0.3">
      <c r="A197">
        <v>300195</v>
      </c>
      <c r="B197">
        <v>200640</v>
      </c>
      <c r="C197" t="s">
        <v>31</v>
      </c>
      <c r="D197">
        <v>32553</v>
      </c>
      <c r="E197">
        <v>3133</v>
      </c>
      <c r="F197">
        <v>29738</v>
      </c>
      <c r="G197" t="s">
        <v>29</v>
      </c>
      <c r="H197" s="1">
        <v>45468</v>
      </c>
      <c r="I197" t="str">
        <f t="shared" si="3"/>
        <v>Yuksek Investisya</v>
      </c>
      <c r="J197">
        <f>YEAR(transaction_data[[#This Row],[Transaction_Date]])</f>
        <v>2024</v>
      </c>
      <c r="K197">
        <f>MONTH(transaction_data[[#This Row],[Transaction_Date]])</f>
        <v>6</v>
      </c>
    </row>
    <row r="198" spans="1:11" x14ac:dyDescent="0.3">
      <c r="A198">
        <v>300196</v>
      </c>
      <c r="B198">
        <v>209806</v>
      </c>
      <c r="C198" t="s">
        <v>13</v>
      </c>
      <c r="D198">
        <v>28289</v>
      </c>
      <c r="E198">
        <v>1265</v>
      </c>
      <c r="F198">
        <v>4243</v>
      </c>
      <c r="G198" t="s">
        <v>32</v>
      </c>
      <c r="H198" s="1">
        <v>44836</v>
      </c>
      <c r="I198" t="str">
        <f t="shared" si="3"/>
        <v>Kicik Investiya</v>
      </c>
      <c r="J198">
        <f>YEAR(transaction_data[[#This Row],[Transaction_Date]])</f>
        <v>2022</v>
      </c>
      <c r="K198">
        <f>MONTH(transaction_data[[#This Row],[Transaction_Date]])</f>
        <v>10</v>
      </c>
    </row>
    <row r="199" spans="1:11" x14ac:dyDescent="0.3">
      <c r="A199">
        <v>300197</v>
      </c>
      <c r="B199">
        <v>201484</v>
      </c>
      <c r="C199" t="s">
        <v>30</v>
      </c>
      <c r="D199">
        <v>5428</v>
      </c>
      <c r="E199">
        <v>4488</v>
      </c>
      <c r="F199">
        <v>1805</v>
      </c>
      <c r="G199" t="s">
        <v>29</v>
      </c>
      <c r="H199" s="1">
        <v>44840</v>
      </c>
      <c r="I199" t="str">
        <f t="shared" si="3"/>
        <v>Kicik Investiya</v>
      </c>
      <c r="J199">
        <f>YEAR(transaction_data[[#This Row],[Transaction_Date]])</f>
        <v>2022</v>
      </c>
      <c r="K199">
        <f>MONTH(transaction_data[[#This Row],[Transaction_Date]])</f>
        <v>10</v>
      </c>
    </row>
    <row r="200" spans="1:11" x14ac:dyDescent="0.3">
      <c r="A200">
        <v>300198</v>
      </c>
      <c r="B200">
        <v>205854</v>
      </c>
      <c r="C200" t="s">
        <v>30</v>
      </c>
      <c r="D200">
        <v>32611</v>
      </c>
      <c r="E200">
        <v>448</v>
      </c>
      <c r="F200">
        <v>30372</v>
      </c>
      <c r="G200" t="s">
        <v>33</v>
      </c>
      <c r="H200" s="1">
        <v>45665</v>
      </c>
      <c r="I200" t="str">
        <f t="shared" si="3"/>
        <v>Yuksek Investisya</v>
      </c>
      <c r="J200">
        <f>YEAR(transaction_data[[#This Row],[Transaction_Date]])</f>
        <v>2025</v>
      </c>
      <c r="K200">
        <f>MONTH(transaction_data[[#This Row],[Transaction_Date]])</f>
        <v>1</v>
      </c>
    </row>
    <row r="201" spans="1:11" x14ac:dyDescent="0.3">
      <c r="A201">
        <v>300199</v>
      </c>
      <c r="B201">
        <v>203792</v>
      </c>
      <c r="C201" t="s">
        <v>30</v>
      </c>
      <c r="D201">
        <v>68109</v>
      </c>
      <c r="E201">
        <v>549</v>
      </c>
      <c r="F201">
        <v>30252</v>
      </c>
      <c r="G201" t="s">
        <v>32</v>
      </c>
      <c r="H201" s="1">
        <v>45379</v>
      </c>
      <c r="I201" t="str">
        <f t="shared" si="3"/>
        <v>Yuksek Investisya</v>
      </c>
      <c r="J201">
        <f>YEAR(transaction_data[[#This Row],[Transaction_Date]])</f>
        <v>2024</v>
      </c>
      <c r="K201">
        <f>MONTH(transaction_data[[#This Row],[Transaction_Date]])</f>
        <v>3</v>
      </c>
    </row>
    <row r="202" spans="1:11" x14ac:dyDescent="0.3">
      <c r="A202">
        <v>300200</v>
      </c>
      <c r="B202">
        <v>201925</v>
      </c>
      <c r="C202" t="s">
        <v>13</v>
      </c>
      <c r="D202">
        <v>77784</v>
      </c>
      <c r="E202">
        <v>805</v>
      </c>
      <c r="F202">
        <v>21582</v>
      </c>
      <c r="G202" t="s">
        <v>29</v>
      </c>
      <c r="H202" s="1">
        <v>45495</v>
      </c>
      <c r="I202" t="str">
        <f t="shared" si="3"/>
        <v>Orta investisya</v>
      </c>
      <c r="J202">
        <f>YEAR(transaction_data[[#This Row],[Transaction_Date]])</f>
        <v>2024</v>
      </c>
      <c r="K202">
        <f>MONTH(transaction_data[[#This Row],[Transaction_Date]])</f>
        <v>7</v>
      </c>
    </row>
    <row r="203" spans="1:11" x14ac:dyDescent="0.3">
      <c r="A203">
        <v>300201</v>
      </c>
      <c r="B203">
        <v>201331</v>
      </c>
      <c r="C203" t="s">
        <v>31</v>
      </c>
      <c r="D203">
        <v>76879</v>
      </c>
      <c r="E203">
        <v>4868</v>
      </c>
      <c r="F203">
        <v>9942</v>
      </c>
      <c r="G203" t="s">
        <v>33</v>
      </c>
      <c r="H203" s="1">
        <v>44897</v>
      </c>
      <c r="I203" t="str">
        <f t="shared" si="3"/>
        <v>Kicik Investiya</v>
      </c>
      <c r="J203">
        <f>YEAR(transaction_data[[#This Row],[Transaction_Date]])</f>
        <v>2022</v>
      </c>
      <c r="K203">
        <f>MONTH(transaction_data[[#This Row],[Transaction_Date]])</f>
        <v>12</v>
      </c>
    </row>
    <row r="204" spans="1:11" x14ac:dyDescent="0.3">
      <c r="A204">
        <v>300202</v>
      </c>
      <c r="B204">
        <v>205452</v>
      </c>
      <c r="C204" t="s">
        <v>13</v>
      </c>
      <c r="D204">
        <v>37018</v>
      </c>
      <c r="E204">
        <v>3045</v>
      </c>
      <c r="F204">
        <v>12295</v>
      </c>
      <c r="G204" t="s">
        <v>33</v>
      </c>
      <c r="H204" s="1">
        <v>45052</v>
      </c>
      <c r="I204" t="str">
        <f t="shared" si="3"/>
        <v>Kicik Investiya</v>
      </c>
      <c r="J204">
        <f>YEAR(transaction_data[[#This Row],[Transaction_Date]])</f>
        <v>2023</v>
      </c>
      <c r="K204">
        <f>MONTH(transaction_data[[#This Row],[Transaction_Date]])</f>
        <v>5</v>
      </c>
    </row>
    <row r="205" spans="1:11" x14ac:dyDescent="0.3">
      <c r="A205">
        <v>300203</v>
      </c>
      <c r="B205">
        <v>206333</v>
      </c>
      <c r="C205" t="s">
        <v>31</v>
      </c>
      <c r="D205">
        <v>95606</v>
      </c>
      <c r="E205">
        <v>3141</v>
      </c>
      <c r="F205">
        <v>21219</v>
      </c>
      <c r="G205" t="s">
        <v>29</v>
      </c>
      <c r="H205" s="1">
        <v>45460</v>
      </c>
      <c r="I205" t="str">
        <f t="shared" si="3"/>
        <v>Orta investisya</v>
      </c>
      <c r="J205">
        <f>YEAR(transaction_data[[#This Row],[Transaction_Date]])</f>
        <v>2024</v>
      </c>
      <c r="K205">
        <f>MONTH(transaction_data[[#This Row],[Transaction_Date]])</f>
        <v>6</v>
      </c>
    </row>
    <row r="206" spans="1:11" x14ac:dyDescent="0.3">
      <c r="A206">
        <v>300204</v>
      </c>
      <c r="B206">
        <v>207157</v>
      </c>
      <c r="C206" t="s">
        <v>30</v>
      </c>
      <c r="D206">
        <v>22088</v>
      </c>
      <c r="E206">
        <v>3427</v>
      </c>
      <c r="F206">
        <v>37378</v>
      </c>
      <c r="G206" t="s">
        <v>33</v>
      </c>
      <c r="H206" s="1">
        <v>45583</v>
      </c>
      <c r="I206" t="str">
        <f t="shared" si="3"/>
        <v>Yuksek Investisya</v>
      </c>
      <c r="J206">
        <f>YEAR(transaction_data[[#This Row],[Transaction_Date]])</f>
        <v>2024</v>
      </c>
      <c r="K206">
        <f>MONTH(transaction_data[[#This Row],[Transaction_Date]])</f>
        <v>10</v>
      </c>
    </row>
    <row r="207" spans="1:11" x14ac:dyDescent="0.3">
      <c r="A207">
        <v>300205</v>
      </c>
      <c r="B207">
        <v>202140</v>
      </c>
      <c r="C207" t="s">
        <v>31</v>
      </c>
      <c r="D207">
        <v>3077</v>
      </c>
      <c r="E207">
        <v>1630</v>
      </c>
      <c r="F207">
        <v>2492</v>
      </c>
      <c r="G207" t="s">
        <v>29</v>
      </c>
      <c r="H207" s="1">
        <v>45298</v>
      </c>
      <c r="I207" t="str">
        <f t="shared" si="3"/>
        <v>Kicik Investiya</v>
      </c>
      <c r="J207">
        <f>YEAR(transaction_data[[#This Row],[Transaction_Date]])</f>
        <v>2024</v>
      </c>
      <c r="K207">
        <f>MONTH(transaction_data[[#This Row],[Transaction_Date]])</f>
        <v>1</v>
      </c>
    </row>
    <row r="208" spans="1:11" x14ac:dyDescent="0.3">
      <c r="A208">
        <v>300206</v>
      </c>
      <c r="B208">
        <v>207575</v>
      </c>
      <c r="C208" t="s">
        <v>13</v>
      </c>
      <c r="D208">
        <v>47239</v>
      </c>
      <c r="E208">
        <v>2320</v>
      </c>
      <c r="F208">
        <v>8457</v>
      </c>
      <c r="G208" t="s">
        <v>32</v>
      </c>
      <c r="H208" s="1">
        <v>44970</v>
      </c>
      <c r="I208" t="str">
        <f t="shared" si="3"/>
        <v>Kicik Investiya</v>
      </c>
      <c r="J208">
        <f>YEAR(transaction_data[[#This Row],[Transaction_Date]])</f>
        <v>2023</v>
      </c>
      <c r="K208">
        <f>MONTH(transaction_data[[#This Row],[Transaction_Date]])</f>
        <v>2</v>
      </c>
    </row>
    <row r="209" spans="1:11" x14ac:dyDescent="0.3">
      <c r="A209">
        <v>300207</v>
      </c>
      <c r="B209">
        <v>201643</v>
      </c>
      <c r="C209" t="s">
        <v>13</v>
      </c>
      <c r="D209">
        <v>71065</v>
      </c>
      <c r="E209">
        <v>3351</v>
      </c>
      <c r="F209">
        <v>39209</v>
      </c>
      <c r="G209" t="s">
        <v>32</v>
      </c>
      <c r="H209" s="1">
        <v>45478</v>
      </c>
      <c r="I209" t="str">
        <f t="shared" si="3"/>
        <v>Yuksek Investisya</v>
      </c>
      <c r="J209">
        <f>YEAR(transaction_data[[#This Row],[Transaction_Date]])</f>
        <v>2024</v>
      </c>
      <c r="K209">
        <f>MONTH(transaction_data[[#This Row],[Transaction_Date]])</f>
        <v>7</v>
      </c>
    </row>
    <row r="210" spans="1:11" x14ac:dyDescent="0.3">
      <c r="A210">
        <v>300208</v>
      </c>
      <c r="B210">
        <v>206859</v>
      </c>
      <c r="C210" t="s">
        <v>13</v>
      </c>
      <c r="D210">
        <v>83950</v>
      </c>
      <c r="E210">
        <v>3001</v>
      </c>
      <c r="F210">
        <v>14428</v>
      </c>
      <c r="G210" t="s">
        <v>33</v>
      </c>
      <c r="H210" s="1">
        <v>45712</v>
      </c>
      <c r="I210" t="str">
        <f t="shared" si="3"/>
        <v>Kicik Investiya</v>
      </c>
      <c r="J210">
        <f>YEAR(transaction_data[[#This Row],[Transaction_Date]])</f>
        <v>2025</v>
      </c>
      <c r="K210">
        <f>MONTH(transaction_data[[#This Row],[Transaction_Date]])</f>
        <v>2</v>
      </c>
    </row>
    <row r="211" spans="1:11" x14ac:dyDescent="0.3">
      <c r="A211">
        <v>300209</v>
      </c>
      <c r="B211">
        <v>205097</v>
      </c>
      <c r="C211" t="s">
        <v>30</v>
      </c>
      <c r="D211">
        <v>19214</v>
      </c>
      <c r="E211">
        <v>4834</v>
      </c>
      <c r="F211">
        <v>26396</v>
      </c>
      <c r="G211" t="s">
        <v>32</v>
      </c>
      <c r="H211" s="1">
        <v>44953</v>
      </c>
      <c r="I211" t="str">
        <f t="shared" si="3"/>
        <v>Orta investisya</v>
      </c>
      <c r="J211">
        <f>YEAR(transaction_data[[#This Row],[Transaction_Date]])</f>
        <v>2023</v>
      </c>
      <c r="K211">
        <f>MONTH(transaction_data[[#This Row],[Transaction_Date]])</f>
        <v>1</v>
      </c>
    </row>
    <row r="212" spans="1:11" x14ac:dyDescent="0.3">
      <c r="A212">
        <v>300210</v>
      </c>
      <c r="B212">
        <v>205902</v>
      </c>
      <c r="C212" t="s">
        <v>30</v>
      </c>
      <c r="D212">
        <v>72100</v>
      </c>
      <c r="E212">
        <v>3858</v>
      </c>
      <c r="F212">
        <v>44678</v>
      </c>
      <c r="G212" t="s">
        <v>29</v>
      </c>
      <c r="H212" s="1">
        <v>45125</v>
      </c>
      <c r="I212" t="str">
        <f t="shared" si="3"/>
        <v>Yuksek Investisya</v>
      </c>
      <c r="J212">
        <f>YEAR(transaction_data[[#This Row],[Transaction_Date]])</f>
        <v>2023</v>
      </c>
      <c r="K212">
        <f>MONTH(transaction_data[[#This Row],[Transaction_Date]])</f>
        <v>7</v>
      </c>
    </row>
    <row r="213" spans="1:11" x14ac:dyDescent="0.3">
      <c r="A213">
        <v>300211</v>
      </c>
      <c r="B213">
        <v>208190</v>
      </c>
      <c r="C213" t="s">
        <v>13</v>
      </c>
      <c r="D213">
        <v>50935</v>
      </c>
      <c r="E213">
        <v>4842</v>
      </c>
      <c r="F213">
        <v>21279</v>
      </c>
      <c r="G213" t="s">
        <v>32</v>
      </c>
      <c r="H213" s="1">
        <v>45260</v>
      </c>
      <c r="I213" t="str">
        <f t="shared" si="3"/>
        <v>Orta investisya</v>
      </c>
      <c r="J213">
        <f>YEAR(transaction_data[[#This Row],[Transaction_Date]])</f>
        <v>2023</v>
      </c>
      <c r="K213">
        <f>MONTH(transaction_data[[#This Row],[Transaction_Date]])</f>
        <v>11</v>
      </c>
    </row>
    <row r="214" spans="1:11" x14ac:dyDescent="0.3">
      <c r="A214">
        <v>300212</v>
      </c>
      <c r="B214">
        <v>203710</v>
      </c>
      <c r="C214" t="s">
        <v>30</v>
      </c>
      <c r="D214">
        <v>91826</v>
      </c>
      <c r="E214">
        <v>1264</v>
      </c>
      <c r="F214">
        <v>26161</v>
      </c>
      <c r="G214" t="s">
        <v>32</v>
      </c>
      <c r="H214" s="1">
        <v>45684</v>
      </c>
      <c r="I214" t="str">
        <f t="shared" si="3"/>
        <v>Orta investisya</v>
      </c>
      <c r="J214">
        <f>YEAR(transaction_data[[#This Row],[Transaction_Date]])</f>
        <v>2025</v>
      </c>
      <c r="K214">
        <f>MONTH(transaction_data[[#This Row],[Transaction_Date]])</f>
        <v>1</v>
      </c>
    </row>
    <row r="215" spans="1:11" x14ac:dyDescent="0.3">
      <c r="A215">
        <v>300213</v>
      </c>
      <c r="B215">
        <v>209987</v>
      </c>
      <c r="C215" t="s">
        <v>13</v>
      </c>
      <c r="D215">
        <v>71564</v>
      </c>
      <c r="E215">
        <v>4054</v>
      </c>
      <c r="F215">
        <v>30080</v>
      </c>
      <c r="G215" t="s">
        <v>29</v>
      </c>
      <c r="H215" s="1">
        <v>45650</v>
      </c>
      <c r="I215" t="str">
        <f t="shared" si="3"/>
        <v>Yuksek Investisya</v>
      </c>
      <c r="J215">
        <f>YEAR(transaction_data[[#This Row],[Transaction_Date]])</f>
        <v>2024</v>
      </c>
      <c r="K215">
        <f>MONTH(transaction_data[[#This Row],[Transaction_Date]])</f>
        <v>12</v>
      </c>
    </row>
    <row r="216" spans="1:11" x14ac:dyDescent="0.3">
      <c r="A216">
        <v>300214</v>
      </c>
      <c r="B216">
        <v>209869</v>
      </c>
      <c r="C216" t="s">
        <v>31</v>
      </c>
      <c r="D216">
        <v>24860</v>
      </c>
      <c r="E216">
        <v>2815</v>
      </c>
      <c r="F216">
        <v>36541</v>
      </c>
      <c r="G216" t="s">
        <v>29</v>
      </c>
      <c r="H216" s="1">
        <v>45221</v>
      </c>
      <c r="I216" t="str">
        <f t="shared" si="3"/>
        <v>Yuksek Investisya</v>
      </c>
      <c r="J216">
        <f>YEAR(transaction_data[[#This Row],[Transaction_Date]])</f>
        <v>2023</v>
      </c>
      <c r="K216">
        <f>MONTH(transaction_data[[#This Row],[Transaction_Date]])</f>
        <v>10</v>
      </c>
    </row>
    <row r="217" spans="1:11" x14ac:dyDescent="0.3">
      <c r="A217">
        <v>300215</v>
      </c>
      <c r="B217">
        <v>202752</v>
      </c>
      <c r="C217" t="s">
        <v>31</v>
      </c>
      <c r="D217">
        <v>9781</v>
      </c>
      <c r="E217">
        <v>4624</v>
      </c>
      <c r="F217">
        <v>49690</v>
      </c>
      <c r="G217" t="s">
        <v>33</v>
      </c>
      <c r="H217" s="1">
        <v>45321</v>
      </c>
      <c r="I217" t="str">
        <f t="shared" si="3"/>
        <v>Yuksek Investisya</v>
      </c>
      <c r="J217">
        <f>YEAR(transaction_data[[#This Row],[Transaction_Date]])</f>
        <v>2024</v>
      </c>
      <c r="K217">
        <f>MONTH(transaction_data[[#This Row],[Transaction_Date]])</f>
        <v>1</v>
      </c>
    </row>
    <row r="218" spans="1:11" x14ac:dyDescent="0.3">
      <c r="A218">
        <v>300216</v>
      </c>
      <c r="B218">
        <v>209595</v>
      </c>
      <c r="C218" t="s">
        <v>30</v>
      </c>
      <c r="D218">
        <v>85630</v>
      </c>
      <c r="E218">
        <v>3867</v>
      </c>
      <c r="F218">
        <v>26524</v>
      </c>
      <c r="G218" t="s">
        <v>29</v>
      </c>
      <c r="H218" s="1">
        <v>45445</v>
      </c>
      <c r="I218" t="str">
        <f t="shared" si="3"/>
        <v>Orta investisya</v>
      </c>
      <c r="J218">
        <f>YEAR(transaction_data[[#This Row],[Transaction_Date]])</f>
        <v>2024</v>
      </c>
      <c r="K218">
        <f>MONTH(transaction_data[[#This Row],[Transaction_Date]])</f>
        <v>6</v>
      </c>
    </row>
    <row r="219" spans="1:11" x14ac:dyDescent="0.3">
      <c r="A219">
        <v>300217</v>
      </c>
      <c r="B219">
        <v>206193</v>
      </c>
      <c r="C219" t="s">
        <v>30</v>
      </c>
      <c r="D219">
        <v>22881</v>
      </c>
      <c r="E219">
        <v>3647</v>
      </c>
      <c r="F219">
        <v>25400</v>
      </c>
      <c r="G219" t="s">
        <v>29</v>
      </c>
      <c r="H219" s="1">
        <v>45342</v>
      </c>
      <c r="I219" t="str">
        <f t="shared" si="3"/>
        <v>Orta investisya</v>
      </c>
      <c r="J219">
        <f>YEAR(transaction_data[[#This Row],[Transaction_Date]])</f>
        <v>2024</v>
      </c>
      <c r="K219">
        <f>MONTH(transaction_data[[#This Row],[Transaction_Date]])</f>
        <v>2</v>
      </c>
    </row>
    <row r="220" spans="1:11" x14ac:dyDescent="0.3">
      <c r="A220">
        <v>300218</v>
      </c>
      <c r="B220">
        <v>208430</v>
      </c>
      <c r="C220" t="s">
        <v>30</v>
      </c>
      <c r="D220">
        <v>74914</v>
      </c>
      <c r="E220">
        <v>4706</v>
      </c>
      <c r="F220">
        <v>4541</v>
      </c>
      <c r="G220" t="s">
        <v>32</v>
      </c>
      <c r="H220" s="1">
        <v>44828</v>
      </c>
      <c r="I220" t="str">
        <f t="shared" si="3"/>
        <v>Kicik Investiya</v>
      </c>
      <c r="J220">
        <f>YEAR(transaction_data[[#This Row],[Transaction_Date]])</f>
        <v>2022</v>
      </c>
      <c r="K220">
        <f>MONTH(transaction_data[[#This Row],[Transaction_Date]])</f>
        <v>9</v>
      </c>
    </row>
    <row r="221" spans="1:11" x14ac:dyDescent="0.3">
      <c r="A221">
        <v>300219</v>
      </c>
      <c r="B221">
        <v>207402</v>
      </c>
      <c r="C221" t="s">
        <v>30</v>
      </c>
      <c r="D221">
        <v>10243</v>
      </c>
      <c r="E221">
        <v>4070</v>
      </c>
      <c r="F221">
        <v>24506</v>
      </c>
      <c r="G221" t="s">
        <v>29</v>
      </c>
      <c r="H221" s="1">
        <v>45026</v>
      </c>
      <c r="I221" t="str">
        <f t="shared" si="3"/>
        <v>Orta investisya</v>
      </c>
      <c r="J221">
        <f>YEAR(transaction_data[[#This Row],[Transaction_Date]])</f>
        <v>2023</v>
      </c>
      <c r="K221">
        <f>MONTH(transaction_data[[#This Row],[Transaction_Date]])</f>
        <v>4</v>
      </c>
    </row>
    <row r="222" spans="1:11" x14ac:dyDescent="0.3">
      <c r="A222">
        <v>300220</v>
      </c>
      <c r="B222">
        <v>200318</v>
      </c>
      <c r="C222" t="s">
        <v>31</v>
      </c>
      <c r="D222">
        <v>50641</v>
      </c>
      <c r="E222">
        <v>377</v>
      </c>
      <c r="F222">
        <v>35492</v>
      </c>
      <c r="G222" t="s">
        <v>29</v>
      </c>
      <c r="H222" s="1">
        <v>44990</v>
      </c>
      <c r="I222" t="str">
        <f t="shared" si="3"/>
        <v>Yuksek Investisya</v>
      </c>
      <c r="J222">
        <f>YEAR(transaction_data[[#This Row],[Transaction_Date]])</f>
        <v>2023</v>
      </c>
      <c r="K222">
        <f>MONTH(transaction_data[[#This Row],[Transaction_Date]])</f>
        <v>3</v>
      </c>
    </row>
    <row r="223" spans="1:11" x14ac:dyDescent="0.3">
      <c r="A223">
        <v>300221</v>
      </c>
      <c r="B223">
        <v>208753</v>
      </c>
      <c r="C223" t="s">
        <v>13</v>
      </c>
      <c r="D223">
        <v>44972</v>
      </c>
      <c r="E223">
        <v>4705</v>
      </c>
      <c r="F223">
        <v>15242</v>
      </c>
      <c r="G223" t="s">
        <v>32</v>
      </c>
      <c r="H223" s="1">
        <v>44740</v>
      </c>
      <c r="I223" t="str">
        <f t="shared" si="3"/>
        <v>Orta investisya</v>
      </c>
      <c r="J223">
        <f>YEAR(transaction_data[[#This Row],[Transaction_Date]])</f>
        <v>2022</v>
      </c>
      <c r="K223">
        <f>MONTH(transaction_data[[#This Row],[Transaction_Date]])</f>
        <v>6</v>
      </c>
    </row>
    <row r="224" spans="1:11" x14ac:dyDescent="0.3">
      <c r="A224">
        <v>300222</v>
      </c>
      <c r="B224">
        <v>205212</v>
      </c>
      <c r="C224" t="s">
        <v>13</v>
      </c>
      <c r="D224">
        <v>76095</v>
      </c>
      <c r="E224">
        <v>3384</v>
      </c>
      <c r="F224">
        <v>37075</v>
      </c>
      <c r="G224" t="s">
        <v>33</v>
      </c>
      <c r="H224" s="1">
        <v>45166</v>
      </c>
      <c r="I224" t="str">
        <f t="shared" si="3"/>
        <v>Yuksek Investisya</v>
      </c>
      <c r="J224">
        <f>YEAR(transaction_data[[#This Row],[Transaction_Date]])</f>
        <v>2023</v>
      </c>
      <c r="K224">
        <f>MONTH(transaction_data[[#This Row],[Transaction_Date]])</f>
        <v>8</v>
      </c>
    </row>
    <row r="225" spans="1:11" x14ac:dyDescent="0.3">
      <c r="A225">
        <v>300223</v>
      </c>
      <c r="B225">
        <v>203413</v>
      </c>
      <c r="C225" t="s">
        <v>30</v>
      </c>
      <c r="D225">
        <v>71322</v>
      </c>
      <c r="E225">
        <v>4680</v>
      </c>
      <c r="F225">
        <v>1594</v>
      </c>
      <c r="G225" t="s">
        <v>29</v>
      </c>
      <c r="H225" s="1">
        <v>44673</v>
      </c>
      <c r="I225" t="str">
        <f t="shared" si="3"/>
        <v>Kicik Investiya</v>
      </c>
      <c r="J225">
        <f>YEAR(transaction_data[[#This Row],[Transaction_Date]])</f>
        <v>2022</v>
      </c>
      <c r="K225">
        <f>MONTH(transaction_data[[#This Row],[Transaction_Date]])</f>
        <v>4</v>
      </c>
    </row>
    <row r="226" spans="1:11" x14ac:dyDescent="0.3">
      <c r="A226">
        <v>300224</v>
      </c>
      <c r="B226">
        <v>206385</v>
      </c>
      <c r="C226" t="s">
        <v>13</v>
      </c>
      <c r="D226">
        <v>84665</v>
      </c>
      <c r="E226">
        <v>4475</v>
      </c>
      <c r="F226">
        <v>45826</v>
      </c>
      <c r="G226" t="s">
        <v>32</v>
      </c>
      <c r="H226" s="1">
        <v>45554</v>
      </c>
      <c r="I226" t="str">
        <f t="shared" si="3"/>
        <v>Yuksek Investisya</v>
      </c>
      <c r="J226">
        <f>YEAR(transaction_data[[#This Row],[Transaction_Date]])</f>
        <v>2024</v>
      </c>
      <c r="K226">
        <f>MONTH(transaction_data[[#This Row],[Transaction_Date]])</f>
        <v>9</v>
      </c>
    </row>
    <row r="227" spans="1:11" x14ac:dyDescent="0.3">
      <c r="A227">
        <v>300225</v>
      </c>
      <c r="B227">
        <v>202659</v>
      </c>
      <c r="C227" t="s">
        <v>30</v>
      </c>
      <c r="D227">
        <v>66017</v>
      </c>
      <c r="E227">
        <v>3993</v>
      </c>
      <c r="F227">
        <v>13426</v>
      </c>
      <c r="G227" t="s">
        <v>33</v>
      </c>
      <c r="H227" s="1">
        <v>45501</v>
      </c>
      <c r="I227" t="str">
        <f t="shared" si="3"/>
        <v>Kicik Investiya</v>
      </c>
      <c r="J227">
        <f>YEAR(transaction_data[[#This Row],[Transaction_Date]])</f>
        <v>2024</v>
      </c>
      <c r="K227">
        <f>MONTH(transaction_data[[#This Row],[Transaction_Date]])</f>
        <v>7</v>
      </c>
    </row>
    <row r="228" spans="1:11" x14ac:dyDescent="0.3">
      <c r="A228">
        <v>300226</v>
      </c>
      <c r="B228">
        <v>201507</v>
      </c>
      <c r="C228" t="s">
        <v>13</v>
      </c>
      <c r="D228">
        <v>28843</v>
      </c>
      <c r="E228">
        <v>1012</v>
      </c>
      <c r="F228">
        <v>40145</v>
      </c>
      <c r="G228" t="s">
        <v>33</v>
      </c>
      <c r="H228" s="1">
        <v>44998</v>
      </c>
      <c r="I228" t="str">
        <f t="shared" si="3"/>
        <v>Yuksek Investisya</v>
      </c>
      <c r="J228">
        <f>YEAR(transaction_data[[#This Row],[Transaction_Date]])</f>
        <v>2023</v>
      </c>
      <c r="K228">
        <f>MONTH(transaction_data[[#This Row],[Transaction_Date]])</f>
        <v>3</v>
      </c>
    </row>
    <row r="229" spans="1:11" x14ac:dyDescent="0.3">
      <c r="A229">
        <v>300227</v>
      </c>
      <c r="B229">
        <v>207089</v>
      </c>
      <c r="C229" t="s">
        <v>30</v>
      </c>
      <c r="D229">
        <v>95422</v>
      </c>
      <c r="E229">
        <v>3869</v>
      </c>
      <c r="F229">
        <v>22019</v>
      </c>
      <c r="G229" t="s">
        <v>33</v>
      </c>
      <c r="H229" s="1">
        <v>45555</v>
      </c>
      <c r="I229" t="str">
        <f t="shared" si="3"/>
        <v>Orta investisya</v>
      </c>
      <c r="J229">
        <f>YEAR(transaction_data[[#This Row],[Transaction_Date]])</f>
        <v>2024</v>
      </c>
      <c r="K229">
        <f>MONTH(transaction_data[[#This Row],[Transaction_Date]])</f>
        <v>9</v>
      </c>
    </row>
    <row r="230" spans="1:11" x14ac:dyDescent="0.3">
      <c r="A230">
        <v>300228</v>
      </c>
      <c r="B230">
        <v>204961</v>
      </c>
      <c r="C230" t="s">
        <v>30</v>
      </c>
      <c r="D230">
        <v>74416</v>
      </c>
      <c r="E230">
        <v>3504</v>
      </c>
      <c r="F230">
        <v>46858</v>
      </c>
      <c r="G230" t="s">
        <v>33</v>
      </c>
      <c r="H230" s="1">
        <v>44983</v>
      </c>
      <c r="I230" t="str">
        <f t="shared" si="3"/>
        <v>Yuksek Investisya</v>
      </c>
      <c r="J230">
        <f>YEAR(transaction_data[[#This Row],[Transaction_Date]])</f>
        <v>2023</v>
      </c>
      <c r="K230">
        <f>MONTH(transaction_data[[#This Row],[Transaction_Date]])</f>
        <v>2</v>
      </c>
    </row>
    <row r="231" spans="1:11" x14ac:dyDescent="0.3">
      <c r="A231">
        <v>300229</v>
      </c>
      <c r="B231">
        <v>202020</v>
      </c>
      <c r="C231" t="s">
        <v>13</v>
      </c>
      <c r="D231">
        <v>7258</v>
      </c>
      <c r="E231">
        <v>290</v>
      </c>
      <c r="F231">
        <v>49401</v>
      </c>
      <c r="G231" t="s">
        <v>32</v>
      </c>
      <c r="H231" s="1">
        <v>44652</v>
      </c>
      <c r="I231" t="str">
        <f t="shared" si="3"/>
        <v>Yuksek Investisya</v>
      </c>
      <c r="J231">
        <f>YEAR(transaction_data[[#This Row],[Transaction_Date]])</f>
        <v>2022</v>
      </c>
      <c r="K231">
        <f>MONTH(transaction_data[[#This Row],[Transaction_Date]])</f>
        <v>4</v>
      </c>
    </row>
    <row r="232" spans="1:11" x14ac:dyDescent="0.3">
      <c r="A232">
        <v>300230</v>
      </c>
      <c r="B232">
        <v>200154</v>
      </c>
      <c r="C232" t="s">
        <v>30</v>
      </c>
      <c r="D232">
        <v>5898</v>
      </c>
      <c r="E232">
        <v>1487</v>
      </c>
      <c r="F232">
        <v>25708</v>
      </c>
      <c r="G232" t="s">
        <v>33</v>
      </c>
      <c r="H232" s="1">
        <v>44751</v>
      </c>
      <c r="I232" t="str">
        <f t="shared" si="3"/>
        <v>Orta investisya</v>
      </c>
      <c r="J232">
        <f>YEAR(transaction_data[[#This Row],[Transaction_Date]])</f>
        <v>2022</v>
      </c>
      <c r="K232">
        <f>MONTH(transaction_data[[#This Row],[Transaction_Date]])</f>
        <v>7</v>
      </c>
    </row>
    <row r="233" spans="1:11" x14ac:dyDescent="0.3">
      <c r="A233">
        <v>300231</v>
      </c>
      <c r="B233">
        <v>208733</v>
      </c>
      <c r="C233" t="s">
        <v>13</v>
      </c>
      <c r="D233">
        <v>92274</v>
      </c>
      <c r="E233">
        <v>1494</v>
      </c>
      <c r="F233">
        <v>49517</v>
      </c>
      <c r="G233" t="s">
        <v>32</v>
      </c>
      <c r="H233" s="1">
        <v>45621</v>
      </c>
      <c r="I233" t="str">
        <f t="shared" si="3"/>
        <v>Yuksek Investisya</v>
      </c>
      <c r="J233">
        <f>YEAR(transaction_data[[#This Row],[Transaction_Date]])</f>
        <v>2024</v>
      </c>
      <c r="K233">
        <f>MONTH(transaction_data[[#This Row],[Transaction_Date]])</f>
        <v>11</v>
      </c>
    </row>
    <row r="234" spans="1:11" x14ac:dyDescent="0.3">
      <c r="A234">
        <v>300232</v>
      </c>
      <c r="B234">
        <v>207378</v>
      </c>
      <c r="C234" t="s">
        <v>31</v>
      </c>
      <c r="D234">
        <v>47608</v>
      </c>
      <c r="E234">
        <v>3595</v>
      </c>
      <c r="F234">
        <v>33597</v>
      </c>
      <c r="G234" t="s">
        <v>33</v>
      </c>
      <c r="H234" s="1">
        <v>44732</v>
      </c>
      <c r="I234" t="str">
        <f t="shared" si="3"/>
        <v>Yuksek Investisya</v>
      </c>
      <c r="J234">
        <f>YEAR(transaction_data[[#This Row],[Transaction_Date]])</f>
        <v>2022</v>
      </c>
      <c r="K234">
        <f>MONTH(transaction_data[[#This Row],[Transaction_Date]])</f>
        <v>6</v>
      </c>
    </row>
    <row r="235" spans="1:11" x14ac:dyDescent="0.3">
      <c r="A235">
        <v>300233</v>
      </c>
      <c r="B235">
        <v>207892</v>
      </c>
      <c r="C235" t="s">
        <v>30</v>
      </c>
      <c r="D235">
        <v>26169</v>
      </c>
      <c r="E235">
        <v>3246</v>
      </c>
      <c r="F235">
        <v>32389</v>
      </c>
      <c r="G235" t="s">
        <v>32</v>
      </c>
      <c r="H235" s="1">
        <v>44996</v>
      </c>
      <c r="I235" t="str">
        <f t="shared" si="3"/>
        <v>Yuksek Investisya</v>
      </c>
      <c r="J235">
        <f>YEAR(transaction_data[[#This Row],[Transaction_Date]])</f>
        <v>2023</v>
      </c>
      <c r="K235">
        <f>MONTH(transaction_data[[#This Row],[Transaction_Date]])</f>
        <v>3</v>
      </c>
    </row>
    <row r="236" spans="1:11" x14ac:dyDescent="0.3">
      <c r="A236">
        <v>300234</v>
      </c>
      <c r="B236">
        <v>201604</v>
      </c>
      <c r="C236" t="s">
        <v>30</v>
      </c>
      <c r="D236">
        <v>36353</v>
      </c>
      <c r="E236">
        <v>2695</v>
      </c>
      <c r="F236">
        <v>44345</v>
      </c>
      <c r="G236" t="s">
        <v>33</v>
      </c>
      <c r="H236" s="1">
        <v>44745</v>
      </c>
      <c r="I236" t="str">
        <f t="shared" si="3"/>
        <v>Yuksek Investisya</v>
      </c>
      <c r="J236">
        <f>YEAR(transaction_data[[#This Row],[Transaction_Date]])</f>
        <v>2022</v>
      </c>
      <c r="K236">
        <f>MONTH(transaction_data[[#This Row],[Transaction_Date]])</f>
        <v>7</v>
      </c>
    </row>
    <row r="237" spans="1:11" x14ac:dyDescent="0.3">
      <c r="A237">
        <v>300235</v>
      </c>
      <c r="B237">
        <v>209876</v>
      </c>
      <c r="C237" t="s">
        <v>31</v>
      </c>
      <c r="D237">
        <v>91621</v>
      </c>
      <c r="E237">
        <v>447</v>
      </c>
      <c r="F237">
        <v>43476</v>
      </c>
      <c r="G237" t="s">
        <v>32</v>
      </c>
      <c r="H237" s="1">
        <v>44689</v>
      </c>
      <c r="I237" t="str">
        <f t="shared" si="3"/>
        <v>Yuksek Investisya</v>
      </c>
      <c r="J237">
        <f>YEAR(transaction_data[[#This Row],[Transaction_Date]])</f>
        <v>2022</v>
      </c>
      <c r="K237">
        <f>MONTH(transaction_data[[#This Row],[Transaction_Date]])</f>
        <v>5</v>
      </c>
    </row>
    <row r="238" spans="1:11" x14ac:dyDescent="0.3">
      <c r="A238">
        <v>300236</v>
      </c>
      <c r="B238">
        <v>202536</v>
      </c>
      <c r="C238" t="s">
        <v>30</v>
      </c>
      <c r="D238">
        <v>20952</v>
      </c>
      <c r="E238">
        <v>3801</v>
      </c>
      <c r="F238">
        <v>47912</v>
      </c>
      <c r="G238" t="s">
        <v>29</v>
      </c>
      <c r="H238" s="1">
        <v>45154</v>
      </c>
      <c r="I238" t="str">
        <f t="shared" si="3"/>
        <v>Yuksek Investisya</v>
      </c>
      <c r="J238">
        <f>YEAR(transaction_data[[#This Row],[Transaction_Date]])</f>
        <v>2023</v>
      </c>
      <c r="K238">
        <f>MONTH(transaction_data[[#This Row],[Transaction_Date]])</f>
        <v>8</v>
      </c>
    </row>
    <row r="239" spans="1:11" x14ac:dyDescent="0.3">
      <c r="A239">
        <v>300237</v>
      </c>
      <c r="B239">
        <v>209471</v>
      </c>
      <c r="C239" t="s">
        <v>31</v>
      </c>
      <c r="D239">
        <v>70145</v>
      </c>
      <c r="E239">
        <v>4658</v>
      </c>
      <c r="F239">
        <v>2385</v>
      </c>
      <c r="G239" t="s">
        <v>29</v>
      </c>
      <c r="H239" s="1">
        <v>44751</v>
      </c>
      <c r="I239" t="str">
        <f t="shared" si="3"/>
        <v>Kicik Investiya</v>
      </c>
      <c r="J239">
        <f>YEAR(transaction_data[[#This Row],[Transaction_Date]])</f>
        <v>2022</v>
      </c>
      <c r="K239">
        <f>MONTH(transaction_data[[#This Row],[Transaction_Date]])</f>
        <v>7</v>
      </c>
    </row>
    <row r="240" spans="1:11" x14ac:dyDescent="0.3">
      <c r="A240">
        <v>300238</v>
      </c>
      <c r="B240">
        <v>202899</v>
      </c>
      <c r="C240" t="s">
        <v>13</v>
      </c>
      <c r="D240">
        <v>66848</v>
      </c>
      <c r="E240">
        <v>1894</v>
      </c>
      <c r="F240">
        <v>16535</v>
      </c>
      <c r="G240" t="s">
        <v>32</v>
      </c>
      <c r="H240" s="1">
        <v>45439</v>
      </c>
      <c r="I240" t="str">
        <f t="shared" si="3"/>
        <v>Orta investisya</v>
      </c>
      <c r="J240">
        <f>YEAR(transaction_data[[#This Row],[Transaction_Date]])</f>
        <v>2024</v>
      </c>
      <c r="K240">
        <f>MONTH(transaction_data[[#This Row],[Transaction_Date]])</f>
        <v>5</v>
      </c>
    </row>
    <row r="241" spans="1:11" x14ac:dyDescent="0.3">
      <c r="A241">
        <v>300239</v>
      </c>
      <c r="B241">
        <v>205861</v>
      </c>
      <c r="C241" t="s">
        <v>31</v>
      </c>
      <c r="D241">
        <v>53343</v>
      </c>
      <c r="E241">
        <v>939</v>
      </c>
      <c r="F241">
        <v>46679</v>
      </c>
      <c r="G241" t="s">
        <v>33</v>
      </c>
      <c r="H241" s="1">
        <v>45010</v>
      </c>
      <c r="I241" t="str">
        <f t="shared" si="3"/>
        <v>Yuksek Investisya</v>
      </c>
      <c r="J241">
        <f>YEAR(transaction_data[[#This Row],[Transaction_Date]])</f>
        <v>2023</v>
      </c>
      <c r="K241">
        <f>MONTH(transaction_data[[#This Row],[Transaction_Date]])</f>
        <v>3</v>
      </c>
    </row>
    <row r="242" spans="1:11" x14ac:dyDescent="0.3">
      <c r="A242">
        <v>300240</v>
      </c>
      <c r="B242">
        <v>205278</v>
      </c>
      <c r="C242" t="s">
        <v>13</v>
      </c>
      <c r="D242">
        <v>78021</v>
      </c>
      <c r="E242">
        <v>4905</v>
      </c>
      <c r="F242">
        <v>25144</v>
      </c>
      <c r="G242" t="s">
        <v>29</v>
      </c>
      <c r="H242" s="1">
        <v>45073</v>
      </c>
      <c r="I242" t="str">
        <f t="shared" si="3"/>
        <v>Orta investisya</v>
      </c>
      <c r="J242">
        <f>YEAR(transaction_data[[#This Row],[Transaction_Date]])</f>
        <v>2023</v>
      </c>
      <c r="K242">
        <f>MONTH(transaction_data[[#This Row],[Transaction_Date]])</f>
        <v>5</v>
      </c>
    </row>
    <row r="243" spans="1:11" x14ac:dyDescent="0.3">
      <c r="A243">
        <v>300241</v>
      </c>
      <c r="B243">
        <v>200868</v>
      </c>
      <c r="C243" t="s">
        <v>31</v>
      </c>
      <c r="D243">
        <v>86582</v>
      </c>
      <c r="E243">
        <v>3139</v>
      </c>
      <c r="F243">
        <v>32943</v>
      </c>
      <c r="G243" t="s">
        <v>29</v>
      </c>
      <c r="H243" s="1">
        <v>45680</v>
      </c>
      <c r="I243" t="str">
        <f t="shared" si="3"/>
        <v>Yuksek Investisya</v>
      </c>
      <c r="J243">
        <f>YEAR(transaction_data[[#This Row],[Transaction_Date]])</f>
        <v>2025</v>
      </c>
      <c r="K243">
        <f>MONTH(transaction_data[[#This Row],[Transaction_Date]])</f>
        <v>1</v>
      </c>
    </row>
    <row r="244" spans="1:11" x14ac:dyDescent="0.3">
      <c r="A244">
        <v>300242</v>
      </c>
      <c r="B244">
        <v>203013</v>
      </c>
      <c r="C244" t="s">
        <v>31</v>
      </c>
      <c r="D244">
        <v>99286</v>
      </c>
      <c r="E244">
        <v>534</v>
      </c>
      <c r="F244">
        <v>9465</v>
      </c>
      <c r="G244" t="s">
        <v>32</v>
      </c>
      <c r="H244" s="1">
        <v>45395</v>
      </c>
      <c r="I244" t="str">
        <f t="shared" si="3"/>
        <v>Kicik Investiya</v>
      </c>
      <c r="J244">
        <f>YEAR(transaction_data[[#This Row],[Transaction_Date]])</f>
        <v>2024</v>
      </c>
      <c r="K244">
        <f>MONTH(transaction_data[[#This Row],[Transaction_Date]])</f>
        <v>4</v>
      </c>
    </row>
    <row r="245" spans="1:11" x14ac:dyDescent="0.3">
      <c r="A245">
        <v>300243</v>
      </c>
      <c r="B245">
        <v>203310</v>
      </c>
      <c r="C245" t="s">
        <v>31</v>
      </c>
      <c r="D245">
        <v>8208</v>
      </c>
      <c r="E245">
        <v>1087</v>
      </c>
      <c r="F245">
        <v>49288</v>
      </c>
      <c r="G245" t="s">
        <v>32</v>
      </c>
      <c r="H245" s="1">
        <v>44973</v>
      </c>
      <c r="I245" t="str">
        <f t="shared" si="3"/>
        <v>Yuksek Investisya</v>
      </c>
      <c r="J245">
        <f>YEAR(transaction_data[[#This Row],[Transaction_Date]])</f>
        <v>2023</v>
      </c>
      <c r="K245">
        <f>MONTH(transaction_data[[#This Row],[Transaction_Date]])</f>
        <v>2</v>
      </c>
    </row>
    <row r="246" spans="1:11" x14ac:dyDescent="0.3">
      <c r="A246">
        <v>300244</v>
      </c>
      <c r="B246">
        <v>200682</v>
      </c>
      <c r="C246" t="s">
        <v>30</v>
      </c>
      <c r="D246">
        <v>47747</v>
      </c>
      <c r="E246">
        <v>2013</v>
      </c>
      <c r="F246">
        <v>47685</v>
      </c>
      <c r="G246" t="s">
        <v>32</v>
      </c>
      <c r="H246" s="1">
        <v>45478</v>
      </c>
      <c r="I246" t="str">
        <f t="shared" si="3"/>
        <v>Yuksek Investisya</v>
      </c>
      <c r="J246">
        <f>YEAR(transaction_data[[#This Row],[Transaction_Date]])</f>
        <v>2024</v>
      </c>
      <c r="K246">
        <f>MONTH(transaction_data[[#This Row],[Transaction_Date]])</f>
        <v>7</v>
      </c>
    </row>
    <row r="247" spans="1:11" x14ac:dyDescent="0.3">
      <c r="A247">
        <v>300245</v>
      </c>
      <c r="B247">
        <v>201461</v>
      </c>
      <c r="C247" t="s">
        <v>30</v>
      </c>
      <c r="D247">
        <v>23516</v>
      </c>
      <c r="E247">
        <v>3425</v>
      </c>
      <c r="F247">
        <v>38384</v>
      </c>
      <c r="G247" t="s">
        <v>32</v>
      </c>
      <c r="H247" s="1">
        <v>44846</v>
      </c>
      <c r="I247" t="str">
        <f t="shared" si="3"/>
        <v>Yuksek Investisya</v>
      </c>
      <c r="J247">
        <f>YEAR(transaction_data[[#This Row],[Transaction_Date]])</f>
        <v>2022</v>
      </c>
      <c r="K247">
        <f>MONTH(transaction_data[[#This Row],[Transaction_Date]])</f>
        <v>10</v>
      </c>
    </row>
    <row r="248" spans="1:11" x14ac:dyDescent="0.3">
      <c r="A248">
        <v>300246</v>
      </c>
      <c r="B248">
        <v>203829</v>
      </c>
      <c r="C248" t="s">
        <v>30</v>
      </c>
      <c r="D248">
        <v>96634</v>
      </c>
      <c r="E248">
        <v>3108</v>
      </c>
      <c r="F248">
        <v>19099</v>
      </c>
      <c r="G248" t="s">
        <v>32</v>
      </c>
      <c r="H248" s="1">
        <v>45528</v>
      </c>
      <c r="I248" t="str">
        <f t="shared" si="3"/>
        <v>Orta investisya</v>
      </c>
      <c r="J248">
        <f>YEAR(transaction_data[[#This Row],[Transaction_Date]])</f>
        <v>2024</v>
      </c>
      <c r="K248">
        <f>MONTH(transaction_data[[#This Row],[Transaction_Date]])</f>
        <v>8</v>
      </c>
    </row>
    <row r="249" spans="1:11" x14ac:dyDescent="0.3">
      <c r="A249">
        <v>300247</v>
      </c>
      <c r="B249">
        <v>200145</v>
      </c>
      <c r="C249" t="s">
        <v>30</v>
      </c>
      <c r="D249">
        <v>60392</v>
      </c>
      <c r="E249">
        <v>385</v>
      </c>
      <c r="F249">
        <v>4082</v>
      </c>
      <c r="G249" t="s">
        <v>29</v>
      </c>
      <c r="H249" s="1">
        <v>45536</v>
      </c>
      <c r="I249" t="str">
        <f t="shared" si="3"/>
        <v>Kicik Investiya</v>
      </c>
      <c r="J249">
        <f>YEAR(transaction_data[[#This Row],[Transaction_Date]])</f>
        <v>2024</v>
      </c>
      <c r="K249">
        <f>MONTH(transaction_data[[#This Row],[Transaction_Date]])</f>
        <v>9</v>
      </c>
    </row>
    <row r="250" spans="1:11" x14ac:dyDescent="0.3">
      <c r="A250">
        <v>300248</v>
      </c>
      <c r="B250">
        <v>201974</v>
      </c>
      <c r="C250" t="s">
        <v>13</v>
      </c>
      <c r="D250">
        <v>29705</v>
      </c>
      <c r="E250">
        <v>4139</v>
      </c>
      <c r="F250">
        <v>20907</v>
      </c>
      <c r="G250" t="s">
        <v>32</v>
      </c>
      <c r="H250" s="1">
        <v>45375</v>
      </c>
      <c r="I250" t="str">
        <f t="shared" si="3"/>
        <v>Orta investisya</v>
      </c>
      <c r="J250">
        <f>YEAR(transaction_data[[#This Row],[Transaction_Date]])</f>
        <v>2024</v>
      </c>
      <c r="K250">
        <f>MONTH(transaction_data[[#This Row],[Transaction_Date]])</f>
        <v>3</v>
      </c>
    </row>
    <row r="251" spans="1:11" x14ac:dyDescent="0.3">
      <c r="A251">
        <v>300249</v>
      </c>
      <c r="B251">
        <v>205627</v>
      </c>
      <c r="C251" t="s">
        <v>31</v>
      </c>
      <c r="D251">
        <v>14157</v>
      </c>
      <c r="E251">
        <v>1675</v>
      </c>
      <c r="F251">
        <v>25065</v>
      </c>
      <c r="G251" t="s">
        <v>33</v>
      </c>
      <c r="H251" s="1">
        <v>45018</v>
      </c>
      <c r="I251" t="str">
        <f t="shared" si="3"/>
        <v>Orta investisya</v>
      </c>
      <c r="J251">
        <f>YEAR(transaction_data[[#This Row],[Transaction_Date]])</f>
        <v>2023</v>
      </c>
      <c r="K251">
        <f>MONTH(transaction_data[[#This Row],[Transaction_Date]])</f>
        <v>4</v>
      </c>
    </row>
    <row r="252" spans="1:11" x14ac:dyDescent="0.3">
      <c r="A252">
        <v>300250</v>
      </c>
      <c r="B252">
        <v>201820</v>
      </c>
      <c r="C252" t="s">
        <v>13</v>
      </c>
      <c r="D252">
        <v>65855</v>
      </c>
      <c r="E252">
        <v>728</v>
      </c>
      <c r="F252">
        <v>28418</v>
      </c>
      <c r="G252" t="s">
        <v>32</v>
      </c>
      <c r="H252" s="1">
        <v>45375</v>
      </c>
      <c r="I252" t="str">
        <f t="shared" si="3"/>
        <v>Yuksek Investisya</v>
      </c>
      <c r="J252">
        <f>YEAR(transaction_data[[#This Row],[Transaction_Date]])</f>
        <v>2024</v>
      </c>
      <c r="K252">
        <f>MONTH(transaction_data[[#This Row],[Transaction_Date]])</f>
        <v>3</v>
      </c>
    </row>
    <row r="253" spans="1:11" x14ac:dyDescent="0.3">
      <c r="A253">
        <v>300251</v>
      </c>
      <c r="B253">
        <v>206267</v>
      </c>
      <c r="C253" t="s">
        <v>31</v>
      </c>
      <c r="D253">
        <v>93584</v>
      </c>
      <c r="E253">
        <v>3697</v>
      </c>
      <c r="F253">
        <v>8569</v>
      </c>
      <c r="G253" t="s">
        <v>33</v>
      </c>
      <c r="H253" s="1">
        <v>45273</v>
      </c>
      <c r="I253" t="str">
        <f t="shared" si="3"/>
        <v>Kicik Investiya</v>
      </c>
      <c r="J253">
        <f>YEAR(transaction_data[[#This Row],[Transaction_Date]])</f>
        <v>2023</v>
      </c>
      <c r="K253">
        <f>MONTH(transaction_data[[#This Row],[Transaction_Date]])</f>
        <v>12</v>
      </c>
    </row>
    <row r="254" spans="1:11" x14ac:dyDescent="0.3">
      <c r="A254">
        <v>300252</v>
      </c>
      <c r="B254">
        <v>207868</v>
      </c>
      <c r="C254" t="s">
        <v>31</v>
      </c>
      <c r="D254">
        <v>90943</v>
      </c>
      <c r="E254">
        <v>4751</v>
      </c>
      <c r="F254">
        <v>3404</v>
      </c>
      <c r="G254" t="s">
        <v>29</v>
      </c>
      <c r="H254" s="1">
        <v>44936</v>
      </c>
      <c r="I254" t="str">
        <f t="shared" si="3"/>
        <v>Kicik Investiya</v>
      </c>
      <c r="J254">
        <f>YEAR(transaction_data[[#This Row],[Transaction_Date]])</f>
        <v>2023</v>
      </c>
      <c r="K254">
        <f>MONTH(transaction_data[[#This Row],[Transaction_Date]])</f>
        <v>1</v>
      </c>
    </row>
    <row r="255" spans="1:11" x14ac:dyDescent="0.3">
      <c r="A255">
        <v>300253</v>
      </c>
      <c r="B255">
        <v>206962</v>
      </c>
      <c r="C255" t="s">
        <v>13</v>
      </c>
      <c r="D255">
        <v>47846</v>
      </c>
      <c r="E255">
        <v>4927</v>
      </c>
      <c r="F255">
        <v>11913</v>
      </c>
      <c r="G255" t="s">
        <v>29</v>
      </c>
      <c r="H255" s="1">
        <v>44787</v>
      </c>
      <c r="I255" t="str">
        <f t="shared" si="3"/>
        <v>Kicik Investiya</v>
      </c>
      <c r="J255">
        <f>YEAR(transaction_data[[#This Row],[Transaction_Date]])</f>
        <v>2022</v>
      </c>
      <c r="K255">
        <f>MONTH(transaction_data[[#This Row],[Transaction_Date]])</f>
        <v>8</v>
      </c>
    </row>
    <row r="256" spans="1:11" x14ac:dyDescent="0.3">
      <c r="A256">
        <v>300254</v>
      </c>
      <c r="B256">
        <v>206475</v>
      </c>
      <c r="C256" t="s">
        <v>31</v>
      </c>
      <c r="D256">
        <v>18993</v>
      </c>
      <c r="E256">
        <v>4869</v>
      </c>
      <c r="F256">
        <v>17821</v>
      </c>
      <c r="G256" t="s">
        <v>32</v>
      </c>
      <c r="H256" s="1">
        <v>44791</v>
      </c>
      <c r="I256" t="str">
        <f t="shared" si="3"/>
        <v>Orta investisya</v>
      </c>
      <c r="J256">
        <f>YEAR(transaction_data[[#This Row],[Transaction_Date]])</f>
        <v>2022</v>
      </c>
      <c r="K256">
        <f>MONTH(transaction_data[[#This Row],[Transaction_Date]])</f>
        <v>8</v>
      </c>
    </row>
    <row r="257" spans="1:11" x14ac:dyDescent="0.3">
      <c r="A257">
        <v>300255</v>
      </c>
      <c r="B257">
        <v>208796</v>
      </c>
      <c r="C257" t="s">
        <v>30</v>
      </c>
      <c r="D257">
        <v>38379</v>
      </c>
      <c r="E257">
        <v>266</v>
      </c>
      <c r="F257">
        <v>42994</v>
      </c>
      <c r="G257" t="s">
        <v>29</v>
      </c>
      <c r="H257" s="1">
        <v>45664</v>
      </c>
      <c r="I257" t="str">
        <f t="shared" si="3"/>
        <v>Yuksek Investisya</v>
      </c>
      <c r="J257">
        <f>YEAR(transaction_data[[#This Row],[Transaction_Date]])</f>
        <v>2025</v>
      </c>
      <c r="K257">
        <f>MONTH(transaction_data[[#This Row],[Transaction_Date]])</f>
        <v>1</v>
      </c>
    </row>
    <row r="258" spans="1:11" x14ac:dyDescent="0.3">
      <c r="A258">
        <v>300256</v>
      </c>
      <c r="B258">
        <v>206332</v>
      </c>
      <c r="C258" t="s">
        <v>30</v>
      </c>
      <c r="D258">
        <v>14332</v>
      </c>
      <c r="E258">
        <v>2791</v>
      </c>
      <c r="F258">
        <v>40158</v>
      </c>
      <c r="G258" t="s">
        <v>29</v>
      </c>
      <c r="H258" s="1">
        <v>45310</v>
      </c>
      <c r="I258" t="str">
        <f t="shared" ref="I258:I321" si="4">IF(AND(F258&gt;1000,F258&lt;15000),"Kicik Investiya",IF(AND(F258&gt;=15000,F258&lt;27500),"Orta investisya","Yuksek Investisya"))</f>
        <v>Yuksek Investisya</v>
      </c>
      <c r="J258">
        <f>YEAR(transaction_data[[#This Row],[Transaction_Date]])</f>
        <v>2024</v>
      </c>
      <c r="K258">
        <f>MONTH(transaction_data[[#This Row],[Transaction_Date]])</f>
        <v>1</v>
      </c>
    </row>
    <row r="259" spans="1:11" x14ac:dyDescent="0.3">
      <c r="A259">
        <v>300257</v>
      </c>
      <c r="B259">
        <v>201606</v>
      </c>
      <c r="C259" t="s">
        <v>13</v>
      </c>
      <c r="D259">
        <v>14119</v>
      </c>
      <c r="E259">
        <v>1534</v>
      </c>
      <c r="F259">
        <v>2473</v>
      </c>
      <c r="G259" t="s">
        <v>33</v>
      </c>
      <c r="H259" s="1">
        <v>45191</v>
      </c>
      <c r="I259" t="str">
        <f t="shared" si="4"/>
        <v>Kicik Investiya</v>
      </c>
      <c r="J259">
        <f>YEAR(transaction_data[[#This Row],[Transaction_Date]])</f>
        <v>2023</v>
      </c>
      <c r="K259">
        <f>MONTH(transaction_data[[#This Row],[Transaction_Date]])</f>
        <v>9</v>
      </c>
    </row>
    <row r="260" spans="1:11" x14ac:dyDescent="0.3">
      <c r="A260">
        <v>300258</v>
      </c>
      <c r="B260">
        <v>204239</v>
      </c>
      <c r="C260" t="s">
        <v>13</v>
      </c>
      <c r="D260">
        <v>97409</v>
      </c>
      <c r="E260">
        <v>4493</v>
      </c>
      <c r="F260">
        <v>46342</v>
      </c>
      <c r="G260" t="s">
        <v>29</v>
      </c>
      <c r="H260" s="1">
        <v>45299</v>
      </c>
      <c r="I260" t="str">
        <f t="shared" si="4"/>
        <v>Yuksek Investisya</v>
      </c>
      <c r="J260">
        <f>YEAR(transaction_data[[#This Row],[Transaction_Date]])</f>
        <v>2024</v>
      </c>
      <c r="K260">
        <f>MONTH(transaction_data[[#This Row],[Transaction_Date]])</f>
        <v>1</v>
      </c>
    </row>
    <row r="261" spans="1:11" x14ac:dyDescent="0.3">
      <c r="A261">
        <v>300259</v>
      </c>
      <c r="B261">
        <v>201547</v>
      </c>
      <c r="C261" t="s">
        <v>13</v>
      </c>
      <c r="D261">
        <v>16205</v>
      </c>
      <c r="E261">
        <v>3310</v>
      </c>
      <c r="F261">
        <v>42899</v>
      </c>
      <c r="G261" t="s">
        <v>32</v>
      </c>
      <c r="H261" s="1">
        <v>45279</v>
      </c>
      <c r="I261" t="str">
        <f t="shared" si="4"/>
        <v>Yuksek Investisya</v>
      </c>
      <c r="J261">
        <f>YEAR(transaction_data[[#This Row],[Transaction_Date]])</f>
        <v>2023</v>
      </c>
      <c r="K261">
        <f>MONTH(transaction_data[[#This Row],[Transaction_Date]])</f>
        <v>12</v>
      </c>
    </row>
    <row r="262" spans="1:11" x14ac:dyDescent="0.3">
      <c r="A262">
        <v>300260</v>
      </c>
      <c r="B262">
        <v>206973</v>
      </c>
      <c r="C262" t="s">
        <v>30</v>
      </c>
      <c r="D262">
        <v>44251</v>
      </c>
      <c r="E262">
        <v>3033</v>
      </c>
      <c r="F262">
        <v>29727</v>
      </c>
      <c r="G262" t="s">
        <v>29</v>
      </c>
      <c r="H262" s="1">
        <v>45366</v>
      </c>
      <c r="I262" t="str">
        <f t="shared" si="4"/>
        <v>Yuksek Investisya</v>
      </c>
      <c r="J262">
        <f>YEAR(transaction_data[[#This Row],[Transaction_Date]])</f>
        <v>2024</v>
      </c>
      <c r="K262">
        <f>MONTH(transaction_data[[#This Row],[Transaction_Date]])</f>
        <v>3</v>
      </c>
    </row>
    <row r="263" spans="1:11" x14ac:dyDescent="0.3">
      <c r="A263">
        <v>300261</v>
      </c>
      <c r="B263">
        <v>202772</v>
      </c>
      <c r="C263" t="s">
        <v>31</v>
      </c>
      <c r="D263">
        <v>72630</v>
      </c>
      <c r="E263">
        <v>3477</v>
      </c>
      <c r="F263">
        <v>1344</v>
      </c>
      <c r="G263" t="s">
        <v>29</v>
      </c>
      <c r="H263" s="1">
        <v>44725</v>
      </c>
      <c r="I263" t="str">
        <f t="shared" si="4"/>
        <v>Kicik Investiya</v>
      </c>
      <c r="J263">
        <f>YEAR(transaction_data[[#This Row],[Transaction_Date]])</f>
        <v>2022</v>
      </c>
      <c r="K263">
        <f>MONTH(transaction_data[[#This Row],[Transaction_Date]])</f>
        <v>6</v>
      </c>
    </row>
    <row r="264" spans="1:11" x14ac:dyDescent="0.3">
      <c r="A264">
        <v>300262</v>
      </c>
      <c r="B264">
        <v>201987</v>
      </c>
      <c r="C264" t="s">
        <v>13</v>
      </c>
      <c r="D264">
        <v>96127</v>
      </c>
      <c r="E264">
        <v>664</v>
      </c>
      <c r="F264">
        <v>8401</v>
      </c>
      <c r="G264" t="s">
        <v>33</v>
      </c>
      <c r="H264" s="1">
        <v>45687</v>
      </c>
      <c r="I264" t="str">
        <f t="shared" si="4"/>
        <v>Kicik Investiya</v>
      </c>
      <c r="J264">
        <f>YEAR(transaction_data[[#This Row],[Transaction_Date]])</f>
        <v>2025</v>
      </c>
      <c r="K264">
        <f>MONTH(transaction_data[[#This Row],[Transaction_Date]])</f>
        <v>1</v>
      </c>
    </row>
    <row r="265" spans="1:11" x14ac:dyDescent="0.3">
      <c r="A265">
        <v>300263</v>
      </c>
      <c r="B265">
        <v>209577</v>
      </c>
      <c r="C265" t="s">
        <v>31</v>
      </c>
      <c r="D265">
        <v>76273</v>
      </c>
      <c r="E265">
        <v>2309</v>
      </c>
      <c r="F265">
        <v>1146</v>
      </c>
      <c r="G265" t="s">
        <v>33</v>
      </c>
      <c r="H265" s="1">
        <v>45656</v>
      </c>
      <c r="I265" t="str">
        <f t="shared" si="4"/>
        <v>Kicik Investiya</v>
      </c>
      <c r="J265">
        <f>YEAR(transaction_data[[#This Row],[Transaction_Date]])</f>
        <v>2024</v>
      </c>
      <c r="K265">
        <f>MONTH(transaction_data[[#This Row],[Transaction_Date]])</f>
        <v>12</v>
      </c>
    </row>
    <row r="266" spans="1:11" x14ac:dyDescent="0.3">
      <c r="A266">
        <v>300264</v>
      </c>
      <c r="B266">
        <v>202896</v>
      </c>
      <c r="C266" t="s">
        <v>31</v>
      </c>
      <c r="D266">
        <v>59978</v>
      </c>
      <c r="E266">
        <v>1450</v>
      </c>
      <c r="F266">
        <v>44295</v>
      </c>
      <c r="G266" t="s">
        <v>32</v>
      </c>
      <c r="H266" s="1">
        <v>45644</v>
      </c>
      <c r="I266" t="str">
        <f t="shared" si="4"/>
        <v>Yuksek Investisya</v>
      </c>
      <c r="J266">
        <f>YEAR(transaction_data[[#This Row],[Transaction_Date]])</f>
        <v>2024</v>
      </c>
      <c r="K266">
        <f>MONTH(transaction_data[[#This Row],[Transaction_Date]])</f>
        <v>12</v>
      </c>
    </row>
    <row r="267" spans="1:11" x14ac:dyDescent="0.3">
      <c r="A267">
        <v>300265</v>
      </c>
      <c r="B267">
        <v>206975</v>
      </c>
      <c r="C267" t="s">
        <v>13</v>
      </c>
      <c r="D267">
        <v>16824</v>
      </c>
      <c r="E267">
        <v>689</v>
      </c>
      <c r="F267">
        <v>30091</v>
      </c>
      <c r="G267" t="s">
        <v>29</v>
      </c>
      <c r="H267" s="1">
        <v>44793</v>
      </c>
      <c r="I267" t="str">
        <f t="shared" si="4"/>
        <v>Yuksek Investisya</v>
      </c>
      <c r="J267">
        <f>YEAR(transaction_data[[#This Row],[Transaction_Date]])</f>
        <v>2022</v>
      </c>
      <c r="K267">
        <f>MONTH(transaction_data[[#This Row],[Transaction_Date]])</f>
        <v>8</v>
      </c>
    </row>
    <row r="268" spans="1:11" x14ac:dyDescent="0.3">
      <c r="A268">
        <v>300266</v>
      </c>
      <c r="B268">
        <v>208174</v>
      </c>
      <c r="C268" t="s">
        <v>13</v>
      </c>
      <c r="D268">
        <v>9223</v>
      </c>
      <c r="E268">
        <v>3040</v>
      </c>
      <c r="F268">
        <v>22062</v>
      </c>
      <c r="G268" t="s">
        <v>29</v>
      </c>
      <c r="H268" s="1">
        <v>44735</v>
      </c>
      <c r="I268" t="str">
        <f t="shared" si="4"/>
        <v>Orta investisya</v>
      </c>
      <c r="J268">
        <f>YEAR(transaction_data[[#This Row],[Transaction_Date]])</f>
        <v>2022</v>
      </c>
      <c r="K268">
        <f>MONTH(transaction_data[[#This Row],[Transaction_Date]])</f>
        <v>6</v>
      </c>
    </row>
    <row r="269" spans="1:11" x14ac:dyDescent="0.3">
      <c r="A269">
        <v>300267</v>
      </c>
      <c r="B269">
        <v>209137</v>
      </c>
      <c r="C269" t="s">
        <v>30</v>
      </c>
      <c r="D269">
        <v>3632</v>
      </c>
      <c r="E269">
        <v>2992</v>
      </c>
      <c r="F269">
        <v>37493</v>
      </c>
      <c r="G269" t="s">
        <v>33</v>
      </c>
      <c r="H269" s="1">
        <v>45266</v>
      </c>
      <c r="I269" t="str">
        <f t="shared" si="4"/>
        <v>Yuksek Investisya</v>
      </c>
      <c r="J269">
        <f>YEAR(transaction_data[[#This Row],[Transaction_Date]])</f>
        <v>2023</v>
      </c>
      <c r="K269">
        <f>MONTH(transaction_data[[#This Row],[Transaction_Date]])</f>
        <v>12</v>
      </c>
    </row>
    <row r="270" spans="1:11" x14ac:dyDescent="0.3">
      <c r="A270">
        <v>300268</v>
      </c>
      <c r="B270">
        <v>209497</v>
      </c>
      <c r="C270" t="s">
        <v>13</v>
      </c>
      <c r="D270">
        <v>52614</v>
      </c>
      <c r="E270">
        <v>553</v>
      </c>
      <c r="F270">
        <v>32404</v>
      </c>
      <c r="G270" t="s">
        <v>29</v>
      </c>
      <c r="H270" s="1">
        <v>45168</v>
      </c>
      <c r="I270" t="str">
        <f t="shared" si="4"/>
        <v>Yuksek Investisya</v>
      </c>
      <c r="J270">
        <f>YEAR(transaction_data[[#This Row],[Transaction_Date]])</f>
        <v>2023</v>
      </c>
      <c r="K270">
        <f>MONTH(transaction_data[[#This Row],[Transaction_Date]])</f>
        <v>8</v>
      </c>
    </row>
    <row r="271" spans="1:11" x14ac:dyDescent="0.3">
      <c r="A271">
        <v>300269</v>
      </c>
      <c r="B271">
        <v>206582</v>
      </c>
      <c r="C271" t="s">
        <v>30</v>
      </c>
      <c r="D271">
        <v>7376</v>
      </c>
      <c r="E271">
        <v>3806</v>
      </c>
      <c r="F271">
        <v>25832</v>
      </c>
      <c r="G271" t="s">
        <v>33</v>
      </c>
      <c r="H271" s="1">
        <v>44810</v>
      </c>
      <c r="I271" t="str">
        <f t="shared" si="4"/>
        <v>Orta investisya</v>
      </c>
      <c r="J271">
        <f>YEAR(transaction_data[[#This Row],[Transaction_Date]])</f>
        <v>2022</v>
      </c>
      <c r="K271">
        <f>MONTH(transaction_data[[#This Row],[Transaction_Date]])</f>
        <v>9</v>
      </c>
    </row>
    <row r="272" spans="1:11" x14ac:dyDescent="0.3">
      <c r="A272">
        <v>300270</v>
      </c>
      <c r="B272">
        <v>208350</v>
      </c>
      <c r="C272" t="s">
        <v>30</v>
      </c>
      <c r="D272">
        <v>24042</v>
      </c>
      <c r="E272">
        <v>3692</v>
      </c>
      <c r="F272">
        <v>12443</v>
      </c>
      <c r="G272" t="s">
        <v>32</v>
      </c>
      <c r="H272" s="1">
        <v>45027</v>
      </c>
      <c r="I272" t="str">
        <f t="shared" si="4"/>
        <v>Kicik Investiya</v>
      </c>
      <c r="J272">
        <f>YEAR(transaction_data[[#This Row],[Transaction_Date]])</f>
        <v>2023</v>
      </c>
      <c r="K272">
        <f>MONTH(transaction_data[[#This Row],[Transaction_Date]])</f>
        <v>4</v>
      </c>
    </row>
    <row r="273" spans="1:11" x14ac:dyDescent="0.3">
      <c r="A273">
        <v>300271</v>
      </c>
      <c r="B273">
        <v>206013</v>
      </c>
      <c r="C273" t="s">
        <v>31</v>
      </c>
      <c r="D273">
        <v>33871</v>
      </c>
      <c r="E273">
        <v>2337</v>
      </c>
      <c r="F273">
        <v>24713</v>
      </c>
      <c r="G273" t="s">
        <v>33</v>
      </c>
      <c r="H273" s="1">
        <v>44938</v>
      </c>
      <c r="I273" t="str">
        <f t="shared" si="4"/>
        <v>Orta investisya</v>
      </c>
      <c r="J273">
        <f>YEAR(transaction_data[[#This Row],[Transaction_Date]])</f>
        <v>2023</v>
      </c>
      <c r="K273">
        <f>MONTH(transaction_data[[#This Row],[Transaction_Date]])</f>
        <v>1</v>
      </c>
    </row>
    <row r="274" spans="1:11" x14ac:dyDescent="0.3">
      <c r="A274">
        <v>300272</v>
      </c>
      <c r="B274">
        <v>201350</v>
      </c>
      <c r="C274" t="s">
        <v>30</v>
      </c>
      <c r="D274">
        <v>7178</v>
      </c>
      <c r="E274">
        <v>1094</v>
      </c>
      <c r="F274">
        <v>41847</v>
      </c>
      <c r="G274" t="s">
        <v>32</v>
      </c>
      <c r="H274" s="1">
        <v>44936</v>
      </c>
      <c r="I274" t="str">
        <f t="shared" si="4"/>
        <v>Yuksek Investisya</v>
      </c>
      <c r="J274">
        <f>YEAR(transaction_data[[#This Row],[Transaction_Date]])</f>
        <v>2023</v>
      </c>
      <c r="K274">
        <f>MONTH(transaction_data[[#This Row],[Transaction_Date]])</f>
        <v>1</v>
      </c>
    </row>
    <row r="275" spans="1:11" x14ac:dyDescent="0.3">
      <c r="A275">
        <v>300273</v>
      </c>
      <c r="B275">
        <v>207684</v>
      </c>
      <c r="C275" t="s">
        <v>31</v>
      </c>
      <c r="D275">
        <v>99930</v>
      </c>
      <c r="E275">
        <v>982</v>
      </c>
      <c r="F275">
        <v>4934</v>
      </c>
      <c r="G275" t="s">
        <v>29</v>
      </c>
      <c r="H275" s="1">
        <v>45474</v>
      </c>
      <c r="I275" t="str">
        <f t="shared" si="4"/>
        <v>Kicik Investiya</v>
      </c>
      <c r="J275">
        <f>YEAR(transaction_data[[#This Row],[Transaction_Date]])</f>
        <v>2024</v>
      </c>
      <c r="K275">
        <f>MONTH(transaction_data[[#This Row],[Transaction_Date]])</f>
        <v>7</v>
      </c>
    </row>
    <row r="276" spans="1:11" x14ac:dyDescent="0.3">
      <c r="A276">
        <v>300274</v>
      </c>
      <c r="B276">
        <v>207057</v>
      </c>
      <c r="C276" t="s">
        <v>30</v>
      </c>
      <c r="D276">
        <v>40221</v>
      </c>
      <c r="E276">
        <v>659</v>
      </c>
      <c r="F276">
        <v>45673</v>
      </c>
      <c r="G276" t="s">
        <v>29</v>
      </c>
      <c r="H276" s="1">
        <v>45337</v>
      </c>
      <c r="I276" t="str">
        <f t="shared" si="4"/>
        <v>Yuksek Investisya</v>
      </c>
      <c r="J276">
        <f>YEAR(transaction_data[[#This Row],[Transaction_Date]])</f>
        <v>2024</v>
      </c>
      <c r="K276">
        <f>MONTH(transaction_data[[#This Row],[Transaction_Date]])</f>
        <v>2</v>
      </c>
    </row>
    <row r="277" spans="1:11" x14ac:dyDescent="0.3">
      <c r="A277">
        <v>300275</v>
      </c>
      <c r="B277">
        <v>209846</v>
      </c>
      <c r="C277" t="s">
        <v>13</v>
      </c>
      <c r="D277">
        <v>97972</v>
      </c>
      <c r="E277">
        <v>4541</v>
      </c>
      <c r="F277">
        <v>19621</v>
      </c>
      <c r="G277" t="s">
        <v>33</v>
      </c>
      <c r="H277" s="1">
        <v>44858</v>
      </c>
      <c r="I277" t="str">
        <f t="shared" si="4"/>
        <v>Orta investisya</v>
      </c>
      <c r="J277">
        <f>YEAR(transaction_data[[#This Row],[Transaction_Date]])</f>
        <v>2022</v>
      </c>
      <c r="K277">
        <f>MONTH(transaction_data[[#This Row],[Transaction_Date]])</f>
        <v>10</v>
      </c>
    </row>
    <row r="278" spans="1:11" x14ac:dyDescent="0.3">
      <c r="A278">
        <v>300276</v>
      </c>
      <c r="B278">
        <v>207985</v>
      </c>
      <c r="C278" t="s">
        <v>31</v>
      </c>
      <c r="D278">
        <v>61245</v>
      </c>
      <c r="E278">
        <v>679</v>
      </c>
      <c r="F278">
        <v>30515</v>
      </c>
      <c r="G278" t="s">
        <v>32</v>
      </c>
      <c r="H278" s="1">
        <v>45296</v>
      </c>
      <c r="I278" t="str">
        <f t="shared" si="4"/>
        <v>Yuksek Investisya</v>
      </c>
      <c r="J278">
        <f>YEAR(transaction_data[[#This Row],[Transaction_Date]])</f>
        <v>2024</v>
      </c>
      <c r="K278">
        <f>MONTH(transaction_data[[#This Row],[Transaction_Date]])</f>
        <v>1</v>
      </c>
    </row>
    <row r="279" spans="1:11" x14ac:dyDescent="0.3">
      <c r="A279">
        <v>300277</v>
      </c>
      <c r="B279">
        <v>205875</v>
      </c>
      <c r="C279" t="s">
        <v>13</v>
      </c>
      <c r="D279">
        <v>49239</v>
      </c>
      <c r="E279">
        <v>959</v>
      </c>
      <c r="F279">
        <v>48502</v>
      </c>
      <c r="G279" t="s">
        <v>33</v>
      </c>
      <c r="H279" s="1">
        <v>44926</v>
      </c>
      <c r="I279" t="str">
        <f t="shared" si="4"/>
        <v>Yuksek Investisya</v>
      </c>
      <c r="J279">
        <f>YEAR(transaction_data[[#This Row],[Transaction_Date]])</f>
        <v>2022</v>
      </c>
      <c r="K279">
        <f>MONTH(transaction_data[[#This Row],[Transaction_Date]])</f>
        <v>12</v>
      </c>
    </row>
    <row r="280" spans="1:11" x14ac:dyDescent="0.3">
      <c r="A280">
        <v>300278</v>
      </c>
      <c r="B280">
        <v>207280</v>
      </c>
      <c r="C280" t="s">
        <v>31</v>
      </c>
      <c r="D280">
        <v>27009</v>
      </c>
      <c r="E280">
        <v>1534</v>
      </c>
      <c r="F280">
        <v>49591</v>
      </c>
      <c r="G280" t="s">
        <v>29</v>
      </c>
      <c r="H280" s="1">
        <v>45073</v>
      </c>
      <c r="I280" t="str">
        <f t="shared" si="4"/>
        <v>Yuksek Investisya</v>
      </c>
      <c r="J280">
        <f>YEAR(transaction_data[[#This Row],[Transaction_Date]])</f>
        <v>2023</v>
      </c>
      <c r="K280">
        <f>MONTH(transaction_data[[#This Row],[Transaction_Date]])</f>
        <v>5</v>
      </c>
    </row>
    <row r="281" spans="1:11" x14ac:dyDescent="0.3">
      <c r="A281">
        <v>300279</v>
      </c>
      <c r="B281">
        <v>203030</v>
      </c>
      <c r="C281" t="s">
        <v>30</v>
      </c>
      <c r="D281">
        <v>95802</v>
      </c>
      <c r="E281">
        <v>3030</v>
      </c>
      <c r="F281">
        <v>32503</v>
      </c>
      <c r="G281" t="s">
        <v>33</v>
      </c>
      <c r="H281" s="1">
        <v>45359</v>
      </c>
      <c r="I281" t="str">
        <f t="shared" si="4"/>
        <v>Yuksek Investisya</v>
      </c>
      <c r="J281">
        <f>YEAR(transaction_data[[#This Row],[Transaction_Date]])</f>
        <v>2024</v>
      </c>
      <c r="K281">
        <f>MONTH(transaction_data[[#This Row],[Transaction_Date]])</f>
        <v>3</v>
      </c>
    </row>
    <row r="282" spans="1:11" x14ac:dyDescent="0.3">
      <c r="A282">
        <v>300280</v>
      </c>
      <c r="B282">
        <v>200675</v>
      </c>
      <c r="C282" t="s">
        <v>31</v>
      </c>
      <c r="D282">
        <v>53445</v>
      </c>
      <c r="E282">
        <v>2474</v>
      </c>
      <c r="F282">
        <v>8067</v>
      </c>
      <c r="G282" t="s">
        <v>29</v>
      </c>
      <c r="H282" s="1">
        <v>45029</v>
      </c>
      <c r="I282" t="str">
        <f t="shared" si="4"/>
        <v>Kicik Investiya</v>
      </c>
      <c r="J282">
        <f>YEAR(transaction_data[[#This Row],[Transaction_Date]])</f>
        <v>2023</v>
      </c>
      <c r="K282">
        <f>MONTH(transaction_data[[#This Row],[Transaction_Date]])</f>
        <v>4</v>
      </c>
    </row>
    <row r="283" spans="1:11" x14ac:dyDescent="0.3">
      <c r="A283">
        <v>300281</v>
      </c>
      <c r="B283">
        <v>200368</v>
      </c>
      <c r="C283" t="s">
        <v>13</v>
      </c>
      <c r="D283">
        <v>74057</v>
      </c>
      <c r="E283">
        <v>1436</v>
      </c>
      <c r="F283">
        <v>12909</v>
      </c>
      <c r="G283" t="s">
        <v>33</v>
      </c>
      <c r="H283" s="1">
        <v>44758</v>
      </c>
      <c r="I283" t="str">
        <f t="shared" si="4"/>
        <v>Kicik Investiya</v>
      </c>
      <c r="J283">
        <f>YEAR(transaction_data[[#This Row],[Transaction_Date]])</f>
        <v>2022</v>
      </c>
      <c r="K283">
        <f>MONTH(transaction_data[[#This Row],[Transaction_Date]])</f>
        <v>7</v>
      </c>
    </row>
    <row r="284" spans="1:11" x14ac:dyDescent="0.3">
      <c r="A284">
        <v>300282</v>
      </c>
      <c r="B284">
        <v>206770</v>
      </c>
      <c r="C284" t="s">
        <v>31</v>
      </c>
      <c r="D284">
        <v>13955</v>
      </c>
      <c r="E284">
        <v>4549</v>
      </c>
      <c r="F284">
        <v>7938</v>
      </c>
      <c r="G284" t="s">
        <v>32</v>
      </c>
      <c r="H284" s="1">
        <v>45329</v>
      </c>
      <c r="I284" t="str">
        <f t="shared" si="4"/>
        <v>Kicik Investiya</v>
      </c>
      <c r="J284">
        <f>YEAR(transaction_data[[#This Row],[Transaction_Date]])</f>
        <v>2024</v>
      </c>
      <c r="K284">
        <f>MONTH(transaction_data[[#This Row],[Transaction_Date]])</f>
        <v>2</v>
      </c>
    </row>
    <row r="285" spans="1:11" x14ac:dyDescent="0.3">
      <c r="A285">
        <v>300283</v>
      </c>
      <c r="B285">
        <v>209395</v>
      </c>
      <c r="C285" t="s">
        <v>13</v>
      </c>
      <c r="D285">
        <v>82660</v>
      </c>
      <c r="E285">
        <v>1114</v>
      </c>
      <c r="F285">
        <v>10936</v>
      </c>
      <c r="G285" t="s">
        <v>32</v>
      </c>
      <c r="H285" s="1">
        <v>45495</v>
      </c>
      <c r="I285" t="str">
        <f t="shared" si="4"/>
        <v>Kicik Investiya</v>
      </c>
      <c r="J285">
        <f>YEAR(transaction_data[[#This Row],[Transaction_Date]])</f>
        <v>2024</v>
      </c>
      <c r="K285">
        <f>MONTH(transaction_data[[#This Row],[Transaction_Date]])</f>
        <v>7</v>
      </c>
    </row>
    <row r="286" spans="1:11" x14ac:dyDescent="0.3">
      <c r="A286">
        <v>300284</v>
      </c>
      <c r="B286">
        <v>203360</v>
      </c>
      <c r="C286" t="s">
        <v>31</v>
      </c>
      <c r="D286">
        <v>41673</v>
      </c>
      <c r="E286">
        <v>795</v>
      </c>
      <c r="F286">
        <v>45938</v>
      </c>
      <c r="G286" t="s">
        <v>32</v>
      </c>
      <c r="H286" s="1">
        <v>44793</v>
      </c>
      <c r="I286" t="str">
        <f t="shared" si="4"/>
        <v>Yuksek Investisya</v>
      </c>
      <c r="J286">
        <f>YEAR(transaction_data[[#This Row],[Transaction_Date]])</f>
        <v>2022</v>
      </c>
      <c r="K286">
        <f>MONTH(transaction_data[[#This Row],[Transaction_Date]])</f>
        <v>8</v>
      </c>
    </row>
    <row r="287" spans="1:11" x14ac:dyDescent="0.3">
      <c r="A287">
        <v>300285</v>
      </c>
      <c r="B287">
        <v>201471</v>
      </c>
      <c r="C287" t="s">
        <v>30</v>
      </c>
      <c r="D287">
        <v>56535</v>
      </c>
      <c r="E287">
        <v>4717</v>
      </c>
      <c r="F287">
        <v>30324</v>
      </c>
      <c r="G287" t="s">
        <v>33</v>
      </c>
      <c r="H287" s="1">
        <v>44719</v>
      </c>
      <c r="I287" t="str">
        <f t="shared" si="4"/>
        <v>Yuksek Investisya</v>
      </c>
      <c r="J287">
        <f>YEAR(transaction_data[[#This Row],[Transaction_Date]])</f>
        <v>2022</v>
      </c>
      <c r="K287">
        <f>MONTH(transaction_data[[#This Row],[Transaction_Date]])</f>
        <v>6</v>
      </c>
    </row>
    <row r="288" spans="1:11" x14ac:dyDescent="0.3">
      <c r="A288">
        <v>300286</v>
      </c>
      <c r="B288">
        <v>205351</v>
      </c>
      <c r="C288" t="s">
        <v>31</v>
      </c>
      <c r="D288">
        <v>70232</v>
      </c>
      <c r="E288">
        <v>3115</v>
      </c>
      <c r="F288">
        <v>42548</v>
      </c>
      <c r="G288" t="s">
        <v>29</v>
      </c>
      <c r="H288" s="1">
        <v>45654</v>
      </c>
      <c r="I288" t="str">
        <f t="shared" si="4"/>
        <v>Yuksek Investisya</v>
      </c>
      <c r="J288">
        <f>YEAR(transaction_data[[#This Row],[Transaction_Date]])</f>
        <v>2024</v>
      </c>
      <c r="K288">
        <f>MONTH(transaction_data[[#This Row],[Transaction_Date]])</f>
        <v>12</v>
      </c>
    </row>
    <row r="289" spans="1:11" x14ac:dyDescent="0.3">
      <c r="A289">
        <v>300287</v>
      </c>
      <c r="B289">
        <v>201348</v>
      </c>
      <c r="C289" t="s">
        <v>13</v>
      </c>
      <c r="D289">
        <v>83298</v>
      </c>
      <c r="E289">
        <v>4451</v>
      </c>
      <c r="F289">
        <v>38191</v>
      </c>
      <c r="G289" t="s">
        <v>33</v>
      </c>
      <c r="H289" s="1">
        <v>45480</v>
      </c>
      <c r="I289" t="str">
        <f t="shared" si="4"/>
        <v>Yuksek Investisya</v>
      </c>
      <c r="J289">
        <f>YEAR(transaction_data[[#This Row],[Transaction_Date]])</f>
        <v>2024</v>
      </c>
      <c r="K289">
        <f>MONTH(transaction_data[[#This Row],[Transaction_Date]])</f>
        <v>7</v>
      </c>
    </row>
    <row r="290" spans="1:11" x14ac:dyDescent="0.3">
      <c r="A290">
        <v>300288</v>
      </c>
      <c r="B290">
        <v>203016</v>
      </c>
      <c r="C290" t="s">
        <v>30</v>
      </c>
      <c r="D290">
        <v>86135</v>
      </c>
      <c r="E290">
        <v>3850</v>
      </c>
      <c r="F290">
        <v>41984</v>
      </c>
      <c r="G290" t="s">
        <v>29</v>
      </c>
      <c r="H290" s="1">
        <v>44663</v>
      </c>
      <c r="I290" t="str">
        <f t="shared" si="4"/>
        <v>Yuksek Investisya</v>
      </c>
      <c r="J290">
        <f>YEAR(transaction_data[[#This Row],[Transaction_Date]])</f>
        <v>2022</v>
      </c>
      <c r="K290">
        <f>MONTH(transaction_data[[#This Row],[Transaction_Date]])</f>
        <v>4</v>
      </c>
    </row>
    <row r="291" spans="1:11" x14ac:dyDescent="0.3">
      <c r="A291">
        <v>300289</v>
      </c>
      <c r="B291">
        <v>200669</v>
      </c>
      <c r="C291" t="s">
        <v>31</v>
      </c>
      <c r="D291">
        <v>95127</v>
      </c>
      <c r="E291">
        <v>3914</v>
      </c>
      <c r="F291">
        <v>25187</v>
      </c>
      <c r="G291" t="s">
        <v>32</v>
      </c>
      <c r="H291" s="1">
        <v>44785</v>
      </c>
      <c r="I291" t="str">
        <f t="shared" si="4"/>
        <v>Orta investisya</v>
      </c>
      <c r="J291">
        <f>YEAR(transaction_data[[#This Row],[Transaction_Date]])</f>
        <v>2022</v>
      </c>
      <c r="K291">
        <f>MONTH(transaction_data[[#This Row],[Transaction_Date]])</f>
        <v>8</v>
      </c>
    </row>
    <row r="292" spans="1:11" x14ac:dyDescent="0.3">
      <c r="A292">
        <v>300290</v>
      </c>
      <c r="B292">
        <v>205727</v>
      </c>
      <c r="C292" t="s">
        <v>30</v>
      </c>
      <c r="D292">
        <v>87258</v>
      </c>
      <c r="E292">
        <v>4980</v>
      </c>
      <c r="F292">
        <v>15890</v>
      </c>
      <c r="G292" t="s">
        <v>32</v>
      </c>
      <c r="H292" s="1">
        <v>45008</v>
      </c>
      <c r="I292" t="str">
        <f t="shared" si="4"/>
        <v>Orta investisya</v>
      </c>
      <c r="J292">
        <f>YEAR(transaction_data[[#This Row],[Transaction_Date]])</f>
        <v>2023</v>
      </c>
      <c r="K292">
        <f>MONTH(transaction_data[[#This Row],[Transaction_Date]])</f>
        <v>3</v>
      </c>
    </row>
    <row r="293" spans="1:11" x14ac:dyDescent="0.3">
      <c r="A293">
        <v>300291</v>
      </c>
      <c r="B293">
        <v>201254</v>
      </c>
      <c r="C293" t="s">
        <v>13</v>
      </c>
      <c r="D293">
        <v>44487</v>
      </c>
      <c r="E293">
        <v>4277</v>
      </c>
      <c r="F293">
        <v>16659</v>
      </c>
      <c r="G293" t="s">
        <v>33</v>
      </c>
      <c r="H293" s="1">
        <v>44899</v>
      </c>
      <c r="I293" t="str">
        <f t="shared" si="4"/>
        <v>Orta investisya</v>
      </c>
      <c r="J293">
        <f>YEAR(transaction_data[[#This Row],[Transaction_Date]])</f>
        <v>2022</v>
      </c>
      <c r="K293">
        <f>MONTH(transaction_data[[#This Row],[Transaction_Date]])</f>
        <v>12</v>
      </c>
    </row>
    <row r="294" spans="1:11" x14ac:dyDescent="0.3">
      <c r="A294">
        <v>300292</v>
      </c>
      <c r="B294">
        <v>202008</v>
      </c>
      <c r="C294" t="s">
        <v>30</v>
      </c>
      <c r="D294">
        <v>70456</v>
      </c>
      <c r="E294">
        <v>1349</v>
      </c>
      <c r="F294">
        <v>3003</v>
      </c>
      <c r="G294" t="s">
        <v>29</v>
      </c>
      <c r="H294" s="1">
        <v>45272</v>
      </c>
      <c r="I294" t="str">
        <f t="shared" si="4"/>
        <v>Kicik Investiya</v>
      </c>
      <c r="J294">
        <f>YEAR(transaction_data[[#This Row],[Transaction_Date]])</f>
        <v>2023</v>
      </c>
      <c r="K294">
        <f>MONTH(transaction_data[[#This Row],[Transaction_Date]])</f>
        <v>12</v>
      </c>
    </row>
    <row r="295" spans="1:11" x14ac:dyDescent="0.3">
      <c r="A295">
        <v>300293</v>
      </c>
      <c r="B295">
        <v>200826</v>
      </c>
      <c r="C295" t="s">
        <v>13</v>
      </c>
      <c r="D295">
        <v>18099</v>
      </c>
      <c r="E295">
        <v>1094</v>
      </c>
      <c r="F295">
        <v>40379</v>
      </c>
      <c r="G295" t="s">
        <v>29</v>
      </c>
      <c r="H295" s="1">
        <v>45395</v>
      </c>
      <c r="I295" t="str">
        <f t="shared" si="4"/>
        <v>Yuksek Investisya</v>
      </c>
      <c r="J295">
        <f>YEAR(transaction_data[[#This Row],[Transaction_Date]])</f>
        <v>2024</v>
      </c>
      <c r="K295">
        <f>MONTH(transaction_data[[#This Row],[Transaction_Date]])</f>
        <v>4</v>
      </c>
    </row>
    <row r="296" spans="1:11" x14ac:dyDescent="0.3">
      <c r="A296">
        <v>300294</v>
      </c>
      <c r="B296">
        <v>202311</v>
      </c>
      <c r="C296" t="s">
        <v>31</v>
      </c>
      <c r="D296">
        <v>14323</v>
      </c>
      <c r="E296">
        <v>1446</v>
      </c>
      <c r="F296">
        <v>17681</v>
      </c>
      <c r="G296" t="s">
        <v>29</v>
      </c>
      <c r="H296" s="1">
        <v>45388</v>
      </c>
      <c r="I296" t="str">
        <f t="shared" si="4"/>
        <v>Orta investisya</v>
      </c>
      <c r="J296">
        <f>YEAR(transaction_data[[#This Row],[Transaction_Date]])</f>
        <v>2024</v>
      </c>
      <c r="K296">
        <f>MONTH(transaction_data[[#This Row],[Transaction_Date]])</f>
        <v>4</v>
      </c>
    </row>
    <row r="297" spans="1:11" x14ac:dyDescent="0.3">
      <c r="A297">
        <v>300295</v>
      </c>
      <c r="B297">
        <v>208641</v>
      </c>
      <c r="C297" t="s">
        <v>13</v>
      </c>
      <c r="D297">
        <v>4641</v>
      </c>
      <c r="E297">
        <v>943</v>
      </c>
      <c r="F297">
        <v>30594</v>
      </c>
      <c r="G297" t="s">
        <v>33</v>
      </c>
      <c r="H297" s="1">
        <v>44973</v>
      </c>
      <c r="I297" t="str">
        <f t="shared" si="4"/>
        <v>Yuksek Investisya</v>
      </c>
      <c r="J297">
        <f>YEAR(transaction_data[[#This Row],[Transaction_Date]])</f>
        <v>2023</v>
      </c>
      <c r="K297">
        <f>MONTH(transaction_data[[#This Row],[Transaction_Date]])</f>
        <v>2</v>
      </c>
    </row>
    <row r="298" spans="1:11" x14ac:dyDescent="0.3">
      <c r="A298">
        <v>300296</v>
      </c>
      <c r="B298">
        <v>208740</v>
      </c>
      <c r="C298" t="s">
        <v>13</v>
      </c>
      <c r="D298">
        <v>24334</v>
      </c>
      <c r="E298">
        <v>775</v>
      </c>
      <c r="F298">
        <v>20087</v>
      </c>
      <c r="G298" t="s">
        <v>29</v>
      </c>
      <c r="H298" s="1">
        <v>45263</v>
      </c>
      <c r="I298" t="str">
        <f t="shared" si="4"/>
        <v>Orta investisya</v>
      </c>
      <c r="J298">
        <f>YEAR(transaction_data[[#This Row],[Transaction_Date]])</f>
        <v>2023</v>
      </c>
      <c r="K298">
        <f>MONTH(transaction_data[[#This Row],[Transaction_Date]])</f>
        <v>12</v>
      </c>
    </row>
    <row r="299" spans="1:11" x14ac:dyDescent="0.3">
      <c r="A299">
        <v>300297</v>
      </c>
      <c r="B299">
        <v>201634</v>
      </c>
      <c r="C299" t="s">
        <v>13</v>
      </c>
      <c r="D299">
        <v>22253</v>
      </c>
      <c r="E299">
        <v>262</v>
      </c>
      <c r="F299">
        <v>7519</v>
      </c>
      <c r="G299" t="s">
        <v>33</v>
      </c>
      <c r="H299" s="1">
        <v>44732</v>
      </c>
      <c r="I299" t="str">
        <f t="shared" si="4"/>
        <v>Kicik Investiya</v>
      </c>
      <c r="J299">
        <f>YEAR(transaction_data[[#This Row],[Transaction_Date]])</f>
        <v>2022</v>
      </c>
      <c r="K299">
        <f>MONTH(transaction_data[[#This Row],[Transaction_Date]])</f>
        <v>6</v>
      </c>
    </row>
    <row r="300" spans="1:11" x14ac:dyDescent="0.3">
      <c r="A300">
        <v>300298</v>
      </c>
      <c r="B300">
        <v>207908</v>
      </c>
      <c r="C300" t="s">
        <v>13</v>
      </c>
      <c r="D300">
        <v>94191</v>
      </c>
      <c r="E300">
        <v>4313</v>
      </c>
      <c r="F300">
        <v>43511</v>
      </c>
      <c r="G300" t="s">
        <v>32</v>
      </c>
      <c r="H300" s="1">
        <v>44896</v>
      </c>
      <c r="I300" t="str">
        <f t="shared" si="4"/>
        <v>Yuksek Investisya</v>
      </c>
      <c r="J300">
        <f>YEAR(transaction_data[[#This Row],[Transaction_Date]])</f>
        <v>2022</v>
      </c>
      <c r="K300">
        <f>MONTH(transaction_data[[#This Row],[Transaction_Date]])</f>
        <v>12</v>
      </c>
    </row>
    <row r="301" spans="1:11" x14ac:dyDescent="0.3">
      <c r="A301">
        <v>300299</v>
      </c>
      <c r="B301">
        <v>203669</v>
      </c>
      <c r="C301" t="s">
        <v>31</v>
      </c>
      <c r="D301">
        <v>58413</v>
      </c>
      <c r="E301">
        <v>2771</v>
      </c>
      <c r="F301">
        <v>32789</v>
      </c>
      <c r="G301" t="s">
        <v>32</v>
      </c>
      <c r="H301" s="1">
        <v>45229</v>
      </c>
      <c r="I301" t="str">
        <f t="shared" si="4"/>
        <v>Yuksek Investisya</v>
      </c>
      <c r="J301">
        <f>YEAR(transaction_data[[#This Row],[Transaction_Date]])</f>
        <v>2023</v>
      </c>
      <c r="K301">
        <f>MONTH(transaction_data[[#This Row],[Transaction_Date]])</f>
        <v>10</v>
      </c>
    </row>
    <row r="302" spans="1:11" x14ac:dyDescent="0.3">
      <c r="A302">
        <v>300300</v>
      </c>
      <c r="B302">
        <v>209830</v>
      </c>
      <c r="C302" t="s">
        <v>13</v>
      </c>
      <c r="D302">
        <v>26949</v>
      </c>
      <c r="E302">
        <v>958</v>
      </c>
      <c r="F302">
        <v>16875</v>
      </c>
      <c r="G302" t="s">
        <v>32</v>
      </c>
      <c r="H302" s="1">
        <v>44644</v>
      </c>
      <c r="I302" t="str">
        <f t="shared" si="4"/>
        <v>Orta investisya</v>
      </c>
      <c r="J302">
        <f>YEAR(transaction_data[[#This Row],[Transaction_Date]])</f>
        <v>2022</v>
      </c>
      <c r="K302">
        <f>MONTH(transaction_data[[#This Row],[Transaction_Date]])</f>
        <v>3</v>
      </c>
    </row>
    <row r="303" spans="1:11" x14ac:dyDescent="0.3">
      <c r="A303">
        <v>300301</v>
      </c>
      <c r="B303">
        <v>204719</v>
      </c>
      <c r="C303" t="s">
        <v>13</v>
      </c>
      <c r="D303">
        <v>72740</v>
      </c>
      <c r="E303">
        <v>511</v>
      </c>
      <c r="F303">
        <v>4586</v>
      </c>
      <c r="G303" t="s">
        <v>32</v>
      </c>
      <c r="H303" s="1">
        <v>45247</v>
      </c>
      <c r="I303" t="str">
        <f t="shared" si="4"/>
        <v>Kicik Investiya</v>
      </c>
      <c r="J303">
        <f>YEAR(transaction_data[[#This Row],[Transaction_Date]])</f>
        <v>2023</v>
      </c>
      <c r="K303">
        <f>MONTH(transaction_data[[#This Row],[Transaction_Date]])</f>
        <v>11</v>
      </c>
    </row>
    <row r="304" spans="1:11" x14ac:dyDescent="0.3">
      <c r="A304">
        <v>300302</v>
      </c>
      <c r="B304">
        <v>204448</v>
      </c>
      <c r="C304" t="s">
        <v>31</v>
      </c>
      <c r="D304">
        <v>86245</v>
      </c>
      <c r="E304">
        <v>1949</v>
      </c>
      <c r="F304">
        <v>5445</v>
      </c>
      <c r="G304" t="s">
        <v>33</v>
      </c>
      <c r="H304" s="1">
        <v>45052</v>
      </c>
      <c r="I304" t="str">
        <f t="shared" si="4"/>
        <v>Kicik Investiya</v>
      </c>
      <c r="J304">
        <f>YEAR(transaction_data[[#This Row],[Transaction_Date]])</f>
        <v>2023</v>
      </c>
      <c r="K304">
        <f>MONTH(transaction_data[[#This Row],[Transaction_Date]])</f>
        <v>5</v>
      </c>
    </row>
    <row r="305" spans="1:11" x14ac:dyDescent="0.3">
      <c r="A305">
        <v>300303</v>
      </c>
      <c r="B305">
        <v>201007</v>
      </c>
      <c r="C305" t="s">
        <v>13</v>
      </c>
      <c r="D305">
        <v>68922</v>
      </c>
      <c r="E305">
        <v>2614</v>
      </c>
      <c r="F305">
        <v>29946</v>
      </c>
      <c r="G305" t="s">
        <v>33</v>
      </c>
      <c r="H305" s="1">
        <v>45347</v>
      </c>
      <c r="I305" t="str">
        <f t="shared" si="4"/>
        <v>Yuksek Investisya</v>
      </c>
      <c r="J305">
        <f>YEAR(transaction_data[[#This Row],[Transaction_Date]])</f>
        <v>2024</v>
      </c>
      <c r="K305">
        <f>MONTH(transaction_data[[#This Row],[Transaction_Date]])</f>
        <v>2</v>
      </c>
    </row>
    <row r="306" spans="1:11" x14ac:dyDescent="0.3">
      <c r="A306">
        <v>300304</v>
      </c>
      <c r="B306">
        <v>201010</v>
      </c>
      <c r="C306" t="s">
        <v>31</v>
      </c>
      <c r="D306">
        <v>73541</v>
      </c>
      <c r="E306">
        <v>670</v>
      </c>
      <c r="F306">
        <v>28932</v>
      </c>
      <c r="G306" t="s">
        <v>33</v>
      </c>
      <c r="H306" s="1">
        <v>45084</v>
      </c>
      <c r="I306" t="str">
        <f t="shared" si="4"/>
        <v>Yuksek Investisya</v>
      </c>
      <c r="J306">
        <f>YEAR(transaction_data[[#This Row],[Transaction_Date]])</f>
        <v>2023</v>
      </c>
      <c r="K306">
        <f>MONTH(transaction_data[[#This Row],[Transaction_Date]])</f>
        <v>6</v>
      </c>
    </row>
    <row r="307" spans="1:11" x14ac:dyDescent="0.3">
      <c r="A307">
        <v>300305</v>
      </c>
      <c r="B307">
        <v>207664</v>
      </c>
      <c r="C307" t="s">
        <v>31</v>
      </c>
      <c r="D307">
        <v>23488</v>
      </c>
      <c r="E307">
        <v>3208</v>
      </c>
      <c r="F307">
        <v>19933</v>
      </c>
      <c r="G307" t="s">
        <v>32</v>
      </c>
      <c r="H307" s="1">
        <v>45298</v>
      </c>
      <c r="I307" t="str">
        <f t="shared" si="4"/>
        <v>Orta investisya</v>
      </c>
      <c r="J307">
        <f>YEAR(transaction_data[[#This Row],[Transaction_Date]])</f>
        <v>2024</v>
      </c>
      <c r="K307">
        <f>MONTH(transaction_data[[#This Row],[Transaction_Date]])</f>
        <v>1</v>
      </c>
    </row>
    <row r="308" spans="1:11" x14ac:dyDescent="0.3">
      <c r="A308">
        <v>300306</v>
      </c>
      <c r="B308">
        <v>202800</v>
      </c>
      <c r="C308" t="s">
        <v>13</v>
      </c>
      <c r="D308">
        <v>36119</v>
      </c>
      <c r="E308">
        <v>3275</v>
      </c>
      <c r="F308">
        <v>44888</v>
      </c>
      <c r="G308" t="s">
        <v>32</v>
      </c>
      <c r="H308" s="1">
        <v>45723</v>
      </c>
      <c r="I308" t="str">
        <f t="shared" si="4"/>
        <v>Yuksek Investisya</v>
      </c>
      <c r="J308">
        <f>YEAR(transaction_data[[#This Row],[Transaction_Date]])</f>
        <v>2025</v>
      </c>
      <c r="K308">
        <f>MONTH(transaction_data[[#This Row],[Transaction_Date]])</f>
        <v>3</v>
      </c>
    </row>
    <row r="309" spans="1:11" x14ac:dyDescent="0.3">
      <c r="A309">
        <v>300307</v>
      </c>
      <c r="B309">
        <v>208501</v>
      </c>
      <c r="C309" t="s">
        <v>30</v>
      </c>
      <c r="D309">
        <v>43861</v>
      </c>
      <c r="E309">
        <v>3919</v>
      </c>
      <c r="F309">
        <v>6355</v>
      </c>
      <c r="G309" t="s">
        <v>29</v>
      </c>
      <c r="H309" s="1">
        <v>45504</v>
      </c>
      <c r="I309" t="str">
        <f t="shared" si="4"/>
        <v>Kicik Investiya</v>
      </c>
      <c r="J309">
        <f>YEAR(transaction_data[[#This Row],[Transaction_Date]])</f>
        <v>2024</v>
      </c>
      <c r="K309">
        <f>MONTH(transaction_data[[#This Row],[Transaction_Date]])</f>
        <v>7</v>
      </c>
    </row>
    <row r="310" spans="1:11" x14ac:dyDescent="0.3">
      <c r="A310">
        <v>300308</v>
      </c>
      <c r="B310">
        <v>207727</v>
      </c>
      <c r="C310" t="s">
        <v>31</v>
      </c>
      <c r="D310">
        <v>36434</v>
      </c>
      <c r="E310">
        <v>3721</v>
      </c>
      <c r="F310">
        <v>47656</v>
      </c>
      <c r="G310" t="s">
        <v>33</v>
      </c>
      <c r="H310" s="1">
        <v>45669</v>
      </c>
      <c r="I310" t="str">
        <f t="shared" si="4"/>
        <v>Yuksek Investisya</v>
      </c>
      <c r="J310">
        <f>YEAR(transaction_data[[#This Row],[Transaction_Date]])</f>
        <v>2025</v>
      </c>
      <c r="K310">
        <f>MONTH(transaction_data[[#This Row],[Transaction_Date]])</f>
        <v>1</v>
      </c>
    </row>
    <row r="311" spans="1:11" x14ac:dyDescent="0.3">
      <c r="A311">
        <v>300309</v>
      </c>
      <c r="B311">
        <v>207528</v>
      </c>
      <c r="C311" t="s">
        <v>31</v>
      </c>
      <c r="D311">
        <v>39263</v>
      </c>
      <c r="E311">
        <v>1093</v>
      </c>
      <c r="F311">
        <v>5372</v>
      </c>
      <c r="G311" t="s">
        <v>29</v>
      </c>
      <c r="H311" s="1">
        <v>45397</v>
      </c>
      <c r="I311" t="str">
        <f t="shared" si="4"/>
        <v>Kicik Investiya</v>
      </c>
      <c r="J311">
        <f>YEAR(transaction_data[[#This Row],[Transaction_Date]])</f>
        <v>2024</v>
      </c>
      <c r="K311">
        <f>MONTH(transaction_data[[#This Row],[Transaction_Date]])</f>
        <v>4</v>
      </c>
    </row>
    <row r="312" spans="1:11" x14ac:dyDescent="0.3">
      <c r="A312">
        <v>300310</v>
      </c>
      <c r="B312">
        <v>208347</v>
      </c>
      <c r="C312" t="s">
        <v>30</v>
      </c>
      <c r="D312">
        <v>72963</v>
      </c>
      <c r="E312">
        <v>2817</v>
      </c>
      <c r="F312">
        <v>30408</v>
      </c>
      <c r="G312" t="s">
        <v>32</v>
      </c>
      <c r="H312" s="1">
        <v>44881</v>
      </c>
      <c r="I312" t="str">
        <f t="shared" si="4"/>
        <v>Yuksek Investisya</v>
      </c>
      <c r="J312">
        <f>YEAR(transaction_data[[#This Row],[Transaction_Date]])</f>
        <v>2022</v>
      </c>
      <c r="K312">
        <f>MONTH(transaction_data[[#This Row],[Transaction_Date]])</f>
        <v>11</v>
      </c>
    </row>
    <row r="313" spans="1:11" x14ac:dyDescent="0.3">
      <c r="A313">
        <v>300311</v>
      </c>
      <c r="B313">
        <v>209828</v>
      </c>
      <c r="C313" t="s">
        <v>30</v>
      </c>
      <c r="D313">
        <v>77833</v>
      </c>
      <c r="E313">
        <v>1267</v>
      </c>
      <c r="F313">
        <v>17906</v>
      </c>
      <c r="G313" t="s">
        <v>29</v>
      </c>
      <c r="H313" s="1">
        <v>44935</v>
      </c>
      <c r="I313" t="str">
        <f t="shared" si="4"/>
        <v>Orta investisya</v>
      </c>
      <c r="J313">
        <f>YEAR(transaction_data[[#This Row],[Transaction_Date]])</f>
        <v>2023</v>
      </c>
      <c r="K313">
        <f>MONTH(transaction_data[[#This Row],[Transaction_Date]])</f>
        <v>1</v>
      </c>
    </row>
    <row r="314" spans="1:11" x14ac:dyDescent="0.3">
      <c r="A314">
        <v>300312</v>
      </c>
      <c r="B314">
        <v>205057</v>
      </c>
      <c r="C314" t="s">
        <v>13</v>
      </c>
      <c r="D314">
        <v>16672</v>
      </c>
      <c r="E314">
        <v>922</v>
      </c>
      <c r="F314">
        <v>17994</v>
      </c>
      <c r="G314" t="s">
        <v>32</v>
      </c>
      <c r="H314" s="1">
        <v>45101</v>
      </c>
      <c r="I314" t="str">
        <f t="shared" si="4"/>
        <v>Orta investisya</v>
      </c>
      <c r="J314">
        <f>YEAR(transaction_data[[#This Row],[Transaction_Date]])</f>
        <v>2023</v>
      </c>
      <c r="K314">
        <f>MONTH(transaction_data[[#This Row],[Transaction_Date]])</f>
        <v>6</v>
      </c>
    </row>
    <row r="315" spans="1:11" x14ac:dyDescent="0.3">
      <c r="A315">
        <v>300313</v>
      </c>
      <c r="B315">
        <v>204461</v>
      </c>
      <c r="C315" t="s">
        <v>30</v>
      </c>
      <c r="D315">
        <v>78378</v>
      </c>
      <c r="E315">
        <v>4445</v>
      </c>
      <c r="F315">
        <v>47499</v>
      </c>
      <c r="G315" t="s">
        <v>29</v>
      </c>
      <c r="H315" s="1">
        <v>44979</v>
      </c>
      <c r="I315" t="str">
        <f t="shared" si="4"/>
        <v>Yuksek Investisya</v>
      </c>
      <c r="J315">
        <f>YEAR(transaction_data[[#This Row],[Transaction_Date]])</f>
        <v>2023</v>
      </c>
      <c r="K315">
        <f>MONTH(transaction_data[[#This Row],[Transaction_Date]])</f>
        <v>2</v>
      </c>
    </row>
    <row r="316" spans="1:11" x14ac:dyDescent="0.3">
      <c r="A316">
        <v>300314</v>
      </c>
      <c r="B316">
        <v>203152</v>
      </c>
      <c r="C316" t="s">
        <v>31</v>
      </c>
      <c r="D316">
        <v>50433</v>
      </c>
      <c r="E316">
        <v>487</v>
      </c>
      <c r="F316">
        <v>5134</v>
      </c>
      <c r="G316" t="s">
        <v>33</v>
      </c>
      <c r="H316" s="1">
        <v>44731</v>
      </c>
      <c r="I316" t="str">
        <f t="shared" si="4"/>
        <v>Kicik Investiya</v>
      </c>
      <c r="J316">
        <f>YEAR(transaction_data[[#This Row],[Transaction_Date]])</f>
        <v>2022</v>
      </c>
      <c r="K316">
        <f>MONTH(transaction_data[[#This Row],[Transaction_Date]])</f>
        <v>6</v>
      </c>
    </row>
    <row r="317" spans="1:11" x14ac:dyDescent="0.3">
      <c r="A317">
        <v>300315</v>
      </c>
      <c r="B317">
        <v>207807</v>
      </c>
      <c r="C317" t="s">
        <v>30</v>
      </c>
      <c r="D317">
        <v>44710</v>
      </c>
      <c r="E317">
        <v>2898</v>
      </c>
      <c r="F317">
        <v>26137</v>
      </c>
      <c r="G317" t="s">
        <v>32</v>
      </c>
      <c r="H317" s="1">
        <v>45540</v>
      </c>
      <c r="I317" t="str">
        <f t="shared" si="4"/>
        <v>Orta investisya</v>
      </c>
      <c r="J317">
        <f>YEAR(transaction_data[[#This Row],[Transaction_Date]])</f>
        <v>2024</v>
      </c>
      <c r="K317">
        <f>MONTH(transaction_data[[#This Row],[Transaction_Date]])</f>
        <v>9</v>
      </c>
    </row>
    <row r="318" spans="1:11" x14ac:dyDescent="0.3">
      <c r="A318">
        <v>300316</v>
      </c>
      <c r="B318">
        <v>207838</v>
      </c>
      <c r="C318" t="s">
        <v>31</v>
      </c>
      <c r="D318">
        <v>42621</v>
      </c>
      <c r="E318">
        <v>3466</v>
      </c>
      <c r="F318">
        <v>20227</v>
      </c>
      <c r="G318" t="s">
        <v>33</v>
      </c>
      <c r="H318" s="1">
        <v>45483</v>
      </c>
      <c r="I318" t="str">
        <f t="shared" si="4"/>
        <v>Orta investisya</v>
      </c>
      <c r="J318">
        <f>YEAR(transaction_data[[#This Row],[Transaction_Date]])</f>
        <v>2024</v>
      </c>
      <c r="K318">
        <f>MONTH(transaction_data[[#This Row],[Transaction_Date]])</f>
        <v>7</v>
      </c>
    </row>
    <row r="319" spans="1:11" x14ac:dyDescent="0.3">
      <c r="A319">
        <v>300317</v>
      </c>
      <c r="B319">
        <v>203130</v>
      </c>
      <c r="C319" t="s">
        <v>13</v>
      </c>
      <c r="D319">
        <v>75207</v>
      </c>
      <c r="E319">
        <v>146</v>
      </c>
      <c r="F319">
        <v>3067</v>
      </c>
      <c r="G319" t="s">
        <v>33</v>
      </c>
      <c r="H319" s="1">
        <v>44735</v>
      </c>
      <c r="I319" t="str">
        <f t="shared" si="4"/>
        <v>Kicik Investiya</v>
      </c>
      <c r="J319">
        <f>YEAR(transaction_data[[#This Row],[Transaction_Date]])</f>
        <v>2022</v>
      </c>
      <c r="K319">
        <f>MONTH(transaction_data[[#This Row],[Transaction_Date]])</f>
        <v>6</v>
      </c>
    </row>
    <row r="320" spans="1:11" x14ac:dyDescent="0.3">
      <c r="A320">
        <v>300318</v>
      </c>
      <c r="B320">
        <v>209452</v>
      </c>
      <c r="C320" t="s">
        <v>30</v>
      </c>
      <c r="D320">
        <v>7762</v>
      </c>
      <c r="E320">
        <v>703</v>
      </c>
      <c r="F320">
        <v>35470</v>
      </c>
      <c r="G320" t="s">
        <v>29</v>
      </c>
      <c r="H320" s="1">
        <v>45128</v>
      </c>
      <c r="I320" t="str">
        <f t="shared" si="4"/>
        <v>Yuksek Investisya</v>
      </c>
      <c r="J320">
        <f>YEAR(transaction_data[[#This Row],[Transaction_Date]])</f>
        <v>2023</v>
      </c>
      <c r="K320">
        <f>MONTH(transaction_data[[#This Row],[Transaction_Date]])</f>
        <v>7</v>
      </c>
    </row>
    <row r="321" spans="1:11" x14ac:dyDescent="0.3">
      <c r="A321">
        <v>300319</v>
      </c>
      <c r="B321">
        <v>204567</v>
      </c>
      <c r="C321" t="s">
        <v>30</v>
      </c>
      <c r="D321">
        <v>42508</v>
      </c>
      <c r="E321">
        <v>3860</v>
      </c>
      <c r="F321">
        <v>30162</v>
      </c>
      <c r="G321" t="s">
        <v>32</v>
      </c>
      <c r="H321" s="1">
        <v>44729</v>
      </c>
      <c r="I321" t="str">
        <f t="shared" si="4"/>
        <v>Yuksek Investisya</v>
      </c>
      <c r="J321">
        <f>YEAR(transaction_data[[#This Row],[Transaction_Date]])</f>
        <v>2022</v>
      </c>
      <c r="K321">
        <f>MONTH(transaction_data[[#This Row],[Transaction_Date]])</f>
        <v>6</v>
      </c>
    </row>
    <row r="322" spans="1:11" x14ac:dyDescent="0.3">
      <c r="A322">
        <v>300320</v>
      </c>
      <c r="B322">
        <v>205534</v>
      </c>
      <c r="C322" t="s">
        <v>13</v>
      </c>
      <c r="D322">
        <v>75370</v>
      </c>
      <c r="E322">
        <v>1161</v>
      </c>
      <c r="F322">
        <v>14720</v>
      </c>
      <c r="G322" t="s">
        <v>29</v>
      </c>
      <c r="H322" s="1">
        <v>44718</v>
      </c>
      <c r="I322" t="str">
        <f t="shared" ref="I322:I385" si="5">IF(AND(F322&gt;1000,F322&lt;15000),"Kicik Investiya",IF(AND(F322&gt;=15000,F322&lt;27500),"Orta investisya","Yuksek Investisya"))</f>
        <v>Kicik Investiya</v>
      </c>
      <c r="J322">
        <f>YEAR(transaction_data[[#This Row],[Transaction_Date]])</f>
        <v>2022</v>
      </c>
      <c r="K322">
        <f>MONTH(transaction_data[[#This Row],[Transaction_Date]])</f>
        <v>6</v>
      </c>
    </row>
    <row r="323" spans="1:11" x14ac:dyDescent="0.3">
      <c r="A323">
        <v>300321</v>
      </c>
      <c r="B323">
        <v>204469</v>
      </c>
      <c r="C323" t="s">
        <v>13</v>
      </c>
      <c r="D323">
        <v>59331</v>
      </c>
      <c r="E323">
        <v>1185</v>
      </c>
      <c r="F323">
        <v>35686</v>
      </c>
      <c r="G323" t="s">
        <v>33</v>
      </c>
      <c r="H323" s="1">
        <v>45548</v>
      </c>
      <c r="I323" t="str">
        <f t="shared" si="5"/>
        <v>Yuksek Investisya</v>
      </c>
      <c r="J323">
        <f>YEAR(transaction_data[[#This Row],[Transaction_Date]])</f>
        <v>2024</v>
      </c>
      <c r="K323">
        <f>MONTH(transaction_data[[#This Row],[Transaction_Date]])</f>
        <v>9</v>
      </c>
    </row>
    <row r="324" spans="1:11" x14ac:dyDescent="0.3">
      <c r="A324">
        <v>300322</v>
      </c>
      <c r="B324">
        <v>203380</v>
      </c>
      <c r="C324" t="s">
        <v>30</v>
      </c>
      <c r="D324">
        <v>97089</v>
      </c>
      <c r="E324">
        <v>4768</v>
      </c>
      <c r="F324">
        <v>15076</v>
      </c>
      <c r="G324" t="s">
        <v>32</v>
      </c>
      <c r="H324" s="1">
        <v>45381</v>
      </c>
      <c r="I324" t="str">
        <f t="shared" si="5"/>
        <v>Orta investisya</v>
      </c>
      <c r="J324">
        <f>YEAR(transaction_data[[#This Row],[Transaction_Date]])</f>
        <v>2024</v>
      </c>
      <c r="K324">
        <f>MONTH(transaction_data[[#This Row],[Transaction_Date]])</f>
        <v>3</v>
      </c>
    </row>
    <row r="325" spans="1:11" x14ac:dyDescent="0.3">
      <c r="A325">
        <v>300323</v>
      </c>
      <c r="B325">
        <v>201630</v>
      </c>
      <c r="C325" t="s">
        <v>30</v>
      </c>
      <c r="D325">
        <v>17329</v>
      </c>
      <c r="E325">
        <v>580</v>
      </c>
      <c r="F325">
        <v>32917</v>
      </c>
      <c r="G325" t="s">
        <v>29</v>
      </c>
      <c r="H325" s="1">
        <v>45422</v>
      </c>
      <c r="I325" t="str">
        <f t="shared" si="5"/>
        <v>Yuksek Investisya</v>
      </c>
      <c r="J325">
        <f>YEAR(transaction_data[[#This Row],[Transaction_Date]])</f>
        <v>2024</v>
      </c>
      <c r="K325">
        <f>MONTH(transaction_data[[#This Row],[Transaction_Date]])</f>
        <v>5</v>
      </c>
    </row>
    <row r="326" spans="1:11" x14ac:dyDescent="0.3">
      <c r="A326">
        <v>300324</v>
      </c>
      <c r="B326">
        <v>209337</v>
      </c>
      <c r="C326" t="s">
        <v>30</v>
      </c>
      <c r="D326">
        <v>90151</v>
      </c>
      <c r="E326">
        <v>1131</v>
      </c>
      <c r="F326">
        <v>19119</v>
      </c>
      <c r="G326" t="s">
        <v>33</v>
      </c>
      <c r="H326" s="1">
        <v>45466</v>
      </c>
      <c r="I326" t="str">
        <f t="shared" si="5"/>
        <v>Orta investisya</v>
      </c>
      <c r="J326">
        <f>YEAR(transaction_data[[#This Row],[Transaction_Date]])</f>
        <v>2024</v>
      </c>
      <c r="K326">
        <f>MONTH(transaction_data[[#This Row],[Transaction_Date]])</f>
        <v>6</v>
      </c>
    </row>
    <row r="327" spans="1:11" x14ac:dyDescent="0.3">
      <c r="A327">
        <v>300325</v>
      </c>
      <c r="B327">
        <v>206776</v>
      </c>
      <c r="C327" t="s">
        <v>30</v>
      </c>
      <c r="D327">
        <v>50515</v>
      </c>
      <c r="E327">
        <v>3977</v>
      </c>
      <c r="F327">
        <v>17159</v>
      </c>
      <c r="G327" t="s">
        <v>33</v>
      </c>
      <c r="H327" s="1">
        <v>44885</v>
      </c>
      <c r="I327" t="str">
        <f t="shared" si="5"/>
        <v>Orta investisya</v>
      </c>
      <c r="J327">
        <f>YEAR(transaction_data[[#This Row],[Transaction_Date]])</f>
        <v>2022</v>
      </c>
      <c r="K327">
        <f>MONTH(transaction_data[[#This Row],[Transaction_Date]])</f>
        <v>11</v>
      </c>
    </row>
    <row r="328" spans="1:11" x14ac:dyDescent="0.3">
      <c r="A328">
        <v>300326</v>
      </c>
      <c r="B328">
        <v>200035</v>
      </c>
      <c r="C328" t="s">
        <v>31</v>
      </c>
      <c r="D328">
        <v>4687</v>
      </c>
      <c r="E328">
        <v>1229</v>
      </c>
      <c r="F328">
        <v>25510</v>
      </c>
      <c r="G328" t="s">
        <v>29</v>
      </c>
      <c r="H328" s="1">
        <v>44729</v>
      </c>
      <c r="I328" t="str">
        <f t="shared" si="5"/>
        <v>Orta investisya</v>
      </c>
      <c r="J328">
        <f>YEAR(transaction_data[[#This Row],[Transaction_Date]])</f>
        <v>2022</v>
      </c>
      <c r="K328">
        <f>MONTH(transaction_data[[#This Row],[Transaction_Date]])</f>
        <v>6</v>
      </c>
    </row>
    <row r="329" spans="1:11" x14ac:dyDescent="0.3">
      <c r="A329">
        <v>300327</v>
      </c>
      <c r="B329">
        <v>200724</v>
      </c>
      <c r="C329" t="s">
        <v>30</v>
      </c>
      <c r="D329">
        <v>56702</v>
      </c>
      <c r="E329">
        <v>4487</v>
      </c>
      <c r="F329">
        <v>3927</v>
      </c>
      <c r="G329" t="s">
        <v>33</v>
      </c>
      <c r="H329" s="1">
        <v>45429</v>
      </c>
      <c r="I329" t="str">
        <f t="shared" si="5"/>
        <v>Kicik Investiya</v>
      </c>
      <c r="J329">
        <f>YEAR(transaction_data[[#This Row],[Transaction_Date]])</f>
        <v>2024</v>
      </c>
      <c r="K329">
        <f>MONTH(transaction_data[[#This Row],[Transaction_Date]])</f>
        <v>5</v>
      </c>
    </row>
    <row r="330" spans="1:11" x14ac:dyDescent="0.3">
      <c r="A330">
        <v>300328</v>
      </c>
      <c r="B330">
        <v>209668</v>
      </c>
      <c r="C330" t="s">
        <v>31</v>
      </c>
      <c r="D330">
        <v>81838</v>
      </c>
      <c r="E330">
        <v>2104</v>
      </c>
      <c r="F330">
        <v>40793</v>
      </c>
      <c r="G330" t="s">
        <v>33</v>
      </c>
      <c r="H330" s="1">
        <v>44765</v>
      </c>
      <c r="I330" t="str">
        <f t="shared" si="5"/>
        <v>Yuksek Investisya</v>
      </c>
      <c r="J330">
        <f>YEAR(transaction_data[[#This Row],[Transaction_Date]])</f>
        <v>2022</v>
      </c>
      <c r="K330">
        <f>MONTH(transaction_data[[#This Row],[Transaction_Date]])</f>
        <v>7</v>
      </c>
    </row>
    <row r="331" spans="1:11" x14ac:dyDescent="0.3">
      <c r="A331">
        <v>300329</v>
      </c>
      <c r="B331">
        <v>202506</v>
      </c>
      <c r="C331" t="s">
        <v>13</v>
      </c>
      <c r="D331">
        <v>54217</v>
      </c>
      <c r="E331">
        <v>2715</v>
      </c>
      <c r="F331">
        <v>22803</v>
      </c>
      <c r="G331" t="s">
        <v>29</v>
      </c>
      <c r="H331" s="1">
        <v>44929</v>
      </c>
      <c r="I331" t="str">
        <f t="shared" si="5"/>
        <v>Orta investisya</v>
      </c>
      <c r="J331">
        <f>YEAR(transaction_data[[#This Row],[Transaction_Date]])</f>
        <v>2023</v>
      </c>
      <c r="K331">
        <f>MONTH(transaction_data[[#This Row],[Transaction_Date]])</f>
        <v>1</v>
      </c>
    </row>
    <row r="332" spans="1:11" x14ac:dyDescent="0.3">
      <c r="A332">
        <v>300330</v>
      </c>
      <c r="B332">
        <v>203297</v>
      </c>
      <c r="C332" t="s">
        <v>31</v>
      </c>
      <c r="D332">
        <v>82749</v>
      </c>
      <c r="E332">
        <v>3728</v>
      </c>
      <c r="F332">
        <v>20368</v>
      </c>
      <c r="G332" t="s">
        <v>29</v>
      </c>
      <c r="H332" s="1">
        <v>44747</v>
      </c>
      <c r="I332" t="str">
        <f t="shared" si="5"/>
        <v>Orta investisya</v>
      </c>
      <c r="J332">
        <f>YEAR(transaction_data[[#This Row],[Transaction_Date]])</f>
        <v>2022</v>
      </c>
      <c r="K332">
        <f>MONTH(transaction_data[[#This Row],[Transaction_Date]])</f>
        <v>7</v>
      </c>
    </row>
    <row r="333" spans="1:11" x14ac:dyDescent="0.3">
      <c r="A333">
        <v>300331</v>
      </c>
      <c r="B333">
        <v>200890</v>
      </c>
      <c r="C333" t="s">
        <v>13</v>
      </c>
      <c r="D333">
        <v>80411</v>
      </c>
      <c r="E333">
        <v>631</v>
      </c>
      <c r="F333">
        <v>7739</v>
      </c>
      <c r="G333" t="s">
        <v>33</v>
      </c>
      <c r="H333" s="1">
        <v>45565</v>
      </c>
      <c r="I333" t="str">
        <f t="shared" si="5"/>
        <v>Kicik Investiya</v>
      </c>
      <c r="J333">
        <f>YEAR(transaction_data[[#This Row],[Transaction_Date]])</f>
        <v>2024</v>
      </c>
      <c r="K333">
        <f>MONTH(transaction_data[[#This Row],[Transaction_Date]])</f>
        <v>9</v>
      </c>
    </row>
    <row r="334" spans="1:11" x14ac:dyDescent="0.3">
      <c r="A334">
        <v>300332</v>
      </c>
      <c r="B334">
        <v>201400</v>
      </c>
      <c r="C334" t="s">
        <v>30</v>
      </c>
      <c r="D334">
        <v>80114</v>
      </c>
      <c r="E334">
        <v>4130</v>
      </c>
      <c r="F334">
        <v>43232</v>
      </c>
      <c r="G334" t="s">
        <v>29</v>
      </c>
      <c r="H334" s="1">
        <v>44746</v>
      </c>
      <c r="I334" t="str">
        <f t="shared" si="5"/>
        <v>Yuksek Investisya</v>
      </c>
      <c r="J334">
        <f>YEAR(transaction_data[[#This Row],[Transaction_Date]])</f>
        <v>2022</v>
      </c>
      <c r="K334">
        <f>MONTH(transaction_data[[#This Row],[Transaction_Date]])</f>
        <v>7</v>
      </c>
    </row>
    <row r="335" spans="1:11" x14ac:dyDescent="0.3">
      <c r="A335">
        <v>300333</v>
      </c>
      <c r="B335">
        <v>207919</v>
      </c>
      <c r="C335" t="s">
        <v>13</v>
      </c>
      <c r="D335">
        <v>52464</v>
      </c>
      <c r="E335">
        <v>1998</v>
      </c>
      <c r="F335">
        <v>24560</v>
      </c>
      <c r="G335" t="s">
        <v>33</v>
      </c>
      <c r="H335" s="1">
        <v>45689</v>
      </c>
      <c r="I335" t="str">
        <f t="shared" si="5"/>
        <v>Orta investisya</v>
      </c>
      <c r="J335">
        <f>YEAR(transaction_data[[#This Row],[Transaction_Date]])</f>
        <v>2025</v>
      </c>
      <c r="K335">
        <f>MONTH(transaction_data[[#This Row],[Transaction_Date]])</f>
        <v>2</v>
      </c>
    </row>
    <row r="336" spans="1:11" x14ac:dyDescent="0.3">
      <c r="A336">
        <v>300334</v>
      </c>
      <c r="B336">
        <v>209218</v>
      </c>
      <c r="C336" t="s">
        <v>13</v>
      </c>
      <c r="D336">
        <v>98156</v>
      </c>
      <c r="E336">
        <v>303</v>
      </c>
      <c r="F336">
        <v>42332</v>
      </c>
      <c r="G336" t="s">
        <v>32</v>
      </c>
      <c r="H336" s="1">
        <v>45006</v>
      </c>
      <c r="I336" t="str">
        <f t="shared" si="5"/>
        <v>Yuksek Investisya</v>
      </c>
      <c r="J336">
        <f>YEAR(transaction_data[[#This Row],[Transaction_Date]])</f>
        <v>2023</v>
      </c>
      <c r="K336">
        <f>MONTH(transaction_data[[#This Row],[Transaction_Date]])</f>
        <v>3</v>
      </c>
    </row>
    <row r="337" spans="1:11" x14ac:dyDescent="0.3">
      <c r="A337">
        <v>300335</v>
      </c>
      <c r="B337">
        <v>204101</v>
      </c>
      <c r="C337" t="s">
        <v>31</v>
      </c>
      <c r="D337">
        <v>92461</v>
      </c>
      <c r="E337">
        <v>1836</v>
      </c>
      <c r="F337">
        <v>17844</v>
      </c>
      <c r="G337" t="s">
        <v>33</v>
      </c>
      <c r="H337" s="1">
        <v>45268</v>
      </c>
      <c r="I337" t="str">
        <f t="shared" si="5"/>
        <v>Orta investisya</v>
      </c>
      <c r="J337">
        <f>YEAR(transaction_data[[#This Row],[Transaction_Date]])</f>
        <v>2023</v>
      </c>
      <c r="K337">
        <f>MONTH(transaction_data[[#This Row],[Transaction_Date]])</f>
        <v>12</v>
      </c>
    </row>
    <row r="338" spans="1:11" x14ac:dyDescent="0.3">
      <c r="A338">
        <v>300336</v>
      </c>
      <c r="B338">
        <v>207571</v>
      </c>
      <c r="C338" t="s">
        <v>13</v>
      </c>
      <c r="D338">
        <v>96814</v>
      </c>
      <c r="E338">
        <v>434</v>
      </c>
      <c r="F338">
        <v>2061</v>
      </c>
      <c r="G338" t="s">
        <v>29</v>
      </c>
      <c r="H338" s="1">
        <v>44827</v>
      </c>
      <c r="I338" t="str">
        <f t="shared" si="5"/>
        <v>Kicik Investiya</v>
      </c>
      <c r="J338">
        <f>YEAR(transaction_data[[#This Row],[Transaction_Date]])</f>
        <v>2022</v>
      </c>
      <c r="K338">
        <f>MONTH(transaction_data[[#This Row],[Transaction_Date]])</f>
        <v>9</v>
      </c>
    </row>
    <row r="339" spans="1:11" x14ac:dyDescent="0.3">
      <c r="A339">
        <v>300337</v>
      </c>
      <c r="B339">
        <v>202660</v>
      </c>
      <c r="C339" t="s">
        <v>30</v>
      </c>
      <c r="D339">
        <v>48054</v>
      </c>
      <c r="E339">
        <v>3173</v>
      </c>
      <c r="F339">
        <v>3171</v>
      </c>
      <c r="G339" t="s">
        <v>29</v>
      </c>
      <c r="H339" s="1">
        <v>45525</v>
      </c>
      <c r="I339" t="str">
        <f t="shared" si="5"/>
        <v>Kicik Investiya</v>
      </c>
      <c r="J339">
        <f>YEAR(transaction_data[[#This Row],[Transaction_Date]])</f>
        <v>2024</v>
      </c>
      <c r="K339">
        <f>MONTH(transaction_data[[#This Row],[Transaction_Date]])</f>
        <v>8</v>
      </c>
    </row>
    <row r="340" spans="1:11" x14ac:dyDescent="0.3">
      <c r="A340">
        <v>300338</v>
      </c>
      <c r="B340">
        <v>205958</v>
      </c>
      <c r="C340" t="s">
        <v>30</v>
      </c>
      <c r="D340">
        <v>67126</v>
      </c>
      <c r="E340">
        <v>1335</v>
      </c>
      <c r="F340">
        <v>4933</v>
      </c>
      <c r="G340" t="s">
        <v>33</v>
      </c>
      <c r="H340" s="1">
        <v>45023</v>
      </c>
      <c r="I340" t="str">
        <f t="shared" si="5"/>
        <v>Kicik Investiya</v>
      </c>
      <c r="J340">
        <f>YEAR(transaction_data[[#This Row],[Transaction_Date]])</f>
        <v>2023</v>
      </c>
      <c r="K340">
        <f>MONTH(transaction_data[[#This Row],[Transaction_Date]])</f>
        <v>4</v>
      </c>
    </row>
    <row r="341" spans="1:11" x14ac:dyDescent="0.3">
      <c r="A341">
        <v>300339</v>
      </c>
      <c r="B341">
        <v>203749</v>
      </c>
      <c r="C341" t="s">
        <v>13</v>
      </c>
      <c r="D341">
        <v>47901</v>
      </c>
      <c r="E341">
        <v>4081</v>
      </c>
      <c r="F341">
        <v>21004</v>
      </c>
      <c r="G341" t="s">
        <v>33</v>
      </c>
      <c r="H341" s="1">
        <v>45540</v>
      </c>
      <c r="I341" t="str">
        <f t="shared" si="5"/>
        <v>Orta investisya</v>
      </c>
      <c r="J341">
        <f>YEAR(transaction_data[[#This Row],[Transaction_Date]])</f>
        <v>2024</v>
      </c>
      <c r="K341">
        <f>MONTH(transaction_data[[#This Row],[Transaction_Date]])</f>
        <v>9</v>
      </c>
    </row>
    <row r="342" spans="1:11" x14ac:dyDescent="0.3">
      <c r="A342">
        <v>300340</v>
      </c>
      <c r="B342">
        <v>208867</v>
      </c>
      <c r="C342" t="s">
        <v>13</v>
      </c>
      <c r="D342">
        <v>96624</v>
      </c>
      <c r="E342">
        <v>4338</v>
      </c>
      <c r="F342">
        <v>35089</v>
      </c>
      <c r="G342" t="s">
        <v>33</v>
      </c>
      <c r="H342" s="1">
        <v>45564</v>
      </c>
      <c r="I342" t="str">
        <f t="shared" si="5"/>
        <v>Yuksek Investisya</v>
      </c>
      <c r="J342">
        <f>YEAR(transaction_data[[#This Row],[Transaction_Date]])</f>
        <v>2024</v>
      </c>
      <c r="K342">
        <f>MONTH(transaction_data[[#This Row],[Transaction_Date]])</f>
        <v>9</v>
      </c>
    </row>
    <row r="343" spans="1:11" x14ac:dyDescent="0.3">
      <c r="A343">
        <v>300341</v>
      </c>
      <c r="B343">
        <v>208709</v>
      </c>
      <c r="C343" t="s">
        <v>30</v>
      </c>
      <c r="D343">
        <v>56110</v>
      </c>
      <c r="E343">
        <v>2240</v>
      </c>
      <c r="F343">
        <v>28798</v>
      </c>
      <c r="G343" t="s">
        <v>32</v>
      </c>
      <c r="H343" s="1">
        <v>44702</v>
      </c>
      <c r="I343" t="str">
        <f t="shared" si="5"/>
        <v>Yuksek Investisya</v>
      </c>
      <c r="J343">
        <f>YEAR(transaction_data[[#This Row],[Transaction_Date]])</f>
        <v>2022</v>
      </c>
      <c r="K343">
        <f>MONTH(transaction_data[[#This Row],[Transaction_Date]])</f>
        <v>5</v>
      </c>
    </row>
    <row r="344" spans="1:11" x14ac:dyDescent="0.3">
      <c r="A344">
        <v>300342</v>
      </c>
      <c r="B344">
        <v>204479</v>
      </c>
      <c r="C344" t="s">
        <v>30</v>
      </c>
      <c r="D344">
        <v>90067</v>
      </c>
      <c r="E344">
        <v>4317</v>
      </c>
      <c r="F344">
        <v>6194</v>
      </c>
      <c r="G344" t="s">
        <v>29</v>
      </c>
      <c r="H344" s="1">
        <v>45603</v>
      </c>
      <c r="I344" t="str">
        <f t="shared" si="5"/>
        <v>Kicik Investiya</v>
      </c>
      <c r="J344">
        <f>YEAR(transaction_data[[#This Row],[Transaction_Date]])</f>
        <v>2024</v>
      </c>
      <c r="K344">
        <f>MONTH(transaction_data[[#This Row],[Transaction_Date]])</f>
        <v>11</v>
      </c>
    </row>
    <row r="345" spans="1:11" x14ac:dyDescent="0.3">
      <c r="A345">
        <v>300343</v>
      </c>
      <c r="B345">
        <v>207105</v>
      </c>
      <c r="C345" t="s">
        <v>30</v>
      </c>
      <c r="D345">
        <v>26259</v>
      </c>
      <c r="E345">
        <v>824</v>
      </c>
      <c r="F345">
        <v>13278</v>
      </c>
      <c r="G345" t="s">
        <v>32</v>
      </c>
      <c r="H345" s="1">
        <v>44768</v>
      </c>
      <c r="I345" t="str">
        <f t="shared" si="5"/>
        <v>Kicik Investiya</v>
      </c>
      <c r="J345">
        <f>YEAR(transaction_data[[#This Row],[Transaction_Date]])</f>
        <v>2022</v>
      </c>
      <c r="K345">
        <f>MONTH(transaction_data[[#This Row],[Transaction_Date]])</f>
        <v>7</v>
      </c>
    </row>
    <row r="346" spans="1:11" x14ac:dyDescent="0.3">
      <c r="A346">
        <v>300344</v>
      </c>
      <c r="B346">
        <v>206633</v>
      </c>
      <c r="C346" t="s">
        <v>31</v>
      </c>
      <c r="D346">
        <v>63156</v>
      </c>
      <c r="E346">
        <v>493</v>
      </c>
      <c r="F346">
        <v>6775</v>
      </c>
      <c r="G346" t="s">
        <v>29</v>
      </c>
      <c r="H346" s="1">
        <v>45292</v>
      </c>
      <c r="I346" t="str">
        <f t="shared" si="5"/>
        <v>Kicik Investiya</v>
      </c>
      <c r="J346">
        <f>YEAR(transaction_data[[#This Row],[Transaction_Date]])</f>
        <v>2024</v>
      </c>
      <c r="K346">
        <f>MONTH(transaction_data[[#This Row],[Transaction_Date]])</f>
        <v>1</v>
      </c>
    </row>
    <row r="347" spans="1:11" x14ac:dyDescent="0.3">
      <c r="A347">
        <v>300345</v>
      </c>
      <c r="B347">
        <v>206694</v>
      </c>
      <c r="C347" t="s">
        <v>31</v>
      </c>
      <c r="D347">
        <v>77437</v>
      </c>
      <c r="E347">
        <v>1563</v>
      </c>
      <c r="F347">
        <v>47555</v>
      </c>
      <c r="G347" t="s">
        <v>32</v>
      </c>
      <c r="H347" s="1">
        <v>45662</v>
      </c>
      <c r="I347" t="str">
        <f t="shared" si="5"/>
        <v>Yuksek Investisya</v>
      </c>
      <c r="J347">
        <f>YEAR(transaction_data[[#This Row],[Transaction_Date]])</f>
        <v>2025</v>
      </c>
      <c r="K347">
        <f>MONTH(transaction_data[[#This Row],[Transaction_Date]])</f>
        <v>1</v>
      </c>
    </row>
    <row r="348" spans="1:11" x14ac:dyDescent="0.3">
      <c r="A348">
        <v>300346</v>
      </c>
      <c r="B348">
        <v>205394</v>
      </c>
      <c r="C348" t="s">
        <v>30</v>
      </c>
      <c r="D348">
        <v>24349</v>
      </c>
      <c r="E348">
        <v>2072</v>
      </c>
      <c r="F348">
        <v>9060</v>
      </c>
      <c r="G348" t="s">
        <v>33</v>
      </c>
      <c r="H348" s="1">
        <v>45547</v>
      </c>
      <c r="I348" t="str">
        <f t="shared" si="5"/>
        <v>Kicik Investiya</v>
      </c>
      <c r="J348">
        <f>YEAR(transaction_data[[#This Row],[Transaction_Date]])</f>
        <v>2024</v>
      </c>
      <c r="K348">
        <f>MONTH(transaction_data[[#This Row],[Transaction_Date]])</f>
        <v>9</v>
      </c>
    </row>
    <row r="349" spans="1:11" x14ac:dyDescent="0.3">
      <c r="A349">
        <v>300347</v>
      </c>
      <c r="B349">
        <v>204703</v>
      </c>
      <c r="C349" t="s">
        <v>30</v>
      </c>
      <c r="D349">
        <v>17317</v>
      </c>
      <c r="E349">
        <v>2397</v>
      </c>
      <c r="F349">
        <v>37465</v>
      </c>
      <c r="G349" t="s">
        <v>32</v>
      </c>
      <c r="H349" s="1">
        <v>45519</v>
      </c>
      <c r="I349" t="str">
        <f t="shared" si="5"/>
        <v>Yuksek Investisya</v>
      </c>
      <c r="J349">
        <f>YEAR(transaction_data[[#This Row],[Transaction_Date]])</f>
        <v>2024</v>
      </c>
      <c r="K349">
        <f>MONTH(transaction_data[[#This Row],[Transaction_Date]])</f>
        <v>8</v>
      </c>
    </row>
    <row r="350" spans="1:11" x14ac:dyDescent="0.3">
      <c r="A350">
        <v>300348</v>
      </c>
      <c r="B350">
        <v>208353</v>
      </c>
      <c r="C350" t="s">
        <v>31</v>
      </c>
      <c r="D350">
        <v>40345</v>
      </c>
      <c r="E350">
        <v>2973</v>
      </c>
      <c r="F350">
        <v>43087</v>
      </c>
      <c r="G350" t="s">
        <v>33</v>
      </c>
      <c r="H350" s="1">
        <v>45453</v>
      </c>
      <c r="I350" t="str">
        <f t="shared" si="5"/>
        <v>Yuksek Investisya</v>
      </c>
      <c r="J350">
        <f>YEAR(transaction_data[[#This Row],[Transaction_Date]])</f>
        <v>2024</v>
      </c>
      <c r="K350">
        <f>MONTH(transaction_data[[#This Row],[Transaction_Date]])</f>
        <v>6</v>
      </c>
    </row>
    <row r="351" spans="1:11" x14ac:dyDescent="0.3">
      <c r="A351">
        <v>300349</v>
      </c>
      <c r="B351">
        <v>200600</v>
      </c>
      <c r="C351" t="s">
        <v>30</v>
      </c>
      <c r="D351">
        <v>35922</v>
      </c>
      <c r="E351">
        <v>3401</v>
      </c>
      <c r="F351">
        <v>12418</v>
      </c>
      <c r="G351" t="s">
        <v>29</v>
      </c>
      <c r="H351" s="1">
        <v>45132</v>
      </c>
      <c r="I351" t="str">
        <f t="shared" si="5"/>
        <v>Kicik Investiya</v>
      </c>
      <c r="J351">
        <f>YEAR(transaction_data[[#This Row],[Transaction_Date]])</f>
        <v>2023</v>
      </c>
      <c r="K351">
        <f>MONTH(transaction_data[[#This Row],[Transaction_Date]])</f>
        <v>7</v>
      </c>
    </row>
    <row r="352" spans="1:11" x14ac:dyDescent="0.3">
      <c r="A352">
        <v>300350</v>
      </c>
      <c r="B352">
        <v>209751</v>
      </c>
      <c r="C352" t="s">
        <v>30</v>
      </c>
      <c r="D352">
        <v>19457</v>
      </c>
      <c r="E352">
        <v>4664</v>
      </c>
      <c r="F352">
        <v>47537</v>
      </c>
      <c r="G352" t="s">
        <v>33</v>
      </c>
      <c r="H352" s="1">
        <v>45046</v>
      </c>
      <c r="I352" t="str">
        <f t="shared" si="5"/>
        <v>Yuksek Investisya</v>
      </c>
      <c r="J352">
        <f>YEAR(transaction_data[[#This Row],[Transaction_Date]])</f>
        <v>2023</v>
      </c>
      <c r="K352">
        <f>MONTH(transaction_data[[#This Row],[Transaction_Date]])</f>
        <v>4</v>
      </c>
    </row>
    <row r="353" spans="1:11" x14ac:dyDescent="0.3">
      <c r="A353">
        <v>300351</v>
      </c>
      <c r="B353">
        <v>208856</v>
      </c>
      <c r="C353" t="s">
        <v>31</v>
      </c>
      <c r="D353">
        <v>64669</v>
      </c>
      <c r="E353">
        <v>1990</v>
      </c>
      <c r="F353">
        <v>20245</v>
      </c>
      <c r="G353" t="s">
        <v>29</v>
      </c>
      <c r="H353" s="1">
        <v>44958</v>
      </c>
      <c r="I353" t="str">
        <f t="shared" si="5"/>
        <v>Orta investisya</v>
      </c>
      <c r="J353">
        <f>YEAR(transaction_data[[#This Row],[Transaction_Date]])</f>
        <v>2023</v>
      </c>
      <c r="K353">
        <f>MONTH(transaction_data[[#This Row],[Transaction_Date]])</f>
        <v>2</v>
      </c>
    </row>
    <row r="354" spans="1:11" x14ac:dyDescent="0.3">
      <c r="A354">
        <v>300352</v>
      </c>
      <c r="B354">
        <v>204957</v>
      </c>
      <c r="C354" t="s">
        <v>31</v>
      </c>
      <c r="D354">
        <v>70544</v>
      </c>
      <c r="E354">
        <v>4687</v>
      </c>
      <c r="F354">
        <v>23035</v>
      </c>
      <c r="G354" t="s">
        <v>29</v>
      </c>
      <c r="H354" s="1">
        <v>45681</v>
      </c>
      <c r="I354" t="str">
        <f t="shared" si="5"/>
        <v>Orta investisya</v>
      </c>
      <c r="J354">
        <f>YEAR(transaction_data[[#This Row],[Transaction_Date]])</f>
        <v>2025</v>
      </c>
      <c r="K354">
        <f>MONTH(transaction_data[[#This Row],[Transaction_Date]])</f>
        <v>1</v>
      </c>
    </row>
    <row r="355" spans="1:11" x14ac:dyDescent="0.3">
      <c r="A355">
        <v>300353</v>
      </c>
      <c r="B355">
        <v>206173</v>
      </c>
      <c r="C355" t="s">
        <v>31</v>
      </c>
      <c r="D355">
        <v>3686</v>
      </c>
      <c r="E355">
        <v>4660</v>
      </c>
      <c r="F355">
        <v>43330</v>
      </c>
      <c r="G355" t="s">
        <v>33</v>
      </c>
      <c r="H355" s="1">
        <v>45129</v>
      </c>
      <c r="I355" t="str">
        <f t="shared" si="5"/>
        <v>Yuksek Investisya</v>
      </c>
      <c r="J355">
        <f>YEAR(transaction_data[[#This Row],[Transaction_Date]])</f>
        <v>2023</v>
      </c>
      <c r="K355">
        <f>MONTH(transaction_data[[#This Row],[Transaction_Date]])</f>
        <v>7</v>
      </c>
    </row>
    <row r="356" spans="1:11" x14ac:dyDescent="0.3">
      <c r="A356">
        <v>300354</v>
      </c>
      <c r="B356">
        <v>204576</v>
      </c>
      <c r="C356" t="s">
        <v>30</v>
      </c>
      <c r="D356">
        <v>56673</v>
      </c>
      <c r="E356">
        <v>1885</v>
      </c>
      <c r="F356">
        <v>26429</v>
      </c>
      <c r="G356" t="s">
        <v>29</v>
      </c>
      <c r="H356" s="1">
        <v>45011</v>
      </c>
      <c r="I356" t="str">
        <f t="shared" si="5"/>
        <v>Orta investisya</v>
      </c>
      <c r="J356">
        <f>YEAR(transaction_data[[#This Row],[Transaction_Date]])</f>
        <v>2023</v>
      </c>
      <c r="K356">
        <f>MONTH(transaction_data[[#This Row],[Transaction_Date]])</f>
        <v>3</v>
      </c>
    </row>
    <row r="357" spans="1:11" x14ac:dyDescent="0.3">
      <c r="A357">
        <v>300355</v>
      </c>
      <c r="B357">
        <v>204316</v>
      </c>
      <c r="C357" t="s">
        <v>30</v>
      </c>
      <c r="D357">
        <v>25199</v>
      </c>
      <c r="E357">
        <v>2255</v>
      </c>
      <c r="F357">
        <v>16788</v>
      </c>
      <c r="G357" t="s">
        <v>29</v>
      </c>
      <c r="H357" s="1">
        <v>45053</v>
      </c>
      <c r="I357" t="str">
        <f t="shared" si="5"/>
        <v>Orta investisya</v>
      </c>
      <c r="J357">
        <f>YEAR(transaction_data[[#This Row],[Transaction_Date]])</f>
        <v>2023</v>
      </c>
      <c r="K357">
        <f>MONTH(transaction_data[[#This Row],[Transaction_Date]])</f>
        <v>5</v>
      </c>
    </row>
    <row r="358" spans="1:11" x14ac:dyDescent="0.3">
      <c r="A358">
        <v>300356</v>
      </c>
      <c r="B358">
        <v>207733</v>
      </c>
      <c r="C358" t="s">
        <v>30</v>
      </c>
      <c r="D358">
        <v>24575</v>
      </c>
      <c r="E358">
        <v>1185</v>
      </c>
      <c r="F358">
        <v>19719</v>
      </c>
      <c r="G358" t="s">
        <v>29</v>
      </c>
      <c r="H358" s="1">
        <v>45255</v>
      </c>
      <c r="I358" t="str">
        <f t="shared" si="5"/>
        <v>Orta investisya</v>
      </c>
      <c r="J358">
        <f>YEAR(transaction_data[[#This Row],[Transaction_Date]])</f>
        <v>2023</v>
      </c>
      <c r="K358">
        <f>MONTH(transaction_data[[#This Row],[Transaction_Date]])</f>
        <v>11</v>
      </c>
    </row>
    <row r="359" spans="1:11" x14ac:dyDescent="0.3">
      <c r="A359">
        <v>300357</v>
      </c>
      <c r="B359">
        <v>206263</v>
      </c>
      <c r="C359" t="s">
        <v>30</v>
      </c>
      <c r="D359">
        <v>16335</v>
      </c>
      <c r="E359">
        <v>2204</v>
      </c>
      <c r="F359">
        <v>8455</v>
      </c>
      <c r="G359" t="s">
        <v>32</v>
      </c>
      <c r="H359" s="1">
        <v>44844</v>
      </c>
      <c r="I359" t="str">
        <f t="shared" si="5"/>
        <v>Kicik Investiya</v>
      </c>
      <c r="J359">
        <f>YEAR(transaction_data[[#This Row],[Transaction_Date]])</f>
        <v>2022</v>
      </c>
      <c r="K359">
        <f>MONTH(transaction_data[[#This Row],[Transaction_Date]])</f>
        <v>10</v>
      </c>
    </row>
    <row r="360" spans="1:11" x14ac:dyDescent="0.3">
      <c r="A360">
        <v>300358</v>
      </c>
      <c r="B360">
        <v>209964</v>
      </c>
      <c r="C360" t="s">
        <v>31</v>
      </c>
      <c r="D360">
        <v>9460</v>
      </c>
      <c r="E360">
        <v>1058</v>
      </c>
      <c r="F360">
        <v>40542</v>
      </c>
      <c r="G360" t="s">
        <v>32</v>
      </c>
      <c r="H360" s="1">
        <v>45684</v>
      </c>
      <c r="I360" t="str">
        <f t="shared" si="5"/>
        <v>Yuksek Investisya</v>
      </c>
      <c r="J360">
        <f>YEAR(transaction_data[[#This Row],[Transaction_Date]])</f>
        <v>2025</v>
      </c>
      <c r="K360">
        <f>MONTH(transaction_data[[#This Row],[Transaction_Date]])</f>
        <v>1</v>
      </c>
    </row>
    <row r="361" spans="1:11" x14ac:dyDescent="0.3">
      <c r="A361">
        <v>300359</v>
      </c>
      <c r="B361">
        <v>206012</v>
      </c>
      <c r="C361" t="s">
        <v>13</v>
      </c>
      <c r="D361">
        <v>68914</v>
      </c>
      <c r="E361">
        <v>2279</v>
      </c>
      <c r="F361">
        <v>21656</v>
      </c>
      <c r="G361" t="s">
        <v>29</v>
      </c>
      <c r="H361" s="1">
        <v>45643</v>
      </c>
      <c r="I361" t="str">
        <f t="shared" si="5"/>
        <v>Orta investisya</v>
      </c>
      <c r="J361">
        <f>YEAR(transaction_data[[#This Row],[Transaction_Date]])</f>
        <v>2024</v>
      </c>
      <c r="K361">
        <f>MONTH(transaction_data[[#This Row],[Transaction_Date]])</f>
        <v>12</v>
      </c>
    </row>
    <row r="362" spans="1:11" x14ac:dyDescent="0.3">
      <c r="A362">
        <v>300360</v>
      </c>
      <c r="B362">
        <v>207940</v>
      </c>
      <c r="C362" t="s">
        <v>30</v>
      </c>
      <c r="D362">
        <v>57549</v>
      </c>
      <c r="E362">
        <v>1201</v>
      </c>
      <c r="F362">
        <v>45005</v>
      </c>
      <c r="G362" t="s">
        <v>32</v>
      </c>
      <c r="H362" s="1">
        <v>45107</v>
      </c>
      <c r="I362" t="str">
        <f t="shared" si="5"/>
        <v>Yuksek Investisya</v>
      </c>
      <c r="J362">
        <f>YEAR(transaction_data[[#This Row],[Transaction_Date]])</f>
        <v>2023</v>
      </c>
      <c r="K362">
        <f>MONTH(transaction_data[[#This Row],[Transaction_Date]])</f>
        <v>6</v>
      </c>
    </row>
    <row r="363" spans="1:11" x14ac:dyDescent="0.3">
      <c r="A363">
        <v>300361</v>
      </c>
      <c r="B363">
        <v>206657</v>
      </c>
      <c r="C363" t="s">
        <v>30</v>
      </c>
      <c r="D363">
        <v>46164</v>
      </c>
      <c r="E363">
        <v>4062</v>
      </c>
      <c r="F363">
        <v>28687</v>
      </c>
      <c r="G363" t="s">
        <v>32</v>
      </c>
      <c r="H363" s="1">
        <v>45351</v>
      </c>
      <c r="I363" t="str">
        <f t="shared" si="5"/>
        <v>Yuksek Investisya</v>
      </c>
      <c r="J363">
        <f>YEAR(transaction_data[[#This Row],[Transaction_Date]])</f>
        <v>2024</v>
      </c>
      <c r="K363">
        <f>MONTH(transaction_data[[#This Row],[Transaction_Date]])</f>
        <v>2</v>
      </c>
    </row>
    <row r="364" spans="1:11" x14ac:dyDescent="0.3">
      <c r="A364">
        <v>300362</v>
      </c>
      <c r="B364">
        <v>201390</v>
      </c>
      <c r="C364" t="s">
        <v>30</v>
      </c>
      <c r="D364">
        <v>53411</v>
      </c>
      <c r="E364">
        <v>1095</v>
      </c>
      <c r="F364">
        <v>15340</v>
      </c>
      <c r="G364" t="s">
        <v>33</v>
      </c>
      <c r="H364" s="1">
        <v>45132</v>
      </c>
      <c r="I364" t="str">
        <f t="shared" si="5"/>
        <v>Orta investisya</v>
      </c>
      <c r="J364">
        <f>YEAR(transaction_data[[#This Row],[Transaction_Date]])</f>
        <v>2023</v>
      </c>
      <c r="K364">
        <f>MONTH(transaction_data[[#This Row],[Transaction_Date]])</f>
        <v>7</v>
      </c>
    </row>
    <row r="365" spans="1:11" x14ac:dyDescent="0.3">
      <c r="A365">
        <v>300363</v>
      </c>
      <c r="B365">
        <v>207247</v>
      </c>
      <c r="C365" t="s">
        <v>31</v>
      </c>
      <c r="D365">
        <v>71797</v>
      </c>
      <c r="E365">
        <v>1285</v>
      </c>
      <c r="F365">
        <v>4175</v>
      </c>
      <c r="G365" t="s">
        <v>33</v>
      </c>
      <c r="H365" s="1">
        <v>44753</v>
      </c>
      <c r="I365" t="str">
        <f t="shared" si="5"/>
        <v>Kicik Investiya</v>
      </c>
      <c r="J365">
        <f>YEAR(transaction_data[[#This Row],[Transaction_Date]])</f>
        <v>2022</v>
      </c>
      <c r="K365">
        <f>MONTH(transaction_data[[#This Row],[Transaction_Date]])</f>
        <v>7</v>
      </c>
    </row>
    <row r="366" spans="1:11" x14ac:dyDescent="0.3">
      <c r="A366">
        <v>300364</v>
      </c>
      <c r="B366">
        <v>207526</v>
      </c>
      <c r="C366" t="s">
        <v>13</v>
      </c>
      <c r="D366">
        <v>86037</v>
      </c>
      <c r="E366">
        <v>1931</v>
      </c>
      <c r="F366">
        <v>49629</v>
      </c>
      <c r="G366" t="s">
        <v>29</v>
      </c>
      <c r="H366" s="1">
        <v>44655</v>
      </c>
      <c r="I366" t="str">
        <f t="shared" si="5"/>
        <v>Yuksek Investisya</v>
      </c>
      <c r="J366">
        <f>YEAR(transaction_data[[#This Row],[Transaction_Date]])</f>
        <v>2022</v>
      </c>
      <c r="K366">
        <f>MONTH(transaction_data[[#This Row],[Transaction_Date]])</f>
        <v>4</v>
      </c>
    </row>
    <row r="367" spans="1:11" x14ac:dyDescent="0.3">
      <c r="A367">
        <v>300365</v>
      </c>
      <c r="B367">
        <v>204286</v>
      </c>
      <c r="C367" t="s">
        <v>30</v>
      </c>
      <c r="D367">
        <v>58586</v>
      </c>
      <c r="E367">
        <v>626</v>
      </c>
      <c r="F367">
        <v>26352</v>
      </c>
      <c r="G367" t="s">
        <v>33</v>
      </c>
      <c r="H367" s="1">
        <v>45352</v>
      </c>
      <c r="I367" t="str">
        <f t="shared" si="5"/>
        <v>Orta investisya</v>
      </c>
      <c r="J367">
        <f>YEAR(transaction_data[[#This Row],[Transaction_Date]])</f>
        <v>2024</v>
      </c>
      <c r="K367">
        <f>MONTH(transaction_data[[#This Row],[Transaction_Date]])</f>
        <v>3</v>
      </c>
    </row>
    <row r="368" spans="1:11" x14ac:dyDescent="0.3">
      <c r="A368">
        <v>300366</v>
      </c>
      <c r="B368">
        <v>209909</v>
      </c>
      <c r="C368" t="s">
        <v>31</v>
      </c>
      <c r="D368">
        <v>39638</v>
      </c>
      <c r="E368">
        <v>2966</v>
      </c>
      <c r="F368">
        <v>30126</v>
      </c>
      <c r="G368" t="s">
        <v>29</v>
      </c>
      <c r="H368" s="1">
        <v>45605</v>
      </c>
      <c r="I368" t="str">
        <f t="shared" si="5"/>
        <v>Yuksek Investisya</v>
      </c>
      <c r="J368">
        <f>YEAR(transaction_data[[#This Row],[Transaction_Date]])</f>
        <v>2024</v>
      </c>
      <c r="K368">
        <f>MONTH(transaction_data[[#This Row],[Transaction_Date]])</f>
        <v>11</v>
      </c>
    </row>
    <row r="369" spans="1:11" x14ac:dyDescent="0.3">
      <c r="A369">
        <v>300367</v>
      </c>
      <c r="B369">
        <v>201957</v>
      </c>
      <c r="C369" t="s">
        <v>30</v>
      </c>
      <c r="D369">
        <v>97396</v>
      </c>
      <c r="E369">
        <v>1143</v>
      </c>
      <c r="F369">
        <v>11897</v>
      </c>
      <c r="G369" t="s">
        <v>29</v>
      </c>
      <c r="H369" s="1">
        <v>45515</v>
      </c>
      <c r="I369" t="str">
        <f t="shared" si="5"/>
        <v>Kicik Investiya</v>
      </c>
      <c r="J369">
        <f>YEAR(transaction_data[[#This Row],[Transaction_Date]])</f>
        <v>2024</v>
      </c>
      <c r="K369">
        <f>MONTH(transaction_data[[#This Row],[Transaction_Date]])</f>
        <v>8</v>
      </c>
    </row>
    <row r="370" spans="1:11" x14ac:dyDescent="0.3">
      <c r="A370">
        <v>300368</v>
      </c>
      <c r="B370">
        <v>209851</v>
      </c>
      <c r="C370" t="s">
        <v>30</v>
      </c>
      <c r="D370">
        <v>71807</v>
      </c>
      <c r="E370">
        <v>1784</v>
      </c>
      <c r="F370">
        <v>35733</v>
      </c>
      <c r="G370" t="s">
        <v>33</v>
      </c>
      <c r="H370" s="1">
        <v>44796</v>
      </c>
      <c r="I370" t="str">
        <f t="shared" si="5"/>
        <v>Yuksek Investisya</v>
      </c>
      <c r="J370">
        <f>YEAR(transaction_data[[#This Row],[Transaction_Date]])</f>
        <v>2022</v>
      </c>
      <c r="K370">
        <f>MONTH(transaction_data[[#This Row],[Transaction_Date]])</f>
        <v>8</v>
      </c>
    </row>
    <row r="371" spans="1:11" x14ac:dyDescent="0.3">
      <c r="A371">
        <v>300369</v>
      </c>
      <c r="B371">
        <v>203088</v>
      </c>
      <c r="C371" t="s">
        <v>30</v>
      </c>
      <c r="D371">
        <v>28023</v>
      </c>
      <c r="E371">
        <v>1339</v>
      </c>
      <c r="F371">
        <v>29391</v>
      </c>
      <c r="G371" t="s">
        <v>33</v>
      </c>
      <c r="H371" s="1">
        <v>44754</v>
      </c>
      <c r="I371" t="str">
        <f t="shared" si="5"/>
        <v>Yuksek Investisya</v>
      </c>
      <c r="J371">
        <f>YEAR(transaction_data[[#This Row],[Transaction_Date]])</f>
        <v>2022</v>
      </c>
      <c r="K371">
        <f>MONTH(transaction_data[[#This Row],[Transaction_Date]])</f>
        <v>7</v>
      </c>
    </row>
    <row r="372" spans="1:11" x14ac:dyDescent="0.3">
      <c r="A372">
        <v>300370</v>
      </c>
      <c r="B372">
        <v>205189</v>
      </c>
      <c r="C372" t="s">
        <v>13</v>
      </c>
      <c r="D372">
        <v>87556</v>
      </c>
      <c r="E372">
        <v>2157</v>
      </c>
      <c r="F372">
        <v>28648</v>
      </c>
      <c r="G372" t="s">
        <v>33</v>
      </c>
      <c r="H372" s="1">
        <v>45476</v>
      </c>
      <c r="I372" t="str">
        <f t="shared" si="5"/>
        <v>Yuksek Investisya</v>
      </c>
      <c r="J372">
        <f>YEAR(transaction_data[[#This Row],[Transaction_Date]])</f>
        <v>2024</v>
      </c>
      <c r="K372">
        <f>MONTH(transaction_data[[#This Row],[Transaction_Date]])</f>
        <v>7</v>
      </c>
    </row>
    <row r="373" spans="1:11" x14ac:dyDescent="0.3">
      <c r="A373">
        <v>300371</v>
      </c>
      <c r="B373">
        <v>201827</v>
      </c>
      <c r="C373" t="s">
        <v>31</v>
      </c>
      <c r="D373">
        <v>3066</v>
      </c>
      <c r="E373">
        <v>199</v>
      </c>
      <c r="F373">
        <v>14552</v>
      </c>
      <c r="G373" t="s">
        <v>29</v>
      </c>
      <c r="H373" s="1">
        <v>44972</v>
      </c>
      <c r="I373" t="str">
        <f t="shared" si="5"/>
        <v>Kicik Investiya</v>
      </c>
      <c r="J373">
        <f>YEAR(transaction_data[[#This Row],[Transaction_Date]])</f>
        <v>2023</v>
      </c>
      <c r="K373">
        <f>MONTH(transaction_data[[#This Row],[Transaction_Date]])</f>
        <v>2</v>
      </c>
    </row>
    <row r="374" spans="1:11" x14ac:dyDescent="0.3">
      <c r="A374">
        <v>300372</v>
      </c>
      <c r="B374">
        <v>209308</v>
      </c>
      <c r="C374" t="s">
        <v>13</v>
      </c>
      <c r="D374">
        <v>65080</v>
      </c>
      <c r="E374">
        <v>1516</v>
      </c>
      <c r="F374">
        <v>37217</v>
      </c>
      <c r="G374" t="s">
        <v>29</v>
      </c>
      <c r="H374" s="1">
        <v>45426</v>
      </c>
      <c r="I374" t="str">
        <f t="shared" si="5"/>
        <v>Yuksek Investisya</v>
      </c>
      <c r="J374">
        <f>YEAR(transaction_data[[#This Row],[Transaction_Date]])</f>
        <v>2024</v>
      </c>
      <c r="K374">
        <f>MONTH(transaction_data[[#This Row],[Transaction_Date]])</f>
        <v>5</v>
      </c>
    </row>
    <row r="375" spans="1:11" x14ac:dyDescent="0.3">
      <c r="A375">
        <v>300373</v>
      </c>
      <c r="B375">
        <v>202005</v>
      </c>
      <c r="C375" t="s">
        <v>31</v>
      </c>
      <c r="D375">
        <v>29603</v>
      </c>
      <c r="E375">
        <v>2873</v>
      </c>
      <c r="F375">
        <v>4789</v>
      </c>
      <c r="G375" t="s">
        <v>32</v>
      </c>
      <c r="H375" s="1">
        <v>45052</v>
      </c>
      <c r="I375" t="str">
        <f t="shared" si="5"/>
        <v>Kicik Investiya</v>
      </c>
      <c r="J375">
        <f>YEAR(transaction_data[[#This Row],[Transaction_Date]])</f>
        <v>2023</v>
      </c>
      <c r="K375">
        <f>MONTH(transaction_data[[#This Row],[Transaction_Date]])</f>
        <v>5</v>
      </c>
    </row>
    <row r="376" spans="1:11" x14ac:dyDescent="0.3">
      <c r="A376">
        <v>300374</v>
      </c>
      <c r="B376">
        <v>201161</v>
      </c>
      <c r="C376" t="s">
        <v>31</v>
      </c>
      <c r="D376">
        <v>56229</v>
      </c>
      <c r="E376">
        <v>2061</v>
      </c>
      <c r="F376">
        <v>1727</v>
      </c>
      <c r="G376" t="s">
        <v>29</v>
      </c>
      <c r="H376" s="1">
        <v>44846</v>
      </c>
      <c r="I376" t="str">
        <f t="shared" si="5"/>
        <v>Kicik Investiya</v>
      </c>
      <c r="J376">
        <f>YEAR(transaction_data[[#This Row],[Transaction_Date]])</f>
        <v>2022</v>
      </c>
      <c r="K376">
        <f>MONTH(transaction_data[[#This Row],[Transaction_Date]])</f>
        <v>10</v>
      </c>
    </row>
    <row r="377" spans="1:11" x14ac:dyDescent="0.3">
      <c r="A377">
        <v>300375</v>
      </c>
      <c r="B377">
        <v>206590</v>
      </c>
      <c r="C377" t="s">
        <v>30</v>
      </c>
      <c r="D377">
        <v>70086</v>
      </c>
      <c r="E377">
        <v>200</v>
      </c>
      <c r="F377">
        <v>3553</v>
      </c>
      <c r="G377" t="s">
        <v>33</v>
      </c>
      <c r="H377" s="1">
        <v>45183</v>
      </c>
      <c r="I377" t="str">
        <f t="shared" si="5"/>
        <v>Kicik Investiya</v>
      </c>
      <c r="J377">
        <f>YEAR(transaction_data[[#This Row],[Transaction_Date]])</f>
        <v>2023</v>
      </c>
      <c r="K377">
        <f>MONTH(transaction_data[[#This Row],[Transaction_Date]])</f>
        <v>9</v>
      </c>
    </row>
    <row r="378" spans="1:11" x14ac:dyDescent="0.3">
      <c r="A378">
        <v>300376</v>
      </c>
      <c r="B378">
        <v>200167</v>
      </c>
      <c r="C378" t="s">
        <v>30</v>
      </c>
      <c r="D378">
        <v>53399</v>
      </c>
      <c r="E378">
        <v>3175</v>
      </c>
      <c r="F378">
        <v>2744</v>
      </c>
      <c r="G378" t="s">
        <v>29</v>
      </c>
      <c r="H378" s="1">
        <v>44747</v>
      </c>
      <c r="I378" t="str">
        <f t="shared" si="5"/>
        <v>Kicik Investiya</v>
      </c>
      <c r="J378">
        <f>YEAR(transaction_data[[#This Row],[Transaction_Date]])</f>
        <v>2022</v>
      </c>
      <c r="K378">
        <f>MONTH(transaction_data[[#This Row],[Transaction_Date]])</f>
        <v>7</v>
      </c>
    </row>
    <row r="379" spans="1:11" x14ac:dyDescent="0.3">
      <c r="A379">
        <v>300377</v>
      </c>
      <c r="B379">
        <v>208480</v>
      </c>
      <c r="C379" t="s">
        <v>13</v>
      </c>
      <c r="D379">
        <v>74948</v>
      </c>
      <c r="E379">
        <v>4346</v>
      </c>
      <c r="F379">
        <v>20024</v>
      </c>
      <c r="G379" t="s">
        <v>33</v>
      </c>
      <c r="H379" s="1">
        <v>45020</v>
      </c>
      <c r="I379" t="str">
        <f t="shared" si="5"/>
        <v>Orta investisya</v>
      </c>
      <c r="J379">
        <f>YEAR(transaction_data[[#This Row],[Transaction_Date]])</f>
        <v>2023</v>
      </c>
      <c r="K379">
        <f>MONTH(transaction_data[[#This Row],[Transaction_Date]])</f>
        <v>4</v>
      </c>
    </row>
    <row r="380" spans="1:11" x14ac:dyDescent="0.3">
      <c r="A380">
        <v>300378</v>
      </c>
      <c r="B380">
        <v>201037</v>
      </c>
      <c r="C380" t="s">
        <v>31</v>
      </c>
      <c r="D380">
        <v>48391</v>
      </c>
      <c r="E380">
        <v>2189</v>
      </c>
      <c r="F380">
        <v>23763</v>
      </c>
      <c r="G380" t="s">
        <v>33</v>
      </c>
      <c r="H380" s="1">
        <v>45215</v>
      </c>
      <c r="I380" t="str">
        <f t="shared" si="5"/>
        <v>Orta investisya</v>
      </c>
      <c r="J380">
        <f>YEAR(transaction_data[[#This Row],[Transaction_Date]])</f>
        <v>2023</v>
      </c>
      <c r="K380">
        <f>MONTH(transaction_data[[#This Row],[Transaction_Date]])</f>
        <v>10</v>
      </c>
    </row>
    <row r="381" spans="1:11" x14ac:dyDescent="0.3">
      <c r="A381">
        <v>300379</v>
      </c>
      <c r="B381">
        <v>206198</v>
      </c>
      <c r="C381" t="s">
        <v>13</v>
      </c>
      <c r="D381">
        <v>25144</v>
      </c>
      <c r="E381">
        <v>4153</v>
      </c>
      <c r="F381">
        <v>14844</v>
      </c>
      <c r="G381" t="s">
        <v>29</v>
      </c>
      <c r="H381" s="1">
        <v>45083</v>
      </c>
      <c r="I381" t="str">
        <f t="shared" si="5"/>
        <v>Kicik Investiya</v>
      </c>
      <c r="J381">
        <f>YEAR(transaction_data[[#This Row],[Transaction_Date]])</f>
        <v>2023</v>
      </c>
      <c r="K381">
        <f>MONTH(transaction_data[[#This Row],[Transaction_Date]])</f>
        <v>6</v>
      </c>
    </row>
    <row r="382" spans="1:11" x14ac:dyDescent="0.3">
      <c r="A382">
        <v>300380</v>
      </c>
      <c r="B382">
        <v>204823</v>
      </c>
      <c r="C382" t="s">
        <v>30</v>
      </c>
      <c r="D382">
        <v>99886</v>
      </c>
      <c r="E382">
        <v>1061</v>
      </c>
      <c r="F382">
        <v>37207</v>
      </c>
      <c r="G382" t="s">
        <v>33</v>
      </c>
      <c r="H382" s="1">
        <v>44886</v>
      </c>
      <c r="I382" t="str">
        <f t="shared" si="5"/>
        <v>Yuksek Investisya</v>
      </c>
      <c r="J382">
        <f>YEAR(transaction_data[[#This Row],[Transaction_Date]])</f>
        <v>2022</v>
      </c>
      <c r="K382">
        <f>MONTH(transaction_data[[#This Row],[Transaction_Date]])</f>
        <v>11</v>
      </c>
    </row>
    <row r="383" spans="1:11" x14ac:dyDescent="0.3">
      <c r="A383">
        <v>300381</v>
      </c>
      <c r="B383">
        <v>207528</v>
      </c>
      <c r="C383" t="s">
        <v>13</v>
      </c>
      <c r="D383">
        <v>90829</v>
      </c>
      <c r="E383">
        <v>3800</v>
      </c>
      <c r="F383">
        <v>32522</v>
      </c>
      <c r="G383" t="s">
        <v>29</v>
      </c>
      <c r="H383" s="1">
        <v>45321</v>
      </c>
      <c r="I383" t="str">
        <f t="shared" si="5"/>
        <v>Yuksek Investisya</v>
      </c>
      <c r="J383">
        <f>YEAR(transaction_data[[#This Row],[Transaction_Date]])</f>
        <v>2024</v>
      </c>
      <c r="K383">
        <f>MONTH(transaction_data[[#This Row],[Transaction_Date]])</f>
        <v>1</v>
      </c>
    </row>
    <row r="384" spans="1:11" x14ac:dyDescent="0.3">
      <c r="A384">
        <v>300382</v>
      </c>
      <c r="B384">
        <v>203973</v>
      </c>
      <c r="C384" t="s">
        <v>30</v>
      </c>
      <c r="D384">
        <v>21804</v>
      </c>
      <c r="E384">
        <v>3063</v>
      </c>
      <c r="F384">
        <v>34977</v>
      </c>
      <c r="G384" t="s">
        <v>33</v>
      </c>
      <c r="H384" s="1">
        <v>45484</v>
      </c>
      <c r="I384" t="str">
        <f t="shared" si="5"/>
        <v>Yuksek Investisya</v>
      </c>
      <c r="J384">
        <f>YEAR(transaction_data[[#This Row],[Transaction_Date]])</f>
        <v>2024</v>
      </c>
      <c r="K384">
        <f>MONTH(transaction_data[[#This Row],[Transaction_Date]])</f>
        <v>7</v>
      </c>
    </row>
    <row r="385" spans="1:11" x14ac:dyDescent="0.3">
      <c r="A385">
        <v>300383</v>
      </c>
      <c r="B385">
        <v>209376</v>
      </c>
      <c r="C385" t="s">
        <v>13</v>
      </c>
      <c r="D385">
        <v>44959</v>
      </c>
      <c r="E385">
        <v>4045</v>
      </c>
      <c r="F385">
        <v>39777</v>
      </c>
      <c r="G385" t="s">
        <v>29</v>
      </c>
      <c r="H385" s="1">
        <v>45733</v>
      </c>
      <c r="I385" t="str">
        <f t="shared" si="5"/>
        <v>Yuksek Investisya</v>
      </c>
      <c r="J385">
        <f>YEAR(transaction_data[[#This Row],[Transaction_Date]])</f>
        <v>2025</v>
      </c>
      <c r="K385">
        <f>MONTH(transaction_data[[#This Row],[Transaction_Date]])</f>
        <v>3</v>
      </c>
    </row>
    <row r="386" spans="1:11" x14ac:dyDescent="0.3">
      <c r="A386">
        <v>300384</v>
      </c>
      <c r="B386">
        <v>209674</v>
      </c>
      <c r="C386" t="s">
        <v>13</v>
      </c>
      <c r="D386">
        <v>24162</v>
      </c>
      <c r="E386">
        <v>3707</v>
      </c>
      <c r="F386">
        <v>35529</v>
      </c>
      <c r="G386" t="s">
        <v>32</v>
      </c>
      <c r="H386" s="1">
        <v>45110</v>
      </c>
      <c r="I386" t="str">
        <f t="shared" ref="I386:I449" si="6">IF(AND(F386&gt;1000,F386&lt;15000),"Kicik Investiya",IF(AND(F386&gt;=15000,F386&lt;27500),"Orta investisya","Yuksek Investisya"))</f>
        <v>Yuksek Investisya</v>
      </c>
      <c r="J386">
        <f>YEAR(transaction_data[[#This Row],[Transaction_Date]])</f>
        <v>2023</v>
      </c>
      <c r="K386">
        <f>MONTH(transaction_data[[#This Row],[Transaction_Date]])</f>
        <v>7</v>
      </c>
    </row>
    <row r="387" spans="1:11" x14ac:dyDescent="0.3">
      <c r="A387">
        <v>300385</v>
      </c>
      <c r="B387">
        <v>200199</v>
      </c>
      <c r="C387" t="s">
        <v>13</v>
      </c>
      <c r="D387">
        <v>51592</v>
      </c>
      <c r="E387">
        <v>3407</v>
      </c>
      <c r="F387">
        <v>23732</v>
      </c>
      <c r="G387" t="s">
        <v>29</v>
      </c>
      <c r="H387" s="1">
        <v>45591</v>
      </c>
      <c r="I387" t="str">
        <f t="shared" si="6"/>
        <v>Orta investisya</v>
      </c>
      <c r="J387">
        <f>YEAR(transaction_data[[#This Row],[Transaction_Date]])</f>
        <v>2024</v>
      </c>
      <c r="K387">
        <f>MONTH(transaction_data[[#This Row],[Transaction_Date]])</f>
        <v>10</v>
      </c>
    </row>
    <row r="388" spans="1:11" x14ac:dyDescent="0.3">
      <c r="A388">
        <v>300386</v>
      </c>
      <c r="B388">
        <v>208526</v>
      </c>
      <c r="C388" t="s">
        <v>13</v>
      </c>
      <c r="D388">
        <v>95703</v>
      </c>
      <c r="E388">
        <v>4319</v>
      </c>
      <c r="F388">
        <v>23669</v>
      </c>
      <c r="G388" t="s">
        <v>33</v>
      </c>
      <c r="H388" s="1">
        <v>45656</v>
      </c>
      <c r="I388" t="str">
        <f t="shared" si="6"/>
        <v>Orta investisya</v>
      </c>
      <c r="J388">
        <f>YEAR(transaction_data[[#This Row],[Transaction_Date]])</f>
        <v>2024</v>
      </c>
      <c r="K388">
        <f>MONTH(transaction_data[[#This Row],[Transaction_Date]])</f>
        <v>12</v>
      </c>
    </row>
    <row r="389" spans="1:11" x14ac:dyDescent="0.3">
      <c r="A389">
        <v>300387</v>
      </c>
      <c r="B389">
        <v>203413</v>
      </c>
      <c r="C389" t="s">
        <v>31</v>
      </c>
      <c r="D389">
        <v>32181</v>
      </c>
      <c r="E389">
        <v>2660</v>
      </c>
      <c r="F389">
        <v>39467</v>
      </c>
      <c r="G389" t="s">
        <v>33</v>
      </c>
      <c r="H389" s="1">
        <v>45462</v>
      </c>
      <c r="I389" t="str">
        <f t="shared" si="6"/>
        <v>Yuksek Investisya</v>
      </c>
      <c r="J389">
        <f>YEAR(transaction_data[[#This Row],[Transaction_Date]])</f>
        <v>2024</v>
      </c>
      <c r="K389">
        <f>MONTH(transaction_data[[#This Row],[Transaction_Date]])</f>
        <v>6</v>
      </c>
    </row>
    <row r="390" spans="1:11" x14ac:dyDescent="0.3">
      <c r="A390">
        <v>300388</v>
      </c>
      <c r="B390">
        <v>200178</v>
      </c>
      <c r="C390" t="s">
        <v>13</v>
      </c>
      <c r="D390">
        <v>19810</v>
      </c>
      <c r="E390">
        <v>1518</v>
      </c>
      <c r="F390">
        <v>21861</v>
      </c>
      <c r="G390" t="s">
        <v>29</v>
      </c>
      <c r="H390" s="1">
        <v>44653</v>
      </c>
      <c r="I390" t="str">
        <f t="shared" si="6"/>
        <v>Orta investisya</v>
      </c>
      <c r="J390">
        <f>YEAR(transaction_data[[#This Row],[Transaction_Date]])</f>
        <v>2022</v>
      </c>
      <c r="K390">
        <f>MONTH(transaction_data[[#This Row],[Transaction_Date]])</f>
        <v>4</v>
      </c>
    </row>
    <row r="391" spans="1:11" x14ac:dyDescent="0.3">
      <c r="A391">
        <v>300389</v>
      </c>
      <c r="B391">
        <v>208641</v>
      </c>
      <c r="C391" t="s">
        <v>30</v>
      </c>
      <c r="D391">
        <v>59977</v>
      </c>
      <c r="E391">
        <v>2818</v>
      </c>
      <c r="F391">
        <v>35775</v>
      </c>
      <c r="G391" t="s">
        <v>33</v>
      </c>
      <c r="H391" s="1">
        <v>45678</v>
      </c>
      <c r="I391" t="str">
        <f t="shared" si="6"/>
        <v>Yuksek Investisya</v>
      </c>
      <c r="J391">
        <f>YEAR(transaction_data[[#This Row],[Transaction_Date]])</f>
        <v>2025</v>
      </c>
      <c r="K391">
        <f>MONTH(transaction_data[[#This Row],[Transaction_Date]])</f>
        <v>1</v>
      </c>
    </row>
    <row r="392" spans="1:11" x14ac:dyDescent="0.3">
      <c r="A392">
        <v>300390</v>
      </c>
      <c r="B392">
        <v>201724</v>
      </c>
      <c r="C392" t="s">
        <v>31</v>
      </c>
      <c r="D392">
        <v>74916</v>
      </c>
      <c r="E392">
        <v>4725</v>
      </c>
      <c r="F392">
        <v>44141</v>
      </c>
      <c r="G392" t="s">
        <v>32</v>
      </c>
      <c r="H392" s="1">
        <v>45502</v>
      </c>
      <c r="I392" t="str">
        <f t="shared" si="6"/>
        <v>Yuksek Investisya</v>
      </c>
      <c r="J392">
        <f>YEAR(transaction_data[[#This Row],[Transaction_Date]])</f>
        <v>2024</v>
      </c>
      <c r="K392">
        <f>MONTH(transaction_data[[#This Row],[Transaction_Date]])</f>
        <v>7</v>
      </c>
    </row>
    <row r="393" spans="1:11" x14ac:dyDescent="0.3">
      <c r="A393">
        <v>300391</v>
      </c>
      <c r="B393">
        <v>201179</v>
      </c>
      <c r="C393" t="s">
        <v>31</v>
      </c>
      <c r="D393">
        <v>57963</v>
      </c>
      <c r="E393">
        <v>187</v>
      </c>
      <c r="F393">
        <v>15739</v>
      </c>
      <c r="G393" t="s">
        <v>29</v>
      </c>
      <c r="H393" s="1">
        <v>45106</v>
      </c>
      <c r="I393" t="str">
        <f t="shared" si="6"/>
        <v>Orta investisya</v>
      </c>
      <c r="J393">
        <f>YEAR(transaction_data[[#This Row],[Transaction_Date]])</f>
        <v>2023</v>
      </c>
      <c r="K393">
        <f>MONTH(transaction_data[[#This Row],[Transaction_Date]])</f>
        <v>6</v>
      </c>
    </row>
    <row r="394" spans="1:11" x14ac:dyDescent="0.3">
      <c r="A394">
        <v>300392</v>
      </c>
      <c r="B394">
        <v>204835</v>
      </c>
      <c r="C394" t="s">
        <v>31</v>
      </c>
      <c r="D394">
        <v>79272</v>
      </c>
      <c r="E394">
        <v>4698</v>
      </c>
      <c r="F394">
        <v>3911</v>
      </c>
      <c r="G394" t="s">
        <v>32</v>
      </c>
      <c r="H394" s="1">
        <v>45671</v>
      </c>
      <c r="I394" t="str">
        <f t="shared" si="6"/>
        <v>Kicik Investiya</v>
      </c>
      <c r="J394">
        <f>YEAR(transaction_data[[#This Row],[Transaction_Date]])</f>
        <v>2025</v>
      </c>
      <c r="K394">
        <f>MONTH(transaction_data[[#This Row],[Transaction_Date]])</f>
        <v>1</v>
      </c>
    </row>
    <row r="395" spans="1:11" x14ac:dyDescent="0.3">
      <c r="A395">
        <v>300393</v>
      </c>
      <c r="B395">
        <v>200867</v>
      </c>
      <c r="C395" t="s">
        <v>31</v>
      </c>
      <c r="D395">
        <v>18025</v>
      </c>
      <c r="E395">
        <v>2932</v>
      </c>
      <c r="F395">
        <v>33278</v>
      </c>
      <c r="G395" t="s">
        <v>32</v>
      </c>
      <c r="H395" s="1">
        <v>44801</v>
      </c>
      <c r="I395" t="str">
        <f t="shared" si="6"/>
        <v>Yuksek Investisya</v>
      </c>
      <c r="J395">
        <f>YEAR(transaction_data[[#This Row],[Transaction_Date]])</f>
        <v>2022</v>
      </c>
      <c r="K395">
        <f>MONTH(transaction_data[[#This Row],[Transaction_Date]])</f>
        <v>8</v>
      </c>
    </row>
    <row r="396" spans="1:11" x14ac:dyDescent="0.3">
      <c r="A396">
        <v>300394</v>
      </c>
      <c r="B396">
        <v>200977</v>
      </c>
      <c r="C396" t="s">
        <v>31</v>
      </c>
      <c r="D396">
        <v>97604</v>
      </c>
      <c r="E396">
        <v>4307</v>
      </c>
      <c r="F396">
        <v>35829</v>
      </c>
      <c r="G396" t="s">
        <v>29</v>
      </c>
      <c r="H396" s="1">
        <v>44849</v>
      </c>
      <c r="I396" t="str">
        <f t="shared" si="6"/>
        <v>Yuksek Investisya</v>
      </c>
      <c r="J396">
        <f>YEAR(transaction_data[[#This Row],[Transaction_Date]])</f>
        <v>2022</v>
      </c>
      <c r="K396">
        <f>MONTH(transaction_data[[#This Row],[Transaction_Date]])</f>
        <v>10</v>
      </c>
    </row>
    <row r="397" spans="1:11" x14ac:dyDescent="0.3">
      <c r="A397">
        <v>300395</v>
      </c>
      <c r="B397">
        <v>203640</v>
      </c>
      <c r="C397" t="s">
        <v>13</v>
      </c>
      <c r="D397">
        <v>5793</v>
      </c>
      <c r="E397">
        <v>3183</v>
      </c>
      <c r="F397">
        <v>8509</v>
      </c>
      <c r="G397" t="s">
        <v>32</v>
      </c>
      <c r="H397" s="1">
        <v>45051</v>
      </c>
      <c r="I397" t="str">
        <f t="shared" si="6"/>
        <v>Kicik Investiya</v>
      </c>
      <c r="J397">
        <f>YEAR(transaction_data[[#This Row],[Transaction_Date]])</f>
        <v>2023</v>
      </c>
      <c r="K397">
        <f>MONTH(transaction_data[[#This Row],[Transaction_Date]])</f>
        <v>5</v>
      </c>
    </row>
    <row r="398" spans="1:11" x14ac:dyDescent="0.3">
      <c r="A398">
        <v>300396</v>
      </c>
      <c r="B398">
        <v>208857</v>
      </c>
      <c r="C398" t="s">
        <v>13</v>
      </c>
      <c r="D398">
        <v>70659</v>
      </c>
      <c r="E398">
        <v>3509</v>
      </c>
      <c r="F398">
        <v>25272</v>
      </c>
      <c r="G398" t="s">
        <v>33</v>
      </c>
      <c r="H398" s="1">
        <v>44820</v>
      </c>
      <c r="I398" t="str">
        <f t="shared" si="6"/>
        <v>Orta investisya</v>
      </c>
      <c r="J398">
        <f>YEAR(transaction_data[[#This Row],[Transaction_Date]])</f>
        <v>2022</v>
      </c>
      <c r="K398">
        <f>MONTH(transaction_data[[#This Row],[Transaction_Date]])</f>
        <v>9</v>
      </c>
    </row>
    <row r="399" spans="1:11" x14ac:dyDescent="0.3">
      <c r="A399">
        <v>300397</v>
      </c>
      <c r="B399">
        <v>200782</v>
      </c>
      <c r="C399" t="s">
        <v>13</v>
      </c>
      <c r="D399">
        <v>7816</v>
      </c>
      <c r="E399">
        <v>2127</v>
      </c>
      <c r="F399">
        <v>41754</v>
      </c>
      <c r="G399" t="s">
        <v>32</v>
      </c>
      <c r="H399" s="1">
        <v>44807</v>
      </c>
      <c r="I399" t="str">
        <f t="shared" si="6"/>
        <v>Yuksek Investisya</v>
      </c>
      <c r="J399">
        <f>YEAR(transaction_data[[#This Row],[Transaction_Date]])</f>
        <v>2022</v>
      </c>
      <c r="K399">
        <f>MONTH(transaction_data[[#This Row],[Transaction_Date]])</f>
        <v>9</v>
      </c>
    </row>
    <row r="400" spans="1:11" x14ac:dyDescent="0.3">
      <c r="A400">
        <v>300398</v>
      </c>
      <c r="B400">
        <v>204297</v>
      </c>
      <c r="C400" t="s">
        <v>30</v>
      </c>
      <c r="D400">
        <v>57598</v>
      </c>
      <c r="E400">
        <v>2551</v>
      </c>
      <c r="F400">
        <v>4841</v>
      </c>
      <c r="G400" t="s">
        <v>33</v>
      </c>
      <c r="H400" s="1">
        <v>45500</v>
      </c>
      <c r="I400" t="str">
        <f t="shared" si="6"/>
        <v>Kicik Investiya</v>
      </c>
      <c r="J400">
        <f>YEAR(transaction_data[[#This Row],[Transaction_Date]])</f>
        <v>2024</v>
      </c>
      <c r="K400">
        <f>MONTH(transaction_data[[#This Row],[Transaction_Date]])</f>
        <v>7</v>
      </c>
    </row>
    <row r="401" spans="1:11" x14ac:dyDescent="0.3">
      <c r="A401">
        <v>300399</v>
      </c>
      <c r="B401">
        <v>208038</v>
      </c>
      <c r="C401" t="s">
        <v>30</v>
      </c>
      <c r="D401">
        <v>4667</v>
      </c>
      <c r="E401">
        <v>2665</v>
      </c>
      <c r="F401">
        <v>3786</v>
      </c>
      <c r="G401" t="s">
        <v>32</v>
      </c>
      <c r="H401" s="1">
        <v>44882</v>
      </c>
      <c r="I401" t="str">
        <f t="shared" si="6"/>
        <v>Kicik Investiya</v>
      </c>
      <c r="J401">
        <f>YEAR(transaction_data[[#This Row],[Transaction_Date]])</f>
        <v>2022</v>
      </c>
      <c r="K401">
        <f>MONTH(transaction_data[[#This Row],[Transaction_Date]])</f>
        <v>11</v>
      </c>
    </row>
    <row r="402" spans="1:11" x14ac:dyDescent="0.3">
      <c r="A402">
        <v>300400</v>
      </c>
      <c r="B402">
        <v>206732</v>
      </c>
      <c r="C402" t="s">
        <v>13</v>
      </c>
      <c r="D402">
        <v>56158</v>
      </c>
      <c r="E402">
        <v>451</v>
      </c>
      <c r="F402">
        <v>16459</v>
      </c>
      <c r="G402" t="s">
        <v>29</v>
      </c>
      <c r="H402" s="1">
        <v>45064</v>
      </c>
      <c r="I402" t="str">
        <f t="shared" si="6"/>
        <v>Orta investisya</v>
      </c>
      <c r="J402">
        <f>YEAR(transaction_data[[#This Row],[Transaction_Date]])</f>
        <v>2023</v>
      </c>
      <c r="K402">
        <f>MONTH(transaction_data[[#This Row],[Transaction_Date]])</f>
        <v>5</v>
      </c>
    </row>
    <row r="403" spans="1:11" x14ac:dyDescent="0.3">
      <c r="A403">
        <v>300401</v>
      </c>
      <c r="B403">
        <v>209679</v>
      </c>
      <c r="C403" t="s">
        <v>13</v>
      </c>
      <c r="D403">
        <v>77847</v>
      </c>
      <c r="E403">
        <v>2093</v>
      </c>
      <c r="F403">
        <v>44697</v>
      </c>
      <c r="G403" t="s">
        <v>33</v>
      </c>
      <c r="H403" s="1">
        <v>45078</v>
      </c>
      <c r="I403" t="str">
        <f t="shared" si="6"/>
        <v>Yuksek Investisya</v>
      </c>
      <c r="J403">
        <f>YEAR(transaction_data[[#This Row],[Transaction_Date]])</f>
        <v>2023</v>
      </c>
      <c r="K403">
        <f>MONTH(transaction_data[[#This Row],[Transaction_Date]])</f>
        <v>6</v>
      </c>
    </row>
    <row r="404" spans="1:11" x14ac:dyDescent="0.3">
      <c r="A404">
        <v>300402</v>
      </c>
      <c r="B404">
        <v>203550</v>
      </c>
      <c r="C404" t="s">
        <v>31</v>
      </c>
      <c r="D404">
        <v>66526</v>
      </c>
      <c r="E404">
        <v>1247</v>
      </c>
      <c r="F404">
        <v>19573</v>
      </c>
      <c r="G404" t="s">
        <v>32</v>
      </c>
      <c r="H404" s="1">
        <v>45580</v>
      </c>
      <c r="I404" t="str">
        <f t="shared" si="6"/>
        <v>Orta investisya</v>
      </c>
      <c r="J404">
        <f>YEAR(transaction_data[[#This Row],[Transaction_Date]])</f>
        <v>2024</v>
      </c>
      <c r="K404">
        <f>MONTH(transaction_data[[#This Row],[Transaction_Date]])</f>
        <v>10</v>
      </c>
    </row>
    <row r="405" spans="1:11" x14ac:dyDescent="0.3">
      <c r="A405">
        <v>300403</v>
      </c>
      <c r="B405">
        <v>208000</v>
      </c>
      <c r="C405" t="s">
        <v>13</v>
      </c>
      <c r="D405">
        <v>86374</v>
      </c>
      <c r="E405">
        <v>3020</v>
      </c>
      <c r="F405">
        <v>38395</v>
      </c>
      <c r="G405" t="s">
        <v>33</v>
      </c>
      <c r="H405" s="1">
        <v>44968</v>
      </c>
      <c r="I405" t="str">
        <f t="shared" si="6"/>
        <v>Yuksek Investisya</v>
      </c>
      <c r="J405">
        <f>YEAR(transaction_data[[#This Row],[Transaction_Date]])</f>
        <v>2023</v>
      </c>
      <c r="K405">
        <f>MONTH(transaction_data[[#This Row],[Transaction_Date]])</f>
        <v>2</v>
      </c>
    </row>
    <row r="406" spans="1:11" x14ac:dyDescent="0.3">
      <c r="A406">
        <v>300404</v>
      </c>
      <c r="B406">
        <v>207536</v>
      </c>
      <c r="C406" t="s">
        <v>30</v>
      </c>
      <c r="D406">
        <v>67554</v>
      </c>
      <c r="E406">
        <v>2608</v>
      </c>
      <c r="F406">
        <v>11459</v>
      </c>
      <c r="G406" t="s">
        <v>29</v>
      </c>
      <c r="H406" s="1">
        <v>45173</v>
      </c>
      <c r="I406" t="str">
        <f t="shared" si="6"/>
        <v>Kicik Investiya</v>
      </c>
      <c r="J406">
        <f>YEAR(transaction_data[[#This Row],[Transaction_Date]])</f>
        <v>2023</v>
      </c>
      <c r="K406">
        <f>MONTH(transaction_data[[#This Row],[Transaction_Date]])</f>
        <v>9</v>
      </c>
    </row>
    <row r="407" spans="1:11" x14ac:dyDescent="0.3">
      <c r="A407">
        <v>300405</v>
      </c>
      <c r="B407">
        <v>203450</v>
      </c>
      <c r="C407" t="s">
        <v>31</v>
      </c>
      <c r="D407">
        <v>26132</v>
      </c>
      <c r="E407">
        <v>3010</v>
      </c>
      <c r="F407">
        <v>42272</v>
      </c>
      <c r="G407" t="s">
        <v>33</v>
      </c>
      <c r="H407" s="1">
        <v>44957</v>
      </c>
      <c r="I407" t="str">
        <f t="shared" si="6"/>
        <v>Yuksek Investisya</v>
      </c>
      <c r="J407">
        <f>YEAR(transaction_data[[#This Row],[Transaction_Date]])</f>
        <v>2023</v>
      </c>
      <c r="K407">
        <f>MONTH(transaction_data[[#This Row],[Transaction_Date]])</f>
        <v>1</v>
      </c>
    </row>
    <row r="408" spans="1:11" x14ac:dyDescent="0.3">
      <c r="A408">
        <v>300406</v>
      </c>
      <c r="B408">
        <v>208314</v>
      </c>
      <c r="C408" t="s">
        <v>13</v>
      </c>
      <c r="D408">
        <v>65415</v>
      </c>
      <c r="E408">
        <v>3579</v>
      </c>
      <c r="F408">
        <v>40160</v>
      </c>
      <c r="G408" t="s">
        <v>33</v>
      </c>
      <c r="H408" s="1">
        <v>45708</v>
      </c>
      <c r="I408" t="str">
        <f t="shared" si="6"/>
        <v>Yuksek Investisya</v>
      </c>
      <c r="J408">
        <f>YEAR(transaction_data[[#This Row],[Transaction_Date]])</f>
        <v>2025</v>
      </c>
      <c r="K408">
        <f>MONTH(transaction_data[[#This Row],[Transaction_Date]])</f>
        <v>2</v>
      </c>
    </row>
    <row r="409" spans="1:11" x14ac:dyDescent="0.3">
      <c r="A409">
        <v>300407</v>
      </c>
      <c r="B409">
        <v>206197</v>
      </c>
      <c r="C409" t="s">
        <v>31</v>
      </c>
      <c r="D409">
        <v>42774</v>
      </c>
      <c r="E409">
        <v>4480</v>
      </c>
      <c r="F409">
        <v>2771</v>
      </c>
      <c r="G409" t="s">
        <v>33</v>
      </c>
      <c r="H409" s="1">
        <v>45626</v>
      </c>
      <c r="I409" t="str">
        <f t="shared" si="6"/>
        <v>Kicik Investiya</v>
      </c>
      <c r="J409">
        <f>YEAR(transaction_data[[#This Row],[Transaction_Date]])</f>
        <v>2024</v>
      </c>
      <c r="K409">
        <f>MONTH(transaction_data[[#This Row],[Transaction_Date]])</f>
        <v>11</v>
      </c>
    </row>
    <row r="410" spans="1:11" x14ac:dyDescent="0.3">
      <c r="A410">
        <v>300408</v>
      </c>
      <c r="B410">
        <v>205590</v>
      </c>
      <c r="C410" t="s">
        <v>13</v>
      </c>
      <c r="D410">
        <v>59172</v>
      </c>
      <c r="E410">
        <v>1973</v>
      </c>
      <c r="F410">
        <v>28586</v>
      </c>
      <c r="G410" t="s">
        <v>32</v>
      </c>
      <c r="H410" s="1">
        <v>45051</v>
      </c>
      <c r="I410" t="str">
        <f t="shared" si="6"/>
        <v>Yuksek Investisya</v>
      </c>
      <c r="J410">
        <f>YEAR(transaction_data[[#This Row],[Transaction_Date]])</f>
        <v>2023</v>
      </c>
      <c r="K410">
        <f>MONTH(transaction_data[[#This Row],[Transaction_Date]])</f>
        <v>5</v>
      </c>
    </row>
    <row r="411" spans="1:11" x14ac:dyDescent="0.3">
      <c r="A411">
        <v>300409</v>
      </c>
      <c r="B411">
        <v>207373</v>
      </c>
      <c r="C411" t="s">
        <v>13</v>
      </c>
      <c r="D411">
        <v>55449</v>
      </c>
      <c r="E411">
        <v>1591</v>
      </c>
      <c r="F411">
        <v>36972</v>
      </c>
      <c r="G411" t="s">
        <v>32</v>
      </c>
      <c r="H411" s="1">
        <v>45426</v>
      </c>
      <c r="I411" t="str">
        <f t="shared" si="6"/>
        <v>Yuksek Investisya</v>
      </c>
      <c r="J411">
        <f>YEAR(transaction_data[[#This Row],[Transaction_Date]])</f>
        <v>2024</v>
      </c>
      <c r="K411">
        <f>MONTH(transaction_data[[#This Row],[Transaction_Date]])</f>
        <v>5</v>
      </c>
    </row>
    <row r="412" spans="1:11" x14ac:dyDescent="0.3">
      <c r="A412">
        <v>300410</v>
      </c>
      <c r="B412">
        <v>206310</v>
      </c>
      <c r="C412" t="s">
        <v>31</v>
      </c>
      <c r="D412">
        <v>91658</v>
      </c>
      <c r="E412">
        <v>4288</v>
      </c>
      <c r="F412">
        <v>47004</v>
      </c>
      <c r="G412" t="s">
        <v>33</v>
      </c>
      <c r="H412" s="1">
        <v>45399</v>
      </c>
      <c r="I412" t="str">
        <f t="shared" si="6"/>
        <v>Yuksek Investisya</v>
      </c>
      <c r="J412">
        <f>YEAR(transaction_data[[#This Row],[Transaction_Date]])</f>
        <v>2024</v>
      </c>
      <c r="K412">
        <f>MONTH(transaction_data[[#This Row],[Transaction_Date]])</f>
        <v>4</v>
      </c>
    </row>
    <row r="413" spans="1:11" x14ac:dyDescent="0.3">
      <c r="A413">
        <v>300411</v>
      </c>
      <c r="B413">
        <v>205085</v>
      </c>
      <c r="C413" t="s">
        <v>31</v>
      </c>
      <c r="D413">
        <v>43894</v>
      </c>
      <c r="E413">
        <v>2639</v>
      </c>
      <c r="F413">
        <v>39835</v>
      </c>
      <c r="G413" t="s">
        <v>29</v>
      </c>
      <c r="H413" s="1">
        <v>45031</v>
      </c>
      <c r="I413" t="str">
        <f t="shared" si="6"/>
        <v>Yuksek Investisya</v>
      </c>
      <c r="J413">
        <f>YEAR(transaction_data[[#This Row],[Transaction_Date]])</f>
        <v>2023</v>
      </c>
      <c r="K413">
        <f>MONTH(transaction_data[[#This Row],[Transaction_Date]])</f>
        <v>4</v>
      </c>
    </row>
    <row r="414" spans="1:11" x14ac:dyDescent="0.3">
      <c r="A414">
        <v>300412</v>
      </c>
      <c r="B414">
        <v>200959</v>
      </c>
      <c r="C414" t="s">
        <v>30</v>
      </c>
      <c r="D414">
        <v>4492</v>
      </c>
      <c r="E414">
        <v>1827</v>
      </c>
      <c r="F414">
        <v>35618</v>
      </c>
      <c r="G414" t="s">
        <v>33</v>
      </c>
      <c r="H414" s="1">
        <v>44719</v>
      </c>
      <c r="I414" t="str">
        <f t="shared" si="6"/>
        <v>Yuksek Investisya</v>
      </c>
      <c r="J414">
        <f>YEAR(transaction_data[[#This Row],[Transaction_Date]])</f>
        <v>2022</v>
      </c>
      <c r="K414">
        <f>MONTH(transaction_data[[#This Row],[Transaction_Date]])</f>
        <v>6</v>
      </c>
    </row>
    <row r="415" spans="1:11" x14ac:dyDescent="0.3">
      <c r="A415">
        <v>300413</v>
      </c>
      <c r="B415">
        <v>205130</v>
      </c>
      <c r="C415" t="s">
        <v>13</v>
      </c>
      <c r="D415">
        <v>68130</v>
      </c>
      <c r="E415">
        <v>2242</v>
      </c>
      <c r="F415">
        <v>26652</v>
      </c>
      <c r="G415" t="s">
        <v>33</v>
      </c>
      <c r="H415" s="1">
        <v>44784</v>
      </c>
      <c r="I415" t="str">
        <f t="shared" si="6"/>
        <v>Orta investisya</v>
      </c>
      <c r="J415">
        <f>YEAR(transaction_data[[#This Row],[Transaction_Date]])</f>
        <v>2022</v>
      </c>
      <c r="K415">
        <f>MONTH(transaction_data[[#This Row],[Transaction_Date]])</f>
        <v>8</v>
      </c>
    </row>
    <row r="416" spans="1:11" x14ac:dyDescent="0.3">
      <c r="A416">
        <v>300414</v>
      </c>
      <c r="B416">
        <v>209598</v>
      </c>
      <c r="C416" t="s">
        <v>30</v>
      </c>
      <c r="D416">
        <v>2944</v>
      </c>
      <c r="E416">
        <v>4598</v>
      </c>
      <c r="F416">
        <v>40182</v>
      </c>
      <c r="G416" t="s">
        <v>32</v>
      </c>
      <c r="H416" s="1">
        <v>45626</v>
      </c>
      <c r="I416" t="str">
        <f t="shared" si="6"/>
        <v>Yuksek Investisya</v>
      </c>
      <c r="J416">
        <f>YEAR(transaction_data[[#This Row],[Transaction_Date]])</f>
        <v>2024</v>
      </c>
      <c r="K416">
        <f>MONTH(transaction_data[[#This Row],[Transaction_Date]])</f>
        <v>11</v>
      </c>
    </row>
    <row r="417" spans="1:11" x14ac:dyDescent="0.3">
      <c r="A417">
        <v>300415</v>
      </c>
      <c r="B417">
        <v>204604</v>
      </c>
      <c r="C417" t="s">
        <v>30</v>
      </c>
      <c r="D417">
        <v>51707</v>
      </c>
      <c r="E417">
        <v>858</v>
      </c>
      <c r="F417">
        <v>36665</v>
      </c>
      <c r="G417" t="s">
        <v>33</v>
      </c>
      <c r="H417" s="1">
        <v>45299</v>
      </c>
      <c r="I417" t="str">
        <f t="shared" si="6"/>
        <v>Yuksek Investisya</v>
      </c>
      <c r="J417">
        <f>YEAR(transaction_data[[#This Row],[Transaction_Date]])</f>
        <v>2024</v>
      </c>
      <c r="K417">
        <f>MONTH(transaction_data[[#This Row],[Transaction_Date]])</f>
        <v>1</v>
      </c>
    </row>
    <row r="418" spans="1:11" x14ac:dyDescent="0.3">
      <c r="A418">
        <v>300416</v>
      </c>
      <c r="B418">
        <v>208755</v>
      </c>
      <c r="C418" t="s">
        <v>13</v>
      </c>
      <c r="D418">
        <v>9879</v>
      </c>
      <c r="E418">
        <v>454</v>
      </c>
      <c r="F418">
        <v>21227</v>
      </c>
      <c r="G418" t="s">
        <v>33</v>
      </c>
      <c r="H418" s="1">
        <v>45070</v>
      </c>
      <c r="I418" t="str">
        <f t="shared" si="6"/>
        <v>Orta investisya</v>
      </c>
      <c r="J418">
        <f>YEAR(transaction_data[[#This Row],[Transaction_Date]])</f>
        <v>2023</v>
      </c>
      <c r="K418">
        <f>MONTH(transaction_data[[#This Row],[Transaction_Date]])</f>
        <v>5</v>
      </c>
    </row>
    <row r="419" spans="1:11" x14ac:dyDescent="0.3">
      <c r="A419">
        <v>300417</v>
      </c>
      <c r="B419">
        <v>200724</v>
      </c>
      <c r="C419" t="s">
        <v>13</v>
      </c>
      <c r="D419">
        <v>11325</v>
      </c>
      <c r="E419">
        <v>353</v>
      </c>
      <c r="F419">
        <v>16777</v>
      </c>
      <c r="G419" t="s">
        <v>29</v>
      </c>
      <c r="H419" s="1">
        <v>44709</v>
      </c>
      <c r="I419" t="str">
        <f t="shared" si="6"/>
        <v>Orta investisya</v>
      </c>
      <c r="J419">
        <f>YEAR(transaction_data[[#This Row],[Transaction_Date]])</f>
        <v>2022</v>
      </c>
      <c r="K419">
        <f>MONTH(transaction_data[[#This Row],[Transaction_Date]])</f>
        <v>5</v>
      </c>
    </row>
    <row r="420" spans="1:11" x14ac:dyDescent="0.3">
      <c r="A420">
        <v>300418</v>
      </c>
      <c r="B420">
        <v>207221</v>
      </c>
      <c r="C420" t="s">
        <v>30</v>
      </c>
      <c r="D420">
        <v>95867</v>
      </c>
      <c r="E420">
        <v>197</v>
      </c>
      <c r="F420">
        <v>4820</v>
      </c>
      <c r="G420" t="s">
        <v>29</v>
      </c>
      <c r="H420" s="1">
        <v>44646</v>
      </c>
      <c r="I420" t="str">
        <f t="shared" si="6"/>
        <v>Kicik Investiya</v>
      </c>
      <c r="J420">
        <f>YEAR(transaction_data[[#This Row],[Transaction_Date]])</f>
        <v>2022</v>
      </c>
      <c r="K420">
        <f>MONTH(transaction_data[[#This Row],[Transaction_Date]])</f>
        <v>3</v>
      </c>
    </row>
    <row r="421" spans="1:11" x14ac:dyDescent="0.3">
      <c r="A421">
        <v>300419</v>
      </c>
      <c r="B421">
        <v>208438</v>
      </c>
      <c r="C421" t="s">
        <v>30</v>
      </c>
      <c r="D421">
        <v>69494</v>
      </c>
      <c r="E421">
        <v>3254</v>
      </c>
      <c r="F421">
        <v>35004</v>
      </c>
      <c r="G421" t="s">
        <v>33</v>
      </c>
      <c r="H421" s="1">
        <v>45159</v>
      </c>
      <c r="I421" t="str">
        <f t="shared" si="6"/>
        <v>Yuksek Investisya</v>
      </c>
      <c r="J421">
        <f>YEAR(transaction_data[[#This Row],[Transaction_Date]])</f>
        <v>2023</v>
      </c>
      <c r="K421">
        <f>MONTH(transaction_data[[#This Row],[Transaction_Date]])</f>
        <v>8</v>
      </c>
    </row>
    <row r="422" spans="1:11" x14ac:dyDescent="0.3">
      <c r="A422">
        <v>300420</v>
      </c>
      <c r="B422">
        <v>202628</v>
      </c>
      <c r="C422" t="s">
        <v>30</v>
      </c>
      <c r="D422">
        <v>42533</v>
      </c>
      <c r="E422">
        <v>421</v>
      </c>
      <c r="F422">
        <v>37561</v>
      </c>
      <c r="G422" t="s">
        <v>33</v>
      </c>
      <c r="H422" s="1">
        <v>44844</v>
      </c>
      <c r="I422" t="str">
        <f t="shared" si="6"/>
        <v>Yuksek Investisya</v>
      </c>
      <c r="J422">
        <f>YEAR(transaction_data[[#This Row],[Transaction_Date]])</f>
        <v>2022</v>
      </c>
      <c r="K422">
        <f>MONTH(transaction_data[[#This Row],[Transaction_Date]])</f>
        <v>10</v>
      </c>
    </row>
    <row r="423" spans="1:11" x14ac:dyDescent="0.3">
      <c r="A423">
        <v>300421</v>
      </c>
      <c r="B423">
        <v>206283</v>
      </c>
      <c r="C423" t="s">
        <v>13</v>
      </c>
      <c r="D423">
        <v>47093</v>
      </c>
      <c r="E423">
        <v>3045</v>
      </c>
      <c r="F423">
        <v>20251</v>
      </c>
      <c r="G423" t="s">
        <v>29</v>
      </c>
      <c r="H423" s="1">
        <v>45630</v>
      </c>
      <c r="I423" t="str">
        <f t="shared" si="6"/>
        <v>Orta investisya</v>
      </c>
      <c r="J423">
        <f>YEAR(transaction_data[[#This Row],[Transaction_Date]])</f>
        <v>2024</v>
      </c>
      <c r="K423">
        <f>MONTH(transaction_data[[#This Row],[Transaction_Date]])</f>
        <v>12</v>
      </c>
    </row>
    <row r="424" spans="1:11" x14ac:dyDescent="0.3">
      <c r="A424">
        <v>300422</v>
      </c>
      <c r="B424">
        <v>208596</v>
      </c>
      <c r="C424" t="s">
        <v>31</v>
      </c>
      <c r="D424">
        <v>38992</v>
      </c>
      <c r="E424">
        <v>2545</v>
      </c>
      <c r="F424">
        <v>13451</v>
      </c>
      <c r="G424" t="s">
        <v>29</v>
      </c>
      <c r="H424" s="1">
        <v>45047</v>
      </c>
      <c r="I424" t="str">
        <f t="shared" si="6"/>
        <v>Kicik Investiya</v>
      </c>
      <c r="J424">
        <f>YEAR(transaction_data[[#This Row],[Transaction_Date]])</f>
        <v>2023</v>
      </c>
      <c r="K424">
        <f>MONTH(transaction_data[[#This Row],[Transaction_Date]])</f>
        <v>5</v>
      </c>
    </row>
    <row r="425" spans="1:11" x14ac:dyDescent="0.3">
      <c r="A425">
        <v>300423</v>
      </c>
      <c r="B425">
        <v>201247</v>
      </c>
      <c r="C425" t="s">
        <v>13</v>
      </c>
      <c r="D425">
        <v>81049</v>
      </c>
      <c r="E425">
        <v>1078</v>
      </c>
      <c r="F425">
        <v>12874</v>
      </c>
      <c r="G425" t="s">
        <v>33</v>
      </c>
      <c r="H425" s="1">
        <v>44892</v>
      </c>
      <c r="I425" t="str">
        <f t="shared" si="6"/>
        <v>Kicik Investiya</v>
      </c>
      <c r="J425">
        <f>YEAR(transaction_data[[#This Row],[Transaction_Date]])</f>
        <v>2022</v>
      </c>
      <c r="K425">
        <f>MONTH(transaction_data[[#This Row],[Transaction_Date]])</f>
        <v>11</v>
      </c>
    </row>
    <row r="426" spans="1:11" x14ac:dyDescent="0.3">
      <c r="A426">
        <v>300424</v>
      </c>
      <c r="B426">
        <v>202394</v>
      </c>
      <c r="C426" t="s">
        <v>30</v>
      </c>
      <c r="D426">
        <v>76984</v>
      </c>
      <c r="E426">
        <v>3717</v>
      </c>
      <c r="F426">
        <v>16033</v>
      </c>
      <c r="G426" t="s">
        <v>33</v>
      </c>
      <c r="H426" s="1">
        <v>45327</v>
      </c>
      <c r="I426" t="str">
        <f t="shared" si="6"/>
        <v>Orta investisya</v>
      </c>
      <c r="J426">
        <f>YEAR(transaction_data[[#This Row],[Transaction_Date]])</f>
        <v>2024</v>
      </c>
      <c r="K426">
        <f>MONTH(transaction_data[[#This Row],[Transaction_Date]])</f>
        <v>2</v>
      </c>
    </row>
    <row r="427" spans="1:11" x14ac:dyDescent="0.3">
      <c r="A427">
        <v>300425</v>
      </c>
      <c r="B427">
        <v>204958</v>
      </c>
      <c r="C427" t="s">
        <v>31</v>
      </c>
      <c r="D427">
        <v>96300</v>
      </c>
      <c r="E427">
        <v>3679</v>
      </c>
      <c r="F427">
        <v>27849</v>
      </c>
      <c r="G427" t="s">
        <v>33</v>
      </c>
      <c r="H427" s="1">
        <v>45498</v>
      </c>
      <c r="I427" t="str">
        <f t="shared" si="6"/>
        <v>Yuksek Investisya</v>
      </c>
      <c r="J427">
        <f>YEAR(transaction_data[[#This Row],[Transaction_Date]])</f>
        <v>2024</v>
      </c>
      <c r="K427">
        <f>MONTH(transaction_data[[#This Row],[Transaction_Date]])</f>
        <v>7</v>
      </c>
    </row>
    <row r="428" spans="1:11" x14ac:dyDescent="0.3">
      <c r="A428">
        <v>300426</v>
      </c>
      <c r="B428">
        <v>206517</v>
      </c>
      <c r="C428" t="s">
        <v>13</v>
      </c>
      <c r="D428">
        <v>67446</v>
      </c>
      <c r="E428">
        <v>4105</v>
      </c>
      <c r="F428">
        <v>25493</v>
      </c>
      <c r="G428" t="s">
        <v>32</v>
      </c>
      <c r="H428" s="1">
        <v>45305</v>
      </c>
      <c r="I428" t="str">
        <f t="shared" si="6"/>
        <v>Orta investisya</v>
      </c>
      <c r="J428">
        <f>YEAR(transaction_data[[#This Row],[Transaction_Date]])</f>
        <v>2024</v>
      </c>
      <c r="K428">
        <f>MONTH(transaction_data[[#This Row],[Transaction_Date]])</f>
        <v>1</v>
      </c>
    </row>
    <row r="429" spans="1:11" x14ac:dyDescent="0.3">
      <c r="A429">
        <v>300427</v>
      </c>
      <c r="B429">
        <v>201227</v>
      </c>
      <c r="C429" t="s">
        <v>31</v>
      </c>
      <c r="D429">
        <v>12326</v>
      </c>
      <c r="E429">
        <v>4415</v>
      </c>
      <c r="F429">
        <v>46476</v>
      </c>
      <c r="G429" t="s">
        <v>29</v>
      </c>
      <c r="H429" s="1">
        <v>45512</v>
      </c>
      <c r="I429" t="str">
        <f t="shared" si="6"/>
        <v>Yuksek Investisya</v>
      </c>
      <c r="J429">
        <f>YEAR(transaction_data[[#This Row],[Transaction_Date]])</f>
        <v>2024</v>
      </c>
      <c r="K429">
        <f>MONTH(transaction_data[[#This Row],[Transaction_Date]])</f>
        <v>8</v>
      </c>
    </row>
    <row r="430" spans="1:11" x14ac:dyDescent="0.3">
      <c r="A430">
        <v>300428</v>
      </c>
      <c r="B430">
        <v>208824</v>
      </c>
      <c r="C430" t="s">
        <v>31</v>
      </c>
      <c r="D430">
        <v>6290</v>
      </c>
      <c r="E430">
        <v>2809</v>
      </c>
      <c r="F430">
        <v>37545</v>
      </c>
      <c r="G430" t="s">
        <v>29</v>
      </c>
      <c r="H430" s="1">
        <v>44656</v>
      </c>
      <c r="I430" t="str">
        <f t="shared" si="6"/>
        <v>Yuksek Investisya</v>
      </c>
      <c r="J430">
        <f>YEAR(transaction_data[[#This Row],[Transaction_Date]])</f>
        <v>2022</v>
      </c>
      <c r="K430">
        <f>MONTH(transaction_data[[#This Row],[Transaction_Date]])</f>
        <v>4</v>
      </c>
    </row>
    <row r="431" spans="1:11" x14ac:dyDescent="0.3">
      <c r="A431">
        <v>300429</v>
      </c>
      <c r="B431">
        <v>206435</v>
      </c>
      <c r="C431" t="s">
        <v>30</v>
      </c>
      <c r="D431">
        <v>59138</v>
      </c>
      <c r="E431">
        <v>1604</v>
      </c>
      <c r="F431">
        <v>45456</v>
      </c>
      <c r="G431" t="s">
        <v>32</v>
      </c>
      <c r="H431" s="1">
        <v>44814</v>
      </c>
      <c r="I431" t="str">
        <f t="shared" si="6"/>
        <v>Yuksek Investisya</v>
      </c>
      <c r="J431">
        <f>YEAR(transaction_data[[#This Row],[Transaction_Date]])</f>
        <v>2022</v>
      </c>
      <c r="K431">
        <f>MONTH(transaction_data[[#This Row],[Transaction_Date]])</f>
        <v>9</v>
      </c>
    </row>
    <row r="432" spans="1:11" x14ac:dyDescent="0.3">
      <c r="A432">
        <v>300430</v>
      </c>
      <c r="B432">
        <v>206420</v>
      </c>
      <c r="C432" t="s">
        <v>13</v>
      </c>
      <c r="D432">
        <v>32101</v>
      </c>
      <c r="E432">
        <v>841</v>
      </c>
      <c r="F432">
        <v>29495</v>
      </c>
      <c r="G432" t="s">
        <v>29</v>
      </c>
      <c r="H432" s="1">
        <v>44757</v>
      </c>
      <c r="I432" t="str">
        <f t="shared" si="6"/>
        <v>Yuksek Investisya</v>
      </c>
      <c r="J432">
        <f>YEAR(transaction_data[[#This Row],[Transaction_Date]])</f>
        <v>2022</v>
      </c>
      <c r="K432">
        <f>MONTH(transaction_data[[#This Row],[Transaction_Date]])</f>
        <v>7</v>
      </c>
    </row>
    <row r="433" spans="1:11" x14ac:dyDescent="0.3">
      <c r="A433">
        <v>300431</v>
      </c>
      <c r="B433">
        <v>206142</v>
      </c>
      <c r="C433" t="s">
        <v>13</v>
      </c>
      <c r="D433">
        <v>48932</v>
      </c>
      <c r="E433">
        <v>1367</v>
      </c>
      <c r="F433">
        <v>5507</v>
      </c>
      <c r="G433" t="s">
        <v>32</v>
      </c>
      <c r="H433" s="1">
        <v>45714</v>
      </c>
      <c r="I433" t="str">
        <f t="shared" si="6"/>
        <v>Kicik Investiya</v>
      </c>
      <c r="J433">
        <f>YEAR(transaction_data[[#This Row],[Transaction_Date]])</f>
        <v>2025</v>
      </c>
      <c r="K433">
        <f>MONTH(transaction_data[[#This Row],[Transaction_Date]])</f>
        <v>2</v>
      </c>
    </row>
    <row r="434" spans="1:11" x14ac:dyDescent="0.3">
      <c r="A434">
        <v>300432</v>
      </c>
      <c r="B434">
        <v>208850</v>
      </c>
      <c r="C434" t="s">
        <v>31</v>
      </c>
      <c r="D434">
        <v>18717</v>
      </c>
      <c r="E434">
        <v>3138</v>
      </c>
      <c r="F434">
        <v>49437</v>
      </c>
      <c r="G434" t="s">
        <v>29</v>
      </c>
      <c r="H434" s="1">
        <v>44872</v>
      </c>
      <c r="I434" t="str">
        <f t="shared" si="6"/>
        <v>Yuksek Investisya</v>
      </c>
      <c r="J434">
        <f>YEAR(transaction_data[[#This Row],[Transaction_Date]])</f>
        <v>2022</v>
      </c>
      <c r="K434">
        <f>MONTH(transaction_data[[#This Row],[Transaction_Date]])</f>
        <v>11</v>
      </c>
    </row>
    <row r="435" spans="1:11" x14ac:dyDescent="0.3">
      <c r="A435">
        <v>300433</v>
      </c>
      <c r="B435">
        <v>207504</v>
      </c>
      <c r="C435" t="s">
        <v>13</v>
      </c>
      <c r="D435">
        <v>82594</v>
      </c>
      <c r="E435">
        <v>540</v>
      </c>
      <c r="F435">
        <v>10373</v>
      </c>
      <c r="G435" t="s">
        <v>33</v>
      </c>
      <c r="H435" s="1">
        <v>45488</v>
      </c>
      <c r="I435" t="str">
        <f t="shared" si="6"/>
        <v>Kicik Investiya</v>
      </c>
      <c r="J435">
        <f>YEAR(transaction_data[[#This Row],[Transaction_Date]])</f>
        <v>2024</v>
      </c>
      <c r="K435">
        <f>MONTH(transaction_data[[#This Row],[Transaction_Date]])</f>
        <v>7</v>
      </c>
    </row>
    <row r="436" spans="1:11" x14ac:dyDescent="0.3">
      <c r="A436">
        <v>300434</v>
      </c>
      <c r="B436">
        <v>201123</v>
      </c>
      <c r="C436" t="s">
        <v>13</v>
      </c>
      <c r="D436">
        <v>52947</v>
      </c>
      <c r="E436">
        <v>2865</v>
      </c>
      <c r="F436">
        <v>31238</v>
      </c>
      <c r="G436" t="s">
        <v>32</v>
      </c>
      <c r="H436" s="1">
        <v>44696</v>
      </c>
      <c r="I436" t="str">
        <f t="shared" si="6"/>
        <v>Yuksek Investisya</v>
      </c>
      <c r="J436">
        <f>YEAR(transaction_data[[#This Row],[Transaction_Date]])</f>
        <v>2022</v>
      </c>
      <c r="K436">
        <f>MONTH(transaction_data[[#This Row],[Transaction_Date]])</f>
        <v>5</v>
      </c>
    </row>
    <row r="437" spans="1:11" x14ac:dyDescent="0.3">
      <c r="A437">
        <v>300435</v>
      </c>
      <c r="B437">
        <v>206300</v>
      </c>
      <c r="C437" t="s">
        <v>13</v>
      </c>
      <c r="D437">
        <v>92135</v>
      </c>
      <c r="E437">
        <v>1388</v>
      </c>
      <c r="F437">
        <v>27597</v>
      </c>
      <c r="G437" t="s">
        <v>32</v>
      </c>
      <c r="H437" s="1">
        <v>45214</v>
      </c>
      <c r="I437" t="str">
        <f t="shared" si="6"/>
        <v>Yuksek Investisya</v>
      </c>
      <c r="J437">
        <f>YEAR(transaction_data[[#This Row],[Transaction_Date]])</f>
        <v>2023</v>
      </c>
      <c r="K437">
        <f>MONTH(transaction_data[[#This Row],[Transaction_Date]])</f>
        <v>10</v>
      </c>
    </row>
    <row r="438" spans="1:11" x14ac:dyDescent="0.3">
      <c r="A438">
        <v>300436</v>
      </c>
      <c r="B438">
        <v>209075</v>
      </c>
      <c r="C438" t="s">
        <v>13</v>
      </c>
      <c r="D438">
        <v>46684</v>
      </c>
      <c r="E438">
        <v>1890</v>
      </c>
      <c r="F438">
        <v>47178</v>
      </c>
      <c r="G438" t="s">
        <v>33</v>
      </c>
      <c r="H438" s="1">
        <v>45545</v>
      </c>
      <c r="I438" t="str">
        <f t="shared" si="6"/>
        <v>Yuksek Investisya</v>
      </c>
      <c r="J438">
        <f>YEAR(transaction_data[[#This Row],[Transaction_Date]])</f>
        <v>2024</v>
      </c>
      <c r="K438">
        <f>MONTH(transaction_data[[#This Row],[Transaction_Date]])</f>
        <v>9</v>
      </c>
    </row>
    <row r="439" spans="1:11" x14ac:dyDescent="0.3">
      <c r="A439">
        <v>300437</v>
      </c>
      <c r="B439">
        <v>208888</v>
      </c>
      <c r="C439" t="s">
        <v>30</v>
      </c>
      <c r="D439">
        <v>99466</v>
      </c>
      <c r="E439">
        <v>2176</v>
      </c>
      <c r="F439">
        <v>14254</v>
      </c>
      <c r="G439" t="s">
        <v>32</v>
      </c>
      <c r="H439" s="1">
        <v>45499</v>
      </c>
      <c r="I439" t="str">
        <f t="shared" si="6"/>
        <v>Kicik Investiya</v>
      </c>
      <c r="J439">
        <f>YEAR(transaction_data[[#This Row],[Transaction_Date]])</f>
        <v>2024</v>
      </c>
      <c r="K439">
        <f>MONTH(transaction_data[[#This Row],[Transaction_Date]])</f>
        <v>7</v>
      </c>
    </row>
    <row r="440" spans="1:11" x14ac:dyDescent="0.3">
      <c r="A440">
        <v>300438</v>
      </c>
      <c r="B440">
        <v>208906</v>
      </c>
      <c r="C440" t="s">
        <v>30</v>
      </c>
      <c r="D440">
        <v>65080</v>
      </c>
      <c r="E440">
        <v>1064</v>
      </c>
      <c r="F440">
        <v>22329</v>
      </c>
      <c r="G440" t="s">
        <v>29</v>
      </c>
      <c r="H440" s="1">
        <v>44871</v>
      </c>
      <c r="I440" t="str">
        <f t="shared" si="6"/>
        <v>Orta investisya</v>
      </c>
      <c r="J440">
        <f>YEAR(transaction_data[[#This Row],[Transaction_Date]])</f>
        <v>2022</v>
      </c>
      <c r="K440">
        <f>MONTH(transaction_data[[#This Row],[Transaction_Date]])</f>
        <v>11</v>
      </c>
    </row>
    <row r="441" spans="1:11" x14ac:dyDescent="0.3">
      <c r="A441">
        <v>300439</v>
      </c>
      <c r="B441">
        <v>206290</v>
      </c>
      <c r="C441" t="s">
        <v>13</v>
      </c>
      <c r="D441">
        <v>48607</v>
      </c>
      <c r="E441">
        <v>525</v>
      </c>
      <c r="F441">
        <v>27543</v>
      </c>
      <c r="G441" t="s">
        <v>32</v>
      </c>
      <c r="H441" s="1">
        <v>45308</v>
      </c>
      <c r="I441" t="str">
        <f t="shared" si="6"/>
        <v>Yuksek Investisya</v>
      </c>
      <c r="J441">
        <f>YEAR(transaction_data[[#This Row],[Transaction_Date]])</f>
        <v>2024</v>
      </c>
      <c r="K441">
        <f>MONTH(transaction_data[[#This Row],[Transaction_Date]])</f>
        <v>1</v>
      </c>
    </row>
    <row r="442" spans="1:11" x14ac:dyDescent="0.3">
      <c r="A442">
        <v>300440</v>
      </c>
      <c r="B442">
        <v>203989</v>
      </c>
      <c r="C442" t="s">
        <v>13</v>
      </c>
      <c r="D442">
        <v>61680</v>
      </c>
      <c r="E442">
        <v>873</v>
      </c>
      <c r="F442">
        <v>48289</v>
      </c>
      <c r="G442" t="s">
        <v>33</v>
      </c>
      <c r="H442" s="1">
        <v>44838</v>
      </c>
      <c r="I442" t="str">
        <f t="shared" si="6"/>
        <v>Yuksek Investisya</v>
      </c>
      <c r="J442">
        <f>YEAR(transaction_data[[#This Row],[Transaction_Date]])</f>
        <v>2022</v>
      </c>
      <c r="K442">
        <f>MONTH(transaction_data[[#This Row],[Transaction_Date]])</f>
        <v>10</v>
      </c>
    </row>
    <row r="443" spans="1:11" x14ac:dyDescent="0.3">
      <c r="A443">
        <v>300441</v>
      </c>
      <c r="B443">
        <v>200241</v>
      </c>
      <c r="C443" t="s">
        <v>13</v>
      </c>
      <c r="D443">
        <v>93010</v>
      </c>
      <c r="E443">
        <v>2570</v>
      </c>
      <c r="F443">
        <v>7228</v>
      </c>
      <c r="G443" t="s">
        <v>32</v>
      </c>
      <c r="H443" s="1">
        <v>44705</v>
      </c>
      <c r="I443" t="str">
        <f t="shared" si="6"/>
        <v>Kicik Investiya</v>
      </c>
      <c r="J443">
        <f>YEAR(transaction_data[[#This Row],[Transaction_Date]])</f>
        <v>2022</v>
      </c>
      <c r="K443">
        <f>MONTH(transaction_data[[#This Row],[Transaction_Date]])</f>
        <v>5</v>
      </c>
    </row>
    <row r="444" spans="1:11" x14ac:dyDescent="0.3">
      <c r="A444">
        <v>300442</v>
      </c>
      <c r="B444">
        <v>204274</v>
      </c>
      <c r="C444" t="s">
        <v>13</v>
      </c>
      <c r="D444">
        <v>62945</v>
      </c>
      <c r="E444">
        <v>2603</v>
      </c>
      <c r="F444">
        <v>30279</v>
      </c>
      <c r="G444" t="s">
        <v>29</v>
      </c>
      <c r="H444" s="1">
        <v>45119</v>
      </c>
      <c r="I444" t="str">
        <f t="shared" si="6"/>
        <v>Yuksek Investisya</v>
      </c>
      <c r="J444">
        <f>YEAR(transaction_data[[#This Row],[Transaction_Date]])</f>
        <v>2023</v>
      </c>
      <c r="K444">
        <f>MONTH(transaction_data[[#This Row],[Transaction_Date]])</f>
        <v>7</v>
      </c>
    </row>
    <row r="445" spans="1:11" x14ac:dyDescent="0.3">
      <c r="A445">
        <v>300443</v>
      </c>
      <c r="B445">
        <v>202227</v>
      </c>
      <c r="C445" t="s">
        <v>13</v>
      </c>
      <c r="D445">
        <v>88101</v>
      </c>
      <c r="E445">
        <v>3809</v>
      </c>
      <c r="F445">
        <v>2615</v>
      </c>
      <c r="G445" t="s">
        <v>33</v>
      </c>
      <c r="H445" s="1">
        <v>45207</v>
      </c>
      <c r="I445" t="str">
        <f t="shared" si="6"/>
        <v>Kicik Investiya</v>
      </c>
      <c r="J445">
        <f>YEAR(transaction_data[[#This Row],[Transaction_Date]])</f>
        <v>2023</v>
      </c>
      <c r="K445">
        <f>MONTH(transaction_data[[#This Row],[Transaction_Date]])</f>
        <v>10</v>
      </c>
    </row>
    <row r="446" spans="1:11" x14ac:dyDescent="0.3">
      <c r="A446">
        <v>300444</v>
      </c>
      <c r="B446">
        <v>207024</v>
      </c>
      <c r="C446" t="s">
        <v>30</v>
      </c>
      <c r="D446">
        <v>37606</v>
      </c>
      <c r="E446">
        <v>1967</v>
      </c>
      <c r="F446">
        <v>39161</v>
      </c>
      <c r="G446" t="s">
        <v>32</v>
      </c>
      <c r="H446" s="1">
        <v>44702</v>
      </c>
      <c r="I446" t="str">
        <f t="shared" si="6"/>
        <v>Yuksek Investisya</v>
      </c>
      <c r="J446">
        <f>YEAR(transaction_data[[#This Row],[Transaction_Date]])</f>
        <v>2022</v>
      </c>
      <c r="K446">
        <f>MONTH(transaction_data[[#This Row],[Transaction_Date]])</f>
        <v>5</v>
      </c>
    </row>
    <row r="447" spans="1:11" x14ac:dyDescent="0.3">
      <c r="A447">
        <v>300445</v>
      </c>
      <c r="B447">
        <v>209531</v>
      </c>
      <c r="C447" t="s">
        <v>31</v>
      </c>
      <c r="D447">
        <v>53329</v>
      </c>
      <c r="E447">
        <v>4301</v>
      </c>
      <c r="F447">
        <v>43977</v>
      </c>
      <c r="G447" t="s">
        <v>32</v>
      </c>
      <c r="H447" s="1">
        <v>45196</v>
      </c>
      <c r="I447" t="str">
        <f t="shared" si="6"/>
        <v>Yuksek Investisya</v>
      </c>
      <c r="J447">
        <f>YEAR(transaction_data[[#This Row],[Transaction_Date]])</f>
        <v>2023</v>
      </c>
      <c r="K447">
        <f>MONTH(transaction_data[[#This Row],[Transaction_Date]])</f>
        <v>9</v>
      </c>
    </row>
    <row r="448" spans="1:11" x14ac:dyDescent="0.3">
      <c r="A448">
        <v>300446</v>
      </c>
      <c r="B448">
        <v>209935</v>
      </c>
      <c r="C448" t="s">
        <v>31</v>
      </c>
      <c r="D448">
        <v>60203</v>
      </c>
      <c r="E448">
        <v>4344</v>
      </c>
      <c r="F448">
        <v>35581</v>
      </c>
      <c r="G448" t="s">
        <v>33</v>
      </c>
      <c r="H448" s="1">
        <v>44967</v>
      </c>
      <c r="I448" t="str">
        <f t="shared" si="6"/>
        <v>Yuksek Investisya</v>
      </c>
      <c r="J448">
        <f>YEAR(transaction_data[[#This Row],[Transaction_Date]])</f>
        <v>2023</v>
      </c>
      <c r="K448">
        <f>MONTH(transaction_data[[#This Row],[Transaction_Date]])</f>
        <v>2</v>
      </c>
    </row>
    <row r="449" spans="1:11" x14ac:dyDescent="0.3">
      <c r="A449">
        <v>300447</v>
      </c>
      <c r="B449">
        <v>206352</v>
      </c>
      <c r="C449" t="s">
        <v>31</v>
      </c>
      <c r="D449">
        <v>92279</v>
      </c>
      <c r="E449">
        <v>1426</v>
      </c>
      <c r="F449">
        <v>9474</v>
      </c>
      <c r="G449" t="s">
        <v>33</v>
      </c>
      <c r="H449" s="1">
        <v>45700</v>
      </c>
      <c r="I449" t="str">
        <f t="shared" si="6"/>
        <v>Kicik Investiya</v>
      </c>
      <c r="J449">
        <f>YEAR(transaction_data[[#This Row],[Transaction_Date]])</f>
        <v>2025</v>
      </c>
      <c r="K449">
        <f>MONTH(transaction_data[[#This Row],[Transaction_Date]])</f>
        <v>2</v>
      </c>
    </row>
    <row r="450" spans="1:11" x14ac:dyDescent="0.3">
      <c r="A450">
        <v>300448</v>
      </c>
      <c r="B450">
        <v>207655</v>
      </c>
      <c r="C450" t="s">
        <v>30</v>
      </c>
      <c r="D450">
        <v>21879</v>
      </c>
      <c r="E450">
        <v>4972</v>
      </c>
      <c r="F450">
        <v>32819</v>
      </c>
      <c r="G450" t="s">
        <v>29</v>
      </c>
      <c r="H450" s="1">
        <v>45028</v>
      </c>
      <c r="I450" t="str">
        <f t="shared" ref="I450:I513" si="7">IF(AND(F450&gt;1000,F450&lt;15000),"Kicik Investiya",IF(AND(F450&gt;=15000,F450&lt;27500),"Orta investisya","Yuksek Investisya"))</f>
        <v>Yuksek Investisya</v>
      </c>
      <c r="J450">
        <f>YEAR(transaction_data[[#This Row],[Transaction_Date]])</f>
        <v>2023</v>
      </c>
      <c r="K450">
        <f>MONTH(transaction_data[[#This Row],[Transaction_Date]])</f>
        <v>4</v>
      </c>
    </row>
    <row r="451" spans="1:11" x14ac:dyDescent="0.3">
      <c r="A451">
        <v>300449</v>
      </c>
      <c r="B451">
        <v>207414</v>
      </c>
      <c r="C451" t="s">
        <v>30</v>
      </c>
      <c r="D451">
        <v>61380</v>
      </c>
      <c r="E451">
        <v>2970</v>
      </c>
      <c r="F451">
        <v>13264</v>
      </c>
      <c r="G451" t="s">
        <v>32</v>
      </c>
      <c r="H451" s="1">
        <v>45677</v>
      </c>
      <c r="I451" t="str">
        <f t="shared" si="7"/>
        <v>Kicik Investiya</v>
      </c>
      <c r="J451">
        <f>YEAR(transaction_data[[#This Row],[Transaction_Date]])</f>
        <v>2025</v>
      </c>
      <c r="K451">
        <f>MONTH(transaction_data[[#This Row],[Transaction_Date]])</f>
        <v>1</v>
      </c>
    </row>
    <row r="452" spans="1:11" x14ac:dyDescent="0.3">
      <c r="A452">
        <v>300450</v>
      </c>
      <c r="B452">
        <v>209652</v>
      </c>
      <c r="C452" t="s">
        <v>13</v>
      </c>
      <c r="D452">
        <v>31559</v>
      </c>
      <c r="E452">
        <v>190</v>
      </c>
      <c r="F452">
        <v>26835</v>
      </c>
      <c r="G452" t="s">
        <v>33</v>
      </c>
      <c r="H452" s="1">
        <v>44800</v>
      </c>
      <c r="I452" t="str">
        <f t="shared" si="7"/>
        <v>Orta investisya</v>
      </c>
      <c r="J452">
        <f>YEAR(transaction_data[[#This Row],[Transaction_Date]])</f>
        <v>2022</v>
      </c>
      <c r="K452">
        <f>MONTH(transaction_data[[#This Row],[Transaction_Date]])</f>
        <v>8</v>
      </c>
    </row>
    <row r="453" spans="1:11" x14ac:dyDescent="0.3">
      <c r="A453">
        <v>300451</v>
      </c>
      <c r="B453">
        <v>206686</v>
      </c>
      <c r="C453" t="s">
        <v>30</v>
      </c>
      <c r="D453">
        <v>79367</v>
      </c>
      <c r="E453">
        <v>474</v>
      </c>
      <c r="F453">
        <v>47012</v>
      </c>
      <c r="G453" t="s">
        <v>29</v>
      </c>
      <c r="H453" s="1">
        <v>45190</v>
      </c>
      <c r="I453" t="str">
        <f t="shared" si="7"/>
        <v>Yuksek Investisya</v>
      </c>
      <c r="J453">
        <f>YEAR(transaction_data[[#This Row],[Transaction_Date]])</f>
        <v>2023</v>
      </c>
      <c r="K453">
        <f>MONTH(transaction_data[[#This Row],[Transaction_Date]])</f>
        <v>9</v>
      </c>
    </row>
    <row r="454" spans="1:11" x14ac:dyDescent="0.3">
      <c r="A454">
        <v>300452</v>
      </c>
      <c r="B454">
        <v>208578</v>
      </c>
      <c r="C454" t="s">
        <v>30</v>
      </c>
      <c r="D454">
        <v>9549</v>
      </c>
      <c r="E454">
        <v>4639</v>
      </c>
      <c r="F454">
        <v>26831</v>
      </c>
      <c r="G454" t="s">
        <v>33</v>
      </c>
      <c r="H454" s="1">
        <v>45510</v>
      </c>
      <c r="I454" t="str">
        <f t="shared" si="7"/>
        <v>Orta investisya</v>
      </c>
      <c r="J454">
        <f>YEAR(transaction_data[[#This Row],[Transaction_Date]])</f>
        <v>2024</v>
      </c>
      <c r="K454">
        <f>MONTH(transaction_data[[#This Row],[Transaction_Date]])</f>
        <v>8</v>
      </c>
    </row>
    <row r="455" spans="1:11" x14ac:dyDescent="0.3">
      <c r="A455">
        <v>300453</v>
      </c>
      <c r="B455">
        <v>205400</v>
      </c>
      <c r="C455" t="s">
        <v>13</v>
      </c>
      <c r="D455">
        <v>46542</v>
      </c>
      <c r="E455">
        <v>2178</v>
      </c>
      <c r="F455">
        <v>28465</v>
      </c>
      <c r="G455" t="s">
        <v>32</v>
      </c>
      <c r="H455" s="1">
        <v>45272</v>
      </c>
      <c r="I455" t="str">
        <f t="shared" si="7"/>
        <v>Yuksek Investisya</v>
      </c>
      <c r="J455">
        <f>YEAR(transaction_data[[#This Row],[Transaction_Date]])</f>
        <v>2023</v>
      </c>
      <c r="K455">
        <f>MONTH(transaction_data[[#This Row],[Transaction_Date]])</f>
        <v>12</v>
      </c>
    </row>
    <row r="456" spans="1:11" x14ac:dyDescent="0.3">
      <c r="A456">
        <v>300454</v>
      </c>
      <c r="B456">
        <v>201441</v>
      </c>
      <c r="C456" t="s">
        <v>13</v>
      </c>
      <c r="D456">
        <v>59599</v>
      </c>
      <c r="E456">
        <v>1216</v>
      </c>
      <c r="F456">
        <v>5259</v>
      </c>
      <c r="G456" t="s">
        <v>32</v>
      </c>
      <c r="H456" s="1">
        <v>45605</v>
      </c>
      <c r="I456" t="str">
        <f t="shared" si="7"/>
        <v>Kicik Investiya</v>
      </c>
      <c r="J456">
        <f>YEAR(transaction_data[[#This Row],[Transaction_Date]])</f>
        <v>2024</v>
      </c>
      <c r="K456">
        <f>MONTH(transaction_data[[#This Row],[Transaction_Date]])</f>
        <v>11</v>
      </c>
    </row>
    <row r="457" spans="1:11" x14ac:dyDescent="0.3">
      <c r="A457">
        <v>300455</v>
      </c>
      <c r="B457">
        <v>208992</v>
      </c>
      <c r="C457" t="s">
        <v>13</v>
      </c>
      <c r="D457">
        <v>11277</v>
      </c>
      <c r="E457">
        <v>4001</v>
      </c>
      <c r="F457">
        <v>33198</v>
      </c>
      <c r="G457" t="s">
        <v>29</v>
      </c>
      <c r="H457" s="1">
        <v>44881</v>
      </c>
      <c r="I457" t="str">
        <f t="shared" si="7"/>
        <v>Yuksek Investisya</v>
      </c>
      <c r="J457">
        <f>YEAR(transaction_data[[#This Row],[Transaction_Date]])</f>
        <v>2022</v>
      </c>
      <c r="K457">
        <f>MONTH(transaction_data[[#This Row],[Transaction_Date]])</f>
        <v>11</v>
      </c>
    </row>
    <row r="458" spans="1:11" x14ac:dyDescent="0.3">
      <c r="A458">
        <v>300456</v>
      </c>
      <c r="B458">
        <v>200606</v>
      </c>
      <c r="C458" t="s">
        <v>31</v>
      </c>
      <c r="D458">
        <v>18062</v>
      </c>
      <c r="E458">
        <v>998</v>
      </c>
      <c r="F458">
        <v>24410</v>
      </c>
      <c r="G458" t="s">
        <v>29</v>
      </c>
      <c r="H458" s="1">
        <v>45008</v>
      </c>
      <c r="I458" t="str">
        <f t="shared" si="7"/>
        <v>Orta investisya</v>
      </c>
      <c r="J458">
        <f>YEAR(transaction_data[[#This Row],[Transaction_Date]])</f>
        <v>2023</v>
      </c>
      <c r="K458">
        <f>MONTH(transaction_data[[#This Row],[Transaction_Date]])</f>
        <v>3</v>
      </c>
    </row>
    <row r="459" spans="1:11" x14ac:dyDescent="0.3">
      <c r="A459">
        <v>300457</v>
      </c>
      <c r="B459">
        <v>203109</v>
      </c>
      <c r="C459" t="s">
        <v>31</v>
      </c>
      <c r="D459">
        <v>83365</v>
      </c>
      <c r="E459">
        <v>1053</v>
      </c>
      <c r="F459">
        <v>33898</v>
      </c>
      <c r="G459" t="s">
        <v>33</v>
      </c>
      <c r="H459" s="1">
        <v>44893</v>
      </c>
      <c r="I459" t="str">
        <f t="shared" si="7"/>
        <v>Yuksek Investisya</v>
      </c>
      <c r="J459">
        <f>YEAR(transaction_data[[#This Row],[Transaction_Date]])</f>
        <v>2022</v>
      </c>
      <c r="K459">
        <f>MONTH(transaction_data[[#This Row],[Transaction_Date]])</f>
        <v>11</v>
      </c>
    </row>
    <row r="460" spans="1:11" x14ac:dyDescent="0.3">
      <c r="A460">
        <v>300458</v>
      </c>
      <c r="B460">
        <v>200365</v>
      </c>
      <c r="C460" t="s">
        <v>13</v>
      </c>
      <c r="D460">
        <v>16806</v>
      </c>
      <c r="E460">
        <v>3239</v>
      </c>
      <c r="F460">
        <v>34867</v>
      </c>
      <c r="G460" t="s">
        <v>32</v>
      </c>
      <c r="H460" s="1">
        <v>44916</v>
      </c>
      <c r="I460" t="str">
        <f t="shared" si="7"/>
        <v>Yuksek Investisya</v>
      </c>
      <c r="J460">
        <f>YEAR(transaction_data[[#This Row],[Transaction_Date]])</f>
        <v>2022</v>
      </c>
      <c r="K460">
        <f>MONTH(transaction_data[[#This Row],[Transaction_Date]])</f>
        <v>12</v>
      </c>
    </row>
    <row r="461" spans="1:11" x14ac:dyDescent="0.3">
      <c r="A461">
        <v>300459</v>
      </c>
      <c r="B461">
        <v>207343</v>
      </c>
      <c r="C461" t="s">
        <v>13</v>
      </c>
      <c r="D461">
        <v>35408</v>
      </c>
      <c r="E461">
        <v>1190</v>
      </c>
      <c r="F461">
        <v>10439</v>
      </c>
      <c r="G461" t="s">
        <v>32</v>
      </c>
      <c r="H461" s="1">
        <v>45281</v>
      </c>
      <c r="I461" t="str">
        <f t="shared" si="7"/>
        <v>Kicik Investiya</v>
      </c>
      <c r="J461">
        <f>YEAR(transaction_data[[#This Row],[Transaction_Date]])</f>
        <v>2023</v>
      </c>
      <c r="K461">
        <f>MONTH(transaction_data[[#This Row],[Transaction_Date]])</f>
        <v>12</v>
      </c>
    </row>
    <row r="462" spans="1:11" x14ac:dyDescent="0.3">
      <c r="A462">
        <v>300460</v>
      </c>
      <c r="B462">
        <v>204041</v>
      </c>
      <c r="C462" t="s">
        <v>31</v>
      </c>
      <c r="D462">
        <v>72695</v>
      </c>
      <c r="E462">
        <v>3751</v>
      </c>
      <c r="F462">
        <v>23078</v>
      </c>
      <c r="G462" t="s">
        <v>32</v>
      </c>
      <c r="H462" s="1">
        <v>44679</v>
      </c>
      <c r="I462" t="str">
        <f t="shared" si="7"/>
        <v>Orta investisya</v>
      </c>
      <c r="J462">
        <f>YEAR(transaction_data[[#This Row],[Transaction_Date]])</f>
        <v>2022</v>
      </c>
      <c r="K462">
        <f>MONTH(transaction_data[[#This Row],[Transaction_Date]])</f>
        <v>4</v>
      </c>
    </row>
    <row r="463" spans="1:11" x14ac:dyDescent="0.3">
      <c r="A463">
        <v>300461</v>
      </c>
      <c r="B463">
        <v>209176</v>
      </c>
      <c r="C463" t="s">
        <v>13</v>
      </c>
      <c r="D463">
        <v>91165</v>
      </c>
      <c r="E463">
        <v>285</v>
      </c>
      <c r="F463">
        <v>3418</v>
      </c>
      <c r="G463" t="s">
        <v>29</v>
      </c>
      <c r="H463" s="1">
        <v>44919</v>
      </c>
      <c r="I463" t="str">
        <f t="shared" si="7"/>
        <v>Kicik Investiya</v>
      </c>
      <c r="J463">
        <f>YEAR(transaction_data[[#This Row],[Transaction_Date]])</f>
        <v>2022</v>
      </c>
      <c r="K463">
        <f>MONTH(transaction_data[[#This Row],[Transaction_Date]])</f>
        <v>12</v>
      </c>
    </row>
    <row r="464" spans="1:11" x14ac:dyDescent="0.3">
      <c r="A464">
        <v>300462</v>
      </c>
      <c r="B464">
        <v>201124</v>
      </c>
      <c r="C464" t="s">
        <v>13</v>
      </c>
      <c r="D464">
        <v>25317</v>
      </c>
      <c r="E464">
        <v>2673</v>
      </c>
      <c r="F464">
        <v>17733</v>
      </c>
      <c r="G464" t="s">
        <v>29</v>
      </c>
      <c r="H464" s="1">
        <v>45157</v>
      </c>
      <c r="I464" t="str">
        <f t="shared" si="7"/>
        <v>Orta investisya</v>
      </c>
      <c r="J464">
        <f>YEAR(transaction_data[[#This Row],[Transaction_Date]])</f>
        <v>2023</v>
      </c>
      <c r="K464">
        <f>MONTH(transaction_data[[#This Row],[Transaction_Date]])</f>
        <v>8</v>
      </c>
    </row>
    <row r="465" spans="1:11" x14ac:dyDescent="0.3">
      <c r="A465">
        <v>300463</v>
      </c>
      <c r="B465">
        <v>207996</v>
      </c>
      <c r="C465" t="s">
        <v>31</v>
      </c>
      <c r="D465">
        <v>22228</v>
      </c>
      <c r="E465">
        <v>237</v>
      </c>
      <c r="F465">
        <v>38769</v>
      </c>
      <c r="G465" t="s">
        <v>32</v>
      </c>
      <c r="H465" s="1">
        <v>45280</v>
      </c>
      <c r="I465" t="str">
        <f t="shared" si="7"/>
        <v>Yuksek Investisya</v>
      </c>
      <c r="J465">
        <f>YEAR(transaction_data[[#This Row],[Transaction_Date]])</f>
        <v>2023</v>
      </c>
      <c r="K465">
        <f>MONTH(transaction_data[[#This Row],[Transaction_Date]])</f>
        <v>12</v>
      </c>
    </row>
    <row r="466" spans="1:11" x14ac:dyDescent="0.3">
      <c r="A466">
        <v>300464</v>
      </c>
      <c r="B466">
        <v>208682</v>
      </c>
      <c r="C466" t="s">
        <v>30</v>
      </c>
      <c r="D466">
        <v>37750</v>
      </c>
      <c r="E466">
        <v>1585</v>
      </c>
      <c r="F466">
        <v>39821</v>
      </c>
      <c r="G466" t="s">
        <v>32</v>
      </c>
      <c r="H466" s="1">
        <v>45681</v>
      </c>
      <c r="I466" t="str">
        <f t="shared" si="7"/>
        <v>Yuksek Investisya</v>
      </c>
      <c r="J466">
        <f>YEAR(transaction_data[[#This Row],[Transaction_Date]])</f>
        <v>2025</v>
      </c>
      <c r="K466">
        <f>MONTH(transaction_data[[#This Row],[Transaction_Date]])</f>
        <v>1</v>
      </c>
    </row>
    <row r="467" spans="1:11" x14ac:dyDescent="0.3">
      <c r="A467">
        <v>300465</v>
      </c>
      <c r="B467">
        <v>203644</v>
      </c>
      <c r="C467" t="s">
        <v>13</v>
      </c>
      <c r="D467">
        <v>83691</v>
      </c>
      <c r="E467">
        <v>2100</v>
      </c>
      <c r="F467">
        <v>9211</v>
      </c>
      <c r="G467" t="s">
        <v>33</v>
      </c>
      <c r="H467" s="1">
        <v>45026</v>
      </c>
      <c r="I467" t="str">
        <f t="shared" si="7"/>
        <v>Kicik Investiya</v>
      </c>
      <c r="J467">
        <f>YEAR(transaction_data[[#This Row],[Transaction_Date]])</f>
        <v>2023</v>
      </c>
      <c r="K467">
        <f>MONTH(transaction_data[[#This Row],[Transaction_Date]])</f>
        <v>4</v>
      </c>
    </row>
    <row r="468" spans="1:11" x14ac:dyDescent="0.3">
      <c r="A468">
        <v>300466</v>
      </c>
      <c r="B468">
        <v>204224</v>
      </c>
      <c r="C468" t="s">
        <v>31</v>
      </c>
      <c r="D468">
        <v>24076</v>
      </c>
      <c r="E468">
        <v>802</v>
      </c>
      <c r="F468">
        <v>16374</v>
      </c>
      <c r="G468" t="s">
        <v>29</v>
      </c>
      <c r="H468" s="1">
        <v>45055</v>
      </c>
      <c r="I468" t="str">
        <f t="shared" si="7"/>
        <v>Orta investisya</v>
      </c>
      <c r="J468">
        <f>YEAR(transaction_data[[#This Row],[Transaction_Date]])</f>
        <v>2023</v>
      </c>
      <c r="K468">
        <f>MONTH(transaction_data[[#This Row],[Transaction_Date]])</f>
        <v>5</v>
      </c>
    </row>
    <row r="469" spans="1:11" x14ac:dyDescent="0.3">
      <c r="A469">
        <v>300467</v>
      </c>
      <c r="B469">
        <v>202026</v>
      </c>
      <c r="C469" t="s">
        <v>31</v>
      </c>
      <c r="D469">
        <v>43279</v>
      </c>
      <c r="E469">
        <v>672</v>
      </c>
      <c r="F469">
        <v>24956</v>
      </c>
      <c r="G469" t="s">
        <v>33</v>
      </c>
      <c r="H469" s="1">
        <v>44888</v>
      </c>
      <c r="I469" t="str">
        <f t="shared" si="7"/>
        <v>Orta investisya</v>
      </c>
      <c r="J469">
        <f>YEAR(transaction_data[[#This Row],[Transaction_Date]])</f>
        <v>2022</v>
      </c>
      <c r="K469">
        <f>MONTH(transaction_data[[#This Row],[Transaction_Date]])</f>
        <v>11</v>
      </c>
    </row>
    <row r="470" spans="1:11" x14ac:dyDescent="0.3">
      <c r="A470">
        <v>300468</v>
      </c>
      <c r="B470">
        <v>200020</v>
      </c>
      <c r="C470" t="s">
        <v>31</v>
      </c>
      <c r="D470">
        <v>51750</v>
      </c>
      <c r="E470">
        <v>273</v>
      </c>
      <c r="F470">
        <v>11078</v>
      </c>
      <c r="G470" t="s">
        <v>29</v>
      </c>
      <c r="H470" s="1">
        <v>45730</v>
      </c>
      <c r="I470" t="str">
        <f t="shared" si="7"/>
        <v>Kicik Investiya</v>
      </c>
      <c r="J470">
        <f>YEAR(transaction_data[[#This Row],[Transaction_Date]])</f>
        <v>2025</v>
      </c>
      <c r="K470">
        <f>MONTH(transaction_data[[#This Row],[Transaction_Date]])</f>
        <v>3</v>
      </c>
    </row>
    <row r="471" spans="1:11" x14ac:dyDescent="0.3">
      <c r="A471">
        <v>300469</v>
      </c>
      <c r="B471">
        <v>208219</v>
      </c>
      <c r="C471" t="s">
        <v>30</v>
      </c>
      <c r="D471">
        <v>41003</v>
      </c>
      <c r="E471">
        <v>392</v>
      </c>
      <c r="F471">
        <v>1402</v>
      </c>
      <c r="G471" t="s">
        <v>33</v>
      </c>
      <c r="H471" s="1">
        <v>44808</v>
      </c>
      <c r="I471" t="str">
        <f t="shared" si="7"/>
        <v>Kicik Investiya</v>
      </c>
      <c r="J471">
        <f>YEAR(transaction_data[[#This Row],[Transaction_Date]])</f>
        <v>2022</v>
      </c>
      <c r="K471">
        <f>MONTH(transaction_data[[#This Row],[Transaction_Date]])</f>
        <v>9</v>
      </c>
    </row>
    <row r="472" spans="1:11" x14ac:dyDescent="0.3">
      <c r="A472">
        <v>300470</v>
      </c>
      <c r="B472">
        <v>205018</v>
      </c>
      <c r="C472" t="s">
        <v>13</v>
      </c>
      <c r="D472">
        <v>90488</v>
      </c>
      <c r="E472">
        <v>888</v>
      </c>
      <c r="F472">
        <v>11218</v>
      </c>
      <c r="G472" t="s">
        <v>33</v>
      </c>
      <c r="H472" s="1">
        <v>45235</v>
      </c>
      <c r="I472" t="str">
        <f t="shared" si="7"/>
        <v>Kicik Investiya</v>
      </c>
      <c r="J472">
        <f>YEAR(transaction_data[[#This Row],[Transaction_Date]])</f>
        <v>2023</v>
      </c>
      <c r="K472">
        <f>MONTH(transaction_data[[#This Row],[Transaction_Date]])</f>
        <v>11</v>
      </c>
    </row>
    <row r="473" spans="1:11" x14ac:dyDescent="0.3">
      <c r="A473">
        <v>300471</v>
      </c>
      <c r="B473">
        <v>207071</v>
      </c>
      <c r="C473" t="s">
        <v>13</v>
      </c>
      <c r="D473">
        <v>16312</v>
      </c>
      <c r="E473">
        <v>4156</v>
      </c>
      <c r="F473">
        <v>4719</v>
      </c>
      <c r="G473" t="s">
        <v>33</v>
      </c>
      <c r="H473" s="1">
        <v>44701</v>
      </c>
      <c r="I473" t="str">
        <f t="shared" si="7"/>
        <v>Kicik Investiya</v>
      </c>
      <c r="J473">
        <f>YEAR(transaction_data[[#This Row],[Transaction_Date]])</f>
        <v>2022</v>
      </c>
      <c r="K473">
        <f>MONTH(transaction_data[[#This Row],[Transaction_Date]])</f>
        <v>5</v>
      </c>
    </row>
    <row r="474" spans="1:11" x14ac:dyDescent="0.3">
      <c r="A474">
        <v>300472</v>
      </c>
      <c r="B474">
        <v>201453</v>
      </c>
      <c r="C474" t="s">
        <v>13</v>
      </c>
      <c r="D474">
        <v>53705</v>
      </c>
      <c r="E474">
        <v>3558</v>
      </c>
      <c r="F474">
        <v>38289</v>
      </c>
      <c r="G474" t="s">
        <v>32</v>
      </c>
      <c r="H474" s="1">
        <v>45372</v>
      </c>
      <c r="I474" t="str">
        <f t="shared" si="7"/>
        <v>Yuksek Investisya</v>
      </c>
      <c r="J474">
        <f>YEAR(transaction_data[[#This Row],[Transaction_Date]])</f>
        <v>2024</v>
      </c>
      <c r="K474">
        <f>MONTH(transaction_data[[#This Row],[Transaction_Date]])</f>
        <v>3</v>
      </c>
    </row>
    <row r="475" spans="1:11" x14ac:dyDescent="0.3">
      <c r="A475">
        <v>300473</v>
      </c>
      <c r="B475">
        <v>205256</v>
      </c>
      <c r="C475" t="s">
        <v>30</v>
      </c>
      <c r="D475">
        <v>48991</v>
      </c>
      <c r="E475">
        <v>1526</v>
      </c>
      <c r="F475">
        <v>21077</v>
      </c>
      <c r="G475" t="s">
        <v>33</v>
      </c>
      <c r="H475" s="1">
        <v>44986</v>
      </c>
      <c r="I475" t="str">
        <f t="shared" si="7"/>
        <v>Orta investisya</v>
      </c>
      <c r="J475">
        <f>YEAR(transaction_data[[#This Row],[Transaction_Date]])</f>
        <v>2023</v>
      </c>
      <c r="K475">
        <f>MONTH(transaction_data[[#This Row],[Transaction_Date]])</f>
        <v>3</v>
      </c>
    </row>
    <row r="476" spans="1:11" x14ac:dyDescent="0.3">
      <c r="A476">
        <v>300474</v>
      </c>
      <c r="B476">
        <v>206461</v>
      </c>
      <c r="C476" t="s">
        <v>31</v>
      </c>
      <c r="D476">
        <v>73367</v>
      </c>
      <c r="E476">
        <v>306</v>
      </c>
      <c r="F476">
        <v>19035</v>
      </c>
      <c r="G476" t="s">
        <v>29</v>
      </c>
      <c r="H476" s="1">
        <v>44951</v>
      </c>
      <c r="I476" t="str">
        <f t="shared" si="7"/>
        <v>Orta investisya</v>
      </c>
      <c r="J476">
        <f>YEAR(transaction_data[[#This Row],[Transaction_Date]])</f>
        <v>2023</v>
      </c>
      <c r="K476">
        <f>MONTH(transaction_data[[#This Row],[Transaction_Date]])</f>
        <v>1</v>
      </c>
    </row>
    <row r="477" spans="1:11" x14ac:dyDescent="0.3">
      <c r="A477">
        <v>300475</v>
      </c>
      <c r="B477">
        <v>204835</v>
      </c>
      <c r="C477" t="s">
        <v>31</v>
      </c>
      <c r="D477">
        <v>46653</v>
      </c>
      <c r="E477">
        <v>2401</v>
      </c>
      <c r="F477">
        <v>44501</v>
      </c>
      <c r="G477" t="s">
        <v>33</v>
      </c>
      <c r="H477" s="1">
        <v>45356</v>
      </c>
      <c r="I477" t="str">
        <f t="shared" si="7"/>
        <v>Yuksek Investisya</v>
      </c>
      <c r="J477">
        <f>YEAR(transaction_data[[#This Row],[Transaction_Date]])</f>
        <v>2024</v>
      </c>
      <c r="K477">
        <f>MONTH(transaction_data[[#This Row],[Transaction_Date]])</f>
        <v>3</v>
      </c>
    </row>
    <row r="478" spans="1:11" x14ac:dyDescent="0.3">
      <c r="A478">
        <v>300476</v>
      </c>
      <c r="B478">
        <v>205986</v>
      </c>
      <c r="C478" t="s">
        <v>13</v>
      </c>
      <c r="D478">
        <v>93906</v>
      </c>
      <c r="E478">
        <v>2939</v>
      </c>
      <c r="F478">
        <v>33750</v>
      </c>
      <c r="G478" t="s">
        <v>32</v>
      </c>
      <c r="H478" s="1">
        <v>45184</v>
      </c>
      <c r="I478" t="str">
        <f t="shared" si="7"/>
        <v>Yuksek Investisya</v>
      </c>
      <c r="J478">
        <f>YEAR(transaction_data[[#This Row],[Transaction_Date]])</f>
        <v>2023</v>
      </c>
      <c r="K478">
        <f>MONTH(transaction_data[[#This Row],[Transaction_Date]])</f>
        <v>9</v>
      </c>
    </row>
    <row r="479" spans="1:11" x14ac:dyDescent="0.3">
      <c r="A479">
        <v>300477</v>
      </c>
      <c r="B479">
        <v>201475</v>
      </c>
      <c r="C479" t="s">
        <v>30</v>
      </c>
      <c r="D479">
        <v>78248</v>
      </c>
      <c r="E479">
        <v>4619</v>
      </c>
      <c r="F479">
        <v>46387</v>
      </c>
      <c r="G479" t="s">
        <v>32</v>
      </c>
      <c r="H479" s="1">
        <v>45115</v>
      </c>
      <c r="I479" t="str">
        <f t="shared" si="7"/>
        <v>Yuksek Investisya</v>
      </c>
      <c r="J479">
        <f>YEAR(transaction_data[[#This Row],[Transaction_Date]])</f>
        <v>2023</v>
      </c>
      <c r="K479">
        <f>MONTH(transaction_data[[#This Row],[Transaction_Date]])</f>
        <v>7</v>
      </c>
    </row>
    <row r="480" spans="1:11" x14ac:dyDescent="0.3">
      <c r="A480">
        <v>300478</v>
      </c>
      <c r="B480">
        <v>200935</v>
      </c>
      <c r="C480" t="s">
        <v>31</v>
      </c>
      <c r="D480">
        <v>83228</v>
      </c>
      <c r="E480">
        <v>1258</v>
      </c>
      <c r="F480">
        <v>15608</v>
      </c>
      <c r="G480" t="s">
        <v>32</v>
      </c>
      <c r="H480" s="1">
        <v>44994</v>
      </c>
      <c r="I480" t="str">
        <f t="shared" si="7"/>
        <v>Orta investisya</v>
      </c>
      <c r="J480">
        <f>YEAR(transaction_data[[#This Row],[Transaction_Date]])</f>
        <v>2023</v>
      </c>
      <c r="K480">
        <f>MONTH(transaction_data[[#This Row],[Transaction_Date]])</f>
        <v>3</v>
      </c>
    </row>
    <row r="481" spans="1:11" x14ac:dyDescent="0.3">
      <c r="A481">
        <v>300479</v>
      </c>
      <c r="B481">
        <v>208426</v>
      </c>
      <c r="C481" t="s">
        <v>30</v>
      </c>
      <c r="D481">
        <v>11385</v>
      </c>
      <c r="E481">
        <v>2705</v>
      </c>
      <c r="F481">
        <v>25937</v>
      </c>
      <c r="G481" t="s">
        <v>32</v>
      </c>
      <c r="H481" s="1">
        <v>44987</v>
      </c>
      <c r="I481" t="str">
        <f t="shared" si="7"/>
        <v>Orta investisya</v>
      </c>
      <c r="J481">
        <f>YEAR(transaction_data[[#This Row],[Transaction_Date]])</f>
        <v>2023</v>
      </c>
      <c r="K481">
        <f>MONTH(transaction_data[[#This Row],[Transaction_Date]])</f>
        <v>3</v>
      </c>
    </row>
    <row r="482" spans="1:11" x14ac:dyDescent="0.3">
      <c r="A482">
        <v>300480</v>
      </c>
      <c r="B482">
        <v>200034</v>
      </c>
      <c r="C482" t="s">
        <v>13</v>
      </c>
      <c r="D482">
        <v>85774</v>
      </c>
      <c r="E482">
        <v>2517</v>
      </c>
      <c r="F482">
        <v>31731</v>
      </c>
      <c r="G482" t="s">
        <v>33</v>
      </c>
      <c r="H482" s="1">
        <v>44677</v>
      </c>
      <c r="I482" t="str">
        <f t="shared" si="7"/>
        <v>Yuksek Investisya</v>
      </c>
      <c r="J482">
        <f>YEAR(transaction_data[[#This Row],[Transaction_Date]])</f>
        <v>2022</v>
      </c>
      <c r="K482">
        <f>MONTH(transaction_data[[#This Row],[Transaction_Date]])</f>
        <v>4</v>
      </c>
    </row>
    <row r="483" spans="1:11" x14ac:dyDescent="0.3">
      <c r="A483">
        <v>300481</v>
      </c>
      <c r="B483">
        <v>208530</v>
      </c>
      <c r="C483" t="s">
        <v>30</v>
      </c>
      <c r="D483">
        <v>56227</v>
      </c>
      <c r="E483">
        <v>225</v>
      </c>
      <c r="F483">
        <v>41572</v>
      </c>
      <c r="G483" t="s">
        <v>33</v>
      </c>
      <c r="H483" s="1">
        <v>45666</v>
      </c>
      <c r="I483" t="str">
        <f t="shared" si="7"/>
        <v>Yuksek Investisya</v>
      </c>
      <c r="J483">
        <f>YEAR(transaction_data[[#This Row],[Transaction_Date]])</f>
        <v>2025</v>
      </c>
      <c r="K483">
        <f>MONTH(transaction_data[[#This Row],[Transaction_Date]])</f>
        <v>1</v>
      </c>
    </row>
    <row r="484" spans="1:11" x14ac:dyDescent="0.3">
      <c r="A484">
        <v>300482</v>
      </c>
      <c r="B484">
        <v>203525</v>
      </c>
      <c r="C484" t="s">
        <v>13</v>
      </c>
      <c r="D484">
        <v>41027</v>
      </c>
      <c r="E484">
        <v>1522</v>
      </c>
      <c r="F484">
        <v>14918</v>
      </c>
      <c r="G484" t="s">
        <v>29</v>
      </c>
      <c r="H484" s="1">
        <v>44941</v>
      </c>
      <c r="I484" t="str">
        <f t="shared" si="7"/>
        <v>Kicik Investiya</v>
      </c>
      <c r="J484">
        <f>YEAR(transaction_data[[#This Row],[Transaction_Date]])</f>
        <v>2023</v>
      </c>
      <c r="K484">
        <f>MONTH(transaction_data[[#This Row],[Transaction_Date]])</f>
        <v>1</v>
      </c>
    </row>
    <row r="485" spans="1:11" x14ac:dyDescent="0.3">
      <c r="A485">
        <v>300483</v>
      </c>
      <c r="B485">
        <v>209694</v>
      </c>
      <c r="C485" t="s">
        <v>30</v>
      </c>
      <c r="D485">
        <v>6580</v>
      </c>
      <c r="E485">
        <v>3663</v>
      </c>
      <c r="F485">
        <v>41434</v>
      </c>
      <c r="G485" t="s">
        <v>29</v>
      </c>
      <c r="H485" s="1">
        <v>45259</v>
      </c>
      <c r="I485" t="str">
        <f t="shared" si="7"/>
        <v>Yuksek Investisya</v>
      </c>
      <c r="J485">
        <f>YEAR(transaction_data[[#This Row],[Transaction_Date]])</f>
        <v>2023</v>
      </c>
      <c r="K485">
        <f>MONTH(transaction_data[[#This Row],[Transaction_Date]])</f>
        <v>11</v>
      </c>
    </row>
    <row r="486" spans="1:11" x14ac:dyDescent="0.3">
      <c r="A486">
        <v>300484</v>
      </c>
      <c r="B486">
        <v>205978</v>
      </c>
      <c r="C486" t="s">
        <v>30</v>
      </c>
      <c r="D486">
        <v>86410</v>
      </c>
      <c r="E486">
        <v>824</v>
      </c>
      <c r="F486">
        <v>9060</v>
      </c>
      <c r="G486" t="s">
        <v>33</v>
      </c>
      <c r="H486" s="1">
        <v>45150</v>
      </c>
      <c r="I486" t="str">
        <f t="shared" si="7"/>
        <v>Kicik Investiya</v>
      </c>
      <c r="J486">
        <f>YEAR(transaction_data[[#This Row],[Transaction_Date]])</f>
        <v>2023</v>
      </c>
      <c r="K486">
        <f>MONTH(transaction_data[[#This Row],[Transaction_Date]])</f>
        <v>8</v>
      </c>
    </row>
    <row r="487" spans="1:11" x14ac:dyDescent="0.3">
      <c r="A487">
        <v>300485</v>
      </c>
      <c r="B487">
        <v>207807</v>
      </c>
      <c r="C487" t="s">
        <v>31</v>
      </c>
      <c r="D487">
        <v>59785</v>
      </c>
      <c r="E487">
        <v>3440</v>
      </c>
      <c r="F487">
        <v>44838</v>
      </c>
      <c r="G487" t="s">
        <v>29</v>
      </c>
      <c r="H487" s="1">
        <v>45073</v>
      </c>
      <c r="I487" t="str">
        <f t="shared" si="7"/>
        <v>Yuksek Investisya</v>
      </c>
      <c r="J487">
        <f>YEAR(transaction_data[[#This Row],[Transaction_Date]])</f>
        <v>2023</v>
      </c>
      <c r="K487">
        <f>MONTH(transaction_data[[#This Row],[Transaction_Date]])</f>
        <v>5</v>
      </c>
    </row>
    <row r="488" spans="1:11" x14ac:dyDescent="0.3">
      <c r="A488">
        <v>300486</v>
      </c>
      <c r="B488">
        <v>200705</v>
      </c>
      <c r="C488" t="s">
        <v>31</v>
      </c>
      <c r="D488">
        <v>34550</v>
      </c>
      <c r="E488">
        <v>186</v>
      </c>
      <c r="F488">
        <v>36655</v>
      </c>
      <c r="G488" t="s">
        <v>29</v>
      </c>
      <c r="H488" s="1">
        <v>44748</v>
      </c>
      <c r="I488" t="str">
        <f t="shared" si="7"/>
        <v>Yuksek Investisya</v>
      </c>
      <c r="J488">
        <f>YEAR(transaction_data[[#This Row],[Transaction_Date]])</f>
        <v>2022</v>
      </c>
      <c r="K488">
        <f>MONTH(transaction_data[[#This Row],[Transaction_Date]])</f>
        <v>7</v>
      </c>
    </row>
    <row r="489" spans="1:11" x14ac:dyDescent="0.3">
      <c r="A489">
        <v>300487</v>
      </c>
      <c r="B489">
        <v>204847</v>
      </c>
      <c r="C489" t="s">
        <v>30</v>
      </c>
      <c r="D489">
        <v>15920</v>
      </c>
      <c r="E489">
        <v>3688</v>
      </c>
      <c r="F489">
        <v>24805</v>
      </c>
      <c r="G489" t="s">
        <v>29</v>
      </c>
      <c r="H489" s="1">
        <v>45074</v>
      </c>
      <c r="I489" t="str">
        <f t="shared" si="7"/>
        <v>Orta investisya</v>
      </c>
      <c r="J489">
        <f>YEAR(transaction_data[[#This Row],[Transaction_Date]])</f>
        <v>2023</v>
      </c>
      <c r="K489">
        <f>MONTH(transaction_data[[#This Row],[Transaction_Date]])</f>
        <v>5</v>
      </c>
    </row>
    <row r="490" spans="1:11" x14ac:dyDescent="0.3">
      <c r="A490">
        <v>300488</v>
      </c>
      <c r="B490">
        <v>204344</v>
      </c>
      <c r="C490" t="s">
        <v>31</v>
      </c>
      <c r="D490">
        <v>8014</v>
      </c>
      <c r="E490">
        <v>3870</v>
      </c>
      <c r="F490">
        <v>49058</v>
      </c>
      <c r="G490" t="s">
        <v>29</v>
      </c>
      <c r="H490" s="1">
        <v>45186</v>
      </c>
      <c r="I490" t="str">
        <f t="shared" si="7"/>
        <v>Yuksek Investisya</v>
      </c>
      <c r="J490">
        <f>YEAR(transaction_data[[#This Row],[Transaction_Date]])</f>
        <v>2023</v>
      </c>
      <c r="K490">
        <f>MONTH(transaction_data[[#This Row],[Transaction_Date]])</f>
        <v>9</v>
      </c>
    </row>
    <row r="491" spans="1:11" x14ac:dyDescent="0.3">
      <c r="A491">
        <v>300489</v>
      </c>
      <c r="B491">
        <v>209316</v>
      </c>
      <c r="C491" t="s">
        <v>13</v>
      </c>
      <c r="D491">
        <v>13050</v>
      </c>
      <c r="E491">
        <v>2857</v>
      </c>
      <c r="F491">
        <v>41495</v>
      </c>
      <c r="G491" t="s">
        <v>32</v>
      </c>
      <c r="H491" s="1">
        <v>45637</v>
      </c>
      <c r="I491" t="str">
        <f t="shared" si="7"/>
        <v>Yuksek Investisya</v>
      </c>
      <c r="J491">
        <f>YEAR(transaction_data[[#This Row],[Transaction_Date]])</f>
        <v>2024</v>
      </c>
      <c r="K491">
        <f>MONTH(transaction_data[[#This Row],[Transaction_Date]])</f>
        <v>12</v>
      </c>
    </row>
    <row r="492" spans="1:11" x14ac:dyDescent="0.3">
      <c r="A492">
        <v>300490</v>
      </c>
      <c r="B492">
        <v>205334</v>
      </c>
      <c r="C492" t="s">
        <v>13</v>
      </c>
      <c r="D492">
        <v>34751</v>
      </c>
      <c r="E492">
        <v>4223</v>
      </c>
      <c r="F492">
        <v>3257</v>
      </c>
      <c r="G492" t="s">
        <v>29</v>
      </c>
      <c r="H492" s="1">
        <v>45432</v>
      </c>
      <c r="I492" t="str">
        <f t="shared" si="7"/>
        <v>Kicik Investiya</v>
      </c>
      <c r="J492">
        <f>YEAR(transaction_data[[#This Row],[Transaction_Date]])</f>
        <v>2024</v>
      </c>
      <c r="K492">
        <f>MONTH(transaction_data[[#This Row],[Transaction_Date]])</f>
        <v>5</v>
      </c>
    </row>
    <row r="493" spans="1:11" x14ac:dyDescent="0.3">
      <c r="A493">
        <v>300491</v>
      </c>
      <c r="B493">
        <v>207467</v>
      </c>
      <c r="C493" t="s">
        <v>31</v>
      </c>
      <c r="D493">
        <v>16038</v>
      </c>
      <c r="E493">
        <v>4214</v>
      </c>
      <c r="F493">
        <v>13137</v>
      </c>
      <c r="G493" t="s">
        <v>33</v>
      </c>
      <c r="H493" s="1">
        <v>45261</v>
      </c>
      <c r="I493" t="str">
        <f t="shared" si="7"/>
        <v>Kicik Investiya</v>
      </c>
      <c r="J493">
        <f>YEAR(transaction_data[[#This Row],[Transaction_Date]])</f>
        <v>2023</v>
      </c>
      <c r="K493">
        <f>MONTH(transaction_data[[#This Row],[Transaction_Date]])</f>
        <v>12</v>
      </c>
    </row>
    <row r="494" spans="1:11" x14ac:dyDescent="0.3">
      <c r="A494">
        <v>300492</v>
      </c>
      <c r="B494">
        <v>209791</v>
      </c>
      <c r="C494" t="s">
        <v>31</v>
      </c>
      <c r="D494">
        <v>91905</v>
      </c>
      <c r="E494">
        <v>3689</v>
      </c>
      <c r="F494">
        <v>19548</v>
      </c>
      <c r="G494" t="s">
        <v>33</v>
      </c>
      <c r="H494" s="1">
        <v>45696</v>
      </c>
      <c r="I494" t="str">
        <f t="shared" si="7"/>
        <v>Orta investisya</v>
      </c>
      <c r="J494">
        <f>YEAR(transaction_data[[#This Row],[Transaction_Date]])</f>
        <v>2025</v>
      </c>
      <c r="K494">
        <f>MONTH(transaction_data[[#This Row],[Transaction_Date]])</f>
        <v>2</v>
      </c>
    </row>
    <row r="495" spans="1:11" x14ac:dyDescent="0.3">
      <c r="A495">
        <v>300493</v>
      </c>
      <c r="B495">
        <v>204530</v>
      </c>
      <c r="C495" t="s">
        <v>31</v>
      </c>
      <c r="D495">
        <v>52376</v>
      </c>
      <c r="E495">
        <v>4402</v>
      </c>
      <c r="F495">
        <v>19629</v>
      </c>
      <c r="G495" t="s">
        <v>29</v>
      </c>
      <c r="H495" s="1">
        <v>45473</v>
      </c>
      <c r="I495" t="str">
        <f t="shared" si="7"/>
        <v>Orta investisya</v>
      </c>
      <c r="J495">
        <f>YEAR(transaction_data[[#This Row],[Transaction_Date]])</f>
        <v>2024</v>
      </c>
      <c r="K495">
        <f>MONTH(transaction_data[[#This Row],[Transaction_Date]])</f>
        <v>6</v>
      </c>
    </row>
    <row r="496" spans="1:11" x14ac:dyDescent="0.3">
      <c r="A496">
        <v>300494</v>
      </c>
      <c r="B496">
        <v>200238</v>
      </c>
      <c r="C496" t="s">
        <v>30</v>
      </c>
      <c r="D496">
        <v>10973</v>
      </c>
      <c r="E496">
        <v>1027</v>
      </c>
      <c r="F496">
        <v>42115</v>
      </c>
      <c r="G496" t="s">
        <v>32</v>
      </c>
      <c r="H496" s="1">
        <v>45155</v>
      </c>
      <c r="I496" t="str">
        <f t="shared" si="7"/>
        <v>Yuksek Investisya</v>
      </c>
      <c r="J496">
        <f>YEAR(transaction_data[[#This Row],[Transaction_Date]])</f>
        <v>2023</v>
      </c>
      <c r="K496">
        <f>MONTH(transaction_data[[#This Row],[Transaction_Date]])</f>
        <v>8</v>
      </c>
    </row>
    <row r="497" spans="1:11" x14ac:dyDescent="0.3">
      <c r="A497">
        <v>300495</v>
      </c>
      <c r="B497">
        <v>209339</v>
      </c>
      <c r="C497" t="s">
        <v>30</v>
      </c>
      <c r="D497">
        <v>1771</v>
      </c>
      <c r="E497">
        <v>761</v>
      </c>
      <c r="F497">
        <v>20612</v>
      </c>
      <c r="G497" t="s">
        <v>32</v>
      </c>
      <c r="H497" s="1">
        <v>44683</v>
      </c>
      <c r="I497" t="str">
        <f t="shared" si="7"/>
        <v>Orta investisya</v>
      </c>
      <c r="J497">
        <f>YEAR(transaction_data[[#This Row],[Transaction_Date]])</f>
        <v>2022</v>
      </c>
      <c r="K497">
        <f>MONTH(transaction_data[[#This Row],[Transaction_Date]])</f>
        <v>5</v>
      </c>
    </row>
    <row r="498" spans="1:11" x14ac:dyDescent="0.3">
      <c r="A498">
        <v>300496</v>
      </c>
      <c r="B498">
        <v>204244</v>
      </c>
      <c r="C498" t="s">
        <v>13</v>
      </c>
      <c r="D498">
        <v>73848</v>
      </c>
      <c r="E498">
        <v>4497</v>
      </c>
      <c r="F498">
        <v>9593</v>
      </c>
      <c r="G498" t="s">
        <v>32</v>
      </c>
      <c r="H498" s="1">
        <v>44820</v>
      </c>
      <c r="I498" t="str">
        <f t="shared" si="7"/>
        <v>Kicik Investiya</v>
      </c>
      <c r="J498">
        <f>YEAR(transaction_data[[#This Row],[Transaction_Date]])</f>
        <v>2022</v>
      </c>
      <c r="K498">
        <f>MONTH(transaction_data[[#This Row],[Transaction_Date]])</f>
        <v>9</v>
      </c>
    </row>
    <row r="499" spans="1:11" x14ac:dyDescent="0.3">
      <c r="A499">
        <v>300497</v>
      </c>
      <c r="B499">
        <v>202104</v>
      </c>
      <c r="C499" t="s">
        <v>30</v>
      </c>
      <c r="D499">
        <v>16488</v>
      </c>
      <c r="E499">
        <v>2870</v>
      </c>
      <c r="F499">
        <v>15316</v>
      </c>
      <c r="G499" t="s">
        <v>29</v>
      </c>
      <c r="H499" s="1">
        <v>45046</v>
      </c>
      <c r="I499" t="str">
        <f t="shared" si="7"/>
        <v>Orta investisya</v>
      </c>
      <c r="J499">
        <f>YEAR(transaction_data[[#This Row],[Transaction_Date]])</f>
        <v>2023</v>
      </c>
      <c r="K499">
        <f>MONTH(transaction_data[[#This Row],[Transaction_Date]])</f>
        <v>4</v>
      </c>
    </row>
    <row r="500" spans="1:11" x14ac:dyDescent="0.3">
      <c r="A500">
        <v>300498</v>
      </c>
      <c r="B500">
        <v>203668</v>
      </c>
      <c r="C500" t="s">
        <v>31</v>
      </c>
      <c r="D500">
        <v>42548</v>
      </c>
      <c r="E500">
        <v>2658</v>
      </c>
      <c r="F500">
        <v>9810</v>
      </c>
      <c r="G500" t="s">
        <v>33</v>
      </c>
      <c r="H500" s="1">
        <v>44918</v>
      </c>
      <c r="I500" t="str">
        <f t="shared" si="7"/>
        <v>Kicik Investiya</v>
      </c>
      <c r="J500">
        <f>YEAR(transaction_data[[#This Row],[Transaction_Date]])</f>
        <v>2022</v>
      </c>
      <c r="K500">
        <f>MONTH(transaction_data[[#This Row],[Transaction_Date]])</f>
        <v>12</v>
      </c>
    </row>
    <row r="501" spans="1:11" x14ac:dyDescent="0.3">
      <c r="A501">
        <v>300499</v>
      </c>
      <c r="B501">
        <v>204631</v>
      </c>
      <c r="C501" t="s">
        <v>30</v>
      </c>
      <c r="D501">
        <v>18097</v>
      </c>
      <c r="E501">
        <v>752</v>
      </c>
      <c r="F501">
        <v>32830</v>
      </c>
      <c r="G501" t="s">
        <v>29</v>
      </c>
      <c r="H501" s="1">
        <v>45542</v>
      </c>
      <c r="I501" t="str">
        <f t="shared" si="7"/>
        <v>Yuksek Investisya</v>
      </c>
      <c r="J501">
        <f>YEAR(transaction_data[[#This Row],[Transaction_Date]])</f>
        <v>2024</v>
      </c>
      <c r="K501">
        <f>MONTH(transaction_data[[#This Row],[Transaction_Date]])</f>
        <v>9</v>
      </c>
    </row>
    <row r="502" spans="1:11" x14ac:dyDescent="0.3">
      <c r="A502">
        <v>300500</v>
      </c>
      <c r="B502">
        <v>202162</v>
      </c>
      <c r="C502" t="s">
        <v>30</v>
      </c>
      <c r="D502">
        <v>43064</v>
      </c>
      <c r="E502">
        <v>2425</v>
      </c>
      <c r="F502">
        <v>34592</v>
      </c>
      <c r="G502" t="s">
        <v>33</v>
      </c>
      <c r="H502" s="1">
        <v>45053</v>
      </c>
      <c r="I502" t="str">
        <f t="shared" si="7"/>
        <v>Yuksek Investisya</v>
      </c>
      <c r="J502">
        <f>YEAR(transaction_data[[#This Row],[Transaction_Date]])</f>
        <v>2023</v>
      </c>
      <c r="K502">
        <f>MONTH(transaction_data[[#This Row],[Transaction_Date]])</f>
        <v>5</v>
      </c>
    </row>
    <row r="503" spans="1:11" x14ac:dyDescent="0.3">
      <c r="A503">
        <v>300501</v>
      </c>
      <c r="B503">
        <v>206474</v>
      </c>
      <c r="C503" t="s">
        <v>30</v>
      </c>
      <c r="D503">
        <v>93790</v>
      </c>
      <c r="E503">
        <v>4177</v>
      </c>
      <c r="F503">
        <v>21472</v>
      </c>
      <c r="G503" t="s">
        <v>33</v>
      </c>
      <c r="H503" s="1">
        <v>44700</v>
      </c>
      <c r="I503" t="str">
        <f t="shared" si="7"/>
        <v>Orta investisya</v>
      </c>
      <c r="J503">
        <f>YEAR(transaction_data[[#This Row],[Transaction_Date]])</f>
        <v>2022</v>
      </c>
      <c r="K503">
        <f>MONTH(transaction_data[[#This Row],[Transaction_Date]])</f>
        <v>5</v>
      </c>
    </row>
    <row r="504" spans="1:11" x14ac:dyDescent="0.3">
      <c r="A504">
        <v>300502</v>
      </c>
      <c r="B504">
        <v>204461</v>
      </c>
      <c r="C504" t="s">
        <v>31</v>
      </c>
      <c r="D504">
        <v>47292</v>
      </c>
      <c r="E504">
        <v>465</v>
      </c>
      <c r="F504">
        <v>4811</v>
      </c>
      <c r="G504" t="s">
        <v>32</v>
      </c>
      <c r="H504" s="1">
        <v>44809</v>
      </c>
      <c r="I504" t="str">
        <f t="shared" si="7"/>
        <v>Kicik Investiya</v>
      </c>
      <c r="J504">
        <f>YEAR(transaction_data[[#This Row],[Transaction_Date]])</f>
        <v>2022</v>
      </c>
      <c r="K504">
        <f>MONTH(transaction_data[[#This Row],[Transaction_Date]])</f>
        <v>9</v>
      </c>
    </row>
    <row r="505" spans="1:11" x14ac:dyDescent="0.3">
      <c r="A505">
        <v>300503</v>
      </c>
      <c r="B505">
        <v>203565</v>
      </c>
      <c r="C505" t="s">
        <v>30</v>
      </c>
      <c r="D505">
        <v>41030</v>
      </c>
      <c r="E505">
        <v>2652</v>
      </c>
      <c r="F505">
        <v>33563</v>
      </c>
      <c r="G505" t="s">
        <v>29</v>
      </c>
      <c r="H505" s="1">
        <v>45567</v>
      </c>
      <c r="I505" t="str">
        <f t="shared" si="7"/>
        <v>Yuksek Investisya</v>
      </c>
      <c r="J505">
        <f>YEAR(transaction_data[[#This Row],[Transaction_Date]])</f>
        <v>2024</v>
      </c>
      <c r="K505">
        <f>MONTH(transaction_data[[#This Row],[Transaction_Date]])</f>
        <v>10</v>
      </c>
    </row>
    <row r="506" spans="1:11" x14ac:dyDescent="0.3">
      <c r="A506">
        <v>300504</v>
      </c>
      <c r="B506">
        <v>205368</v>
      </c>
      <c r="C506" t="s">
        <v>30</v>
      </c>
      <c r="D506">
        <v>36938</v>
      </c>
      <c r="E506">
        <v>4641</v>
      </c>
      <c r="F506">
        <v>10754</v>
      </c>
      <c r="G506" t="s">
        <v>33</v>
      </c>
      <c r="H506" s="1">
        <v>45316</v>
      </c>
      <c r="I506" t="str">
        <f t="shared" si="7"/>
        <v>Kicik Investiya</v>
      </c>
      <c r="J506">
        <f>YEAR(transaction_data[[#This Row],[Transaction_Date]])</f>
        <v>2024</v>
      </c>
      <c r="K506">
        <f>MONTH(transaction_data[[#This Row],[Transaction_Date]])</f>
        <v>1</v>
      </c>
    </row>
    <row r="507" spans="1:11" x14ac:dyDescent="0.3">
      <c r="A507">
        <v>300505</v>
      </c>
      <c r="B507">
        <v>202933</v>
      </c>
      <c r="C507" t="s">
        <v>30</v>
      </c>
      <c r="D507">
        <v>28312</v>
      </c>
      <c r="E507">
        <v>1195</v>
      </c>
      <c r="F507">
        <v>22044</v>
      </c>
      <c r="G507" t="s">
        <v>33</v>
      </c>
      <c r="H507" s="1">
        <v>45178</v>
      </c>
      <c r="I507" t="str">
        <f t="shared" si="7"/>
        <v>Orta investisya</v>
      </c>
      <c r="J507">
        <f>YEAR(transaction_data[[#This Row],[Transaction_Date]])</f>
        <v>2023</v>
      </c>
      <c r="K507">
        <f>MONTH(transaction_data[[#This Row],[Transaction_Date]])</f>
        <v>9</v>
      </c>
    </row>
    <row r="508" spans="1:11" x14ac:dyDescent="0.3">
      <c r="A508">
        <v>300506</v>
      </c>
      <c r="B508">
        <v>203108</v>
      </c>
      <c r="C508" t="s">
        <v>31</v>
      </c>
      <c r="D508">
        <v>50199</v>
      </c>
      <c r="E508">
        <v>555</v>
      </c>
      <c r="F508">
        <v>9204</v>
      </c>
      <c r="G508" t="s">
        <v>33</v>
      </c>
      <c r="H508" s="1">
        <v>45128</v>
      </c>
      <c r="I508" t="str">
        <f t="shared" si="7"/>
        <v>Kicik Investiya</v>
      </c>
      <c r="J508">
        <f>YEAR(transaction_data[[#This Row],[Transaction_Date]])</f>
        <v>2023</v>
      </c>
      <c r="K508">
        <f>MONTH(transaction_data[[#This Row],[Transaction_Date]])</f>
        <v>7</v>
      </c>
    </row>
    <row r="509" spans="1:11" x14ac:dyDescent="0.3">
      <c r="A509">
        <v>300507</v>
      </c>
      <c r="B509">
        <v>200464</v>
      </c>
      <c r="C509" t="s">
        <v>30</v>
      </c>
      <c r="D509">
        <v>48279</v>
      </c>
      <c r="E509">
        <v>2260</v>
      </c>
      <c r="F509">
        <v>3710</v>
      </c>
      <c r="G509" t="s">
        <v>33</v>
      </c>
      <c r="H509" s="1">
        <v>45318</v>
      </c>
      <c r="I509" t="str">
        <f t="shared" si="7"/>
        <v>Kicik Investiya</v>
      </c>
      <c r="J509">
        <f>YEAR(transaction_data[[#This Row],[Transaction_Date]])</f>
        <v>2024</v>
      </c>
      <c r="K509">
        <f>MONTH(transaction_data[[#This Row],[Transaction_Date]])</f>
        <v>1</v>
      </c>
    </row>
    <row r="510" spans="1:11" x14ac:dyDescent="0.3">
      <c r="A510">
        <v>300508</v>
      </c>
      <c r="B510">
        <v>205340</v>
      </c>
      <c r="C510" t="s">
        <v>13</v>
      </c>
      <c r="D510">
        <v>75126</v>
      </c>
      <c r="E510">
        <v>3866</v>
      </c>
      <c r="F510">
        <v>31442</v>
      </c>
      <c r="G510" t="s">
        <v>33</v>
      </c>
      <c r="H510" s="1">
        <v>45582</v>
      </c>
      <c r="I510" t="str">
        <f t="shared" si="7"/>
        <v>Yuksek Investisya</v>
      </c>
      <c r="J510">
        <f>YEAR(transaction_data[[#This Row],[Transaction_Date]])</f>
        <v>2024</v>
      </c>
      <c r="K510">
        <f>MONTH(transaction_data[[#This Row],[Transaction_Date]])</f>
        <v>10</v>
      </c>
    </row>
    <row r="511" spans="1:11" x14ac:dyDescent="0.3">
      <c r="A511">
        <v>300509</v>
      </c>
      <c r="B511">
        <v>202920</v>
      </c>
      <c r="C511" t="s">
        <v>13</v>
      </c>
      <c r="D511">
        <v>27668</v>
      </c>
      <c r="E511">
        <v>4628</v>
      </c>
      <c r="F511">
        <v>45374</v>
      </c>
      <c r="G511" t="s">
        <v>32</v>
      </c>
      <c r="H511" s="1">
        <v>45435</v>
      </c>
      <c r="I511" t="str">
        <f t="shared" si="7"/>
        <v>Yuksek Investisya</v>
      </c>
      <c r="J511">
        <f>YEAR(transaction_data[[#This Row],[Transaction_Date]])</f>
        <v>2024</v>
      </c>
      <c r="K511">
        <f>MONTH(transaction_data[[#This Row],[Transaction_Date]])</f>
        <v>5</v>
      </c>
    </row>
    <row r="512" spans="1:11" x14ac:dyDescent="0.3">
      <c r="A512">
        <v>300510</v>
      </c>
      <c r="B512">
        <v>200810</v>
      </c>
      <c r="C512" t="s">
        <v>31</v>
      </c>
      <c r="D512">
        <v>23841</v>
      </c>
      <c r="E512">
        <v>4426</v>
      </c>
      <c r="F512">
        <v>44559</v>
      </c>
      <c r="G512" t="s">
        <v>32</v>
      </c>
      <c r="H512" s="1">
        <v>44820</v>
      </c>
      <c r="I512" t="str">
        <f t="shared" si="7"/>
        <v>Yuksek Investisya</v>
      </c>
      <c r="J512">
        <f>YEAR(transaction_data[[#This Row],[Transaction_Date]])</f>
        <v>2022</v>
      </c>
      <c r="K512">
        <f>MONTH(transaction_data[[#This Row],[Transaction_Date]])</f>
        <v>9</v>
      </c>
    </row>
    <row r="513" spans="1:11" x14ac:dyDescent="0.3">
      <c r="A513">
        <v>300511</v>
      </c>
      <c r="B513">
        <v>205909</v>
      </c>
      <c r="C513" t="s">
        <v>31</v>
      </c>
      <c r="D513">
        <v>38029</v>
      </c>
      <c r="E513">
        <v>2709</v>
      </c>
      <c r="F513">
        <v>44376</v>
      </c>
      <c r="G513" t="s">
        <v>33</v>
      </c>
      <c r="H513" s="1">
        <v>45239</v>
      </c>
      <c r="I513" t="str">
        <f t="shared" si="7"/>
        <v>Yuksek Investisya</v>
      </c>
      <c r="J513">
        <f>YEAR(transaction_data[[#This Row],[Transaction_Date]])</f>
        <v>2023</v>
      </c>
      <c r="K513">
        <f>MONTH(transaction_data[[#This Row],[Transaction_Date]])</f>
        <v>11</v>
      </c>
    </row>
    <row r="514" spans="1:11" x14ac:dyDescent="0.3">
      <c r="A514">
        <v>300512</v>
      </c>
      <c r="B514">
        <v>205978</v>
      </c>
      <c r="C514" t="s">
        <v>30</v>
      </c>
      <c r="D514">
        <v>86506</v>
      </c>
      <c r="E514">
        <v>2381</v>
      </c>
      <c r="F514">
        <v>48689</v>
      </c>
      <c r="G514" t="s">
        <v>29</v>
      </c>
      <c r="H514" s="1">
        <v>45536</v>
      </c>
      <c r="I514" t="str">
        <f t="shared" ref="I514:I577" si="8">IF(AND(F514&gt;1000,F514&lt;15000),"Kicik Investiya",IF(AND(F514&gt;=15000,F514&lt;27500),"Orta investisya","Yuksek Investisya"))</f>
        <v>Yuksek Investisya</v>
      </c>
      <c r="J514">
        <f>YEAR(transaction_data[[#This Row],[Transaction_Date]])</f>
        <v>2024</v>
      </c>
      <c r="K514">
        <f>MONTH(transaction_data[[#This Row],[Transaction_Date]])</f>
        <v>9</v>
      </c>
    </row>
    <row r="515" spans="1:11" x14ac:dyDescent="0.3">
      <c r="A515">
        <v>300513</v>
      </c>
      <c r="B515">
        <v>206629</v>
      </c>
      <c r="C515" t="s">
        <v>31</v>
      </c>
      <c r="D515">
        <v>88031</v>
      </c>
      <c r="E515">
        <v>2717</v>
      </c>
      <c r="F515">
        <v>24261</v>
      </c>
      <c r="G515" t="s">
        <v>33</v>
      </c>
      <c r="H515" s="1">
        <v>44936</v>
      </c>
      <c r="I515" t="str">
        <f t="shared" si="8"/>
        <v>Orta investisya</v>
      </c>
      <c r="J515">
        <f>YEAR(transaction_data[[#This Row],[Transaction_Date]])</f>
        <v>2023</v>
      </c>
      <c r="K515">
        <f>MONTH(transaction_data[[#This Row],[Transaction_Date]])</f>
        <v>1</v>
      </c>
    </row>
    <row r="516" spans="1:11" x14ac:dyDescent="0.3">
      <c r="A516">
        <v>300514</v>
      </c>
      <c r="B516">
        <v>200398</v>
      </c>
      <c r="C516" t="s">
        <v>30</v>
      </c>
      <c r="D516">
        <v>5976</v>
      </c>
      <c r="E516">
        <v>3780</v>
      </c>
      <c r="F516">
        <v>40609</v>
      </c>
      <c r="G516" t="s">
        <v>29</v>
      </c>
      <c r="H516" s="1">
        <v>45036</v>
      </c>
      <c r="I516" t="str">
        <f t="shared" si="8"/>
        <v>Yuksek Investisya</v>
      </c>
      <c r="J516">
        <f>YEAR(transaction_data[[#This Row],[Transaction_Date]])</f>
        <v>2023</v>
      </c>
      <c r="K516">
        <f>MONTH(transaction_data[[#This Row],[Transaction_Date]])</f>
        <v>4</v>
      </c>
    </row>
    <row r="517" spans="1:11" x14ac:dyDescent="0.3">
      <c r="A517">
        <v>300515</v>
      </c>
      <c r="B517">
        <v>207700</v>
      </c>
      <c r="C517" t="s">
        <v>30</v>
      </c>
      <c r="D517">
        <v>39359</v>
      </c>
      <c r="E517">
        <v>3859</v>
      </c>
      <c r="F517">
        <v>14534</v>
      </c>
      <c r="G517" t="s">
        <v>33</v>
      </c>
      <c r="H517" s="1">
        <v>44709</v>
      </c>
      <c r="I517" t="str">
        <f t="shared" si="8"/>
        <v>Kicik Investiya</v>
      </c>
      <c r="J517">
        <f>YEAR(transaction_data[[#This Row],[Transaction_Date]])</f>
        <v>2022</v>
      </c>
      <c r="K517">
        <f>MONTH(transaction_data[[#This Row],[Transaction_Date]])</f>
        <v>5</v>
      </c>
    </row>
    <row r="518" spans="1:11" x14ac:dyDescent="0.3">
      <c r="A518">
        <v>300516</v>
      </c>
      <c r="B518">
        <v>201075</v>
      </c>
      <c r="C518" t="s">
        <v>30</v>
      </c>
      <c r="D518">
        <v>38562</v>
      </c>
      <c r="E518">
        <v>1987</v>
      </c>
      <c r="F518">
        <v>3345</v>
      </c>
      <c r="G518" t="s">
        <v>32</v>
      </c>
      <c r="H518" s="1">
        <v>45318</v>
      </c>
      <c r="I518" t="str">
        <f t="shared" si="8"/>
        <v>Kicik Investiya</v>
      </c>
      <c r="J518">
        <f>YEAR(transaction_data[[#This Row],[Transaction_Date]])</f>
        <v>2024</v>
      </c>
      <c r="K518">
        <f>MONTH(transaction_data[[#This Row],[Transaction_Date]])</f>
        <v>1</v>
      </c>
    </row>
    <row r="519" spans="1:11" x14ac:dyDescent="0.3">
      <c r="A519">
        <v>300517</v>
      </c>
      <c r="B519">
        <v>207598</v>
      </c>
      <c r="C519" t="s">
        <v>30</v>
      </c>
      <c r="D519">
        <v>28232</v>
      </c>
      <c r="E519">
        <v>171</v>
      </c>
      <c r="F519">
        <v>39934</v>
      </c>
      <c r="G519" t="s">
        <v>32</v>
      </c>
      <c r="H519" s="1">
        <v>44643</v>
      </c>
      <c r="I519" t="str">
        <f t="shared" si="8"/>
        <v>Yuksek Investisya</v>
      </c>
      <c r="J519">
        <f>YEAR(transaction_data[[#This Row],[Transaction_Date]])</f>
        <v>2022</v>
      </c>
      <c r="K519">
        <f>MONTH(transaction_data[[#This Row],[Transaction_Date]])</f>
        <v>3</v>
      </c>
    </row>
    <row r="520" spans="1:11" x14ac:dyDescent="0.3">
      <c r="A520">
        <v>300518</v>
      </c>
      <c r="B520">
        <v>201862</v>
      </c>
      <c r="C520" t="s">
        <v>31</v>
      </c>
      <c r="D520">
        <v>93350</v>
      </c>
      <c r="E520">
        <v>3011</v>
      </c>
      <c r="F520">
        <v>27087</v>
      </c>
      <c r="G520" t="s">
        <v>29</v>
      </c>
      <c r="H520" s="1">
        <v>45448</v>
      </c>
      <c r="I520" t="str">
        <f t="shared" si="8"/>
        <v>Orta investisya</v>
      </c>
      <c r="J520">
        <f>YEAR(transaction_data[[#This Row],[Transaction_Date]])</f>
        <v>2024</v>
      </c>
      <c r="K520">
        <f>MONTH(transaction_data[[#This Row],[Transaction_Date]])</f>
        <v>6</v>
      </c>
    </row>
    <row r="521" spans="1:11" x14ac:dyDescent="0.3">
      <c r="A521">
        <v>300519</v>
      </c>
      <c r="B521">
        <v>200885</v>
      </c>
      <c r="C521" t="s">
        <v>13</v>
      </c>
      <c r="D521">
        <v>93931</v>
      </c>
      <c r="E521">
        <v>3055</v>
      </c>
      <c r="F521">
        <v>40681</v>
      </c>
      <c r="G521" t="s">
        <v>33</v>
      </c>
      <c r="H521" s="1">
        <v>45477</v>
      </c>
      <c r="I521" t="str">
        <f t="shared" si="8"/>
        <v>Yuksek Investisya</v>
      </c>
      <c r="J521">
        <f>YEAR(transaction_data[[#This Row],[Transaction_Date]])</f>
        <v>2024</v>
      </c>
      <c r="K521">
        <f>MONTH(transaction_data[[#This Row],[Transaction_Date]])</f>
        <v>7</v>
      </c>
    </row>
    <row r="522" spans="1:11" x14ac:dyDescent="0.3">
      <c r="A522">
        <v>300520</v>
      </c>
      <c r="B522">
        <v>205538</v>
      </c>
      <c r="C522" t="s">
        <v>31</v>
      </c>
      <c r="D522">
        <v>65170</v>
      </c>
      <c r="E522">
        <v>125</v>
      </c>
      <c r="F522">
        <v>34485</v>
      </c>
      <c r="G522" t="s">
        <v>33</v>
      </c>
      <c r="H522" s="1">
        <v>45707</v>
      </c>
      <c r="I522" t="str">
        <f t="shared" si="8"/>
        <v>Yuksek Investisya</v>
      </c>
      <c r="J522">
        <f>YEAR(transaction_data[[#This Row],[Transaction_Date]])</f>
        <v>2025</v>
      </c>
      <c r="K522">
        <f>MONTH(transaction_data[[#This Row],[Transaction_Date]])</f>
        <v>2</v>
      </c>
    </row>
    <row r="523" spans="1:11" x14ac:dyDescent="0.3">
      <c r="A523">
        <v>300521</v>
      </c>
      <c r="B523">
        <v>202566</v>
      </c>
      <c r="C523" t="s">
        <v>30</v>
      </c>
      <c r="D523">
        <v>99540</v>
      </c>
      <c r="E523">
        <v>973</v>
      </c>
      <c r="F523">
        <v>41231</v>
      </c>
      <c r="G523" t="s">
        <v>32</v>
      </c>
      <c r="H523" s="1">
        <v>45682</v>
      </c>
      <c r="I523" t="str">
        <f t="shared" si="8"/>
        <v>Yuksek Investisya</v>
      </c>
      <c r="J523">
        <f>YEAR(transaction_data[[#This Row],[Transaction_Date]])</f>
        <v>2025</v>
      </c>
      <c r="K523">
        <f>MONTH(transaction_data[[#This Row],[Transaction_Date]])</f>
        <v>1</v>
      </c>
    </row>
    <row r="524" spans="1:11" x14ac:dyDescent="0.3">
      <c r="A524">
        <v>300522</v>
      </c>
      <c r="B524">
        <v>201673</v>
      </c>
      <c r="C524" t="s">
        <v>13</v>
      </c>
      <c r="D524">
        <v>50968</v>
      </c>
      <c r="E524">
        <v>2117</v>
      </c>
      <c r="F524">
        <v>21854</v>
      </c>
      <c r="G524" t="s">
        <v>29</v>
      </c>
      <c r="H524" s="1">
        <v>44947</v>
      </c>
      <c r="I524" t="str">
        <f t="shared" si="8"/>
        <v>Orta investisya</v>
      </c>
      <c r="J524">
        <f>YEAR(transaction_data[[#This Row],[Transaction_Date]])</f>
        <v>2023</v>
      </c>
      <c r="K524">
        <f>MONTH(transaction_data[[#This Row],[Transaction_Date]])</f>
        <v>1</v>
      </c>
    </row>
    <row r="525" spans="1:11" x14ac:dyDescent="0.3">
      <c r="A525">
        <v>300523</v>
      </c>
      <c r="B525">
        <v>205259</v>
      </c>
      <c r="C525" t="s">
        <v>30</v>
      </c>
      <c r="D525">
        <v>52135</v>
      </c>
      <c r="E525">
        <v>3742</v>
      </c>
      <c r="F525">
        <v>13697</v>
      </c>
      <c r="G525" t="s">
        <v>33</v>
      </c>
      <c r="H525" s="1">
        <v>45206</v>
      </c>
      <c r="I525" t="str">
        <f t="shared" si="8"/>
        <v>Kicik Investiya</v>
      </c>
      <c r="J525">
        <f>YEAR(transaction_data[[#This Row],[Transaction_Date]])</f>
        <v>2023</v>
      </c>
      <c r="K525">
        <f>MONTH(transaction_data[[#This Row],[Transaction_Date]])</f>
        <v>10</v>
      </c>
    </row>
    <row r="526" spans="1:11" x14ac:dyDescent="0.3">
      <c r="A526">
        <v>300524</v>
      </c>
      <c r="B526">
        <v>206490</v>
      </c>
      <c r="C526" t="s">
        <v>30</v>
      </c>
      <c r="D526">
        <v>75259</v>
      </c>
      <c r="E526">
        <v>2999</v>
      </c>
      <c r="F526">
        <v>8061</v>
      </c>
      <c r="G526" t="s">
        <v>29</v>
      </c>
      <c r="H526" s="1">
        <v>45310</v>
      </c>
      <c r="I526" t="str">
        <f t="shared" si="8"/>
        <v>Kicik Investiya</v>
      </c>
      <c r="J526">
        <f>YEAR(transaction_data[[#This Row],[Transaction_Date]])</f>
        <v>2024</v>
      </c>
      <c r="K526">
        <f>MONTH(transaction_data[[#This Row],[Transaction_Date]])</f>
        <v>1</v>
      </c>
    </row>
    <row r="527" spans="1:11" x14ac:dyDescent="0.3">
      <c r="A527">
        <v>300525</v>
      </c>
      <c r="B527">
        <v>201691</v>
      </c>
      <c r="C527" t="s">
        <v>30</v>
      </c>
      <c r="D527">
        <v>62404</v>
      </c>
      <c r="E527">
        <v>2519</v>
      </c>
      <c r="F527">
        <v>19733</v>
      </c>
      <c r="G527" t="s">
        <v>32</v>
      </c>
      <c r="H527" s="1">
        <v>44749</v>
      </c>
      <c r="I527" t="str">
        <f t="shared" si="8"/>
        <v>Orta investisya</v>
      </c>
      <c r="J527">
        <f>YEAR(transaction_data[[#This Row],[Transaction_Date]])</f>
        <v>2022</v>
      </c>
      <c r="K527">
        <f>MONTH(transaction_data[[#This Row],[Transaction_Date]])</f>
        <v>7</v>
      </c>
    </row>
    <row r="528" spans="1:11" x14ac:dyDescent="0.3">
      <c r="A528">
        <v>300526</v>
      </c>
      <c r="B528">
        <v>204153</v>
      </c>
      <c r="C528" t="s">
        <v>30</v>
      </c>
      <c r="D528">
        <v>86844</v>
      </c>
      <c r="E528">
        <v>1016</v>
      </c>
      <c r="F528">
        <v>25935</v>
      </c>
      <c r="G528" t="s">
        <v>33</v>
      </c>
      <c r="H528" s="1">
        <v>45672</v>
      </c>
      <c r="I528" t="str">
        <f t="shared" si="8"/>
        <v>Orta investisya</v>
      </c>
      <c r="J528">
        <f>YEAR(transaction_data[[#This Row],[Transaction_Date]])</f>
        <v>2025</v>
      </c>
      <c r="K528">
        <f>MONTH(transaction_data[[#This Row],[Transaction_Date]])</f>
        <v>1</v>
      </c>
    </row>
    <row r="529" spans="1:11" x14ac:dyDescent="0.3">
      <c r="A529">
        <v>300527</v>
      </c>
      <c r="B529">
        <v>200657</v>
      </c>
      <c r="C529" t="s">
        <v>13</v>
      </c>
      <c r="D529">
        <v>42644</v>
      </c>
      <c r="E529">
        <v>3612</v>
      </c>
      <c r="F529">
        <v>29369</v>
      </c>
      <c r="G529" t="s">
        <v>33</v>
      </c>
      <c r="H529" s="1">
        <v>45153</v>
      </c>
      <c r="I529" t="str">
        <f t="shared" si="8"/>
        <v>Yuksek Investisya</v>
      </c>
      <c r="J529">
        <f>YEAR(transaction_data[[#This Row],[Transaction_Date]])</f>
        <v>2023</v>
      </c>
      <c r="K529">
        <f>MONTH(transaction_data[[#This Row],[Transaction_Date]])</f>
        <v>8</v>
      </c>
    </row>
    <row r="530" spans="1:11" x14ac:dyDescent="0.3">
      <c r="A530">
        <v>300528</v>
      </c>
      <c r="B530">
        <v>203256</v>
      </c>
      <c r="C530" t="s">
        <v>31</v>
      </c>
      <c r="D530">
        <v>36472</v>
      </c>
      <c r="E530">
        <v>3654</v>
      </c>
      <c r="F530">
        <v>49839</v>
      </c>
      <c r="G530" t="s">
        <v>29</v>
      </c>
      <c r="H530" s="1">
        <v>45609</v>
      </c>
      <c r="I530" t="str">
        <f t="shared" si="8"/>
        <v>Yuksek Investisya</v>
      </c>
      <c r="J530">
        <f>YEAR(transaction_data[[#This Row],[Transaction_Date]])</f>
        <v>2024</v>
      </c>
      <c r="K530">
        <f>MONTH(transaction_data[[#This Row],[Transaction_Date]])</f>
        <v>11</v>
      </c>
    </row>
    <row r="531" spans="1:11" x14ac:dyDescent="0.3">
      <c r="A531">
        <v>300529</v>
      </c>
      <c r="B531">
        <v>206321</v>
      </c>
      <c r="C531" t="s">
        <v>31</v>
      </c>
      <c r="D531">
        <v>26153</v>
      </c>
      <c r="E531">
        <v>3417</v>
      </c>
      <c r="F531">
        <v>42674</v>
      </c>
      <c r="G531" t="s">
        <v>32</v>
      </c>
      <c r="H531" s="1">
        <v>45128</v>
      </c>
      <c r="I531" t="str">
        <f t="shared" si="8"/>
        <v>Yuksek Investisya</v>
      </c>
      <c r="J531">
        <f>YEAR(transaction_data[[#This Row],[Transaction_Date]])</f>
        <v>2023</v>
      </c>
      <c r="K531">
        <f>MONTH(transaction_data[[#This Row],[Transaction_Date]])</f>
        <v>7</v>
      </c>
    </row>
    <row r="532" spans="1:11" x14ac:dyDescent="0.3">
      <c r="A532">
        <v>300530</v>
      </c>
      <c r="B532">
        <v>204054</v>
      </c>
      <c r="C532" t="s">
        <v>31</v>
      </c>
      <c r="D532">
        <v>69017</v>
      </c>
      <c r="E532">
        <v>1677</v>
      </c>
      <c r="F532">
        <v>34645</v>
      </c>
      <c r="G532" t="s">
        <v>32</v>
      </c>
      <c r="H532" s="1">
        <v>45671</v>
      </c>
      <c r="I532" t="str">
        <f t="shared" si="8"/>
        <v>Yuksek Investisya</v>
      </c>
      <c r="J532">
        <f>YEAR(transaction_data[[#This Row],[Transaction_Date]])</f>
        <v>2025</v>
      </c>
      <c r="K532">
        <f>MONTH(transaction_data[[#This Row],[Transaction_Date]])</f>
        <v>1</v>
      </c>
    </row>
    <row r="533" spans="1:11" x14ac:dyDescent="0.3">
      <c r="A533">
        <v>300531</v>
      </c>
      <c r="B533">
        <v>209702</v>
      </c>
      <c r="C533" t="s">
        <v>13</v>
      </c>
      <c r="D533">
        <v>28077</v>
      </c>
      <c r="E533">
        <v>2465</v>
      </c>
      <c r="F533">
        <v>11575</v>
      </c>
      <c r="G533" t="s">
        <v>29</v>
      </c>
      <c r="H533" s="1">
        <v>44834</v>
      </c>
      <c r="I533" t="str">
        <f t="shared" si="8"/>
        <v>Kicik Investiya</v>
      </c>
      <c r="J533">
        <f>YEAR(transaction_data[[#This Row],[Transaction_Date]])</f>
        <v>2022</v>
      </c>
      <c r="K533">
        <f>MONTH(transaction_data[[#This Row],[Transaction_Date]])</f>
        <v>9</v>
      </c>
    </row>
    <row r="534" spans="1:11" x14ac:dyDescent="0.3">
      <c r="A534">
        <v>300532</v>
      </c>
      <c r="B534">
        <v>205246</v>
      </c>
      <c r="C534" t="s">
        <v>13</v>
      </c>
      <c r="D534">
        <v>33536</v>
      </c>
      <c r="E534">
        <v>4942</v>
      </c>
      <c r="F534">
        <v>18897</v>
      </c>
      <c r="G534" t="s">
        <v>32</v>
      </c>
      <c r="H534" s="1">
        <v>45107</v>
      </c>
      <c r="I534" t="str">
        <f t="shared" si="8"/>
        <v>Orta investisya</v>
      </c>
      <c r="J534">
        <f>YEAR(transaction_data[[#This Row],[Transaction_Date]])</f>
        <v>2023</v>
      </c>
      <c r="K534">
        <f>MONTH(transaction_data[[#This Row],[Transaction_Date]])</f>
        <v>6</v>
      </c>
    </row>
    <row r="535" spans="1:11" x14ac:dyDescent="0.3">
      <c r="A535">
        <v>300533</v>
      </c>
      <c r="B535">
        <v>209260</v>
      </c>
      <c r="C535" t="s">
        <v>31</v>
      </c>
      <c r="D535">
        <v>69734</v>
      </c>
      <c r="E535">
        <v>4225</v>
      </c>
      <c r="F535">
        <v>1398</v>
      </c>
      <c r="G535" t="s">
        <v>32</v>
      </c>
      <c r="H535" s="1">
        <v>45428</v>
      </c>
      <c r="I535" t="str">
        <f t="shared" si="8"/>
        <v>Kicik Investiya</v>
      </c>
      <c r="J535">
        <f>YEAR(transaction_data[[#This Row],[Transaction_Date]])</f>
        <v>2024</v>
      </c>
      <c r="K535">
        <f>MONTH(transaction_data[[#This Row],[Transaction_Date]])</f>
        <v>5</v>
      </c>
    </row>
    <row r="536" spans="1:11" x14ac:dyDescent="0.3">
      <c r="A536">
        <v>300534</v>
      </c>
      <c r="B536">
        <v>206333</v>
      </c>
      <c r="C536" t="s">
        <v>13</v>
      </c>
      <c r="D536">
        <v>46697</v>
      </c>
      <c r="E536">
        <v>160</v>
      </c>
      <c r="F536">
        <v>2255</v>
      </c>
      <c r="G536" t="s">
        <v>29</v>
      </c>
      <c r="H536" s="1">
        <v>45121</v>
      </c>
      <c r="I536" t="str">
        <f t="shared" si="8"/>
        <v>Kicik Investiya</v>
      </c>
      <c r="J536">
        <f>YEAR(transaction_data[[#This Row],[Transaction_Date]])</f>
        <v>2023</v>
      </c>
      <c r="K536">
        <f>MONTH(transaction_data[[#This Row],[Transaction_Date]])</f>
        <v>7</v>
      </c>
    </row>
    <row r="537" spans="1:11" x14ac:dyDescent="0.3">
      <c r="A537">
        <v>300535</v>
      </c>
      <c r="B537">
        <v>209577</v>
      </c>
      <c r="C537" t="s">
        <v>30</v>
      </c>
      <c r="D537">
        <v>72670</v>
      </c>
      <c r="E537">
        <v>1927</v>
      </c>
      <c r="F537">
        <v>47207</v>
      </c>
      <c r="G537" t="s">
        <v>29</v>
      </c>
      <c r="H537" s="1">
        <v>45676</v>
      </c>
      <c r="I537" t="str">
        <f t="shared" si="8"/>
        <v>Yuksek Investisya</v>
      </c>
      <c r="J537">
        <f>YEAR(transaction_data[[#This Row],[Transaction_Date]])</f>
        <v>2025</v>
      </c>
      <c r="K537">
        <f>MONTH(transaction_data[[#This Row],[Transaction_Date]])</f>
        <v>1</v>
      </c>
    </row>
    <row r="538" spans="1:11" x14ac:dyDescent="0.3">
      <c r="A538">
        <v>300536</v>
      </c>
      <c r="B538">
        <v>202614</v>
      </c>
      <c r="C538" t="s">
        <v>31</v>
      </c>
      <c r="D538">
        <v>62181</v>
      </c>
      <c r="E538">
        <v>666</v>
      </c>
      <c r="F538">
        <v>22842</v>
      </c>
      <c r="G538" t="s">
        <v>33</v>
      </c>
      <c r="H538" s="1">
        <v>45275</v>
      </c>
      <c r="I538" t="str">
        <f t="shared" si="8"/>
        <v>Orta investisya</v>
      </c>
      <c r="J538">
        <f>YEAR(transaction_data[[#This Row],[Transaction_Date]])</f>
        <v>2023</v>
      </c>
      <c r="K538">
        <f>MONTH(transaction_data[[#This Row],[Transaction_Date]])</f>
        <v>12</v>
      </c>
    </row>
    <row r="539" spans="1:11" x14ac:dyDescent="0.3">
      <c r="A539">
        <v>300537</v>
      </c>
      <c r="B539">
        <v>200771</v>
      </c>
      <c r="C539" t="s">
        <v>30</v>
      </c>
      <c r="D539">
        <v>38290</v>
      </c>
      <c r="E539">
        <v>2407</v>
      </c>
      <c r="F539">
        <v>35375</v>
      </c>
      <c r="G539" t="s">
        <v>32</v>
      </c>
      <c r="H539" s="1">
        <v>45147</v>
      </c>
      <c r="I539" t="str">
        <f t="shared" si="8"/>
        <v>Yuksek Investisya</v>
      </c>
      <c r="J539">
        <f>YEAR(transaction_data[[#This Row],[Transaction_Date]])</f>
        <v>2023</v>
      </c>
      <c r="K539">
        <f>MONTH(transaction_data[[#This Row],[Transaction_Date]])</f>
        <v>8</v>
      </c>
    </row>
    <row r="540" spans="1:11" x14ac:dyDescent="0.3">
      <c r="A540">
        <v>300538</v>
      </c>
      <c r="B540">
        <v>202574</v>
      </c>
      <c r="C540" t="s">
        <v>13</v>
      </c>
      <c r="D540">
        <v>88440</v>
      </c>
      <c r="E540">
        <v>2930</v>
      </c>
      <c r="F540">
        <v>34662</v>
      </c>
      <c r="G540" t="s">
        <v>32</v>
      </c>
      <c r="H540" s="1">
        <v>45266</v>
      </c>
      <c r="I540" t="str">
        <f t="shared" si="8"/>
        <v>Yuksek Investisya</v>
      </c>
      <c r="J540">
        <f>YEAR(transaction_data[[#This Row],[Transaction_Date]])</f>
        <v>2023</v>
      </c>
      <c r="K540">
        <f>MONTH(transaction_data[[#This Row],[Transaction_Date]])</f>
        <v>12</v>
      </c>
    </row>
    <row r="541" spans="1:11" x14ac:dyDescent="0.3">
      <c r="A541">
        <v>300539</v>
      </c>
      <c r="B541">
        <v>202196</v>
      </c>
      <c r="C541" t="s">
        <v>30</v>
      </c>
      <c r="D541">
        <v>73100</v>
      </c>
      <c r="E541">
        <v>1322</v>
      </c>
      <c r="F541">
        <v>4856</v>
      </c>
      <c r="G541" t="s">
        <v>33</v>
      </c>
      <c r="H541" s="1">
        <v>45724</v>
      </c>
      <c r="I541" t="str">
        <f t="shared" si="8"/>
        <v>Kicik Investiya</v>
      </c>
      <c r="J541">
        <f>YEAR(transaction_data[[#This Row],[Transaction_Date]])</f>
        <v>2025</v>
      </c>
      <c r="K541">
        <f>MONTH(transaction_data[[#This Row],[Transaction_Date]])</f>
        <v>3</v>
      </c>
    </row>
    <row r="542" spans="1:11" x14ac:dyDescent="0.3">
      <c r="A542">
        <v>300540</v>
      </c>
      <c r="B542">
        <v>207933</v>
      </c>
      <c r="C542" t="s">
        <v>13</v>
      </c>
      <c r="D542">
        <v>95643</v>
      </c>
      <c r="E542">
        <v>4291</v>
      </c>
      <c r="F542">
        <v>48352</v>
      </c>
      <c r="G542" t="s">
        <v>29</v>
      </c>
      <c r="H542" s="1">
        <v>45100</v>
      </c>
      <c r="I542" t="str">
        <f t="shared" si="8"/>
        <v>Yuksek Investisya</v>
      </c>
      <c r="J542">
        <f>YEAR(transaction_data[[#This Row],[Transaction_Date]])</f>
        <v>2023</v>
      </c>
      <c r="K542">
        <f>MONTH(transaction_data[[#This Row],[Transaction_Date]])</f>
        <v>6</v>
      </c>
    </row>
    <row r="543" spans="1:11" x14ac:dyDescent="0.3">
      <c r="A543">
        <v>300541</v>
      </c>
      <c r="B543">
        <v>206357</v>
      </c>
      <c r="C543" t="s">
        <v>31</v>
      </c>
      <c r="D543">
        <v>4662</v>
      </c>
      <c r="E543">
        <v>3780</v>
      </c>
      <c r="F543">
        <v>11129</v>
      </c>
      <c r="G543" t="s">
        <v>32</v>
      </c>
      <c r="H543" s="1">
        <v>45502</v>
      </c>
      <c r="I543" t="str">
        <f t="shared" si="8"/>
        <v>Kicik Investiya</v>
      </c>
      <c r="J543">
        <f>YEAR(transaction_data[[#This Row],[Transaction_Date]])</f>
        <v>2024</v>
      </c>
      <c r="K543">
        <f>MONTH(transaction_data[[#This Row],[Transaction_Date]])</f>
        <v>7</v>
      </c>
    </row>
    <row r="544" spans="1:11" x14ac:dyDescent="0.3">
      <c r="A544">
        <v>300542</v>
      </c>
      <c r="B544">
        <v>204715</v>
      </c>
      <c r="C544" t="s">
        <v>31</v>
      </c>
      <c r="D544">
        <v>3329</v>
      </c>
      <c r="E544">
        <v>1948</v>
      </c>
      <c r="F544">
        <v>32809</v>
      </c>
      <c r="G544" t="s">
        <v>29</v>
      </c>
      <c r="H544" s="1">
        <v>44838</v>
      </c>
      <c r="I544" t="str">
        <f t="shared" si="8"/>
        <v>Yuksek Investisya</v>
      </c>
      <c r="J544">
        <f>YEAR(transaction_data[[#This Row],[Transaction_Date]])</f>
        <v>2022</v>
      </c>
      <c r="K544">
        <f>MONTH(transaction_data[[#This Row],[Transaction_Date]])</f>
        <v>10</v>
      </c>
    </row>
    <row r="545" spans="1:11" x14ac:dyDescent="0.3">
      <c r="A545">
        <v>300543</v>
      </c>
      <c r="B545">
        <v>201997</v>
      </c>
      <c r="C545" t="s">
        <v>31</v>
      </c>
      <c r="D545">
        <v>30080</v>
      </c>
      <c r="E545">
        <v>944</v>
      </c>
      <c r="F545">
        <v>21847</v>
      </c>
      <c r="G545" t="s">
        <v>32</v>
      </c>
      <c r="H545" s="1">
        <v>44939</v>
      </c>
      <c r="I545" t="str">
        <f t="shared" si="8"/>
        <v>Orta investisya</v>
      </c>
      <c r="J545">
        <f>YEAR(transaction_data[[#This Row],[Transaction_Date]])</f>
        <v>2023</v>
      </c>
      <c r="K545">
        <f>MONTH(transaction_data[[#This Row],[Transaction_Date]])</f>
        <v>1</v>
      </c>
    </row>
    <row r="546" spans="1:11" x14ac:dyDescent="0.3">
      <c r="A546">
        <v>300544</v>
      </c>
      <c r="B546">
        <v>202082</v>
      </c>
      <c r="C546" t="s">
        <v>13</v>
      </c>
      <c r="D546">
        <v>24966</v>
      </c>
      <c r="E546">
        <v>3339</v>
      </c>
      <c r="F546">
        <v>38655</v>
      </c>
      <c r="G546" t="s">
        <v>29</v>
      </c>
      <c r="H546" s="1">
        <v>45294</v>
      </c>
      <c r="I546" t="str">
        <f t="shared" si="8"/>
        <v>Yuksek Investisya</v>
      </c>
      <c r="J546">
        <f>YEAR(transaction_data[[#This Row],[Transaction_Date]])</f>
        <v>2024</v>
      </c>
      <c r="K546">
        <f>MONTH(transaction_data[[#This Row],[Transaction_Date]])</f>
        <v>1</v>
      </c>
    </row>
    <row r="547" spans="1:11" x14ac:dyDescent="0.3">
      <c r="A547">
        <v>300545</v>
      </c>
      <c r="B547">
        <v>208963</v>
      </c>
      <c r="C547" t="s">
        <v>30</v>
      </c>
      <c r="D547">
        <v>20357</v>
      </c>
      <c r="E547">
        <v>3356</v>
      </c>
      <c r="F547">
        <v>42552</v>
      </c>
      <c r="G547" t="s">
        <v>33</v>
      </c>
      <c r="H547" s="1">
        <v>45673</v>
      </c>
      <c r="I547" t="str">
        <f t="shared" si="8"/>
        <v>Yuksek Investisya</v>
      </c>
      <c r="J547">
        <f>YEAR(transaction_data[[#This Row],[Transaction_Date]])</f>
        <v>2025</v>
      </c>
      <c r="K547">
        <f>MONTH(transaction_data[[#This Row],[Transaction_Date]])</f>
        <v>1</v>
      </c>
    </row>
    <row r="548" spans="1:11" x14ac:dyDescent="0.3">
      <c r="A548">
        <v>300546</v>
      </c>
      <c r="B548">
        <v>206363</v>
      </c>
      <c r="C548" t="s">
        <v>13</v>
      </c>
      <c r="D548">
        <v>77144</v>
      </c>
      <c r="E548">
        <v>169</v>
      </c>
      <c r="F548">
        <v>40566</v>
      </c>
      <c r="G548" t="s">
        <v>32</v>
      </c>
      <c r="H548" s="1">
        <v>45229</v>
      </c>
      <c r="I548" t="str">
        <f t="shared" si="8"/>
        <v>Yuksek Investisya</v>
      </c>
      <c r="J548">
        <f>YEAR(transaction_data[[#This Row],[Transaction_Date]])</f>
        <v>2023</v>
      </c>
      <c r="K548">
        <f>MONTH(transaction_data[[#This Row],[Transaction_Date]])</f>
        <v>10</v>
      </c>
    </row>
    <row r="549" spans="1:11" x14ac:dyDescent="0.3">
      <c r="A549">
        <v>300547</v>
      </c>
      <c r="B549">
        <v>201163</v>
      </c>
      <c r="C549" t="s">
        <v>30</v>
      </c>
      <c r="D549">
        <v>74125</v>
      </c>
      <c r="E549">
        <v>2654</v>
      </c>
      <c r="F549">
        <v>49690</v>
      </c>
      <c r="G549" t="s">
        <v>33</v>
      </c>
      <c r="H549" s="1">
        <v>45693</v>
      </c>
      <c r="I549" t="str">
        <f t="shared" si="8"/>
        <v>Yuksek Investisya</v>
      </c>
      <c r="J549">
        <f>YEAR(transaction_data[[#This Row],[Transaction_Date]])</f>
        <v>2025</v>
      </c>
      <c r="K549">
        <f>MONTH(transaction_data[[#This Row],[Transaction_Date]])</f>
        <v>2</v>
      </c>
    </row>
    <row r="550" spans="1:11" x14ac:dyDescent="0.3">
      <c r="A550">
        <v>300548</v>
      </c>
      <c r="B550">
        <v>206941</v>
      </c>
      <c r="C550" t="s">
        <v>13</v>
      </c>
      <c r="D550">
        <v>4707</v>
      </c>
      <c r="E550">
        <v>1173</v>
      </c>
      <c r="F550">
        <v>16194</v>
      </c>
      <c r="G550" t="s">
        <v>29</v>
      </c>
      <c r="H550" s="1">
        <v>44911</v>
      </c>
      <c r="I550" t="str">
        <f t="shared" si="8"/>
        <v>Orta investisya</v>
      </c>
      <c r="J550">
        <f>YEAR(transaction_data[[#This Row],[Transaction_Date]])</f>
        <v>2022</v>
      </c>
      <c r="K550">
        <f>MONTH(transaction_data[[#This Row],[Transaction_Date]])</f>
        <v>12</v>
      </c>
    </row>
    <row r="551" spans="1:11" x14ac:dyDescent="0.3">
      <c r="A551">
        <v>300549</v>
      </c>
      <c r="B551">
        <v>206408</v>
      </c>
      <c r="C551" t="s">
        <v>30</v>
      </c>
      <c r="D551">
        <v>78396</v>
      </c>
      <c r="E551">
        <v>3578</v>
      </c>
      <c r="F551">
        <v>21181</v>
      </c>
      <c r="G551" t="s">
        <v>32</v>
      </c>
      <c r="H551" s="1">
        <v>45597</v>
      </c>
      <c r="I551" t="str">
        <f t="shared" si="8"/>
        <v>Orta investisya</v>
      </c>
      <c r="J551">
        <f>YEAR(transaction_data[[#This Row],[Transaction_Date]])</f>
        <v>2024</v>
      </c>
      <c r="K551">
        <f>MONTH(transaction_data[[#This Row],[Transaction_Date]])</f>
        <v>11</v>
      </c>
    </row>
    <row r="552" spans="1:11" x14ac:dyDescent="0.3">
      <c r="A552">
        <v>300550</v>
      </c>
      <c r="B552">
        <v>204882</v>
      </c>
      <c r="C552" t="s">
        <v>31</v>
      </c>
      <c r="D552">
        <v>53321</v>
      </c>
      <c r="E552">
        <v>1594</v>
      </c>
      <c r="F552">
        <v>16662</v>
      </c>
      <c r="G552" t="s">
        <v>33</v>
      </c>
      <c r="H552" s="1">
        <v>45525</v>
      </c>
      <c r="I552" t="str">
        <f t="shared" si="8"/>
        <v>Orta investisya</v>
      </c>
      <c r="J552">
        <f>YEAR(transaction_data[[#This Row],[Transaction_Date]])</f>
        <v>2024</v>
      </c>
      <c r="K552">
        <f>MONTH(transaction_data[[#This Row],[Transaction_Date]])</f>
        <v>8</v>
      </c>
    </row>
    <row r="553" spans="1:11" x14ac:dyDescent="0.3">
      <c r="A553">
        <v>300551</v>
      </c>
      <c r="B553">
        <v>205056</v>
      </c>
      <c r="C553" t="s">
        <v>30</v>
      </c>
      <c r="D553">
        <v>33667</v>
      </c>
      <c r="E553">
        <v>1531</v>
      </c>
      <c r="F553">
        <v>42149</v>
      </c>
      <c r="G553" t="s">
        <v>29</v>
      </c>
      <c r="H553" s="1">
        <v>45108</v>
      </c>
      <c r="I553" t="str">
        <f t="shared" si="8"/>
        <v>Yuksek Investisya</v>
      </c>
      <c r="J553">
        <f>YEAR(transaction_data[[#This Row],[Transaction_Date]])</f>
        <v>2023</v>
      </c>
      <c r="K553">
        <f>MONTH(transaction_data[[#This Row],[Transaction_Date]])</f>
        <v>7</v>
      </c>
    </row>
    <row r="554" spans="1:11" x14ac:dyDescent="0.3">
      <c r="A554">
        <v>300552</v>
      </c>
      <c r="B554">
        <v>203693</v>
      </c>
      <c r="C554" t="s">
        <v>30</v>
      </c>
      <c r="D554">
        <v>24923</v>
      </c>
      <c r="E554">
        <v>4715</v>
      </c>
      <c r="F554">
        <v>24756</v>
      </c>
      <c r="G554" t="s">
        <v>33</v>
      </c>
      <c r="H554" s="1">
        <v>45271</v>
      </c>
      <c r="I554" t="str">
        <f t="shared" si="8"/>
        <v>Orta investisya</v>
      </c>
      <c r="J554">
        <f>YEAR(transaction_data[[#This Row],[Transaction_Date]])</f>
        <v>2023</v>
      </c>
      <c r="K554">
        <f>MONTH(transaction_data[[#This Row],[Transaction_Date]])</f>
        <v>12</v>
      </c>
    </row>
    <row r="555" spans="1:11" x14ac:dyDescent="0.3">
      <c r="A555">
        <v>300553</v>
      </c>
      <c r="B555">
        <v>205676</v>
      </c>
      <c r="C555" t="s">
        <v>31</v>
      </c>
      <c r="D555">
        <v>32716</v>
      </c>
      <c r="E555">
        <v>4636</v>
      </c>
      <c r="F555">
        <v>2776</v>
      </c>
      <c r="G555" t="s">
        <v>29</v>
      </c>
      <c r="H555" s="1">
        <v>45492</v>
      </c>
      <c r="I555" t="str">
        <f t="shared" si="8"/>
        <v>Kicik Investiya</v>
      </c>
      <c r="J555">
        <f>YEAR(transaction_data[[#This Row],[Transaction_Date]])</f>
        <v>2024</v>
      </c>
      <c r="K555">
        <f>MONTH(transaction_data[[#This Row],[Transaction_Date]])</f>
        <v>7</v>
      </c>
    </row>
    <row r="556" spans="1:11" x14ac:dyDescent="0.3">
      <c r="A556">
        <v>300554</v>
      </c>
      <c r="B556">
        <v>200772</v>
      </c>
      <c r="C556" t="s">
        <v>13</v>
      </c>
      <c r="D556">
        <v>21380</v>
      </c>
      <c r="E556">
        <v>4137</v>
      </c>
      <c r="F556">
        <v>44763</v>
      </c>
      <c r="G556" t="s">
        <v>33</v>
      </c>
      <c r="H556" s="1">
        <v>44641</v>
      </c>
      <c r="I556" t="str">
        <f t="shared" si="8"/>
        <v>Yuksek Investisya</v>
      </c>
      <c r="J556">
        <f>YEAR(transaction_data[[#This Row],[Transaction_Date]])</f>
        <v>2022</v>
      </c>
      <c r="K556">
        <f>MONTH(transaction_data[[#This Row],[Transaction_Date]])</f>
        <v>3</v>
      </c>
    </row>
    <row r="557" spans="1:11" x14ac:dyDescent="0.3">
      <c r="A557">
        <v>300555</v>
      </c>
      <c r="B557">
        <v>200723</v>
      </c>
      <c r="C557" t="s">
        <v>30</v>
      </c>
      <c r="D557">
        <v>9151</v>
      </c>
      <c r="E557">
        <v>2053</v>
      </c>
      <c r="F557">
        <v>5194</v>
      </c>
      <c r="G557" t="s">
        <v>29</v>
      </c>
      <c r="H557" s="1">
        <v>45113</v>
      </c>
      <c r="I557" t="str">
        <f t="shared" si="8"/>
        <v>Kicik Investiya</v>
      </c>
      <c r="J557">
        <f>YEAR(transaction_data[[#This Row],[Transaction_Date]])</f>
        <v>2023</v>
      </c>
      <c r="K557">
        <f>MONTH(transaction_data[[#This Row],[Transaction_Date]])</f>
        <v>7</v>
      </c>
    </row>
    <row r="558" spans="1:11" x14ac:dyDescent="0.3">
      <c r="A558">
        <v>300556</v>
      </c>
      <c r="B558">
        <v>201218</v>
      </c>
      <c r="C558" t="s">
        <v>13</v>
      </c>
      <c r="D558">
        <v>47096</v>
      </c>
      <c r="E558">
        <v>3189</v>
      </c>
      <c r="F558">
        <v>37735</v>
      </c>
      <c r="G558" t="s">
        <v>29</v>
      </c>
      <c r="H558" s="1">
        <v>45086</v>
      </c>
      <c r="I558" t="str">
        <f t="shared" si="8"/>
        <v>Yuksek Investisya</v>
      </c>
      <c r="J558">
        <f>YEAR(transaction_data[[#This Row],[Transaction_Date]])</f>
        <v>2023</v>
      </c>
      <c r="K558">
        <f>MONTH(transaction_data[[#This Row],[Transaction_Date]])</f>
        <v>6</v>
      </c>
    </row>
    <row r="559" spans="1:11" x14ac:dyDescent="0.3">
      <c r="A559">
        <v>300557</v>
      </c>
      <c r="B559">
        <v>200705</v>
      </c>
      <c r="C559" t="s">
        <v>30</v>
      </c>
      <c r="D559">
        <v>6732</v>
      </c>
      <c r="E559">
        <v>1196</v>
      </c>
      <c r="F559">
        <v>25923</v>
      </c>
      <c r="G559" t="s">
        <v>32</v>
      </c>
      <c r="H559" s="1">
        <v>44967</v>
      </c>
      <c r="I559" t="str">
        <f t="shared" si="8"/>
        <v>Orta investisya</v>
      </c>
      <c r="J559">
        <f>YEAR(transaction_data[[#This Row],[Transaction_Date]])</f>
        <v>2023</v>
      </c>
      <c r="K559">
        <f>MONTH(transaction_data[[#This Row],[Transaction_Date]])</f>
        <v>2</v>
      </c>
    </row>
    <row r="560" spans="1:11" x14ac:dyDescent="0.3">
      <c r="A560">
        <v>300558</v>
      </c>
      <c r="B560">
        <v>209473</v>
      </c>
      <c r="C560" t="s">
        <v>30</v>
      </c>
      <c r="D560">
        <v>10285</v>
      </c>
      <c r="E560">
        <v>2116</v>
      </c>
      <c r="F560">
        <v>45233</v>
      </c>
      <c r="G560" t="s">
        <v>33</v>
      </c>
      <c r="H560" s="1">
        <v>45308</v>
      </c>
      <c r="I560" t="str">
        <f t="shared" si="8"/>
        <v>Yuksek Investisya</v>
      </c>
      <c r="J560">
        <f>YEAR(transaction_data[[#This Row],[Transaction_Date]])</f>
        <v>2024</v>
      </c>
      <c r="K560">
        <f>MONTH(transaction_data[[#This Row],[Transaction_Date]])</f>
        <v>1</v>
      </c>
    </row>
    <row r="561" spans="1:11" x14ac:dyDescent="0.3">
      <c r="A561">
        <v>300559</v>
      </c>
      <c r="B561">
        <v>204537</v>
      </c>
      <c r="C561" t="s">
        <v>13</v>
      </c>
      <c r="D561">
        <v>54759</v>
      </c>
      <c r="E561">
        <v>3697</v>
      </c>
      <c r="F561">
        <v>34206</v>
      </c>
      <c r="G561" t="s">
        <v>32</v>
      </c>
      <c r="H561" s="1">
        <v>45541</v>
      </c>
      <c r="I561" t="str">
        <f t="shared" si="8"/>
        <v>Yuksek Investisya</v>
      </c>
      <c r="J561">
        <f>YEAR(transaction_data[[#This Row],[Transaction_Date]])</f>
        <v>2024</v>
      </c>
      <c r="K561">
        <f>MONTH(transaction_data[[#This Row],[Transaction_Date]])</f>
        <v>9</v>
      </c>
    </row>
    <row r="562" spans="1:11" x14ac:dyDescent="0.3">
      <c r="A562">
        <v>300560</v>
      </c>
      <c r="B562">
        <v>200610</v>
      </c>
      <c r="C562" t="s">
        <v>30</v>
      </c>
      <c r="D562">
        <v>73553</v>
      </c>
      <c r="E562">
        <v>1226</v>
      </c>
      <c r="F562">
        <v>26644</v>
      </c>
      <c r="G562" t="s">
        <v>33</v>
      </c>
      <c r="H562" s="1">
        <v>45583</v>
      </c>
      <c r="I562" t="str">
        <f t="shared" si="8"/>
        <v>Orta investisya</v>
      </c>
      <c r="J562">
        <f>YEAR(transaction_data[[#This Row],[Transaction_Date]])</f>
        <v>2024</v>
      </c>
      <c r="K562">
        <f>MONTH(transaction_data[[#This Row],[Transaction_Date]])</f>
        <v>10</v>
      </c>
    </row>
    <row r="563" spans="1:11" x14ac:dyDescent="0.3">
      <c r="A563">
        <v>300561</v>
      </c>
      <c r="B563">
        <v>209923</v>
      </c>
      <c r="C563" t="s">
        <v>30</v>
      </c>
      <c r="D563">
        <v>78668</v>
      </c>
      <c r="E563">
        <v>2365</v>
      </c>
      <c r="F563">
        <v>4799</v>
      </c>
      <c r="G563" t="s">
        <v>32</v>
      </c>
      <c r="H563" s="1">
        <v>45658</v>
      </c>
      <c r="I563" t="str">
        <f t="shared" si="8"/>
        <v>Kicik Investiya</v>
      </c>
      <c r="J563">
        <f>YEAR(transaction_data[[#This Row],[Transaction_Date]])</f>
        <v>2025</v>
      </c>
      <c r="K563">
        <f>MONTH(transaction_data[[#This Row],[Transaction_Date]])</f>
        <v>1</v>
      </c>
    </row>
    <row r="564" spans="1:11" x14ac:dyDescent="0.3">
      <c r="A564">
        <v>300562</v>
      </c>
      <c r="B564">
        <v>205054</v>
      </c>
      <c r="C564" t="s">
        <v>13</v>
      </c>
      <c r="D564">
        <v>64725</v>
      </c>
      <c r="E564">
        <v>1927</v>
      </c>
      <c r="F564">
        <v>37198</v>
      </c>
      <c r="G564" t="s">
        <v>33</v>
      </c>
      <c r="H564" s="1">
        <v>45141</v>
      </c>
      <c r="I564" t="str">
        <f t="shared" si="8"/>
        <v>Yuksek Investisya</v>
      </c>
      <c r="J564">
        <f>YEAR(transaction_data[[#This Row],[Transaction_Date]])</f>
        <v>2023</v>
      </c>
      <c r="K564">
        <f>MONTH(transaction_data[[#This Row],[Transaction_Date]])</f>
        <v>8</v>
      </c>
    </row>
    <row r="565" spans="1:11" x14ac:dyDescent="0.3">
      <c r="A565">
        <v>300563</v>
      </c>
      <c r="B565">
        <v>209844</v>
      </c>
      <c r="C565" t="s">
        <v>13</v>
      </c>
      <c r="D565">
        <v>99718</v>
      </c>
      <c r="E565">
        <v>1159</v>
      </c>
      <c r="F565">
        <v>14348</v>
      </c>
      <c r="G565" t="s">
        <v>29</v>
      </c>
      <c r="H565" s="1">
        <v>45363</v>
      </c>
      <c r="I565" t="str">
        <f t="shared" si="8"/>
        <v>Kicik Investiya</v>
      </c>
      <c r="J565">
        <f>YEAR(transaction_data[[#This Row],[Transaction_Date]])</f>
        <v>2024</v>
      </c>
      <c r="K565">
        <f>MONTH(transaction_data[[#This Row],[Transaction_Date]])</f>
        <v>3</v>
      </c>
    </row>
    <row r="566" spans="1:11" x14ac:dyDescent="0.3">
      <c r="A566">
        <v>300564</v>
      </c>
      <c r="B566">
        <v>207975</v>
      </c>
      <c r="C566" t="s">
        <v>13</v>
      </c>
      <c r="D566">
        <v>80928</v>
      </c>
      <c r="E566">
        <v>1326</v>
      </c>
      <c r="F566">
        <v>31307</v>
      </c>
      <c r="G566" t="s">
        <v>32</v>
      </c>
      <c r="H566" s="1">
        <v>45327</v>
      </c>
      <c r="I566" t="str">
        <f t="shared" si="8"/>
        <v>Yuksek Investisya</v>
      </c>
      <c r="J566">
        <f>YEAR(transaction_data[[#This Row],[Transaction_Date]])</f>
        <v>2024</v>
      </c>
      <c r="K566">
        <f>MONTH(transaction_data[[#This Row],[Transaction_Date]])</f>
        <v>2</v>
      </c>
    </row>
    <row r="567" spans="1:11" x14ac:dyDescent="0.3">
      <c r="A567">
        <v>300565</v>
      </c>
      <c r="B567">
        <v>209093</v>
      </c>
      <c r="C567" t="s">
        <v>13</v>
      </c>
      <c r="D567">
        <v>22933</v>
      </c>
      <c r="E567">
        <v>757</v>
      </c>
      <c r="F567">
        <v>39327</v>
      </c>
      <c r="G567" t="s">
        <v>33</v>
      </c>
      <c r="H567" s="1">
        <v>45327</v>
      </c>
      <c r="I567" t="str">
        <f t="shared" si="8"/>
        <v>Yuksek Investisya</v>
      </c>
      <c r="J567">
        <f>YEAR(transaction_data[[#This Row],[Transaction_Date]])</f>
        <v>2024</v>
      </c>
      <c r="K567">
        <f>MONTH(transaction_data[[#This Row],[Transaction_Date]])</f>
        <v>2</v>
      </c>
    </row>
    <row r="568" spans="1:11" x14ac:dyDescent="0.3">
      <c r="A568">
        <v>300566</v>
      </c>
      <c r="B568">
        <v>204046</v>
      </c>
      <c r="C568" t="s">
        <v>30</v>
      </c>
      <c r="D568">
        <v>77929</v>
      </c>
      <c r="E568">
        <v>2162</v>
      </c>
      <c r="F568">
        <v>23192</v>
      </c>
      <c r="G568" t="s">
        <v>33</v>
      </c>
      <c r="H568" s="1">
        <v>45690</v>
      </c>
      <c r="I568" t="str">
        <f t="shared" si="8"/>
        <v>Orta investisya</v>
      </c>
      <c r="J568">
        <f>YEAR(transaction_data[[#This Row],[Transaction_Date]])</f>
        <v>2025</v>
      </c>
      <c r="K568">
        <f>MONTH(transaction_data[[#This Row],[Transaction_Date]])</f>
        <v>2</v>
      </c>
    </row>
    <row r="569" spans="1:11" x14ac:dyDescent="0.3">
      <c r="A569">
        <v>300567</v>
      </c>
      <c r="B569">
        <v>208036</v>
      </c>
      <c r="C569" t="s">
        <v>31</v>
      </c>
      <c r="D569">
        <v>11833</v>
      </c>
      <c r="E569">
        <v>867</v>
      </c>
      <c r="F569">
        <v>29153</v>
      </c>
      <c r="G569" t="s">
        <v>32</v>
      </c>
      <c r="H569" s="1">
        <v>44972</v>
      </c>
      <c r="I569" t="str">
        <f t="shared" si="8"/>
        <v>Yuksek Investisya</v>
      </c>
      <c r="J569">
        <f>YEAR(transaction_data[[#This Row],[Transaction_Date]])</f>
        <v>2023</v>
      </c>
      <c r="K569">
        <f>MONTH(transaction_data[[#This Row],[Transaction_Date]])</f>
        <v>2</v>
      </c>
    </row>
    <row r="570" spans="1:11" x14ac:dyDescent="0.3">
      <c r="A570">
        <v>300568</v>
      </c>
      <c r="B570">
        <v>207531</v>
      </c>
      <c r="C570" t="s">
        <v>13</v>
      </c>
      <c r="D570">
        <v>13337</v>
      </c>
      <c r="E570">
        <v>3137</v>
      </c>
      <c r="F570">
        <v>25001</v>
      </c>
      <c r="G570" t="s">
        <v>29</v>
      </c>
      <c r="H570" s="1">
        <v>45435</v>
      </c>
      <c r="I570" t="str">
        <f t="shared" si="8"/>
        <v>Orta investisya</v>
      </c>
      <c r="J570">
        <f>YEAR(transaction_data[[#This Row],[Transaction_Date]])</f>
        <v>2024</v>
      </c>
      <c r="K570">
        <f>MONTH(transaction_data[[#This Row],[Transaction_Date]])</f>
        <v>5</v>
      </c>
    </row>
    <row r="571" spans="1:11" x14ac:dyDescent="0.3">
      <c r="A571">
        <v>300569</v>
      </c>
      <c r="B571">
        <v>207314</v>
      </c>
      <c r="C571" t="s">
        <v>13</v>
      </c>
      <c r="D571">
        <v>74659</v>
      </c>
      <c r="E571">
        <v>4467</v>
      </c>
      <c r="F571">
        <v>38817</v>
      </c>
      <c r="G571" t="s">
        <v>33</v>
      </c>
      <c r="H571" s="1">
        <v>45376</v>
      </c>
      <c r="I571" t="str">
        <f t="shared" si="8"/>
        <v>Yuksek Investisya</v>
      </c>
      <c r="J571">
        <f>YEAR(transaction_data[[#This Row],[Transaction_Date]])</f>
        <v>2024</v>
      </c>
      <c r="K571">
        <f>MONTH(transaction_data[[#This Row],[Transaction_Date]])</f>
        <v>3</v>
      </c>
    </row>
    <row r="572" spans="1:11" x14ac:dyDescent="0.3">
      <c r="A572">
        <v>300570</v>
      </c>
      <c r="B572">
        <v>208362</v>
      </c>
      <c r="C572" t="s">
        <v>30</v>
      </c>
      <c r="D572">
        <v>50621</v>
      </c>
      <c r="E572">
        <v>2223</v>
      </c>
      <c r="F572">
        <v>26339</v>
      </c>
      <c r="G572" t="s">
        <v>33</v>
      </c>
      <c r="H572" s="1">
        <v>44904</v>
      </c>
      <c r="I572" t="str">
        <f t="shared" si="8"/>
        <v>Orta investisya</v>
      </c>
      <c r="J572">
        <f>YEAR(transaction_data[[#This Row],[Transaction_Date]])</f>
        <v>2022</v>
      </c>
      <c r="K572">
        <f>MONTH(transaction_data[[#This Row],[Transaction_Date]])</f>
        <v>12</v>
      </c>
    </row>
    <row r="573" spans="1:11" x14ac:dyDescent="0.3">
      <c r="A573">
        <v>300571</v>
      </c>
      <c r="B573">
        <v>207880</v>
      </c>
      <c r="C573" t="s">
        <v>31</v>
      </c>
      <c r="D573">
        <v>34576</v>
      </c>
      <c r="E573">
        <v>113</v>
      </c>
      <c r="F573">
        <v>10780</v>
      </c>
      <c r="G573" t="s">
        <v>29</v>
      </c>
      <c r="H573" s="1">
        <v>45664</v>
      </c>
      <c r="I573" t="str">
        <f t="shared" si="8"/>
        <v>Kicik Investiya</v>
      </c>
      <c r="J573">
        <f>YEAR(transaction_data[[#This Row],[Transaction_Date]])</f>
        <v>2025</v>
      </c>
      <c r="K573">
        <f>MONTH(transaction_data[[#This Row],[Transaction_Date]])</f>
        <v>1</v>
      </c>
    </row>
    <row r="574" spans="1:11" x14ac:dyDescent="0.3">
      <c r="A574">
        <v>300572</v>
      </c>
      <c r="B574">
        <v>207122</v>
      </c>
      <c r="C574" t="s">
        <v>31</v>
      </c>
      <c r="D574">
        <v>56780</v>
      </c>
      <c r="E574">
        <v>1056</v>
      </c>
      <c r="F574">
        <v>23376</v>
      </c>
      <c r="G574" t="s">
        <v>29</v>
      </c>
      <c r="H574" s="1">
        <v>44772</v>
      </c>
      <c r="I574" t="str">
        <f t="shared" si="8"/>
        <v>Orta investisya</v>
      </c>
      <c r="J574">
        <f>YEAR(transaction_data[[#This Row],[Transaction_Date]])</f>
        <v>2022</v>
      </c>
      <c r="K574">
        <f>MONTH(transaction_data[[#This Row],[Transaction_Date]])</f>
        <v>7</v>
      </c>
    </row>
    <row r="575" spans="1:11" x14ac:dyDescent="0.3">
      <c r="A575">
        <v>300573</v>
      </c>
      <c r="B575">
        <v>202399</v>
      </c>
      <c r="C575" t="s">
        <v>13</v>
      </c>
      <c r="D575">
        <v>45889</v>
      </c>
      <c r="E575">
        <v>164</v>
      </c>
      <c r="F575">
        <v>27085</v>
      </c>
      <c r="G575" t="s">
        <v>32</v>
      </c>
      <c r="H575" s="1">
        <v>45081</v>
      </c>
      <c r="I575" t="str">
        <f t="shared" si="8"/>
        <v>Orta investisya</v>
      </c>
      <c r="J575">
        <f>YEAR(transaction_data[[#This Row],[Transaction_Date]])</f>
        <v>2023</v>
      </c>
      <c r="K575">
        <f>MONTH(transaction_data[[#This Row],[Transaction_Date]])</f>
        <v>6</v>
      </c>
    </row>
    <row r="576" spans="1:11" x14ac:dyDescent="0.3">
      <c r="A576">
        <v>300574</v>
      </c>
      <c r="B576">
        <v>204955</v>
      </c>
      <c r="C576" t="s">
        <v>13</v>
      </c>
      <c r="D576">
        <v>37337</v>
      </c>
      <c r="E576">
        <v>1121</v>
      </c>
      <c r="F576">
        <v>27750</v>
      </c>
      <c r="G576" t="s">
        <v>29</v>
      </c>
      <c r="H576" s="1">
        <v>45441</v>
      </c>
      <c r="I576" t="str">
        <f t="shared" si="8"/>
        <v>Yuksek Investisya</v>
      </c>
      <c r="J576">
        <f>YEAR(transaction_data[[#This Row],[Transaction_Date]])</f>
        <v>2024</v>
      </c>
      <c r="K576">
        <f>MONTH(transaction_data[[#This Row],[Transaction_Date]])</f>
        <v>5</v>
      </c>
    </row>
    <row r="577" spans="1:11" x14ac:dyDescent="0.3">
      <c r="A577">
        <v>300575</v>
      </c>
      <c r="B577">
        <v>201374</v>
      </c>
      <c r="C577" t="s">
        <v>31</v>
      </c>
      <c r="D577">
        <v>54392</v>
      </c>
      <c r="E577">
        <v>4679</v>
      </c>
      <c r="F577">
        <v>3955</v>
      </c>
      <c r="G577" t="s">
        <v>32</v>
      </c>
      <c r="H577" s="1">
        <v>45672</v>
      </c>
      <c r="I577" t="str">
        <f t="shared" si="8"/>
        <v>Kicik Investiya</v>
      </c>
      <c r="J577">
        <f>YEAR(transaction_data[[#This Row],[Transaction_Date]])</f>
        <v>2025</v>
      </c>
      <c r="K577">
        <f>MONTH(transaction_data[[#This Row],[Transaction_Date]])</f>
        <v>1</v>
      </c>
    </row>
    <row r="578" spans="1:11" x14ac:dyDescent="0.3">
      <c r="A578">
        <v>300576</v>
      </c>
      <c r="B578">
        <v>201596</v>
      </c>
      <c r="C578" t="s">
        <v>31</v>
      </c>
      <c r="D578">
        <v>1205</v>
      </c>
      <c r="E578">
        <v>3473</v>
      </c>
      <c r="F578">
        <v>27866</v>
      </c>
      <c r="G578" t="s">
        <v>29</v>
      </c>
      <c r="H578" s="1">
        <v>45624</v>
      </c>
      <c r="I578" t="str">
        <f t="shared" ref="I578:I641" si="9">IF(AND(F578&gt;1000,F578&lt;15000),"Kicik Investiya",IF(AND(F578&gt;=15000,F578&lt;27500),"Orta investisya","Yuksek Investisya"))</f>
        <v>Yuksek Investisya</v>
      </c>
      <c r="J578">
        <f>YEAR(transaction_data[[#This Row],[Transaction_Date]])</f>
        <v>2024</v>
      </c>
      <c r="K578">
        <f>MONTH(transaction_data[[#This Row],[Transaction_Date]])</f>
        <v>11</v>
      </c>
    </row>
    <row r="579" spans="1:11" x14ac:dyDescent="0.3">
      <c r="A579">
        <v>300577</v>
      </c>
      <c r="B579">
        <v>209187</v>
      </c>
      <c r="C579" t="s">
        <v>13</v>
      </c>
      <c r="D579">
        <v>55153</v>
      </c>
      <c r="E579">
        <v>3699</v>
      </c>
      <c r="F579">
        <v>12092</v>
      </c>
      <c r="G579" t="s">
        <v>33</v>
      </c>
      <c r="H579" s="1">
        <v>45602</v>
      </c>
      <c r="I579" t="str">
        <f t="shared" si="9"/>
        <v>Kicik Investiya</v>
      </c>
      <c r="J579">
        <f>YEAR(transaction_data[[#This Row],[Transaction_Date]])</f>
        <v>2024</v>
      </c>
      <c r="K579">
        <f>MONTH(transaction_data[[#This Row],[Transaction_Date]])</f>
        <v>11</v>
      </c>
    </row>
    <row r="580" spans="1:11" x14ac:dyDescent="0.3">
      <c r="A580">
        <v>300578</v>
      </c>
      <c r="B580">
        <v>206284</v>
      </c>
      <c r="C580" t="s">
        <v>31</v>
      </c>
      <c r="D580">
        <v>7233</v>
      </c>
      <c r="E580">
        <v>3300</v>
      </c>
      <c r="F580">
        <v>22532</v>
      </c>
      <c r="G580" t="s">
        <v>29</v>
      </c>
      <c r="H580" s="1">
        <v>45161</v>
      </c>
      <c r="I580" t="str">
        <f t="shared" si="9"/>
        <v>Orta investisya</v>
      </c>
      <c r="J580">
        <f>YEAR(transaction_data[[#This Row],[Transaction_Date]])</f>
        <v>2023</v>
      </c>
      <c r="K580">
        <f>MONTH(transaction_data[[#This Row],[Transaction_Date]])</f>
        <v>8</v>
      </c>
    </row>
    <row r="581" spans="1:11" x14ac:dyDescent="0.3">
      <c r="A581">
        <v>300579</v>
      </c>
      <c r="B581">
        <v>200745</v>
      </c>
      <c r="C581" t="s">
        <v>30</v>
      </c>
      <c r="D581">
        <v>27482</v>
      </c>
      <c r="E581">
        <v>2828</v>
      </c>
      <c r="F581">
        <v>48331</v>
      </c>
      <c r="G581" t="s">
        <v>29</v>
      </c>
      <c r="H581" s="1">
        <v>44786</v>
      </c>
      <c r="I581" t="str">
        <f t="shared" si="9"/>
        <v>Yuksek Investisya</v>
      </c>
      <c r="J581">
        <f>YEAR(transaction_data[[#This Row],[Transaction_Date]])</f>
        <v>2022</v>
      </c>
      <c r="K581">
        <f>MONTH(transaction_data[[#This Row],[Transaction_Date]])</f>
        <v>8</v>
      </c>
    </row>
    <row r="582" spans="1:11" x14ac:dyDescent="0.3">
      <c r="A582">
        <v>300580</v>
      </c>
      <c r="B582">
        <v>205484</v>
      </c>
      <c r="C582" t="s">
        <v>31</v>
      </c>
      <c r="D582">
        <v>66705</v>
      </c>
      <c r="E582">
        <v>1856</v>
      </c>
      <c r="F582">
        <v>12370</v>
      </c>
      <c r="G582" t="s">
        <v>29</v>
      </c>
      <c r="H582" s="1">
        <v>45005</v>
      </c>
      <c r="I582" t="str">
        <f t="shared" si="9"/>
        <v>Kicik Investiya</v>
      </c>
      <c r="J582">
        <f>YEAR(transaction_data[[#This Row],[Transaction_Date]])</f>
        <v>2023</v>
      </c>
      <c r="K582">
        <f>MONTH(transaction_data[[#This Row],[Transaction_Date]])</f>
        <v>3</v>
      </c>
    </row>
    <row r="583" spans="1:11" x14ac:dyDescent="0.3">
      <c r="A583">
        <v>300581</v>
      </c>
      <c r="B583">
        <v>208934</v>
      </c>
      <c r="C583" t="s">
        <v>31</v>
      </c>
      <c r="D583">
        <v>55509</v>
      </c>
      <c r="E583">
        <v>894</v>
      </c>
      <c r="F583">
        <v>23244</v>
      </c>
      <c r="G583" t="s">
        <v>29</v>
      </c>
      <c r="H583" s="1">
        <v>45686</v>
      </c>
      <c r="I583" t="str">
        <f t="shared" si="9"/>
        <v>Orta investisya</v>
      </c>
      <c r="J583">
        <f>YEAR(transaction_data[[#This Row],[Transaction_Date]])</f>
        <v>2025</v>
      </c>
      <c r="K583">
        <f>MONTH(transaction_data[[#This Row],[Transaction_Date]])</f>
        <v>1</v>
      </c>
    </row>
    <row r="584" spans="1:11" x14ac:dyDescent="0.3">
      <c r="A584">
        <v>300582</v>
      </c>
      <c r="B584">
        <v>209685</v>
      </c>
      <c r="C584" t="s">
        <v>31</v>
      </c>
      <c r="D584">
        <v>60854</v>
      </c>
      <c r="E584">
        <v>2209</v>
      </c>
      <c r="F584">
        <v>23003</v>
      </c>
      <c r="G584" t="s">
        <v>29</v>
      </c>
      <c r="H584" s="1">
        <v>45123</v>
      </c>
      <c r="I584" t="str">
        <f t="shared" si="9"/>
        <v>Orta investisya</v>
      </c>
      <c r="J584">
        <f>YEAR(transaction_data[[#This Row],[Transaction_Date]])</f>
        <v>2023</v>
      </c>
      <c r="K584">
        <f>MONTH(transaction_data[[#This Row],[Transaction_Date]])</f>
        <v>7</v>
      </c>
    </row>
    <row r="585" spans="1:11" x14ac:dyDescent="0.3">
      <c r="A585">
        <v>300583</v>
      </c>
      <c r="B585">
        <v>203520</v>
      </c>
      <c r="C585" t="s">
        <v>31</v>
      </c>
      <c r="D585">
        <v>67959</v>
      </c>
      <c r="E585">
        <v>230</v>
      </c>
      <c r="F585">
        <v>12957</v>
      </c>
      <c r="G585" t="s">
        <v>32</v>
      </c>
      <c r="H585" s="1">
        <v>44989</v>
      </c>
      <c r="I585" t="str">
        <f t="shared" si="9"/>
        <v>Kicik Investiya</v>
      </c>
      <c r="J585">
        <f>YEAR(transaction_data[[#This Row],[Transaction_Date]])</f>
        <v>2023</v>
      </c>
      <c r="K585">
        <f>MONTH(transaction_data[[#This Row],[Transaction_Date]])</f>
        <v>3</v>
      </c>
    </row>
    <row r="586" spans="1:11" x14ac:dyDescent="0.3">
      <c r="A586">
        <v>300584</v>
      </c>
      <c r="B586">
        <v>203422</v>
      </c>
      <c r="C586" t="s">
        <v>30</v>
      </c>
      <c r="D586">
        <v>96397</v>
      </c>
      <c r="E586">
        <v>406</v>
      </c>
      <c r="F586">
        <v>45591</v>
      </c>
      <c r="G586" t="s">
        <v>32</v>
      </c>
      <c r="H586" s="1">
        <v>44950</v>
      </c>
      <c r="I586" t="str">
        <f t="shared" si="9"/>
        <v>Yuksek Investisya</v>
      </c>
      <c r="J586">
        <f>YEAR(transaction_data[[#This Row],[Transaction_Date]])</f>
        <v>2023</v>
      </c>
      <c r="K586">
        <f>MONTH(transaction_data[[#This Row],[Transaction_Date]])</f>
        <v>1</v>
      </c>
    </row>
    <row r="587" spans="1:11" x14ac:dyDescent="0.3">
      <c r="A587">
        <v>300585</v>
      </c>
      <c r="B587">
        <v>203155</v>
      </c>
      <c r="C587" t="s">
        <v>30</v>
      </c>
      <c r="D587">
        <v>50571</v>
      </c>
      <c r="E587">
        <v>728</v>
      </c>
      <c r="F587">
        <v>37458</v>
      </c>
      <c r="G587" t="s">
        <v>32</v>
      </c>
      <c r="H587" s="1">
        <v>44869</v>
      </c>
      <c r="I587" t="str">
        <f t="shared" si="9"/>
        <v>Yuksek Investisya</v>
      </c>
      <c r="J587">
        <f>YEAR(transaction_data[[#This Row],[Transaction_Date]])</f>
        <v>2022</v>
      </c>
      <c r="K587">
        <f>MONTH(transaction_data[[#This Row],[Transaction_Date]])</f>
        <v>11</v>
      </c>
    </row>
    <row r="588" spans="1:11" x14ac:dyDescent="0.3">
      <c r="A588">
        <v>300586</v>
      </c>
      <c r="B588">
        <v>202723</v>
      </c>
      <c r="C588" t="s">
        <v>31</v>
      </c>
      <c r="D588">
        <v>99700</v>
      </c>
      <c r="E588">
        <v>1979</v>
      </c>
      <c r="F588">
        <v>1695</v>
      </c>
      <c r="G588" t="s">
        <v>33</v>
      </c>
      <c r="H588" s="1">
        <v>44678</v>
      </c>
      <c r="I588" t="str">
        <f t="shared" si="9"/>
        <v>Kicik Investiya</v>
      </c>
      <c r="J588">
        <f>YEAR(transaction_data[[#This Row],[Transaction_Date]])</f>
        <v>2022</v>
      </c>
      <c r="K588">
        <f>MONTH(transaction_data[[#This Row],[Transaction_Date]])</f>
        <v>4</v>
      </c>
    </row>
    <row r="589" spans="1:11" x14ac:dyDescent="0.3">
      <c r="A589">
        <v>300587</v>
      </c>
      <c r="B589">
        <v>204268</v>
      </c>
      <c r="C589" t="s">
        <v>31</v>
      </c>
      <c r="D589">
        <v>12450</v>
      </c>
      <c r="E589">
        <v>4396</v>
      </c>
      <c r="F589">
        <v>3536</v>
      </c>
      <c r="G589" t="s">
        <v>32</v>
      </c>
      <c r="H589" s="1">
        <v>44712</v>
      </c>
      <c r="I589" t="str">
        <f t="shared" si="9"/>
        <v>Kicik Investiya</v>
      </c>
      <c r="J589">
        <f>YEAR(transaction_data[[#This Row],[Transaction_Date]])</f>
        <v>2022</v>
      </c>
      <c r="K589">
        <f>MONTH(transaction_data[[#This Row],[Transaction_Date]])</f>
        <v>5</v>
      </c>
    </row>
    <row r="590" spans="1:11" x14ac:dyDescent="0.3">
      <c r="A590">
        <v>300588</v>
      </c>
      <c r="B590">
        <v>206025</v>
      </c>
      <c r="C590" t="s">
        <v>31</v>
      </c>
      <c r="D590">
        <v>24815</v>
      </c>
      <c r="E590">
        <v>4292</v>
      </c>
      <c r="F590">
        <v>33405</v>
      </c>
      <c r="G590" t="s">
        <v>33</v>
      </c>
      <c r="H590" s="1">
        <v>45021</v>
      </c>
      <c r="I590" t="str">
        <f t="shared" si="9"/>
        <v>Yuksek Investisya</v>
      </c>
      <c r="J590">
        <f>YEAR(transaction_data[[#This Row],[Transaction_Date]])</f>
        <v>2023</v>
      </c>
      <c r="K590">
        <f>MONTH(transaction_data[[#This Row],[Transaction_Date]])</f>
        <v>4</v>
      </c>
    </row>
    <row r="591" spans="1:11" x14ac:dyDescent="0.3">
      <c r="A591">
        <v>300589</v>
      </c>
      <c r="B591">
        <v>206061</v>
      </c>
      <c r="C591" t="s">
        <v>30</v>
      </c>
      <c r="D591">
        <v>14398</v>
      </c>
      <c r="E591">
        <v>2565</v>
      </c>
      <c r="F591">
        <v>41097</v>
      </c>
      <c r="G591" t="s">
        <v>33</v>
      </c>
      <c r="H591" s="1">
        <v>45379</v>
      </c>
      <c r="I591" t="str">
        <f t="shared" si="9"/>
        <v>Yuksek Investisya</v>
      </c>
      <c r="J591">
        <f>YEAR(transaction_data[[#This Row],[Transaction_Date]])</f>
        <v>2024</v>
      </c>
      <c r="K591">
        <f>MONTH(transaction_data[[#This Row],[Transaction_Date]])</f>
        <v>3</v>
      </c>
    </row>
    <row r="592" spans="1:11" x14ac:dyDescent="0.3">
      <c r="A592">
        <v>300590</v>
      </c>
      <c r="B592">
        <v>204240</v>
      </c>
      <c r="C592" t="s">
        <v>13</v>
      </c>
      <c r="D592">
        <v>55504</v>
      </c>
      <c r="E592">
        <v>4945</v>
      </c>
      <c r="F592">
        <v>34539</v>
      </c>
      <c r="G592" t="s">
        <v>33</v>
      </c>
      <c r="H592" s="1">
        <v>45590</v>
      </c>
      <c r="I592" t="str">
        <f t="shared" si="9"/>
        <v>Yuksek Investisya</v>
      </c>
      <c r="J592">
        <f>YEAR(transaction_data[[#This Row],[Transaction_Date]])</f>
        <v>2024</v>
      </c>
      <c r="K592">
        <f>MONTH(transaction_data[[#This Row],[Transaction_Date]])</f>
        <v>10</v>
      </c>
    </row>
    <row r="593" spans="1:11" x14ac:dyDescent="0.3">
      <c r="A593">
        <v>300591</v>
      </c>
      <c r="B593">
        <v>203522</v>
      </c>
      <c r="C593" t="s">
        <v>31</v>
      </c>
      <c r="D593">
        <v>36124</v>
      </c>
      <c r="E593">
        <v>510</v>
      </c>
      <c r="F593">
        <v>36295</v>
      </c>
      <c r="G593" t="s">
        <v>32</v>
      </c>
      <c r="H593" s="1">
        <v>44754</v>
      </c>
      <c r="I593" t="str">
        <f t="shared" si="9"/>
        <v>Yuksek Investisya</v>
      </c>
      <c r="J593">
        <f>YEAR(transaction_data[[#This Row],[Transaction_Date]])</f>
        <v>2022</v>
      </c>
      <c r="K593">
        <f>MONTH(transaction_data[[#This Row],[Transaction_Date]])</f>
        <v>7</v>
      </c>
    </row>
    <row r="594" spans="1:11" x14ac:dyDescent="0.3">
      <c r="A594">
        <v>300592</v>
      </c>
      <c r="B594">
        <v>201171</v>
      </c>
      <c r="C594" t="s">
        <v>13</v>
      </c>
      <c r="D594">
        <v>30386</v>
      </c>
      <c r="E594">
        <v>712</v>
      </c>
      <c r="F594">
        <v>26871</v>
      </c>
      <c r="G594" t="s">
        <v>29</v>
      </c>
      <c r="H594" s="1">
        <v>45348</v>
      </c>
      <c r="I594" t="str">
        <f t="shared" si="9"/>
        <v>Orta investisya</v>
      </c>
      <c r="J594">
        <f>YEAR(transaction_data[[#This Row],[Transaction_Date]])</f>
        <v>2024</v>
      </c>
      <c r="K594">
        <f>MONTH(transaction_data[[#This Row],[Transaction_Date]])</f>
        <v>2</v>
      </c>
    </row>
    <row r="595" spans="1:11" x14ac:dyDescent="0.3">
      <c r="A595">
        <v>300593</v>
      </c>
      <c r="B595">
        <v>206269</v>
      </c>
      <c r="C595" t="s">
        <v>30</v>
      </c>
      <c r="D595">
        <v>48236</v>
      </c>
      <c r="E595">
        <v>708</v>
      </c>
      <c r="F595">
        <v>27947</v>
      </c>
      <c r="G595" t="s">
        <v>32</v>
      </c>
      <c r="H595" s="1">
        <v>45284</v>
      </c>
      <c r="I595" t="str">
        <f t="shared" si="9"/>
        <v>Yuksek Investisya</v>
      </c>
      <c r="J595">
        <f>YEAR(transaction_data[[#This Row],[Transaction_Date]])</f>
        <v>2023</v>
      </c>
      <c r="K595">
        <f>MONTH(transaction_data[[#This Row],[Transaction_Date]])</f>
        <v>12</v>
      </c>
    </row>
    <row r="596" spans="1:11" x14ac:dyDescent="0.3">
      <c r="A596">
        <v>300594</v>
      </c>
      <c r="B596">
        <v>206029</v>
      </c>
      <c r="C596" t="s">
        <v>31</v>
      </c>
      <c r="D596">
        <v>64313</v>
      </c>
      <c r="E596">
        <v>2441</v>
      </c>
      <c r="F596">
        <v>33283</v>
      </c>
      <c r="G596" t="s">
        <v>32</v>
      </c>
      <c r="H596" s="1">
        <v>45619</v>
      </c>
      <c r="I596" t="str">
        <f t="shared" si="9"/>
        <v>Yuksek Investisya</v>
      </c>
      <c r="J596">
        <f>YEAR(transaction_data[[#This Row],[Transaction_Date]])</f>
        <v>2024</v>
      </c>
      <c r="K596">
        <f>MONTH(transaction_data[[#This Row],[Transaction_Date]])</f>
        <v>11</v>
      </c>
    </row>
    <row r="597" spans="1:11" x14ac:dyDescent="0.3">
      <c r="A597">
        <v>300595</v>
      </c>
      <c r="B597">
        <v>209856</v>
      </c>
      <c r="C597" t="s">
        <v>30</v>
      </c>
      <c r="D597">
        <v>15070</v>
      </c>
      <c r="E597">
        <v>4998</v>
      </c>
      <c r="F597">
        <v>30659</v>
      </c>
      <c r="G597" t="s">
        <v>32</v>
      </c>
      <c r="H597" s="1">
        <v>45535</v>
      </c>
      <c r="I597" t="str">
        <f t="shared" si="9"/>
        <v>Yuksek Investisya</v>
      </c>
      <c r="J597">
        <f>YEAR(transaction_data[[#This Row],[Transaction_Date]])</f>
        <v>2024</v>
      </c>
      <c r="K597">
        <f>MONTH(transaction_data[[#This Row],[Transaction_Date]])</f>
        <v>8</v>
      </c>
    </row>
    <row r="598" spans="1:11" x14ac:dyDescent="0.3">
      <c r="A598">
        <v>300596</v>
      </c>
      <c r="B598">
        <v>202722</v>
      </c>
      <c r="C598" t="s">
        <v>31</v>
      </c>
      <c r="D598">
        <v>53985</v>
      </c>
      <c r="E598">
        <v>1399</v>
      </c>
      <c r="F598">
        <v>13008</v>
      </c>
      <c r="G598" t="s">
        <v>32</v>
      </c>
      <c r="H598" s="1">
        <v>44943</v>
      </c>
      <c r="I598" t="str">
        <f t="shared" si="9"/>
        <v>Kicik Investiya</v>
      </c>
      <c r="J598">
        <f>YEAR(transaction_data[[#This Row],[Transaction_Date]])</f>
        <v>2023</v>
      </c>
      <c r="K598">
        <f>MONTH(transaction_data[[#This Row],[Transaction_Date]])</f>
        <v>1</v>
      </c>
    </row>
    <row r="599" spans="1:11" x14ac:dyDescent="0.3">
      <c r="A599">
        <v>300597</v>
      </c>
      <c r="B599">
        <v>207633</v>
      </c>
      <c r="C599" t="s">
        <v>13</v>
      </c>
      <c r="D599">
        <v>17114</v>
      </c>
      <c r="E599">
        <v>2428</v>
      </c>
      <c r="F599">
        <v>32961</v>
      </c>
      <c r="G599" t="s">
        <v>32</v>
      </c>
      <c r="H599" s="1">
        <v>45722</v>
      </c>
      <c r="I599" t="str">
        <f t="shared" si="9"/>
        <v>Yuksek Investisya</v>
      </c>
      <c r="J599">
        <f>YEAR(transaction_data[[#This Row],[Transaction_Date]])</f>
        <v>2025</v>
      </c>
      <c r="K599">
        <f>MONTH(transaction_data[[#This Row],[Transaction_Date]])</f>
        <v>3</v>
      </c>
    </row>
    <row r="600" spans="1:11" x14ac:dyDescent="0.3">
      <c r="A600">
        <v>300598</v>
      </c>
      <c r="B600">
        <v>208874</v>
      </c>
      <c r="C600" t="s">
        <v>13</v>
      </c>
      <c r="D600">
        <v>9471</v>
      </c>
      <c r="E600">
        <v>4800</v>
      </c>
      <c r="F600">
        <v>20174</v>
      </c>
      <c r="G600" t="s">
        <v>32</v>
      </c>
      <c r="H600" s="1">
        <v>45237</v>
      </c>
      <c r="I600" t="str">
        <f t="shared" si="9"/>
        <v>Orta investisya</v>
      </c>
      <c r="J600">
        <f>YEAR(transaction_data[[#This Row],[Transaction_Date]])</f>
        <v>2023</v>
      </c>
      <c r="K600">
        <f>MONTH(transaction_data[[#This Row],[Transaction_Date]])</f>
        <v>11</v>
      </c>
    </row>
    <row r="601" spans="1:11" x14ac:dyDescent="0.3">
      <c r="A601">
        <v>300599</v>
      </c>
      <c r="B601">
        <v>207242</v>
      </c>
      <c r="C601" t="s">
        <v>31</v>
      </c>
      <c r="D601">
        <v>71122</v>
      </c>
      <c r="E601">
        <v>2070</v>
      </c>
      <c r="F601">
        <v>19781</v>
      </c>
      <c r="G601" t="s">
        <v>29</v>
      </c>
      <c r="H601" s="1">
        <v>45408</v>
      </c>
      <c r="I601" t="str">
        <f t="shared" si="9"/>
        <v>Orta investisya</v>
      </c>
      <c r="J601">
        <f>YEAR(transaction_data[[#This Row],[Transaction_Date]])</f>
        <v>2024</v>
      </c>
      <c r="K601">
        <f>MONTH(transaction_data[[#This Row],[Transaction_Date]])</f>
        <v>4</v>
      </c>
    </row>
    <row r="602" spans="1:11" x14ac:dyDescent="0.3">
      <c r="A602">
        <v>300600</v>
      </c>
      <c r="B602">
        <v>201509</v>
      </c>
      <c r="C602" t="s">
        <v>31</v>
      </c>
      <c r="D602">
        <v>68530</v>
      </c>
      <c r="E602">
        <v>293</v>
      </c>
      <c r="F602">
        <v>19545</v>
      </c>
      <c r="G602" t="s">
        <v>32</v>
      </c>
      <c r="H602" s="1">
        <v>45261</v>
      </c>
      <c r="I602" t="str">
        <f t="shared" si="9"/>
        <v>Orta investisya</v>
      </c>
      <c r="J602">
        <f>YEAR(transaction_data[[#This Row],[Transaction_Date]])</f>
        <v>2023</v>
      </c>
      <c r="K602">
        <f>MONTH(transaction_data[[#This Row],[Transaction_Date]])</f>
        <v>12</v>
      </c>
    </row>
    <row r="603" spans="1:11" x14ac:dyDescent="0.3">
      <c r="A603">
        <v>300601</v>
      </c>
      <c r="B603">
        <v>207935</v>
      </c>
      <c r="C603" t="s">
        <v>13</v>
      </c>
      <c r="D603">
        <v>51893</v>
      </c>
      <c r="E603">
        <v>2704</v>
      </c>
      <c r="F603">
        <v>27292</v>
      </c>
      <c r="G603" t="s">
        <v>29</v>
      </c>
      <c r="H603" s="1">
        <v>45020</v>
      </c>
      <c r="I603" t="str">
        <f t="shared" si="9"/>
        <v>Orta investisya</v>
      </c>
      <c r="J603">
        <f>YEAR(transaction_data[[#This Row],[Transaction_Date]])</f>
        <v>2023</v>
      </c>
      <c r="K603">
        <f>MONTH(transaction_data[[#This Row],[Transaction_Date]])</f>
        <v>4</v>
      </c>
    </row>
    <row r="604" spans="1:11" x14ac:dyDescent="0.3">
      <c r="A604">
        <v>300602</v>
      </c>
      <c r="B604">
        <v>202263</v>
      </c>
      <c r="C604" t="s">
        <v>30</v>
      </c>
      <c r="D604">
        <v>63600</v>
      </c>
      <c r="E604">
        <v>1897</v>
      </c>
      <c r="F604">
        <v>8304</v>
      </c>
      <c r="G604" t="s">
        <v>33</v>
      </c>
      <c r="H604" s="1">
        <v>44870</v>
      </c>
      <c r="I604" t="str">
        <f t="shared" si="9"/>
        <v>Kicik Investiya</v>
      </c>
      <c r="J604">
        <f>YEAR(transaction_data[[#This Row],[Transaction_Date]])</f>
        <v>2022</v>
      </c>
      <c r="K604">
        <f>MONTH(transaction_data[[#This Row],[Transaction_Date]])</f>
        <v>11</v>
      </c>
    </row>
    <row r="605" spans="1:11" x14ac:dyDescent="0.3">
      <c r="A605">
        <v>300603</v>
      </c>
      <c r="B605">
        <v>206886</v>
      </c>
      <c r="C605" t="s">
        <v>31</v>
      </c>
      <c r="D605">
        <v>75175</v>
      </c>
      <c r="E605">
        <v>797</v>
      </c>
      <c r="F605">
        <v>34193</v>
      </c>
      <c r="G605" t="s">
        <v>33</v>
      </c>
      <c r="H605" s="1">
        <v>45660</v>
      </c>
      <c r="I605" t="str">
        <f t="shared" si="9"/>
        <v>Yuksek Investisya</v>
      </c>
      <c r="J605">
        <f>YEAR(transaction_data[[#This Row],[Transaction_Date]])</f>
        <v>2025</v>
      </c>
      <c r="K605">
        <f>MONTH(transaction_data[[#This Row],[Transaction_Date]])</f>
        <v>1</v>
      </c>
    </row>
    <row r="606" spans="1:11" x14ac:dyDescent="0.3">
      <c r="A606">
        <v>300604</v>
      </c>
      <c r="B606">
        <v>202284</v>
      </c>
      <c r="C606" t="s">
        <v>30</v>
      </c>
      <c r="D606">
        <v>56492</v>
      </c>
      <c r="E606">
        <v>4012</v>
      </c>
      <c r="F606">
        <v>33890</v>
      </c>
      <c r="G606" t="s">
        <v>29</v>
      </c>
      <c r="H606" s="1">
        <v>45709</v>
      </c>
      <c r="I606" t="str">
        <f t="shared" si="9"/>
        <v>Yuksek Investisya</v>
      </c>
      <c r="J606">
        <f>YEAR(transaction_data[[#This Row],[Transaction_Date]])</f>
        <v>2025</v>
      </c>
      <c r="K606">
        <f>MONTH(transaction_data[[#This Row],[Transaction_Date]])</f>
        <v>2</v>
      </c>
    </row>
    <row r="607" spans="1:11" x14ac:dyDescent="0.3">
      <c r="A607">
        <v>300605</v>
      </c>
      <c r="B607">
        <v>202959</v>
      </c>
      <c r="C607" t="s">
        <v>31</v>
      </c>
      <c r="D607">
        <v>52065</v>
      </c>
      <c r="E607">
        <v>4238</v>
      </c>
      <c r="F607">
        <v>5149</v>
      </c>
      <c r="G607" t="s">
        <v>29</v>
      </c>
      <c r="H607" s="1">
        <v>44649</v>
      </c>
      <c r="I607" t="str">
        <f t="shared" si="9"/>
        <v>Kicik Investiya</v>
      </c>
      <c r="J607">
        <f>YEAR(transaction_data[[#This Row],[Transaction_Date]])</f>
        <v>2022</v>
      </c>
      <c r="K607">
        <f>MONTH(transaction_data[[#This Row],[Transaction_Date]])</f>
        <v>3</v>
      </c>
    </row>
    <row r="608" spans="1:11" x14ac:dyDescent="0.3">
      <c r="A608">
        <v>300606</v>
      </c>
      <c r="B608">
        <v>209848</v>
      </c>
      <c r="C608" t="s">
        <v>31</v>
      </c>
      <c r="D608">
        <v>28738</v>
      </c>
      <c r="E608">
        <v>1907</v>
      </c>
      <c r="F608">
        <v>16690</v>
      </c>
      <c r="G608" t="s">
        <v>33</v>
      </c>
      <c r="H608" s="1">
        <v>44806</v>
      </c>
      <c r="I608" t="str">
        <f t="shared" si="9"/>
        <v>Orta investisya</v>
      </c>
      <c r="J608">
        <f>YEAR(transaction_data[[#This Row],[Transaction_Date]])</f>
        <v>2022</v>
      </c>
      <c r="K608">
        <f>MONTH(transaction_data[[#This Row],[Transaction_Date]])</f>
        <v>9</v>
      </c>
    </row>
    <row r="609" spans="1:11" x14ac:dyDescent="0.3">
      <c r="A609">
        <v>300607</v>
      </c>
      <c r="B609">
        <v>203266</v>
      </c>
      <c r="C609" t="s">
        <v>31</v>
      </c>
      <c r="D609">
        <v>62322</v>
      </c>
      <c r="E609">
        <v>113</v>
      </c>
      <c r="F609">
        <v>15200</v>
      </c>
      <c r="G609" t="s">
        <v>32</v>
      </c>
      <c r="H609" s="1">
        <v>45301</v>
      </c>
      <c r="I609" t="str">
        <f t="shared" si="9"/>
        <v>Orta investisya</v>
      </c>
      <c r="J609">
        <f>YEAR(transaction_data[[#This Row],[Transaction_Date]])</f>
        <v>2024</v>
      </c>
      <c r="K609">
        <f>MONTH(transaction_data[[#This Row],[Transaction_Date]])</f>
        <v>1</v>
      </c>
    </row>
    <row r="610" spans="1:11" x14ac:dyDescent="0.3">
      <c r="A610">
        <v>300608</v>
      </c>
      <c r="B610">
        <v>209465</v>
      </c>
      <c r="C610" t="s">
        <v>13</v>
      </c>
      <c r="D610">
        <v>49776</v>
      </c>
      <c r="E610">
        <v>4214</v>
      </c>
      <c r="F610">
        <v>2432</v>
      </c>
      <c r="G610" t="s">
        <v>32</v>
      </c>
      <c r="H610" s="1">
        <v>44980</v>
      </c>
      <c r="I610" t="str">
        <f t="shared" si="9"/>
        <v>Kicik Investiya</v>
      </c>
      <c r="J610">
        <f>YEAR(transaction_data[[#This Row],[Transaction_Date]])</f>
        <v>2023</v>
      </c>
      <c r="K610">
        <f>MONTH(transaction_data[[#This Row],[Transaction_Date]])</f>
        <v>2</v>
      </c>
    </row>
    <row r="611" spans="1:11" x14ac:dyDescent="0.3">
      <c r="A611">
        <v>300609</v>
      </c>
      <c r="B611">
        <v>203518</v>
      </c>
      <c r="C611" t="s">
        <v>13</v>
      </c>
      <c r="D611">
        <v>74548</v>
      </c>
      <c r="E611">
        <v>4827</v>
      </c>
      <c r="F611">
        <v>40009</v>
      </c>
      <c r="G611" t="s">
        <v>29</v>
      </c>
      <c r="H611" s="1">
        <v>44914</v>
      </c>
      <c r="I611" t="str">
        <f t="shared" si="9"/>
        <v>Yuksek Investisya</v>
      </c>
      <c r="J611">
        <f>YEAR(transaction_data[[#This Row],[Transaction_Date]])</f>
        <v>2022</v>
      </c>
      <c r="K611">
        <f>MONTH(transaction_data[[#This Row],[Transaction_Date]])</f>
        <v>12</v>
      </c>
    </row>
    <row r="612" spans="1:11" x14ac:dyDescent="0.3">
      <c r="A612">
        <v>300610</v>
      </c>
      <c r="B612">
        <v>206215</v>
      </c>
      <c r="C612" t="s">
        <v>31</v>
      </c>
      <c r="D612">
        <v>72740</v>
      </c>
      <c r="E612">
        <v>3563</v>
      </c>
      <c r="F612">
        <v>2114</v>
      </c>
      <c r="G612" t="s">
        <v>33</v>
      </c>
      <c r="H612" s="1">
        <v>45722</v>
      </c>
      <c r="I612" t="str">
        <f t="shared" si="9"/>
        <v>Kicik Investiya</v>
      </c>
      <c r="J612">
        <f>YEAR(transaction_data[[#This Row],[Transaction_Date]])</f>
        <v>2025</v>
      </c>
      <c r="K612">
        <f>MONTH(transaction_data[[#This Row],[Transaction_Date]])</f>
        <v>3</v>
      </c>
    </row>
    <row r="613" spans="1:11" x14ac:dyDescent="0.3">
      <c r="A613">
        <v>300611</v>
      </c>
      <c r="B613">
        <v>202015</v>
      </c>
      <c r="C613" t="s">
        <v>30</v>
      </c>
      <c r="D613">
        <v>42810</v>
      </c>
      <c r="E613">
        <v>2451</v>
      </c>
      <c r="F613">
        <v>14833</v>
      </c>
      <c r="G613" t="s">
        <v>32</v>
      </c>
      <c r="H613" s="1">
        <v>45445</v>
      </c>
      <c r="I613" t="str">
        <f t="shared" si="9"/>
        <v>Kicik Investiya</v>
      </c>
      <c r="J613">
        <f>YEAR(transaction_data[[#This Row],[Transaction_Date]])</f>
        <v>2024</v>
      </c>
      <c r="K613">
        <f>MONTH(transaction_data[[#This Row],[Transaction_Date]])</f>
        <v>6</v>
      </c>
    </row>
    <row r="614" spans="1:11" x14ac:dyDescent="0.3">
      <c r="A614">
        <v>300612</v>
      </c>
      <c r="B614">
        <v>209109</v>
      </c>
      <c r="C614" t="s">
        <v>31</v>
      </c>
      <c r="D614">
        <v>50223</v>
      </c>
      <c r="E614">
        <v>4486</v>
      </c>
      <c r="F614">
        <v>13529</v>
      </c>
      <c r="G614" t="s">
        <v>29</v>
      </c>
      <c r="H614" s="1">
        <v>45362</v>
      </c>
      <c r="I614" t="str">
        <f t="shared" si="9"/>
        <v>Kicik Investiya</v>
      </c>
      <c r="J614">
        <f>YEAR(transaction_data[[#This Row],[Transaction_Date]])</f>
        <v>2024</v>
      </c>
      <c r="K614">
        <f>MONTH(transaction_data[[#This Row],[Transaction_Date]])</f>
        <v>3</v>
      </c>
    </row>
    <row r="615" spans="1:11" x14ac:dyDescent="0.3">
      <c r="A615">
        <v>300613</v>
      </c>
      <c r="B615">
        <v>209143</v>
      </c>
      <c r="C615" t="s">
        <v>30</v>
      </c>
      <c r="D615">
        <v>81694</v>
      </c>
      <c r="E615">
        <v>1321</v>
      </c>
      <c r="F615">
        <v>6060</v>
      </c>
      <c r="G615" t="s">
        <v>33</v>
      </c>
      <c r="H615" s="1">
        <v>44719</v>
      </c>
      <c r="I615" t="str">
        <f t="shared" si="9"/>
        <v>Kicik Investiya</v>
      </c>
      <c r="J615">
        <f>YEAR(transaction_data[[#This Row],[Transaction_Date]])</f>
        <v>2022</v>
      </c>
      <c r="K615">
        <f>MONTH(transaction_data[[#This Row],[Transaction_Date]])</f>
        <v>6</v>
      </c>
    </row>
    <row r="616" spans="1:11" x14ac:dyDescent="0.3">
      <c r="A616">
        <v>300614</v>
      </c>
      <c r="B616">
        <v>207663</v>
      </c>
      <c r="C616" t="s">
        <v>31</v>
      </c>
      <c r="D616">
        <v>34219</v>
      </c>
      <c r="E616">
        <v>4550</v>
      </c>
      <c r="F616">
        <v>17779</v>
      </c>
      <c r="G616" t="s">
        <v>33</v>
      </c>
      <c r="H616" s="1">
        <v>45506</v>
      </c>
      <c r="I616" t="str">
        <f t="shared" si="9"/>
        <v>Orta investisya</v>
      </c>
      <c r="J616">
        <f>YEAR(transaction_data[[#This Row],[Transaction_Date]])</f>
        <v>2024</v>
      </c>
      <c r="K616">
        <f>MONTH(transaction_data[[#This Row],[Transaction_Date]])</f>
        <v>8</v>
      </c>
    </row>
    <row r="617" spans="1:11" x14ac:dyDescent="0.3">
      <c r="A617">
        <v>300615</v>
      </c>
      <c r="B617">
        <v>208346</v>
      </c>
      <c r="C617" t="s">
        <v>30</v>
      </c>
      <c r="D617">
        <v>82771</v>
      </c>
      <c r="E617">
        <v>4462</v>
      </c>
      <c r="F617">
        <v>3311</v>
      </c>
      <c r="G617" t="s">
        <v>29</v>
      </c>
      <c r="H617" s="1">
        <v>45028</v>
      </c>
      <c r="I617" t="str">
        <f t="shared" si="9"/>
        <v>Kicik Investiya</v>
      </c>
      <c r="J617">
        <f>YEAR(transaction_data[[#This Row],[Transaction_Date]])</f>
        <v>2023</v>
      </c>
      <c r="K617">
        <f>MONTH(transaction_data[[#This Row],[Transaction_Date]])</f>
        <v>4</v>
      </c>
    </row>
    <row r="618" spans="1:11" x14ac:dyDescent="0.3">
      <c r="A618">
        <v>300616</v>
      </c>
      <c r="B618">
        <v>208492</v>
      </c>
      <c r="C618" t="s">
        <v>30</v>
      </c>
      <c r="D618">
        <v>70400</v>
      </c>
      <c r="E618">
        <v>1023</v>
      </c>
      <c r="F618">
        <v>17069</v>
      </c>
      <c r="G618" t="s">
        <v>29</v>
      </c>
      <c r="H618" s="1">
        <v>44829</v>
      </c>
      <c r="I618" t="str">
        <f t="shared" si="9"/>
        <v>Orta investisya</v>
      </c>
      <c r="J618">
        <f>YEAR(transaction_data[[#This Row],[Transaction_Date]])</f>
        <v>2022</v>
      </c>
      <c r="K618">
        <f>MONTH(transaction_data[[#This Row],[Transaction_Date]])</f>
        <v>9</v>
      </c>
    </row>
    <row r="619" spans="1:11" x14ac:dyDescent="0.3">
      <c r="A619">
        <v>300617</v>
      </c>
      <c r="B619">
        <v>208386</v>
      </c>
      <c r="C619" t="s">
        <v>31</v>
      </c>
      <c r="D619">
        <v>91310</v>
      </c>
      <c r="E619">
        <v>1707</v>
      </c>
      <c r="F619">
        <v>5439</v>
      </c>
      <c r="G619" t="s">
        <v>33</v>
      </c>
      <c r="H619" s="1">
        <v>45350</v>
      </c>
      <c r="I619" t="str">
        <f t="shared" si="9"/>
        <v>Kicik Investiya</v>
      </c>
      <c r="J619">
        <f>YEAR(transaction_data[[#This Row],[Transaction_Date]])</f>
        <v>2024</v>
      </c>
      <c r="K619">
        <f>MONTH(transaction_data[[#This Row],[Transaction_Date]])</f>
        <v>2</v>
      </c>
    </row>
    <row r="620" spans="1:11" x14ac:dyDescent="0.3">
      <c r="A620">
        <v>300618</v>
      </c>
      <c r="B620">
        <v>207564</v>
      </c>
      <c r="C620" t="s">
        <v>31</v>
      </c>
      <c r="D620">
        <v>89887</v>
      </c>
      <c r="E620">
        <v>4284</v>
      </c>
      <c r="F620">
        <v>26368</v>
      </c>
      <c r="G620" t="s">
        <v>32</v>
      </c>
      <c r="H620" s="1">
        <v>44848</v>
      </c>
      <c r="I620" t="str">
        <f t="shared" si="9"/>
        <v>Orta investisya</v>
      </c>
      <c r="J620">
        <f>YEAR(transaction_data[[#This Row],[Transaction_Date]])</f>
        <v>2022</v>
      </c>
      <c r="K620">
        <f>MONTH(transaction_data[[#This Row],[Transaction_Date]])</f>
        <v>10</v>
      </c>
    </row>
    <row r="621" spans="1:11" x14ac:dyDescent="0.3">
      <c r="A621">
        <v>300619</v>
      </c>
      <c r="B621">
        <v>206352</v>
      </c>
      <c r="C621" t="s">
        <v>31</v>
      </c>
      <c r="D621">
        <v>54530</v>
      </c>
      <c r="E621">
        <v>2077</v>
      </c>
      <c r="F621">
        <v>3860</v>
      </c>
      <c r="G621" t="s">
        <v>33</v>
      </c>
      <c r="H621" s="1">
        <v>45362</v>
      </c>
      <c r="I621" t="str">
        <f t="shared" si="9"/>
        <v>Kicik Investiya</v>
      </c>
      <c r="J621">
        <f>YEAR(transaction_data[[#This Row],[Transaction_Date]])</f>
        <v>2024</v>
      </c>
      <c r="K621">
        <f>MONTH(transaction_data[[#This Row],[Transaction_Date]])</f>
        <v>3</v>
      </c>
    </row>
    <row r="622" spans="1:11" x14ac:dyDescent="0.3">
      <c r="A622">
        <v>300620</v>
      </c>
      <c r="B622">
        <v>201437</v>
      </c>
      <c r="C622" t="s">
        <v>13</v>
      </c>
      <c r="D622">
        <v>72655</v>
      </c>
      <c r="E622">
        <v>1661</v>
      </c>
      <c r="F622">
        <v>17558</v>
      </c>
      <c r="G622" t="s">
        <v>32</v>
      </c>
      <c r="H622" s="1">
        <v>45678</v>
      </c>
      <c r="I622" t="str">
        <f t="shared" si="9"/>
        <v>Orta investisya</v>
      </c>
      <c r="J622">
        <f>YEAR(transaction_data[[#This Row],[Transaction_Date]])</f>
        <v>2025</v>
      </c>
      <c r="K622">
        <f>MONTH(transaction_data[[#This Row],[Transaction_Date]])</f>
        <v>1</v>
      </c>
    </row>
    <row r="623" spans="1:11" x14ac:dyDescent="0.3">
      <c r="A623">
        <v>300621</v>
      </c>
      <c r="B623">
        <v>208924</v>
      </c>
      <c r="C623" t="s">
        <v>30</v>
      </c>
      <c r="D623">
        <v>26750</v>
      </c>
      <c r="E623">
        <v>4111</v>
      </c>
      <c r="F623">
        <v>22693</v>
      </c>
      <c r="G623" t="s">
        <v>33</v>
      </c>
      <c r="H623" s="1">
        <v>45466</v>
      </c>
      <c r="I623" t="str">
        <f t="shared" si="9"/>
        <v>Orta investisya</v>
      </c>
      <c r="J623">
        <f>YEAR(transaction_data[[#This Row],[Transaction_Date]])</f>
        <v>2024</v>
      </c>
      <c r="K623">
        <f>MONTH(transaction_data[[#This Row],[Transaction_Date]])</f>
        <v>6</v>
      </c>
    </row>
    <row r="624" spans="1:11" x14ac:dyDescent="0.3">
      <c r="A624">
        <v>300622</v>
      </c>
      <c r="B624">
        <v>203044</v>
      </c>
      <c r="C624" t="s">
        <v>31</v>
      </c>
      <c r="D624">
        <v>20495</v>
      </c>
      <c r="E624">
        <v>1906</v>
      </c>
      <c r="F624">
        <v>3262</v>
      </c>
      <c r="G624" t="s">
        <v>32</v>
      </c>
      <c r="H624" s="1">
        <v>45509</v>
      </c>
      <c r="I624" t="str">
        <f t="shared" si="9"/>
        <v>Kicik Investiya</v>
      </c>
      <c r="J624">
        <f>YEAR(transaction_data[[#This Row],[Transaction_Date]])</f>
        <v>2024</v>
      </c>
      <c r="K624">
        <f>MONTH(transaction_data[[#This Row],[Transaction_Date]])</f>
        <v>8</v>
      </c>
    </row>
    <row r="625" spans="1:11" x14ac:dyDescent="0.3">
      <c r="A625">
        <v>300623</v>
      </c>
      <c r="B625">
        <v>201451</v>
      </c>
      <c r="C625" t="s">
        <v>13</v>
      </c>
      <c r="D625">
        <v>13658</v>
      </c>
      <c r="E625">
        <v>1948</v>
      </c>
      <c r="F625">
        <v>47150</v>
      </c>
      <c r="G625" t="s">
        <v>33</v>
      </c>
      <c r="H625" s="1">
        <v>45566</v>
      </c>
      <c r="I625" t="str">
        <f t="shared" si="9"/>
        <v>Yuksek Investisya</v>
      </c>
      <c r="J625">
        <f>YEAR(transaction_data[[#This Row],[Transaction_Date]])</f>
        <v>2024</v>
      </c>
      <c r="K625">
        <f>MONTH(transaction_data[[#This Row],[Transaction_Date]])</f>
        <v>10</v>
      </c>
    </row>
    <row r="626" spans="1:11" x14ac:dyDescent="0.3">
      <c r="A626">
        <v>300624</v>
      </c>
      <c r="B626">
        <v>207087</v>
      </c>
      <c r="C626" t="s">
        <v>31</v>
      </c>
      <c r="D626">
        <v>11232</v>
      </c>
      <c r="E626">
        <v>2096</v>
      </c>
      <c r="F626">
        <v>4290</v>
      </c>
      <c r="G626" t="s">
        <v>29</v>
      </c>
      <c r="H626" s="1">
        <v>45133</v>
      </c>
      <c r="I626" t="str">
        <f t="shared" si="9"/>
        <v>Kicik Investiya</v>
      </c>
      <c r="J626">
        <f>YEAR(transaction_data[[#This Row],[Transaction_Date]])</f>
        <v>2023</v>
      </c>
      <c r="K626">
        <f>MONTH(transaction_data[[#This Row],[Transaction_Date]])</f>
        <v>7</v>
      </c>
    </row>
    <row r="627" spans="1:11" x14ac:dyDescent="0.3">
      <c r="A627">
        <v>300625</v>
      </c>
      <c r="B627">
        <v>204709</v>
      </c>
      <c r="C627" t="s">
        <v>13</v>
      </c>
      <c r="D627">
        <v>79300</v>
      </c>
      <c r="E627">
        <v>2638</v>
      </c>
      <c r="F627">
        <v>3412</v>
      </c>
      <c r="G627" t="s">
        <v>33</v>
      </c>
      <c r="H627" s="1">
        <v>45328</v>
      </c>
      <c r="I627" t="str">
        <f t="shared" si="9"/>
        <v>Kicik Investiya</v>
      </c>
      <c r="J627">
        <f>YEAR(transaction_data[[#This Row],[Transaction_Date]])</f>
        <v>2024</v>
      </c>
      <c r="K627">
        <f>MONTH(transaction_data[[#This Row],[Transaction_Date]])</f>
        <v>2</v>
      </c>
    </row>
    <row r="628" spans="1:11" x14ac:dyDescent="0.3">
      <c r="A628">
        <v>300626</v>
      </c>
      <c r="B628">
        <v>201288</v>
      </c>
      <c r="C628" t="s">
        <v>13</v>
      </c>
      <c r="D628">
        <v>5153</v>
      </c>
      <c r="E628">
        <v>1764</v>
      </c>
      <c r="F628">
        <v>33260</v>
      </c>
      <c r="G628" t="s">
        <v>29</v>
      </c>
      <c r="H628" s="1">
        <v>45592</v>
      </c>
      <c r="I628" t="str">
        <f t="shared" si="9"/>
        <v>Yuksek Investisya</v>
      </c>
      <c r="J628">
        <f>YEAR(transaction_data[[#This Row],[Transaction_Date]])</f>
        <v>2024</v>
      </c>
      <c r="K628">
        <f>MONTH(transaction_data[[#This Row],[Transaction_Date]])</f>
        <v>10</v>
      </c>
    </row>
    <row r="629" spans="1:11" x14ac:dyDescent="0.3">
      <c r="A629">
        <v>300627</v>
      </c>
      <c r="B629">
        <v>203247</v>
      </c>
      <c r="C629" t="s">
        <v>30</v>
      </c>
      <c r="D629">
        <v>36363</v>
      </c>
      <c r="E629">
        <v>238</v>
      </c>
      <c r="F629">
        <v>37576</v>
      </c>
      <c r="G629" t="s">
        <v>32</v>
      </c>
      <c r="H629" s="1">
        <v>45425</v>
      </c>
      <c r="I629" t="str">
        <f t="shared" si="9"/>
        <v>Yuksek Investisya</v>
      </c>
      <c r="J629">
        <f>YEAR(transaction_data[[#This Row],[Transaction_Date]])</f>
        <v>2024</v>
      </c>
      <c r="K629">
        <f>MONTH(transaction_data[[#This Row],[Transaction_Date]])</f>
        <v>5</v>
      </c>
    </row>
    <row r="630" spans="1:11" x14ac:dyDescent="0.3">
      <c r="A630">
        <v>300628</v>
      </c>
      <c r="B630">
        <v>201375</v>
      </c>
      <c r="C630" t="s">
        <v>31</v>
      </c>
      <c r="D630">
        <v>32996</v>
      </c>
      <c r="E630">
        <v>4471</v>
      </c>
      <c r="F630">
        <v>41120</v>
      </c>
      <c r="G630" t="s">
        <v>32</v>
      </c>
      <c r="H630" s="1">
        <v>45303</v>
      </c>
      <c r="I630" t="str">
        <f t="shared" si="9"/>
        <v>Yuksek Investisya</v>
      </c>
      <c r="J630">
        <f>YEAR(transaction_data[[#This Row],[Transaction_Date]])</f>
        <v>2024</v>
      </c>
      <c r="K630">
        <f>MONTH(transaction_data[[#This Row],[Transaction_Date]])</f>
        <v>1</v>
      </c>
    </row>
    <row r="631" spans="1:11" x14ac:dyDescent="0.3">
      <c r="A631">
        <v>300629</v>
      </c>
      <c r="B631">
        <v>204279</v>
      </c>
      <c r="C631" t="s">
        <v>13</v>
      </c>
      <c r="D631">
        <v>9905</v>
      </c>
      <c r="E631">
        <v>1666</v>
      </c>
      <c r="F631">
        <v>44151</v>
      </c>
      <c r="G631" t="s">
        <v>33</v>
      </c>
      <c r="H631" s="1">
        <v>45492</v>
      </c>
      <c r="I631" t="str">
        <f t="shared" si="9"/>
        <v>Yuksek Investisya</v>
      </c>
      <c r="J631">
        <f>YEAR(transaction_data[[#This Row],[Transaction_Date]])</f>
        <v>2024</v>
      </c>
      <c r="K631">
        <f>MONTH(transaction_data[[#This Row],[Transaction_Date]])</f>
        <v>7</v>
      </c>
    </row>
    <row r="632" spans="1:11" x14ac:dyDescent="0.3">
      <c r="A632">
        <v>300630</v>
      </c>
      <c r="B632">
        <v>207491</v>
      </c>
      <c r="C632" t="s">
        <v>31</v>
      </c>
      <c r="D632">
        <v>48519</v>
      </c>
      <c r="E632">
        <v>3919</v>
      </c>
      <c r="F632">
        <v>38557</v>
      </c>
      <c r="G632" t="s">
        <v>29</v>
      </c>
      <c r="H632" s="1">
        <v>45333</v>
      </c>
      <c r="I632" t="str">
        <f t="shared" si="9"/>
        <v>Yuksek Investisya</v>
      </c>
      <c r="J632">
        <f>YEAR(transaction_data[[#This Row],[Transaction_Date]])</f>
        <v>2024</v>
      </c>
      <c r="K632">
        <f>MONTH(transaction_data[[#This Row],[Transaction_Date]])</f>
        <v>2</v>
      </c>
    </row>
    <row r="633" spans="1:11" x14ac:dyDescent="0.3">
      <c r="A633">
        <v>300631</v>
      </c>
      <c r="B633">
        <v>203973</v>
      </c>
      <c r="C633" t="s">
        <v>30</v>
      </c>
      <c r="D633">
        <v>77014</v>
      </c>
      <c r="E633">
        <v>710</v>
      </c>
      <c r="F633">
        <v>2406</v>
      </c>
      <c r="G633" t="s">
        <v>29</v>
      </c>
      <c r="H633" s="1">
        <v>44888</v>
      </c>
      <c r="I633" t="str">
        <f t="shared" si="9"/>
        <v>Kicik Investiya</v>
      </c>
      <c r="J633">
        <f>YEAR(transaction_data[[#This Row],[Transaction_Date]])</f>
        <v>2022</v>
      </c>
      <c r="K633">
        <f>MONTH(transaction_data[[#This Row],[Transaction_Date]])</f>
        <v>11</v>
      </c>
    </row>
    <row r="634" spans="1:11" x14ac:dyDescent="0.3">
      <c r="A634">
        <v>300632</v>
      </c>
      <c r="B634">
        <v>204594</v>
      </c>
      <c r="C634" t="s">
        <v>13</v>
      </c>
      <c r="D634">
        <v>23911</v>
      </c>
      <c r="E634">
        <v>3338</v>
      </c>
      <c r="F634">
        <v>20359</v>
      </c>
      <c r="G634" t="s">
        <v>32</v>
      </c>
      <c r="H634" s="1">
        <v>45378</v>
      </c>
      <c r="I634" t="str">
        <f t="shared" si="9"/>
        <v>Orta investisya</v>
      </c>
      <c r="J634">
        <f>YEAR(transaction_data[[#This Row],[Transaction_Date]])</f>
        <v>2024</v>
      </c>
      <c r="K634">
        <f>MONTH(transaction_data[[#This Row],[Transaction_Date]])</f>
        <v>3</v>
      </c>
    </row>
    <row r="635" spans="1:11" x14ac:dyDescent="0.3">
      <c r="A635">
        <v>300633</v>
      </c>
      <c r="B635">
        <v>200999</v>
      </c>
      <c r="C635" t="s">
        <v>31</v>
      </c>
      <c r="D635">
        <v>62846</v>
      </c>
      <c r="E635">
        <v>4642</v>
      </c>
      <c r="F635">
        <v>29465</v>
      </c>
      <c r="G635" t="s">
        <v>33</v>
      </c>
      <c r="H635" s="1">
        <v>45340</v>
      </c>
      <c r="I635" t="str">
        <f t="shared" si="9"/>
        <v>Yuksek Investisya</v>
      </c>
      <c r="J635">
        <f>YEAR(transaction_data[[#This Row],[Transaction_Date]])</f>
        <v>2024</v>
      </c>
      <c r="K635">
        <f>MONTH(transaction_data[[#This Row],[Transaction_Date]])</f>
        <v>2</v>
      </c>
    </row>
    <row r="636" spans="1:11" x14ac:dyDescent="0.3">
      <c r="A636">
        <v>300634</v>
      </c>
      <c r="B636">
        <v>206338</v>
      </c>
      <c r="C636" t="s">
        <v>30</v>
      </c>
      <c r="D636">
        <v>32911</v>
      </c>
      <c r="E636">
        <v>4550</v>
      </c>
      <c r="F636">
        <v>44976</v>
      </c>
      <c r="G636" t="s">
        <v>29</v>
      </c>
      <c r="H636" s="1">
        <v>45043</v>
      </c>
      <c r="I636" t="str">
        <f t="shared" si="9"/>
        <v>Yuksek Investisya</v>
      </c>
      <c r="J636">
        <f>YEAR(transaction_data[[#This Row],[Transaction_Date]])</f>
        <v>2023</v>
      </c>
      <c r="K636">
        <f>MONTH(transaction_data[[#This Row],[Transaction_Date]])</f>
        <v>4</v>
      </c>
    </row>
    <row r="637" spans="1:11" x14ac:dyDescent="0.3">
      <c r="A637">
        <v>300635</v>
      </c>
      <c r="B637">
        <v>202042</v>
      </c>
      <c r="C637" t="s">
        <v>30</v>
      </c>
      <c r="D637">
        <v>43415</v>
      </c>
      <c r="E637">
        <v>3678</v>
      </c>
      <c r="F637">
        <v>38565</v>
      </c>
      <c r="G637" t="s">
        <v>29</v>
      </c>
      <c r="H637" s="1">
        <v>45025</v>
      </c>
      <c r="I637" t="str">
        <f t="shared" si="9"/>
        <v>Yuksek Investisya</v>
      </c>
      <c r="J637">
        <f>YEAR(transaction_data[[#This Row],[Transaction_Date]])</f>
        <v>2023</v>
      </c>
      <c r="K637">
        <f>MONTH(transaction_data[[#This Row],[Transaction_Date]])</f>
        <v>4</v>
      </c>
    </row>
    <row r="638" spans="1:11" x14ac:dyDescent="0.3">
      <c r="A638">
        <v>300636</v>
      </c>
      <c r="B638">
        <v>201044</v>
      </c>
      <c r="C638" t="s">
        <v>13</v>
      </c>
      <c r="D638">
        <v>9087</v>
      </c>
      <c r="E638">
        <v>1046</v>
      </c>
      <c r="F638">
        <v>47342</v>
      </c>
      <c r="G638" t="s">
        <v>33</v>
      </c>
      <c r="H638" s="1">
        <v>45631</v>
      </c>
      <c r="I638" t="str">
        <f t="shared" si="9"/>
        <v>Yuksek Investisya</v>
      </c>
      <c r="J638">
        <f>YEAR(transaction_data[[#This Row],[Transaction_Date]])</f>
        <v>2024</v>
      </c>
      <c r="K638">
        <f>MONTH(transaction_data[[#This Row],[Transaction_Date]])</f>
        <v>12</v>
      </c>
    </row>
    <row r="639" spans="1:11" x14ac:dyDescent="0.3">
      <c r="A639">
        <v>300637</v>
      </c>
      <c r="B639">
        <v>204893</v>
      </c>
      <c r="C639" t="s">
        <v>30</v>
      </c>
      <c r="D639">
        <v>84668</v>
      </c>
      <c r="E639">
        <v>1239</v>
      </c>
      <c r="F639">
        <v>28963</v>
      </c>
      <c r="G639" t="s">
        <v>29</v>
      </c>
      <c r="H639" s="1">
        <v>45071</v>
      </c>
      <c r="I639" t="str">
        <f t="shared" si="9"/>
        <v>Yuksek Investisya</v>
      </c>
      <c r="J639">
        <f>YEAR(transaction_data[[#This Row],[Transaction_Date]])</f>
        <v>2023</v>
      </c>
      <c r="K639">
        <f>MONTH(transaction_data[[#This Row],[Transaction_Date]])</f>
        <v>5</v>
      </c>
    </row>
    <row r="640" spans="1:11" x14ac:dyDescent="0.3">
      <c r="A640">
        <v>300638</v>
      </c>
      <c r="B640">
        <v>205688</v>
      </c>
      <c r="C640" t="s">
        <v>13</v>
      </c>
      <c r="D640">
        <v>19732</v>
      </c>
      <c r="E640">
        <v>1100</v>
      </c>
      <c r="F640">
        <v>26382</v>
      </c>
      <c r="G640" t="s">
        <v>32</v>
      </c>
      <c r="H640" s="1">
        <v>45450</v>
      </c>
      <c r="I640" t="str">
        <f t="shared" si="9"/>
        <v>Orta investisya</v>
      </c>
      <c r="J640">
        <f>YEAR(transaction_data[[#This Row],[Transaction_Date]])</f>
        <v>2024</v>
      </c>
      <c r="K640">
        <f>MONTH(transaction_data[[#This Row],[Transaction_Date]])</f>
        <v>6</v>
      </c>
    </row>
    <row r="641" spans="1:11" x14ac:dyDescent="0.3">
      <c r="A641">
        <v>300639</v>
      </c>
      <c r="B641">
        <v>209270</v>
      </c>
      <c r="C641" t="s">
        <v>30</v>
      </c>
      <c r="D641">
        <v>70484</v>
      </c>
      <c r="E641">
        <v>3236</v>
      </c>
      <c r="F641">
        <v>30772</v>
      </c>
      <c r="G641" t="s">
        <v>32</v>
      </c>
      <c r="H641" s="1">
        <v>45393</v>
      </c>
      <c r="I641" t="str">
        <f t="shared" si="9"/>
        <v>Yuksek Investisya</v>
      </c>
      <c r="J641">
        <f>YEAR(transaction_data[[#This Row],[Transaction_Date]])</f>
        <v>2024</v>
      </c>
      <c r="K641">
        <f>MONTH(transaction_data[[#This Row],[Transaction_Date]])</f>
        <v>4</v>
      </c>
    </row>
    <row r="642" spans="1:11" x14ac:dyDescent="0.3">
      <c r="A642">
        <v>300640</v>
      </c>
      <c r="B642">
        <v>204399</v>
      </c>
      <c r="C642" t="s">
        <v>31</v>
      </c>
      <c r="D642">
        <v>15938</v>
      </c>
      <c r="E642">
        <v>1331</v>
      </c>
      <c r="F642">
        <v>47642</v>
      </c>
      <c r="G642" t="s">
        <v>33</v>
      </c>
      <c r="H642" s="1">
        <v>45614</v>
      </c>
      <c r="I642" t="str">
        <f t="shared" ref="I642:I705" si="10">IF(AND(F642&gt;1000,F642&lt;15000),"Kicik Investiya",IF(AND(F642&gt;=15000,F642&lt;27500),"Orta investisya","Yuksek Investisya"))</f>
        <v>Yuksek Investisya</v>
      </c>
      <c r="J642">
        <f>YEAR(transaction_data[[#This Row],[Transaction_Date]])</f>
        <v>2024</v>
      </c>
      <c r="K642">
        <f>MONTH(transaction_data[[#This Row],[Transaction_Date]])</f>
        <v>11</v>
      </c>
    </row>
    <row r="643" spans="1:11" x14ac:dyDescent="0.3">
      <c r="A643">
        <v>300641</v>
      </c>
      <c r="B643">
        <v>209749</v>
      </c>
      <c r="C643" t="s">
        <v>31</v>
      </c>
      <c r="D643">
        <v>41462</v>
      </c>
      <c r="E643">
        <v>208</v>
      </c>
      <c r="F643">
        <v>45934</v>
      </c>
      <c r="G643" t="s">
        <v>29</v>
      </c>
      <c r="H643" s="1">
        <v>45012</v>
      </c>
      <c r="I643" t="str">
        <f t="shared" si="10"/>
        <v>Yuksek Investisya</v>
      </c>
      <c r="J643">
        <f>YEAR(transaction_data[[#This Row],[Transaction_Date]])</f>
        <v>2023</v>
      </c>
      <c r="K643">
        <f>MONTH(transaction_data[[#This Row],[Transaction_Date]])</f>
        <v>3</v>
      </c>
    </row>
    <row r="644" spans="1:11" x14ac:dyDescent="0.3">
      <c r="A644">
        <v>300642</v>
      </c>
      <c r="B644">
        <v>205260</v>
      </c>
      <c r="C644" t="s">
        <v>30</v>
      </c>
      <c r="D644">
        <v>99885</v>
      </c>
      <c r="E644">
        <v>1903</v>
      </c>
      <c r="F644">
        <v>47548</v>
      </c>
      <c r="G644" t="s">
        <v>32</v>
      </c>
      <c r="H644" s="1">
        <v>45067</v>
      </c>
      <c r="I644" t="str">
        <f t="shared" si="10"/>
        <v>Yuksek Investisya</v>
      </c>
      <c r="J644">
        <f>YEAR(transaction_data[[#This Row],[Transaction_Date]])</f>
        <v>2023</v>
      </c>
      <c r="K644">
        <f>MONTH(transaction_data[[#This Row],[Transaction_Date]])</f>
        <v>5</v>
      </c>
    </row>
    <row r="645" spans="1:11" x14ac:dyDescent="0.3">
      <c r="A645">
        <v>300643</v>
      </c>
      <c r="B645">
        <v>202136</v>
      </c>
      <c r="C645" t="s">
        <v>31</v>
      </c>
      <c r="D645">
        <v>15040</v>
      </c>
      <c r="E645">
        <v>2303</v>
      </c>
      <c r="F645">
        <v>34915</v>
      </c>
      <c r="G645" t="s">
        <v>29</v>
      </c>
      <c r="H645" s="1">
        <v>45324</v>
      </c>
      <c r="I645" t="str">
        <f t="shared" si="10"/>
        <v>Yuksek Investisya</v>
      </c>
      <c r="J645">
        <f>YEAR(transaction_data[[#This Row],[Transaction_Date]])</f>
        <v>2024</v>
      </c>
      <c r="K645">
        <f>MONTH(transaction_data[[#This Row],[Transaction_Date]])</f>
        <v>2</v>
      </c>
    </row>
    <row r="646" spans="1:11" x14ac:dyDescent="0.3">
      <c r="A646">
        <v>300644</v>
      </c>
      <c r="B646">
        <v>202927</v>
      </c>
      <c r="C646" t="s">
        <v>30</v>
      </c>
      <c r="D646">
        <v>44649</v>
      </c>
      <c r="E646">
        <v>3939</v>
      </c>
      <c r="F646">
        <v>6243</v>
      </c>
      <c r="G646" t="s">
        <v>32</v>
      </c>
      <c r="H646" s="1">
        <v>44761</v>
      </c>
      <c r="I646" t="str">
        <f t="shared" si="10"/>
        <v>Kicik Investiya</v>
      </c>
      <c r="J646">
        <f>YEAR(transaction_data[[#This Row],[Transaction_Date]])</f>
        <v>2022</v>
      </c>
      <c r="K646">
        <f>MONTH(transaction_data[[#This Row],[Transaction_Date]])</f>
        <v>7</v>
      </c>
    </row>
    <row r="647" spans="1:11" x14ac:dyDescent="0.3">
      <c r="A647">
        <v>300645</v>
      </c>
      <c r="B647">
        <v>201834</v>
      </c>
      <c r="C647" t="s">
        <v>30</v>
      </c>
      <c r="D647">
        <v>97249</v>
      </c>
      <c r="E647">
        <v>1112</v>
      </c>
      <c r="F647">
        <v>34484</v>
      </c>
      <c r="G647" t="s">
        <v>32</v>
      </c>
      <c r="H647" s="1">
        <v>45084</v>
      </c>
      <c r="I647" t="str">
        <f t="shared" si="10"/>
        <v>Yuksek Investisya</v>
      </c>
      <c r="J647">
        <f>YEAR(transaction_data[[#This Row],[Transaction_Date]])</f>
        <v>2023</v>
      </c>
      <c r="K647">
        <f>MONTH(transaction_data[[#This Row],[Transaction_Date]])</f>
        <v>6</v>
      </c>
    </row>
    <row r="648" spans="1:11" x14ac:dyDescent="0.3">
      <c r="A648">
        <v>300646</v>
      </c>
      <c r="B648">
        <v>207754</v>
      </c>
      <c r="C648" t="s">
        <v>30</v>
      </c>
      <c r="D648">
        <v>19785</v>
      </c>
      <c r="E648">
        <v>683</v>
      </c>
      <c r="F648">
        <v>20619</v>
      </c>
      <c r="G648" t="s">
        <v>32</v>
      </c>
      <c r="H648" s="1">
        <v>45005</v>
      </c>
      <c r="I648" t="str">
        <f t="shared" si="10"/>
        <v>Orta investisya</v>
      </c>
      <c r="J648">
        <f>YEAR(transaction_data[[#This Row],[Transaction_Date]])</f>
        <v>2023</v>
      </c>
      <c r="K648">
        <f>MONTH(transaction_data[[#This Row],[Transaction_Date]])</f>
        <v>3</v>
      </c>
    </row>
    <row r="649" spans="1:11" x14ac:dyDescent="0.3">
      <c r="A649">
        <v>300647</v>
      </c>
      <c r="B649">
        <v>204400</v>
      </c>
      <c r="C649" t="s">
        <v>30</v>
      </c>
      <c r="D649">
        <v>99944</v>
      </c>
      <c r="E649">
        <v>1858</v>
      </c>
      <c r="F649">
        <v>30195</v>
      </c>
      <c r="G649" t="s">
        <v>29</v>
      </c>
      <c r="H649" s="1">
        <v>45063</v>
      </c>
      <c r="I649" t="str">
        <f t="shared" si="10"/>
        <v>Yuksek Investisya</v>
      </c>
      <c r="J649">
        <f>YEAR(transaction_data[[#This Row],[Transaction_Date]])</f>
        <v>2023</v>
      </c>
      <c r="K649">
        <f>MONTH(transaction_data[[#This Row],[Transaction_Date]])</f>
        <v>5</v>
      </c>
    </row>
    <row r="650" spans="1:11" x14ac:dyDescent="0.3">
      <c r="A650">
        <v>300648</v>
      </c>
      <c r="B650">
        <v>203819</v>
      </c>
      <c r="C650" t="s">
        <v>13</v>
      </c>
      <c r="D650">
        <v>13920</v>
      </c>
      <c r="E650">
        <v>2908</v>
      </c>
      <c r="F650">
        <v>43311</v>
      </c>
      <c r="G650" t="s">
        <v>32</v>
      </c>
      <c r="H650" s="1">
        <v>45162</v>
      </c>
      <c r="I650" t="str">
        <f t="shared" si="10"/>
        <v>Yuksek Investisya</v>
      </c>
      <c r="J650">
        <f>YEAR(transaction_data[[#This Row],[Transaction_Date]])</f>
        <v>2023</v>
      </c>
      <c r="K650">
        <f>MONTH(transaction_data[[#This Row],[Transaction_Date]])</f>
        <v>8</v>
      </c>
    </row>
    <row r="651" spans="1:11" x14ac:dyDescent="0.3">
      <c r="A651">
        <v>300649</v>
      </c>
      <c r="B651">
        <v>207384</v>
      </c>
      <c r="C651" t="s">
        <v>31</v>
      </c>
      <c r="D651">
        <v>40093</v>
      </c>
      <c r="E651">
        <v>1233</v>
      </c>
      <c r="F651">
        <v>13783</v>
      </c>
      <c r="G651" t="s">
        <v>33</v>
      </c>
      <c r="H651" s="1">
        <v>45137</v>
      </c>
      <c r="I651" t="str">
        <f t="shared" si="10"/>
        <v>Kicik Investiya</v>
      </c>
      <c r="J651">
        <f>YEAR(transaction_data[[#This Row],[Transaction_Date]])</f>
        <v>2023</v>
      </c>
      <c r="K651">
        <f>MONTH(transaction_data[[#This Row],[Transaction_Date]])</f>
        <v>7</v>
      </c>
    </row>
    <row r="652" spans="1:11" x14ac:dyDescent="0.3">
      <c r="A652">
        <v>300650</v>
      </c>
      <c r="B652">
        <v>204379</v>
      </c>
      <c r="C652" t="s">
        <v>31</v>
      </c>
      <c r="D652">
        <v>82020</v>
      </c>
      <c r="E652">
        <v>4225</v>
      </c>
      <c r="F652">
        <v>6226</v>
      </c>
      <c r="G652" t="s">
        <v>33</v>
      </c>
      <c r="H652" s="1">
        <v>45480</v>
      </c>
      <c r="I652" t="str">
        <f t="shared" si="10"/>
        <v>Kicik Investiya</v>
      </c>
      <c r="J652">
        <f>YEAR(transaction_data[[#This Row],[Transaction_Date]])</f>
        <v>2024</v>
      </c>
      <c r="K652">
        <f>MONTH(transaction_data[[#This Row],[Transaction_Date]])</f>
        <v>7</v>
      </c>
    </row>
    <row r="653" spans="1:11" x14ac:dyDescent="0.3">
      <c r="A653">
        <v>300651</v>
      </c>
      <c r="B653">
        <v>207529</v>
      </c>
      <c r="C653" t="s">
        <v>31</v>
      </c>
      <c r="D653">
        <v>17493</v>
      </c>
      <c r="E653">
        <v>3162</v>
      </c>
      <c r="F653">
        <v>10404</v>
      </c>
      <c r="G653" t="s">
        <v>29</v>
      </c>
      <c r="H653" s="1">
        <v>44766</v>
      </c>
      <c r="I653" t="str">
        <f t="shared" si="10"/>
        <v>Kicik Investiya</v>
      </c>
      <c r="J653">
        <f>YEAR(transaction_data[[#This Row],[Transaction_Date]])</f>
        <v>2022</v>
      </c>
      <c r="K653">
        <f>MONTH(transaction_data[[#This Row],[Transaction_Date]])</f>
        <v>7</v>
      </c>
    </row>
    <row r="654" spans="1:11" x14ac:dyDescent="0.3">
      <c r="A654">
        <v>300652</v>
      </c>
      <c r="B654">
        <v>207535</v>
      </c>
      <c r="C654" t="s">
        <v>13</v>
      </c>
      <c r="D654">
        <v>69993</v>
      </c>
      <c r="E654">
        <v>1542</v>
      </c>
      <c r="F654">
        <v>37718</v>
      </c>
      <c r="G654" t="s">
        <v>32</v>
      </c>
      <c r="H654" s="1">
        <v>44855</v>
      </c>
      <c r="I654" t="str">
        <f t="shared" si="10"/>
        <v>Yuksek Investisya</v>
      </c>
      <c r="J654">
        <f>YEAR(transaction_data[[#This Row],[Transaction_Date]])</f>
        <v>2022</v>
      </c>
      <c r="K654">
        <f>MONTH(transaction_data[[#This Row],[Transaction_Date]])</f>
        <v>10</v>
      </c>
    </row>
    <row r="655" spans="1:11" x14ac:dyDescent="0.3">
      <c r="A655">
        <v>300653</v>
      </c>
      <c r="B655">
        <v>208632</v>
      </c>
      <c r="C655" t="s">
        <v>30</v>
      </c>
      <c r="D655">
        <v>29393</v>
      </c>
      <c r="E655">
        <v>4553</v>
      </c>
      <c r="F655">
        <v>45153</v>
      </c>
      <c r="G655" t="s">
        <v>33</v>
      </c>
      <c r="H655" s="1">
        <v>44875</v>
      </c>
      <c r="I655" t="str">
        <f t="shared" si="10"/>
        <v>Yuksek Investisya</v>
      </c>
      <c r="J655">
        <f>YEAR(transaction_data[[#This Row],[Transaction_Date]])</f>
        <v>2022</v>
      </c>
      <c r="K655">
        <f>MONTH(transaction_data[[#This Row],[Transaction_Date]])</f>
        <v>11</v>
      </c>
    </row>
    <row r="656" spans="1:11" x14ac:dyDescent="0.3">
      <c r="A656">
        <v>300654</v>
      </c>
      <c r="B656">
        <v>203954</v>
      </c>
      <c r="C656" t="s">
        <v>13</v>
      </c>
      <c r="D656">
        <v>45995</v>
      </c>
      <c r="E656">
        <v>4792</v>
      </c>
      <c r="F656">
        <v>25811</v>
      </c>
      <c r="G656" t="s">
        <v>33</v>
      </c>
      <c r="H656" s="1">
        <v>45000</v>
      </c>
      <c r="I656" t="str">
        <f t="shared" si="10"/>
        <v>Orta investisya</v>
      </c>
      <c r="J656">
        <f>YEAR(transaction_data[[#This Row],[Transaction_Date]])</f>
        <v>2023</v>
      </c>
      <c r="K656">
        <f>MONTH(transaction_data[[#This Row],[Transaction_Date]])</f>
        <v>3</v>
      </c>
    </row>
    <row r="657" spans="1:11" x14ac:dyDescent="0.3">
      <c r="A657">
        <v>300655</v>
      </c>
      <c r="B657">
        <v>209660</v>
      </c>
      <c r="C657" t="s">
        <v>31</v>
      </c>
      <c r="D657">
        <v>41150</v>
      </c>
      <c r="E657">
        <v>1504</v>
      </c>
      <c r="F657">
        <v>48094</v>
      </c>
      <c r="G657" t="s">
        <v>32</v>
      </c>
      <c r="H657" s="1">
        <v>45236</v>
      </c>
      <c r="I657" t="str">
        <f t="shared" si="10"/>
        <v>Yuksek Investisya</v>
      </c>
      <c r="J657">
        <f>YEAR(transaction_data[[#This Row],[Transaction_Date]])</f>
        <v>2023</v>
      </c>
      <c r="K657">
        <f>MONTH(transaction_data[[#This Row],[Transaction_Date]])</f>
        <v>11</v>
      </c>
    </row>
    <row r="658" spans="1:11" x14ac:dyDescent="0.3">
      <c r="A658">
        <v>300656</v>
      </c>
      <c r="B658">
        <v>201962</v>
      </c>
      <c r="C658" t="s">
        <v>30</v>
      </c>
      <c r="D658">
        <v>76878</v>
      </c>
      <c r="E658">
        <v>875</v>
      </c>
      <c r="F658">
        <v>29438</v>
      </c>
      <c r="G658" t="s">
        <v>29</v>
      </c>
      <c r="H658" s="1">
        <v>45719</v>
      </c>
      <c r="I658" t="str">
        <f t="shared" si="10"/>
        <v>Yuksek Investisya</v>
      </c>
      <c r="J658">
        <f>YEAR(transaction_data[[#This Row],[Transaction_Date]])</f>
        <v>2025</v>
      </c>
      <c r="K658">
        <f>MONTH(transaction_data[[#This Row],[Transaction_Date]])</f>
        <v>3</v>
      </c>
    </row>
    <row r="659" spans="1:11" x14ac:dyDescent="0.3">
      <c r="A659">
        <v>300657</v>
      </c>
      <c r="B659">
        <v>203448</v>
      </c>
      <c r="C659" t="s">
        <v>30</v>
      </c>
      <c r="D659">
        <v>30075</v>
      </c>
      <c r="E659">
        <v>830</v>
      </c>
      <c r="F659">
        <v>25860</v>
      </c>
      <c r="G659" t="s">
        <v>29</v>
      </c>
      <c r="H659" s="1">
        <v>44878</v>
      </c>
      <c r="I659" t="str">
        <f t="shared" si="10"/>
        <v>Orta investisya</v>
      </c>
      <c r="J659">
        <f>YEAR(transaction_data[[#This Row],[Transaction_Date]])</f>
        <v>2022</v>
      </c>
      <c r="K659">
        <f>MONTH(transaction_data[[#This Row],[Transaction_Date]])</f>
        <v>11</v>
      </c>
    </row>
    <row r="660" spans="1:11" x14ac:dyDescent="0.3">
      <c r="A660">
        <v>300658</v>
      </c>
      <c r="B660">
        <v>203567</v>
      </c>
      <c r="C660" t="s">
        <v>30</v>
      </c>
      <c r="D660">
        <v>43554</v>
      </c>
      <c r="E660">
        <v>388</v>
      </c>
      <c r="F660">
        <v>45465</v>
      </c>
      <c r="G660" t="s">
        <v>29</v>
      </c>
      <c r="H660" s="1">
        <v>44973</v>
      </c>
      <c r="I660" t="str">
        <f t="shared" si="10"/>
        <v>Yuksek Investisya</v>
      </c>
      <c r="J660">
        <f>YEAR(transaction_data[[#This Row],[Transaction_Date]])</f>
        <v>2023</v>
      </c>
      <c r="K660">
        <f>MONTH(transaction_data[[#This Row],[Transaction_Date]])</f>
        <v>2</v>
      </c>
    </row>
    <row r="661" spans="1:11" x14ac:dyDescent="0.3">
      <c r="A661">
        <v>300659</v>
      </c>
      <c r="B661">
        <v>207817</v>
      </c>
      <c r="C661" t="s">
        <v>31</v>
      </c>
      <c r="D661">
        <v>49159</v>
      </c>
      <c r="E661">
        <v>1199</v>
      </c>
      <c r="F661">
        <v>7807</v>
      </c>
      <c r="G661" t="s">
        <v>29</v>
      </c>
      <c r="H661" s="1">
        <v>44740</v>
      </c>
      <c r="I661" t="str">
        <f t="shared" si="10"/>
        <v>Kicik Investiya</v>
      </c>
      <c r="J661">
        <f>YEAR(transaction_data[[#This Row],[Transaction_Date]])</f>
        <v>2022</v>
      </c>
      <c r="K661">
        <f>MONTH(transaction_data[[#This Row],[Transaction_Date]])</f>
        <v>6</v>
      </c>
    </row>
    <row r="662" spans="1:11" x14ac:dyDescent="0.3">
      <c r="A662">
        <v>300660</v>
      </c>
      <c r="B662">
        <v>202894</v>
      </c>
      <c r="C662" t="s">
        <v>31</v>
      </c>
      <c r="D662">
        <v>60640</v>
      </c>
      <c r="E662">
        <v>398</v>
      </c>
      <c r="F662">
        <v>12413</v>
      </c>
      <c r="G662" t="s">
        <v>32</v>
      </c>
      <c r="H662" s="1">
        <v>45285</v>
      </c>
      <c r="I662" t="str">
        <f t="shared" si="10"/>
        <v>Kicik Investiya</v>
      </c>
      <c r="J662">
        <f>YEAR(transaction_data[[#This Row],[Transaction_Date]])</f>
        <v>2023</v>
      </c>
      <c r="K662">
        <f>MONTH(transaction_data[[#This Row],[Transaction_Date]])</f>
        <v>12</v>
      </c>
    </row>
    <row r="663" spans="1:11" x14ac:dyDescent="0.3">
      <c r="A663">
        <v>300661</v>
      </c>
      <c r="B663">
        <v>203010</v>
      </c>
      <c r="C663" t="s">
        <v>13</v>
      </c>
      <c r="D663">
        <v>79629</v>
      </c>
      <c r="E663">
        <v>1680</v>
      </c>
      <c r="F663">
        <v>29171</v>
      </c>
      <c r="G663" t="s">
        <v>29</v>
      </c>
      <c r="H663" s="1">
        <v>45274</v>
      </c>
      <c r="I663" t="str">
        <f t="shared" si="10"/>
        <v>Yuksek Investisya</v>
      </c>
      <c r="J663">
        <f>YEAR(transaction_data[[#This Row],[Transaction_Date]])</f>
        <v>2023</v>
      </c>
      <c r="K663">
        <f>MONTH(transaction_data[[#This Row],[Transaction_Date]])</f>
        <v>12</v>
      </c>
    </row>
    <row r="664" spans="1:11" x14ac:dyDescent="0.3">
      <c r="A664">
        <v>300662</v>
      </c>
      <c r="B664">
        <v>203863</v>
      </c>
      <c r="C664" t="s">
        <v>31</v>
      </c>
      <c r="D664">
        <v>46598</v>
      </c>
      <c r="E664">
        <v>845</v>
      </c>
      <c r="F664">
        <v>26423</v>
      </c>
      <c r="G664" t="s">
        <v>32</v>
      </c>
      <c r="H664" s="1">
        <v>45155</v>
      </c>
      <c r="I664" t="str">
        <f t="shared" si="10"/>
        <v>Orta investisya</v>
      </c>
      <c r="J664">
        <f>YEAR(transaction_data[[#This Row],[Transaction_Date]])</f>
        <v>2023</v>
      </c>
      <c r="K664">
        <f>MONTH(transaction_data[[#This Row],[Transaction_Date]])</f>
        <v>8</v>
      </c>
    </row>
    <row r="665" spans="1:11" x14ac:dyDescent="0.3">
      <c r="A665">
        <v>300663</v>
      </c>
      <c r="B665">
        <v>207325</v>
      </c>
      <c r="C665" t="s">
        <v>30</v>
      </c>
      <c r="D665">
        <v>80516</v>
      </c>
      <c r="E665">
        <v>4121</v>
      </c>
      <c r="F665">
        <v>25768</v>
      </c>
      <c r="G665" t="s">
        <v>32</v>
      </c>
      <c r="H665" s="1">
        <v>45483</v>
      </c>
      <c r="I665" t="str">
        <f t="shared" si="10"/>
        <v>Orta investisya</v>
      </c>
      <c r="J665">
        <f>YEAR(transaction_data[[#This Row],[Transaction_Date]])</f>
        <v>2024</v>
      </c>
      <c r="K665">
        <f>MONTH(transaction_data[[#This Row],[Transaction_Date]])</f>
        <v>7</v>
      </c>
    </row>
    <row r="666" spans="1:11" x14ac:dyDescent="0.3">
      <c r="A666">
        <v>300664</v>
      </c>
      <c r="B666">
        <v>200744</v>
      </c>
      <c r="C666" t="s">
        <v>30</v>
      </c>
      <c r="D666">
        <v>47817</v>
      </c>
      <c r="E666">
        <v>3658</v>
      </c>
      <c r="F666">
        <v>5978</v>
      </c>
      <c r="G666" t="s">
        <v>32</v>
      </c>
      <c r="H666" s="1">
        <v>45364</v>
      </c>
      <c r="I666" t="str">
        <f t="shared" si="10"/>
        <v>Kicik Investiya</v>
      </c>
      <c r="J666">
        <f>YEAR(transaction_data[[#This Row],[Transaction_Date]])</f>
        <v>2024</v>
      </c>
      <c r="K666">
        <f>MONTH(transaction_data[[#This Row],[Transaction_Date]])</f>
        <v>3</v>
      </c>
    </row>
    <row r="667" spans="1:11" x14ac:dyDescent="0.3">
      <c r="A667">
        <v>300665</v>
      </c>
      <c r="B667">
        <v>207392</v>
      </c>
      <c r="C667" t="s">
        <v>31</v>
      </c>
      <c r="D667">
        <v>33562</v>
      </c>
      <c r="E667">
        <v>4310</v>
      </c>
      <c r="F667">
        <v>26501</v>
      </c>
      <c r="G667" t="s">
        <v>29</v>
      </c>
      <c r="H667" s="1">
        <v>45286</v>
      </c>
      <c r="I667" t="str">
        <f t="shared" si="10"/>
        <v>Orta investisya</v>
      </c>
      <c r="J667">
        <f>YEAR(transaction_data[[#This Row],[Transaction_Date]])</f>
        <v>2023</v>
      </c>
      <c r="K667">
        <f>MONTH(transaction_data[[#This Row],[Transaction_Date]])</f>
        <v>12</v>
      </c>
    </row>
    <row r="668" spans="1:11" x14ac:dyDescent="0.3">
      <c r="A668">
        <v>300666</v>
      </c>
      <c r="B668">
        <v>200556</v>
      </c>
      <c r="C668" t="s">
        <v>30</v>
      </c>
      <c r="D668">
        <v>3460</v>
      </c>
      <c r="E668">
        <v>4074</v>
      </c>
      <c r="F668">
        <v>35851</v>
      </c>
      <c r="G668" t="s">
        <v>29</v>
      </c>
      <c r="H668" s="1">
        <v>44737</v>
      </c>
      <c r="I668" t="str">
        <f t="shared" si="10"/>
        <v>Yuksek Investisya</v>
      </c>
      <c r="J668">
        <f>YEAR(transaction_data[[#This Row],[Transaction_Date]])</f>
        <v>2022</v>
      </c>
      <c r="K668">
        <f>MONTH(transaction_data[[#This Row],[Transaction_Date]])</f>
        <v>6</v>
      </c>
    </row>
    <row r="669" spans="1:11" x14ac:dyDescent="0.3">
      <c r="A669">
        <v>300667</v>
      </c>
      <c r="B669">
        <v>203800</v>
      </c>
      <c r="C669" t="s">
        <v>30</v>
      </c>
      <c r="D669">
        <v>47682</v>
      </c>
      <c r="E669">
        <v>263</v>
      </c>
      <c r="F669">
        <v>42705</v>
      </c>
      <c r="G669" t="s">
        <v>32</v>
      </c>
      <c r="H669" s="1">
        <v>44962</v>
      </c>
      <c r="I669" t="str">
        <f t="shared" si="10"/>
        <v>Yuksek Investisya</v>
      </c>
      <c r="J669">
        <f>YEAR(transaction_data[[#This Row],[Transaction_Date]])</f>
        <v>2023</v>
      </c>
      <c r="K669">
        <f>MONTH(transaction_data[[#This Row],[Transaction_Date]])</f>
        <v>2</v>
      </c>
    </row>
    <row r="670" spans="1:11" x14ac:dyDescent="0.3">
      <c r="A670">
        <v>300668</v>
      </c>
      <c r="B670">
        <v>204725</v>
      </c>
      <c r="C670" t="s">
        <v>13</v>
      </c>
      <c r="D670">
        <v>59334</v>
      </c>
      <c r="E670">
        <v>2940</v>
      </c>
      <c r="F670">
        <v>7566</v>
      </c>
      <c r="G670" t="s">
        <v>32</v>
      </c>
      <c r="H670" s="1">
        <v>45293</v>
      </c>
      <c r="I670" t="str">
        <f t="shared" si="10"/>
        <v>Kicik Investiya</v>
      </c>
      <c r="J670">
        <f>YEAR(transaction_data[[#This Row],[Transaction_Date]])</f>
        <v>2024</v>
      </c>
      <c r="K670">
        <f>MONTH(transaction_data[[#This Row],[Transaction_Date]])</f>
        <v>1</v>
      </c>
    </row>
    <row r="671" spans="1:11" x14ac:dyDescent="0.3">
      <c r="A671">
        <v>300669</v>
      </c>
      <c r="B671">
        <v>201851</v>
      </c>
      <c r="C671" t="s">
        <v>30</v>
      </c>
      <c r="D671">
        <v>42790</v>
      </c>
      <c r="E671">
        <v>2360</v>
      </c>
      <c r="F671">
        <v>22177</v>
      </c>
      <c r="G671" t="s">
        <v>32</v>
      </c>
      <c r="H671" s="1">
        <v>45246</v>
      </c>
      <c r="I671" t="str">
        <f t="shared" si="10"/>
        <v>Orta investisya</v>
      </c>
      <c r="J671">
        <f>YEAR(transaction_data[[#This Row],[Transaction_Date]])</f>
        <v>2023</v>
      </c>
      <c r="K671">
        <f>MONTH(transaction_data[[#This Row],[Transaction_Date]])</f>
        <v>11</v>
      </c>
    </row>
    <row r="672" spans="1:11" x14ac:dyDescent="0.3">
      <c r="A672">
        <v>300670</v>
      </c>
      <c r="B672">
        <v>202356</v>
      </c>
      <c r="C672" t="s">
        <v>30</v>
      </c>
      <c r="D672">
        <v>19166</v>
      </c>
      <c r="E672">
        <v>392</v>
      </c>
      <c r="F672">
        <v>21021</v>
      </c>
      <c r="G672" t="s">
        <v>32</v>
      </c>
      <c r="H672" s="1">
        <v>45548</v>
      </c>
      <c r="I672" t="str">
        <f t="shared" si="10"/>
        <v>Orta investisya</v>
      </c>
      <c r="J672">
        <f>YEAR(transaction_data[[#This Row],[Transaction_Date]])</f>
        <v>2024</v>
      </c>
      <c r="K672">
        <f>MONTH(transaction_data[[#This Row],[Transaction_Date]])</f>
        <v>9</v>
      </c>
    </row>
    <row r="673" spans="1:11" x14ac:dyDescent="0.3">
      <c r="A673">
        <v>300671</v>
      </c>
      <c r="B673">
        <v>203864</v>
      </c>
      <c r="C673" t="s">
        <v>31</v>
      </c>
      <c r="D673">
        <v>74697</v>
      </c>
      <c r="E673">
        <v>495</v>
      </c>
      <c r="F673">
        <v>9457</v>
      </c>
      <c r="G673" t="s">
        <v>32</v>
      </c>
      <c r="H673" s="1">
        <v>45721</v>
      </c>
      <c r="I673" t="str">
        <f t="shared" si="10"/>
        <v>Kicik Investiya</v>
      </c>
      <c r="J673">
        <f>YEAR(transaction_data[[#This Row],[Transaction_Date]])</f>
        <v>2025</v>
      </c>
      <c r="K673">
        <f>MONTH(transaction_data[[#This Row],[Transaction_Date]])</f>
        <v>3</v>
      </c>
    </row>
    <row r="674" spans="1:11" x14ac:dyDescent="0.3">
      <c r="A674">
        <v>300672</v>
      </c>
      <c r="B674">
        <v>204197</v>
      </c>
      <c r="C674" t="s">
        <v>31</v>
      </c>
      <c r="D674">
        <v>89912</v>
      </c>
      <c r="E674">
        <v>2808</v>
      </c>
      <c r="F674">
        <v>11296</v>
      </c>
      <c r="G674" t="s">
        <v>33</v>
      </c>
      <c r="H674" s="1">
        <v>44671</v>
      </c>
      <c r="I674" t="str">
        <f t="shared" si="10"/>
        <v>Kicik Investiya</v>
      </c>
      <c r="J674">
        <f>YEAR(transaction_data[[#This Row],[Transaction_Date]])</f>
        <v>2022</v>
      </c>
      <c r="K674">
        <f>MONTH(transaction_data[[#This Row],[Transaction_Date]])</f>
        <v>4</v>
      </c>
    </row>
    <row r="675" spans="1:11" x14ac:dyDescent="0.3">
      <c r="A675">
        <v>300673</v>
      </c>
      <c r="B675">
        <v>206275</v>
      </c>
      <c r="C675" t="s">
        <v>30</v>
      </c>
      <c r="D675">
        <v>75259</v>
      </c>
      <c r="E675">
        <v>2569</v>
      </c>
      <c r="F675">
        <v>20659</v>
      </c>
      <c r="G675" t="s">
        <v>32</v>
      </c>
      <c r="H675" s="1">
        <v>45535</v>
      </c>
      <c r="I675" t="str">
        <f t="shared" si="10"/>
        <v>Orta investisya</v>
      </c>
      <c r="J675">
        <f>YEAR(transaction_data[[#This Row],[Transaction_Date]])</f>
        <v>2024</v>
      </c>
      <c r="K675">
        <f>MONTH(transaction_data[[#This Row],[Transaction_Date]])</f>
        <v>8</v>
      </c>
    </row>
    <row r="676" spans="1:11" x14ac:dyDescent="0.3">
      <c r="A676">
        <v>300674</v>
      </c>
      <c r="B676">
        <v>201883</v>
      </c>
      <c r="C676" t="s">
        <v>13</v>
      </c>
      <c r="D676">
        <v>92806</v>
      </c>
      <c r="E676">
        <v>1691</v>
      </c>
      <c r="F676">
        <v>11318</v>
      </c>
      <c r="G676" t="s">
        <v>32</v>
      </c>
      <c r="H676" s="1">
        <v>45231</v>
      </c>
      <c r="I676" t="str">
        <f t="shared" si="10"/>
        <v>Kicik Investiya</v>
      </c>
      <c r="J676">
        <f>YEAR(transaction_data[[#This Row],[Transaction_Date]])</f>
        <v>2023</v>
      </c>
      <c r="K676">
        <f>MONTH(transaction_data[[#This Row],[Transaction_Date]])</f>
        <v>11</v>
      </c>
    </row>
    <row r="677" spans="1:11" x14ac:dyDescent="0.3">
      <c r="A677">
        <v>300675</v>
      </c>
      <c r="B677">
        <v>204297</v>
      </c>
      <c r="C677" t="s">
        <v>13</v>
      </c>
      <c r="D677">
        <v>14342</v>
      </c>
      <c r="E677">
        <v>3251</v>
      </c>
      <c r="F677">
        <v>40675</v>
      </c>
      <c r="G677" t="s">
        <v>33</v>
      </c>
      <c r="H677" s="1">
        <v>45381</v>
      </c>
      <c r="I677" t="str">
        <f t="shared" si="10"/>
        <v>Yuksek Investisya</v>
      </c>
      <c r="J677">
        <f>YEAR(transaction_data[[#This Row],[Transaction_Date]])</f>
        <v>2024</v>
      </c>
      <c r="K677">
        <f>MONTH(transaction_data[[#This Row],[Transaction_Date]])</f>
        <v>3</v>
      </c>
    </row>
    <row r="678" spans="1:11" x14ac:dyDescent="0.3">
      <c r="A678">
        <v>300676</v>
      </c>
      <c r="B678">
        <v>207454</v>
      </c>
      <c r="C678" t="s">
        <v>30</v>
      </c>
      <c r="D678">
        <v>46446</v>
      </c>
      <c r="E678">
        <v>2084</v>
      </c>
      <c r="F678">
        <v>40293</v>
      </c>
      <c r="G678" t="s">
        <v>33</v>
      </c>
      <c r="H678" s="1">
        <v>44650</v>
      </c>
      <c r="I678" t="str">
        <f t="shared" si="10"/>
        <v>Yuksek Investisya</v>
      </c>
      <c r="J678">
        <f>YEAR(transaction_data[[#This Row],[Transaction_Date]])</f>
        <v>2022</v>
      </c>
      <c r="K678">
        <f>MONTH(transaction_data[[#This Row],[Transaction_Date]])</f>
        <v>3</v>
      </c>
    </row>
    <row r="679" spans="1:11" x14ac:dyDescent="0.3">
      <c r="A679">
        <v>300677</v>
      </c>
      <c r="B679">
        <v>203843</v>
      </c>
      <c r="C679" t="s">
        <v>30</v>
      </c>
      <c r="D679">
        <v>19655</v>
      </c>
      <c r="E679">
        <v>1504</v>
      </c>
      <c r="F679">
        <v>31749</v>
      </c>
      <c r="G679" t="s">
        <v>32</v>
      </c>
      <c r="H679" s="1">
        <v>45187</v>
      </c>
      <c r="I679" t="str">
        <f t="shared" si="10"/>
        <v>Yuksek Investisya</v>
      </c>
      <c r="J679">
        <f>YEAR(transaction_data[[#This Row],[Transaction_Date]])</f>
        <v>2023</v>
      </c>
      <c r="K679">
        <f>MONTH(transaction_data[[#This Row],[Transaction_Date]])</f>
        <v>9</v>
      </c>
    </row>
    <row r="680" spans="1:11" x14ac:dyDescent="0.3">
      <c r="A680">
        <v>300678</v>
      </c>
      <c r="B680">
        <v>206437</v>
      </c>
      <c r="C680" t="s">
        <v>30</v>
      </c>
      <c r="D680">
        <v>18910</v>
      </c>
      <c r="E680">
        <v>539</v>
      </c>
      <c r="F680">
        <v>34588</v>
      </c>
      <c r="G680" t="s">
        <v>32</v>
      </c>
      <c r="H680" s="1">
        <v>45104</v>
      </c>
      <c r="I680" t="str">
        <f t="shared" si="10"/>
        <v>Yuksek Investisya</v>
      </c>
      <c r="J680">
        <f>YEAR(transaction_data[[#This Row],[Transaction_Date]])</f>
        <v>2023</v>
      </c>
      <c r="K680">
        <f>MONTH(transaction_data[[#This Row],[Transaction_Date]])</f>
        <v>6</v>
      </c>
    </row>
    <row r="681" spans="1:11" x14ac:dyDescent="0.3">
      <c r="A681">
        <v>300679</v>
      </c>
      <c r="B681">
        <v>208209</v>
      </c>
      <c r="C681" t="s">
        <v>30</v>
      </c>
      <c r="D681">
        <v>42942</v>
      </c>
      <c r="E681">
        <v>4492</v>
      </c>
      <c r="F681">
        <v>43572</v>
      </c>
      <c r="G681" t="s">
        <v>29</v>
      </c>
      <c r="H681" s="1">
        <v>45246</v>
      </c>
      <c r="I681" t="str">
        <f t="shared" si="10"/>
        <v>Yuksek Investisya</v>
      </c>
      <c r="J681">
        <f>YEAR(transaction_data[[#This Row],[Transaction_Date]])</f>
        <v>2023</v>
      </c>
      <c r="K681">
        <f>MONTH(transaction_data[[#This Row],[Transaction_Date]])</f>
        <v>11</v>
      </c>
    </row>
    <row r="682" spans="1:11" x14ac:dyDescent="0.3">
      <c r="A682">
        <v>300680</v>
      </c>
      <c r="B682">
        <v>200671</v>
      </c>
      <c r="C682" t="s">
        <v>13</v>
      </c>
      <c r="D682">
        <v>77284</v>
      </c>
      <c r="E682">
        <v>1574</v>
      </c>
      <c r="F682">
        <v>24680</v>
      </c>
      <c r="G682" t="s">
        <v>33</v>
      </c>
      <c r="H682" s="1">
        <v>45291</v>
      </c>
      <c r="I682" t="str">
        <f t="shared" si="10"/>
        <v>Orta investisya</v>
      </c>
      <c r="J682">
        <f>YEAR(transaction_data[[#This Row],[Transaction_Date]])</f>
        <v>2023</v>
      </c>
      <c r="K682">
        <f>MONTH(transaction_data[[#This Row],[Transaction_Date]])</f>
        <v>12</v>
      </c>
    </row>
    <row r="683" spans="1:11" x14ac:dyDescent="0.3">
      <c r="A683">
        <v>300681</v>
      </c>
      <c r="B683">
        <v>206092</v>
      </c>
      <c r="C683" t="s">
        <v>13</v>
      </c>
      <c r="D683">
        <v>44056</v>
      </c>
      <c r="E683">
        <v>4696</v>
      </c>
      <c r="F683">
        <v>11833</v>
      </c>
      <c r="G683" t="s">
        <v>32</v>
      </c>
      <c r="H683" s="1">
        <v>45477</v>
      </c>
      <c r="I683" t="str">
        <f t="shared" si="10"/>
        <v>Kicik Investiya</v>
      </c>
      <c r="J683">
        <f>YEAR(transaction_data[[#This Row],[Transaction_Date]])</f>
        <v>2024</v>
      </c>
      <c r="K683">
        <f>MONTH(transaction_data[[#This Row],[Transaction_Date]])</f>
        <v>7</v>
      </c>
    </row>
    <row r="684" spans="1:11" x14ac:dyDescent="0.3">
      <c r="A684">
        <v>300682</v>
      </c>
      <c r="B684">
        <v>209330</v>
      </c>
      <c r="C684" t="s">
        <v>13</v>
      </c>
      <c r="D684">
        <v>22866</v>
      </c>
      <c r="E684">
        <v>623</v>
      </c>
      <c r="F684">
        <v>35086</v>
      </c>
      <c r="G684" t="s">
        <v>33</v>
      </c>
      <c r="H684" s="1">
        <v>45489</v>
      </c>
      <c r="I684" t="str">
        <f t="shared" si="10"/>
        <v>Yuksek Investisya</v>
      </c>
      <c r="J684">
        <f>YEAR(transaction_data[[#This Row],[Transaction_Date]])</f>
        <v>2024</v>
      </c>
      <c r="K684">
        <f>MONTH(transaction_data[[#This Row],[Transaction_Date]])</f>
        <v>7</v>
      </c>
    </row>
    <row r="685" spans="1:11" x14ac:dyDescent="0.3">
      <c r="A685">
        <v>300683</v>
      </c>
      <c r="B685">
        <v>208399</v>
      </c>
      <c r="C685" t="s">
        <v>13</v>
      </c>
      <c r="D685">
        <v>50959</v>
      </c>
      <c r="E685">
        <v>196</v>
      </c>
      <c r="F685">
        <v>15219</v>
      </c>
      <c r="G685" t="s">
        <v>32</v>
      </c>
      <c r="H685" s="1">
        <v>45578</v>
      </c>
      <c r="I685" t="str">
        <f t="shared" si="10"/>
        <v>Orta investisya</v>
      </c>
      <c r="J685">
        <f>YEAR(transaction_data[[#This Row],[Transaction_Date]])</f>
        <v>2024</v>
      </c>
      <c r="K685">
        <f>MONTH(transaction_data[[#This Row],[Transaction_Date]])</f>
        <v>10</v>
      </c>
    </row>
    <row r="686" spans="1:11" x14ac:dyDescent="0.3">
      <c r="A686">
        <v>300684</v>
      </c>
      <c r="B686">
        <v>200160</v>
      </c>
      <c r="C686" t="s">
        <v>30</v>
      </c>
      <c r="D686">
        <v>67245</v>
      </c>
      <c r="E686">
        <v>3092</v>
      </c>
      <c r="F686">
        <v>23705</v>
      </c>
      <c r="G686" t="s">
        <v>29</v>
      </c>
      <c r="H686" s="1">
        <v>44983</v>
      </c>
      <c r="I686" t="str">
        <f t="shared" si="10"/>
        <v>Orta investisya</v>
      </c>
      <c r="J686">
        <f>YEAR(transaction_data[[#This Row],[Transaction_Date]])</f>
        <v>2023</v>
      </c>
      <c r="K686">
        <f>MONTH(transaction_data[[#This Row],[Transaction_Date]])</f>
        <v>2</v>
      </c>
    </row>
    <row r="687" spans="1:11" x14ac:dyDescent="0.3">
      <c r="A687">
        <v>300685</v>
      </c>
      <c r="B687">
        <v>204414</v>
      </c>
      <c r="C687" t="s">
        <v>13</v>
      </c>
      <c r="D687">
        <v>76679</v>
      </c>
      <c r="E687">
        <v>2133</v>
      </c>
      <c r="F687">
        <v>42352</v>
      </c>
      <c r="G687" t="s">
        <v>33</v>
      </c>
      <c r="H687" s="1">
        <v>45399</v>
      </c>
      <c r="I687" t="str">
        <f t="shared" si="10"/>
        <v>Yuksek Investisya</v>
      </c>
      <c r="J687">
        <f>YEAR(transaction_data[[#This Row],[Transaction_Date]])</f>
        <v>2024</v>
      </c>
      <c r="K687">
        <f>MONTH(transaction_data[[#This Row],[Transaction_Date]])</f>
        <v>4</v>
      </c>
    </row>
    <row r="688" spans="1:11" x14ac:dyDescent="0.3">
      <c r="A688">
        <v>300686</v>
      </c>
      <c r="B688">
        <v>204557</v>
      </c>
      <c r="C688" t="s">
        <v>13</v>
      </c>
      <c r="D688">
        <v>99021</v>
      </c>
      <c r="E688">
        <v>1744</v>
      </c>
      <c r="F688">
        <v>46699</v>
      </c>
      <c r="G688" t="s">
        <v>29</v>
      </c>
      <c r="H688" s="1">
        <v>44981</v>
      </c>
      <c r="I688" t="str">
        <f t="shared" si="10"/>
        <v>Yuksek Investisya</v>
      </c>
      <c r="J688">
        <f>YEAR(transaction_data[[#This Row],[Transaction_Date]])</f>
        <v>2023</v>
      </c>
      <c r="K688">
        <f>MONTH(transaction_data[[#This Row],[Transaction_Date]])</f>
        <v>2</v>
      </c>
    </row>
    <row r="689" spans="1:11" x14ac:dyDescent="0.3">
      <c r="A689">
        <v>300687</v>
      </c>
      <c r="B689">
        <v>201582</v>
      </c>
      <c r="C689" t="s">
        <v>13</v>
      </c>
      <c r="D689">
        <v>42305</v>
      </c>
      <c r="E689">
        <v>2806</v>
      </c>
      <c r="F689">
        <v>23524</v>
      </c>
      <c r="G689" t="s">
        <v>32</v>
      </c>
      <c r="H689" s="1">
        <v>45064</v>
      </c>
      <c r="I689" t="str">
        <f t="shared" si="10"/>
        <v>Orta investisya</v>
      </c>
      <c r="J689">
        <f>YEAR(transaction_data[[#This Row],[Transaction_Date]])</f>
        <v>2023</v>
      </c>
      <c r="K689">
        <f>MONTH(transaction_data[[#This Row],[Transaction_Date]])</f>
        <v>5</v>
      </c>
    </row>
    <row r="690" spans="1:11" x14ac:dyDescent="0.3">
      <c r="A690">
        <v>300688</v>
      </c>
      <c r="B690">
        <v>202956</v>
      </c>
      <c r="C690" t="s">
        <v>31</v>
      </c>
      <c r="D690">
        <v>88507</v>
      </c>
      <c r="E690">
        <v>1829</v>
      </c>
      <c r="F690">
        <v>40130</v>
      </c>
      <c r="G690" t="s">
        <v>33</v>
      </c>
      <c r="H690" s="1">
        <v>45318</v>
      </c>
      <c r="I690" t="str">
        <f t="shared" si="10"/>
        <v>Yuksek Investisya</v>
      </c>
      <c r="J690">
        <f>YEAR(transaction_data[[#This Row],[Transaction_Date]])</f>
        <v>2024</v>
      </c>
      <c r="K690">
        <f>MONTH(transaction_data[[#This Row],[Transaction_Date]])</f>
        <v>1</v>
      </c>
    </row>
    <row r="691" spans="1:11" x14ac:dyDescent="0.3">
      <c r="A691">
        <v>300689</v>
      </c>
      <c r="B691">
        <v>206195</v>
      </c>
      <c r="C691" t="s">
        <v>30</v>
      </c>
      <c r="D691">
        <v>28403</v>
      </c>
      <c r="E691">
        <v>541</v>
      </c>
      <c r="F691">
        <v>19011</v>
      </c>
      <c r="G691" t="s">
        <v>29</v>
      </c>
      <c r="H691" s="1">
        <v>45395</v>
      </c>
      <c r="I691" t="str">
        <f t="shared" si="10"/>
        <v>Orta investisya</v>
      </c>
      <c r="J691">
        <f>YEAR(transaction_data[[#This Row],[Transaction_Date]])</f>
        <v>2024</v>
      </c>
      <c r="K691">
        <f>MONTH(transaction_data[[#This Row],[Transaction_Date]])</f>
        <v>4</v>
      </c>
    </row>
    <row r="692" spans="1:11" x14ac:dyDescent="0.3">
      <c r="A692">
        <v>300690</v>
      </c>
      <c r="B692">
        <v>208243</v>
      </c>
      <c r="C692" t="s">
        <v>13</v>
      </c>
      <c r="D692">
        <v>78544</v>
      </c>
      <c r="E692">
        <v>4538</v>
      </c>
      <c r="F692">
        <v>25599</v>
      </c>
      <c r="G692" t="s">
        <v>32</v>
      </c>
      <c r="H692" s="1">
        <v>44686</v>
      </c>
      <c r="I692" t="str">
        <f t="shared" si="10"/>
        <v>Orta investisya</v>
      </c>
      <c r="J692">
        <f>YEAR(transaction_data[[#This Row],[Transaction_Date]])</f>
        <v>2022</v>
      </c>
      <c r="K692">
        <f>MONTH(transaction_data[[#This Row],[Transaction_Date]])</f>
        <v>5</v>
      </c>
    </row>
    <row r="693" spans="1:11" x14ac:dyDescent="0.3">
      <c r="A693">
        <v>300691</v>
      </c>
      <c r="B693">
        <v>207338</v>
      </c>
      <c r="C693" t="s">
        <v>30</v>
      </c>
      <c r="D693">
        <v>73172</v>
      </c>
      <c r="E693">
        <v>3408</v>
      </c>
      <c r="F693">
        <v>11236</v>
      </c>
      <c r="G693" t="s">
        <v>29</v>
      </c>
      <c r="H693" s="1">
        <v>45245</v>
      </c>
      <c r="I693" t="str">
        <f t="shared" si="10"/>
        <v>Kicik Investiya</v>
      </c>
      <c r="J693">
        <f>YEAR(transaction_data[[#This Row],[Transaction_Date]])</f>
        <v>2023</v>
      </c>
      <c r="K693">
        <f>MONTH(transaction_data[[#This Row],[Transaction_Date]])</f>
        <v>11</v>
      </c>
    </row>
    <row r="694" spans="1:11" x14ac:dyDescent="0.3">
      <c r="A694">
        <v>300692</v>
      </c>
      <c r="B694">
        <v>204705</v>
      </c>
      <c r="C694" t="s">
        <v>30</v>
      </c>
      <c r="D694">
        <v>50006</v>
      </c>
      <c r="E694">
        <v>2731</v>
      </c>
      <c r="F694">
        <v>28203</v>
      </c>
      <c r="G694" t="s">
        <v>29</v>
      </c>
      <c r="H694" s="1">
        <v>45163</v>
      </c>
      <c r="I694" t="str">
        <f t="shared" si="10"/>
        <v>Yuksek Investisya</v>
      </c>
      <c r="J694">
        <f>YEAR(transaction_data[[#This Row],[Transaction_Date]])</f>
        <v>2023</v>
      </c>
      <c r="K694">
        <f>MONTH(transaction_data[[#This Row],[Transaction_Date]])</f>
        <v>8</v>
      </c>
    </row>
    <row r="695" spans="1:11" x14ac:dyDescent="0.3">
      <c r="A695">
        <v>300693</v>
      </c>
      <c r="B695">
        <v>201744</v>
      </c>
      <c r="C695" t="s">
        <v>30</v>
      </c>
      <c r="D695">
        <v>48342</v>
      </c>
      <c r="E695">
        <v>4321</v>
      </c>
      <c r="F695">
        <v>20899</v>
      </c>
      <c r="G695" t="s">
        <v>32</v>
      </c>
      <c r="H695" s="1">
        <v>45680</v>
      </c>
      <c r="I695" t="str">
        <f t="shared" si="10"/>
        <v>Orta investisya</v>
      </c>
      <c r="J695">
        <f>YEAR(transaction_data[[#This Row],[Transaction_Date]])</f>
        <v>2025</v>
      </c>
      <c r="K695">
        <f>MONTH(transaction_data[[#This Row],[Transaction_Date]])</f>
        <v>1</v>
      </c>
    </row>
    <row r="696" spans="1:11" x14ac:dyDescent="0.3">
      <c r="A696">
        <v>300694</v>
      </c>
      <c r="B696">
        <v>206274</v>
      </c>
      <c r="C696" t="s">
        <v>31</v>
      </c>
      <c r="D696">
        <v>63105</v>
      </c>
      <c r="E696">
        <v>1383</v>
      </c>
      <c r="F696">
        <v>40165</v>
      </c>
      <c r="G696" t="s">
        <v>32</v>
      </c>
      <c r="H696" s="1">
        <v>45696</v>
      </c>
      <c r="I696" t="str">
        <f t="shared" si="10"/>
        <v>Yuksek Investisya</v>
      </c>
      <c r="J696">
        <f>YEAR(transaction_data[[#This Row],[Transaction_Date]])</f>
        <v>2025</v>
      </c>
      <c r="K696">
        <f>MONTH(transaction_data[[#This Row],[Transaction_Date]])</f>
        <v>2</v>
      </c>
    </row>
    <row r="697" spans="1:11" x14ac:dyDescent="0.3">
      <c r="A697">
        <v>300695</v>
      </c>
      <c r="B697">
        <v>209155</v>
      </c>
      <c r="C697" t="s">
        <v>31</v>
      </c>
      <c r="D697">
        <v>20292</v>
      </c>
      <c r="E697">
        <v>4734</v>
      </c>
      <c r="F697">
        <v>12931</v>
      </c>
      <c r="G697" t="s">
        <v>33</v>
      </c>
      <c r="H697" s="1">
        <v>45269</v>
      </c>
      <c r="I697" t="str">
        <f t="shared" si="10"/>
        <v>Kicik Investiya</v>
      </c>
      <c r="J697">
        <f>YEAR(transaction_data[[#This Row],[Transaction_Date]])</f>
        <v>2023</v>
      </c>
      <c r="K697">
        <f>MONTH(transaction_data[[#This Row],[Transaction_Date]])</f>
        <v>12</v>
      </c>
    </row>
    <row r="698" spans="1:11" x14ac:dyDescent="0.3">
      <c r="A698">
        <v>300696</v>
      </c>
      <c r="B698">
        <v>208117</v>
      </c>
      <c r="C698" t="s">
        <v>13</v>
      </c>
      <c r="D698">
        <v>32645</v>
      </c>
      <c r="E698">
        <v>1661</v>
      </c>
      <c r="F698">
        <v>26918</v>
      </c>
      <c r="G698" t="s">
        <v>29</v>
      </c>
      <c r="H698" s="1">
        <v>44897</v>
      </c>
      <c r="I698" t="str">
        <f t="shared" si="10"/>
        <v>Orta investisya</v>
      </c>
      <c r="J698">
        <f>YEAR(transaction_data[[#This Row],[Transaction_Date]])</f>
        <v>2022</v>
      </c>
      <c r="K698">
        <f>MONTH(transaction_data[[#This Row],[Transaction_Date]])</f>
        <v>12</v>
      </c>
    </row>
    <row r="699" spans="1:11" x14ac:dyDescent="0.3">
      <c r="A699">
        <v>300697</v>
      </c>
      <c r="B699">
        <v>204932</v>
      </c>
      <c r="C699" t="s">
        <v>30</v>
      </c>
      <c r="D699">
        <v>35237</v>
      </c>
      <c r="E699">
        <v>2500</v>
      </c>
      <c r="F699">
        <v>41477</v>
      </c>
      <c r="G699" t="s">
        <v>33</v>
      </c>
      <c r="H699" s="1">
        <v>45367</v>
      </c>
      <c r="I699" t="str">
        <f t="shared" si="10"/>
        <v>Yuksek Investisya</v>
      </c>
      <c r="J699">
        <f>YEAR(transaction_data[[#This Row],[Transaction_Date]])</f>
        <v>2024</v>
      </c>
      <c r="K699">
        <f>MONTH(transaction_data[[#This Row],[Transaction_Date]])</f>
        <v>3</v>
      </c>
    </row>
    <row r="700" spans="1:11" x14ac:dyDescent="0.3">
      <c r="A700">
        <v>300698</v>
      </c>
      <c r="B700">
        <v>201149</v>
      </c>
      <c r="C700" t="s">
        <v>31</v>
      </c>
      <c r="D700">
        <v>46802</v>
      </c>
      <c r="E700">
        <v>3024</v>
      </c>
      <c r="F700">
        <v>6570</v>
      </c>
      <c r="G700" t="s">
        <v>32</v>
      </c>
      <c r="H700" s="1">
        <v>44839</v>
      </c>
      <c r="I700" t="str">
        <f t="shared" si="10"/>
        <v>Kicik Investiya</v>
      </c>
      <c r="J700">
        <f>YEAR(transaction_data[[#This Row],[Transaction_Date]])</f>
        <v>2022</v>
      </c>
      <c r="K700">
        <f>MONTH(transaction_data[[#This Row],[Transaction_Date]])</f>
        <v>10</v>
      </c>
    </row>
    <row r="701" spans="1:11" x14ac:dyDescent="0.3">
      <c r="A701">
        <v>300699</v>
      </c>
      <c r="B701">
        <v>202559</v>
      </c>
      <c r="C701" t="s">
        <v>30</v>
      </c>
      <c r="D701">
        <v>26576</v>
      </c>
      <c r="E701">
        <v>2131</v>
      </c>
      <c r="F701">
        <v>7802</v>
      </c>
      <c r="G701" t="s">
        <v>32</v>
      </c>
      <c r="H701" s="1">
        <v>45607</v>
      </c>
      <c r="I701" t="str">
        <f t="shared" si="10"/>
        <v>Kicik Investiya</v>
      </c>
      <c r="J701">
        <f>YEAR(transaction_data[[#This Row],[Transaction_Date]])</f>
        <v>2024</v>
      </c>
      <c r="K701">
        <f>MONTH(transaction_data[[#This Row],[Transaction_Date]])</f>
        <v>11</v>
      </c>
    </row>
    <row r="702" spans="1:11" x14ac:dyDescent="0.3">
      <c r="A702">
        <v>300700</v>
      </c>
      <c r="B702">
        <v>201067</v>
      </c>
      <c r="C702" t="s">
        <v>13</v>
      </c>
      <c r="D702">
        <v>87288</v>
      </c>
      <c r="E702">
        <v>2187</v>
      </c>
      <c r="F702">
        <v>23676</v>
      </c>
      <c r="G702" t="s">
        <v>29</v>
      </c>
      <c r="H702" s="1">
        <v>45470</v>
      </c>
      <c r="I702" t="str">
        <f t="shared" si="10"/>
        <v>Orta investisya</v>
      </c>
      <c r="J702">
        <f>YEAR(transaction_data[[#This Row],[Transaction_Date]])</f>
        <v>2024</v>
      </c>
      <c r="K702">
        <f>MONTH(transaction_data[[#This Row],[Transaction_Date]])</f>
        <v>6</v>
      </c>
    </row>
    <row r="703" spans="1:11" x14ac:dyDescent="0.3">
      <c r="A703">
        <v>300701</v>
      </c>
      <c r="B703">
        <v>201829</v>
      </c>
      <c r="C703" t="s">
        <v>30</v>
      </c>
      <c r="D703">
        <v>72574</v>
      </c>
      <c r="E703">
        <v>2860</v>
      </c>
      <c r="F703">
        <v>43260</v>
      </c>
      <c r="G703" t="s">
        <v>32</v>
      </c>
      <c r="H703" s="1">
        <v>44682</v>
      </c>
      <c r="I703" t="str">
        <f t="shared" si="10"/>
        <v>Yuksek Investisya</v>
      </c>
      <c r="J703">
        <f>YEAR(transaction_data[[#This Row],[Transaction_Date]])</f>
        <v>2022</v>
      </c>
      <c r="K703">
        <f>MONTH(transaction_data[[#This Row],[Transaction_Date]])</f>
        <v>5</v>
      </c>
    </row>
    <row r="704" spans="1:11" x14ac:dyDescent="0.3">
      <c r="A704">
        <v>300702</v>
      </c>
      <c r="B704">
        <v>204283</v>
      </c>
      <c r="C704" t="s">
        <v>31</v>
      </c>
      <c r="D704">
        <v>2048</v>
      </c>
      <c r="E704">
        <v>4397</v>
      </c>
      <c r="F704">
        <v>43323</v>
      </c>
      <c r="G704" t="s">
        <v>29</v>
      </c>
      <c r="H704" s="1">
        <v>45253</v>
      </c>
      <c r="I704" t="str">
        <f t="shared" si="10"/>
        <v>Yuksek Investisya</v>
      </c>
      <c r="J704">
        <f>YEAR(transaction_data[[#This Row],[Transaction_Date]])</f>
        <v>2023</v>
      </c>
      <c r="K704">
        <f>MONTH(transaction_data[[#This Row],[Transaction_Date]])</f>
        <v>11</v>
      </c>
    </row>
    <row r="705" spans="1:11" x14ac:dyDescent="0.3">
      <c r="A705">
        <v>300703</v>
      </c>
      <c r="B705">
        <v>200922</v>
      </c>
      <c r="C705" t="s">
        <v>30</v>
      </c>
      <c r="D705">
        <v>38620</v>
      </c>
      <c r="E705">
        <v>2688</v>
      </c>
      <c r="F705">
        <v>46823</v>
      </c>
      <c r="G705" t="s">
        <v>33</v>
      </c>
      <c r="H705" s="1">
        <v>45560</v>
      </c>
      <c r="I705" t="str">
        <f t="shared" si="10"/>
        <v>Yuksek Investisya</v>
      </c>
      <c r="J705">
        <f>YEAR(transaction_data[[#This Row],[Transaction_Date]])</f>
        <v>2024</v>
      </c>
      <c r="K705">
        <f>MONTH(transaction_data[[#This Row],[Transaction_Date]])</f>
        <v>9</v>
      </c>
    </row>
    <row r="706" spans="1:11" x14ac:dyDescent="0.3">
      <c r="A706">
        <v>300704</v>
      </c>
      <c r="B706">
        <v>206746</v>
      </c>
      <c r="C706" t="s">
        <v>13</v>
      </c>
      <c r="D706">
        <v>93997</v>
      </c>
      <c r="E706">
        <v>3512</v>
      </c>
      <c r="F706">
        <v>22814</v>
      </c>
      <c r="G706" t="s">
        <v>29</v>
      </c>
      <c r="H706" s="1">
        <v>45517</v>
      </c>
      <c r="I706" t="str">
        <f t="shared" ref="I706:I769" si="11">IF(AND(F706&gt;1000,F706&lt;15000),"Kicik Investiya",IF(AND(F706&gt;=15000,F706&lt;27500),"Orta investisya","Yuksek Investisya"))</f>
        <v>Orta investisya</v>
      </c>
      <c r="J706">
        <f>YEAR(transaction_data[[#This Row],[Transaction_Date]])</f>
        <v>2024</v>
      </c>
      <c r="K706">
        <f>MONTH(transaction_data[[#This Row],[Transaction_Date]])</f>
        <v>8</v>
      </c>
    </row>
    <row r="707" spans="1:11" x14ac:dyDescent="0.3">
      <c r="A707">
        <v>300705</v>
      </c>
      <c r="B707">
        <v>201550</v>
      </c>
      <c r="C707" t="s">
        <v>13</v>
      </c>
      <c r="D707">
        <v>98525</v>
      </c>
      <c r="E707">
        <v>1370</v>
      </c>
      <c r="F707">
        <v>13064</v>
      </c>
      <c r="G707" t="s">
        <v>32</v>
      </c>
      <c r="H707" s="1">
        <v>45670</v>
      </c>
      <c r="I707" t="str">
        <f t="shared" si="11"/>
        <v>Kicik Investiya</v>
      </c>
      <c r="J707">
        <f>YEAR(transaction_data[[#This Row],[Transaction_Date]])</f>
        <v>2025</v>
      </c>
      <c r="K707">
        <f>MONTH(transaction_data[[#This Row],[Transaction_Date]])</f>
        <v>1</v>
      </c>
    </row>
    <row r="708" spans="1:11" x14ac:dyDescent="0.3">
      <c r="A708">
        <v>300706</v>
      </c>
      <c r="B708">
        <v>202982</v>
      </c>
      <c r="C708" t="s">
        <v>31</v>
      </c>
      <c r="D708">
        <v>46604</v>
      </c>
      <c r="E708">
        <v>2529</v>
      </c>
      <c r="F708">
        <v>24973</v>
      </c>
      <c r="G708" t="s">
        <v>33</v>
      </c>
      <c r="H708" s="1">
        <v>44683</v>
      </c>
      <c r="I708" t="str">
        <f t="shared" si="11"/>
        <v>Orta investisya</v>
      </c>
      <c r="J708">
        <f>YEAR(transaction_data[[#This Row],[Transaction_Date]])</f>
        <v>2022</v>
      </c>
      <c r="K708">
        <f>MONTH(transaction_data[[#This Row],[Transaction_Date]])</f>
        <v>5</v>
      </c>
    </row>
    <row r="709" spans="1:11" x14ac:dyDescent="0.3">
      <c r="A709">
        <v>300707</v>
      </c>
      <c r="B709">
        <v>202044</v>
      </c>
      <c r="C709" t="s">
        <v>30</v>
      </c>
      <c r="D709">
        <v>37308</v>
      </c>
      <c r="E709">
        <v>2061</v>
      </c>
      <c r="F709">
        <v>23024</v>
      </c>
      <c r="G709" t="s">
        <v>33</v>
      </c>
      <c r="H709" s="1">
        <v>44771</v>
      </c>
      <c r="I709" t="str">
        <f t="shared" si="11"/>
        <v>Orta investisya</v>
      </c>
      <c r="J709">
        <f>YEAR(transaction_data[[#This Row],[Transaction_Date]])</f>
        <v>2022</v>
      </c>
      <c r="K709">
        <f>MONTH(transaction_data[[#This Row],[Transaction_Date]])</f>
        <v>7</v>
      </c>
    </row>
    <row r="710" spans="1:11" x14ac:dyDescent="0.3">
      <c r="A710">
        <v>300708</v>
      </c>
      <c r="B710">
        <v>205813</v>
      </c>
      <c r="C710" t="s">
        <v>31</v>
      </c>
      <c r="D710">
        <v>66349</v>
      </c>
      <c r="E710">
        <v>341</v>
      </c>
      <c r="F710">
        <v>7193</v>
      </c>
      <c r="G710" t="s">
        <v>29</v>
      </c>
      <c r="H710" s="1">
        <v>45639</v>
      </c>
      <c r="I710" t="str">
        <f t="shared" si="11"/>
        <v>Kicik Investiya</v>
      </c>
      <c r="J710">
        <f>YEAR(transaction_data[[#This Row],[Transaction_Date]])</f>
        <v>2024</v>
      </c>
      <c r="K710">
        <f>MONTH(transaction_data[[#This Row],[Transaction_Date]])</f>
        <v>12</v>
      </c>
    </row>
    <row r="711" spans="1:11" x14ac:dyDescent="0.3">
      <c r="A711">
        <v>300709</v>
      </c>
      <c r="B711">
        <v>207097</v>
      </c>
      <c r="C711" t="s">
        <v>31</v>
      </c>
      <c r="D711">
        <v>74493</v>
      </c>
      <c r="E711">
        <v>3508</v>
      </c>
      <c r="F711">
        <v>15942</v>
      </c>
      <c r="G711" t="s">
        <v>33</v>
      </c>
      <c r="H711" s="1">
        <v>45306</v>
      </c>
      <c r="I711" t="str">
        <f t="shared" si="11"/>
        <v>Orta investisya</v>
      </c>
      <c r="J711">
        <f>YEAR(transaction_data[[#This Row],[Transaction_Date]])</f>
        <v>2024</v>
      </c>
      <c r="K711">
        <f>MONTH(transaction_data[[#This Row],[Transaction_Date]])</f>
        <v>1</v>
      </c>
    </row>
    <row r="712" spans="1:11" x14ac:dyDescent="0.3">
      <c r="A712">
        <v>300710</v>
      </c>
      <c r="B712">
        <v>201597</v>
      </c>
      <c r="C712" t="s">
        <v>31</v>
      </c>
      <c r="D712">
        <v>6840</v>
      </c>
      <c r="E712">
        <v>4185</v>
      </c>
      <c r="F712">
        <v>13319</v>
      </c>
      <c r="G712" t="s">
        <v>29</v>
      </c>
      <c r="H712" s="1">
        <v>44851</v>
      </c>
      <c r="I712" t="str">
        <f t="shared" si="11"/>
        <v>Kicik Investiya</v>
      </c>
      <c r="J712">
        <f>YEAR(transaction_data[[#This Row],[Transaction_Date]])</f>
        <v>2022</v>
      </c>
      <c r="K712">
        <f>MONTH(transaction_data[[#This Row],[Transaction_Date]])</f>
        <v>10</v>
      </c>
    </row>
    <row r="713" spans="1:11" x14ac:dyDescent="0.3">
      <c r="A713">
        <v>300711</v>
      </c>
      <c r="B713">
        <v>205709</v>
      </c>
      <c r="C713" t="s">
        <v>31</v>
      </c>
      <c r="D713">
        <v>47538</v>
      </c>
      <c r="E713">
        <v>3832</v>
      </c>
      <c r="F713">
        <v>43024</v>
      </c>
      <c r="G713" t="s">
        <v>33</v>
      </c>
      <c r="H713" s="1">
        <v>45358</v>
      </c>
      <c r="I713" t="str">
        <f t="shared" si="11"/>
        <v>Yuksek Investisya</v>
      </c>
      <c r="J713">
        <f>YEAR(transaction_data[[#This Row],[Transaction_Date]])</f>
        <v>2024</v>
      </c>
      <c r="K713">
        <f>MONTH(transaction_data[[#This Row],[Transaction_Date]])</f>
        <v>3</v>
      </c>
    </row>
    <row r="714" spans="1:11" x14ac:dyDescent="0.3">
      <c r="A714">
        <v>300712</v>
      </c>
      <c r="B714">
        <v>202321</v>
      </c>
      <c r="C714" t="s">
        <v>31</v>
      </c>
      <c r="D714">
        <v>19947</v>
      </c>
      <c r="E714">
        <v>1534</v>
      </c>
      <c r="F714">
        <v>9086</v>
      </c>
      <c r="G714" t="s">
        <v>32</v>
      </c>
      <c r="H714" s="1">
        <v>44923</v>
      </c>
      <c r="I714" t="str">
        <f t="shared" si="11"/>
        <v>Kicik Investiya</v>
      </c>
      <c r="J714">
        <f>YEAR(transaction_data[[#This Row],[Transaction_Date]])</f>
        <v>2022</v>
      </c>
      <c r="K714">
        <f>MONTH(transaction_data[[#This Row],[Transaction_Date]])</f>
        <v>12</v>
      </c>
    </row>
    <row r="715" spans="1:11" x14ac:dyDescent="0.3">
      <c r="A715">
        <v>300713</v>
      </c>
      <c r="B715">
        <v>204858</v>
      </c>
      <c r="C715" t="s">
        <v>31</v>
      </c>
      <c r="D715">
        <v>3219</v>
      </c>
      <c r="E715">
        <v>195</v>
      </c>
      <c r="F715">
        <v>32603</v>
      </c>
      <c r="G715" t="s">
        <v>32</v>
      </c>
      <c r="H715" s="1">
        <v>44719</v>
      </c>
      <c r="I715" t="str">
        <f t="shared" si="11"/>
        <v>Yuksek Investisya</v>
      </c>
      <c r="J715">
        <f>YEAR(transaction_data[[#This Row],[Transaction_Date]])</f>
        <v>2022</v>
      </c>
      <c r="K715">
        <f>MONTH(transaction_data[[#This Row],[Transaction_Date]])</f>
        <v>6</v>
      </c>
    </row>
    <row r="716" spans="1:11" x14ac:dyDescent="0.3">
      <c r="A716">
        <v>300714</v>
      </c>
      <c r="B716">
        <v>201317</v>
      </c>
      <c r="C716" t="s">
        <v>30</v>
      </c>
      <c r="D716">
        <v>65841</v>
      </c>
      <c r="E716">
        <v>205</v>
      </c>
      <c r="F716">
        <v>41847</v>
      </c>
      <c r="G716" t="s">
        <v>32</v>
      </c>
      <c r="H716" s="1">
        <v>45045</v>
      </c>
      <c r="I716" t="str">
        <f t="shared" si="11"/>
        <v>Yuksek Investisya</v>
      </c>
      <c r="J716">
        <f>YEAR(transaction_data[[#This Row],[Transaction_Date]])</f>
        <v>2023</v>
      </c>
      <c r="K716">
        <f>MONTH(transaction_data[[#This Row],[Transaction_Date]])</f>
        <v>4</v>
      </c>
    </row>
    <row r="717" spans="1:11" x14ac:dyDescent="0.3">
      <c r="A717">
        <v>300715</v>
      </c>
      <c r="B717">
        <v>203555</v>
      </c>
      <c r="C717" t="s">
        <v>31</v>
      </c>
      <c r="D717">
        <v>31992</v>
      </c>
      <c r="E717">
        <v>4334</v>
      </c>
      <c r="F717">
        <v>28221</v>
      </c>
      <c r="G717" t="s">
        <v>33</v>
      </c>
      <c r="H717" s="1">
        <v>45229</v>
      </c>
      <c r="I717" t="str">
        <f t="shared" si="11"/>
        <v>Yuksek Investisya</v>
      </c>
      <c r="J717">
        <f>YEAR(transaction_data[[#This Row],[Transaction_Date]])</f>
        <v>2023</v>
      </c>
      <c r="K717">
        <f>MONTH(transaction_data[[#This Row],[Transaction_Date]])</f>
        <v>10</v>
      </c>
    </row>
    <row r="718" spans="1:11" x14ac:dyDescent="0.3">
      <c r="A718">
        <v>300716</v>
      </c>
      <c r="B718">
        <v>204297</v>
      </c>
      <c r="C718" t="s">
        <v>31</v>
      </c>
      <c r="D718">
        <v>88476</v>
      </c>
      <c r="E718">
        <v>3052</v>
      </c>
      <c r="F718">
        <v>38342</v>
      </c>
      <c r="G718" t="s">
        <v>32</v>
      </c>
      <c r="H718" s="1">
        <v>45149</v>
      </c>
      <c r="I718" t="str">
        <f t="shared" si="11"/>
        <v>Yuksek Investisya</v>
      </c>
      <c r="J718">
        <f>YEAR(transaction_data[[#This Row],[Transaction_Date]])</f>
        <v>2023</v>
      </c>
      <c r="K718">
        <f>MONTH(transaction_data[[#This Row],[Transaction_Date]])</f>
        <v>8</v>
      </c>
    </row>
    <row r="719" spans="1:11" x14ac:dyDescent="0.3">
      <c r="A719">
        <v>300717</v>
      </c>
      <c r="B719">
        <v>201557</v>
      </c>
      <c r="C719" t="s">
        <v>30</v>
      </c>
      <c r="D719">
        <v>12538</v>
      </c>
      <c r="E719">
        <v>1502</v>
      </c>
      <c r="F719">
        <v>49046</v>
      </c>
      <c r="G719" t="s">
        <v>32</v>
      </c>
      <c r="H719" s="1">
        <v>44969</v>
      </c>
      <c r="I719" t="str">
        <f t="shared" si="11"/>
        <v>Yuksek Investisya</v>
      </c>
      <c r="J719">
        <f>YEAR(transaction_data[[#This Row],[Transaction_Date]])</f>
        <v>2023</v>
      </c>
      <c r="K719">
        <f>MONTH(transaction_data[[#This Row],[Transaction_Date]])</f>
        <v>2</v>
      </c>
    </row>
    <row r="720" spans="1:11" x14ac:dyDescent="0.3">
      <c r="A720">
        <v>300718</v>
      </c>
      <c r="B720">
        <v>206304</v>
      </c>
      <c r="C720" t="s">
        <v>13</v>
      </c>
      <c r="D720">
        <v>22333</v>
      </c>
      <c r="E720">
        <v>495</v>
      </c>
      <c r="F720">
        <v>39313</v>
      </c>
      <c r="G720" t="s">
        <v>32</v>
      </c>
      <c r="H720" s="1">
        <v>45347</v>
      </c>
      <c r="I720" t="str">
        <f t="shared" si="11"/>
        <v>Yuksek Investisya</v>
      </c>
      <c r="J720">
        <f>YEAR(transaction_data[[#This Row],[Transaction_Date]])</f>
        <v>2024</v>
      </c>
      <c r="K720">
        <f>MONTH(transaction_data[[#This Row],[Transaction_Date]])</f>
        <v>2</v>
      </c>
    </row>
    <row r="721" spans="1:11" x14ac:dyDescent="0.3">
      <c r="A721">
        <v>300719</v>
      </c>
      <c r="B721">
        <v>201069</v>
      </c>
      <c r="C721" t="s">
        <v>30</v>
      </c>
      <c r="D721">
        <v>6688</v>
      </c>
      <c r="E721">
        <v>627</v>
      </c>
      <c r="F721">
        <v>38828</v>
      </c>
      <c r="G721" t="s">
        <v>33</v>
      </c>
      <c r="H721" s="1">
        <v>45148</v>
      </c>
      <c r="I721" t="str">
        <f t="shared" si="11"/>
        <v>Yuksek Investisya</v>
      </c>
      <c r="J721">
        <f>YEAR(transaction_data[[#This Row],[Transaction_Date]])</f>
        <v>2023</v>
      </c>
      <c r="K721">
        <f>MONTH(transaction_data[[#This Row],[Transaction_Date]])</f>
        <v>8</v>
      </c>
    </row>
    <row r="722" spans="1:11" x14ac:dyDescent="0.3">
      <c r="A722">
        <v>300720</v>
      </c>
      <c r="B722">
        <v>200497</v>
      </c>
      <c r="C722" t="s">
        <v>30</v>
      </c>
      <c r="D722">
        <v>37174</v>
      </c>
      <c r="E722">
        <v>3227</v>
      </c>
      <c r="F722">
        <v>21121</v>
      </c>
      <c r="G722" t="s">
        <v>33</v>
      </c>
      <c r="H722" s="1">
        <v>45165</v>
      </c>
      <c r="I722" t="str">
        <f t="shared" si="11"/>
        <v>Orta investisya</v>
      </c>
      <c r="J722">
        <f>YEAR(transaction_data[[#This Row],[Transaction_Date]])</f>
        <v>2023</v>
      </c>
      <c r="K722">
        <f>MONTH(transaction_data[[#This Row],[Transaction_Date]])</f>
        <v>8</v>
      </c>
    </row>
    <row r="723" spans="1:11" x14ac:dyDescent="0.3">
      <c r="A723">
        <v>300721</v>
      </c>
      <c r="B723">
        <v>200104</v>
      </c>
      <c r="C723" t="s">
        <v>13</v>
      </c>
      <c r="D723">
        <v>93459</v>
      </c>
      <c r="E723">
        <v>2710</v>
      </c>
      <c r="F723">
        <v>17474</v>
      </c>
      <c r="G723" t="s">
        <v>32</v>
      </c>
      <c r="H723" s="1">
        <v>45229</v>
      </c>
      <c r="I723" t="str">
        <f t="shared" si="11"/>
        <v>Orta investisya</v>
      </c>
      <c r="J723">
        <f>YEAR(transaction_data[[#This Row],[Transaction_Date]])</f>
        <v>2023</v>
      </c>
      <c r="K723">
        <f>MONTH(transaction_data[[#This Row],[Transaction_Date]])</f>
        <v>10</v>
      </c>
    </row>
    <row r="724" spans="1:11" x14ac:dyDescent="0.3">
      <c r="A724">
        <v>300722</v>
      </c>
      <c r="B724">
        <v>203753</v>
      </c>
      <c r="C724" t="s">
        <v>30</v>
      </c>
      <c r="D724">
        <v>98276</v>
      </c>
      <c r="E724">
        <v>4682</v>
      </c>
      <c r="F724">
        <v>18372</v>
      </c>
      <c r="G724" t="s">
        <v>32</v>
      </c>
      <c r="H724" s="1">
        <v>45073</v>
      </c>
      <c r="I724" t="str">
        <f t="shared" si="11"/>
        <v>Orta investisya</v>
      </c>
      <c r="J724">
        <f>YEAR(transaction_data[[#This Row],[Transaction_Date]])</f>
        <v>2023</v>
      </c>
      <c r="K724">
        <f>MONTH(transaction_data[[#This Row],[Transaction_Date]])</f>
        <v>5</v>
      </c>
    </row>
    <row r="725" spans="1:11" x14ac:dyDescent="0.3">
      <c r="A725">
        <v>300723</v>
      </c>
      <c r="B725">
        <v>205042</v>
      </c>
      <c r="C725" t="s">
        <v>13</v>
      </c>
      <c r="D725">
        <v>88097</v>
      </c>
      <c r="E725">
        <v>3454</v>
      </c>
      <c r="F725">
        <v>35639</v>
      </c>
      <c r="G725" t="s">
        <v>32</v>
      </c>
      <c r="H725" s="1">
        <v>45295</v>
      </c>
      <c r="I725" t="str">
        <f t="shared" si="11"/>
        <v>Yuksek Investisya</v>
      </c>
      <c r="J725">
        <f>YEAR(transaction_data[[#This Row],[Transaction_Date]])</f>
        <v>2024</v>
      </c>
      <c r="K725">
        <f>MONTH(transaction_data[[#This Row],[Transaction_Date]])</f>
        <v>1</v>
      </c>
    </row>
    <row r="726" spans="1:11" x14ac:dyDescent="0.3">
      <c r="A726">
        <v>300724</v>
      </c>
      <c r="B726">
        <v>204035</v>
      </c>
      <c r="C726" t="s">
        <v>31</v>
      </c>
      <c r="D726">
        <v>10483</v>
      </c>
      <c r="E726">
        <v>3628</v>
      </c>
      <c r="F726">
        <v>13471</v>
      </c>
      <c r="G726" t="s">
        <v>33</v>
      </c>
      <c r="H726" s="1">
        <v>45032</v>
      </c>
      <c r="I726" t="str">
        <f t="shared" si="11"/>
        <v>Kicik Investiya</v>
      </c>
      <c r="J726">
        <f>YEAR(transaction_data[[#This Row],[Transaction_Date]])</f>
        <v>2023</v>
      </c>
      <c r="K726">
        <f>MONTH(transaction_data[[#This Row],[Transaction_Date]])</f>
        <v>4</v>
      </c>
    </row>
    <row r="727" spans="1:11" x14ac:dyDescent="0.3">
      <c r="A727">
        <v>300725</v>
      </c>
      <c r="B727">
        <v>205204</v>
      </c>
      <c r="C727" t="s">
        <v>30</v>
      </c>
      <c r="D727">
        <v>17415</v>
      </c>
      <c r="E727">
        <v>2213</v>
      </c>
      <c r="F727">
        <v>16321</v>
      </c>
      <c r="G727" t="s">
        <v>32</v>
      </c>
      <c r="H727" s="1">
        <v>44768</v>
      </c>
      <c r="I727" t="str">
        <f t="shared" si="11"/>
        <v>Orta investisya</v>
      </c>
      <c r="J727">
        <f>YEAR(transaction_data[[#This Row],[Transaction_Date]])</f>
        <v>2022</v>
      </c>
      <c r="K727">
        <f>MONTH(transaction_data[[#This Row],[Transaction_Date]])</f>
        <v>7</v>
      </c>
    </row>
    <row r="728" spans="1:11" x14ac:dyDescent="0.3">
      <c r="A728">
        <v>300726</v>
      </c>
      <c r="B728">
        <v>201847</v>
      </c>
      <c r="C728" t="s">
        <v>13</v>
      </c>
      <c r="D728">
        <v>69014</v>
      </c>
      <c r="E728">
        <v>170</v>
      </c>
      <c r="F728">
        <v>37871</v>
      </c>
      <c r="G728" t="s">
        <v>29</v>
      </c>
      <c r="H728" s="1">
        <v>45371</v>
      </c>
      <c r="I728" t="str">
        <f t="shared" si="11"/>
        <v>Yuksek Investisya</v>
      </c>
      <c r="J728">
        <f>YEAR(transaction_data[[#This Row],[Transaction_Date]])</f>
        <v>2024</v>
      </c>
      <c r="K728">
        <f>MONTH(transaction_data[[#This Row],[Transaction_Date]])</f>
        <v>3</v>
      </c>
    </row>
    <row r="729" spans="1:11" x14ac:dyDescent="0.3">
      <c r="A729">
        <v>300727</v>
      </c>
      <c r="B729">
        <v>209769</v>
      </c>
      <c r="C729" t="s">
        <v>31</v>
      </c>
      <c r="D729">
        <v>68497</v>
      </c>
      <c r="E729">
        <v>3051</v>
      </c>
      <c r="F729">
        <v>14514</v>
      </c>
      <c r="G729" t="s">
        <v>32</v>
      </c>
      <c r="H729" s="1">
        <v>44671</v>
      </c>
      <c r="I729" t="str">
        <f t="shared" si="11"/>
        <v>Kicik Investiya</v>
      </c>
      <c r="J729">
        <f>YEAR(transaction_data[[#This Row],[Transaction_Date]])</f>
        <v>2022</v>
      </c>
      <c r="K729">
        <f>MONTH(transaction_data[[#This Row],[Transaction_Date]])</f>
        <v>4</v>
      </c>
    </row>
    <row r="730" spans="1:11" x14ac:dyDescent="0.3">
      <c r="A730">
        <v>300728</v>
      </c>
      <c r="B730">
        <v>202572</v>
      </c>
      <c r="C730" t="s">
        <v>13</v>
      </c>
      <c r="D730">
        <v>54469</v>
      </c>
      <c r="E730">
        <v>3849</v>
      </c>
      <c r="F730">
        <v>45290</v>
      </c>
      <c r="G730" t="s">
        <v>29</v>
      </c>
      <c r="H730" s="1">
        <v>45478</v>
      </c>
      <c r="I730" t="str">
        <f t="shared" si="11"/>
        <v>Yuksek Investisya</v>
      </c>
      <c r="J730">
        <f>YEAR(transaction_data[[#This Row],[Transaction_Date]])</f>
        <v>2024</v>
      </c>
      <c r="K730">
        <f>MONTH(transaction_data[[#This Row],[Transaction_Date]])</f>
        <v>7</v>
      </c>
    </row>
    <row r="731" spans="1:11" x14ac:dyDescent="0.3">
      <c r="A731">
        <v>300729</v>
      </c>
      <c r="B731">
        <v>206965</v>
      </c>
      <c r="C731" t="s">
        <v>13</v>
      </c>
      <c r="D731">
        <v>89114</v>
      </c>
      <c r="E731">
        <v>1910</v>
      </c>
      <c r="F731">
        <v>19241</v>
      </c>
      <c r="G731" t="s">
        <v>33</v>
      </c>
      <c r="H731" s="1">
        <v>44721</v>
      </c>
      <c r="I731" t="str">
        <f t="shared" si="11"/>
        <v>Orta investisya</v>
      </c>
      <c r="J731">
        <f>YEAR(transaction_data[[#This Row],[Transaction_Date]])</f>
        <v>2022</v>
      </c>
      <c r="K731">
        <f>MONTH(transaction_data[[#This Row],[Transaction_Date]])</f>
        <v>6</v>
      </c>
    </row>
    <row r="732" spans="1:11" x14ac:dyDescent="0.3">
      <c r="A732">
        <v>300730</v>
      </c>
      <c r="B732">
        <v>200983</v>
      </c>
      <c r="C732" t="s">
        <v>13</v>
      </c>
      <c r="D732">
        <v>22288</v>
      </c>
      <c r="E732">
        <v>2075</v>
      </c>
      <c r="F732">
        <v>20840</v>
      </c>
      <c r="G732" t="s">
        <v>33</v>
      </c>
      <c r="H732" s="1">
        <v>45184</v>
      </c>
      <c r="I732" t="str">
        <f t="shared" si="11"/>
        <v>Orta investisya</v>
      </c>
      <c r="J732">
        <f>YEAR(transaction_data[[#This Row],[Transaction_Date]])</f>
        <v>2023</v>
      </c>
      <c r="K732">
        <f>MONTH(transaction_data[[#This Row],[Transaction_Date]])</f>
        <v>9</v>
      </c>
    </row>
    <row r="733" spans="1:11" x14ac:dyDescent="0.3">
      <c r="A733">
        <v>300731</v>
      </c>
      <c r="B733">
        <v>206434</v>
      </c>
      <c r="C733" t="s">
        <v>30</v>
      </c>
      <c r="D733">
        <v>71526</v>
      </c>
      <c r="E733">
        <v>3327</v>
      </c>
      <c r="F733">
        <v>30696</v>
      </c>
      <c r="G733" t="s">
        <v>29</v>
      </c>
      <c r="H733" s="1">
        <v>44989</v>
      </c>
      <c r="I733" t="str">
        <f t="shared" si="11"/>
        <v>Yuksek Investisya</v>
      </c>
      <c r="J733">
        <f>YEAR(transaction_data[[#This Row],[Transaction_Date]])</f>
        <v>2023</v>
      </c>
      <c r="K733">
        <f>MONTH(transaction_data[[#This Row],[Transaction_Date]])</f>
        <v>3</v>
      </c>
    </row>
    <row r="734" spans="1:11" x14ac:dyDescent="0.3">
      <c r="A734">
        <v>300732</v>
      </c>
      <c r="B734">
        <v>206482</v>
      </c>
      <c r="C734" t="s">
        <v>31</v>
      </c>
      <c r="D734">
        <v>46858</v>
      </c>
      <c r="E734">
        <v>2113</v>
      </c>
      <c r="F734">
        <v>40251</v>
      </c>
      <c r="G734" t="s">
        <v>33</v>
      </c>
      <c r="H734" s="1">
        <v>45650</v>
      </c>
      <c r="I734" t="str">
        <f t="shared" si="11"/>
        <v>Yuksek Investisya</v>
      </c>
      <c r="J734">
        <f>YEAR(transaction_data[[#This Row],[Transaction_Date]])</f>
        <v>2024</v>
      </c>
      <c r="K734">
        <f>MONTH(transaction_data[[#This Row],[Transaction_Date]])</f>
        <v>12</v>
      </c>
    </row>
    <row r="735" spans="1:11" x14ac:dyDescent="0.3">
      <c r="A735">
        <v>300733</v>
      </c>
      <c r="B735">
        <v>204629</v>
      </c>
      <c r="C735" t="s">
        <v>13</v>
      </c>
      <c r="D735">
        <v>73276</v>
      </c>
      <c r="E735">
        <v>4158</v>
      </c>
      <c r="F735">
        <v>32529</v>
      </c>
      <c r="G735" t="s">
        <v>29</v>
      </c>
      <c r="H735" s="1">
        <v>44747</v>
      </c>
      <c r="I735" t="str">
        <f t="shared" si="11"/>
        <v>Yuksek Investisya</v>
      </c>
      <c r="J735">
        <f>YEAR(transaction_data[[#This Row],[Transaction_Date]])</f>
        <v>2022</v>
      </c>
      <c r="K735">
        <f>MONTH(transaction_data[[#This Row],[Transaction_Date]])</f>
        <v>7</v>
      </c>
    </row>
    <row r="736" spans="1:11" x14ac:dyDescent="0.3">
      <c r="A736">
        <v>300734</v>
      </c>
      <c r="B736">
        <v>204647</v>
      </c>
      <c r="C736" t="s">
        <v>31</v>
      </c>
      <c r="D736">
        <v>63741</v>
      </c>
      <c r="E736">
        <v>2852</v>
      </c>
      <c r="F736">
        <v>5687</v>
      </c>
      <c r="G736" t="s">
        <v>29</v>
      </c>
      <c r="H736" s="1">
        <v>45653</v>
      </c>
      <c r="I736" t="str">
        <f t="shared" si="11"/>
        <v>Kicik Investiya</v>
      </c>
      <c r="J736">
        <f>YEAR(transaction_data[[#This Row],[Transaction_Date]])</f>
        <v>2024</v>
      </c>
      <c r="K736">
        <f>MONTH(transaction_data[[#This Row],[Transaction_Date]])</f>
        <v>12</v>
      </c>
    </row>
    <row r="737" spans="1:11" x14ac:dyDescent="0.3">
      <c r="A737">
        <v>300735</v>
      </c>
      <c r="B737">
        <v>207540</v>
      </c>
      <c r="C737" t="s">
        <v>13</v>
      </c>
      <c r="D737">
        <v>31148</v>
      </c>
      <c r="E737">
        <v>2325</v>
      </c>
      <c r="F737">
        <v>34583</v>
      </c>
      <c r="G737" t="s">
        <v>32</v>
      </c>
      <c r="H737" s="1">
        <v>44703</v>
      </c>
      <c r="I737" t="str">
        <f t="shared" si="11"/>
        <v>Yuksek Investisya</v>
      </c>
      <c r="J737">
        <f>YEAR(transaction_data[[#This Row],[Transaction_Date]])</f>
        <v>2022</v>
      </c>
      <c r="K737">
        <f>MONTH(transaction_data[[#This Row],[Transaction_Date]])</f>
        <v>5</v>
      </c>
    </row>
    <row r="738" spans="1:11" x14ac:dyDescent="0.3">
      <c r="A738">
        <v>300736</v>
      </c>
      <c r="B738">
        <v>209691</v>
      </c>
      <c r="C738" t="s">
        <v>13</v>
      </c>
      <c r="D738">
        <v>96797</v>
      </c>
      <c r="E738">
        <v>2563</v>
      </c>
      <c r="F738">
        <v>2986</v>
      </c>
      <c r="G738" t="s">
        <v>32</v>
      </c>
      <c r="H738" s="1">
        <v>44689</v>
      </c>
      <c r="I738" t="str">
        <f t="shared" si="11"/>
        <v>Kicik Investiya</v>
      </c>
      <c r="J738">
        <f>YEAR(transaction_data[[#This Row],[Transaction_Date]])</f>
        <v>2022</v>
      </c>
      <c r="K738">
        <f>MONTH(transaction_data[[#This Row],[Transaction_Date]])</f>
        <v>5</v>
      </c>
    </row>
    <row r="739" spans="1:11" x14ac:dyDescent="0.3">
      <c r="A739">
        <v>300737</v>
      </c>
      <c r="B739">
        <v>200126</v>
      </c>
      <c r="C739" t="s">
        <v>30</v>
      </c>
      <c r="D739">
        <v>4025</v>
      </c>
      <c r="E739">
        <v>2291</v>
      </c>
      <c r="F739">
        <v>13286</v>
      </c>
      <c r="G739" t="s">
        <v>33</v>
      </c>
      <c r="H739" s="1">
        <v>45025</v>
      </c>
      <c r="I739" t="str">
        <f t="shared" si="11"/>
        <v>Kicik Investiya</v>
      </c>
      <c r="J739">
        <f>YEAR(transaction_data[[#This Row],[Transaction_Date]])</f>
        <v>2023</v>
      </c>
      <c r="K739">
        <f>MONTH(transaction_data[[#This Row],[Transaction_Date]])</f>
        <v>4</v>
      </c>
    </row>
    <row r="740" spans="1:11" x14ac:dyDescent="0.3">
      <c r="A740">
        <v>300738</v>
      </c>
      <c r="B740">
        <v>201757</v>
      </c>
      <c r="C740" t="s">
        <v>31</v>
      </c>
      <c r="D740">
        <v>39052</v>
      </c>
      <c r="E740">
        <v>4645</v>
      </c>
      <c r="F740">
        <v>46350</v>
      </c>
      <c r="G740" t="s">
        <v>32</v>
      </c>
      <c r="H740" s="1">
        <v>44950</v>
      </c>
      <c r="I740" t="str">
        <f t="shared" si="11"/>
        <v>Yuksek Investisya</v>
      </c>
      <c r="J740">
        <f>YEAR(transaction_data[[#This Row],[Transaction_Date]])</f>
        <v>2023</v>
      </c>
      <c r="K740">
        <f>MONTH(transaction_data[[#This Row],[Transaction_Date]])</f>
        <v>1</v>
      </c>
    </row>
    <row r="741" spans="1:11" x14ac:dyDescent="0.3">
      <c r="A741">
        <v>300739</v>
      </c>
      <c r="B741">
        <v>207390</v>
      </c>
      <c r="C741" t="s">
        <v>13</v>
      </c>
      <c r="D741">
        <v>96147</v>
      </c>
      <c r="E741">
        <v>2977</v>
      </c>
      <c r="F741">
        <v>46893</v>
      </c>
      <c r="G741" t="s">
        <v>33</v>
      </c>
      <c r="H741" s="1">
        <v>44672</v>
      </c>
      <c r="I741" t="str">
        <f t="shared" si="11"/>
        <v>Yuksek Investisya</v>
      </c>
      <c r="J741">
        <f>YEAR(transaction_data[[#This Row],[Transaction_Date]])</f>
        <v>2022</v>
      </c>
      <c r="K741">
        <f>MONTH(transaction_data[[#This Row],[Transaction_Date]])</f>
        <v>4</v>
      </c>
    </row>
    <row r="742" spans="1:11" x14ac:dyDescent="0.3">
      <c r="A742">
        <v>300740</v>
      </c>
      <c r="B742">
        <v>202269</v>
      </c>
      <c r="C742" t="s">
        <v>13</v>
      </c>
      <c r="D742">
        <v>89401</v>
      </c>
      <c r="E742">
        <v>4941</v>
      </c>
      <c r="F742">
        <v>25554</v>
      </c>
      <c r="G742" t="s">
        <v>33</v>
      </c>
      <c r="H742" s="1">
        <v>45606</v>
      </c>
      <c r="I742" t="str">
        <f t="shared" si="11"/>
        <v>Orta investisya</v>
      </c>
      <c r="J742">
        <f>YEAR(transaction_data[[#This Row],[Transaction_Date]])</f>
        <v>2024</v>
      </c>
      <c r="K742">
        <f>MONTH(transaction_data[[#This Row],[Transaction_Date]])</f>
        <v>11</v>
      </c>
    </row>
    <row r="743" spans="1:11" x14ac:dyDescent="0.3">
      <c r="A743">
        <v>300741</v>
      </c>
      <c r="B743">
        <v>201614</v>
      </c>
      <c r="C743" t="s">
        <v>31</v>
      </c>
      <c r="D743">
        <v>11100</v>
      </c>
      <c r="E743">
        <v>2469</v>
      </c>
      <c r="F743">
        <v>30604</v>
      </c>
      <c r="G743" t="s">
        <v>33</v>
      </c>
      <c r="H743" s="1">
        <v>44877</v>
      </c>
      <c r="I743" t="str">
        <f t="shared" si="11"/>
        <v>Yuksek Investisya</v>
      </c>
      <c r="J743">
        <f>YEAR(transaction_data[[#This Row],[Transaction_Date]])</f>
        <v>2022</v>
      </c>
      <c r="K743">
        <f>MONTH(transaction_data[[#This Row],[Transaction_Date]])</f>
        <v>11</v>
      </c>
    </row>
    <row r="744" spans="1:11" x14ac:dyDescent="0.3">
      <c r="A744">
        <v>300742</v>
      </c>
      <c r="B744">
        <v>200098</v>
      </c>
      <c r="C744" t="s">
        <v>13</v>
      </c>
      <c r="D744">
        <v>77299</v>
      </c>
      <c r="E744">
        <v>3830</v>
      </c>
      <c r="F744">
        <v>28880</v>
      </c>
      <c r="G744" t="s">
        <v>33</v>
      </c>
      <c r="H744" s="1">
        <v>45011</v>
      </c>
      <c r="I744" t="str">
        <f t="shared" si="11"/>
        <v>Yuksek Investisya</v>
      </c>
      <c r="J744">
        <f>YEAR(transaction_data[[#This Row],[Transaction_Date]])</f>
        <v>2023</v>
      </c>
      <c r="K744">
        <f>MONTH(transaction_data[[#This Row],[Transaction_Date]])</f>
        <v>3</v>
      </c>
    </row>
    <row r="745" spans="1:11" x14ac:dyDescent="0.3">
      <c r="A745">
        <v>300743</v>
      </c>
      <c r="B745">
        <v>201506</v>
      </c>
      <c r="C745" t="s">
        <v>30</v>
      </c>
      <c r="D745">
        <v>18812</v>
      </c>
      <c r="E745">
        <v>871</v>
      </c>
      <c r="F745">
        <v>27147</v>
      </c>
      <c r="G745" t="s">
        <v>29</v>
      </c>
      <c r="H745" s="1">
        <v>44837</v>
      </c>
      <c r="I745" t="str">
        <f t="shared" si="11"/>
        <v>Orta investisya</v>
      </c>
      <c r="J745">
        <f>YEAR(transaction_data[[#This Row],[Transaction_Date]])</f>
        <v>2022</v>
      </c>
      <c r="K745">
        <f>MONTH(transaction_data[[#This Row],[Transaction_Date]])</f>
        <v>10</v>
      </c>
    </row>
    <row r="746" spans="1:11" x14ac:dyDescent="0.3">
      <c r="A746">
        <v>300744</v>
      </c>
      <c r="B746">
        <v>203475</v>
      </c>
      <c r="C746" t="s">
        <v>30</v>
      </c>
      <c r="D746">
        <v>26629</v>
      </c>
      <c r="E746">
        <v>3125</v>
      </c>
      <c r="F746">
        <v>26590</v>
      </c>
      <c r="G746" t="s">
        <v>29</v>
      </c>
      <c r="H746" s="1">
        <v>45376</v>
      </c>
      <c r="I746" t="str">
        <f t="shared" si="11"/>
        <v>Orta investisya</v>
      </c>
      <c r="J746">
        <f>YEAR(transaction_data[[#This Row],[Transaction_Date]])</f>
        <v>2024</v>
      </c>
      <c r="K746">
        <f>MONTH(transaction_data[[#This Row],[Transaction_Date]])</f>
        <v>3</v>
      </c>
    </row>
    <row r="747" spans="1:11" x14ac:dyDescent="0.3">
      <c r="A747">
        <v>300745</v>
      </c>
      <c r="B747">
        <v>203257</v>
      </c>
      <c r="C747" t="s">
        <v>30</v>
      </c>
      <c r="D747">
        <v>87312</v>
      </c>
      <c r="E747">
        <v>2321</v>
      </c>
      <c r="F747">
        <v>13097</v>
      </c>
      <c r="G747" t="s">
        <v>32</v>
      </c>
      <c r="H747" s="1">
        <v>45680</v>
      </c>
      <c r="I747" t="str">
        <f t="shared" si="11"/>
        <v>Kicik Investiya</v>
      </c>
      <c r="J747">
        <f>YEAR(transaction_data[[#This Row],[Transaction_Date]])</f>
        <v>2025</v>
      </c>
      <c r="K747">
        <f>MONTH(transaction_data[[#This Row],[Transaction_Date]])</f>
        <v>1</v>
      </c>
    </row>
    <row r="748" spans="1:11" x14ac:dyDescent="0.3">
      <c r="A748">
        <v>300746</v>
      </c>
      <c r="B748">
        <v>200375</v>
      </c>
      <c r="C748" t="s">
        <v>13</v>
      </c>
      <c r="D748">
        <v>60694</v>
      </c>
      <c r="E748">
        <v>4048</v>
      </c>
      <c r="F748">
        <v>23904</v>
      </c>
      <c r="G748" t="s">
        <v>33</v>
      </c>
      <c r="H748" s="1">
        <v>44818</v>
      </c>
      <c r="I748" t="str">
        <f t="shared" si="11"/>
        <v>Orta investisya</v>
      </c>
      <c r="J748">
        <f>YEAR(transaction_data[[#This Row],[Transaction_Date]])</f>
        <v>2022</v>
      </c>
      <c r="K748">
        <f>MONTH(transaction_data[[#This Row],[Transaction_Date]])</f>
        <v>9</v>
      </c>
    </row>
    <row r="749" spans="1:11" x14ac:dyDescent="0.3">
      <c r="A749">
        <v>300747</v>
      </c>
      <c r="B749">
        <v>203474</v>
      </c>
      <c r="C749" t="s">
        <v>30</v>
      </c>
      <c r="D749">
        <v>59627</v>
      </c>
      <c r="E749">
        <v>1738</v>
      </c>
      <c r="F749">
        <v>33286</v>
      </c>
      <c r="G749" t="s">
        <v>29</v>
      </c>
      <c r="H749" s="1">
        <v>45517</v>
      </c>
      <c r="I749" t="str">
        <f t="shared" si="11"/>
        <v>Yuksek Investisya</v>
      </c>
      <c r="J749">
        <f>YEAR(transaction_data[[#This Row],[Transaction_Date]])</f>
        <v>2024</v>
      </c>
      <c r="K749">
        <f>MONTH(transaction_data[[#This Row],[Transaction_Date]])</f>
        <v>8</v>
      </c>
    </row>
    <row r="750" spans="1:11" x14ac:dyDescent="0.3">
      <c r="A750">
        <v>300748</v>
      </c>
      <c r="B750">
        <v>200235</v>
      </c>
      <c r="C750" t="s">
        <v>13</v>
      </c>
      <c r="D750">
        <v>2947</v>
      </c>
      <c r="E750">
        <v>3329</v>
      </c>
      <c r="F750">
        <v>31375</v>
      </c>
      <c r="G750" t="s">
        <v>29</v>
      </c>
      <c r="H750" s="1">
        <v>44979</v>
      </c>
      <c r="I750" t="str">
        <f t="shared" si="11"/>
        <v>Yuksek Investisya</v>
      </c>
      <c r="J750">
        <f>YEAR(transaction_data[[#This Row],[Transaction_Date]])</f>
        <v>2023</v>
      </c>
      <c r="K750">
        <f>MONTH(transaction_data[[#This Row],[Transaction_Date]])</f>
        <v>2</v>
      </c>
    </row>
    <row r="751" spans="1:11" x14ac:dyDescent="0.3">
      <c r="A751">
        <v>300749</v>
      </c>
      <c r="B751">
        <v>204753</v>
      </c>
      <c r="C751" t="s">
        <v>30</v>
      </c>
      <c r="D751">
        <v>17989</v>
      </c>
      <c r="E751">
        <v>1676</v>
      </c>
      <c r="F751">
        <v>19510</v>
      </c>
      <c r="G751" t="s">
        <v>29</v>
      </c>
      <c r="H751" s="1">
        <v>45363</v>
      </c>
      <c r="I751" t="str">
        <f t="shared" si="11"/>
        <v>Orta investisya</v>
      </c>
      <c r="J751">
        <f>YEAR(transaction_data[[#This Row],[Transaction_Date]])</f>
        <v>2024</v>
      </c>
      <c r="K751">
        <f>MONTH(transaction_data[[#This Row],[Transaction_Date]])</f>
        <v>3</v>
      </c>
    </row>
    <row r="752" spans="1:11" x14ac:dyDescent="0.3">
      <c r="A752">
        <v>300750</v>
      </c>
      <c r="B752">
        <v>204163</v>
      </c>
      <c r="C752" t="s">
        <v>31</v>
      </c>
      <c r="D752">
        <v>73111</v>
      </c>
      <c r="E752">
        <v>4596</v>
      </c>
      <c r="F752">
        <v>45414</v>
      </c>
      <c r="G752" t="s">
        <v>33</v>
      </c>
      <c r="H752" s="1">
        <v>45727</v>
      </c>
      <c r="I752" t="str">
        <f t="shared" si="11"/>
        <v>Yuksek Investisya</v>
      </c>
      <c r="J752">
        <f>YEAR(transaction_data[[#This Row],[Transaction_Date]])</f>
        <v>2025</v>
      </c>
      <c r="K752">
        <f>MONTH(transaction_data[[#This Row],[Transaction_Date]])</f>
        <v>3</v>
      </c>
    </row>
    <row r="753" spans="1:11" x14ac:dyDescent="0.3">
      <c r="A753">
        <v>300751</v>
      </c>
      <c r="B753">
        <v>207111</v>
      </c>
      <c r="C753" t="s">
        <v>30</v>
      </c>
      <c r="D753">
        <v>36704</v>
      </c>
      <c r="E753">
        <v>2222</v>
      </c>
      <c r="F753">
        <v>6792</v>
      </c>
      <c r="G753" t="s">
        <v>29</v>
      </c>
      <c r="H753" s="1">
        <v>45039</v>
      </c>
      <c r="I753" t="str">
        <f t="shared" si="11"/>
        <v>Kicik Investiya</v>
      </c>
      <c r="J753">
        <f>YEAR(transaction_data[[#This Row],[Transaction_Date]])</f>
        <v>2023</v>
      </c>
      <c r="K753">
        <f>MONTH(transaction_data[[#This Row],[Transaction_Date]])</f>
        <v>4</v>
      </c>
    </row>
    <row r="754" spans="1:11" x14ac:dyDescent="0.3">
      <c r="A754">
        <v>300752</v>
      </c>
      <c r="B754">
        <v>208157</v>
      </c>
      <c r="C754" t="s">
        <v>31</v>
      </c>
      <c r="D754">
        <v>64729</v>
      </c>
      <c r="E754">
        <v>4169</v>
      </c>
      <c r="F754">
        <v>29865</v>
      </c>
      <c r="G754" t="s">
        <v>32</v>
      </c>
      <c r="H754" s="1">
        <v>45214</v>
      </c>
      <c r="I754" t="str">
        <f t="shared" si="11"/>
        <v>Yuksek Investisya</v>
      </c>
      <c r="J754">
        <f>YEAR(transaction_data[[#This Row],[Transaction_Date]])</f>
        <v>2023</v>
      </c>
      <c r="K754">
        <f>MONTH(transaction_data[[#This Row],[Transaction_Date]])</f>
        <v>10</v>
      </c>
    </row>
    <row r="755" spans="1:11" x14ac:dyDescent="0.3">
      <c r="A755">
        <v>300753</v>
      </c>
      <c r="B755">
        <v>209391</v>
      </c>
      <c r="C755" t="s">
        <v>30</v>
      </c>
      <c r="D755">
        <v>88567</v>
      </c>
      <c r="E755">
        <v>4067</v>
      </c>
      <c r="F755">
        <v>20633</v>
      </c>
      <c r="G755" t="s">
        <v>33</v>
      </c>
      <c r="H755" s="1">
        <v>44901</v>
      </c>
      <c r="I755" t="str">
        <f t="shared" si="11"/>
        <v>Orta investisya</v>
      </c>
      <c r="J755">
        <f>YEAR(transaction_data[[#This Row],[Transaction_Date]])</f>
        <v>2022</v>
      </c>
      <c r="K755">
        <f>MONTH(transaction_data[[#This Row],[Transaction_Date]])</f>
        <v>12</v>
      </c>
    </row>
    <row r="756" spans="1:11" x14ac:dyDescent="0.3">
      <c r="A756">
        <v>300754</v>
      </c>
      <c r="B756">
        <v>207699</v>
      </c>
      <c r="C756" t="s">
        <v>13</v>
      </c>
      <c r="D756">
        <v>55111</v>
      </c>
      <c r="E756">
        <v>561</v>
      </c>
      <c r="F756">
        <v>23871</v>
      </c>
      <c r="G756" t="s">
        <v>32</v>
      </c>
      <c r="H756" s="1">
        <v>45582</v>
      </c>
      <c r="I756" t="str">
        <f t="shared" si="11"/>
        <v>Orta investisya</v>
      </c>
      <c r="J756">
        <f>YEAR(transaction_data[[#This Row],[Transaction_Date]])</f>
        <v>2024</v>
      </c>
      <c r="K756">
        <f>MONTH(transaction_data[[#This Row],[Transaction_Date]])</f>
        <v>10</v>
      </c>
    </row>
    <row r="757" spans="1:11" x14ac:dyDescent="0.3">
      <c r="A757">
        <v>300755</v>
      </c>
      <c r="B757">
        <v>206727</v>
      </c>
      <c r="C757" t="s">
        <v>31</v>
      </c>
      <c r="D757">
        <v>78707</v>
      </c>
      <c r="E757">
        <v>1673</v>
      </c>
      <c r="F757">
        <v>25154</v>
      </c>
      <c r="G757" t="s">
        <v>29</v>
      </c>
      <c r="H757" s="1">
        <v>45584</v>
      </c>
      <c r="I757" t="str">
        <f t="shared" si="11"/>
        <v>Orta investisya</v>
      </c>
      <c r="J757">
        <f>YEAR(transaction_data[[#This Row],[Transaction_Date]])</f>
        <v>2024</v>
      </c>
      <c r="K757">
        <f>MONTH(transaction_data[[#This Row],[Transaction_Date]])</f>
        <v>10</v>
      </c>
    </row>
    <row r="758" spans="1:11" x14ac:dyDescent="0.3">
      <c r="A758">
        <v>300756</v>
      </c>
      <c r="B758">
        <v>208808</v>
      </c>
      <c r="C758" t="s">
        <v>31</v>
      </c>
      <c r="D758">
        <v>13779</v>
      </c>
      <c r="E758">
        <v>2158</v>
      </c>
      <c r="F758">
        <v>18522</v>
      </c>
      <c r="G758" t="s">
        <v>33</v>
      </c>
      <c r="H758" s="1">
        <v>44818</v>
      </c>
      <c r="I758" t="str">
        <f t="shared" si="11"/>
        <v>Orta investisya</v>
      </c>
      <c r="J758">
        <f>YEAR(transaction_data[[#This Row],[Transaction_Date]])</f>
        <v>2022</v>
      </c>
      <c r="K758">
        <f>MONTH(transaction_data[[#This Row],[Transaction_Date]])</f>
        <v>9</v>
      </c>
    </row>
    <row r="759" spans="1:11" x14ac:dyDescent="0.3">
      <c r="A759">
        <v>300757</v>
      </c>
      <c r="B759">
        <v>209009</v>
      </c>
      <c r="C759" t="s">
        <v>13</v>
      </c>
      <c r="D759">
        <v>35702</v>
      </c>
      <c r="E759">
        <v>4923</v>
      </c>
      <c r="F759">
        <v>8262</v>
      </c>
      <c r="G759" t="s">
        <v>29</v>
      </c>
      <c r="H759" s="1">
        <v>44895</v>
      </c>
      <c r="I759" t="str">
        <f t="shared" si="11"/>
        <v>Kicik Investiya</v>
      </c>
      <c r="J759">
        <f>YEAR(transaction_data[[#This Row],[Transaction_Date]])</f>
        <v>2022</v>
      </c>
      <c r="K759">
        <f>MONTH(transaction_data[[#This Row],[Transaction_Date]])</f>
        <v>11</v>
      </c>
    </row>
    <row r="760" spans="1:11" x14ac:dyDescent="0.3">
      <c r="A760">
        <v>300758</v>
      </c>
      <c r="B760">
        <v>200052</v>
      </c>
      <c r="C760" t="s">
        <v>31</v>
      </c>
      <c r="D760">
        <v>20090</v>
      </c>
      <c r="E760">
        <v>4720</v>
      </c>
      <c r="F760">
        <v>14254</v>
      </c>
      <c r="G760" t="s">
        <v>29</v>
      </c>
      <c r="H760" s="1">
        <v>45124</v>
      </c>
      <c r="I760" t="str">
        <f t="shared" si="11"/>
        <v>Kicik Investiya</v>
      </c>
      <c r="J760">
        <f>YEAR(transaction_data[[#This Row],[Transaction_Date]])</f>
        <v>2023</v>
      </c>
      <c r="K760">
        <f>MONTH(transaction_data[[#This Row],[Transaction_Date]])</f>
        <v>7</v>
      </c>
    </row>
    <row r="761" spans="1:11" x14ac:dyDescent="0.3">
      <c r="A761">
        <v>300759</v>
      </c>
      <c r="B761">
        <v>205386</v>
      </c>
      <c r="C761" t="s">
        <v>31</v>
      </c>
      <c r="D761">
        <v>1729</v>
      </c>
      <c r="E761">
        <v>2843</v>
      </c>
      <c r="F761">
        <v>20965</v>
      </c>
      <c r="G761" t="s">
        <v>29</v>
      </c>
      <c r="H761" s="1">
        <v>44808</v>
      </c>
      <c r="I761" t="str">
        <f t="shared" si="11"/>
        <v>Orta investisya</v>
      </c>
      <c r="J761">
        <f>YEAR(transaction_data[[#This Row],[Transaction_Date]])</f>
        <v>2022</v>
      </c>
      <c r="K761">
        <f>MONTH(transaction_data[[#This Row],[Transaction_Date]])</f>
        <v>9</v>
      </c>
    </row>
    <row r="762" spans="1:11" x14ac:dyDescent="0.3">
      <c r="A762">
        <v>300760</v>
      </c>
      <c r="B762">
        <v>203103</v>
      </c>
      <c r="C762" t="s">
        <v>13</v>
      </c>
      <c r="D762">
        <v>11186</v>
      </c>
      <c r="E762">
        <v>167</v>
      </c>
      <c r="F762">
        <v>18433</v>
      </c>
      <c r="G762" t="s">
        <v>32</v>
      </c>
      <c r="H762" s="1">
        <v>45539</v>
      </c>
      <c r="I762" t="str">
        <f t="shared" si="11"/>
        <v>Orta investisya</v>
      </c>
      <c r="J762">
        <f>YEAR(transaction_data[[#This Row],[Transaction_Date]])</f>
        <v>2024</v>
      </c>
      <c r="K762">
        <f>MONTH(transaction_data[[#This Row],[Transaction_Date]])</f>
        <v>9</v>
      </c>
    </row>
    <row r="763" spans="1:11" x14ac:dyDescent="0.3">
      <c r="A763">
        <v>300761</v>
      </c>
      <c r="B763">
        <v>200190</v>
      </c>
      <c r="C763" t="s">
        <v>31</v>
      </c>
      <c r="D763">
        <v>42949</v>
      </c>
      <c r="E763">
        <v>4894</v>
      </c>
      <c r="F763">
        <v>3497</v>
      </c>
      <c r="G763" t="s">
        <v>33</v>
      </c>
      <c r="H763" s="1">
        <v>44680</v>
      </c>
      <c r="I763" t="str">
        <f t="shared" si="11"/>
        <v>Kicik Investiya</v>
      </c>
      <c r="J763">
        <f>YEAR(transaction_data[[#This Row],[Transaction_Date]])</f>
        <v>2022</v>
      </c>
      <c r="K763">
        <f>MONTH(transaction_data[[#This Row],[Transaction_Date]])</f>
        <v>4</v>
      </c>
    </row>
    <row r="764" spans="1:11" x14ac:dyDescent="0.3">
      <c r="A764">
        <v>300762</v>
      </c>
      <c r="B764">
        <v>209910</v>
      </c>
      <c r="C764" t="s">
        <v>31</v>
      </c>
      <c r="D764">
        <v>14211</v>
      </c>
      <c r="E764">
        <v>2910</v>
      </c>
      <c r="F764">
        <v>21879</v>
      </c>
      <c r="G764" t="s">
        <v>33</v>
      </c>
      <c r="H764" s="1">
        <v>45125</v>
      </c>
      <c r="I764" t="str">
        <f t="shared" si="11"/>
        <v>Orta investisya</v>
      </c>
      <c r="J764">
        <f>YEAR(transaction_data[[#This Row],[Transaction_Date]])</f>
        <v>2023</v>
      </c>
      <c r="K764">
        <f>MONTH(transaction_data[[#This Row],[Transaction_Date]])</f>
        <v>7</v>
      </c>
    </row>
    <row r="765" spans="1:11" x14ac:dyDescent="0.3">
      <c r="A765">
        <v>300763</v>
      </c>
      <c r="B765">
        <v>207354</v>
      </c>
      <c r="C765" t="s">
        <v>13</v>
      </c>
      <c r="D765">
        <v>80727</v>
      </c>
      <c r="E765">
        <v>3860</v>
      </c>
      <c r="F765">
        <v>11127</v>
      </c>
      <c r="G765" t="s">
        <v>33</v>
      </c>
      <c r="H765" s="1">
        <v>45535</v>
      </c>
      <c r="I765" t="str">
        <f t="shared" si="11"/>
        <v>Kicik Investiya</v>
      </c>
      <c r="J765">
        <f>YEAR(transaction_data[[#This Row],[Transaction_Date]])</f>
        <v>2024</v>
      </c>
      <c r="K765">
        <f>MONTH(transaction_data[[#This Row],[Transaction_Date]])</f>
        <v>8</v>
      </c>
    </row>
    <row r="766" spans="1:11" x14ac:dyDescent="0.3">
      <c r="A766">
        <v>300764</v>
      </c>
      <c r="B766">
        <v>209022</v>
      </c>
      <c r="C766" t="s">
        <v>31</v>
      </c>
      <c r="D766">
        <v>50162</v>
      </c>
      <c r="E766">
        <v>1076</v>
      </c>
      <c r="F766">
        <v>47328</v>
      </c>
      <c r="G766" t="s">
        <v>33</v>
      </c>
      <c r="H766" s="1">
        <v>45693</v>
      </c>
      <c r="I766" t="str">
        <f t="shared" si="11"/>
        <v>Yuksek Investisya</v>
      </c>
      <c r="J766">
        <f>YEAR(transaction_data[[#This Row],[Transaction_Date]])</f>
        <v>2025</v>
      </c>
      <c r="K766">
        <f>MONTH(transaction_data[[#This Row],[Transaction_Date]])</f>
        <v>2</v>
      </c>
    </row>
    <row r="767" spans="1:11" x14ac:dyDescent="0.3">
      <c r="A767">
        <v>300765</v>
      </c>
      <c r="B767">
        <v>203472</v>
      </c>
      <c r="C767" t="s">
        <v>13</v>
      </c>
      <c r="D767">
        <v>73106</v>
      </c>
      <c r="E767">
        <v>3374</v>
      </c>
      <c r="F767">
        <v>36158</v>
      </c>
      <c r="G767" t="s">
        <v>32</v>
      </c>
      <c r="H767" s="1">
        <v>45224</v>
      </c>
      <c r="I767" t="str">
        <f t="shared" si="11"/>
        <v>Yuksek Investisya</v>
      </c>
      <c r="J767">
        <f>YEAR(transaction_data[[#This Row],[Transaction_Date]])</f>
        <v>2023</v>
      </c>
      <c r="K767">
        <f>MONTH(transaction_data[[#This Row],[Transaction_Date]])</f>
        <v>10</v>
      </c>
    </row>
    <row r="768" spans="1:11" x14ac:dyDescent="0.3">
      <c r="A768">
        <v>300766</v>
      </c>
      <c r="B768">
        <v>205273</v>
      </c>
      <c r="C768" t="s">
        <v>31</v>
      </c>
      <c r="D768">
        <v>40807</v>
      </c>
      <c r="E768">
        <v>102</v>
      </c>
      <c r="F768">
        <v>21464</v>
      </c>
      <c r="G768" t="s">
        <v>33</v>
      </c>
      <c r="H768" s="1">
        <v>45257</v>
      </c>
      <c r="I768" t="str">
        <f t="shared" si="11"/>
        <v>Orta investisya</v>
      </c>
      <c r="J768">
        <f>YEAR(transaction_data[[#This Row],[Transaction_Date]])</f>
        <v>2023</v>
      </c>
      <c r="K768">
        <f>MONTH(transaction_data[[#This Row],[Transaction_Date]])</f>
        <v>11</v>
      </c>
    </row>
    <row r="769" spans="1:11" x14ac:dyDescent="0.3">
      <c r="A769">
        <v>300767</v>
      </c>
      <c r="B769">
        <v>202098</v>
      </c>
      <c r="C769" t="s">
        <v>13</v>
      </c>
      <c r="D769">
        <v>93460</v>
      </c>
      <c r="E769">
        <v>3378</v>
      </c>
      <c r="F769">
        <v>7951</v>
      </c>
      <c r="G769" t="s">
        <v>32</v>
      </c>
      <c r="H769" s="1">
        <v>44949</v>
      </c>
      <c r="I769" t="str">
        <f t="shared" si="11"/>
        <v>Kicik Investiya</v>
      </c>
      <c r="J769">
        <f>YEAR(transaction_data[[#This Row],[Transaction_Date]])</f>
        <v>2023</v>
      </c>
      <c r="K769">
        <f>MONTH(transaction_data[[#This Row],[Transaction_Date]])</f>
        <v>1</v>
      </c>
    </row>
    <row r="770" spans="1:11" x14ac:dyDescent="0.3">
      <c r="A770">
        <v>300768</v>
      </c>
      <c r="B770">
        <v>202585</v>
      </c>
      <c r="C770" t="s">
        <v>30</v>
      </c>
      <c r="D770">
        <v>5134</v>
      </c>
      <c r="E770">
        <v>668</v>
      </c>
      <c r="F770">
        <v>43248</v>
      </c>
      <c r="G770" t="s">
        <v>33</v>
      </c>
      <c r="H770" s="1">
        <v>44759</v>
      </c>
      <c r="I770" t="str">
        <f t="shared" ref="I770:I833" si="12">IF(AND(F770&gt;1000,F770&lt;15000),"Kicik Investiya",IF(AND(F770&gt;=15000,F770&lt;27500),"Orta investisya","Yuksek Investisya"))</f>
        <v>Yuksek Investisya</v>
      </c>
      <c r="J770">
        <f>YEAR(transaction_data[[#This Row],[Transaction_Date]])</f>
        <v>2022</v>
      </c>
      <c r="K770">
        <f>MONTH(transaction_data[[#This Row],[Transaction_Date]])</f>
        <v>7</v>
      </c>
    </row>
    <row r="771" spans="1:11" x14ac:dyDescent="0.3">
      <c r="A771">
        <v>300769</v>
      </c>
      <c r="B771">
        <v>200450</v>
      </c>
      <c r="C771" t="s">
        <v>31</v>
      </c>
      <c r="D771">
        <v>16326</v>
      </c>
      <c r="E771">
        <v>1448</v>
      </c>
      <c r="F771">
        <v>29711</v>
      </c>
      <c r="G771" t="s">
        <v>32</v>
      </c>
      <c r="H771" s="1">
        <v>45560</v>
      </c>
      <c r="I771" t="str">
        <f t="shared" si="12"/>
        <v>Yuksek Investisya</v>
      </c>
      <c r="J771">
        <f>YEAR(transaction_data[[#This Row],[Transaction_Date]])</f>
        <v>2024</v>
      </c>
      <c r="K771">
        <f>MONTH(transaction_data[[#This Row],[Transaction_Date]])</f>
        <v>9</v>
      </c>
    </row>
    <row r="772" spans="1:11" x14ac:dyDescent="0.3">
      <c r="A772">
        <v>300770</v>
      </c>
      <c r="B772">
        <v>204429</v>
      </c>
      <c r="C772" t="s">
        <v>31</v>
      </c>
      <c r="D772">
        <v>9782</v>
      </c>
      <c r="E772">
        <v>3947</v>
      </c>
      <c r="F772">
        <v>31046</v>
      </c>
      <c r="G772" t="s">
        <v>29</v>
      </c>
      <c r="H772" s="1">
        <v>45713</v>
      </c>
      <c r="I772" t="str">
        <f t="shared" si="12"/>
        <v>Yuksek Investisya</v>
      </c>
      <c r="J772">
        <f>YEAR(transaction_data[[#This Row],[Transaction_Date]])</f>
        <v>2025</v>
      </c>
      <c r="K772">
        <f>MONTH(transaction_data[[#This Row],[Transaction_Date]])</f>
        <v>2</v>
      </c>
    </row>
    <row r="773" spans="1:11" x14ac:dyDescent="0.3">
      <c r="A773">
        <v>300771</v>
      </c>
      <c r="B773">
        <v>208956</v>
      </c>
      <c r="C773" t="s">
        <v>30</v>
      </c>
      <c r="D773">
        <v>59832</v>
      </c>
      <c r="E773">
        <v>3693</v>
      </c>
      <c r="F773">
        <v>45401</v>
      </c>
      <c r="G773" t="s">
        <v>29</v>
      </c>
      <c r="H773" s="1">
        <v>45615</v>
      </c>
      <c r="I773" t="str">
        <f t="shared" si="12"/>
        <v>Yuksek Investisya</v>
      </c>
      <c r="J773">
        <f>YEAR(transaction_data[[#This Row],[Transaction_Date]])</f>
        <v>2024</v>
      </c>
      <c r="K773">
        <f>MONTH(transaction_data[[#This Row],[Transaction_Date]])</f>
        <v>11</v>
      </c>
    </row>
    <row r="774" spans="1:11" x14ac:dyDescent="0.3">
      <c r="A774">
        <v>300772</v>
      </c>
      <c r="B774">
        <v>200481</v>
      </c>
      <c r="C774" t="s">
        <v>30</v>
      </c>
      <c r="D774">
        <v>88000</v>
      </c>
      <c r="E774">
        <v>102</v>
      </c>
      <c r="F774">
        <v>44385</v>
      </c>
      <c r="G774" t="s">
        <v>32</v>
      </c>
      <c r="H774" s="1">
        <v>45018</v>
      </c>
      <c r="I774" t="str">
        <f t="shared" si="12"/>
        <v>Yuksek Investisya</v>
      </c>
      <c r="J774">
        <f>YEAR(transaction_data[[#This Row],[Transaction_Date]])</f>
        <v>2023</v>
      </c>
      <c r="K774">
        <f>MONTH(transaction_data[[#This Row],[Transaction_Date]])</f>
        <v>4</v>
      </c>
    </row>
    <row r="775" spans="1:11" x14ac:dyDescent="0.3">
      <c r="A775">
        <v>300773</v>
      </c>
      <c r="B775">
        <v>202407</v>
      </c>
      <c r="C775" t="s">
        <v>13</v>
      </c>
      <c r="D775">
        <v>4223</v>
      </c>
      <c r="E775">
        <v>2765</v>
      </c>
      <c r="F775">
        <v>12264</v>
      </c>
      <c r="G775" t="s">
        <v>32</v>
      </c>
      <c r="H775" s="1">
        <v>44799</v>
      </c>
      <c r="I775" t="str">
        <f t="shared" si="12"/>
        <v>Kicik Investiya</v>
      </c>
      <c r="J775">
        <f>YEAR(transaction_data[[#This Row],[Transaction_Date]])</f>
        <v>2022</v>
      </c>
      <c r="K775">
        <f>MONTH(transaction_data[[#This Row],[Transaction_Date]])</f>
        <v>8</v>
      </c>
    </row>
    <row r="776" spans="1:11" x14ac:dyDescent="0.3">
      <c r="A776">
        <v>300774</v>
      </c>
      <c r="B776">
        <v>204648</v>
      </c>
      <c r="C776" t="s">
        <v>31</v>
      </c>
      <c r="D776">
        <v>47074</v>
      </c>
      <c r="E776">
        <v>3521</v>
      </c>
      <c r="F776">
        <v>38844</v>
      </c>
      <c r="G776" t="s">
        <v>32</v>
      </c>
      <c r="H776" s="1">
        <v>45724</v>
      </c>
      <c r="I776" t="str">
        <f t="shared" si="12"/>
        <v>Yuksek Investisya</v>
      </c>
      <c r="J776">
        <f>YEAR(transaction_data[[#This Row],[Transaction_Date]])</f>
        <v>2025</v>
      </c>
      <c r="K776">
        <f>MONTH(transaction_data[[#This Row],[Transaction_Date]])</f>
        <v>3</v>
      </c>
    </row>
    <row r="777" spans="1:11" x14ac:dyDescent="0.3">
      <c r="A777">
        <v>300775</v>
      </c>
      <c r="B777">
        <v>200075</v>
      </c>
      <c r="C777" t="s">
        <v>31</v>
      </c>
      <c r="D777">
        <v>20747</v>
      </c>
      <c r="E777">
        <v>886</v>
      </c>
      <c r="F777">
        <v>14959</v>
      </c>
      <c r="G777" t="s">
        <v>32</v>
      </c>
      <c r="H777" s="1">
        <v>45109</v>
      </c>
      <c r="I777" t="str">
        <f t="shared" si="12"/>
        <v>Kicik Investiya</v>
      </c>
      <c r="J777">
        <f>YEAR(transaction_data[[#This Row],[Transaction_Date]])</f>
        <v>2023</v>
      </c>
      <c r="K777">
        <f>MONTH(transaction_data[[#This Row],[Transaction_Date]])</f>
        <v>7</v>
      </c>
    </row>
    <row r="778" spans="1:11" x14ac:dyDescent="0.3">
      <c r="A778">
        <v>300776</v>
      </c>
      <c r="B778">
        <v>201460</v>
      </c>
      <c r="C778" t="s">
        <v>13</v>
      </c>
      <c r="D778">
        <v>60232</v>
      </c>
      <c r="E778">
        <v>1016</v>
      </c>
      <c r="F778">
        <v>14330</v>
      </c>
      <c r="G778" t="s">
        <v>33</v>
      </c>
      <c r="H778" s="1">
        <v>45703</v>
      </c>
      <c r="I778" t="str">
        <f t="shared" si="12"/>
        <v>Kicik Investiya</v>
      </c>
      <c r="J778">
        <f>YEAR(transaction_data[[#This Row],[Transaction_Date]])</f>
        <v>2025</v>
      </c>
      <c r="K778">
        <f>MONTH(transaction_data[[#This Row],[Transaction_Date]])</f>
        <v>2</v>
      </c>
    </row>
    <row r="779" spans="1:11" x14ac:dyDescent="0.3">
      <c r="A779">
        <v>300777</v>
      </c>
      <c r="B779">
        <v>207871</v>
      </c>
      <c r="C779" t="s">
        <v>30</v>
      </c>
      <c r="D779">
        <v>30547</v>
      </c>
      <c r="E779">
        <v>1332</v>
      </c>
      <c r="F779">
        <v>9183</v>
      </c>
      <c r="G779" t="s">
        <v>33</v>
      </c>
      <c r="H779" s="1">
        <v>45573</v>
      </c>
      <c r="I779" t="str">
        <f t="shared" si="12"/>
        <v>Kicik Investiya</v>
      </c>
      <c r="J779">
        <f>YEAR(transaction_data[[#This Row],[Transaction_Date]])</f>
        <v>2024</v>
      </c>
      <c r="K779">
        <f>MONTH(transaction_data[[#This Row],[Transaction_Date]])</f>
        <v>10</v>
      </c>
    </row>
    <row r="780" spans="1:11" x14ac:dyDescent="0.3">
      <c r="A780">
        <v>300778</v>
      </c>
      <c r="B780">
        <v>207501</v>
      </c>
      <c r="C780" t="s">
        <v>31</v>
      </c>
      <c r="D780">
        <v>89579</v>
      </c>
      <c r="E780">
        <v>3274</v>
      </c>
      <c r="F780">
        <v>37654</v>
      </c>
      <c r="G780" t="s">
        <v>29</v>
      </c>
      <c r="H780" s="1">
        <v>44829</v>
      </c>
      <c r="I780" t="str">
        <f t="shared" si="12"/>
        <v>Yuksek Investisya</v>
      </c>
      <c r="J780">
        <f>YEAR(transaction_data[[#This Row],[Transaction_Date]])</f>
        <v>2022</v>
      </c>
      <c r="K780">
        <f>MONTH(transaction_data[[#This Row],[Transaction_Date]])</f>
        <v>9</v>
      </c>
    </row>
    <row r="781" spans="1:11" x14ac:dyDescent="0.3">
      <c r="A781">
        <v>300779</v>
      </c>
      <c r="B781">
        <v>201998</v>
      </c>
      <c r="C781" t="s">
        <v>30</v>
      </c>
      <c r="D781">
        <v>87720</v>
      </c>
      <c r="E781">
        <v>1878</v>
      </c>
      <c r="F781">
        <v>7775</v>
      </c>
      <c r="G781" t="s">
        <v>29</v>
      </c>
      <c r="H781" s="1">
        <v>45520</v>
      </c>
      <c r="I781" t="str">
        <f t="shared" si="12"/>
        <v>Kicik Investiya</v>
      </c>
      <c r="J781">
        <f>YEAR(transaction_data[[#This Row],[Transaction_Date]])</f>
        <v>2024</v>
      </c>
      <c r="K781">
        <f>MONTH(transaction_data[[#This Row],[Transaction_Date]])</f>
        <v>8</v>
      </c>
    </row>
    <row r="782" spans="1:11" x14ac:dyDescent="0.3">
      <c r="A782">
        <v>300780</v>
      </c>
      <c r="B782">
        <v>202590</v>
      </c>
      <c r="C782" t="s">
        <v>13</v>
      </c>
      <c r="D782">
        <v>87922</v>
      </c>
      <c r="E782">
        <v>430</v>
      </c>
      <c r="F782">
        <v>10754</v>
      </c>
      <c r="G782" t="s">
        <v>33</v>
      </c>
      <c r="H782" s="1">
        <v>44704</v>
      </c>
      <c r="I782" t="str">
        <f t="shared" si="12"/>
        <v>Kicik Investiya</v>
      </c>
      <c r="J782">
        <f>YEAR(transaction_data[[#This Row],[Transaction_Date]])</f>
        <v>2022</v>
      </c>
      <c r="K782">
        <f>MONTH(transaction_data[[#This Row],[Transaction_Date]])</f>
        <v>5</v>
      </c>
    </row>
    <row r="783" spans="1:11" x14ac:dyDescent="0.3">
      <c r="A783">
        <v>300781</v>
      </c>
      <c r="B783">
        <v>205032</v>
      </c>
      <c r="C783" t="s">
        <v>31</v>
      </c>
      <c r="D783">
        <v>46652</v>
      </c>
      <c r="E783">
        <v>640</v>
      </c>
      <c r="F783">
        <v>23228</v>
      </c>
      <c r="G783" t="s">
        <v>32</v>
      </c>
      <c r="H783" s="1">
        <v>45180</v>
      </c>
      <c r="I783" t="str">
        <f t="shared" si="12"/>
        <v>Orta investisya</v>
      </c>
      <c r="J783">
        <f>YEAR(transaction_data[[#This Row],[Transaction_Date]])</f>
        <v>2023</v>
      </c>
      <c r="K783">
        <f>MONTH(transaction_data[[#This Row],[Transaction_Date]])</f>
        <v>9</v>
      </c>
    </row>
    <row r="784" spans="1:11" x14ac:dyDescent="0.3">
      <c r="A784">
        <v>300782</v>
      </c>
      <c r="B784">
        <v>208390</v>
      </c>
      <c r="C784" t="s">
        <v>13</v>
      </c>
      <c r="D784">
        <v>45793</v>
      </c>
      <c r="E784">
        <v>4458</v>
      </c>
      <c r="F784">
        <v>43966</v>
      </c>
      <c r="G784" t="s">
        <v>32</v>
      </c>
      <c r="H784" s="1">
        <v>45468</v>
      </c>
      <c r="I784" t="str">
        <f t="shared" si="12"/>
        <v>Yuksek Investisya</v>
      </c>
      <c r="J784">
        <f>YEAR(transaction_data[[#This Row],[Transaction_Date]])</f>
        <v>2024</v>
      </c>
      <c r="K784">
        <f>MONTH(transaction_data[[#This Row],[Transaction_Date]])</f>
        <v>6</v>
      </c>
    </row>
    <row r="785" spans="1:11" x14ac:dyDescent="0.3">
      <c r="A785">
        <v>300783</v>
      </c>
      <c r="B785">
        <v>201097</v>
      </c>
      <c r="C785" t="s">
        <v>13</v>
      </c>
      <c r="D785">
        <v>81433</v>
      </c>
      <c r="E785">
        <v>2196</v>
      </c>
      <c r="F785">
        <v>17234</v>
      </c>
      <c r="G785" t="s">
        <v>32</v>
      </c>
      <c r="H785" s="1">
        <v>45306</v>
      </c>
      <c r="I785" t="str">
        <f t="shared" si="12"/>
        <v>Orta investisya</v>
      </c>
      <c r="J785">
        <f>YEAR(transaction_data[[#This Row],[Transaction_Date]])</f>
        <v>2024</v>
      </c>
      <c r="K785">
        <f>MONTH(transaction_data[[#This Row],[Transaction_Date]])</f>
        <v>1</v>
      </c>
    </row>
    <row r="786" spans="1:11" x14ac:dyDescent="0.3">
      <c r="A786">
        <v>300784</v>
      </c>
      <c r="B786">
        <v>203494</v>
      </c>
      <c r="C786" t="s">
        <v>31</v>
      </c>
      <c r="D786">
        <v>3611</v>
      </c>
      <c r="E786">
        <v>588</v>
      </c>
      <c r="F786">
        <v>10421</v>
      </c>
      <c r="G786" t="s">
        <v>33</v>
      </c>
      <c r="H786" s="1">
        <v>45668</v>
      </c>
      <c r="I786" t="str">
        <f t="shared" si="12"/>
        <v>Kicik Investiya</v>
      </c>
      <c r="J786">
        <f>YEAR(transaction_data[[#This Row],[Transaction_Date]])</f>
        <v>2025</v>
      </c>
      <c r="K786">
        <f>MONTH(transaction_data[[#This Row],[Transaction_Date]])</f>
        <v>1</v>
      </c>
    </row>
    <row r="787" spans="1:11" x14ac:dyDescent="0.3">
      <c r="A787">
        <v>300785</v>
      </c>
      <c r="B787">
        <v>203965</v>
      </c>
      <c r="C787" t="s">
        <v>30</v>
      </c>
      <c r="D787">
        <v>97517</v>
      </c>
      <c r="E787">
        <v>4593</v>
      </c>
      <c r="F787">
        <v>19635</v>
      </c>
      <c r="G787" t="s">
        <v>33</v>
      </c>
      <c r="H787" s="1">
        <v>45216</v>
      </c>
      <c r="I787" t="str">
        <f t="shared" si="12"/>
        <v>Orta investisya</v>
      </c>
      <c r="J787">
        <f>YEAR(transaction_data[[#This Row],[Transaction_Date]])</f>
        <v>2023</v>
      </c>
      <c r="K787">
        <f>MONTH(transaction_data[[#This Row],[Transaction_Date]])</f>
        <v>10</v>
      </c>
    </row>
    <row r="788" spans="1:11" x14ac:dyDescent="0.3">
      <c r="A788">
        <v>300786</v>
      </c>
      <c r="B788">
        <v>202141</v>
      </c>
      <c r="C788" t="s">
        <v>30</v>
      </c>
      <c r="D788">
        <v>49429</v>
      </c>
      <c r="E788">
        <v>3782</v>
      </c>
      <c r="F788">
        <v>7779</v>
      </c>
      <c r="G788" t="s">
        <v>29</v>
      </c>
      <c r="H788" s="1">
        <v>44748</v>
      </c>
      <c r="I788" t="str">
        <f t="shared" si="12"/>
        <v>Kicik Investiya</v>
      </c>
      <c r="J788">
        <f>YEAR(transaction_data[[#This Row],[Transaction_Date]])</f>
        <v>2022</v>
      </c>
      <c r="K788">
        <f>MONTH(transaction_data[[#This Row],[Transaction_Date]])</f>
        <v>7</v>
      </c>
    </row>
    <row r="789" spans="1:11" x14ac:dyDescent="0.3">
      <c r="A789">
        <v>300787</v>
      </c>
      <c r="B789">
        <v>207020</v>
      </c>
      <c r="C789" t="s">
        <v>13</v>
      </c>
      <c r="D789">
        <v>59053</v>
      </c>
      <c r="E789">
        <v>1779</v>
      </c>
      <c r="F789">
        <v>9629</v>
      </c>
      <c r="G789" t="s">
        <v>29</v>
      </c>
      <c r="H789" s="1">
        <v>45426</v>
      </c>
      <c r="I789" t="str">
        <f t="shared" si="12"/>
        <v>Kicik Investiya</v>
      </c>
      <c r="J789">
        <f>YEAR(transaction_data[[#This Row],[Transaction_Date]])</f>
        <v>2024</v>
      </c>
      <c r="K789">
        <f>MONTH(transaction_data[[#This Row],[Transaction_Date]])</f>
        <v>5</v>
      </c>
    </row>
    <row r="790" spans="1:11" x14ac:dyDescent="0.3">
      <c r="A790">
        <v>300788</v>
      </c>
      <c r="B790">
        <v>206503</v>
      </c>
      <c r="C790" t="s">
        <v>13</v>
      </c>
      <c r="D790">
        <v>90813</v>
      </c>
      <c r="E790">
        <v>1272</v>
      </c>
      <c r="F790">
        <v>29612</v>
      </c>
      <c r="G790" t="s">
        <v>29</v>
      </c>
      <c r="H790" s="1">
        <v>45646</v>
      </c>
      <c r="I790" t="str">
        <f t="shared" si="12"/>
        <v>Yuksek Investisya</v>
      </c>
      <c r="J790">
        <f>YEAR(transaction_data[[#This Row],[Transaction_Date]])</f>
        <v>2024</v>
      </c>
      <c r="K790">
        <f>MONTH(transaction_data[[#This Row],[Transaction_Date]])</f>
        <v>12</v>
      </c>
    </row>
    <row r="791" spans="1:11" x14ac:dyDescent="0.3">
      <c r="A791">
        <v>300789</v>
      </c>
      <c r="B791">
        <v>207336</v>
      </c>
      <c r="C791" t="s">
        <v>30</v>
      </c>
      <c r="D791">
        <v>2653</v>
      </c>
      <c r="E791">
        <v>568</v>
      </c>
      <c r="F791">
        <v>31776</v>
      </c>
      <c r="G791" t="s">
        <v>33</v>
      </c>
      <c r="H791" s="1">
        <v>45171</v>
      </c>
      <c r="I791" t="str">
        <f t="shared" si="12"/>
        <v>Yuksek Investisya</v>
      </c>
      <c r="J791">
        <f>YEAR(transaction_data[[#This Row],[Transaction_Date]])</f>
        <v>2023</v>
      </c>
      <c r="K791">
        <f>MONTH(transaction_data[[#This Row],[Transaction_Date]])</f>
        <v>9</v>
      </c>
    </row>
    <row r="792" spans="1:11" x14ac:dyDescent="0.3">
      <c r="A792">
        <v>300790</v>
      </c>
      <c r="B792">
        <v>208488</v>
      </c>
      <c r="C792" t="s">
        <v>13</v>
      </c>
      <c r="D792">
        <v>35236</v>
      </c>
      <c r="E792">
        <v>940</v>
      </c>
      <c r="F792">
        <v>20638</v>
      </c>
      <c r="G792" t="s">
        <v>33</v>
      </c>
      <c r="H792" s="1">
        <v>44660</v>
      </c>
      <c r="I792" t="str">
        <f t="shared" si="12"/>
        <v>Orta investisya</v>
      </c>
      <c r="J792">
        <f>YEAR(transaction_data[[#This Row],[Transaction_Date]])</f>
        <v>2022</v>
      </c>
      <c r="K792">
        <f>MONTH(transaction_data[[#This Row],[Transaction_Date]])</f>
        <v>4</v>
      </c>
    </row>
    <row r="793" spans="1:11" x14ac:dyDescent="0.3">
      <c r="A793">
        <v>300791</v>
      </c>
      <c r="B793">
        <v>202772</v>
      </c>
      <c r="C793" t="s">
        <v>13</v>
      </c>
      <c r="D793">
        <v>50440</v>
      </c>
      <c r="E793">
        <v>3549</v>
      </c>
      <c r="F793">
        <v>20910</v>
      </c>
      <c r="G793" t="s">
        <v>33</v>
      </c>
      <c r="H793" s="1">
        <v>45293</v>
      </c>
      <c r="I793" t="str">
        <f t="shared" si="12"/>
        <v>Orta investisya</v>
      </c>
      <c r="J793">
        <f>YEAR(transaction_data[[#This Row],[Transaction_Date]])</f>
        <v>2024</v>
      </c>
      <c r="K793">
        <f>MONTH(transaction_data[[#This Row],[Transaction_Date]])</f>
        <v>1</v>
      </c>
    </row>
    <row r="794" spans="1:11" x14ac:dyDescent="0.3">
      <c r="A794">
        <v>300792</v>
      </c>
      <c r="B794">
        <v>200317</v>
      </c>
      <c r="C794" t="s">
        <v>31</v>
      </c>
      <c r="D794">
        <v>67940</v>
      </c>
      <c r="E794">
        <v>4256</v>
      </c>
      <c r="F794">
        <v>39148</v>
      </c>
      <c r="G794" t="s">
        <v>32</v>
      </c>
      <c r="H794" s="1">
        <v>45402</v>
      </c>
      <c r="I794" t="str">
        <f t="shared" si="12"/>
        <v>Yuksek Investisya</v>
      </c>
      <c r="J794">
        <f>YEAR(transaction_data[[#This Row],[Transaction_Date]])</f>
        <v>2024</v>
      </c>
      <c r="K794">
        <f>MONTH(transaction_data[[#This Row],[Transaction_Date]])</f>
        <v>4</v>
      </c>
    </row>
    <row r="795" spans="1:11" x14ac:dyDescent="0.3">
      <c r="A795">
        <v>300793</v>
      </c>
      <c r="B795">
        <v>200271</v>
      </c>
      <c r="C795" t="s">
        <v>13</v>
      </c>
      <c r="D795">
        <v>52595</v>
      </c>
      <c r="E795">
        <v>1032</v>
      </c>
      <c r="F795">
        <v>24266</v>
      </c>
      <c r="G795" t="s">
        <v>29</v>
      </c>
      <c r="H795" s="1">
        <v>44804</v>
      </c>
      <c r="I795" t="str">
        <f t="shared" si="12"/>
        <v>Orta investisya</v>
      </c>
      <c r="J795">
        <f>YEAR(transaction_data[[#This Row],[Transaction_Date]])</f>
        <v>2022</v>
      </c>
      <c r="K795">
        <f>MONTH(transaction_data[[#This Row],[Transaction_Date]])</f>
        <v>8</v>
      </c>
    </row>
    <row r="796" spans="1:11" x14ac:dyDescent="0.3">
      <c r="A796">
        <v>300794</v>
      </c>
      <c r="B796">
        <v>201367</v>
      </c>
      <c r="C796" t="s">
        <v>13</v>
      </c>
      <c r="D796">
        <v>69129</v>
      </c>
      <c r="E796">
        <v>3285</v>
      </c>
      <c r="F796">
        <v>23621</v>
      </c>
      <c r="G796" t="s">
        <v>29</v>
      </c>
      <c r="H796" s="1">
        <v>45314</v>
      </c>
      <c r="I796" t="str">
        <f t="shared" si="12"/>
        <v>Orta investisya</v>
      </c>
      <c r="J796">
        <f>YEAR(transaction_data[[#This Row],[Transaction_Date]])</f>
        <v>2024</v>
      </c>
      <c r="K796">
        <f>MONTH(transaction_data[[#This Row],[Transaction_Date]])</f>
        <v>1</v>
      </c>
    </row>
    <row r="797" spans="1:11" x14ac:dyDescent="0.3">
      <c r="A797">
        <v>300795</v>
      </c>
      <c r="B797">
        <v>207021</v>
      </c>
      <c r="C797" t="s">
        <v>31</v>
      </c>
      <c r="D797">
        <v>46087</v>
      </c>
      <c r="E797">
        <v>3170</v>
      </c>
      <c r="F797">
        <v>10129</v>
      </c>
      <c r="G797" t="s">
        <v>29</v>
      </c>
      <c r="H797" s="1">
        <v>45203</v>
      </c>
      <c r="I797" t="str">
        <f t="shared" si="12"/>
        <v>Kicik Investiya</v>
      </c>
      <c r="J797">
        <f>YEAR(transaction_data[[#This Row],[Transaction_Date]])</f>
        <v>2023</v>
      </c>
      <c r="K797">
        <f>MONTH(transaction_data[[#This Row],[Transaction_Date]])</f>
        <v>10</v>
      </c>
    </row>
    <row r="798" spans="1:11" x14ac:dyDescent="0.3">
      <c r="A798">
        <v>300796</v>
      </c>
      <c r="B798">
        <v>207250</v>
      </c>
      <c r="C798" t="s">
        <v>30</v>
      </c>
      <c r="D798">
        <v>63998</v>
      </c>
      <c r="E798">
        <v>3742</v>
      </c>
      <c r="F798">
        <v>31538</v>
      </c>
      <c r="G798" t="s">
        <v>32</v>
      </c>
      <c r="H798" s="1">
        <v>45628</v>
      </c>
      <c r="I798" t="str">
        <f t="shared" si="12"/>
        <v>Yuksek Investisya</v>
      </c>
      <c r="J798">
        <f>YEAR(transaction_data[[#This Row],[Transaction_Date]])</f>
        <v>2024</v>
      </c>
      <c r="K798">
        <f>MONTH(transaction_data[[#This Row],[Transaction_Date]])</f>
        <v>12</v>
      </c>
    </row>
    <row r="799" spans="1:11" x14ac:dyDescent="0.3">
      <c r="A799">
        <v>300797</v>
      </c>
      <c r="B799">
        <v>203311</v>
      </c>
      <c r="C799" t="s">
        <v>31</v>
      </c>
      <c r="D799">
        <v>55885</v>
      </c>
      <c r="E799">
        <v>1680</v>
      </c>
      <c r="F799">
        <v>7087</v>
      </c>
      <c r="G799" t="s">
        <v>33</v>
      </c>
      <c r="H799" s="1">
        <v>45355</v>
      </c>
      <c r="I799" t="str">
        <f t="shared" si="12"/>
        <v>Kicik Investiya</v>
      </c>
      <c r="J799">
        <f>YEAR(transaction_data[[#This Row],[Transaction_Date]])</f>
        <v>2024</v>
      </c>
      <c r="K799">
        <f>MONTH(transaction_data[[#This Row],[Transaction_Date]])</f>
        <v>3</v>
      </c>
    </row>
    <row r="800" spans="1:11" x14ac:dyDescent="0.3">
      <c r="A800">
        <v>300798</v>
      </c>
      <c r="B800">
        <v>209850</v>
      </c>
      <c r="C800" t="s">
        <v>30</v>
      </c>
      <c r="D800">
        <v>78380</v>
      </c>
      <c r="E800">
        <v>4050</v>
      </c>
      <c r="F800">
        <v>41091</v>
      </c>
      <c r="G800" t="s">
        <v>29</v>
      </c>
      <c r="H800" s="1">
        <v>44878</v>
      </c>
      <c r="I800" t="str">
        <f t="shared" si="12"/>
        <v>Yuksek Investisya</v>
      </c>
      <c r="J800">
        <f>YEAR(transaction_data[[#This Row],[Transaction_Date]])</f>
        <v>2022</v>
      </c>
      <c r="K800">
        <f>MONTH(transaction_data[[#This Row],[Transaction_Date]])</f>
        <v>11</v>
      </c>
    </row>
    <row r="801" spans="1:11" x14ac:dyDescent="0.3">
      <c r="A801">
        <v>300799</v>
      </c>
      <c r="B801">
        <v>208634</v>
      </c>
      <c r="C801" t="s">
        <v>31</v>
      </c>
      <c r="D801">
        <v>62991</v>
      </c>
      <c r="E801">
        <v>899</v>
      </c>
      <c r="F801">
        <v>43891</v>
      </c>
      <c r="G801" t="s">
        <v>29</v>
      </c>
      <c r="H801" s="1">
        <v>45317</v>
      </c>
      <c r="I801" t="str">
        <f t="shared" si="12"/>
        <v>Yuksek Investisya</v>
      </c>
      <c r="J801">
        <f>YEAR(transaction_data[[#This Row],[Transaction_Date]])</f>
        <v>2024</v>
      </c>
      <c r="K801">
        <f>MONTH(transaction_data[[#This Row],[Transaction_Date]])</f>
        <v>1</v>
      </c>
    </row>
    <row r="802" spans="1:11" x14ac:dyDescent="0.3">
      <c r="A802">
        <v>300800</v>
      </c>
      <c r="B802">
        <v>208800</v>
      </c>
      <c r="C802" t="s">
        <v>13</v>
      </c>
      <c r="D802">
        <v>24930</v>
      </c>
      <c r="E802">
        <v>3573</v>
      </c>
      <c r="F802">
        <v>15508</v>
      </c>
      <c r="G802" t="s">
        <v>32</v>
      </c>
      <c r="H802" s="1">
        <v>44914</v>
      </c>
      <c r="I802" t="str">
        <f t="shared" si="12"/>
        <v>Orta investisya</v>
      </c>
      <c r="J802">
        <f>YEAR(transaction_data[[#This Row],[Transaction_Date]])</f>
        <v>2022</v>
      </c>
      <c r="K802">
        <f>MONTH(transaction_data[[#This Row],[Transaction_Date]])</f>
        <v>12</v>
      </c>
    </row>
    <row r="803" spans="1:11" x14ac:dyDescent="0.3">
      <c r="A803">
        <v>300801</v>
      </c>
      <c r="B803">
        <v>201092</v>
      </c>
      <c r="C803" t="s">
        <v>30</v>
      </c>
      <c r="D803">
        <v>57350</v>
      </c>
      <c r="E803">
        <v>985</v>
      </c>
      <c r="F803">
        <v>4873</v>
      </c>
      <c r="G803" t="s">
        <v>29</v>
      </c>
      <c r="H803" s="1">
        <v>45451</v>
      </c>
      <c r="I803" t="str">
        <f t="shared" si="12"/>
        <v>Kicik Investiya</v>
      </c>
      <c r="J803">
        <f>YEAR(transaction_data[[#This Row],[Transaction_Date]])</f>
        <v>2024</v>
      </c>
      <c r="K803">
        <f>MONTH(transaction_data[[#This Row],[Transaction_Date]])</f>
        <v>6</v>
      </c>
    </row>
    <row r="804" spans="1:11" x14ac:dyDescent="0.3">
      <c r="A804">
        <v>300802</v>
      </c>
      <c r="B804">
        <v>203784</v>
      </c>
      <c r="C804" t="s">
        <v>31</v>
      </c>
      <c r="D804">
        <v>96627</v>
      </c>
      <c r="E804">
        <v>3411</v>
      </c>
      <c r="F804">
        <v>7750</v>
      </c>
      <c r="G804" t="s">
        <v>32</v>
      </c>
      <c r="H804" s="1">
        <v>45651</v>
      </c>
      <c r="I804" t="str">
        <f t="shared" si="12"/>
        <v>Kicik Investiya</v>
      </c>
      <c r="J804">
        <f>YEAR(transaction_data[[#This Row],[Transaction_Date]])</f>
        <v>2024</v>
      </c>
      <c r="K804">
        <f>MONTH(transaction_data[[#This Row],[Transaction_Date]])</f>
        <v>12</v>
      </c>
    </row>
    <row r="805" spans="1:11" x14ac:dyDescent="0.3">
      <c r="A805">
        <v>300803</v>
      </c>
      <c r="B805">
        <v>206612</v>
      </c>
      <c r="C805" t="s">
        <v>31</v>
      </c>
      <c r="D805">
        <v>98261</v>
      </c>
      <c r="E805">
        <v>3180</v>
      </c>
      <c r="F805">
        <v>6972</v>
      </c>
      <c r="G805" t="s">
        <v>29</v>
      </c>
      <c r="H805" s="1">
        <v>45060</v>
      </c>
      <c r="I805" t="str">
        <f t="shared" si="12"/>
        <v>Kicik Investiya</v>
      </c>
      <c r="J805">
        <f>YEAR(transaction_data[[#This Row],[Transaction_Date]])</f>
        <v>2023</v>
      </c>
      <c r="K805">
        <f>MONTH(transaction_data[[#This Row],[Transaction_Date]])</f>
        <v>5</v>
      </c>
    </row>
    <row r="806" spans="1:11" x14ac:dyDescent="0.3">
      <c r="A806">
        <v>300804</v>
      </c>
      <c r="B806">
        <v>202857</v>
      </c>
      <c r="C806" t="s">
        <v>30</v>
      </c>
      <c r="D806">
        <v>92405</v>
      </c>
      <c r="E806">
        <v>4833</v>
      </c>
      <c r="F806">
        <v>11703</v>
      </c>
      <c r="G806" t="s">
        <v>32</v>
      </c>
      <c r="H806" s="1">
        <v>45597</v>
      </c>
      <c r="I806" t="str">
        <f t="shared" si="12"/>
        <v>Kicik Investiya</v>
      </c>
      <c r="J806">
        <f>YEAR(transaction_data[[#This Row],[Transaction_Date]])</f>
        <v>2024</v>
      </c>
      <c r="K806">
        <f>MONTH(transaction_data[[#This Row],[Transaction_Date]])</f>
        <v>11</v>
      </c>
    </row>
    <row r="807" spans="1:11" x14ac:dyDescent="0.3">
      <c r="A807">
        <v>300805</v>
      </c>
      <c r="B807">
        <v>201944</v>
      </c>
      <c r="C807" t="s">
        <v>30</v>
      </c>
      <c r="D807">
        <v>96050</v>
      </c>
      <c r="E807">
        <v>3144</v>
      </c>
      <c r="F807">
        <v>23743</v>
      </c>
      <c r="G807" t="s">
        <v>33</v>
      </c>
      <c r="H807" s="1">
        <v>45477</v>
      </c>
      <c r="I807" t="str">
        <f t="shared" si="12"/>
        <v>Orta investisya</v>
      </c>
      <c r="J807">
        <f>YEAR(transaction_data[[#This Row],[Transaction_Date]])</f>
        <v>2024</v>
      </c>
      <c r="K807">
        <f>MONTH(transaction_data[[#This Row],[Transaction_Date]])</f>
        <v>7</v>
      </c>
    </row>
    <row r="808" spans="1:11" x14ac:dyDescent="0.3">
      <c r="A808">
        <v>300806</v>
      </c>
      <c r="B808">
        <v>202871</v>
      </c>
      <c r="C808" t="s">
        <v>30</v>
      </c>
      <c r="D808">
        <v>52899</v>
      </c>
      <c r="E808">
        <v>2730</v>
      </c>
      <c r="F808">
        <v>27837</v>
      </c>
      <c r="G808" t="s">
        <v>32</v>
      </c>
      <c r="H808" s="1">
        <v>45392</v>
      </c>
      <c r="I808" t="str">
        <f t="shared" si="12"/>
        <v>Yuksek Investisya</v>
      </c>
      <c r="J808">
        <f>YEAR(transaction_data[[#This Row],[Transaction_Date]])</f>
        <v>2024</v>
      </c>
      <c r="K808">
        <f>MONTH(transaction_data[[#This Row],[Transaction_Date]])</f>
        <v>4</v>
      </c>
    </row>
    <row r="809" spans="1:11" x14ac:dyDescent="0.3">
      <c r="A809">
        <v>300807</v>
      </c>
      <c r="B809">
        <v>209134</v>
      </c>
      <c r="C809" t="s">
        <v>30</v>
      </c>
      <c r="D809">
        <v>39366</v>
      </c>
      <c r="E809">
        <v>3581</v>
      </c>
      <c r="F809">
        <v>13473</v>
      </c>
      <c r="G809" t="s">
        <v>33</v>
      </c>
      <c r="H809" s="1">
        <v>45363</v>
      </c>
      <c r="I809" t="str">
        <f t="shared" si="12"/>
        <v>Kicik Investiya</v>
      </c>
      <c r="J809">
        <f>YEAR(transaction_data[[#This Row],[Transaction_Date]])</f>
        <v>2024</v>
      </c>
      <c r="K809">
        <f>MONTH(transaction_data[[#This Row],[Transaction_Date]])</f>
        <v>3</v>
      </c>
    </row>
    <row r="810" spans="1:11" x14ac:dyDescent="0.3">
      <c r="A810">
        <v>300808</v>
      </c>
      <c r="B810">
        <v>206604</v>
      </c>
      <c r="C810" t="s">
        <v>31</v>
      </c>
      <c r="D810">
        <v>80449</v>
      </c>
      <c r="E810">
        <v>1008</v>
      </c>
      <c r="F810">
        <v>38644</v>
      </c>
      <c r="G810" t="s">
        <v>29</v>
      </c>
      <c r="H810" s="1">
        <v>45317</v>
      </c>
      <c r="I810" t="str">
        <f t="shared" si="12"/>
        <v>Yuksek Investisya</v>
      </c>
      <c r="J810">
        <f>YEAR(transaction_data[[#This Row],[Transaction_Date]])</f>
        <v>2024</v>
      </c>
      <c r="K810">
        <f>MONTH(transaction_data[[#This Row],[Transaction_Date]])</f>
        <v>1</v>
      </c>
    </row>
    <row r="811" spans="1:11" x14ac:dyDescent="0.3">
      <c r="A811">
        <v>300809</v>
      </c>
      <c r="B811">
        <v>209649</v>
      </c>
      <c r="C811" t="s">
        <v>30</v>
      </c>
      <c r="D811">
        <v>34826</v>
      </c>
      <c r="E811">
        <v>1797</v>
      </c>
      <c r="F811">
        <v>2288</v>
      </c>
      <c r="G811" t="s">
        <v>33</v>
      </c>
      <c r="H811" s="1">
        <v>45561</v>
      </c>
      <c r="I811" t="str">
        <f t="shared" si="12"/>
        <v>Kicik Investiya</v>
      </c>
      <c r="J811">
        <f>YEAR(transaction_data[[#This Row],[Transaction_Date]])</f>
        <v>2024</v>
      </c>
      <c r="K811">
        <f>MONTH(transaction_data[[#This Row],[Transaction_Date]])</f>
        <v>9</v>
      </c>
    </row>
    <row r="812" spans="1:11" x14ac:dyDescent="0.3">
      <c r="A812">
        <v>300810</v>
      </c>
      <c r="B812">
        <v>209556</v>
      </c>
      <c r="C812" t="s">
        <v>30</v>
      </c>
      <c r="D812">
        <v>11266</v>
      </c>
      <c r="E812">
        <v>398</v>
      </c>
      <c r="F812">
        <v>15060</v>
      </c>
      <c r="G812" t="s">
        <v>29</v>
      </c>
      <c r="H812" s="1">
        <v>45057</v>
      </c>
      <c r="I812" t="str">
        <f t="shared" si="12"/>
        <v>Orta investisya</v>
      </c>
      <c r="J812">
        <f>YEAR(transaction_data[[#This Row],[Transaction_Date]])</f>
        <v>2023</v>
      </c>
      <c r="K812">
        <f>MONTH(transaction_data[[#This Row],[Transaction_Date]])</f>
        <v>5</v>
      </c>
    </row>
    <row r="813" spans="1:11" x14ac:dyDescent="0.3">
      <c r="A813">
        <v>300811</v>
      </c>
      <c r="B813">
        <v>207639</v>
      </c>
      <c r="C813" t="s">
        <v>30</v>
      </c>
      <c r="D813">
        <v>22124</v>
      </c>
      <c r="E813">
        <v>5730</v>
      </c>
      <c r="F813">
        <v>23382</v>
      </c>
      <c r="G813" t="s">
        <v>29</v>
      </c>
      <c r="H813" s="1">
        <v>45141</v>
      </c>
      <c r="I813" t="str">
        <f t="shared" si="12"/>
        <v>Orta investisya</v>
      </c>
      <c r="J813">
        <f>YEAR(transaction_data[[#This Row],[Transaction_Date]])</f>
        <v>2023</v>
      </c>
      <c r="K813">
        <f>MONTH(transaction_data[[#This Row],[Transaction_Date]])</f>
        <v>8</v>
      </c>
    </row>
    <row r="814" spans="1:11" x14ac:dyDescent="0.3">
      <c r="A814">
        <v>300812</v>
      </c>
      <c r="B814">
        <v>202138</v>
      </c>
      <c r="C814" t="s">
        <v>13</v>
      </c>
      <c r="D814">
        <v>12338</v>
      </c>
      <c r="E814">
        <v>4520</v>
      </c>
      <c r="F814">
        <v>10543</v>
      </c>
      <c r="G814" t="s">
        <v>33</v>
      </c>
      <c r="H814" s="1">
        <v>45022</v>
      </c>
      <c r="I814" t="str">
        <f t="shared" si="12"/>
        <v>Kicik Investiya</v>
      </c>
      <c r="J814">
        <f>YEAR(transaction_data[[#This Row],[Transaction_Date]])</f>
        <v>2023</v>
      </c>
      <c r="K814">
        <f>MONTH(transaction_data[[#This Row],[Transaction_Date]])</f>
        <v>4</v>
      </c>
    </row>
    <row r="815" spans="1:11" x14ac:dyDescent="0.3">
      <c r="A815">
        <v>300813</v>
      </c>
      <c r="B815">
        <v>208480</v>
      </c>
      <c r="C815" t="s">
        <v>30</v>
      </c>
      <c r="D815">
        <v>83866</v>
      </c>
      <c r="E815">
        <v>1799</v>
      </c>
      <c r="F815">
        <v>13758</v>
      </c>
      <c r="G815" t="s">
        <v>29</v>
      </c>
      <c r="H815" s="1">
        <v>44775</v>
      </c>
      <c r="I815" t="str">
        <f t="shared" si="12"/>
        <v>Kicik Investiya</v>
      </c>
      <c r="J815">
        <f>YEAR(transaction_data[[#This Row],[Transaction_Date]])</f>
        <v>2022</v>
      </c>
      <c r="K815">
        <f>MONTH(transaction_data[[#This Row],[Transaction_Date]])</f>
        <v>8</v>
      </c>
    </row>
    <row r="816" spans="1:11" x14ac:dyDescent="0.3">
      <c r="A816">
        <v>300814</v>
      </c>
      <c r="B816">
        <v>206937</v>
      </c>
      <c r="C816" t="s">
        <v>13</v>
      </c>
      <c r="D816">
        <v>9934</v>
      </c>
      <c r="E816">
        <v>3804</v>
      </c>
      <c r="F816">
        <v>1048</v>
      </c>
      <c r="G816" t="s">
        <v>29</v>
      </c>
      <c r="H816" s="1">
        <v>45074</v>
      </c>
      <c r="I816" t="str">
        <f t="shared" si="12"/>
        <v>Kicik Investiya</v>
      </c>
      <c r="J816">
        <f>YEAR(transaction_data[[#This Row],[Transaction_Date]])</f>
        <v>2023</v>
      </c>
      <c r="K816">
        <f>MONTH(transaction_data[[#This Row],[Transaction_Date]])</f>
        <v>5</v>
      </c>
    </row>
    <row r="817" spans="1:11" x14ac:dyDescent="0.3">
      <c r="A817">
        <v>300815</v>
      </c>
      <c r="B817">
        <v>206115</v>
      </c>
      <c r="C817" t="s">
        <v>30</v>
      </c>
      <c r="D817">
        <v>97859</v>
      </c>
      <c r="E817">
        <v>3373</v>
      </c>
      <c r="F817">
        <v>16497</v>
      </c>
      <c r="G817" t="s">
        <v>33</v>
      </c>
      <c r="H817" s="1">
        <v>45341</v>
      </c>
      <c r="I817" t="str">
        <f t="shared" si="12"/>
        <v>Orta investisya</v>
      </c>
      <c r="J817">
        <f>YEAR(transaction_data[[#This Row],[Transaction_Date]])</f>
        <v>2024</v>
      </c>
      <c r="K817">
        <f>MONTH(transaction_data[[#This Row],[Transaction_Date]])</f>
        <v>2</v>
      </c>
    </row>
    <row r="818" spans="1:11" x14ac:dyDescent="0.3">
      <c r="A818">
        <v>300816</v>
      </c>
      <c r="B818">
        <v>203344</v>
      </c>
      <c r="C818" t="s">
        <v>30</v>
      </c>
      <c r="D818">
        <v>49527</v>
      </c>
      <c r="E818">
        <v>1959</v>
      </c>
      <c r="F818">
        <v>36944</v>
      </c>
      <c r="G818" t="s">
        <v>29</v>
      </c>
      <c r="H818" s="1">
        <v>45019</v>
      </c>
      <c r="I818" t="str">
        <f t="shared" si="12"/>
        <v>Yuksek Investisya</v>
      </c>
      <c r="J818">
        <f>YEAR(transaction_data[[#This Row],[Transaction_Date]])</f>
        <v>2023</v>
      </c>
      <c r="K818">
        <f>MONTH(transaction_data[[#This Row],[Transaction_Date]])</f>
        <v>4</v>
      </c>
    </row>
    <row r="819" spans="1:11" x14ac:dyDescent="0.3">
      <c r="A819">
        <v>300817</v>
      </c>
      <c r="B819">
        <v>207700</v>
      </c>
      <c r="C819" t="s">
        <v>31</v>
      </c>
      <c r="D819">
        <v>61327</v>
      </c>
      <c r="E819">
        <v>1098</v>
      </c>
      <c r="F819">
        <v>41912</v>
      </c>
      <c r="G819" t="s">
        <v>33</v>
      </c>
      <c r="H819" s="1">
        <v>45362</v>
      </c>
      <c r="I819" t="str">
        <f t="shared" si="12"/>
        <v>Yuksek Investisya</v>
      </c>
      <c r="J819">
        <f>YEAR(transaction_data[[#This Row],[Transaction_Date]])</f>
        <v>2024</v>
      </c>
      <c r="K819">
        <f>MONTH(transaction_data[[#This Row],[Transaction_Date]])</f>
        <v>3</v>
      </c>
    </row>
    <row r="820" spans="1:11" x14ac:dyDescent="0.3">
      <c r="A820">
        <v>300818</v>
      </c>
      <c r="B820">
        <v>207148</v>
      </c>
      <c r="C820" t="s">
        <v>31</v>
      </c>
      <c r="D820">
        <v>43327</v>
      </c>
      <c r="E820">
        <v>457</v>
      </c>
      <c r="F820">
        <v>43288</v>
      </c>
      <c r="G820" t="s">
        <v>33</v>
      </c>
      <c r="H820" s="1">
        <v>45526</v>
      </c>
      <c r="I820" t="str">
        <f t="shared" si="12"/>
        <v>Yuksek Investisya</v>
      </c>
      <c r="J820">
        <f>YEAR(transaction_data[[#This Row],[Transaction_Date]])</f>
        <v>2024</v>
      </c>
      <c r="K820">
        <f>MONTH(transaction_data[[#This Row],[Transaction_Date]])</f>
        <v>8</v>
      </c>
    </row>
    <row r="821" spans="1:11" x14ac:dyDescent="0.3">
      <c r="A821">
        <v>300819</v>
      </c>
      <c r="B821">
        <v>207681</v>
      </c>
      <c r="C821" t="s">
        <v>31</v>
      </c>
      <c r="D821">
        <v>36011</v>
      </c>
      <c r="E821">
        <v>1851</v>
      </c>
      <c r="F821">
        <v>21146</v>
      </c>
      <c r="G821" t="s">
        <v>29</v>
      </c>
      <c r="H821" s="1">
        <v>45589</v>
      </c>
      <c r="I821" t="str">
        <f t="shared" si="12"/>
        <v>Orta investisya</v>
      </c>
      <c r="J821">
        <f>YEAR(transaction_data[[#This Row],[Transaction_Date]])</f>
        <v>2024</v>
      </c>
      <c r="K821">
        <f>MONTH(transaction_data[[#This Row],[Transaction_Date]])</f>
        <v>10</v>
      </c>
    </row>
    <row r="822" spans="1:11" x14ac:dyDescent="0.3">
      <c r="A822">
        <v>300820</v>
      </c>
      <c r="B822">
        <v>204686</v>
      </c>
      <c r="C822" t="s">
        <v>31</v>
      </c>
      <c r="D822">
        <v>44217</v>
      </c>
      <c r="E822">
        <v>2487</v>
      </c>
      <c r="F822">
        <v>38042</v>
      </c>
      <c r="G822" t="s">
        <v>32</v>
      </c>
      <c r="H822" s="1">
        <v>45678</v>
      </c>
      <c r="I822" t="str">
        <f t="shared" si="12"/>
        <v>Yuksek Investisya</v>
      </c>
      <c r="J822">
        <f>YEAR(transaction_data[[#This Row],[Transaction_Date]])</f>
        <v>2025</v>
      </c>
      <c r="K822">
        <f>MONTH(transaction_data[[#This Row],[Transaction_Date]])</f>
        <v>1</v>
      </c>
    </row>
    <row r="823" spans="1:11" x14ac:dyDescent="0.3">
      <c r="A823">
        <v>300821</v>
      </c>
      <c r="B823">
        <v>206699</v>
      </c>
      <c r="C823" t="s">
        <v>30</v>
      </c>
      <c r="D823">
        <v>35422</v>
      </c>
      <c r="E823">
        <v>1043</v>
      </c>
      <c r="F823">
        <v>10031</v>
      </c>
      <c r="G823" t="s">
        <v>33</v>
      </c>
      <c r="H823" s="1">
        <v>45229</v>
      </c>
      <c r="I823" t="str">
        <f t="shared" si="12"/>
        <v>Kicik Investiya</v>
      </c>
      <c r="J823">
        <f>YEAR(transaction_data[[#This Row],[Transaction_Date]])</f>
        <v>2023</v>
      </c>
      <c r="K823">
        <f>MONTH(transaction_data[[#This Row],[Transaction_Date]])</f>
        <v>10</v>
      </c>
    </row>
    <row r="824" spans="1:11" x14ac:dyDescent="0.3">
      <c r="A824">
        <v>300822</v>
      </c>
      <c r="B824">
        <v>202630</v>
      </c>
      <c r="C824" t="s">
        <v>13</v>
      </c>
      <c r="D824">
        <v>61365</v>
      </c>
      <c r="E824">
        <v>140</v>
      </c>
      <c r="F824">
        <v>23420</v>
      </c>
      <c r="G824" t="s">
        <v>29</v>
      </c>
      <c r="H824" s="1">
        <v>45163</v>
      </c>
      <c r="I824" t="str">
        <f t="shared" si="12"/>
        <v>Orta investisya</v>
      </c>
      <c r="J824">
        <f>YEAR(transaction_data[[#This Row],[Transaction_Date]])</f>
        <v>2023</v>
      </c>
      <c r="K824">
        <f>MONTH(transaction_data[[#This Row],[Transaction_Date]])</f>
        <v>8</v>
      </c>
    </row>
    <row r="825" spans="1:11" x14ac:dyDescent="0.3">
      <c r="A825">
        <v>300823</v>
      </c>
      <c r="B825">
        <v>207914</v>
      </c>
      <c r="C825" t="s">
        <v>30</v>
      </c>
      <c r="D825">
        <v>54072</v>
      </c>
      <c r="E825">
        <v>1033</v>
      </c>
      <c r="F825">
        <v>47064</v>
      </c>
      <c r="G825" t="s">
        <v>29</v>
      </c>
      <c r="H825" s="1">
        <v>44685</v>
      </c>
      <c r="I825" t="str">
        <f t="shared" si="12"/>
        <v>Yuksek Investisya</v>
      </c>
      <c r="J825">
        <f>YEAR(transaction_data[[#This Row],[Transaction_Date]])</f>
        <v>2022</v>
      </c>
      <c r="K825">
        <f>MONTH(transaction_data[[#This Row],[Transaction_Date]])</f>
        <v>5</v>
      </c>
    </row>
    <row r="826" spans="1:11" x14ac:dyDescent="0.3">
      <c r="A826">
        <v>300824</v>
      </c>
      <c r="B826">
        <v>200223</v>
      </c>
      <c r="C826" t="s">
        <v>30</v>
      </c>
      <c r="D826">
        <v>13200</v>
      </c>
      <c r="E826">
        <v>4172</v>
      </c>
      <c r="F826">
        <v>36688</v>
      </c>
      <c r="G826" t="s">
        <v>32</v>
      </c>
      <c r="H826" s="1">
        <v>45408</v>
      </c>
      <c r="I826" t="str">
        <f t="shared" si="12"/>
        <v>Yuksek Investisya</v>
      </c>
      <c r="J826">
        <f>YEAR(transaction_data[[#This Row],[Transaction_Date]])</f>
        <v>2024</v>
      </c>
      <c r="K826">
        <f>MONTH(transaction_data[[#This Row],[Transaction_Date]])</f>
        <v>4</v>
      </c>
    </row>
    <row r="827" spans="1:11" x14ac:dyDescent="0.3">
      <c r="A827">
        <v>300825</v>
      </c>
      <c r="B827">
        <v>201521</v>
      </c>
      <c r="C827" t="s">
        <v>30</v>
      </c>
      <c r="D827">
        <v>36444</v>
      </c>
      <c r="E827">
        <v>1326</v>
      </c>
      <c r="F827">
        <v>35008</v>
      </c>
      <c r="G827" t="s">
        <v>33</v>
      </c>
      <c r="H827" s="1">
        <v>45145</v>
      </c>
      <c r="I827" t="str">
        <f t="shared" si="12"/>
        <v>Yuksek Investisya</v>
      </c>
      <c r="J827">
        <f>YEAR(transaction_data[[#This Row],[Transaction_Date]])</f>
        <v>2023</v>
      </c>
      <c r="K827">
        <f>MONTH(transaction_data[[#This Row],[Transaction_Date]])</f>
        <v>8</v>
      </c>
    </row>
    <row r="828" spans="1:11" x14ac:dyDescent="0.3">
      <c r="A828">
        <v>300826</v>
      </c>
      <c r="B828">
        <v>201654</v>
      </c>
      <c r="C828" t="s">
        <v>31</v>
      </c>
      <c r="D828">
        <v>14609</v>
      </c>
      <c r="E828">
        <v>1390</v>
      </c>
      <c r="F828">
        <v>24560</v>
      </c>
      <c r="G828" t="s">
        <v>32</v>
      </c>
      <c r="H828" s="1">
        <v>44923</v>
      </c>
      <c r="I828" t="str">
        <f t="shared" si="12"/>
        <v>Orta investisya</v>
      </c>
      <c r="J828">
        <f>YEAR(transaction_data[[#This Row],[Transaction_Date]])</f>
        <v>2022</v>
      </c>
      <c r="K828">
        <f>MONTH(transaction_data[[#This Row],[Transaction_Date]])</f>
        <v>12</v>
      </c>
    </row>
    <row r="829" spans="1:11" x14ac:dyDescent="0.3">
      <c r="A829">
        <v>300827</v>
      </c>
      <c r="B829">
        <v>206048</v>
      </c>
      <c r="C829" t="s">
        <v>30</v>
      </c>
      <c r="D829">
        <v>85371</v>
      </c>
      <c r="E829">
        <v>3788</v>
      </c>
      <c r="F829">
        <v>29521</v>
      </c>
      <c r="G829" t="s">
        <v>33</v>
      </c>
      <c r="H829" s="1">
        <v>45398</v>
      </c>
      <c r="I829" t="str">
        <f t="shared" si="12"/>
        <v>Yuksek Investisya</v>
      </c>
      <c r="J829">
        <f>YEAR(transaction_data[[#This Row],[Transaction_Date]])</f>
        <v>2024</v>
      </c>
      <c r="K829">
        <f>MONTH(transaction_data[[#This Row],[Transaction_Date]])</f>
        <v>4</v>
      </c>
    </row>
    <row r="830" spans="1:11" x14ac:dyDescent="0.3">
      <c r="A830">
        <v>300828</v>
      </c>
      <c r="B830">
        <v>205144</v>
      </c>
      <c r="C830" t="s">
        <v>30</v>
      </c>
      <c r="D830">
        <v>29861</v>
      </c>
      <c r="E830">
        <v>4260</v>
      </c>
      <c r="F830">
        <v>33367</v>
      </c>
      <c r="G830" t="s">
        <v>29</v>
      </c>
      <c r="H830" s="1">
        <v>44970</v>
      </c>
      <c r="I830" t="str">
        <f t="shared" si="12"/>
        <v>Yuksek Investisya</v>
      </c>
      <c r="J830">
        <f>YEAR(transaction_data[[#This Row],[Transaction_Date]])</f>
        <v>2023</v>
      </c>
      <c r="K830">
        <f>MONTH(transaction_data[[#This Row],[Transaction_Date]])</f>
        <v>2</v>
      </c>
    </row>
    <row r="831" spans="1:11" x14ac:dyDescent="0.3">
      <c r="A831">
        <v>300829</v>
      </c>
      <c r="B831">
        <v>204772</v>
      </c>
      <c r="C831" t="s">
        <v>13</v>
      </c>
      <c r="D831">
        <v>22875</v>
      </c>
      <c r="E831">
        <v>1604</v>
      </c>
      <c r="F831">
        <v>26130</v>
      </c>
      <c r="G831" t="s">
        <v>33</v>
      </c>
      <c r="H831" s="1">
        <v>45192</v>
      </c>
      <c r="I831" t="str">
        <f t="shared" si="12"/>
        <v>Orta investisya</v>
      </c>
      <c r="J831">
        <f>YEAR(transaction_data[[#This Row],[Transaction_Date]])</f>
        <v>2023</v>
      </c>
      <c r="K831">
        <f>MONTH(transaction_data[[#This Row],[Transaction_Date]])</f>
        <v>9</v>
      </c>
    </row>
    <row r="832" spans="1:11" x14ac:dyDescent="0.3">
      <c r="A832">
        <v>300830</v>
      </c>
      <c r="B832">
        <v>206307</v>
      </c>
      <c r="C832" t="s">
        <v>31</v>
      </c>
      <c r="D832">
        <v>50258</v>
      </c>
      <c r="E832">
        <v>4906</v>
      </c>
      <c r="F832">
        <v>22157</v>
      </c>
      <c r="G832" t="s">
        <v>29</v>
      </c>
      <c r="H832" s="1">
        <v>45042</v>
      </c>
      <c r="I832" t="str">
        <f t="shared" si="12"/>
        <v>Orta investisya</v>
      </c>
      <c r="J832">
        <f>YEAR(transaction_data[[#This Row],[Transaction_Date]])</f>
        <v>2023</v>
      </c>
      <c r="K832">
        <f>MONTH(transaction_data[[#This Row],[Transaction_Date]])</f>
        <v>4</v>
      </c>
    </row>
    <row r="833" spans="1:11" x14ac:dyDescent="0.3">
      <c r="A833">
        <v>300831</v>
      </c>
      <c r="B833">
        <v>200736</v>
      </c>
      <c r="C833" t="s">
        <v>13</v>
      </c>
      <c r="D833">
        <v>73123</v>
      </c>
      <c r="E833">
        <v>938</v>
      </c>
      <c r="F833">
        <v>27155</v>
      </c>
      <c r="G833" t="s">
        <v>29</v>
      </c>
      <c r="H833" s="1">
        <v>45169</v>
      </c>
      <c r="I833" t="str">
        <f t="shared" si="12"/>
        <v>Orta investisya</v>
      </c>
      <c r="J833">
        <f>YEAR(transaction_data[[#This Row],[Transaction_Date]])</f>
        <v>2023</v>
      </c>
      <c r="K833">
        <f>MONTH(transaction_data[[#This Row],[Transaction_Date]])</f>
        <v>8</v>
      </c>
    </row>
    <row r="834" spans="1:11" x14ac:dyDescent="0.3">
      <c r="A834">
        <v>300832</v>
      </c>
      <c r="B834">
        <v>208337</v>
      </c>
      <c r="C834" t="s">
        <v>13</v>
      </c>
      <c r="D834">
        <v>84240</v>
      </c>
      <c r="E834">
        <v>612</v>
      </c>
      <c r="F834">
        <v>30513</v>
      </c>
      <c r="G834" t="s">
        <v>32</v>
      </c>
      <c r="H834" s="1">
        <v>45075</v>
      </c>
      <c r="I834" t="str">
        <f t="shared" ref="I834:I897" si="13">IF(AND(F834&gt;1000,F834&lt;15000),"Kicik Investiya",IF(AND(F834&gt;=15000,F834&lt;27500),"Orta investisya","Yuksek Investisya"))</f>
        <v>Yuksek Investisya</v>
      </c>
      <c r="J834">
        <f>YEAR(transaction_data[[#This Row],[Transaction_Date]])</f>
        <v>2023</v>
      </c>
      <c r="K834">
        <f>MONTH(transaction_data[[#This Row],[Transaction_Date]])</f>
        <v>5</v>
      </c>
    </row>
    <row r="835" spans="1:11" x14ac:dyDescent="0.3">
      <c r="A835">
        <v>300833</v>
      </c>
      <c r="B835">
        <v>206978</v>
      </c>
      <c r="C835" t="s">
        <v>30</v>
      </c>
      <c r="D835">
        <v>2408</v>
      </c>
      <c r="E835">
        <v>2602</v>
      </c>
      <c r="F835">
        <v>9431</v>
      </c>
      <c r="G835" t="s">
        <v>29</v>
      </c>
      <c r="H835" s="1">
        <v>45567</v>
      </c>
      <c r="I835" t="str">
        <f t="shared" si="13"/>
        <v>Kicik Investiya</v>
      </c>
      <c r="J835">
        <f>YEAR(transaction_data[[#This Row],[Transaction_Date]])</f>
        <v>2024</v>
      </c>
      <c r="K835">
        <f>MONTH(transaction_data[[#This Row],[Transaction_Date]])</f>
        <v>10</v>
      </c>
    </row>
    <row r="836" spans="1:11" x14ac:dyDescent="0.3">
      <c r="A836">
        <v>300834</v>
      </c>
      <c r="B836">
        <v>201033</v>
      </c>
      <c r="C836" t="s">
        <v>13</v>
      </c>
      <c r="D836">
        <v>32247</v>
      </c>
      <c r="E836">
        <v>3175</v>
      </c>
      <c r="F836">
        <v>30593</v>
      </c>
      <c r="G836" t="s">
        <v>32</v>
      </c>
      <c r="H836" s="1">
        <v>45730</v>
      </c>
      <c r="I836" t="str">
        <f t="shared" si="13"/>
        <v>Yuksek Investisya</v>
      </c>
      <c r="J836">
        <f>YEAR(transaction_data[[#This Row],[Transaction_Date]])</f>
        <v>2025</v>
      </c>
      <c r="K836">
        <f>MONTH(transaction_data[[#This Row],[Transaction_Date]])</f>
        <v>3</v>
      </c>
    </row>
    <row r="837" spans="1:11" x14ac:dyDescent="0.3">
      <c r="A837">
        <v>300835</v>
      </c>
      <c r="B837">
        <v>206663</v>
      </c>
      <c r="C837" t="s">
        <v>13</v>
      </c>
      <c r="D837">
        <v>88349</v>
      </c>
      <c r="E837">
        <v>4440</v>
      </c>
      <c r="F837">
        <v>44773</v>
      </c>
      <c r="G837" t="s">
        <v>33</v>
      </c>
      <c r="H837" s="1">
        <v>45070</v>
      </c>
      <c r="I837" t="str">
        <f t="shared" si="13"/>
        <v>Yuksek Investisya</v>
      </c>
      <c r="J837">
        <f>YEAR(transaction_data[[#This Row],[Transaction_Date]])</f>
        <v>2023</v>
      </c>
      <c r="K837">
        <f>MONTH(transaction_data[[#This Row],[Transaction_Date]])</f>
        <v>5</v>
      </c>
    </row>
    <row r="838" spans="1:11" x14ac:dyDescent="0.3">
      <c r="A838">
        <v>300836</v>
      </c>
      <c r="B838">
        <v>202281</v>
      </c>
      <c r="C838" t="s">
        <v>30</v>
      </c>
      <c r="D838">
        <v>41927</v>
      </c>
      <c r="E838">
        <v>2696</v>
      </c>
      <c r="F838">
        <v>28098</v>
      </c>
      <c r="G838" t="s">
        <v>33</v>
      </c>
      <c r="H838" s="1">
        <v>45504</v>
      </c>
      <c r="I838" t="str">
        <f t="shared" si="13"/>
        <v>Yuksek Investisya</v>
      </c>
      <c r="J838">
        <f>YEAR(transaction_data[[#This Row],[Transaction_Date]])</f>
        <v>2024</v>
      </c>
      <c r="K838">
        <f>MONTH(transaction_data[[#This Row],[Transaction_Date]])</f>
        <v>7</v>
      </c>
    </row>
    <row r="839" spans="1:11" x14ac:dyDescent="0.3">
      <c r="A839">
        <v>300837</v>
      </c>
      <c r="B839">
        <v>207348</v>
      </c>
      <c r="C839" t="s">
        <v>31</v>
      </c>
      <c r="D839">
        <v>81924</v>
      </c>
      <c r="E839">
        <v>1521</v>
      </c>
      <c r="F839">
        <v>29471</v>
      </c>
      <c r="G839" t="s">
        <v>29</v>
      </c>
      <c r="H839" s="1">
        <v>44656</v>
      </c>
      <c r="I839" t="str">
        <f t="shared" si="13"/>
        <v>Yuksek Investisya</v>
      </c>
      <c r="J839">
        <f>YEAR(transaction_data[[#This Row],[Transaction_Date]])</f>
        <v>2022</v>
      </c>
      <c r="K839">
        <f>MONTH(transaction_data[[#This Row],[Transaction_Date]])</f>
        <v>4</v>
      </c>
    </row>
    <row r="840" spans="1:11" x14ac:dyDescent="0.3">
      <c r="A840">
        <v>300838</v>
      </c>
      <c r="B840">
        <v>206033</v>
      </c>
      <c r="C840" t="s">
        <v>30</v>
      </c>
      <c r="D840">
        <v>89775</v>
      </c>
      <c r="E840">
        <v>1970</v>
      </c>
      <c r="F840">
        <v>10301</v>
      </c>
      <c r="G840" t="s">
        <v>32</v>
      </c>
      <c r="H840" s="1">
        <v>45443</v>
      </c>
      <c r="I840" t="str">
        <f t="shared" si="13"/>
        <v>Kicik Investiya</v>
      </c>
      <c r="J840">
        <f>YEAR(transaction_data[[#This Row],[Transaction_Date]])</f>
        <v>2024</v>
      </c>
      <c r="K840">
        <f>MONTH(transaction_data[[#This Row],[Transaction_Date]])</f>
        <v>5</v>
      </c>
    </row>
    <row r="841" spans="1:11" x14ac:dyDescent="0.3">
      <c r="A841">
        <v>300839</v>
      </c>
      <c r="B841">
        <v>204619</v>
      </c>
      <c r="C841" t="s">
        <v>31</v>
      </c>
      <c r="D841">
        <v>2217</v>
      </c>
      <c r="E841">
        <v>1916</v>
      </c>
      <c r="F841">
        <v>25759</v>
      </c>
      <c r="G841" t="s">
        <v>32</v>
      </c>
      <c r="H841" s="1">
        <v>44937</v>
      </c>
      <c r="I841" t="str">
        <f t="shared" si="13"/>
        <v>Orta investisya</v>
      </c>
      <c r="J841">
        <f>YEAR(transaction_data[[#This Row],[Transaction_Date]])</f>
        <v>2023</v>
      </c>
      <c r="K841">
        <f>MONTH(transaction_data[[#This Row],[Transaction_Date]])</f>
        <v>1</v>
      </c>
    </row>
    <row r="842" spans="1:11" x14ac:dyDescent="0.3">
      <c r="A842">
        <v>300840</v>
      </c>
      <c r="B842">
        <v>209919</v>
      </c>
      <c r="C842" t="s">
        <v>13</v>
      </c>
      <c r="D842">
        <v>7807</v>
      </c>
      <c r="E842">
        <v>1973</v>
      </c>
      <c r="F842">
        <v>14997</v>
      </c>
      <c r="G842" t="s">
        <v>29</v>
      </c>
      <c r="H842" s="1">
        <v>44773</v>
      </c>
      <c r="I842" t="str">
        <f t="shared" si="13"/>
        <v>Kicik Investiya</v>
      </c>
      <c r="J842">
        <f>YEAR(transaction_data[[#This Row],[Transaction_Date]])</f>
        <v>2022</v>
      </c>
      <c r="K842">
        <f>MONTH(transaction_data[[#This Row],[Transaction_Date]])</f>
        <v>7</v>
      </c>
    </row>
    <row r="843" spans="1:11" x14ac:dyDescent="0.3">
      <c r="A843">
        <v>300841</v>
      </c>
      <c r="B843">
        <v>208577</v>
      </c>
      <c r="C843" t="s">
        <v>31</v>
      </c>
      <c r="D843">
        <v>25638</v>
      </c>
      <c r="E843">
        <v>4133</v>
      </c>
      <c r="F843">
        <v>1752</v>
      </c>
      <c r="G843" t="s">
        <v>32</v>
      </c>
      <c r="H843" s="1">
        <v>45015</v>
      </c>
      <c r="I843" t="str">
        <f t="shared" si="13"/>
        <v>Kicik Investiya</v>
      </c>
      <c r="J843">
        <f>YEAR(transaction_data[[#This Row],[Transaction_Date]])</f>
        <v>2023</v>
      </c>
      <c r="K843">
        <f>MONTH(transaction_data[[#This Row],[Transaction_Date]])</f>
        <v>3</v>
      </c>
    </row>
    <row r="844" spans="1:11" x14ac:dyDescent="0.3">
      <c r="A844">
        <v>300842</v>
      </c>
      <c r="B844">
        <v>204939</v>
      </c>
      <c r="C844" t="s">
        <v>30</v>
      </c>
      <c r="D844">
        <v>29471</v>
      </c>
      <c r="E844">
        <v>3342</v>
      </c>
      <c r="F844">
        <v>37243</v>
      </c>
      <c r="G844" t="s">
        <v>33</v>
      </c>
      <c r="H844" s="1">
        <v>45272</v>
      </c>
      <c r="I844" t="str">
        <f t="shared" si="13"/>
        <v>Yuksek Investisya</v>
      </c>
      <c r="J844">
        <f>YEAR(transaction_data[[#This Row],[Transaction_Date]])</f>
        <v>2023</v>
      </c>
      <c r="K844">
        <f>MONTH(transaction_data[[#This Row],[Transaction_Date]])</f>
        <v>12</v>
      </c>
    </row>
    <row r="845" spans="1:11" x14ac:dyDescent="0.3">
      <c r="A845">
        <v>300843</v>
      </c>
      <c r="B845">
        <v>206478</v>
      </c>
      <c r="C845" t="s">
        <v>31</v>
      </c>
      <c r="D845">
        <v>93653</v>
      </c>
      <c r="E845">
        <v>2173</v>
      </c>
      <c r="F845">
        <v>40129</v>
      </c>
      <c r="G845" t="s">
        <v>32</v>
      </c>
      <c r="H845" s="1">
        <v>45399</v>
      </c>
      <c r="I845" t="str">
        <f t="shared" si="13"/>
        <v>Yuksek Investisya</v>
      </c>
      <c r="J845">
        <f>YEAR(transaction_data[[#This Row],[Transaction_Date]])</f>
        <v>2024</v>
      </c>
      <c r="K845">
        <f>MONTH(transaction_data[[#This Row],[Transaction_Date]])</f>
        <v>4</v>
      </c>
    </row>
    <row r="846" spans="1:11" x14ac:dyDescent="0.3">
      <c r="A846">
        <v>300844</v>
      </c>
      <c r="B846">
        <v>200513</v>
      </c>
      <c r="C846" t="s">
        <v>30</v>
      </c>
      <c r="D846">
        <v>37788</v>
      </c>
      <c r="E846">
        <v>3383</v>
      </c>
      <c r="F846">
        <v>35084</v>
      </c>
      <c r="G846" t="s">
        <v>33</v>
      </c>
      <c r="H846" s="1">
        <v>45503</v>
      </c>
      <c r="I846" t="str">
        <f t="shared" si="13"/>
        <v>Yuksek Investisya</v>
      </c>
      <c r="J846">
        <f>YEAR(transaction_data[[#This Row],[Transaction_Date]])</f>
        <v>2024</v>
      </c>
      <c r="K846">
        <f>MONTH(transaction_data[[#This Row],[Transaction_Date]])</f>
        <v>7</v>
      </c>
    </row>
    <row r="847" spans="1:11" x14ac:dyDescent="0.3">
      <c r="A847">
        <v>300845</v>
      </c>
      <c r="B847">
        <v>208218</v>
      </c>
      <c r="C847" t="s">
        <v>30</v>
      </c>
      <c r="D847">
        <v>49765</v>
      </c>
      <c r="E847">
        <v>4850</v>
      </c>
      <c r="F847">
        <v>9611</v>
      </c>
      <c r="G847" t="s">
        <v>32</v>
      </c>
      <c r="H847" s="1">
        <v>45014</v>
      </c>
      <c r="I847" t="str">
        <f t="shared" si="13"/>
        <v>Kicik Investiya</v>
      </c>
      <c r="J847">
        <f>YEAR(transaction_data[[#This Row],[Transaction_Date]])</f>
        <v>2023</v>
      </c>
      <c r="K847">
        <f>MONTH(transaction_data[[#This Row],[Transaction_Date]])</f>
        <v>3</v>
      </c>
    </row>
    <row r="848" spans="1:11" x14ac:dyDescent="0.3">
      <c r="A848">
        <v>300846</v>
      </c>
      <c r="B848">
        <v>200664</v>
      </c>
      <c r="C848" t="s">
        <v>30</v>
      </c>
      <c r="D848">
        <v>19090</v>
      </c>
      <c r="E848">
        <v>4073</v>
      </c>
      <c r="F848">
        <v>31172</v>
      </c>
      <c r="G848" t="s">
        <v>33</v>
      </c>
      <c r="H848" s="1">
        <v>45713</v>
      </c>
      <c r="I848" t="str">
        <f t="shared" si="13"/>
        <v>Yuksek Investisya</v>
      </c>
      <c r="J848">
        <f>YEAR(transaction_data[[#This Row],[Transaction_Date]])</f>
        <v>2025</v>
      </c>
      <c r="K848">
        <f>MONTH(transaction_data[[#This Row],[Transaction_Date]])</f>
        <v>2</v>
      </c>
    </row>
    <row r="849" spans="1:11" x14ac:dyDescent="0.3">
      <c r="A849">
        <v>300847</v>
      </c>
      <c r="B849">
        <v>202187</v>
      </c>
      <c r="C849" t="s">
        <v>31</v>
      </c>
      <c r="D849">
        <v>84072</v>
      </c>
      <c r="E849">
        <v>2312</v>
      </c>
      <c r="F849">
        <v>39517</v>
      </c>
      <c r="G849" t="s">
        <v>29</v>
      </c>
      <c r="H849" s="1">
        <v>45380</v>
      </c>
      <c r="I849" t="str">
        <f t="shared" si="13"/>
        <v>Yuksek Investisya</v>
      </c>
      <c r="J849">
        <f>YEAR(transaction_data[[#This Row],[Transaction_Date]])</f>
        <v>2024</v>
      </c>
      <c r="K849">
        <f>MONTH(transaction_data[[#This Row],[Transaction_Date]])</f>
        <v>3</v>
      </c>
    </row>
    <row r="850" spans="1:11" x14ac:dyDescent="0.3">
      <c r="A850">
        <v>300848</v>
      </c>
      <c r="B850">
        <v>205824</v>
      </c>
      <c r="C850" t="s">
        <v>13</v>
      </c>
      <c r="D850">
        <v>22365</v>
      </c>
      <c r="E850">
        <v>3952</v>
      </c>
      <c r="F850">
        <v>9006</v>
      </c>
      <c r="G850" t="s">
        <v>33</v>
      </c>
      <c r="H850" s="1">
        <v>45644</v>
      </c>
      <c r="I850" t="str">
        <f t="shared" si="13"/>
        <v>Kicik Investiya</v>
      </c>
      <c r="J850">
        <f>YEAR(transaction_data[[#This Row],[Transaction_Date]])</f>
        <v>2024</v>
      </c>
      <c r="K850">
        <f>MONTH(transaction_data[[#This Row],[Transaction_Date]])</f>
        <v>12</v>
      </c>
    </row>
    <row r="851" spans="1:11" x14ac:dyDescent="0.3">
      <c r="A851">
        <v>300849</v>
      </c>
      <c r="B851">
        <v>206238</v>
      </c>
      <c r="C851" t="s">
        <v>13</v>
      </c>
      <c r="D851">
        <v>75367</v>
      </c>
      <c r="E851">
        <v>2803</v>
      </c>
      <c r="F851">
        <v>24242</v>
      </c>
      <c r="G851" t="s">
        <v>33</v>
      </c>
      <c r="H851" s="1">
        <v>45403</v>
      </c>
      <c r="I851" t="str">
        <f t="shared" si="13"/>
        <v>Orta investisya</v>
      </c>
      <c r="J851">
        <f>YEAR(transaction_data[[#This Row],[Transaction_Date]])</f>
        <v>2024</v>
      </c>
      <c r="K851">
        <f>MONTH(transaction_data[[#This Row],[Transaction_Date]])</f>
        <v>4</v>
      </c>
    </row>
    <row r="852" spans="1:11" x14ac:dyDescent="0.3">
      <c r="A852">
        <v>300850</v>
      </c>
      <c r="B852">
        <v>206311</v>
      </c>
      <c r="C852" t="s">
        <v>13</v>
      </c>
      <c r="D852">
        <v>40562</v>
      </c>
      <c r="E852">
        <v>653</v>
      </c>
      <c r="F852">
        <v>23199</v>
      </c>
      <c r="G852" t="s">
        <v>33</v>
      </c>
      <c r="H852" s="1">
        <v>45337</v>
      </c>
      <c r="I852" t="str">
        <f t="shared" si="13"/>
        <v>Orta investisya</v>
      </c>
      <c r="J852">
        <f>YEAR(transaction_data[[#This Row],[Transaction_Date]])</f>
        <v>2024</v>
      </c>
      <c r="K852">
        <f>MONTH(transaction_data[[#This Row],[Transaction_Date]])</f>
        <v>2</v>
      </c>
    </row>
    <row r="853" spans="1:11" x14ac:dyDescent="0.3">
      <c r="A853">
        <v>300851</v>
      </c>
      <c r="B853">
        <v>201540</v>
      </c>
      <c r="C853" t="s">
        <v>31</v>
      </c>
      <c r="D853">
        <v>11387</v>
      </c>
      <c r="E853">
        <v>1828</v>
      </c>
      <c r="F853">
        <v>5290</v>
      </c>
      <c r="G853" t="s">
        <v>29</v>
      </c>
      <c r="H853" s="1">
        <v>44667</v>
      </c>
      <c r="I853" t="str">
        <f t="shared" si="13"/>
        <v>Kicik Investiya</v>
      </c>
      <c r="J853">
        <f>YEAR(transaction_data[[#This Row],[Transaction_Date]])</f>
        <v>2022</v>
      </c>
      <c r="K853">
        <f>MONTH(transaction_data[[#This Row],[Transaction_Date]])</f>
        <v>4</v>
      </c>
    </row>
    <row r="854" spans="1:11" x14ac:dyDescent="0.3">
      <c r="A854">
        <v>300852</v>
      </c>
      <c r="B854">
        <v>209947</v>
      </c>
      <c r="C854" t="s">
        <v>31</v>
      </c>
      <c r="D854">
        <v>90166</v>
      </c>
      <c r="E854">
        <v>2792</v>
      </c>
      <c r="F854">
        <v>1546</v>
      </c>
      <c r="G854" t="s">
        <v>29</v>
      </c>
      <c r="H854" s="1">
        <v>44785</v>
      </c>
      <c r="I854" t="str">
        <f t="shared" si="13"/>
        <v>Kicik Investiya</v>
      </c>
      <c r="J854">
        <f>YEAR(transaction_data[[#This Row],[Transaction_Date]])</f>
        <v>2022</v>
      </c>
      <c r="K854">
        <f>MONTH(transaction_data[[#This Row],[Transaction_Date]])</f>
        <v>8</v>
      </c>
    </row>
    <row r="855" spans="1:11" x14ac:dyDescent="0.3">
      <c r="A855">
        <v>300853</v>
      </c>
      <c r="B855">
        <v>202631</v>
      </c>
      <c r="C855" t="s">
        <v>31</v>
      </c>
      <c r="D855">
        <v>35011</v>
      </c>
      <c r="E855">
        <v>4802</v>
      </c>
      <c r="F855">
        <v>34152</v>
      </c>
      <c r="G855" t="s">
        <v>32</v>
      </c>
      <c r="H855" s="1">
        <v>45098</v>
      </c>
      <c r="I855" t="str">
        <f t="shared" si="13"/>
        <v>Yuksek Investisya</v>
      </c>
      <c r="J855">
        <f>YEAR(transaction_data[[#This Row],[Transaction_Date]])</f>
        <v>2023</v>
      </c>
      <c r="K855">
        <f>MONTH(transaction_data[[#This Row],[Transaction_Date]])</f>
        <v>6</v>
      </c>
    </row>
    <row r="856" spans="1:11" x14ac:dyDescent="0.3">
      <c r="A856">
        <v>300854</v>
      </c>
      <c r="B856">
        <v>207157</v>
      </c>
      <c r="C856" t="s">
        <v>31</v>
      </c>
      <c r="D856">
        <v>24368</v>
      </c>
      <c r="E856">
        <v>3598</v>
      </c>
      <c r="F856">
        <v>47761</v>
      </c>
      <c r="G856" t="s">
        <v>29</v>
      </c>
      <c r="H856" s="1">
        <v>44985</v>
      </c>
      <c r="I856" t="str">
        <f t="shared" si="13"/>
        <v>Yuksek Investisya</v>
      </c>
      <c r="J856">
        <f>YEAR(transaction_data[[#This Row],[Transaction_Date]])</f>
        <v>2023</v>
      </c>
      <c r="K856">
        <f>MONTH(transaction_data[[#This Row],[Transaction_Date]])</f>
        <v>2</v>
      </c>
    </row>
    <row r="857" spans="1:11" x14ac:dyDescent="0.3">
      <c r="A857">
        <v>300855</v>
      </c>
      <c r="B857">
        <v>208499</v>
      </c>
      <c r="C857" t="s">
        <v>30</v>
      </c>
      <c r="D857">
        <v>19835</v>
      </c>
      <c r="E857">
        <v>3622</v>
      </c>
      <c r="F857">
        <v>26536</v>
      </c>
      <c r="G857" t="s">
        <v>33</v>
      </c>
      <c r="H857" s="1">
        <v>45269</v>
      </c>
      <c r="I857" t="str">
        <f t="shared" si="13"/>
        <v>Orta investisya</v>
      </c>
      <c r="J857">
        <f>YEAR(transaction_data[[#This Row],[Transaction_Date]])</f>
        <v>2023</v>
      </c>
      <c r="K857">
        <f>MONTH(transaction_data[[#This Row],[Transaction_Date]])</f>
        <v>12</v>
      </c>
    </row>
    <row r="858" spans="1:11" x14ac:dyDescent="0.3">
      <c r="A858">
        <v>300856</v>
      </c>
      <c r="B858">
        <v>201993</v>
      </c>
      <c r="C858" t="s">
        <v>30</v>
      </c>
      <c r="D858">
        <v>54364</v>
      </c>
      <c r="E858">
        <v>2445</v>
      </c>
      <c r="F858">
        <v>6088</v>
      </c>
      <c r="G858" t="s">
        <v>33</v>
      </c>
      <c r="H858" s="1">
        <v>45715</v>
      </c>
      <c r="I858" t="str">
        <f t="shared" si="13"/>
        <v>Kicik Investiya</v>
      </c>
      <c r="J858">
        <f>YEAR(transaction_data[[#This Row],[Transaction_Date]])</f>
        <v>2025</v>
      </c>
      <c r="K858">
        <f>MONTH(transaction_data[[#This Row],[Transaction_Date]])</f>
        <v>2</v>
      </c>
    </row>
    <row r="859" spans="1:11" x14ac:dyDescent="0.3">
      <c r="A859">
        <v>300857</v>
      </c>
      <c r="B859">
        <v>200703</v>
      </c>
      <c r="C859" t="s">
        <v>13</v>
      </c>
      <c r="D859">
        <v>9126</v>
      </c>
      <c r="E859">
        <v>481</v>
      </c>
      <c r="F859">
        <v>4946</v>
      </c>
      <c r="G859" t="s">
        <v>29</v>
      </c>
      <c r="H859" s="1">
        <v>45018</v>
      </c>
      <c r="I859" t="str">
        <f t="shared" si="13"/>
        <v>Kicik Investiya</v>
      </c>
      <c r="J859">
        <f>YEAR(transaction_data[[#This Row],[Transaction_Date]])</f>
        <v>2023</v>
      </c>
      <c r="K859">
        <f>MONTH(transaction_data[[#This Row],[Transaction_Date]])</f>
        <v>4</v>
      </c>
    </row>
    <row r="860" spans="1:11" x14ac:dyDescent="0.3">
      <c r="A860">
        <v>300858</v>
      </c>
      <c r="B860">
        <v>206638</v>
      </c>
      <c r="C860" t="s">
        <v>31</v>
      </c>
      <c r="D860">
        <v>10806</v>
      </c>
      <c r="E860">
        <v>2664</v>
      </c>
      <c r="F860">
        <v>5719</v>
      </c>
      <c r="G860" t="s">
        <v>32</v>
      </c>
      <c r="H860" s="1">
        <v>45116</v>
      </c>
      <c r="I860" t="str">
        <f t="shared" si="13"/>
        <v>Kicik Investiya</v>
      </c>
      <c r="J860">
        <f>YEAR(transaction_data[[#This Row],[Transaction_Date]])</f>
        <v>2023</v>
      </c>
      <c r="K860">
        <f>MONTH(transaction_data[[#This Row],[Transaction_Date]])</f>
        <v>7</v>
      </c>
    </row>
    <row r="861" spans="1:11" x14ac:dyDescent="0.3">
      <c r="A861">
        <v>300859</v>
      </c>
      <c r="B861">
        <v>200354</v>
      </c>
      <c r="C861" t="s">
        <v>13</v>
      </c>
      <c r="D861">
        <v>73809</v>
      </c>
      <c r="E861">
        <v>3654</v>
      </c>
      <c r="F861">
        <v>29098</v>
      </c>
      <c r="G861" t="s">
        <v>33</v>
      </c>
      <c r="H861" s="1">
        <v>45672</v>
      </c>
      <c r="I861" t="str">
        <f t="shared" si="13"/>
        <v>Yuksek Investisya</v>
      </c>
      <c r="J861">
        <f>YEAR(transaction_data[[#This Row],[Transaction_Date]])</f>
        <v>2025</v>
      </c>
      <c r="K861">
        <f>MONTH(transaction_data[[#This Row],[Transaction_Date]])</f>
        <v>1</v>
      </c>
    </row>
    <row r="862" spans="1:11" x14ac:dyDescent="0.3">
      <c r="A862">
        <v>300860</v>
      </c>
      <c r="B862">
        <v>200546</v>
      </c>
      <c r="C862" t="s">
        <v>30</v>
      </c>
      <c r="D862">
        <v>75848</v>
      </c>
      <c r="E862">
        <v>707</v>
      </c>
      <c r="F862">
        <v>14655</v>
      </c>
      <c r="G862" t="s">
        <v>33</v>
      </c>
      <c r="H862" s="1">
        <v>45544</v>
      </c>
      <c r="I862" t="str">
        <f t="shared" si="13"/>
        <v>Kicik Investiya</v>
      </c>
      <c r="J862">
        <f>YEAR(transaction_data[[#This Row],[Transaction_Date]])</f>
        <v>2024</v>
      </c>
      <c r="K862">
        <f>MONTH(transaction_data[[#This Row],[Transaction_Date]])</f>
        <v>9</v>
      </c>
    </row>
    <row r="863" spans="1:11" x14ac:dyDescent="0.3">
      <c r="A863">
        <v>300861</v>
      </c>
      <c r="B863">
        <v>205136</v>
      </c>
      <c r="C863" t="s">
        <v>31</v>
      </c>
      <c r="D863">
        <v>40389</v>
      </c>
      <c r="E863">
        <v>1402</v>
      </c>
      <c r="F863">
        <v>40522</v>
      </c>
      <c r="G863" t="s">
        <v>33</v>
      </c>
      <c r="H863" s="1">
        <v>45214</v>
      </c>
      <c r="I863" t="str">
        <f t="shared" si="13"/>
        <v>Yuksek Investisya</v>
      </c>
      <c r="J863">
        <f>YEAR(transaction_data[[#This Row],[Transaction_Date]])</f>
        <v>2023</v>
      </c>
      <c r="K863">
        <f>MONTH(transaction_data[[#This Row],[Transaction_Date]])</f>
        <v>10</v>
      </c>
    </row>
    <row r="864" spans="1:11" x14ac:dyDescent="0.3">
      <c r="A864">
        <v>300862</v>
      </c>
      <c r="B864">
        <v>200109</v>
      </c>
      <c r="C864" t="s">
        <v>13</v>
      </c>
      <c r="D864">
        <v>86839</v>
      </c>
      <c r="E864">
        <v>2377</v>
      </c>
      <c r="F864">
        <v>39524</v>
      </c>
      <c r="G864" t="s">
        <v>32</v>
      </c>
      <c r="H864" s="1">
        <v>45376</v>
      </c>
      <c r="I864" t="str">
        <f t="shared" si="13"/>
        <v>Yuksek Investisya</v>
      </c>
      <c r="J864">
        <f>YEAR(transaction_data[[#This Row],[Transaction_Date]])</f>
        <v>2024</v>
      </c>
      <c r="K864">
        <f>MONTH(transaction_data[[#This Row],[Transaction_Date]])</f>
        <v>3</v>
      </c>
    </row>
    <row r="865" spans="1:11" x14ac:dyDescent="0.3">
      <c r="A865">
        <v>300863</v>
      </c>
      <c r="B865">
        <v>201498</v>
      </c>
      <c r="C865" t="s">
        <v>31</v>
      </c>
      <c r="D865">
        <v>69144</v>
      </c>
      <c r="E865">
        <v>3683</v>
      </c>
      <c r="F865">
        <v>25935</v>
      </c>
      <c r="G865" t="s">
        <v>29</v>
      </c>
      <c r="H865" s="1">
        <v>45500</v>
      </c>
      <c r="I865" t="str">
        <f t="shared" si="13"/>
        <v>Orta investisya</v>
      </c>
      <c r="J865">
        <f>YEAR(transaction_data[[#This Row],[Transaction_Date]])</f>
        <v>2024</v>
      </c>
      <c r="K865">
        <f>MONTH(transaction_data[[#This Row],[Transaction_Date]])</f>
        <v>7</v>
      </c>
    </row>
    <row r="866" spans="1:11" x14ac:dyDescent="0.3">
      <c r="A866">
        <v>300864</v>
      </c>
      <c r="B866">
        <v>203671</v>
      </c>
      <c r="C866" t="s">
        <v>13</v>
      </c>
      <c r="D866">
        <v>84365</v>
      </c>
      <c r="E866">
        <v>3533</v>
      </c>
      <c r="F866">
        <v>2402</v>
      </c>
      <c r="G866" t="s">
        <v>33</v>
      </c>
      <c r="H866" s="1">
        <v>45465</v>
      </c>
      <c r="I866" t="str">
        <f t="shared" si="13"/>
        <v>Kicik Investiya</v>
      </c>
      <c r="J866">
        <f>YEAR(transaction_data[[#This Row],[Transaction_Date]])</f>
        <v>2024</v>
      </c>
      <c r="K866">
        <f>MONTH(transaction_data[[#This Row],[Transaction_Date]])</f>
        <v>6</v>
      </c>
    </row>
    <row r="867" spans="1:11" x14ac:dyDescent="0.3">
      <c r="A867">
        <v>300865</v>
      </c>
      <c r="B867">
        <v>208754</v>
      </c>
      <c r="C867" t="s">
        <v>31</v>
      </c>
      <c r="D867">
        <v>70335</v>
      </c>
      <c r="E867">
        <v>2539</v>
      </c>
      <c r="F867">
        <v>3639</v>
      </c>
      <c r="G867" t="s">
        <v>33</v>
      </c>
      <c r="H867" s="1">
        <v>45175</v>
      </c>
      <c r="I867" t="str">
        <f t="shared" si="13"/>
        <v>Kicik Investiya</v>
      </c>
      <c r="J867">
        <f>YEAR(transaction_data[[#This Row],[Transaction_Date]])</f>
        <v>2023</v>
      </c>
      <c r="K867">
        <f>MONTH(transaction_data[[#This Row],[Transaction_Date]])</f>
        <v>9</v>
      </c>
    </row>
    <row r="868" spans="1:11" x14ac:dyDescent="0.3">
      <c r="A868">
        <v>300866</v>
      </c>
      <c r="B868">
        <v>209779</v>
      </c>
      <c r="C868" t="s">
        <v>13</v>
      </c>
      <c r="D868">
        <v>16770</v>
      </c>
      <c r="E868">
        <v>1449</v>
      </c>
      <c r="F868">
        <v>30422</v>
      </c>
      <c r="G868" t="s">
        <v>29</v>
      </c>
      <c r="H868" s="1">
        <v>45301</v>
      </c>
      <c r="I868" t="str">
        <f t="shared" si="13"/>
        <v>Yuksek Investisya</v>
      </c>
      <c r="J868">
        <f>YEAR(transaction_data[[#This Row],[Transaction_Date]])</f>
        <v>2024</v>
      </c>
      <c r="K868">
        <f>MONTH(transaction_data[[#This Row],[Transaction_Date]])</f>
        <v>1</v>
      </c>
    </row>
    <row r="869" spans="1:11" x14ac:dyDescent="0.3">
      <c r="A869">
        <v>300867</v>
      </c>
      <c r="B869">
        <v>206892</v>
      </c>
      <c r="C869" t="s">
        <v>31</v>
      </c>
      <c r="D869">
        <v>76076</v>
      </c>
      <c r="E869">
        <v>4180</v>
      </c>
      <c r="F869">
        <v>5713</v>
      </c>
      <c r="G869" t="s">
        <v>32</v>
      </c>
      <c r="H869" s="1">
        <v>45495</v>
      </c>
      <c r="I869" t="str">
        <f t="shared" si="13"/>
        <v>Kicik Investiya</v>
      </c>
      <c r="J869">
        <f>YEAR(transaction_data[[#This Row],[Transaction_Date]])</f>
        <v>2024</v>
      </c>
      <c r="K869">
        <f>MONTH(transaction_data[[#This Row],[Transaction_Date]])</f>
        <v>7</v>
      </c>
    </row>
    <row r="870" spans="1:11" x14ac:dyDescent="0.3">
      <c r="A870">
        <v>300868</v>
      </c>
      <c r="B870">
        <v>207952</v>
      </c>
      <c r="C870" t="s">
        <v>13</v>
      </c>
      <c r="D870">
        <v>45977</v>
      </c>
      <c r="E870">
        <v>3277</v>
      </c>
      <c r="F870">
        <v>45400</v>
      </c>
      <c r="G870" t="s">
        <v>29</v>
      </c>
      <c r="H870" s="1">
        <v>45154</v>
      </c>
      <c r="I870" t="str">
        <f t="shared" si="13"/>
        <v>Yuksek Investisya</v>
      </c>
      <c r="J870">
        <f>YEAR(transaction_data[[#This Row],[Transaction_Date]])</f>
        <v>2023</v>
      </c>
      <c r="K870">
        <f>MONTH(transaction_data[[#This Row],[Transaction_Date]])</f>
        <v>8</v>
      </c>
    </row>
    <row r="871" spans="1:11" x14ac:dyDescent="0.3">
      <c r="A871">
        <v>300869</v>
      </c>
      <c r="B871">
        <v>200465</v>
      </c>
      <c r="C871" t="s">
        <v>30</v>
      </c>
      <c r="D871">
        <v>55128</v>
      </c>
      <c r="E871">
        <v>3008</v>
      </c>
      <c r="F871">
        <v>2101</v>
      </c>
      <c r="G871" t="s">
        <v>29</v>
      </c>
      <c r="H871" s="1">
        <v>45187</v>
      </c>
      <c r="I871" t="str">
        <f t="shared" si="13"/>
        <v>Kicik Investiya</v>
      </c>
      <c r="J871">
        <f>YEAR(transaction_data[[#This Row],[Transaction_Date]])</f>
        <v>2023</v>
      </c>
      <c r="K871">
        <f>MONTH(transaction_data[[#This Row],[Transaction_Date]])</f>
        <v>9</v>
      </c>
    </row>
    <row r="872" spans="1:11" x14ac:dyDescent="0.3">
      <c r="A872">
        <v>300870</v>
      </c>
      <c r="B872">
        <v>200176</v>
      </c>
      <c r="C872" t="s">
        <v>13</v>
      </c>
      <c r="D872">
        <v>27068</v>
      </c>
      <c r="E872">
        <v>1929</v>
      </c>
      <c r="F872">
        <v>16545</v>
      </c>
      <c r="G872" t="s">
        <v>32</v>
      </c>
      <c r="H872" s="1">
        <v>45732</v>
      </c>
      <c r="I872" t="str">
        <f t="shared" si="13"/>
        <v>Orta investisya</v>
      </c>
      <c r="J872">
        <f>YEAR(transaction_data[[#This Row],[Transaction_Date]])</f>
        <v>2025</v>
      </c>
      <c r="K872">
        <f>MONTH(transaction_data[[#This Row],[Transaction_Date]])</f>
        <v>3</v>
      </c>
    </row>
    <row r="873" spans="1:11" x14ac:dyDescent="0.3">
      <c r="A873">
        <v>300871</v>
      </c>
      <c r="B873">
        <v>205861</v>
      </c>
      <c r="C873" t="s">
        <v>13</v>
      </c>
      <c r="D873">
        <v>78226</v>
      </c>
      <c r="E873">
        <v>3087</v>
      </c>
      <c r="F873">
        <v>28016</v>
      </c>
      <c r="G873" t="s">
        <v>29</v>
      </c>
      <c r="H873" s="1">
        <v>45345</v>
      </c>
      <c r="I873" t="str">
        <f t="shared" si="13"/>
        <v>Yuksek Investisya</v>
      </c>
      <c r="J873">
        <f>YEAR(transaction_data[[#This Row],[Transaction_Date]])</f>
        <v>2024</v>
      </c>
      <c r="K873">
        <f>MONTH(transaction_data[[#This Row],[Transaction_Date]])</f>
        <v>2</v>
      </c>
    </row>
    <row r="874" spans="1:11" x14ac:dyDescent="0.3">
      <c r="A874">
        <v>300872</v>
      </c>
      <c r="B874">
        <v>205382</v>
      </c>
      <c r="C874" t="s">
        <v>30</v>
      </c>
      <c r="D874">
        <v>90442</v>
      </c>
      <c r="E874">
        <v>4585</v>
      </c>
      <c r="F874">
        <v>37754</v>
      </c>
      <c r="G874" t="s">
        <v>32</v>
      </c>
      <c r="H874" s="1">
        <v>45061</v>
      </c>
      <c r="I874" t="str">
        <f t="shared" si="13"/>
        <v>Yuksek Investisya</v>
      </c>
      <c r="J874">
        <f>YEAR(transaction_data[[#This Row],[Transaction_Date]])</f>
        <v>2023</v>
      </c>
      <c r="K874">
        <f>MONTH(transaction_data[[#This Row],[Transaction_Date]])</f>
        <v>5</v>
      </c>
    </row>
    <row r="875" spans="1:11" x14ac:dyDescent="0.3">
      <c r="A875">
        <v>300873</v>
      </c>
      <c r="B875">
        <v>202927</v>
      </c>
      <c r="C875" t="s">
        <v>30</v>
      </c>
      <c r="D875">
        <v>95533</v>
      </c>
      <c r="E875">
        <v>2406</v>
      </c>
      <c r="F875">
        <v>15457</v>
      </c>
      <c r="G875" t="s">
        <v>29</v>
      </c>
      <c r="H875" s="1">
        <v>45117</v>
      </c>
      <c r="I875" t="str">
        <f t="shared" si="13"/>
        <v>Orta investisya</v>
      </c>
      <c r="J875">
        <f>YEAR(transaction_data[[#This Row],[Transaction_Date]])</f>
        <v>2023</v>
      </c>
      <c r="K875">
        <f>MONTH(transaction_data[[#This Row],[Transaction_Date]])</f>
        <v>7</v>
      </c>
    </row>
    <row r="876" spans="1:11" x14ac:dyDescent="0.3">
      <c r="A876">
        <v>300874</v>
      </c>
      <c r="B876">
        <v>205056</v>
      </c>
      <c r="C876" t="s">
        <v>13</v>
      </c>
      <c r="D876">
        <v>19440</v>
      </c>
      <c r="E876">
        <v>4163</v>
      </c>
      <c r="F876">
        <v>14001</v>
      </c>
      <c r="G876" t="s">
        <v>32</v>
      </c>
      <c r="H876" s="1">
        <v>45031</v>
      </c>
      <c r="I876" t="str">
        <f t="shared" si="13"/>
        <v>Kicik Investiya</v>
      </c>
      <c r="J876">
        <f>YEAR(transaction_data[[#This Row],[Transaction_Date]])</f>
        <v>2023</v>
      </c>
      <c r="K876">
        <f>MONTH(transaction_data[[#This Row],[Transaction_Date]])</f>
        <v>4</v>
      </c>
    </row>
    <row r="877" spans="1:11" x14ac:dyDescent="0.3">
      <c r="A877">
        <v>300875</v>
      </c>
      <c r="B877">
        <v>209086</v>
      </c>
      <c r="C877" t="s">
        <v>31</v>
      </c>
      <c r="D877">
        <v>20436</v>
      </c>
      <c r="E877">
        <v>1619</v>
      </c>
      <c r="F877">
        <v>27814</v>
      </c>
      <c r="G877" t="s">
        <v>29</v>
      </c>
      <c r="H877" s="1">
        <v>44999</v>
      </c>
      <c r="I877" t="str">
        <f t="shared" si="13"/>
        <v>Yuksek Investisya</v>
      </c>
      <c r="J877">
        <f>YEAR(transaction_data[[#This Row],[Transaction_Date]])</f>
        <v>2023</v>
      </c>
      <c r="K877">
        <f>MONTH(transaction_data[[#This Row],[Transaction_Date]])</f>
        <v>3</v>
      </c>
    </row>
    <row r="878" spans="1:11" x14ac:dyDescent="0.3">
      <c r="A878">
        <v>300876</v>
      </c>
      <c r="B878">
        <v>201482</v>
      </c>
      <c r="C878" t="s">
        <v>30</v>
      </c>
      <c r="D878">
        <v>96322</v>
      </c>
      <c r="E878">
        <v>3763</v>
      </c>
      <c r="F878">
        <v>27777</v>
      </c>
      <c r="G878" t="s">
        <v>29</v>
      </c>
      <c r="H878" s="1">
        <v>44828</v>
      </c>
      <c r="I878" t="str">
        <f t="shared" si="13"/>
        <v>Yuksek Investisya</v>
      </c>
      <c r="J878">
        <f>YEAR(transaction_data[[#This Row],[Transaction_Date]])</f>
        <v>2022</v>
      </c>
      <c r="K878">
        <f>MONTH(transaction_data[[#This Row],[Transaction_Date]])</f>
        <v>9</v>
      </c>
    </row>
    <row r="879" spans="1:11" x14ac:dyDescent="0.3">
      <c r="A879">
        <v>300877</v>
      </c>
      <c r="B879">
        <v>206409</v>
      </c>
      <c r="C879" t="s">
        <v>31</v>
      </c>
      <c r="D879">
        <v>85253</v>
      </c>
      <c r="E879">
        <v>3937</v>
      </c>
      <c r="F879">
        <v>11125</v>
      </c>
      <c r="G879" t="s">
        <v>29</v>
      </c>
      <c r="H879" s="1">
        <v>44940</v>
      </c>
      <c r="I879" t="str">
        <f t="shared" si="13"/>
        <v>Kicik Investiya</v>
      </c>
      <c r="J879">
        <f>YEAR(transaction_data[[#This Row],[Transaction_Date]])</f>
        <v>2023</v>
      </c>
      <c r="K879">
        <f>MONTH(transaction_data[[#This Row],[Transaction_Date]])</f>
        <v>1</v>
      </c>
    </row>
    <row r="880" spans="1:11" x14ac:dyDescent="0.3">
      <c r="A880">
        <v>300878</v>
      </c>
      <c r="B880">
        <v>209400</v>
      </c>
      <c r="C880" t="s">
        <v>30</v>
      </c>
      <c r="D880">
        <v>14454</v>
      </c>
      <c r="E880">
        <v>2564</v>
      </c>
      <c r="F880">
        <v>27918</v>
      </c>
      <c r="G880" t="s">
        <v>29</v>
      </c>
      <c r="H880" s="1">
        <v>45131</v>
      </c>
      <c r="I880" t="str">
        <f t="shared" si="13"/>
        <v>Yuksek Investisya</v>
      </c>
      <c r="J880">
        <f>YEAR(transaction_data[[#This Row],[Transaction_Date]])</f>
        <v>2023</v>
      </c>
      <c r="K880">
        <f>MONTH(transaction_data[[#This Row],[Transaction_Date]])</f>
        <v>7</v>
      </c>
    </row>
    <row r="881" spans="1:11" x14ac:dyDescent="0.3">
      <c r="A881">
        <v>300879</v>
      </c>
      <c r="B881">
        <v>207232</v>
      </c>
      <c r="C881" t="s">
        <v>13</v>
      </c>
      <c r="D881">
        <v>44423</v>
      </c>
      <c r="E881">
        <v>3939</v>
      </c>
      <c r="F881">
        <v>36869</v>
      </c>
      <c r="G881" t="s">
        <v>29</v>
      </c>
      <c r="H881" s="1">
        <v>44826</v>
      </c>
      <c r="I881" t="str">
        <f t="shared" si="13"/>
        <v>Yuksek Investisya</v>
      </c>
      <c r="J881">
        <f>YEAR(transaction_data[[#This Row],[Transaction_Date]])</f>
        <v>2022</v>
      </c>
      <c r="K881">
        <f>MONTH(transaction_data[[#This Row],[Transaction_Date]])</f>
        <v>9</v>
      </c>
    </row>
    <row r="882" spans="1:11" x14ac:dyDescent="0.3">
      <c r="A882">
        <v>300880</v>
      </c>
      <c r="B882">
        <v>200426</v>
      </c>
      <c r="C882" t="s">
        <v>13</v>
      </c>
      <c r="D882">
        <v>30395</v>
      </c>
      <c r="E882">
        <v>677</v>
      </c>
      <c r="F882">
        <v>25204</v>
      </c>
      <c r="G882" t="s">
        <v>32</v>
      </c>
      <c r="H882" s="1">
        <v>45473</v>
      </c>
      <c r="I882" t="str">
        <f t="shared" si="13"/>
        <v>Orta investisya</v>
      </c>
      <c r="J882">
        <f>YEAR(transaction_data[[#This Row],[Transaction_Date]])</f>
        <v>2024</v>
      </c>
      <c r="K882">
        <f>MONTH(transaction_data[[#This Row],[Transaction_Date]])</f>
        <v>6</v>
      </c>
    </row>
    <row r="883" spans="1:11" x14ac:dyDescent="0.3">
      <c r="A883">
        <v>300881</v>
      </c>
      <c r="B883">
        <v>201527</v>
      </c>
      <c r="C883" t="s">
        <v>30</v>
      </c>
      <c r="D883">
        <v>49059</v>
      </c>
      <c r="E883">
        <v>2142</v>
      </c>
      <c r="F883">
        <v>36942</v>
      </c>
      <c r="G883" t="s">
        <v>33</v>
      </c>
      <c r="H883" s="1">
        <v>45713</v>
      </c>
      <c r="I883" t="str">
        <f t="shared" si="13"/>
        <v>Yuksek Investisya</v>
      </c>
      <c r="J883">
        <f>YEAR(transaction_data[[#This Row],[Transaction_Date]])</f>
        <v>2025</v>
      </c>
      <c r="K883">
        <f>MONTH(transaction_data[[#This Row],[Transaction_Date]])</f>
        <v>2</v>
      </c>
    </row>
    <row r="884" spans="1:11" x14ac:dyDescent="0.3">
      <c r="A884">
        <v>300882</v>
      </c>
      <c r="B884">
        <v>205250</v>
      </c>
      <c r="C884" t="s">
        <v>13</v>
      </c>
      <c r="D884">
        <v>10142</v>
      </c>
      <c r="E884">
        <v>3022</v>
      </c>
      <c r="F884">
        <v>17448</v>
      </c>
      <c r="G884" t="s">
        <v>32</v>
      </c>
      <c r="H884" s="1">
        <v>44928</v>
      </c>
      <c r="I884" t="str">
        <f t="shared" si="13"/>
        <v>Orta investisya</v>
      </c>
      <c r="J884">
        <f>YEAR(transaction_data[[#This Row],[Transaction_Date]])</f>
        <v>2023</v>
      </c>
      <c r="K884">
        <f>MONTH(transaction_data[[#This Row],[Transaction_Date]])</f>
        <v>1</v>
      </c>
    </row>
    <row r="885" spans="1:11" x14ac:dyDescent="0.3">
      <c r="A885">
        <v>300883</v>
      </c>
      <c r="B885">
        <v>205952</v>
      </c>
      <c r="C885" t="s">
        <v>31</v>
      </c>
      <c r="D885">
        <v>19209</v>
      </c>
      <c r="E885">
        <v>3581</v>
      </c>
      <c r="F885">
        <v>13662</v>
      </c>
      <c r="G885" t="s">
        <v>33</v>
      </c>
      <c r="H885" s="1">
        <v>44938</v>
      </c>
      <c r="I885" t="str">
        <f t="shared" si="13"/>
        <v>Kicik Investiya</v>
      </c>
      <c r="J885">
        <f>YEAR(transaction_data[[#This Row],[Transaction_Date]])</f>
        <v>2023</v>
      </c>
      <c r="K885">
        <f>MONTH(transaction_data[[#This Row],[Transaction_Date]])</f>
        <v>1</v>
      </c>
    </row>
    <row r="886" spans="1:11" x14ac:dyDescent="0.3">
      <c r="A886">
        <v>300884</v>
      </c>
      <c r="B886">
        <v>202794</v>
      </c>
      <c r="C886" t="s">
        <v>13</v>
      </c>
      <c r="D886">
        <v>64095</v>
      </c>
      <c r="E886">
        <v>710</v>
      </c>
      <c r="F886">
        <v>26217</v>
      </c>
      <c r="G886" t="s">
        <v>33</v>
      </c>
      <c r="H886" s="1">
        <v>44977</v>
      </c>
      <c r="I886" t="str">
        <f t="shared" si="13"/>
        <v>Orta investisya</v>
      </c>
      <c r="J886">
        <f>YEAR(transaction_data[[#This Row],[Transaction_Date]])</f>
        <v>2023</v>
      </c>
      <c r="K886">
        <f>MONTH(transaction_data[[#This Row],[Transaction_Date]])</f>
        <v>2</v>
      </c>
    </row>
    <row r="887" spans="1:11" x14ac:dyDescent="0.3">
      <c r="A887">
        <v>300885</v>
      </c>
      <c r="B887">
        <v>200086</v>
      </c>
      <c r="C887" t="s">
        <v>13</v>
      </c>
      <c r="D887">
        <v>47140</v>
      </c>
      <c r="E887">
        <v>3455</v>
      </c>
      <c r="F887">
        <v>27646</v>
      </c>
      <c r="G887" t="s">
        <v>29</v>
      </c>
      <c r="H887" s="1">
        <v>45393</v>
      </c>
      <c r="I887" t="str">
        <f t="shared" si="13"/>
        <v>Yuksek Investisya</v>
      </c>
      <c r="J887">
        <f>YEAR(transaction_data[[#This Row],[Transaction_Date]])</f>
        <v>2024</v>
      </c>
      <c r="K887">
        <f>MONTH(transaction_data[[#This Row],[Transaction_Date]])</f>
        <v>4</v>
      </c>
    </row>
    <row r="888" spans="1:11" x14ac:dyDescent="0.3">
      <c r="A888">
        <v>300886</v>
      </c>
      <c r="B888">
        <v>203567</v>
      </c>
      <c r="C888" t="s">
        <v>13</v>
      </c>
      <c r="D888">
        <v>36155</v>
      </c>
      <c r="E888">
        <v>270</v>
      </c>
      <c r="F888">
        <v>23817</v>
      </c>
      <c r="G888" t="s">
        <v>29</v>
      </c>
      <c r="H888" s="1">
        <v>45070</v>
      </c>
      <c r="I888" t="str">
        <f t="shared" si="13"/>
        <v>Orta investisya</v>
      </c>
      <c r="J888">
        <f>YEAR(transaction_data[[#This Row],[Transaction_Date]])</f>
        <v>2023</v>
      </c>
      <c r="K888">
        <f>MONTH(transaction_data[[#This Row],[Transaction_Date]])</f>
        <v>5</v>
      </c>
    </row>
    <row r="889" spans="1:11" x14ac:dyDescent="0.3">
      <c r="A889">
        <v>300887</v>
      </c>
      <c r="B889">
        <v>205968</v>
      </c>
      <c r="C889" t="s">
        <v>30</v>
      </c>
      <c r="D889">
        <v>55126</v>
      </c>
      <c r="E889">
        <v>2875</v>
      </c>
      <c r="F889">
        <v>43304</v>
      </c>
      <c r="G889" t="s">
        <v>29</v>
      </c>
      <c r="H889" s="1">
        <v>45556</v>
      </c>
      <c r="I889" t="str">
        <f t="shared" si="13"/>
        <v>Yuksek Investisya</v>
      </c>
      <c r="J889">
        <f>YEAR(transaction_data[[#This Row],[Transaction_Date]])</f>
        <v>2024</v>
      </c>
      <c r="K889">
        <f>MONTH(transaction_data[[#This Row],[Transaction_Date]])</f>
        <v>9</v>
      </c>
    </row>
    <row r="890" spans="1:11" x14ac:dyDescent="0.3">
      <c r="A890">
        <v>300888</v>
      </c>
      <c r="B890">
        <v>208584</v>
      </c>
      <c r="C890" t="s">
        <v>30</v>
      </c>
      <c r="D890">
        <v>73498</v>
      </c>
      <c r="E890">
        <v>627</v>
      </c>
      <c r="F890">
        <v>43600</v>
      </c>
      <c r="G890" t="s">
        <v>32</v>
      </c>
      <c r="H890" s="1">
        <v>45455</v>
      </c>
      <c r="I890" t="str">
        <f t="shared" si="13"/>
        <v>Yuksek Investisya</v>
      </c>
      <c r="J890">
        <f>YEAR(transaction_data[[#This Row],[Transaction_Date]])</f>
        <v>2024</v>
      </c>
      <c r="K890">
        <f>MONTH(transaction_data[[#This Row],[Transaction_Date]])</f>
        <v>6</v>
      </c>
    </row>
    <row r="891" spans="1:11" x14ac:dyDescent="0.3">
      <c r="A891">
        <v>300889</v>
      </c>
      <c r="B891">
        <v>206657</v>
      </c>
      <c r="C891" t="s">
        <v>13</v>
      </c>
      <c r="D891">
        <v>50337</v>
      </c>
      <c r="E891">
        <v>1212</v>
      </c>
      <c r="F891">
        <v>27665</v>
      </c>
      <c r="G891" t="s">
        <v>33</v>
      </c>
      <c r="H891" s="1">
        <v>45568</v>
      </c>
      <c r="I891" t="str">
        <f t="shared" si="13"/>
        <v>Yuksek Investisya</v>
      </c>
      <c r="J891">
        <f>YEAR(transaction_data[[#This Row],[Transaction_Date]])</f>
        <v>2024</v>
      </c>
      <c r="K891">
        <f>MONTH(transaction_data[[#This Row],[Transaction_Date]])</f>
        <v>10</v>
      </c>
    </row>
    <row r="892" spans="1:11" x14ac:dyDescent="0.3">
      <c r="A892">
        <v>300890</v>
      </c>
      <c r="B892">
        <v>208947</v>
      </c>
      <c r="C892" t="s">
        <v>30</v>
      </c>
      <c r="D892">
        <v>16451</v>
      </c>
      <c r="E892">
        <v>4986</v>
      </c>
      <c r="F892">
        <v>6289</v>
      </c>
      <c r="G892" t="s">
        <v>32</v>
      </c>
      <c r="H892" s="1">
        <v>45080</v>
      </c>
      <c r="I892" t="str">
        <f t="shared" si="13"/>
        <v>Kicik Investiya</v>
      </c>
      <c r="J892">
        <f>YEAR(transaction_data[[#This Row],[Transaction_Date]])</f>
        <v>2023</v>
      </c>
      <c r="K892">
        <f>MONTH(transaction_data[[#This Row],[Transaction_Date]])</f>
        <v>6</v>
      </c>
    </row>
    <row r="893" spans="1:11" x14ac:dyDescent="0.3">
      <c r="A893">
        <v>300891</v>
      </c>
      <c r="B893">
        <v>206303</v>
      </c>
      <c r="C893" t="s">
        <v>31</v>
      </c>
      <c r="D893">
        <v>39026</v>
      </c>
      <c r="E893">
        <v>4554</v>
      </c>
      <c r="F893">
        <v>15148</v>
      </c>
      <c r="G893" t="s">
        <v>29</v>
      </c>
      <c r="H893" s="1">
        <v>44797</v>
      </c>
      <c r="I893" t="str">
        <f t="shared" si="13"/>
        <v>Orta investisya</v>
      </c>
      <c r="J893">
        <f>YEAR(transaction_data[[#This Row],[Transaction_Date]])</f>
        <v>2022</v>
      </c>
      <c r="K893">
        <f>MONTH(transaction_data[[#This Row],[Transaction_Date]])</f>
        <v>8</v>
      </c>
    </row>
    <row r="894" spans="1:11" x14ac:dyDescent="0.3">
      <c r="A894">
        <v>300892</v>
      </c>
      <c r="B894">
        <v>207943</v>
      </c>
      <c r="C894" t="s">
        <v>31</v>
      </c>
      <c r="D894">
        <v>1881</v>
      </c>
      <c r="E894">
        <v>2438</v>
      </c>
      <c r="F894">
        <v>4039</v>
      </c>
      <c r="G894" t="s">
        <v>33</v>
      </c>
      <c r="H894" s="1">
        <v>44942</v>
      </c>
      <c r="I894" t="str">
        <f t="shared" si="13"/>
        <v>Kicik Investiya</v>
      </c>
      <c r="J894">
        <f>YEAR(transaction_data[[#This Row],[Transaction_Date]])</f>
        <v>2023</v>
      </c>
      <c r="K894">
        <f>MONTH(transaction_data[[#This Row],[Transaction_Date]])</f>
        <v>1</v>
      </c>
    </row>
    <row r="895" spans="1:11" x14ac:dyDescent="0.3">
      <c r="A895">
        <v>300893</v>
      </c>
      <c r="B895">
        <v>209636</v>
      </c>
      <c r="C895" t="s">
        <v>31</v>
      </c>
      <c r="D895">
        <v>50927</v>
      </c>
      <c r="E895">
        <v>1340</v>
      </c>
      <c r="F895">
        <v>23729</v>
      </c>
      <c r="G895" t="s">
        <v>32</v>
      </c>
      <c r="H895" s="1">
        <v>45101</v>
      </c>
      <c r="I895" t="str">
        <f t="shared" si="13"/>
        <v>Orta investisya</v>
      </c>
      <c r="J895">
        <f>YEAR(transaction_data[[#This Row],[Transaction_Date]])</f>
        <v>2023</v>
      </c>
      <c r="K895">
        <f>MONTH(transaction_data[[#This Row],[Transaction_Date]])</f>
        <v>6</v>
      </c>
    </row>
    <row r="896" spans="1:11" x14ac:dyDescent="0.3">
      <c r="A896">
        <v>300894</v>
      </c>
      <c r="B896">
        <v>208974</v>
      </c>
      <c r="C896" t="s">
        <v>31</v>
      </c>
      <c r="D896">
        <v>90882</v>
      </c>
      <c r="E896">
        <v>3808</v>
      </c>
      <c r="F896">
        <v>33215</v>
      </c>
      <c r="G896" t="s">
        <v>32</v>
      </c>
      <c r="H896" s="1">
        <v>44994</v>
      </c>
      <c r="I896" t="str">
        <f t="shared" si="13"/>
        <v>Yuksek Investisya</v>
      </c>
      <c r="J896">
        <f>YEAR(transaction_data[[#This Row],[Transaction_Date]])</f>
        <v>2023</v>
      </c>
      <c r="K896">
        <f>MONTH(transaction_data[[#This Row],[Transaction_Date]])</f>
        <v>3</v>
      </c>
    </row>
    <row r="897" spans="1:11" x14ac:dyDescent="0.3">
      <c r="A897">
        <v>300895</v>
      </c>
      <c r="B897">
        <v>204641</v>
      </c>
      <c r="C897" t="s">
        <v>13</v>
      </c>
      <c r="D897">
        <v>30333</v>
      </c>
      <c r="E897">
        <v>4568</v>
      </c>
      <c r="F897">
        <v>47841</v>
      </c>
      <c r="G897" t="s">
        <v>32</v>
      </c>
      <c r="H897" s="1">
        <v>45201</v>
      </c>
      <c r="I897" t="str">
        <f t="shared" si="13"/>
        <v>Yuksek Investisya</v>
      </c>
      <c r="J897">
        <f>YEAR(transaction_data[[#This Row],[Transaction_Date]])</f>
        <v>2023</v>
      </c>
      <c r="K897">
        <f>MONTH(transaction_data[[#This Row],[Transaction_Date]])</f>
        <v>10</v>
      </c>
    </row>
    <row r="898" spans="1:11" x14ac:dyDescent="0.3">
      <c r="A898">
        <v>300896</v>
      </c>
      <c r="B898">
        <v>205780</v>
      </c>
      <c r="C898" t="s">
        <v>30</v>
      </c>
      <c r="D898">
        <v>51759</v>
      </c>
      <c r="E898">
        <v>586</v>
      </c>
      <c r="F898">
        <v>14346</v>
      </c>
      <c r="G898" t="s">
        <v>29</v>
      </c>
      <c r="H898" s="1">
        <v>44919</v>
      </c>
      <c r="I898" t="str">
        <f t="shared" ref="I898:I961" si="14">IF(AND(F898&gt;1000,F898&lt;15000),"Kicik Investiya",IF(AND(F898&gt;=15000,F898&lt;27500),"Orta investisya","Yuksek Investisya"))</f>
        <v>Kicik Investiya</v>
      </c>
      <c r="J898">
        <f>YEAR(transaction_data[[#This Row],[Transaction_Date]])</f>
        <v>2022</v>
      </c>
      <c r="K898">
        <f>MONTH(transaction_data[[#This Row],[Transaction_Date]])</f>
        <v>12</v>
      </c>
    </row>
    <row r="899" spans="1:11" x14ac:dyDescent="0.3">
      <c r="A899">
        <v>300897</v>
      </c>
      <c r="B899">
        <v>205640</v>
      </c>
      <c r="C899" t="s">
        <v>31</v>
      </c>
      <c r="D899">
        <v>91464</v>
      </c>
      <c r="E899">
        <v>505</v>
      </c>
      <c r="F899">
        <v>34502</v>
      </c>
      <c r="G899" t="s">
        <v>29</v>
      </c>
      <c r="H899" s="1">
        <v>45110</v>
      </c>
      <c r="I899" t="str">
        <f t="shared" si="14"/>
        <v>Yuksek Investisya</v>
      </c>
      <c r="J899">
        <f>YEAR(transaction_data[[#This Row],[Transaction_Date]])</f>
        <v>2023</v>
      </c>
      <c r="K899">
        <f>MONTH(transaction_data[[#This Row],[Transaction_Date]])</f>
        <v>7</v>
      </c>
    </row>
    <row r="900" spans="1:11" x14ac:dyDescent="0.3">
      <c r="A900">
        <v>300898</v>
      </c>
      <c r="B900">
        <v>206183</v>
      </c>
      <c r="C900" t="s">
        <v>13</v>
      </c>
      <c r="D900">
        <v>11278</v>
      </c>
      <c r="E900">
        <v>3757</v>
      </c>
      <c r="F900">
        <v>7187</v>
      </c>
      <c r="G900" t="s">
        <v>33</v>
      </c>
      <c r="H900" s="1">
        <v>44662</v>
      </c>
      <c r="I900" t="str">
        <f t="shared" si="14"/>
        <v>Kicik Investiya</v>
      </c>
      <c r="J900">
        <f>YEAR(transaction_data[[#This Row],[Transaction_Date]])</f>
        <v>2022</v>
      </c>
      <c r="K900">
        <f>MONTH(transaction_data[[#This Row],[Transaction_Date]])</f>
        <v>4</v>
      </c>
    </row>
    <row r="901" spans="1:11" x14ac:dyDescent="0.3">
      <c r="A901">
        <v>300899</v>
      </c>
      <c r="B901">
        <v>207933</v>
      </c>
      <c r="C901" t="s">
        <v>31</v>
      </c>
      <c r="D901">
        <v>34864</v>
      </c>
      <c r="E901">
        <v>3556</v>
      </c>
      <c r="F901">
        <v>41435</v>
      </c>
      <c r="G901" t="s">
        <v>33</v>
      </c>
      <c r="H901" s="1">
        <v>45470</v>
      </c>
      <c r="I901" t="str">
        <f t="shared" si="14"/>
        <v>Yuksek Investisya</v>
      </c>
      <c r="J901">
        <f>YEAR(transaction_data[[#This Row],[Transaction_Date]])</f>
        <v>2024</v>
      </c>
      <c r="K901">
        <f>MONTH(transaction_data[[#This Row],[Transaction_Date]])</f>
        <v>6</v>
      </c>
    </row>
    <row r="902" spans="1:11" x14ac:dyDescent="0.3">
      <c r="A902">
        <v>300900</v>
      </c>
      <c r="B902">
        <v>200490</v>
      </c>
      <c r="C902" t="s">
        <v>30</v>
      </c>
      <c r="D902">
        <v>8029</v>
      </c>
      <c r="E902">
        <v>2042</v>
      </c>
      <c r="F902">
        <v>3863</v>
      </c>
      <c r="G902" t="s">
        <v>33</v>
      </c>
      <c r="H902" s="1">
        <v>44837</v>
      </c>
      <c r="I902" t="str">
        <f t="shared" si="14"/>
        <v>Kicik Investiya</v>
      </c>
      <c r="J902">
        <f>YEAR(transaction_data[[#This Row],[Transaction_Date]])</f>
        <v>2022</v>
      </c>
      <c r="K902">
        <f>MONTH(transaction_data[[#This Row],[Transaction_Date]])</f>
        <v>10</v>
      </c>
    </row>
    <row r="903" spans="1:11" x14ac:dyDescent="0.3">
      <c r="A903">
        <v>300901</v>
      </c>
      <c r="B903">
        <v>203989</v>
      </c>
      <c r="C903" t="s">
        <v>30</v>
      </c>
      <c r="D903">
        <v>70653</v>
      </c>
      <c r="E903">
        <v>4041</v>
      </c>
      <c r="F903">
        <v>11033</v>
      </c>
      <c r="G903" t="s">
        <v>32</v>
      </c>
      <c r="H903" s="1">
        <v>45067</v>
      </c>
      <c r="I903" t="str">
        <f t="shared" si="14"/>
        <v>Kicik Investiya</v>
      </c>
      <c r="J903">
        <f>YEAR(transaction_data[[#This Row],[Transaction_Date]])</f>
        <v>2023</v>
      </c>
      <c r="K903">
        <f>MONTH(transaction_data[[#This Row],[Transaction_Date]])</f>
        <v>5</v>
      </c>
    </row>
    <row r="904" spans="1:11" x14ac:dyDescent="0.3">
      <c r="A904">
        <v>300902</v>
      </c>
      <c r="B904">
        <v>203468</v>
      </c>
      <c r="C904" t="s">
        <v>30</v>
      </c>
      <c r="D904">
        <v>86281</v>
      </c>
      <c r="E904">
        <v>4473</v>
      </c>
      <c r="F904">
        <v>39383</v>
      </c>
      <c r="G904" t="s">
        <v>33</v>
      </c>
      <c r="H904" s="1">
        <v>44711</v>
      </c>
      <c r="I904" t="str">
        <f t="shared" si="14"/>
        <v>Yuksek Investisya</v>
      </c>
      <c r="J904">
        <f>YEAR(transaction_data[[#This Row],[Transaction_Date]])</f>
        <v>2022</v>
      </c>
      <c r="K904">
        <f>MONTH(transaction_data[[#This Row],[Transaction_Date]])</f>
        <v>5</v>
      </c>
    </row>
    <row r="905" spans="1:11" x14ac:dyDescent="0.3">
      <c r="A905">
        <v>300903</v>
      </c>
      <c r="B905">
        <v>201048</v>
      </c>
      <c r="C905" t="s">
        <v>31</v>
      </c>
      <c r="D905">
        <v>20267</v>
      </c>
      <c r="E905">
        <v>3459</v>
      </c>
      <c r="F905">
        <v>12220</v>
      </c>
      <c r="G905" t="s">
        <v>29</v>
      </c>
      <c r="H905" s="1">
        <v>44725</v>
      </c>
      <c r="I905" t="str">
        <f t="shared" si="14"/>
        <v>Kicik Investiya</v>
      </c>
      <c r="J905">
        <f>YEAR(transaction_data[[#This Row],[Transaction_Date]])</f>
        <v>2022</v>
      </c>
      <c r="K905">
        <f>MONTH(transaction_data[[#This Row],[Transaction_Date]])</f>
        <v>6</v>
      </c>
    </row>
    <row r="906" spans="1:11" x14ac:dyDescent="0.3">
      <c r="A906">
        <v>300904</v>
      </c>
      <c r="B906">
        <v>200198</v>
      </c>
      <c r="C906" t="s">
        <v>31</v>
      </c>
      <c r="D906">
        <v>62293</v>
      </c>
      <c r="E906">
        <v>826</v>
      </c>
      <c r="F906">
        <v>9009</v>
      </c>
      <c r="G906" t="s">
        <v>29</v>
      </c>
      <c r="H906" s="1">
        <v>45500</v>
      </c>
      <c r="I906" t="str">
        <f t="shared" si="14"/>
        <v>Kicik Investiya</v>
      </c>
      <c r="J906">
        <f>YEAR(transaction_data[[#This Row],[Transaction_Date]])</f>
        <v>2024</v>
      </c>
      <c r="K906">
        <f>MONTH(transaction_data[[#This Row],[Transaction_Date]])</f>
        <v>7</v>
      </c>
    </row>
    <row r="907" spans="1:11" x14ac:dyDescent="0.3">
      <c r="A907">
        <v>300905</v>
      </c>
      <c r="B907">
        <v>208562</v>
      </c>
      <c r="C907" t="s">
        <v>31</v>
      </c>
      <c r="D907">
        <v>61493</v>
      </c>
      <c r="E907">
        <v>2234</v>
      </c>
      <c r="F907">
        <v>12354</v>
      </c>
      <c r="G907" t="s">
        <v>29</v>
      </c>
      <c r="H907" s="1">
        <v>45094</v>
      </c>
      <c r="I907" t="str">
        <f t="shared" si="14"/>
        <v>Kicik Investiya</v>
      </c>
      <c r="J907">
        <f>YEAR(transaction_data[[#This Row],[Transaction_Date]])</f>
        <v>2023</v>
      </c>
      <c r="K907">
        <f>MONTH(transaction_data[[#This Row],[Transaction_Date]])</f>
        <v>6</v>
      </c>
    </row>
    <row r="908" spans="1:11" x14ac:dyDescent="0.3">
      <c r="A908">
        <v>300906</v>
      </c>
      <c r="B908">
        <v>208590</v>
      </c>
      <c r="C908" t="s">
        <v>13</v>
      </c>
      <c r="D908">
        <v>78242</v>
      </c>
      <c r="E908">
        <v>4189</v>
      </c>
      <c r="F908">
        <v>11016</v>
      </c>
      <c r="G908" t="s">
        <v>32</v>
      </c>
      <c r="H908" s="1">
        <v>45724</v>
      </c>
      <c r="I908" t="str">
        <f t="shared" si="14"/>
        <v>Kicik Investiya</v>
      </c>
      <c r="J908">
        <f>YEAR(transaction_data[[#This Row],[Transaction_Date]])</f>
        <v>2025</v>
      </c>
      <c r="K908">
        <f>MONTH(transaction_data[[#This Row],[Transaction_Date]])</f>
        <v>3</v>
      </c>
    </row>
    <row r="909" spans="1:11" x14ac:dyDescent="0.3">
      <c r="A909">
        <v>300907</v>
      </c>
      <c r="B909">
        <v>200459</v>
      </c>
      <c r="C909" t="s">
        <v>13</v>
      </c>
      <c r="D909">
        <v>84380</v>
      </c>
      <c r="E909">
        <v>2159</v>
      </c>
      <c r="F909">
        <v>2551</v>
      </c>
      <c r="G909" t="s">
        <v>32</v>
      </c>
      <c r="H909" s="1">
        <v>44837</v>
      </c>
      <c r="I909" t="str">
        <f t="shared" si="14"/>
        <v>Kicik Investiya</v>
      </c>
      <c r="J909">
        <f>YEAR(transaction_data[[#This Row],[Transaction_Date]])</f>
        <v>2022</v>
      </c>
      <c r="K909">
        <f>MONTH(transaction_data[[#This Row],[Transaction_Date]])</f>
        <v>10</v>
      </c>
    </row>
    <row r="910" spans="1:11" x14ac:dyDescent="0.3">
      <c r="A910">
        <v>300908</v>
      </c>
      <c r="B910">
        <v>202604</v>
      </c>
      <c r="C910" t="s">
        <v>30</v>
      </c>
      <c r="D910">
        <v>96592</v>
      </c>
      <c r="E910">
        <v>438</v>
      </c>
      <c r="F910">
        <v>46828</v>
      </c>
      <c r="G910" t="s">
        <v>32</v>
      </c>
      <c r="H910" s="1">
        <v>45631</v>
      </c>
      <c r="I910" t="str">
        <f t="shared" si="14"/>
        <v>Yuksek Investisya</v>
      </c>
      <c r="J910">
        <f>YEAR(transaction_data[[#This Row],[Transaction_Date]])</f>
        <v>2024</v>
      </c>
      <c r="K910">
        <f>MONTH(transaction_data[[#This Row],[Transaction_Date]])</f>
        <v>12</v>
      </c>
    </row>
    <row r="911" spans="1:11" x14ac:dyDescent="0.3">
      <c r="A911">
        <v>300909</v>
      </c>
      <c r="B911">
        <v>206932</v>
      </c>
      <c r="C911" t="s">
        <v>30</v>
      </c>
      <c r="D911">
        <v>76746</v>
      </c>
      <c r="E911">
        <v>4650</v>
      </c>
      <c r="F911">
        <v>15763</v>
      </c>
      <c r="G911" t="s">
        <v>29</v>
      </c>
      <c r="H911" s="1">
        <v>45403</v>
      </c>
      <c r="I911" t="str">
        <f t="shared" si="14"/>
        <v>Orta investisya</v>
      </c>
      <c r="J911">
        <f>YEAR(transaction_data[[#This Row],[Transaction_Date]])</f>
        <v>2024</v>
      </c>
      <c r="K911">
        <f>MONTH(transaction_data[[#This Row],[Transaction_Date]])</f>
        <v>4</v>
      </c>
    </row>
    <row r="912" spans="1:11" x14ac:dyDescent="0.3">
      <c r="A912">
        <v>300910</v>
      </c>
      <c r="B912">
        <v>207463</v>
      </c>
      <c r="C912" t="s">
        <v>31</v>
      </c>
      <c r="D912">
        <v>11965</v>
      </c>
      <c r="E912">
        <v>1993</v>
      </c>
      <c r="F912">
        <v>36951</v>
      </c>
      <c r="G912" t="s">
        <v>29</v>
      </c>
      <c r="H912" s="1">
        <v>44800</v>
      </c>
      <c r="I912" t="str">
        <f t="shared" si="14"/>
        <v>Yuksek Investisya</v>
      </c>
      <c r="J912">
        <f>YEAR(transaction_data[[#This Row],[Transaction_Date]])</f>
        <v>2022</v>
      </c>
      <c r="K912">
        <f>MONTH(transaction_data[[#This Row],[Transaction_Date]])</f>
        <v>8</v>
      </c>
    </row>
    <row r="913" spans="1:11" x14ac:dyDescent="0.3">
      <c r="A913">
        <v>300911</v>
      </c>
      <c r="B913">
        <v>205461</v>
      </c>
      <c r="C913" t="s">
        <v>30</v>
      </c>
      <c r="D913">
        <v>70685</v>
      </c>
      <c r="E913">
        <v>1021</v>
      </c>
      <c r="F913">
        <v>15554</v>
      </c>
      <c r="G913" t="s">
        <v>29</v>
      </c>
      <c r="H913" s="1">
        <v>44660</v>
      </c>
      <c r="I913" t="str">
        <f t="shared" si="14"/>
        <v>Orta investisya</v>
      </c>
      <c r="J913">
        <f>YEAR(transaction_data[[#This Row],[Transaction_Date]])</f>
        <v>2022</v>
      </c>
      <c r="K913">
        <f>MONTH(transaction_data[[#This Row],[Transaction_Date]])</f>
        <v>4</v>
      </c>
    </row>
    <row r="914" spans="1:11" x14ac:dyDescent="0.3">
      <c r="A914">
        <v>300912</v>
      </c>
      <c r="B914">
        <v>204668</v>
      </c>
      <c r="C914" t="s">
        <v>30</v>
      </c>
      <c r="D914">
        <v>54618</v>
      </c>
      <c r="E914">
        <v>5022</v>
      </c>
      <c r="F914">
        <v>9461</v>
      </c>
      <c r="G914" t="s">
        <v>33</v>
      </c>
      <c r="H914" s="1">
        <v>45532</v>
      </c>
      <c r="I914" t="str">
        <f t="shared" si="14"/>
        <v>Kicik Investiya</v>
      </c>
      <c r="J914">
        <f>YEAR(transaction_data[[#This Row],[Transaction_Date]])</f>
        <v>2024</v>
      </c>
      <c r="K914">
        <f>MONTH(transaction_data[[#This Row],[Transaction_Date]])</f>
        <v>8</v>
      </c>
    </row>
    <row r="915" spans="1:11" x14ac:dyDescent="0.3">
      <c r="A915">
        <v>300913</v>
      </c>
      <c r="B915">
        <v>201293</v>
      </c>
      <c r="C915" t="s">
        <v>13</v>
      </c>
      <c r="D915">
        <v>70189</v>
      </c>
      <c r="E915">
        <v>4287</v>
      </c>
      <c r="F915">
        <v>33713</v>
      </c>
      <c r="G915" t="s">
        <v>33</v>
      </c>
      <c r="H915" s="1">
        <v>45082</v>
      </c>
      <c r="I915" t="str">
        <f t="shared" si="14"/>
        <v>Yuksek Investisya</v>
      </c>
      <c r="J915">
        <f>YEAR(transaction_data[[#This Row],[Transaction_Date]])</f>
        <v>2023</v>
      </c>
      <c r="K915">
        <f>MONTH(transaction_data[[#This Row],[Transaction_Date]])</f>
        <v>6</v>
      </c>
    </row>
    <row r="916" spans="1:11" x14ac:dyDescent="0.3">
      <c r="A916">
        <v>300914</v>
      </c>
      <c r="B916">
        <v>201198</v>
      </c>
      <c r="C916" t="s">
        <v>30</v>
      </c>
      <c r="D916">
        <v>17480</v>
      </c>
      <c r="E916">
        <v>1966</v>
      </c>
      <c r="F916">
        <v>46944</v>
      </c>
      <c r="G916" t="s">
        <v>29</v>
      </c>
      <c r="H916" s="1">
        <v>45370</v>
      </c>
      <c r="I916" t="str">
        <f t="shared" si="14"/>
        <v>Yuksek Investisya</v>
      </c>
      <c r="J916">
        <f>YEAR(transaction_data[[#This Row],[Transaction_Date]])</f>
        <v>2024</v>
      </c>
      <c r="K916">
        <f>MONTH(transaction_data[[#This Row],[Transaction_Date]])</f>
        <v>3</v>
      </c>
    </row>
    <row r="917" spans="1:11" x14ac:dyDescent="0.3">
      <c r="A917">
        <v>300915</v>
      </c>
      <c r="B917">
        <v>208661</v>
      </c>
      <c r="C917" t="s">
        <v>31</v>
      </c>
      <c r="D917">
        <v>10076</v>
      </c>
      <c r="E917">
        <v>785</v>
      </c>
      <c r="F917">
        <v>43319</v>
      </c>
      <c r="G917" t="s">
        <v>32</v>
      </c>
      <c r="H917" s="1">
        <v>45384</v>
      </c>
      <c r="I917" t="str">
        <f t="shared" si="14"/>
        <v>Yuksek Investisya</v>
      </c>
      <c r="J917">
        <f>YEAR(transaction_data[[#This Row],[Transaction_Date]])</f>
        <v>2024</v>
      </c>
      <c r="K917">
        <f>MONTH(transaction_data[[#This Row],[Transaction_Date]])</f>
        <v>4</v>
      </c>
    </row>
    <row r="918" spans="1:11" x14ac:dyDescent="0.3">
      <c r="A918">
        <v>300916</v>
      </c>
      <c r="B918">
        <v>205007</v>
      </c>
      <c r="C918" t="s">
        <v>13</v>
      </c>
      <c r="D918">
        <v>37487</v>
      </c>
      <c r="E918">
        <v>1664</v>
      </c>
      <c r="F918">
        <v>41796</v>
      </c>
      <c r="G918" t="s">
        <v>33</v>
      </c>
      <c r="H918" s="1">
        <v>45325</v>
      </c>
      <c r="I918" t="str">
        <f t="shared" si="14"/>
        <v>Yuksek Investisya</v>
      </c>
      <c r="J918">
        <f>YEAR(transaction_data[[#This Row],[Transaction_Date]])</f>
        <v>2024</v>
      </c>
      <c r="K918">
        <f>MONTH(transaction_data[[#This Row],[Transaction_Date]])</f>
        <v>2</v>
      </c>
    </row>
    <row r="919" spans="1:11" x14ac:dyDescent="0.3">
      <c r="A919">
        <v>300917</v>
      </c>
      <c r="B919">
        <v>204934</v>
      </c>
      <c r="C919" t="s">
        <v>31</v>
      </c>
      <c r="D919">
        <v>45678</v>
      </c>
      <c r="E919">
        <v>3925</v>
      </c>
      <c r="F919">
        <v>23478</v>
      </c>
      <c r="G919" t="s">
        <v>33</v>
      </c>
      <c r="H919" s="1">
        <v>45170</v>
      </c>
      <c r="I919" t="str">
        <f t="shared" si="14"/>
        <v>Orta investisya</v>
      </c>
      <c r="J919">
        <f>YEAR(transaction_data[[#This Row],[Transaction_Date]])</f>
        <v>2023</v>
      </c>
      <c r="K919">
        <f>MONTH(transaction_data[[#This Row],[Transaction_Date]])</f>
        <v>9</v>
      </c>
    </row>
    <row r="920" spans="1:11" x14ac:dyDescent="0.3">
      <c r="A920">
        <v>300918</v>
      </c>
      <c r="B920">
        <v>206929</v>
      </c>
      <c r="C920" t="s">
        <v>31</v>
      </c>
      <c r="D920">
        <v>17262</v>
      </c>
      <c r="E920">
        <v>2802</v>
      </c>
      <c r="F920">
        <v>17853</v>
      </c>
      <c r="G920" t="s">
        <v>29</v>
      </c>
      <c r="H920" s="1">
        <v>44927</v>
      </c>
      <c r="I920" t="str">
        <f t="shared" si="14"/>
        <v>Orta investisya</v>
      </c>
      <c r="J920">
        <f>YEAR(transaction_data[[#This Row],[Transaction_Date]])</f>
        <v>2023</v>
      </c>
      <c r="K920">
        <f>MONTH(transaction_data[[#This Row],[Transaction_Date]])</f>
        <v>1</v>
      </c>
    </row>
    <row r="921" spans="1:11" x14ac:dyDescent="0.3">
      <c r="A921">
        <v>300919</v>
      </c>
      <c r="B921">
        <v>202277</v>
      </c>
      <c r="C921" t="s">
        <v>13</v>
      </c>
      <c r="D921">
        <v>63499</v>
      </c>
      <c r="E921">
        <v>3871</v>
      </c>
      <c r="F921">
        <v>43858</v>
      </c>
      <c r="G921" t="s">
        <v>32</v>
      </c>
      <c r="H921" s="1">
        <v>44720</v>
      </c>
      <c r="I921" t="str">
        <f t="shared" si="14"/>
        <v>Yuksek Investisya</v>
      </c>
      <c r="J921">
        <f>YEAR(transaction_data[[#This Row],[Transaction_Date]])</f>
        <v>2022</v>
      </c>
      <c r="K921">
        <f>MONTH(transaction_data[[#This Row],[Transaction_Date]])</f>
        <v>6</v>
      </c>
    </row>
    <row r="922" spans="1:11" x14ac:dyDescent="0.3">
      <c r="A922">
        <v>300920</v>
      </c>
      <c r="B922">
        <v>209921</v>
      </c>
      <c r="C922" t="s">
        <v>31</v>
      </c>
      <c r="D922">
        <v>7461</v>
      </c>
      <c r="E922">
        <v>2357</v>
      </c>
      <c r="F922">
        <v>1069</v>
      </c>
      <c r="G922" t="s">
        <v>29</v>
      </c>
      <c r="H922" s="1">
        <v>45033</v>
      </c>
      <c r="I922" t="str">
        <f t="shared" si="14"/>
        <v>Kicik Investiya</v>
      </c>
      <c r="J922">
        <f>YEAR(transaction_data[[#This Row],[Transaction_Date]])</f>
        <v>2023</v>
      </c>
      <c r="K922">
        <f>MONTH(transaction_data[[#This Row],[Transaction_Date]])</f>
        <v>4</v>
      </c>
    </row>
    <row r="923" spans="1:11" x14ac:dyDescent="0.3">
      <c r="A923">
        <v>300921</v>
      </c>
      <c r="B923">
        <v>206273</v>
      </c>
      <c r="C923" t="s">
        <v>30</v>
      </c>
      <c r="D923">
        <v>14681</v>
      </c>
      <c r="E923">
        <v>1938</v>
      </c>
      <c r="F923">
        <v>3170</v>
      </c>
      <c r="G923" t="s">
        <v>29</v>
      </c>
      <c r="H923" s="1">
        <v>45383</v>
      </c>
      <c r="I923" t="str">
        <f t="shared" si="14"/>
        <v>Kicik Investiya</v>
      </c>
      <c r="J923">
        <f>YEAR(transaction_data[[#This Row],[Transaction_Date]])</f>
        <v>2024</v>
      </c>
      <c r="K923">
        <f>MONTH(transaction_data[[#This Row],[Transaction_Date]])</f>
        <v>4</v>
      </c>
    </row>
    <row r="924" spans="1:11" x14ac:dyDescent="0.3">
      <c r="A924">
        <v>300922</v>
      </c>
      <c r="B924">
        <v>209365</v>
      </c>
      <c r="C924" t="s">
        <v>30</v>
      </c>
      <c r="D924">
        <v>40986</v>
      </c>
      <c r="E924">
        <v>1423</v>
      </c>
      <c r="F924">
        <v>10842</v>
      </c>
      <c r="G924" t="s">
        <v>32</v>
      </c>
      <c r="H924" s="1">
        <v>44818</v>
      </c>
      <c r="I924" t="str">
        <f t="shared" si="14"/>
        <v>Kicik Investiya</v>
      </c>
      <c r="J924">
        <f>YEAR(transaction_data[[#This Row],[Transaction_Date]])</f>
        <v>2022</v>
      </c>
      <c r="K924">
        <f>MONTH(transaction_data[[#This Row],[Transaction_Date]])</f>
        <v>9</v>
      </c>
    </row>
    <row r="925" spans="1:11" x14ac:dyDescent="0.3">
      <c r="A925">
        <v>300923</v>
      </c>
      <c r="B925">
        <v>208357</v>
      </c>
      <c r="C925" t="s">
        <v>13</v>
      </c>
      <c r="D925">
        <v>7430</v>
      </c>
      <c r="E925">
        <v>4603</v>
      </c>
      <c r="F925">
        <v>43798</v>
      </c>
      <c r="G925" t="s">
        <v>29</v>
      </c>
      <c r="H925" s="1">
        <v>44742</v>
      </c>
      <c r="I925" t="str">
        <f t="shared" si="14"/>
        <v>Yuksek Investisya</v>
      </c>
      <c r="J925">
        <f>YEAR(transaction_data[[#This Row],[Transaction_Date]])</f>
        <v>2022</v>
      </c>
      <c r="K925">
        <f>MONTH(transaction_data[[#This Row],[Transaction_Date]])</f>
        <v>6</v>
      </c>
    </row>
    <row r="926" spans="1:11" x14ac:dyDescent="0.3">
      <c r="A926">
        <v>300924</v>
      </c>
      <c r="B926">
        <v>207416</v>
      </c>
      <c r="C926" t="s">
        <v>30</v>
      </c>
      <c r="D926">
        <v>29914</v>
      </c>
      <c r="E926">
        <v>2781</v>
      </c>
      <c r="F926">
        <v>37442</v>
      </c>
      <c r="G926" t="s">
        <v>33</v>
      </c>
      <c r="H926" s="1">
        <v>45263</v>
      </c>
      <c r="I926" t="str">
        <f t="shared" si="14"/>
        <v>Yuksek Investisya</v>
      </c>
      <c r="J926">
        <f>YEAR(transaction_data[[#This Row],[Transaction_Date]])</f>
        <v>2023</v>
      </c>
      <c r="K926">
        <f>MONTH(transaction_data[[#This Row],[Transaction_Date]])</f>
        <v>12</v>
      </c>
    </row>
    <row r="927" spans="1:11" x14ac:dyDescent="0.3">
      <c r="A927">
        <v>300925</v>
      </c>
      <c r="B927">
        <v>201691</v>
      </c>
      <c r="C927" t="s">
        <v>31</v>
      </c>
      <c r="D927">
        <v>39178</v>
      </c>
      <c r="E927">
        <v>3973</v>
      </c>
      <c r="F927">
        <v>9028</v>
      </c>
      <c r="G927" t="s">
        <v>32</v>
      </c>
      <c r="H927" s="1">
        <v>45404</v>
      </c>
      <c r="I927" t="str">
        <f t="shared" si="14"/>
        <v>Kicik Investiya</v>
      </c>
      <c r="J927">
        <f>YEAR(transaction_data[[#This Row],[Transaction_Date]])</f>
        <v>2024</v>
      </c>
      <c r="K927">
        <f>MONTH(transaction_data[[#This Row],[Transaction_Date]])</f>
        <v>4</v>
      </c>
    </row>
    <row r="928" spans="1:11" x14ac:dyDescent="0.3">
      <c r="A928">
        <v>300926</v>
      </c>
      <c r="B928">
        <v>205392</v>
      </c>
      <c r="C928" t="s">
        <v>13</v>
      </c>
      <c r="D928">
        <v>99716</v>
      </c>
      <c r="E928">
        <v>119</v>
      </c>
      <c r="F928">
        <v>20675</v>
      </c>
      <c r="G928" t="s">
        <v>33</v>
      </c>
      <c r="H928" s="1">
        <v>44756</v>
      </c>
      <c r="I928" t="str">
        <f t="shared" si="14"/>
        <v>Orta investisya</v>
      </c>
      <c r="J928">
        <f>YEAR(transaction_data[[#This Row],[Transaction_Date]])</f>
        <v>2022</v>
      </c>
      <c r="K928">
        <f>MONTH(transaction_data[[#This Row],[Transaction_Date]])</f>
        <v>7</v>
      </c>
    </row>
    <row r="929" spans="1:11" x14ac:dyDescent="0.3">
      <c r="A929">
        <v>300927</v>
      </c>
      <c r="B929">
        <v>202415</v>
      </c>
      <c r="C929" t="s">
        <v>13</v>
      </c>
      <c r="D929">
        <v>76997</v>
      </c>
      <c r="E929">
        <v>4428</v>
      </c>
      <c r="F929">
        <v>15482</v>
      </c>
      <c r="G929" t="s">
        <v>29</v>
      </c>
      <c r="H929" s="1">
        <v>45537</v>
      </c>
      <c r="I929" t="str">
        <f t="shared" si="14"/>
        <v>Orta investisya</v>
      </c>
      <c r="J929">
        <f>YEAR(transaction_data[[#This Row],[Transaction_Date]])</f>
        <v>2024</v>
      </c>
      <c r="K929">
        <f>MONTH(transaction_data[[#This Row],[Transaction_Date]])</f>
        <v>9</v>
      </c>
    </row>
    <row r="930" spans="1:11" x14ac:dyDescent="0.3">
      <c r="A930">
        <v>300928</v>
      </c>
      <c r="B930">
        <v>206842</v>
      </c>
      <c r="C930" t="s">
        <v>31</v>
      </c>
      <c r="D930">
        <v>58264</v>
      </c>
      <c r="E930">
        <v>892</v>
      </c>
      <c r="F930">
        <v>16421</v>
      </c>
      <c r="G930" t="s">
        <v>32</v>
      </c>
      <c r="H930" s="1">
        <v>45618</v>
      </c>
      <c r="I930" t="str">
        <f t="shared" si="14"/>
        <v>Orta investisya</v>
      </c>
      <c r="J930">
        <f>YEAR(transaction_data[[#This Row],[Transaction_Date]])</f>
        <v>2024</v>
      </c>
      <c r="K930">
        <f>MONTH(transaction_data[[#This Row],[Transaction_Date]])</f>
        <v>11</v>
      </c>
    </row>
    <row r="931" spans="1:11" x14ac:dyDescent="0.3">
      <c r="A931">
        <v>300929</v>
      </c>
      <c r="B931">
        <v>208818</v>
      </c>
      <c r="C931" t="s">
        <v>31</v>
      </c>
      <c r="D931">
        <v>27464</v>
      </c>
      <c r="E931">
        <v>4436</v>
      </c>
      <c r="F931">
        <v>10865</v>
      </c>
      <c r="G931" t="s">
        <v>33</v>
      </c>
      <c r="H931" s="1">
        <v>45707</v>
      </c>
      <c r="I931" t="str">
        <f t="shared" si="14"/>
        <v>Kicik Investiya</v>
      </c>
      <c r="J931">
        <f>YEAR(transaction_data[[#This Row],[Transaction_Date]])</f>
        <v>2025</v>
      </c>
      <c r="K931">
        <f>MONTH(transaction_data[[#This Row],[Transaction_Date]])</f>
        <v>2</v>
      </c>
    </row>
    <row r="932" spans="1:11" x14ac:dyDescent="0.3">
      <c r="A932">
        <v>300930</v>
      </c>
      <c r="B932">
        <v>202305</v>
      </c>
      <c r="C932" t="s">
        <v>31</v>
      </c>
      <c r="D932">
        <v>62047</v>
      </c>
      <c r="E932">
        <v>3389</v>
      </c>
      <c r="F932">
        <v>21535</v>
      </c>
      <c r="G932" t="s">
        <v>33</v>
      </c>
      <c r="H932" s="1">
        <v>44724</v>
      </c>
      <c r="I932" t="str">
        <f t="shared" si="14"/>
        <v>Orta investisya</v>
      </c>
      <c r="J932">
        <f>YEAR(transaction_data[[#This Row],[Transaction_Date]])</f>
        <v>2022</v>
      </c>
      <c r="K932">
        <f>MONTH(transaction_data[[#This Row],[Transaction_Date]])</f>
        <v>6</v>
      </c>
    </row>
    <row r="933" spans="1:11" x14ac:dyDescent="0.3">
      <c r="A933">
        <v>300931</v>
      </c>
      <c r="B933">
        <v>208034</v>
      </c>
      <c r="C933" t="s">
        <v>13</v>
      </c>
      <c r="D933">
        <v>75599</v>
      </c>
      <c r="E933">
        <v>2574</v>
      </c>
      <c r="F933">
        <v>13042</v>
      </c>
      <c r="G933" t="s">
        <v>33</v>
      </c>
      <c r="H933" s="1">
        <v>44876</v>
      </c>
      <c r="I933" t="str">
        <f t="shared" si="14"/>
        <v>Kicik Investiya</v>
      </c>
      <c r="J933">
        <f>YEAR(transaction_data[[#This Row],[Transaction_Date]])</f>
        <v>2022</v>
      </c>
      <c r="K933">
        <f>MONTH(transaction_data[[#This Row],[Transaction_Date]])</f>
        <v>11</v>
      </c>
    </row>
    <row r="934" spans="1:11" x14ac:dyDescent="0.3">
      <c r="A934">
        <v>300932</v>
      </c>
      <c r="B934">
        <v>206350</v>
      </c>
      <c r="C934" t="s">
        <v>13</v>
      </c>
      <c r="D934">
        <v>96984</v>
      </c>
      <c r="E934">
        <v>2072</v>
      </c>
      <c r="F934">
        <v>15571</v>
      </c>
      <c r="G934" t="s">
        <v>32</v>
      </c>
      <c r="H934" s="1">
        <v>44872</v>
      </c>
      <c r="I934" t="str">
        <f t="shared" si="14"/>
        <v>Orta investisya</v>
      </c>
      <c r="J934">
        <f>YEAR(transaction_data[[#This Row],[Transaction_Date]])</f>
        <v>2022</v>
      </c>
      <c r="K934">
        <f>MONTH(transaction_data[[#This Row],[Transaction_Date]])</f>
        <v>11</v>
      </c>
    </row>
    <row r="935" spans="1:11" x14ac:dyDescent="0.3">
      <c r="A935">
        <v>300933</v>
      </c>
      <c r="B935">
        <v>201131</v>
      </c>
      <c r="C935" t="s">
        <v>31</v>
      </c>
      <c r="D935">
        <v>24521</v>
      </c>
      <c r="E935">
        <v>4920</v>
      </c>
      <c r="F935">
        <v>42565</v>
      </c>
      <c r="G935" t="s">
        <v>33</v>
      </c>
      <c r="H935" s="1">
        <v>45515</v>
      </c>
      <c r="I935" t="str">
        <f t="shared" si="14"/>
        <v>Yuksek Investisya</v>
      </c>
      <c r="J935">
        <f>YEAR(transaction_data[[#This Row],[Transaction_Date]])</f>
        <v>2024</v>
      </c>
      <c r="K935">
        <f>MONTH(transaction_data[[#This Row],[Transaction_Date]])</f>
        <v>8</v>
      </c>
    </row>
    <row r="936" spans="1:11" x14ac:dyDescent="0.3">
      <c r="A936">
        <v>300934</v>
      </c>
      <c r="B936">
        <v>203955</v>
      </c>
      <c r="C936" t="s">
        <v>13</v>
      </c>
      <c r="D936">
        <v>44792</v>
      </c>
      <c r="E936">
        <v>1813</v>
      </c>
      <c r="F936">
        <v>31287</v>
      </c>
      <c r="G936" t="s">
        <v>32</v>
      </c>
      <c r="H936" s="1">
        <v>45112</v>
      </c>
      <c r="I936" t="str">
        <f t="shared" si="14"/>
        <v>Yuksek Investisya</v>
      </c>
      <c r="J936">
        <f>YEAR(transaction_data[[#This Row],[Transaction_Date]])</f>
        <v>2023</v>
      </c>
      <c r="K936">
        <f>MONTH(transaction_data[[#This Row],[Transaction_Date]])</f>
        <v>7</v>
      </c>
    </row>
    <row r="937" spans="1:11" x14ac:dyDescent="0.3">
      <c r="A937">
        <v>300935</v>
      </c>
      <c r="B937">
        <v>201644</v>
      </c>
      <c r="C937" t="s">
        <v>31</v>
      </c>
      <c r="D937">
        <v>18889</v>
      </c>
      <c r="E937">
        <v>4250</v>
      </c>
      <c r="F937">
        <v>26990</v>
      </c>
      <c r="G937" t="s">
        <v>33</v>
      </c>
      <c r="H937" s="1">
        <v>44773</v>
      </c>
      <c r="I937" t="str">
        <f t="shared" si="14"/>
        <v>Orta investisya</v>
      </c>
      <c r="J937">
        <f>YEAR(transaction_data[[#This Row],[Transaction_Date]])</f>
        <v>2022</v>
      </c>
      <c r="K937">
        <f>MONTH(transaction_data[[#This Row],[Transaction_Date]])</f>
        <v>7</v>
      </c>
    </row>
    <row r="938" spans="1:11" x14ac:dyDescent="0.3">
      <c r="A938">
        <v>300936</v>
      </c>
      <c r="B938">
        <v>202294</v>
      </c>
      <c r="C938" t="s">
        <v>30</v>
      </c>
      <c r="D938">
        <v>66631</v>
      </c>
      <c r="E938">
        <v>1008</v>
      </c>
      <c r="F938">
        <v>33564</v>
      </c>
      <c r="G938" t="s">
        <v>32</v>
      </c>
      <c r="H938" s="1">
        <v>45026</v>
      </c>
      <c r="I938" t="str">
        <f t="shared" si="14"/>
        <v>Yuksek Investisya</v>
      </c>
      <c r="J938">
        <f>YEAR(transaction_data[[#This Row],[Transaction_Date]])</f>
        <v>2023</v>
      </c>
      <c r="K938">
        <f>MONTH(transaction_data[[#This Row],[Transaction_Date]])</f>
        <v>4</v>
      </c>
    </row>
    <row r="939" spans="1:11" x14ac:dyDescent="0.3">
      <c r="A939">
        <v>300937</v>
      </c>
      <c r="B939">
        <v>205262</v>
      </c>
      <c r="C939" t="s">
        <v>13</v>
      </c>
      <c r="D939">
        <v>17608</v>
      </c>
      <c r="E939">
        <v>1300</v>
      </c>
      <c r="F939">
        <v>9003</v>
      </c>
      <c r="G939" t="s">
        <v>33</v>
      </c>
      <c r="H939" s="1">
        <v>44825</v>
      </c>
      <c r="I939" t="str">
        <f t="shared" si="14"/>
        <v>Kicik Investiya</v>
      </c>
      <c r="J939">
        <f>YEAR(transaction_data[[#This Row],[Transaction_Date]])</f>
        <v>2022</v>
      </c>
      <c r="K939">
        <f>MONTH(transaction_data[[#This Row],[Transaction_Date]])</f>
        <v>9</v>
      </c>
    </row>
    <row r="940" spans="1:11" x14ac:dyDescent="0.3">
      <c r="A940">
        <v>300938</v>
      </c>
      <c r="B940">
        <v>203217</v>
      </c>
      <c r="C940" t="s">
        <v>13</v>
      </c>
      <c r="D940">
        <v>54982</v>
      </c>
      <c r="E940">
        <v>3652</v>
      </c>
      <c r="F940">
        <v>17015</v>
      </c>
      <c r="G940" t="s">
        <v>32</v>
      </c>
      <c r="H940" s="1">
        <v>45507</v>
      </c>
      <c r="I940" t="str">
        <f t="shared" si="14"/>
        <v>Orta investisya</v>
      </c>
      <c r="J940">
        <f>YEAR(transaction_data[[#This Row],[Transaction_Date]])</f>
        <v>2024</v>
      </c>
      <c r="K940">
        <f>MONTH(transaction_data[[#This Row],[Transaction_Date]])</f>
        <v>8</v>
      </c>
    </row>
    <row r="941" spans="1:11" x14ac:dyDescent="0.3">
      <c r="A941">
        <v>300939</v>
      </c>
      <c r="B941">
        <v>205196</v>
      </c>
      <c r="C941" t="s">
        <v>13</v>
      </c>
      <c r="D941">
        <v>12609</v>
      </c>
      <c r="E941">
        <v>3007</v>
      </c>
      <c r="F941">
        <v>36515</v>
      </c>
      <c r="G941" t="s">
        <v>29</v>
      </c>
      <c r="H941" s="1">
        <v>45287</v>
      </c>
      <c r="I941" t="str">
        <f t="shared" si="14"/>
        <v>Yuksek Investisya</v>
      </c>
      <c r="J941">
        <f>YEAR(transaction_data[[#This Row],[Transaction_Date]])</f>
        <v>2023</v>
      </c>
      <c r="K941">
        <f>MONTH(transaction_data[[#This Row],[Transaction_Date]])</f>
        <v>12</v>
      </c>
    </row>
    <row r="942" spans="1:11" x14ac:dyDescent="0.3">
      <c r="A942">
        <v>300940</v>
      </c>
      <c r="B942">
        <v>202085</v>
      </c>
      <c r="C942" t="s">
        <v>31</v>
      </c>
      <c r="D942">
        <v>62662</v>
      </c>
      <c r="E942">
        <v>2414</v>
      </c>
      <c r="F942">
        <v>6247</v>
      </c>
      <c r="G942" t="s">
        <v>32</v>
      </c>
      <c r="H942" s="1">
        <v>45582</v>
      </c>
      <c r="I942" t="str">
        <f t="shared" si="14"/>
        <v>Kicik Investiya</v>
      </c>
      <c r="J942">
        <f>YEAR(transaction_data[[#This Row],[Transaction_Date]])</f>
        <v>2024</v>
      </c>
      <c r="K942">
        <f>MONTH(transaction_data[[#This Row],[Transaction_Date]])</f>
        <v>10</v>
      </c>
    </row>
    <row r="943" spans="1:11" x14ac:dyDescent="0.3">
      <c r="A943">
        <v>300941</v>
      </c>
      <c r="B943">
        <v>206803</v>
      </c>
      <c r="C943" t="s">
        <v>13</v>
      </c>
      <c r="D943">
        <v>79814</v>
      </c>
      <c r="E943">
        <v>3549</v>
      </c>
      <c r="F943">
        <v>34672</v>
      </c>
      <c r="G943" t="s">
        <v>32</v>
      </c>
      <c r="H943" s="1">
        <v>45567</v>
      </c>
      <c r="I943" t="str">
        <f t="shared" si="14"/>
        <v>Yuksek Investisya</v>
      </c>
      <c r="J943">
        <f>YEAR(transaction_data[[#This Row],[Transaction_Date]])</f>
        <v>2024</v>
      </c>
      <c r="K943">
        <f>MONTH(transaction_data[[#This Row],[Transaction_Date]])</f>
        <v>10</v>
      </c>
    </row>
    <row r="944" spans="1:11" x14ac:dyDescent="0.3">
      <c r="A944">
        <v>300942</v>
      </c>
      <c r="B944">
        <v>209122</v>
      </c>
      <c r="C944" t="s">
        <v>31</v>
      </c>
      <c r="D944">
        <v>24835</v>
      </c>
      <c r="E944">
        <v>2778</v>
      </c>
      <c r="F944">
        <v>6040</v>
      </c>
      <c r="G944" t="s">
        <v>33</v>
      </c>
      <c r="H944" s="1">
        <v>45601</v>
      </c>
      <c r="I944" t="str">
        <f t="shared" si="14"/>
        <v>Kicik Investiya</v>
      </c>
      <c r="J944">
        <f>YEAR(transaction_data[[#This Row],[Transaction_Date]])</f>
        <v>2024</v>
      </c>
      <c r="K944">
        <f>MONTH(transaction_data[[#This Row],[Transaction_Date]])</f>
        <v>11</v>
      </c>
    </row>
    <row r="945" spans="1:11" x14ac:dyDescent="0.3">
      <c r="A945">
        <v>300943</v>
      </c>
      <c r="B945">
        <v>204216</v>
      </c>
      <c r="C945" t="s">
        <v>13</v>
      </c>
      <c r="D945">
        <v>49381</v>
      </c>
      <c r="E945">
        <v>4401</v>
      </c>
      <c r="F945">
        <v>37131</v>
      </c>
      <c r="G945" t="s">
        <v>33</v>
      </c>
      <c r="H945" s="1">
        <v>44991</v>
      </c>
      <c r="I945" t="str">
        <f t="shared" si="14"/>
        <v>Yuksek Investisya</v>
      </c>
      <c r="J945">
        <f>YEAR(transaction_data[[#This Row],[Transaction_Date]])</f>
        <v>2023</v>
      </c>
      <c r="K945">
        <f>MONTH(transaction_data[[#This Row],[Transaction_Date]])</f>
        <v>3</v>
      </c>
    </row>
    <row r="946" spans="1:11" x14ac:dyDescent="0.3">
      <c r="A946">
        <v>300944</v>
      </c>
      <c r="B946">
        <v>200336</v>
      </c>
      <c r="C946" t="s">
        <v>13</v>
      </c>
      <c r="D946">
        <v>35469</v>
      </c>
      <c r="E946">
        <v>2743</v>
      </c>
      <c r="F946">
        <v>35056</v>
      </c>
      <c r="G946" t="s">
        <v>29</v>
      </c>
      <c r="H946" s="1">
        <v>45452</v>
      </c>
      <c r="I946" t="str">
        <f t="shared" si="14"/>
        <v>Yuksek Investisya</v>
      </c>
      <c r="J946">
        <f>YEAR(transaction_data[[#This Row],[Transaction_Date]])</f>
        <v>2024</v>
      </c>
      <c r="K946">
        <f>MONTH(transaction_data[[#This Row],[Transaction_Date]])</f>
        <v>6</v>
      </c>
    </row>
    <row r="947" spans="1:11" x14ac:dyDescent="0.3">
      <c r="A947">
        <v>300945</v>
      </c>
      <c r="B947">
        <v>201259</v>
      </c>
      <c r="C947" t="s">
        <v>13</v>
      </c>
      <c r="D947">
        <v>86739</v>
      </c>
      <c r="E947">
        <v>4215</v>
      </c>
      <c r="F947">
        <v>18695</v>
      </c>
      <c r="G947" t="s">
        <v>29</v>
      </c>
      <c r="H947" s="1">
        <v>45231</v>
      </c>
      <c r="I947" t="str">
        <f t="shared" si="14"/>
        <v>Orta investisya</v>
      </c>
      <c r="J947">
        <f>YEAR(transaction_data[[#This Row],[Transaction_Date]])</f>
        <v>2023</v>
      </c>
      <c r="K947">
        <f>MONTH(transaction_data[[#This Row],[Transaction_Date]])</f>
        <v>11</v>
      </c>
    </row>
    <row r="948" spans="1:11" x14ac:dyDescent="0.3">
      <c r="A948">
        <v>300946</v>
      </c>
      <c r="B948">
        <v>209250</v>
      </c>
      <c r="C948" t="s">
        <v>13</v>
      </c>
      <c r="D948">
        <v>74865</v>
      </c>
      <c r="E948">
        <v>2219</v>
      </c>
      <c r="F948">
        <v>1749</v>
      </c>
      <c r="G948" t="s">
        <v>33</v>
      </c>
      <c r="H948" s="1">
        <v>45340</v>
      </c>
      <c r="I948" t="str">
        <f t="shared" si="14"/>
        <v>Kicik Investiya</v>
      </c>
      <c r="J948">
        <f>YEAR(transaction_data[[#This Row],[Transaction_Date]])</f>
        <v>2024</v>
      </c>
      <c r="K948">
        <f>MONTH(transaction_data[[#This Row],[Transaction_Date]])</f>
        <v>2</v>
      </c>
    </row>
    <row r="949" spans="1:11" x14ac:dyDescent="0.3">
      <c r="A949">
        <v>300947</v>
      </c>
      <c r="B949">
        <v>207179</v>
      </c>
      <c r="C949" t="s">
        <v>30</v>
      </c>
      <c r="D949">
        <v>77653</v>
      </c>
      <c r="E949">
        <v>3247</v>
      </c>
      <c r="F949">
        <v>39712</v>
      </c>
      <c r="G949" t="s">
        <v>29</v>
      </c>
      <c r="H949" s="1">
        <v>45328</v>
      </c>
      <c r="I949" t="str">
        <f t="shared" si="14"/>
        <v>Yuksek Investisya</v>
      </c>
      <c r="J949">
        <f>YEAR(transaction_data[[#This Row],[Transaction_Date]])</f>
        <v>2024</v>
      </c>
      <c r="K949">
        <f>MONTH(transaction_data[[#This Row],[Transaction_Date]])</f>
        <v>2</v>
      </c>
    </row>
    <row r="950" spans="1:11" x14ac:dyDescent="0.3">
      <c r="A950">
        <v>300948</v>
      </c>
      <c r="B950">
        <v>203448</v>
      </c>
      <c r="C950" t="s">
        <v>30</v>
      </c>
      <c r="D950">
        <v>16075</v>
      </c>
      <c r="E950">
        <v>3460</v>
      </c>
      <c r="F950">
        <v>17729</v>
      </c>
      <c r="G950" t="s">
        <v>29</v>
      </c>
      <c r="H950" s="1">
        <v>45102</v>
      </c>
      <c r="I950" t="str">
        <f t="shared" si="14"/>
        <v>Orta investisya</v>
      </c>
      <c r="J950">
        <f>YEAR(transaction_data[[#This Row],[Transaction_Date]])</f>
        <v>2023</v>
      </c>
      <c r="K950">
        <f>MONTH(transaction_data[[#This Row],[Transaction_Date]])</f>
        <v>6</v>
      </c>
    </row>
    <row r="951" spans="1:11" x14ac:dyDescent="0.3">
      <c r="A951">
        <v>300949</v>
      </c>
      <c r="B951">
        <v>202416</v>
      </c>
      <c r="C951" t="s">
        <v>30</v>
      </c>
      <c r="D951">
        <v>5690</v>
      </c>
      <c r="E951">
        <v>342</v>
      </c>
      <c r="F951">
        <v>10362</v>
      </c>
      <c r="G951" t="s">
        <v>29</v>
      </c>
      <c r="H951" s="1">
        <v>45555</v>
      </c>
      <c r="I951" t="str">
        <f t="shared" si="14"/>
        <v>Kicik Investiya</v>
      </c>
      <c r="J951">
        <f>YEAR(transaction_data[[#This Row],[Transaction_Date]])</f>
        <v>2024</v>
      </c>
      <c r="K951">
        <f>MONTH(transaction_data[[#This Row],[Transaction_Date]])</f>
        <v>9</v>
      </c>
    </row>
    <row r="952" spans="1:11" x14ac:dyDescent="0.3">
      <c r="A952">
        <v>300950</v>
      </c>
      <c r="B952">
        <v>205931</v>
      </c>
      <c r="C952" t="s">
        <v>31</v>
      </c>
      <c r="D952">
        <v>22019</v>
      </c>
      <c r="E952">
        <v>529</v>
      </c>
      <c r="F952">
        <v>34652</v>
      </c>
      <c r="G952" t="s">
        <v>32</v>
      </c>
      <c r="H952" s="1">
        <v>45307</v>
      </c>
      <c r="I952" t="str">
        <f t="shared" si="14"/>
        <v>Yuksek Investisya</v>
      </c>
      <c r="J952">
        <f>YEAR(transaction_data[[#This Row],[Transaction_Date]])</f>
        <v>2024</v>
      </c>
      <c r="K952">
        <f>MONTH(transaction_data[[#This Row],[Transaction_Date]])</f>
        <v>1</v>
      </c>
    </row>
    <row r="953" spans="1:11" x14ac:dyDescent="0.3">
      <c r="A953">
        <v>300951</v>
      </c>
      <c r="B953">
        <v>208245</v>
      </c>
      <c r="C953" t="s">
        <v>30</v>
      </c>
      <c r="D953">
        <v>21164</v>
      </c>
      <c r="E953">
        <v>4809</v>
      </c>
      <c r="F953">
        <v>6443</v>
      </c>
      <c r="G953" t="s">
        <v>32</v>
      </c>
      <c r="H953" s="1">
        <v>45115</v>
      </c>
      <c r="I953" t="str">
        <f t="shared" si="14"/>
        <v>Kicik Investiya</v>
      </c>
      <c r="J953">
        <f>YEAR(transaction_data[[#This Row],[Transaction_Date]])</f>
        <v>2023</v>
      </c>
      <c r="K953">
        <f>MONTH(transaction_data[[#This Row],[Transaction_Date]])</f>
        <v>7</v>
      </c>
    </row>
    <row r="954" spans="1:11" x14ac:dyDescent="0.3">
      <c r="A954">
        <v>300952</v>
      </c>
      <c r="B954">
        <v>209344</v>
      </c>
      <c r="C954" t="s">
        <v>31</v>
      </c>
      <c r="D954">
        <v>32831</v>
      </c>
      <c r="E954">
        <v>3298</v>
      </c>
      <c r="F954">
        <v>35111</v>
      </c>
      <c r="G954" t="s">
        <v>29</v>
      </c>
      <c r="H954" s="1">
        <v>45524</v>
      </c>
      <c r="I954" t="str">
        <f t="shared" si="14"/>
        <v>Yuksek Investisya</v>
      </c>
      <c r="J954">
        <f>YEAR(transaction_data[[#This Row],[Transaction_Date]])</f>
        <v>2024</v>
      </c>
      <c r="K954">
        <f>MONTH(transaction_data[[#This Row],[Transaction_Date]])</f>
        <v>8</v>
      </c>
    </row>
    <row r="955" spans="1:11" x14ac:dyDescent="0.3">
      <c r="A955">
        <v>300953</v>
      </c>
      <c r="B955">
        <v>204376</v>
      </c>
      <c r="C955" t="s">
        <v>30</v>
      </c>
      <c r="D955">
        <v>33116</v>
      </c>
      <c r="E955">
        <v>4315</v>
      </c>
      <c r="F955">
        <v>24646</v>
      </c>
      <c r="G955" t="s">
        <v>29</v>
      </c>
      <c r="H955" s="1">
        <v>45605</v>
      </c>
      <c r="I955" t="str">
        <f t="shared" si="14"/>
        <v>Orta investisya</v>
      </c>
      <c r="J955">
        <f>YEAR(transaction_data[[#This Row],[Transaction_Date]])</f>
        <v>2024</v>
      </c>
      <c r="K955">
        <f>MONTH(transaction_data[[#This Row],[Transaction_Date]])</f>
        <v>11</v>
      </c>
    </row>
    <row r="956" spans="1:11" x14ac:dyDescent="0.3">
      <c r="A956">
        <v>300954</v>
      </c>
      <c r="B956">
        <v>207164</v>
      </c>
      <c r="C956" t="s">
        <v>31</v>
      </c>
      <c r="D956">
        <v>20065</v>
      </c>
      <c r="E956">
        <v>347</v>
      </c>
      <c r="F956">
        <v>3700</v>
      </c>
      <c r="G956" t="s">
        <v>33</v>
      </c>
      <c r="H956" s="1">
        <v>44734</v>
      </c>
      <c r="I956" t="str">
        <f t="shared" si="14"/>
        <v>Kicik Investiya</v>
      </c>
      <c r="J956">
        <f>YEAR(transaction_data[[#This Row],[Transaction_Date]])</f>
        <v>2022</v>
      </c>
      <c r="K956">
        <f>MONTH(transaction_data[[#This Row],[Transaction_Date]])</f>
        <v>6</v>
      </c>
    </row>
    <row r="957" spans="1:11" x14ac:dyDescent="0.3">
      <c r="A957">
        <v>300955</v>
      </c>
      <c r="B957">
        <v>201806</v>
      </c>
      <c r="C957" t="s">
        <v>13</v>
      </c>
      <c r="D957">
        <v>96622</v>
      </c>
      <c r="E957">
        <v>4982</v>
      </c>
      <c r="F957">
        <v>28885</v>
      </c>
      <c r="G957" t="s">
        <v>29</v>
      </c>
      <c r="H957" s="1">
        <v>45588</v>
      </c>
      <c r="I957" t="str">
        <f t="shared" si="14"/>
        <v>Yuksek Investisya</v>
      </c>
      <c r="J957">
        <f>YEAR(transaction_data[[#This Row],[Transaction_Date]])</f>
        <v>2024</v>
      </c>
      <c r="K957">
        <f>MONTH(transaction_data[[#This Row],[Transaction_Date]])</f>
        <v>10</v>
      </c>
    </row>
    <row r="958" spans="1:11" x14ac:dyDescent="0.3">
      <c r="A958">
        <v>300956</v>
      </c>
      <c r="B958">
        <v>200586</v>
      </c>
      <c r="C958" t="s">
        <v>13</v>
      </c>
      <c r="D958">
        <v>10729</v>
      </c>
      <c r="E958">
        <v>417</v>
      </c>
      <c r="F958">
        <v>2711</v>
      </c>
      <c r="G958" t="s">
        <v>29</v>
      </c>
      <c r="H958" s="1">
        <v>44795</v>
      </c>
      <c r="I958" t="str">
        <f t="shared" si="14"/>
        <v>Kicik Investiya</v>
      </c>
      <c r="J958">
        <f>YEAR(transaction_data[[#This Row],[Transaction_Date]])</f>
        <v>2022</v>
      </c>
      <c r="K958">
        <f>MONTH(transaction_data[[#This Row],[Transaction_Date]])</f>
        <v>8</v>
      </c>
    </row>
    <row r="959" spans="1:11" x14ac:dyDescent="0.3">
      <c r="A959">
        <v>300957</v>
      </c>
      <c r="B959">
        <v>204452</v>
      </c>
      <c r="C959" t="s">
        <v>30</v>
      </c>
      <c r="D959">
        <v>65312</v>
      </c>
      <c r="E959">
        <v>816</v>
      </c>
      <c r="F959">
        <v>34395</v>
      </c>
      <c r="G959" t="s">
        <v>29</v>
      </c>
      <c r="H959" s="1">
        <v>44963</v>
      </c>
      <c r="I959" t="str">
        <f t="shared" si="14"/>
        <v>Yuksek Investisya</v>
      </c>
      <c r="J959">
        <f>YEAR(transaction_data[[#This Row],[Transaction_Date]])</f>
        <v>2023</v>
      </c>
      <c r="K959">
        <f>MONTH(transaction_data[[#This Row],[Transaction_Date]])</f>
        <v>2</v>
      </c>
    </row>
    <row r="960" spans="1:11" x14ac:dyDescent="0.3">
      <c r="A960">
        <v>300958</v>
      </c>
      <c r="B960">
        <v>200486</v>
      </c>
      <c r="C960" t="s">
        <v>31</v>
      </c>
      <c r="D960">
        <v>17106</v>
      </c>
      <c r="E960">
        <v>4516</v>
      </c>
      <c r="F960">
        <v>2455</v>
      </c>
      <c r="G960" t="s">
        <v>32</v>
      </c>
      <c r="H960" s="1">
        <v>45612</v>
      </c>
      <c r="I960" t="str">
        <f t="shared" si="14"/>
        <v>Kicik Investiya</v>
      </c>
      <c r="J960">
        <f>YEAR(transaction_data[[#This Row],[Transaction_Date]])</f>
        <v>2024</v>
      </c>
      <c r="K960">
        <f>MONTH(transaction_data[[#This Row],[Transaction_Date]])</f>
        <v>11</v>
      </c>
    </row>
    <row r="961" spans="1:11" x14ac:dyDescent="0.3">
      <c r="A961">
        <v>300959</v>
      </c>
      <c r="B961">
        <v>207554</v>
      </c>
      <c r="C961" t="s">
        <v>13</v>
      </c>
      <c r="D961">
        <v>78065</v>
      </c>
      <c r="E961">
        <v>3438</v>
      </c>
      <c r="F961">
        <v>4783</v>
      </c>
      <c r="G961" t="s">
        <v>33</v>
      </c>
      <c r="H961" s="1">
        <v>44968</v>
      </c>
      <c r="I961" t="str">
        <f t="shared" si="14"/>
        <v>Kicik Investiya</v>
      </c>
      <c r="J961">
        <f>YEAR(transaction_data[[#This Row],[Transaction_Date]])</f>
        <v>2023</v>
      </c>
      <c r="K961">
        <f>MONTH(transaction_data[[#This Row],[Transaction_Date]])</f>
        <v>2</v>
      </c>
    </row>
    <row r="962" spans="1:11" x14ac:dyDescent="0.3">
      <c r="A962">
        <v>300960</v>
      </c>
      <c r="B962">
        <v>201708</v>
      </c>
      <c r="C962" t="s">
        <v>13</v>
      </c>
      <c r="D962">
        <v>23609</v>
      </c>
      <c r="E962">
        <v>382</v>
      </c>
      <c r="F962">
        <v>1063</v>
      </c>
      <c r="G962" t="s">
        <v>29</v>
      </c>
      <c r="H962" s="1">
        <v>45052</v>
      </c>
      <c r="I962" t="str">
        <f t="shared" ref="I962:I1025" si="15">IF(AND(F962&gt;1000,F962&lt;15000),"Kicik Investiya",IF(AND(F962&gt;=15000,F962&lt;27500),"Orta investisya","Yuksek Investisya"))</f>
        <v>Kicik Investiya</v>
      </c>
      <c r="J962">
        <f>YEAR(transaction_data[[#This Row],[Transaction_Date]])</f>
        <v>2023</v>
      </c>
      <c r="K962">
        <f>MONTH(transaction_data[[#This Row],[Transaction_Date]])</f>
        <v>5</v>
      </c>
    </row>
    <row r="963" spans="1:11" x14ac:dyDescent="0.3">
      <c r="A963">
        <v>300961</v>
      </c>
      <c r="B963">
        <v>204006</v>
      </c>
      <c r="C963" t="s">
        <v>30</v>
      </c>
      <c r="D963">
        <v>42825</v>
      </c>
      <c r="E963">
        <v>4680</v>
      </c>
      <c r="F963">
        <v>36197</v>
      </c>
      <c r="G963" t="s">
        <v>33</v>
      </c>
      <c r="H963" s="1">
        <v>45666</v>
      </c>
      <c r="I963" t="str">
        <f t="shared" si="15"/>
        <v>Yuksek Investisya</v>
      </c>
      <c r="J963">
        <f>YEAR(transaction_data[[#This Row],[Transaction_Date]])</f>
        <v>2025</v>
      </c>
      <c r="K963">
        <f>MONTH(transaction_data[[#This Row],[Transaction_Date]])</f>
        <v>1</v>
      </c>
    </row>
    <row r="964" spans="1:11" x14ac:dyDescent="0.3">
      <c r="A964">
        <v>300962</v>
      </c>
      <c r="B964">
        <v>204627</v>
      </c>
      <c r="C964" t="s">
        <v>31</v>
      </c>
      <c r="D964">
        <v>58741</v>
      </c>
      <c r="E964">
        <v>4765</v>
      </c>
      <c r="F964">
        <v>26038</v>
      </c>
      <c r="G964" t="s">
        <v>32</v>
      </c>
      <c r="H964" s="1">
        <v>44767</v>
      </c>
      <c r="I964" t="str">
        <f t="shared" si="15"/>
        <v>Orta investisya</v>
      </c>
      <c r="J964">
        <f>YEAR(transaction_data[[#This Row],[Transaction_Date]])</f>
        <v>2022</v>
      </c>
      <c r="K964">
        <f>MONTH(transaction_data[[#This Row],[Transaction_Date]])</f>
        <v>7</v>
      </c>
    </row>
    <row r="965" spans="1:11" x14ac:dyDescent="0.3">
      <c r="A965">
        <v>300963</v>
      </c>
      <c r="B965">
        <v>206900</v>
      </c>
      <c r="C965" t="s">
        <v>13</v>
      </c>
      <c r="D965">
        <v>22193</v>
      </c>
      <c r="E965">
        <v>1316</v>
      </c>
      <c r="F965">
        <v>4399</v>
      </c>
      <c r="G965" t="s">
        <v>33</v>
      </c>
      <c r="H965" s="1">
        <v>44884</v>
      </c>
      <c r="I965" t="str">
        <f t="shared" si="15"/>
        <v>Kicik Investiya</v>
      </c>
      <c r="J965">
        <f>YEAR(transaction_data[[#This Row],[Transaction_Date]])</f>
        <v>2022</v>
      </c>
      <c r="K965">
        <f>MONTH(transaction_data[[#This Row],[Transaction_Date]])</f>
        <v>11</v>
      </c>
    </row>
    <row r="966" spans="1:11" x14ac:dyDescent="0.3">
      <c r="A966">
        <v>300964</v>
      </c>
      <c r="B966">
        <v>203030</v>
      </c>
      <c r="C966" t="s">
        <v>31</v>
      </c>
      <c r="D966">
        <v>36173</v>
      </c>
      <c r="E966">
        <v>2674</v>
      </c>
      <c r="F966">
        <v>11248</v>
      </c>
      <c r="G966" t="s">
        <v>33</v>
      </c>
      <c r="H966" s="1">
        <v>45013</v>
      </c>
      <c r="I966" t="str">
        <f t="shared" si="15"/>
        <v>Kicik Investiya</v>
      </c>
      <c r="J966">
        <f>YEAR(transaction_data[[#This Row],[Transaction_Date]])</f>
        <v>2023</v>
      </c>
      <c r="K966">
        <f>MONTH(transaction_data[[#This Row],[Transaction_Date]])</f>
        <v>3</v>
      </c>
    </row>
    <row r="967" spans="1:11" x14ac:dyDescent="0.3">
      <c r="A967">
        <v>300965</v>
      </c>
      <c r="B967">
        <v>204302</v>
      </c>
      <c r="C967" t="s">
        <v>31</v>
      </c>
      <c r="D967">
        <v>44807</v>
      </c>
      <c r="E967">
        <v>4021</v>
      </c>
      <c r="F967">
        <v>44228</v>
      </c>
      <c r="G967" t="s">
        <v>33</v>
      </c>
      <c r="H967" s="1">
        <v>44911</v>
      </c>
      <c r="I967" t="str">
        <f t="shared" si="15"/>
        <v>Yuksek Investisya</v>
      </c>
      <c r="J967">
        <f>YEAR(transaction_data[[#This Row],[Transaction_Date]])</f>
        <v>2022</v>
      </c>
      <c r="K967">
        <f>MONTH(transaction_data[[#This Row],[Transaction_Date]])</f>
        <v>12</v>
      </c>
    </row>
    <row r="968" spans="1:11" x14ac:dyDescent="0.3">
      <c r="A968">
        <v>300966</v>
      </c>
      <c r="B968">
        <v>204380</v>
      </c>
      <c r="C968" t="s">
        <v>31</v>
      </c>
      <c r="D968">
        <v>33948</v>
      </c>
      <c r="E968">
        <v>4962</v>
      </c>
      <c r="F968">
        <v>42883</v>
      </c>
      <c r="G968" t="s">
        <v>32</v>
      </c>
      <c r="H968" s="1">
        <v>45498</v>
      </c>
      <c r="I968" t="str">
        <f t="shared" si="15"/>
        <v>Yuksek Investisya</v>
      </c>
      <c r="J968">
        <f>YEAR(transaction_data[[#This Row],[Transaction_Date]])</f>
        <v>2024</v>
      </c>
      <c r="K968">
        <f>MONTH(transaction_data[[#This Row],[Transaction_Date]])</f>
        <v>7</v>
      </c>
    </row>
    <row r="969" spans="1:11" x14ac:dyDescent="0.3">
      <c r="A969">
        <v>300967</v>
      </c>
      <c r="B969">
        <v>200937</v>
      </c>
      <c r="C969" t="s">
        <v>31</v>
      </c>
      <c r="D969">
        <v>39402</v>
      </c>
      <c r="E969">
        <v>3428</v>
      </c>
      <c r="F969">
        <v>30102</v>
      </c>
      <c r="G969" t="s">
        <v>33</v>
      </c>
      <c r="H969" s="1">
        <v>44757</v>
      </c>
      <c r="I969" t="str">
        <f t="shared" si="15"/>
        <v>Yuksek Investisya</v>
      </c>
      <c r="J969">
        <f>YEAR(transaction_data[[#This Row],[Transaction_Date]])</f>
        <v>2022</v>
      </c>
      <c r="K969">
        <f>MONTH(transaction_data[[#This Row],[Transaction_Date]])</f>
        <v>7</v>
      </c>
    </row>
    <row r="970" spans="1:11" x14ac:dyDescent="0.3">
      <c r="A970">
        <v>300968</v>
      </c>
      <c r="B970">
        <v>206239</v>
      </c>
      <c r="C970" t="s">
        <v>31</v>
      </c>
      <c r="D970">
        <v>96222</v>
      </c>
      <c r="E970">
        <v>3875</v>
      </c>
      <c r="F970">
        <v>25811</v>
      </c>
      <c r="G970" t="s">
        <v>29</v>
      </c>
      <c r="H970" s="1">
        <v>44884</v>
      </c>
      <c r="I970" t="str">
        <f t="shared" si="15"/>
        <v>Orta investisya</v>
      </c>
      <c r="J970">
        <f>YEAR(transaction_data[[#This Row],[Transaction_Date]])</f>
        <v>2022</v>
      </c>
      <c r="K970">
        <f>MONTH(transaction_data[[#This Row],[Transaction_Date]])</f>
        <v>11</v>
      </c>
    </row>
    <row r="971" spans="1:11" x14ac:dyDescent="0.3">
      <c r="A971">
        <v>300969</v>
      </c>
      <c r="B971">
        <v>202031</v>
      </c>
      <c r="C971" t="s">
        <v>30</v>
      </c>
      <c r="D971">
        <v>15895</v>
      </c>
      <c r="E971">
        <v>1925</v>
      </c>
      <c r="F971">
        <v>6774</v>
      </c>
      <c r="G971" t="s">
        <v>29</v>
      </c>
      <c r="H971" s="1">
        <v>44645</v>
      </c>
      <c r="I971" t="str">
        <f t="shared" si="15"/>
        <v>Kicik Investiya</v>
      </c>
      <c r="J971">
        <f>YEAR(transaction_data[[#This Row],[Transaction_Date]])</f>
        <v>2022</v>
      </c>
      <c r="K971">
        <f>MONTH(transaction_data[[#This Row],[Transaction_Date]])</f>
        <v>3</v>
      </c>
    </row>
    <row r="972" spans="1:11" x14ac:dyDescent="0.3">
      <c r="A972">
        <v>300970</v>
      </c>
      <c r="B972">
        <v>202871</v>
      </c>
      <c r="C972" t="s">
        <v>30</v>
      </c>
      <c r="D972">
        <v>92271</v>
      </c>
      <c r="E972">
        <v>3747</v>
      </c>
      <c r="F972">
        <v>27865</v>
      </c>
      <c r="G972" t="s">
        <v>29</v>
      </c>
      <c r="H972" s="1">
        <v>45275</v>
      </c>
      <c r="I972" t="str">
        <f t="shared" si="15"/>
        <v>Yuksek Investisya</v>
      </c>
      <c r="J972">
        <f>YEAR(transaction_data[[#This Row],[Transaction_Date]])</f>
        <v>2023</v>
      </c>
      <c r="K972">
        <f>MONTH(transaction_data[[#This Row],[Transaction_Date]])</f>
        <v>12</v>
      </c>
    </row>
    <row r="973" spans="1:11" x14ac:dyDescent="0.3">
      <c r="A973">
        <v>300971</v>
      </c>
      <c r="B973">
        <v>209074</v>
      </c>
      <c r="C973" t="s">
        <v>13</v>
      </c>
      <c r="D973">
        <v>6384</v>
      </c>
      <c r="E973">
        <v>4192</v>
      </c>
      <c r="F973">
        <v>32714</v>
      </c>
      <c r="G973" t="s">
        <v>32</v>
      </c>
      <c r="H973" s="1">
        <v>45340</v>
      </c>
      <c r="I973" t="str">
        <f t="shared" si="15"/>
        <v>Yuksek Investisya</v>
      </c>
      <c r="J973">
        <f>YEAR(transaction_data[[#This Row],[Transaction_Date]])</f>
        <v>2024</v>
      </c>
      <c r="K973">
        <f>MONTH(transaction_data[[#This Row],[Transaction_Date]])</f>
        <v>2</v>
      </c>
    </row>
    <row r="974" spans="1:11" x14ac:dyDescent="0.3">
      <c r="A974">
        <v>300972</v>
      </c>
      <c r="B974">
        <v>205899</v>
      </c>
      <c r="C974" t="s">
        <v>31</v>
      </c>
      <c r="D974">
        <v>1202</v>
      </c>
      <c r="E974">
        <v>1189</v>
      </c>
      <c r="F974">
        <v>41505</v>
      </c>
      <c r="G974" t="s">
        <v>33</v>
      </c>
      <c r="H974" s="1">
        <v>45711</v>
      </c>
      <c r="I974" t="str">
        <f t="shared" si="15"/>
        <v>Yuksek Investisya</v>
      </c>
      <c r="J974">
        <f>YEAR(transaction_data[[#This Row],[Transaction_Date]])</f>
        <v>2025</v>
      </c>
      <c r="K974">
        <f>MONTH(transaction_data[[#This Row],[Transaction_Date]])</f>
        <v>2</v>
      </c>
    </row>
    <row r="975" spans="1:11" x14ac:dyDescent="0.3">
      <c r="A975">
        <v>300973</v>
      </c>
      <c r="B975">
        <v>203636</v>
      </c>
      <c r="C975" t="s">
        <v>31</v>
      </c>
      <c r="D975">
        <v>88521</v>
      </c>
      <c r="E975">
        <v>387</v>
      </c>
      <c r="F975">
        <v>29305</v>
      </c>
      <c r="G975" t="s">
        <v>33</v>
      </c>
      <c r="H975" s="1">
        <v>45563</v>
      </c>
      <c r="I975" t="str">
        <f t="shared" si="15"/>
        <v>Yuksek Investisya</v>
      </c>
      <c r="J975">
        <f>YEAR(transaction_data[[#This Row],[Transaction_Date]])</f>
        <v>2024</v>
      </c>
      <c r="K975">
        <f>MONTH(transaction_data[[#This Row],[Transaction_Date]])</f>
        <v>9</v>
      </c>
    </row>
    <row r="976" spans="1:11" x14ac:dyDescent="0.3">
      <c r="A976">
        <v>300974</v>
      </c>
      <c r="B976">
        <v>205729</v>
      </c>
      <c r="C976" t="s">
        <v>13</v>
      </c>
      <c r="D976">
        <v>43839</v>
      </c>
      <c r="E976">
        <v>1174</v>
      </c>
      <c r="F976">
        <v>21625</v>
      </c>
      <c r="G976" t="s">
        <v>32</v>
      </c>
      <c r="H976" s="1">
        <v>45370</v>
      </c>
      <c r="I976" t="str">
        <f t="shared" si="15"/>
        <v>Orta investisya</v>
      </c>
      <c r="J976">
        <f>YEAR(transaction_data[[#This Row],[Transaction_Date]])</f>
        <v>2024</v>
      </c>
      <c r="K976">
        <f>MONTH(transaction_data[[#This Row],[Transaction_Date]])</f>
        <v>3</v>
      </c>
    </row>
    <row r="977" spans="1:11" x14ac:dyDescent="0.3">
      <c r="A977">
        <v>300975</v>
      </c>
      <c r="B977">
        <v>204921</v>
      </c>
      <c r="C977" t="s">
        <v>31</v>
      </c>
      <c r="D977">
        <v>56582</v>
      </c>
      <c r="E977">
        <v>2231</v>
      </c>
      <c r="F977">
        <v>29678</v>
      </c>
      <c r="G977" t="s">
        <v>33</v>
      </c>
      <c r="H977" s="1">
        <v>45093</v>
      </c>
      <c r="I977" t="str">
        <f t="shared" si="15"/>
        <v>Yuksek Investisya</v>
      </c>
      <c r="J977">
        <f>YEAR(transaction_data[[#This Row],[Transaction_Date]])</f>
        <v>2023</v>
      </c>
      <c r="K977">
        <f>MONTH(transaction_data[[#This Row],[Transaction_Date]])</f>
        <v>6</v>
      </c>
    </row>
    <row r="978" spans="1:11" x14ac:dyDescent="0.3">
      <c r="A978">
        <v>300976</v>
      </c>
      <c r="B978">
        <v>203863</v>
      </c>
      <c r="C978" t="s">
        <v>13</v>
      </c>
      <c r="D978">
        <v>67656</v>
      </c>
      <c r="E978">
        <v>2330</v>
      </c>
      <c r="F978">
        <v>45673</v>
      </c>
      <c r="G978" t="s">
        <v>29</v>
      </c>
      <c r="H978" s="1">
        <v>44691</v>
      </c>
      <c r="I978" t="str">
        <f t="shared" si="15"/>
        <v>Yuksek Investisya</v>
      </c>
      <c r="J978">
        <f>YEAR(transaction_data[[#This Row],[Transaction_Date]])</f>
        <v>2022</v>
      </c>
      <c r="K978">
        <f>MONTH(transaction_data[[#This Row],[Transaction_Date]])</f>
        <v>5</v>
      </c>
    </row>
    <row r="979" spans="1:11" x14ac:dyDescent="0.3">
      <c r="A979">
        <v>300977</v>
      </c>
      <c r="B979">
        <v>208252</v>
      </c>
      <c r="C979" t="s">
        <v>30</v>
      </c>
      <c r="D979">
        <v>70494</v>
      </c>
      <c r="E979">
        <v>1897</v>
      </c>
      <c r="F979">
        <v>5817</v>
      </c>
      <c r="G979" t="s">
        <v>33</v>
      </c>
      <c r="H979" s="1">
        <v>45000</v>
      </c>
      <c r="I979" t="str">
        <f t="shared" si="15"/>
        <v>Kicik Investiya</v>
      </c>
      <c r="J979">
        <f>YEAR(transaction_data[[#This Row],[Transaction_Date]])</f>
        <v>2023</v>
      </c>
      <c r="K979">
        <f>MONTH(transaction_data[[#This Row],[Transaction_Date]])</f>
        <v>3</v>
      </c>
    </row>
    <row r="980" spans="1:11" x14ac:dyDescent="0.3">
      <c r="A980">
        <v>300978</v>
      </c>
      <c r="B980">
        <v>205248</v>
      </c>
      <c r="C980" t="s">
        <v>31</v>
      </c>
      <c r="D980">
        <v>33861</v>
      </c>
      <c r="E980">
        <v>4698</v>
      </c>
      <c r="F980">
        <v>14545</v>
      </c>
      <c r="G980" t="s">
        <v>33</v>
      </c>
      <c r="H980" s="1">
        <v>45088</v>
      </c>
      <c r="I980" t="str">
        <f t="shared" si="15"/>
        <v>Kicik Investiya</v>
      </c>
      <c r="J980">
        <f>YEAR(transaction_data[[#This Row],[Transaction_Date]])</f>
        <v>2023</v>
      </c>
      <c r="K980">
        <f>MONTH(transaction_data[[#This Row],[Transaction_Date]])</f>
        <v>6</v>
      </c>
    </row>
    <row r="981" spans="1:11" x14ac:dyDescent="0.3">
      <c r="A981">
        <v>300979</v>
      </c>
      <c r="B981">
        <v>202017</v>
      </c>
      <c r="C981" t="s">
        <v>31</v>
      </c>
      <c r="D981">
        <v>66230</v>
      </c>
      <c r="E981">
        <v>2666</v>
      </c>
      <c r="F981">
        <v>2842</v>
      </c>
      <c r="G981" t="s">
        <v>33</v>
      </c>
      <c r="H981" s="1">
        <v>45080</v>
      </c>
      <c r="I981" t="str">
        <f t="shared" si="15"/>
        <v>Kicik Investiya</v>
      </c>
      <c r="J981">
        <f>YEAR(transaction_data[[#This Row],[Transaction_Date]])</f>
        <v>2023</v>
      </c>
      <c r="K981">
        <f>MONTH(transaction_data[[#This Row],[Transaction_Date]])</f>
        <v>6</v>
      </c>
    </row>
    <row r="982" spans="1:11" x14ac:dyDescent="0.3">
      <c r="A982">
        <v>300980</v>
      </c>
      <c r="B982">
        <v>203811</v>
      </c>
      <c r="C982" t="s">
        <v>31</v>
      </c>
      <c r="D982">
        <v>55566</v>
      </c>
      <c r="E982">
        <v>4133</v>
      </c>
      <c r="F982">
        <v>19338</v>
      </c>
      <c r="G982" t="s">
        <v>33</v>
      </c>
      <c r="H982" s="1">
        <v>45733</v>
      </c>
      <c r="I982" t="str">
        <f t="shared" si="15"/>
        <v>Orta investisya</v>
      </c>
      <c r="J982">
        <f>YEAR(transaction_data[[#This Row],[Transaction_Date]])</f>
        <v>2025</v>
      </c>
      <c r="K982">
        <f>MONTH(transaction_data[[#This Row],[Transaction_Date]])</f>
        <v>3</v>
      </c>
    </row>
    <row r="983" spans="1:11" x14ac:dyDescent="0.3">
      <c r="A983">
        <v>300981</v>
      </c>
      <c r="B983">
        <v>200069</v>
      </c>
      <c r="C983" t="s">
        <v>31</v>
      </c>
      <c r="D983">
        <v>26615</v>
      </c>
      <c r="E983">
        <v>2484</v>
      </c>
      <c r="F983">
        <v>27469</v>
      </c>
      <c r="G983" t="s">
        <v>33</v>
      </c>
      <c r="H983" s="1">
        <v>45346</v>
      </c>
      <c r="I983" t="str">
        <f t="shared" si="15"/>
        <v>Orta investisya</v>
      </c>
      <c r="J983">
        <f>YEAR(transaction_data[[#This Row],[Transaction_Date]])</f>
        <v>2024</v>
      </c>
      <c r="K983">
        <f>MONTH(transaction_data[[#This Row],[Transaction_Date]])</f>
        <v>2</v>
      </c>
    </row>
    <row r="984" spans="1:11" x14ac:dyDescent="0.3">
      <c r="A984">
        <v>300982</v>
      </c>
      <c r="B984">
        <v>204780</v>
      </c>
      <c r="C984" t="s">
        <v>31</v>
      </c>
      <c r="D984">
        <v>57255</v>
      </c>
      <c r="E984">
        <v>3325</v>
      </c>
      <c r="F984">
        <v>15867</v>
      </c>
      <c r="G984" t="s">
        <v>33</v>
      </c>
      <c r="H984" s="1">
        <v>44751</v>
      </c>
      <c r="I984" t="str">
        <f t="shared" si="15"/>
        <v>Orta investisya</v>
      </c>
      <c r="J984">
        <f>YEAR(transaction_data[[#This Row],[Transaction_Date]])</f>
        <v>2022</v>
      </c>
      <c r="K984">
        <f>MONTH(transaction_data[[#This Row],[Transaction_Date]])</f>
        <v>7</v>
      </c>
    </row>
    <row r="985" spans="1:11" x14ac:dyDescent="0.3">
      <c r="A985">
        <v>300983</v>
      </c>
      <c r="B985">
        <v>206536</v>
      </c>
      <c r="C985" t="s">
        <v>30</v>
      </c>
      <c r="D985">
        <v>88499</v>
      </c>
      <c r="E985">
        <v>4313</v>
      </c>
      <c r="F985">
        <v>30641</v>
      </c>
      <c r="G985" t="s">
        <v>32</v>
      </c>
      <c r="H985" s="1">
        <v>45708</v>
      </c>
      <c r="I985" t="str">
        <f t="shared" si="15"/>
        <v>Yuksek Investisya</v>
      </c>
      <c r="J985">
        <f>YEAR(transaction_data[[#This Row],[Transaction_Date]])</f>
        <v>2025</v>
      </c>
      <c r="K985">
        <f>MONTH(transaction_data[[#This Row],[Transaction_Date]])</f>
        <v>2</v>
      </c>
    </row>
    <row r="986" spans="1:11" x14ac:dyDescent="0.3">
      <c r="A986">
        <v>300984</v>
      </c>
      <c r="B986">
        <v>207624</v>
      </c>
      <c r="C986" t="s">
        <v>31</v>
      </c>
      <c r="D986">
        <v>66746</v>
      </c>
      <c r="E986">
        <v>4546</v>
      </c>
      <c r="F986">
        <v>2676</v>
      </c>
      <c r="G986" t="s">
        <v>29</v>
      </c>
      <c r="H986" s="1">
        <v>45003</v>
      </c>
      <c r="I986" t="str">
        <f t="shared" si="15"/>
        <v>Kicik Investiya</v>
      </c>
      <c r="J986">
        <f>YEAR(transaction_data[[#This Row],[Transaction_Date]])</f>
        <v>2023</v>
      </c>
      <c r="K986">
        <f>MONTH(transaction_data[[#This Row],[Transaction_Date]])</f>
        <v>3</v>
      </c>
    </row>
    <row r="987" spans="1:11" x14ac:dyDescent="0.3">
      <c r="A987">
        <v>300985</v>
      </c>
      <c r="B987">
        <v>205271</v>
      </c>
      <c r="C987" t="s">
        <v>31</v>
      </c>
      <c r="D987">
        <v>56854</v>
      </c>
      <c r="E987">
        <v>4826</v>
      </c>
      <c r="F987">
        <v>5724</v>
      </c>
      <c r="G987" t="s">
        <v>32</v>
      </c>
      <c r="H987" s="1">
        <v>45051</v>
      </c>
      <c r="I987" t="str">
        <f t="shared" si="15"/>
        <v>Kicik Investiya</v>
      </c>
      <c r="J987">
        <f>YEAR(transaction_data[[#This Row],[Transaction_Date]])</f>
        <v>2023</v>
      </c>
      <c r="K987">
        <f>MONTH(transaction_data[[#This Row],[Transaction_Date]])</f>
        <v>5</v>
      </c>
    </row>
    <row r="988" spans="1:11" x14ac:dyDescent="0.3">
      <c r="A988">
        <v>300986</v>
      </c>
      <c r="B988">
        <v>209787</v>
      </c>
      <c r="C988" t="s">
        <v>13</v>
      </c>
      <c r="D988">
        <v>52642</v>
      </c>
      <c r="E988">
        <v>3525</v>
      </c>
      <c r="F988">
        <v>7679</v>
      </c>
      <c r="G988" t="s">
        <v>32</v>
      </c>
      <c r="H988" s="1">
        <v>45611</v>
      </c>
      <c r="I988" t="str">
        <f t="shared" si="15"/>
        <v>Kicik Investiya</v>
      </c>
      <c r="J988">
        <f>YEAR(transaction_data[[#This Row],[Transaction_Date]])</f>
        <v>2024</v>
      </c>
      <c r="K988">
        <f>MONTH(transaction_data[[#This Row],[Transaction_Date]])</f>
        <v>11</v>
      </c>
    </row>
    <row r="989" spans="1:11" x14ac:dyDescent="0.3">
      <c r="A989">
        <v>300987</v>
      </c>
      <c r="B989">
        <v>201254</v>
      </c>
      <c r="C989" t="s">
        <v>30</v>
      </c>
      <c r="D989">
        <v>95227</v>
      </c>
      <c r="E989">
        <v>309</v>
      </c>
      <c r="F989">
        <v>34705</v>
      </c>
      <c r="G989" t="s">
        <v>29</v>
      </c>
      <c r="H989" s="1">
        <v>45557</v>
      </c>
      <c r="I989" t="str">
        <f t="shared" si="15"/>
        <v>Yuksek Investisya</v>
      </c>
      <c r="J989">
        <f>YEAR(transaction_data[[#This Row],[Transaction_Date]])</f>
        <v>2024</v>
      </c>
      <c r="K989">
        <f>MONTH(transaction_data[[#This Row],[Transaction_Date]])</f>
        <v>9</v>
      </c>
    </row>
    <row r="990" spans="1:11" x14ac:dyDescent="0.3">
      <c r="A990">
        <v>300988</v>
      </c>
      <c r="B990">
        <v>202513</v>
      </c>
      <c r="C990" t="s">
        <v>31</v>
      </c>
      <c r="D990">
        <v>91132</v>
      </c>
      <c r="E990">
        <v>5269</v>
      </c>
      <c r="F990">
        <v>22438</v>
      </c>
      <c r="G990" t="s">
        <v>32</v>
      </c>
      <c r="H990" s="1">
        <v>45668</v>
      </c>
      <c r="I990" t="str">
        <f t="shared" si="15"/>
        <v>Orta investisya</v>
      </c>
      <c r="J990">
        <f>YEAR(transaction_data[[#This Row],[Transaction_Date]])</f>
        <v>2025</v>
      </c>
      <c r="K990">
        <f>MONTH(transaction_data[[#This Row],[Transaction_Date]])</f>
        <v>1</v>
      </c>
    </row>
    <row r="991" spans="1:11" x14ac:dyDescent="0.3">
      <c r="A991">
        <v>300989</v>
      </c>
      <c r="B991">
        <v>209213</v>
      </c>
      <c r="C991" t="s">
        <v>31</v>
      </c>
      <c r="D991">
        <v>65996</v>
      </c>
      <c r="E991">
        <v>689</v>
      </c>
      <c r="F991">
        <v>22618</v>
      </c>
      <c r="G991" t="s">
        <v>29</v>
      </c>
      <c r="H991" s="1">
        <v>44948</v>
      </c>
      <c r="I991" t="str">
        <f t="shared" si="15"/>
        <v>Orta investisya</v>
      </c>
      <c r="J991">
        <f>YEAR(transaction_data[[#This Row],[Transaction_Date]])</f>
        <v>2023</v>
      </c>
      <c r="K991">
        <f>MONTH(transaction_data[[#This Row],[Transaction_Date]])</f>
        <v>1</v>
      </c>
    </row>
    <row r="992" spans="1:11" x14ac:dyDescent="0.3">
      <c r="A992">
        <v>300990</v>
      </c>
      <c r="B992">
        <v>204527</v>
      </c>
      <c r="C992" t="s">
        <v>30</v>
      </c>
      <c r="D992">
        <v>56118</v>
      </c>
      <c r="E992">
        <v>232</v>
      </c>
      <c r="F992">
        <v>40725</v>
      </c>
      <c r="G992" t="s">
        <v>29</v>
      </c>
      <c r="H992" s="1">
        <v>45301</v>
      </c>
      <c r="I992" t="str">
        <f t="shared" si="15"/>
        <v>Yuksek Investisya</v>
      </c>
      <c r="J992">
        <f>YEAR(transaction_data[[#This Row],[Transaction_Date]])</f>
        <v>2024</v>
      </c>
      <c r="K992">
        <f>MONTH(transaction_data[[#This Row],[Transaction_Date]])</f>
        <v>1</v>
      </c>
    </row>
    <row r="993" spans="1:11" x14ac:dyDescent="0.3">
      <c r="A993">
        <v>300991</v>
      </c>
      <c r="B993">
        <v>205030</v>
      </c>
      <c r="C993" t="s">
        <v>13</v>
      </c>
      <c r="D993">
        <v>50712</v>
      </c>
      <c r="E993">
        <v>4410</v>
      </c>
      <c r="F993">
        <v>11172</v>
      </c>
      <c r="G993" t="s">
        <v>29</v>
      </c>
      <c r="H993" s="1">
        <v>44819</v>
      </c>
      <c r="I993" t="str">
        <f t="shared" si="15"/>
        <v>Kicik Investiya</v>
      </c>
      <c r="J993">
        <f>YEAR(transaction_data[[#This Row],[Transaction_Date]])</f>
        <v>2022</v>
      </c>
      <c r="K993">
        <f>MONTH(transaction_data[[#This Row],[Transaction_Date]])</f>
        <v>9</v>
      </c>
    </row>
    <row r="994" spans="1:11" x14ac:dyDescent="0.3">
      <c r="A994">
        <v>300992</v>
      </c>
      <c r="B994">
        <v>204369</v>
      </c>
      <c r="C994" t="s">
        <v>30</v>
      </c>
      <c r="D994">
        <v>41335</v>
      </c>
      <c r="E994">
        <v>3939</v>
      </c>
      <c r="F994">
        <v>3378</v>
      </c>
      <c r="G994" t="s">
        <v>29</v>
      </c>
      <c r="H994" s="1">
        <v>45486</v>
      </c>
      <c r="I994" t="str">
        <f t="shared" si="15"/>
        <v>Kicik Investiya</v>
      </c>
      <c r="J994">
        <f>YEAR(transaction_data[[#This Row],[Transaction_Date]])</f>
        <v>2024</v>
      </c>
      <c r="K994">
        <f>MONTH(transaction_data[[#This Row],[Transaction_Date]])</f>
        <v>7</v>
      </c>
    </row>
    <row r="995" spans="1:11" x14ac:dyDescent="0.3">
      <c r="A995">
        <v>300993</v>
      </c>
      <c r="B995">
        <v>203176</v>
      </c>
      <c r="C995" t="s">
        <v>30</v>
      </c>
      <c r="D995">
        <v>37111</v>
      </c>
      <c r="E995">
        <v>439</v>
      </c>
      <c r="F995">
        <v>42918</v>
      </c>
      <c r="G995" t="s">
        <v>33</v>
      </c>
      <c r="H995" s="1">
        <v>44990</v>
      </c>
      <c r="I995" t="str">
        <f t="shared" si="15"/>
        <v>Yuksek Investisya</v>
      </c>
      <c r="J995">
        <f>YEAR(transaction_data[[#This Row],[Transaction_Date]])</f>
        <v>2023</v>
      </c>
      <c r="K995">
        <f>MONTH(transaction_data[[#This Row],[Transaction_Date]])</f>
        <v>3</v>
      </c>
    </row>
    <row r="996" spans="1:11" x14ac:dyDescent="0.3">
      <c r="A996">
        <v>300994</v>
      </c>
      <c r="B996">
        <v>205467</v>
      </c>
      <c r="C996" t="s">
        <v>13</v>
      </c>
      <c r="D996">
        <v>14334</v>
      </c>
      <c r="E996">
        <v>3406</v>
      </c>
      <c r="F996">
        <v>27488</v>
      </c>
      <c r="G996" t="s">
        <v>29</v>
      </c>
      <c r="H996" s="1">
        <v>45647</v>
      </c>
      <c r="I996" t="str">
        <f t="shared" si="15"/>
        <v>Orta investisya</v>
      </c>
      <c r="J996">
        <f>YEAR(transaction_data[[#This Row],[Transaction_Date]])</f>
        <v>2024</v>
      </c>
      <c r="K996">
        <f>MONTH(transaction_data[[#This Row],[Transaction_Date]])</f>
        <v>12</v>
      </c>
    </row>
    <row r="997" spans="1:11" x14ac:dyDescent="0.3">
      <c r="A997">
        <v>300995</v>
      </c>
      <c r="B997">
        <v>207425</v>
      </c>
      <c r="C997" t="s">
        <v>30</v>
      </c>
      <c r="D997">
        <v>1107</v>
      </c>
      <c r="E997">
        <v>3714</v>
      </c>
      <c r="F997">
        <v>27383</v>
      </c>
      <c r="G997" t="s">
        <v>32</v>
      </c>
      <c r="H997" s="1">
        <v>44872</v>
      </c>
      <c r="I997" t="str">
        <f t="shared" si="15"/>
        <v>Orta investisya</v>
      </c>
      <c r="J997">
        <f>YEAR(transaction_data[[#This Row],[Transaction_Date]])</f>
        <v>2022</v>
      </c>
      <c r="K997">
        <f>MONTH(transaction_data[[#This Row],[Transaction_Date]])</f>
        <v>11</v>
      </c>
    </row>
    <row r="998" spans="1:11" x14ac:dyDescent="0.3">
      <c r="A998">
        <v>300996</v>
      </c>
      <c r="B998">
        <v>205476</v>
      </c>
      <c r="C998" t="s">
        <v>13</v>
      </c>
      <c r="D998">
        <v>22315</v>
      </c>
      <c r="E998">
        <v>1736</v>
      </c>
      <c r="F998">
        <v>5642</v>
      </c>
      <c r="G998" t="s">
        <v>32</v>
      </c>
      <c r="H998" s="1">
        <v>45053</v>
      </c>
      <c r="I998" t="str">
        <f t="shared" si="15"/>
        <v>Kicik Investiya</v>
      </c>
      <c r="J998">
        <f>YEAR(transaction_data[[#This Row],[Transaction_Date]])</f>
        <v>2023</v>
      </c>
      <c r="K998">
        <f>MONTH(transaction_data[[#This Row],[Transaction_Date]])</f>
        <v>5</v>
      </c>
    </row>
    <row r="999" spans="1:11" x14ac:dyDescent="0.3">
      <c r="A999">
        <v>300997</v>
      </c>
      <c r="B999">
        <v>200232</v>
      </c>
      <c r="C999" t="s">
        <v>13</v>
      </c>
      <c r="D999">
        <v>65092</v>
      </c>
      <c r="E999">
        <v>1901</v>
      </c>
      <c r="F999">
        <v>7604</v>
      </c>
      <c r="G999" t="s">
        <v>33</v>
      </c>
      <c r="H999" s="1">
        <v>44861</v>
      </c>
      <c r="I999" t="str">
        <f t="shared" si="15"/>
        <v>Kicik Investiya</v>
      </c>
      <c r="J999">
        <f>YEAR(transaction_data[[#This Row],[Transaction_Date]])</f>
        <v>2022</v>
      </c>
      <c r="K999">
        <f>MONTH(transaction_data[[#This Row],[Transaction_Date]])</f>
        <v>10</v>
      </c>
    </row>
    <row r="1000" spans="1:11" x14ac:dyDescent="0.3">
      <c r="A1000">
        <v>300998</v>
      </c>
      <c r="B1000">
        <v>201187</v>
      </c>
      <c r="C1000" t="s">
        <v>31</v>
      </c>
      <c r="D1000">
        <v>72332</v>
      </c>
      <c r="E1000">
        <v>3418</v>
      </c>
      <c r="F1000">
        <v>13013</v>
      </c>
      <c r="G1000" t="s">
        <v>33</v>
      </c>
      <c r="H1000" s="1">
        <v>44751</v>
      </c>
      <c r="I1000" t="str">
        <f t="shared" si="15"/>
        <v>Kicik Investiya</v>
      </c>
      <c r="J1000">
        <f>YEAR(transaction_data[[#This Row],[Transaction_Date]])</f>
        <v>2022</v>
      </c>
      <c r="K1000">
        <f>MONTH(transaction_data[[#This Row],[Transaction_Date]])</f>
        <v>7</v>
      </c>
    </row>
    <row r="1001" spans="1:11" x14ac:dyDescent="0.3">
      <c r="A1001">
        <v>300999</v>
      </c>
      <c r="B1001">
        <v>205423</v>
      </c>
      <c r="C1001" t="s">
        <v>31</v>
      </c>
      <c r="D1001">
        <v>84991</v>
      </c>
      <c r="E1001">
        <v>4373</v>
      </c>
      <c r="F1001">
        <v>15600</v>
      </c>
      <c r="G1001" t="s">
        <v>33</v>
      </c>
      <c r="H1001" s="1">
        <v>44733</v>
      </c>
      <c r="I1001" t="str">
        <f t="shared" si="15"/>
        <v>Orta investisya</v>
      </c>
      <c r="J1001">
        <f>YEAR(transaction_data[[#This Row],[Transaction_Date]])</f>
        <v>2022</v>
      </c>
      <c r="K1001">
        <f>MONTH(transaction_data[[#This Row],[Transaction_Date]])</f>
        <v>6</v>
      </c>
    </row>
    <row r="1002" spans="1:11" x14ac:dyDescent="0.3">
      <c r="A1002">
        <v>301000</v>
      </c>
      <c r="B1002">
        <v>204980</v>
      </c>
      <c r="C1002" t="s">
        <v>30</v>
      </c>
      <c r="D1002">
        <v>33572</v>
      </c>
      <c r="E1002">
        <v>1565</v>
      </c>
      <c r="F1002">
        <v>37830</v>
      </c>
      <c r="G1002" t="s">
        <v>32</v>
      </c>
      <c r="H1002" s="1">
        <v>44898</v>
      </c>
      <c r="I1002" t="str">
        <f t="shared" si="15"/>
        <v>Yuksek Investisya</v>
      </c>
      <c r="J1002">
        <f>YEAR(transaction_data[[#This Row],[Transaction_Date]])</f>
        <v>2022</v>
      </c>
      <c r="K1002">
        <f>MONTH(transaction_data[[#This Row],[Transaction_Date]])</f>
        <v>12</v>
      </c>
    </row>
    <row r="1003" spans="1:11" x14ac:dyDescent="0.3">
      <c r="A1003">
        <v>301001</v>
      </c>
      <c r="B1003">
        <v>206999</v>
      </c>
      <c r="C1003" t="s">
        <v>31</v>
      </c>
      <c r="D1003">
        <v>20207</v>
      </c>
      <c r="E1003">
        <v>2727</v>
      </c>
      <c r="F1003">
        <v>36235</v>
      </c>
      <c r="G1003" t="s">
        <v>33</v>
      </c>
      <c r="H1003" s="1">
        <v>45118</v>
      </c>
      <c r="I1003" t="str">
        <f t="shared" si="15"/>
        <v>Yuksek Investisya</v>
      </c>
      <c r="J1003">
        <f>YEAR(transaction_data[[#This Row],[Transaction_Date]])</f>
        <v>2023</v>
      </c>
      <c r="K1003">
        <f>MONTH(transaction_data[[#This Row],[Transaction_Date]])</f>
        <v>7</v>
      </c>
    </row>
    <row r="1004" spans="1:11" x14ac:dyDescent="0.3">
      <c r="A1004">
        <v>301002</v>
      </c>
      <c r="B1004">
        <v>204898</v>
      </c>
      <c r="C1004" t="s">
        <v>13</v>
      </c>
      <c r="D1004">
        <v>51923</v>
      </c>
      <c r="E1004">
        <v>4987</v>
      </c>
      <c r="F1004">
        <v>2962</v>
      </c>
      <c r="G1004" t="s">
        <v>32</v>
      </c>
      <c r="H1004" s="1">
        <v>45565</v>
      </c>
      <c r="I1004" t="str">
        <f t="shared" si="15"/>
        <v>Kicik Investiya</v>
      </c>
      <c r="J1004">
        <f>YEAR(transaction_data[[#This Row],[Transaction_Date]])</f>
        <v>2024</v>
      </c>
      <c r="K1004">
        <f>MONTH(transaction_data[[#This Row],[Transaction_Date]])</f>
        <v>9</v>
      </c>
    </row>
    <row r="1005" spans="1:11" x14ac:dyDescent="0.3">
      <c r="A1005">
        <v>301003</v>
      </c>
      <c r="B1005">
        <v>204805</v>
      </c>
      <c r="C1005" t="s">
        <v>13</v>
      </c>
      <c r="D1005">
        <v>52652</v>
      </c>
      <c r="E1005">
        <v>3795</v>
      </c>
      <c r="F1005">
        <v>39422</v>
      </c>
      <c r="G1005" t="s">
        <v>33</v>
      </c>
      <c r="H1005" s="1">
        <v>45525</v>
      </c>
      <c r="I1005" t="str">
        <f t="shared" si="15"/>
        <v>Yuksek Investisya</v>
      </c>
      <c r="J1005">
        <f>YEAR(transaction_data[[#This Row],[Transaction_Date]])</f>
        <v>2024</v>
      </c>
      <c r="K1005">
        <f>MONTH(transaction_data[[#This Row],[Transaction_Date]])</f>
        <v>8</v>
      </c>
    </row>
    <row r="1006" spans="1:11" x14ac:dyDescent="0.3">
      <c r="A1006">
        <v>301004</v>
      </c>
      <c r="B1006">
        <v>200848</v>
      </c>
      <c r="C1006" t="s">
        <v>30</v>
      </c>
      <c r="D1006">
        <v>31236</v>
      </c>
      <c r="E1006">
        <v>574</v>
      </c>
      <c r="F1006">
        <v>29848</v>
      </c>
      <c r="G1006" t="s">
        <v>33</v>
      </c>
      <c r="H1006" s="1">
        <v>45089</v>
      </c>
      <c r="I1006" t="str">
        <f t="shared" si="15"/>
        <v>Yuksek Investisya</v>
      </c>
      <c r="J1006">
        <f>YEAR(transaction_data[[#This Row],[Transaction_Date]])</f>
        <v>2023</v>
      </c>
      <c r="K1006">
        <f>MONTH(transaction_data[[#This Row],[Transaction_Date]])</f>
        <v>6</v>
      </c>
    </row>
    <row r="1007" spans="1:11" x14ac:dyDescent="0.3">
      <c r="A1007">
        <v>301005</v>
      </c>
      <c r="B1007">
        <v>209821</v>
      </c>
      <c r="C1007" t="s">
        <v>30</v>
      </c>
      <c r="D1007">
        <v>68698</v>
      </c>
      <c r="E1007">
        <v>2459</v>
      </c>
      <c r="F1007">
        <v>6599</v>
      </c>
      <c r="G1007" t="s">
        <v>29</v>
      </c>
      <c r="H1007" s="1">
        <v>45323</v>
      </c>
      <c r="I1007" t="str">
        <f t="shared" si="15"/>
        <v>Kicik Investiya</v>
      </c>
      <c r="J1007">
        <f>YEAR(transaction_data[[#This Row],[Transaction_Date]])</f>
        <v>2024</v>
      </c>
      <c r="K1007">
        <f>MONTH(transaction_data[[#This Row],[Transaction_Date]])</f>
        <v>2</v>
      </c>
    </row>
    <row r="1008" spans="1:11" x14ac:dyDescent="0.3">
      <c r="A1008">
        <v>301006</v>
      </c>
      <c r="B1008">
        <v>201650</v>
      </c>
      <c r="C1008" t="s">
        <v>31</v>
      </c>
      <c r="D1008">
        <v>23921</v>
      </c>
      <c r="E1008">
        <v>3549</v>
      </c>
      <c r="F1008">
        <v>4055</v>
      </c>
      <c r="G1008" t="s">
        <v>29</v>
      </c>
      <c r="H1008" s="1">
        <v>44834</v>
      </c>
      <c r="I1008" t="str">
        <f t="shared" si="15"/>
        <v>Kicik Investiya</v>
      </c>
      <c r="J1008">
        <f>YEAR(transaction_data[[#This Row],[Transaction_Date]])</f>
        <v>2022</v>
      </c>
      <c r="K1008">
        <f>MONTH(transaction_data[[#This Row],[Transaction_Date]])</f>
        <v>9</v>
      </c>
    </row>
    <row r="1009" spans="1:11" x14ac:dyDescent="0.3">
      <c r="A1009">
        <v>301007</v>
      </c>
      <c r="B1009">
        <v>208105</v>
      </c>
      <c r="C1009" t="s">
        <v>30</v>
      </c>
      <c r="D1009">
        <v>34719</v>
      </c>
      <c r="E1009">
        <v>2375</v>
      </c>
      <c r="F1009">
        <v>26088</v>
      </c>
      <c r="G1009" t="s">
        <v>32</v>
      </c>
      <c r="H1009" s="1">
        <v>45369</v>
      </c>
      <c r="I1009" t="str">
        <f t="shared" si="15"/>
        <v>Orta investisya</v>
      </c>
      <c r="J1009">
        <f>YEAR(transaction_data[[#This Row],[Transaction_Date]])</f>
        <v>2024</v>
      </c>
      <c r="K1009">
        <f>MONTH(transaction_data[[#This Row],[Transaction_Date]])</f>
        <v>3</v>
      </c>
    </row>
    <row r="1010" spans="1:11" x14ac:dyDescent="0.3">
      <c r="A1010">
        <v>301008</v>
      </c>
      <c r="B1010">
        <v>208137</v>
      </c>
      <c r="C1010" t="s">
        <v>30</v>
      </c>
      <c r="D1010">
        <v>3667</v>
      </c>
      <c r="E1010">
        <v>1927</v>
      </c>
      <c r="F1010">
        <v>49335</v>
      </c>
      <c r="G1010" t="s">
        <v>29</v>
      </c>
      <c r="H1010" s="1">
        <v>45710</v>
      </c>
      <c r="I1010" t="str">
        <f t="shared" si="15"/>
        <v>Yuksek Investisya</v>
      </c>
      <c r="J1010">
        <f>YEAR(transaction_data[[#This Row],[Transaction_Date]])</f>
        <v>2025</v>
      </c>
      <c r="K1010">
        <f>MONTH(transaction_data[[#This Row],[Transaction_Date]])</f>
        <v>2</v>
      </c>
    </row>
    <row r="1011" spans="1:11" x14ac:dyDescent="0.3">
      <c r="A1011">
        <v>301009</v>
      </c>
      <c r="B1011">
        <v>205925</v>
      </c>
      <c r="C1011" t="s">
        <v>30</v>
      </c>
      <c r="D1011">
        <v>43568</v>
      </c>
      <c r="E1011">
        <v>2100</v>
      </c>
      <c r="F1011">
        <v>26137</v>
      </c>
      <c r="G1011" t="s">
        <v>29</v>
      </c>
      <c r="H1011" s="1">
        <v>45113</v>
      </c>
      <c r="I1011" t="str">
        <f t="shared" si="15"/>
        <v>Orta investisya</v>
      </c>
      <c r="J1011">
        <f>YEAR(transaction_data[[#This Row],[Transaction_Date]])</f>
        <v>2023</v>
      </c>
      <c r="K1011">
        <f>MONTH(transaction_data[[#This Row],[Transaction_Date]])</f>
        <v>7</v>
      </c>
    </row>
    <row r="1012" spans="1:11" x14ac:dyDescent="0.3">
      <c r="A1012">
        <v>301010</v>
      </c>
      <c r="B1012">
        <v>200691</v>
      </c>
      <c r="C1012" t="s">
        <v>13</v>
      </c>
      <c r="D1012">
        <v>29309</v>
      </c>
      <c r="E1012">
        <v>879</v>
      </c>
      <c r="F1012">
        <v>44210</v>
      </c>
      <c r="G1012" t="s">
        <v>29</v>
      </c>
      <c r="H1012" s="1">
        <v>45727</v>
      </c>
      <c r="I1012" t="str">
        <f t="shared" si="15"/>
        <v>Yuksek Investisya</v>
      </c>
      <c r="J1012">
        <f>YEAR(transaction_data[[#This Row],[Transaction_Date]])</f>
        <v>2025</v>
      </c>
      <c r="K1012">
        <f>MONTH(transaction_data[[#This Row],[Transaction_Date]])</f>
        <v>3</v>
      </c>
    </row>
    <row r="1013" spans="1:11" x14ac:dyDescent="0.3">
      <c r="A1013">
        <v>301011</v>
      </c>
      <c r="B1013">
        <v>200007</v>
      </c>
      <c r="C1013" t="s">
        <v>31</v>
      </c>
      <c r="D1013">
        <v>95985</v>
      </c>
      <c r="E1013">
        <v>2543</v>
      </c>
      <c r="F1013">
        <v>40196</v>
      </c>
      <c r="G1013" t="s">
        <v>29</v>
      </c>
      <c r="H1013" s="1">
        <v>45266</v>
      </c>
      <c r="I1013" t="str">
        <f t="shared" si="15"/>
        <v>Yuksek Investisya</v>
      </c>
      <c r="J1013">
        <f>YEAR(transaction_data[[#This Row],[Transaction_Date]])</f>
        <v>2023</v>
      </c>
      <c r="K1013">
        <f>MONTH(transaction_data[[#This Row],[Transaction_Date]])</f>
        <v>12</v>
      </c>
    </row>
    <row r="1014" spans="1:11" x14ac:dyDescent="0.3">
      <c r="A1014">
        <v>301012</v>
      </c>
      <c r="B1014">
        <v>202082</v>
      </c>
      <c r="C1014" t="s">
        <v>13</v>
      </c>
      <c r="D1014">
        <v>85563</v>
      </c>
      <c r="E1014">
        <v>2219</v>
      </c>
      <c r="F1014">
        <v>9193</v>
      </c>
      <c r="G1014" t="s">
        <v>29</v>
      </c>
      <c r="H1014" s="1">
        <v>45063</v>
      </c>
      <c r="I1014" t="str">
        <f t="shared" si="15"/>
        <v>Kicik Investiya</v>
      </c>
      <c r="J1014">
        <f>YEAR(transaction_data[[#This Row],[Transaction_Date]])</f>
        <v>2023</v>
      </c>
      <c r="K1014">
        <f>MONTH(transaction_data[[#This Row],[Transaction_Date]])</f>
        <v>5</v>
      </c>
    </row>
    <row r="1015" spans="1:11" x14ac:dyDescent="0.3">
      <c r="A1015">
        <v>301013</v>
      </c>
      <c r="B1015">
        <v>204897</v>
      </c>
      <c r="C1015" t="s">
        <v>13</v>
      </c>
      <c r="D1015">
        <v>31099</v>
      </c>
      <c r="E1015">
        <v>3629</v>
      </c>
      <c r="F1015">
        <v>41591</v>
      </c>
      <c r="G1015" t="s">
        <v>29</v>
      </c>
      <c r="H1015" s="1">
        <v>45418</v>
      </c>
      <c r="I1015" t="str">
        <f t="shared" si="15"/>
        <v>Yuksek Investisya</v>
      </c>
      <c r="J1015">
        <f>YEAR(transaction_data[[#This Row],[Transaction_Date]])</f>
        <v>2024</v>
      </c>
      <c r="K1015">
        <f>MONTH(transaction_data[[#This Row],[Transaction_Date]])</f>
        <v>5</v>
      </c>
    </row>
    <row r="1016" spans="1:11" x14ac:dyDescent="0.3">
      <c r="A1016">
        <v>301014</v>
      </c>
      <c r="B1016">
        <v>209353</v>
      </c>
      <c r="C1016" t="s">
        <v>30</v>
      </c>
      <c r="D1016">
        <v>49946</v>
      </c>
      <c r="E1016">
        <v>1185</v>
      </c>
      <c r="F1016">
        <v>33847</v>
      </c>
      <c r="G1016" t="s">
        <v>29</v>
      </c>
      <c r="H1016" s="1">
        <v>45479</v>
      </c>
      <c r="I1016" t="str">
        <f t="shared" si="15"/>
        <v>Yuksek Investisya</v>
      </c>
      <c r="J1016">
        <f>YEAR(transaction_data[[#This Row],[Transaction_Date]])</f>
        <v>2024</v>
      </c>
      <c r="K1016">
        <f>MONTH(transaction_data[[#This Row],[Transaction_Date]])</f>
        <v>7</v>
      </c>
    </row>
    <row r="1017" spans="1:11" x14ac:dyDescent="0.3">
      <c r="A1017">
        <v>301015</v>
      </c>
      <c r="B1017">
        <v>201703</v>
      </c>
      <c r="C1017" t="s">
        <v>13</v>
      </c>
      <c r="D1017">
        <v>80450</v>
      </c>
      <c r="E1017">
        <v>1571</v>
      </c>
      <c r="F1017">
        <v>45186</v>
      </c>
      <c r="G1017" t="s">
        <v>32</v>
      </c>
      <c r="H1017" s="1">
        <v>45408</v>
      </c>
      <c r="I1017" t="str">
        <f t="shared" si="15"/>
        <v>Yuksek Investisya</v>
      </c>
      <c r="J1017">
        <f>YEAR(transaction_data[[#This Row],[Transaction_Date]])</f>
        <v>2024</v>
      </c>
      <c r="K1017">
        <f>MONTH(transaction_data[[#This Row],[Transaction_Date]])</f>
        <v>4</v>
      </c>
    </row>
    <row r="1018" spans="1:11" x14ac:dyDescent="0.3">
      <c r="A1018">
        <v>301016</v>
      </c>
      <c r="B1018">
        <v>205227</v>
      </c>
      <c r="C1018" t="s">
        <v>31</v>
      </c>
      <c r="D1018">
        <v>86093</v>
      </c>
      <c r="E1018">
        <v>1110</v>
      </c>
      <c r="F1018">
        <v>33480</v>
      </c>
      <c r="G1018" t="s">
        <v>29</v>
      </c>
      <c r="H1018" s="1">
        <v>45321</v>
      </c>
      <c r="I1018" t="str">
        <f t="shared" si="15"/>
        <v>Yuksek Investisya</v>
      </c>
      <c r="J1018">
        <f>YEAR(transaction_data[[#This Row],[Transaction_Date]])</f>
        <v>2024</v>
      </c>
      <c r="K1018">
        <f>MONTH(transaction_data[[#This Row],[Transaction_Date]])</f>
        <v>1</v>
      </c>
    </row>
    <row r="1019" spans="1:11" x14ac:dyDescent="0.3">
      <c r="A1019">
        <v>301017</v>
      </c>
      <c r="B1019">
        <v>208331</v>
      </c>
      <c r="C1019" t="s">
        <v>31</v>
      </c>
      <c r="D1019">
        <v>29937</v>
      </c>
      <c r="E1019">
        <v>2663</v>
      </c>
      <c r="F1019">
        <v>26753</v>
      </c>
      <c r="G1019" t="s">
        <v>29</v>
      </c>
      <c r="H1019" s="1">
        <v>44765</v>
      </c>
      <c r="I1019" t="str">
        <f t="shared" si="15"/>
        <v>Orta investisya</v>
      </c>
      <c r="J1019">
        <f>YEAR(transaction_data[[#This Row],[Transaction_Date]])</f>
        <v>2022</v>
      </c>
      <c r="K1019">
        <f>MONTH(transaction_data[[#This Row],[Transaction_Date]])</f>
        <v>7</v>
      </c>
    </row>
    <row r="1020" spans="1:11" x14ac:dyDescent="0.3">
      <c r="A1020">
        <v>301018</v>
      </c>
      <c r="B1020">
        <v>203432</v>
      </c>
      <c r="C1020" t="s">
        <v>31</v>
      </c>
      <c r="D1020">
        <v>63376</v>
      </c>
      <c r="E1020">
        <v>2611</v>
      </c>
      <c r="F1020">
        <v>34866</v>
      </c>
      <c r="G1020" t="s">
        <v>33</v>
      </c>
      <c r="H1020" s="1">
        <v>45570</v>
      </c>
      <c r="I1020" t="str">
        <f t="shared" si="15"/>
        <v>Yuksek Investisya</v>
      </c>
      <c r="J1020">
        <f>YEAR(transaction_data[[#This Row],[Transaction_Date]])</f>
        <v>2024</v>
      </c>
      <c r="K1020">
        <f>MONTH(transaction_data[[#This Row],[Transaction_Date]])</f>
        <v>10</v>
      </c>
    </row>
    <row r="1021" spans="1:11" x14ac:dyDescent="0.3">
      <c r="A1021">
        <v>301019</v>
      </c>
      <c r="B1021">
        <v>200658</v>
      </c>
      <c r="C1021" t="s">
        <v>13</v>
      </c>
      <c r="D1021">
        <v>66245</v>
      </c>
      <c r="E1021">
        <v>4944</v>
      </c>
      <c r="F1021">
        <v>25838</v>
      </c>
      <c r="G1021" t="s">
        <v>32</v>
      </c>
      <c r="H1021" s="1">
        <v>44702</v>
      </c>
      <c r="I1021" t="str">
        <f t="shared" si="15"/>
        <v>Orta investisya</v>
      </c>
      <c r="J1021">
        <f>YEAR(transaction_data[[#This Row],[Transaction_Date]])</f>
        <v>2022</v>
      </c>
      <c r="K1021">
        <f>MONTH(transaction_data[[#This Row],[Transaction_Date]])</f>
        <v>5</v>
      </c>
    </row>
    <row r="1022" spans="1:11" x14ac:dyDescent="0.3">
      <c r="A1022">
        <v>301020</v>
      </c>
      <c r="B1022">
        <v>204661</v>
      </c>
      <c r="C1022" t="s">
        <v>13</v>
      </c>
      <c r="D1022">
        <v>55991</v>
      </c>
      <c r="E1022">
        <v>3020</v>
      </c>
      <c r="F1022">
        <v>11021</v>
      </c>
      <c r="G1022" t="s">
        <v>32</v>
      </c>
      <c r="H1022" s="1">
        <v>45312</v>
      </c>
      <c r="I1022" t="str">
        <f t="shared" si="15"/>
        <v>Kicik Investiya</v>
      </c>
      <c r="J1022">
        <f>YEAR(transaction_data[[#This Row],[Transaction_Date]])</f>
        <v>2024</v>
      </c>
      <c r="K1022">
        <f>MONTH(transaction_data[[#This Row],[Transaction_Date]])</f>
        <v>1</v>
      </c>
    </row>
    <row r="1023" spans="1:11" x14ac:dyDescent="0.3">
      <c r="A1023">
        <v>301021</v>
      </c>
      <c r="B1023">
        <v>203437</v>
      </c>
      <c r="C1023" t="s">
        <v>13</v>
      </c>
      <c r="D1023">
        <v>33039</v>
      </c>
      <c r="E1023">
        <v>3069</v>
      </c>
      <c r="F1023">
        <v>33408</v>
      </c>
      <c r="G1023" t="s">
        <v>33</v>
      </c>
      <c r="H1023" s="1">
        <v>45141</v>
      </c>
      <c r="I1023" t="str">
        <f t="shared" si="15"/>
        <v>Yuksek Investisya</v>
      </c>
      <c r="J1023">
        <f>YEAR(transaction_data[[#This Row],[Transaction_Date]])</f>
        <v>2023</v>
      </c>
      <c r="K1023">
        <f>MONTH(transaction_data[[#This Row],[Transaction_Date]])</f>
        <v>8</v>
      </c>
    </row>
    <row r="1024" spans="1:11" x14ac:dyDescent="0.3">
      <c r="A1024">
        <v>301022</v>
      </c>
      <c r="B1024">
        <v>202748</v>
      </c>
      <c r="C1024" t="s">
        <v>31</v>
      </c>
      <c r="D1024">
        <v>70877</v>
      </c>
      <c r="E1024">
        <v>207</v>
      </c>
      <c r="F1024">
        <v>2715</v>
      </c>
      <c r="G1024" t="s">
        <v>32</v>
      </c>
      <c r="H1024" s="1">
        <v>45578</v>
      </c>
      <c r="I1024" t="str">
        <f t="shared" si="15"/>
        <v>Kicik Investiya</v>
      </c>
      <c r="J1024">
        <f>YEAR(transaction_data[[#This Row],[Transaction_Date]])</f>
        <v>2024</v>
      </c>
      <c r="K1024">
        <f>MONTH(transaction_data[[#This Row],[Transaction_Date]])</f>
        <v>10</v>
      </c>
    </row>
    <row r="1025" spans="1:11" x14ac:dyDescent="0.3">
      <c r="A1025">
        <v>301023</v>
      </c>
      <c r="B1025">
        <v>208593</v>
      </c>
      <c r="C1025" t="s">
        <v>31</v>
      </c>
      <c r="D1025">
        <v>63724</v>
      </c>
      <c r="E1025">
        <v>1481</v>
      </c>
      <c r="F1025">
        <v>12703</v>
      </c>
      <c r="G1025" t="s">
        <v>32</v>
      </c>
      <c r="H1025" s="1">
        <v>45029</v>
      </c>
      <c r="I1025" t="str">
        <f t="shared" si="15"/>
        <v>Kicik Investiya</v>
      </c>
      <c r="J1025">
        <f>YEAR(transaction_data[[#This Row],[Transaction_Date]])</f>
        <v>2023</v>
      </c>
      <c r="K1025">
        <f>MONTH(transaction_data[[#This Row],[Transaction_Date]])</f>
        <v>4</v>
      </c>
    </row>
    <row r="1026" spans="1:11" x14ac:dyDescent="0.3">
      <c r="A1026">
        <v>301024</v>
      </c>
      <c r="B1026">
        <v>207514</v>
      </c>
      <c r="C1026" t="s">
        <v>31</v>
      </c>
      <c r="D1026">
        <v>1810</v>
      </c>
      <c r="E1026">
        <v>3521</v>
      </c>
      <c r="F1026">
        <v>3353</v>
      </c>
      <c r="G1026" t="s">
        <v>32</v>
      </c>
      <c r="H1026" s="1">
        <v>44681</v>
      </c>
      <c r="I1026" t="str">
        <f t="shared" ref="I1026:I1089" si="16">IF(AND(F1026&gt;1000,F1026&lt;15000),"Kicik Investiya",IF(AND(F1026&gt;=15000,F1026&lt;27500),"Orta investisya","Yuksek Investisya"))</f>
        <v>Kicik Investiya</v>
      </c>
      <c r="J1026">
        <f>YEAR(transaction_data[[#This Row],[Transaction_Date]])</f>
        <v>2022</v>
      </c>
      <c r="K1026">
        <f>MONTH(transaction_data[[#This Row],[Transaction_Date]])</f>
        <v>4</v>
      </c>
    </row>
    <row r="1027" spans="1:11" x14ac:dyDescent="0.3">
      <c r="A1027">
        <v>301025</v>
      </c>
      <c r="B1027">
        <v>206527</v>
      </c>
      <c r="C1027" t="s">
        <v>13</v>
      </c>
      <c r="D1027">
        <v>67546</v>
      </c>
      <c r="E1027">
        <v>2889</v>
      </c>
      <c r="F1027">
        <v>5551</v>
      </c>
      <c r="G1027" t="s">
        <v>29</v>
      </c>
      <c r="H1027" s="1">
        <v>44782</v>
      </c>
      <c r="I1027" t="str">
        <f t="shared" si="16"/>
        <v>Kicik Investiya</v>
      </c>
      <c r="J1027">
        <f>YEAR(transaction_data[[#This Row],[Transaction_Date]])</f>
        <v>2022</v>
      </c>
      <c r="K1027">
        <f>MONTH(transaction_data[[#This Row],[Transaction_Date]])</f>
        <v>8</v>
      </c>
    </row>
    <row r="1028" spans="1:11" x14ac:dyDescent="0.3">
      <c r="A1028">
        <v>301026</v>
      </c>
      <c r="B1028">
        <v>200851</v>
      </c>
      <c r="C1028" t="s">
        <v>31</v>
      </c>
      <c r="D1028">
        <v>55978</v>
      </c>
      <c r="E1028">
        <v>3143</v>
      </c>
      <c r="F1028">
        <v>37187</v>
      </c>
      <c r="G1028" t="s">
        <v>29</v>
      </c>
      <c r="H1028" s="1">
        <v>44996</v>
      </c>
      <c r="I1028" t="str">
        <f t="shared" si="16"/>
        <v>Yuksek Investisya</v>
      </c>
      <c r="J1028">
        <f>YEAR(transaction_data[[#This Row],[Transaction_Date]])</f>
        <v>2023</v>
      </c>
      <c r="K1028">
        <f>MONTH(transaction_data[[#This Row],[Transaction_Date]])</f>
        <v>3</v>
      </c>
    </row>
    <row r="1029" spans="1:11" x14ac:dyDescent="0.3">
      <c r="A1029">
        <v>301027</v>
      </c>
      <c r="B1029">
        <v>202708</v>
      </c>
      <c r="C1029" t="s">
        <v>31</v>
      </c>
      <c r="D1029">
        <v>30847</v>
      </c>
      <c r="E1029">
        <v>1790</v>
      </c>
      <c r="F1029">
        <v>49901</v>
      </c>
      <c r="G1029" t="s">
        <v>29</v>
      </c>
      <c r="H1029" s="1">
        <v>45688</v>
      </c>
      <c r="I1029" t="str">
        <f t="shared" si="16"/>
        <v>Yuksek Investisya</v>
      </c>
      <c r="J1029">
        <f>YEAR(transaction_data[[#This Row],[Transaction_Date]])</f>
        <v>2025</v>
      </c>
      <c r="K1029">
        <f>MONTH(transaction_data[[#This Row],[Transaction_Date]])</f>
        <v>1</v>
      </c>
    </row>
    <row r="1030" spans="1:11" x14ac:dyDescent="0.3">
      <c r="A1030">
        <v>301028</v>
      </c>
      <c r="B1030">
        <v>203868</v>
      </c>
      <c r="C1030" t="s">
        <v>30</v>
      </c>
      <c r="D1030">
        <v>14685</v>
      </c>
      <c r="E1030">
        <v>4939</v>
      </c>
      <c r="F1030">
        <v>22276</v>
      </c>
      <c r="G1030" t="s">
        <v>33</v>
      </c>
      <c r="H1030" s="1">
        <v>45534</v>
      </c>
      <c r="I1030" t="str">
        <f t="shared" si="16"/>
        <v>Orta investisya</v>
      </c>
      <c r="J1030">
        <f>YEAR(transaction_data[[#This Row],[Transaction_Date]])</f>
        <v>2024</v>
      </c>
      <c r="K1030">
        <f>MONTH(transaction_data[[#This Row],[Transaction_Date]])</f>
        <v>8</v>
      </c>
    </row>
    <row r="1031" spans="1:11" x14ac:dyDescent="0.3">
      <c r="A1031">
        <v>301029</v>
      </c>
      <c r="B1031">
        <v>208974</v>
      </c>
      <c r="C1031" t="s">
        <v>13</v>
      </c>
      <c r="D1031">
        <v>41281</v>
      </c>
      <c r="E1031">
        <v>2628</v>
      </c>
      <c r="F1031">
        <v>8874</v>
      </c>
      <c r="G1031" t="s">
        <v>33</v>
      </c>
      <c r="H1031" s="1">
        <v>45553</v>
      </c>
      <c r="I1031" t="str">
        <f t="shared" si="16"/>
        <v>Kicik Investiya</v>
      </c>
      <c r="J1031">
        <f>YEAR(transaction_data[[#This Row],[Transaction_Date]])</f>
        <v>2024</v>
      </c>
      <c r="K1031">
        <f>MONTH(transaction_data[[#This Row],[Transaction_Date]])</f>
        <v>9</v>
      </c>
    </row>
    <row r="1032" spans="1:11" x14ac:dyDescent="0.3">
      <c r="A1032">
        <v>301030</v>
      </c>
      <c r="B1032">
        <v>207509</v>
      </c>
      <c r="C1032" t="s">
        <v>13</v>
      </c>
      <c r="D1032">
        <v>13958</v>
      </c>
      <c r="E1032">
        <v>3588</v>
      </c>
      <c r="F1032">
        <v>22539</v>
      </c>
      <c r="G1032" t="s">
        <v>29</v>
      </c>
      <c r="H1032" s="1">
        <v>44673</v>
      </c>
      <c r="I1032" t="str">
        <f t="shared" si="16"/>
        <v>Orta investisya</v>
      </c>
      <c r="J1032">
        <f>YEAR(transaction_data[[#This Row],[Transaction_Date]])</f>
        <v>2022</v>
      </c>
      <c r="K1032">
        <f>MONTH(transaction_data[[#This Row],[Transaction_Date]])</f>
        <v>4</v>
      </c>
    </row>
    <row r="1033" spans="1:11" x14ac:dyDescent="0.3">
      <c r="A1033">
        <v>301031</v>
      </c>
      <c r="B1033">
        <v>208534</v>
      </c>
      <c r="C1033" t="s">
        <v>31</v>
      </c>
      <c r="D1033">
        <v>82390</v>
      </c>
      <c r="E1033">
        <v>4022</v>
      </c>
      <c r="F1033">
        <v>34029</v>
      </c>
      <c r="G1033" t="s">
        <v>29</v>
      </c>
      <c r="H1033" s="1">
        <v>45685</v>
      </c>
      <c r="I1033" t="str">
        <f t="shared" si="16"/>
        <v>Yuksek Investisya</v>
      </c>
      <c r="J1033">
        <f>YEAR(transaction_data[[#This Row],[Transaction_Date]])</f>
        <v>2025</v>
      </c>
      <c r="K1033">
        <f>MONTH(transaction_data[[#This Row],[Transaction_Date]])</f>
        <v>1</v>
      </c>
    </row>
    <row r="1034" spans="1:11" x14ac:dyDescent="0.3">
      <c r="A1034">
        <v>301032</v>
      </c>
      <c r="B1034">
        <v>201786</v>
      </c>
      <c r="C1034" t="s">
        <v>30</v>
      </c>
      <c r="D1034">
        <v>74725</v>
      </c>
      <c r="E1034">
        <v>2740</v>
      </c>
      <c r="F1034">
        <v>40808</v>
      </c>
      <c r="G1034" t="s">
        <v>32</v>
      </c>
      <c r="H1034" s="1">
        <v>45059</v>
      </c>
      <c r="I1034" t="str">
        <f t="shared" si="16"/>
        <v>Yuksek Investisya</v>
      </c>
      <c r="J1034">
        <f>YEAR(transaction_data[[#This Row],[Transaction_Date]])</f>
        <v>2023</v>
      </c>
      <c r="K1034">
        <f>MONTH(transaction_data[[#This Row],[Transaction_Date]])</f>
        <v>5</v>
      </c>
    </row>
    <row r="1035" spans="1:11" x14ac:dyDescent="0.3">
      <c r="A1035">
        <v>301033</v>
      </c>
      <c r="B1035">
        <v>202903</v>
      </c>
      <c r="C1035" t="s">
        <v>30</v>
      </c>
      <c r="D1035">
        <v>84770</v>
      </c>
      <c r="E1035">
        <v>2180</v>
      </c>
      <c r="F1035">
        <v>39990</v>
      </c>
      <c r="G1035" t="s">
        <v>33</v>
      </c>
      <c r="H1035" s="1">
        <v>45536</v>
      </c>
      <c r="I1035" t="str">
        <f t="shared" si="16"/>
        <v>Yuksek Investisya</v>
      </c>
      <c r="J1035">
        <f>YEAR(transaction_data[[#This Row],[Transaction_Date]])</f>
        <v>2024</v>
      </c>
      <c r="K1035">
        <f>MONTH(transaction_data[[#This Row],[Transaction_Date]])</f>
        <v>9</v>
      </c>
    </row>
    <row r="1036" spans="1:11" x14ac:dyDescent="0.3">
      <c r="A1036">
        <v>301034</v>
      </c>
      <c r="B1036">
        <v>208973</v>
      </c>
      <c r="C1036" t="s">
        <v>31</v>
      </c>
      <c r="D1036">
        <v>2141</v>
      </c>
      <c r="E1036">
        <v>1675</v>
      </c>
      <c r="F1036">
        <v>44164</v>
      </c>
      <c r="G1036" t="s">
        <v>33</v>
      </c>
      <c r="H1036" s="1">
        <v>44703</v>
      </c>
      <c r="I1036" t="str">
        <f t="shared" si="16"/>
        <v>Yuksek Investisya</v>
      </c>
      <c r="J1036">
        <f>YEAR(transaction_data[[#This Row],[Transaction_Date]])</f>
        <v>2022</v>
      </c>
      <c r="K1036">
        <f>MONTH(transaction_data[[#This Row],[Transaction_Date]])</f>
        <v>5</v>
      </c>
    </row>
    <row r="1037" spans="1:11" x14ac:dyDescent="0.3">
      <c r="A1037">
        <v>301035</v>
      </c>
      <c r="B1037">
        <v>203748</v>
      </c>
      <c r="C1037" t="s">
        <v>30</v>
      </c>
      <c r="D1037">
        <v>42666</v>
      </c>
      <c r="E1037">
        <v>1373</v>
      </c>
      <c r="F1037">
        <v>5430</v>
      </c>
      <c r="G1037" t="s">
        <v>32</v>
      </c>
      <c r="H1037" s="1">
        <v>44913</v>
      </c>
      <c r="I1037" t="str">
        <f t="shared" si="16"/>
        <v>Kicik Investiya</v>
      </c>
      <c r="J1037">
        <f>YEAR(transaction_data[[#This Row],[Transaction_Date]])</f>
        <v>2022</v>
      </c>
      <c r="K1037">
        <f>MONTH(transaction_data[[#This Row],[Transaction_Date]])</f>
        <v>12</v>
      </c>
    </row>
    <row r="1038" spans="1:11" x14ac:dyDescent="0.3">
      <c r="A1038">
        <v>301036</v>
      </c>
      <c r="B1038">
        <v>206646</v>
      </c>
      <c r="C1038" t="s">
        <v>31</v>
      </c>
      <c r="D1038">
        <v>5030</v>
      </c>
      <c r="E1038">
        <v>658</v>
      </c>
      <c r="F1038">
        <v>27635</v>
      </c>
      <c r="G1038" t="s">
        <v>33</v>
      </c>
      <c r="H1038" s="1">
        <v>45371</v>
      </c>
      <c r="I1038" t="str">
        <f t="shared" si="16"/>
        <v>Yuksek Investisya</v>
      </c>
      <c r="J1038">
        <f>YEAR(transaction_data[[#This Row],[Transaction_Date]])</f>
        <v>2024</v>
      </c>
      <c r="K1038">
        <f>MONTH(transaction_data[[#This Row],[Transaction_Date]])</f>
        <v>3</v>
      </c>
    </row>
    <row r="1039" spans="1:11" x14ac:dyDescent="0.3">
      <c r="A1039">
        <v>301037</v>
      </c>
      <c r="B1039">
        <v>206709</v>
      </c>
      <c r="C1039" t="s">
        <v>13</v>
      </c>
      <c r="D1039">
        <v>8541</v>
      </c>
      <c r="E1039">
        <v>4066</v>
      </c>
      <c r="F1039">
        <v>31519</v>
      </c>
      <c r="G1039" t="s">
        <v>29</v>
      </c>
      <c r="H1039" s="1">
        <v>45447</v>
      </c>
      <c r="I1039" t="str">
        <f t="shared" si="16"/>
        <v>Yuksek Investisya</v>
      </c>
      <c r="J1039">
        <f>YEAR(transaction_data[[#This Row],[Transaction_Date]])</f>
        <v>2024</v>
      </c>
      <c r="K1039">
        <f>MONTH(transaction_data[[#This Row],[Transaction_Date]])</f>
        <v>6</v>
      </c>
    </row>
    <row r="1040" spans="1:11" x14ac:dyDescent="0.3">
      <c r="A1040">
        <v>301038</v>
      </c>
      <c r="B1040">
        <v>201338</v>
      </c>
      <c r="C1040" t="s">
        <v>30</v>
      </c>
      <c r="D1040">
        <v>98482</v>
      </c>
      <c r="E1040">
        <v>2832</v>
      </c>
      <c r="F1040">
        <v>34663</v>
      </c>
      <c r="G1040" t="s">
        <v>29</v>
      </c>
      <c r="H1040" s="1">
        <v>45653</v>
      </c>
      <c r="I1040" t="str">
        <f t="shared" si="16"/>
        <v>Yuksek Investisya</v>
      </c>
      <c r="J1040">
        <f>YEAR(transaction_data[[#This Row],[Transaction_Date]])</f>
        <v>2024</v>
      </c>
      <c r="K1040">
        <f>MONTH(transaction_data[[#This Row],[Transaction_Date]])</f>
        <v>12</v>
      </c>
    </row>
    <row r="1041" spans="1:11" x14ac:dyDescent="0.3">
      <c r="A1041">
        <v>301039</v>
      </c>
      <c r="B1041">
        <v>206783</v>
      </c>
      <c r="C1041" t="s">
        <v>30</v>
      </c>
      <c r="D1041">
        <v>29484</v>
      </c>
      <c r="E1041">
        <v>2430</v>
      </c>
      <c r="F1041">
        <v>7911</v>
      </c>
      <c r="G1041" t="s">
        <v>33</v>
      </c>
      <c r="H1041" s="1">
        <v>45327</v>
      </c>
      <c r="I1041" t="str">
        <f t="shared" si="16"/>
        <v>Kicik Investiya</v>
      </c>
      <c r="J1041">
        <f>YEAR(transaction_data[[#This Row],[Transaction_Date]])</f>
        <v>2024</v>
      </c>
      <c r="K1041">
        <f>MONTH(transaction_data[[#This Row],[Transaction_Date]])</f>
        <v>2</v>
      </c>
    </row>
    <row r="1042" spans="1:11" x14ac:dyDescent="0.3">
      <c r="A1042">
        <v>301040</v>
      </c>
      <c r="B1042">
        <v>205306</v>
      </c>
      <c r="C1042" t="s">
        <v>30</v>
      </c>
      <c r="D1042">
        <v>21678</v>
      </c>
      <c r="E1042">
        <v>2282</v>
      </c>
      <c r="F1042">
        <v>37410</v>
      </c>
      <c r="G1042" t="s">
        <v>33</v>
      </c>
      <c r="H1042" s="1">
        <v>45073</v>
      </c>
      <c r="I1042" t="str">
        <f t="shared" si="16"/>
        <v>Yuksek Investisya</v>
      </c>
      <c r="J1042">
        <f>YEAR(transaction_data[[#This Row],[Transaction_Date]])</f>
        <v>2023</v>
      </c>
      <c r="K1042">
        <f>MONTH(transaction_data[[#This Row],[Transaction_Date]])</f>
        <v>5</v>
      </c>
    </row>
    <row r="1043" spans="1:11" x14ac:dyDescent="0.3">
      <c r="A1043">
        <v>301041</v>
      </c>
      <c r="B1043">
        <v>203796</v>
      </c>
      <c r="C1043" t="s">
        <v>31</v>
      </c>
      <c r="D1043">
        <v>83686</v>
      </c>
      <c r="E1043">
        <v>625</v>
      </c>
      <c r="F1043">
        <v>10139</v>
      </c>
      <c r="G1043" t="s">
        <v>29</v>
      </c>
      <c r="H1043" s="1">
        <v>44922</v>
      </c>
      <c r="I1043" t="str">
        <f t="shared" si="16"/>
        <v>Kicik Investiya</v>
      </c>
      <c r="J1043">
        <f>YEAR(transaction_data[[#This Row],[Transaction_Date]])</f>
        <v>2022</v>
      </c>
      <c r="K1043">
        <f>MONTH(transaction_data[[#This Row],[Transaction_Date]])</f>
        <v>12</v>
      </c>
    </row>
    <row r="1044" spans="1:11" x14ac:dyDescent="0.3">
      <c r="A1044">
        <v>301042</v>
      </c>
      <c r="B1044">
        <v>202870</v>
      </c>
      <c r="C1044" t="s">
        <v>13</v>
      </c>
      <c r="D1044">
        <v>57224</v>
      </c>
      <c r="E1044">
        <v>1749</v>
      </c>
      <c r="F1044">
        <v>26636</v>
      </c>
      <c r="G1044" t="s">
        <v>33</v>
      </c>
      <c r="H1044" s="1">
        <v>45550</v>
      </c>
      <c r="I1044" t="str">
        <f t="shared" si="16"/>
        <v>Orta investisya</v>
      </c>
      <c r="J1044">
        <f>YEAR(transaction_data[[#This Row],[Transaction_Date]])</f>
        <v>2024</v>
      </c>
      <c r="K1044">
        <f>MONTH(transaction_data[[#This Row],[Transaction_Date]])</f>
        <v>9</v>
      </c>
    </row>
    <row r="1045" spans="1:11" x14ac:dyDescent="0.3">
      <c r="A1045">
        <v>301043</v>
      </c>
      <c r="B1045">
        <v>200691</v>
      </c>
      <c r="C1045" t="s">
        <v>30</v>
      </c>
      <c r="D1045">
        <v>2100</v>
      </c>
      <c r="E1045">
        <v>3893</v>
      </c>
      <c r="F1045">
        <v>26703</v>
      </c>
      <c r="G1045" t="s">
        <v>33</v>
      </c>
      <c r="H1045" s="1">
        <v>45318</v>
      </c>
      <c r="I1045" t="str">
        <f t="shared" si="16"/>
        <v>Orta investisya</v>
      </c>
      <c r="J1045">
        <f>YEAR(transaction_data[[#This Row],[Transaction_Date]])</f>
        <v>2024</v>
      </c>
      <c r="K1045">
        <f>MONTH(transaction_data[[#This Row],[Transaction_Date]])</f>
        <v>1</v>
      </c>
    </row>
    <row r="1046" spans="1:11" x14ac:dyDescent="0.3">
      <c r="A1046">
        <v>301044</v>
      </c>
      <c r="B1046">
        <v>203878</v>
      </c>
      <c r="C1046" t="s">
        <v>13</v>
      </c>
      <c r="D1046">
        <v>43430</v>
      </c>
      <c r="E1046">
        <v>3540</v>
      </c>
      <c r="F1046">
        <v>38926</v>
      </c>
      <c r="G1046" t="s">
        <v>32</v>
      </c>
      <c r="H1046" s="1">
        <v>45627</v>
      </c>
      <c r="I1046" t="str">
        <f t="shared" si="16"/>
        <v>Yuksek Investisya</v>
      </c>
      <c r="J1046">
        <f>YEAR(transaction_data[[#This Row],[Transaction_Date]])</f>
        <v>2024</v>
      </c>
      <c r="K1046">
        <f>MONTH(transaction_data[[#This Row],[Transaction_Date]])</f>
        <v>12</v>
      </c>
    </row>
    <row r="1047" spans="1:11" x14ac:dyDescent="0.3">
      <c r="A1047">
        <v>301045</v>
      </c>
      <c r="B1047">
        <v>203916</v>
      </c>
      <c r="C1047" t="s">
        <v>13</v>
      </c>
      <c r="D1047">
        <v>4497</v>
      </c>
      <c r="E1047">
        <v>1971</v>
      </c>
      <c r="F1047">
        <v>31262</v>
      </c>
      <c r="G1047" t="s">
        <v>33</v>
      </c>
      <c r="H1047" s="1">
        <v>45404</v>
      </c>
      <c r="I1047" t="str">
        <f t="shared" si="16"/>
        <v>Yuksek Investisya</v>
      </c>
      <c r="J1047">
        <f>YEAR(transaction_data[[#This Row],[Transaction_Date]])</f>
        <v>2024</v>
      </c>
      <c r="K1047">
        <f>MONTH(transaction_data[[#This Row],[Transaction_Date]])</f>
        <v>4</v>
      </c>
    </row>
    <row r="1048" spans="1:11" x14ac:dyDescent="0.3">
      <c r="A1048">
        <v>301046</v>
      </c>
      <c r="B1048">
        <v>200658</v>
      </c>
      <c r="C1048" t="s">
        <v>30</v>
      </c>
      <c r="D1048">
        <v>10886</v>
      </c>
      <c r="E1048">
        <v>4617</v>
      </c>
      <c r="F1048">
        <v>29099</v>
      </c>
      <c r="G1048" t="s">
        <v>29</v>
      </c>
      <c r="H1048" s="1">
        <v>44782</v>
      </c>
      <c r="I1048" t="str">
        <f t="shared" si="16"/>
        <v>Yuksek Investisya</v>
      </c>
      <c r="J1048">
        <f>YEAR(transaction_data[[#This Row],[Transaction_Date]])</f>
        <v>2022</v>
      </c>
      <c r="K1048">
        <f>MONTH(transaction_data[[#This Row],[Transaction_Date]])</f>
        <v>8</v>
      </c>
    </row>
    <row r="1049" spans="1:11" x14ac:dyDescent="0.3">
      <c r="A1049">
        <v>301047</v>
      </c>
      <c r="B1049">
        <v>208375</v>
      </c>
      <c r="C1049" t="s">
        <v>13</v>
      </c>
      <c r="D1049">
        <v>60569</v>
      </c>
      <c r="E1049">
        <v>2039</v>
      </c>
      <c r="F1049">
        <v>39844</v>
      </c>
      <c r="G1049" t="s">
        <v>33</v>
      </c>
      <c r="H1049" s="1">
        <v>45371</v>
      </c>
      <c r="I1049" t="str">
        <f t="shared" si="16"/>
        <v>Yuksek Investisya</v>
      </c>
      <c r="J1049">
        <f>YEAR(transaction_data[[#This Row],[Transaction_Date]])</f>
        <v>2024</v>
      </c>
      <c r="K1049">
        <f>MONTH(transaction_data[[#This Row],[Transaction_Date]])</f>
        <v>3</v>
      </c>
    </row>
    <row r="1050" spans="1:11" x14ac:dyDescent="0.3">
      <c r="A1050">
        <v>301048</v>
      </c>
      <c r="B1050">
        <v>209395</v>
      </c>
      <c r="C1050" t="s">
        <v>31</v>
      </c>
      <c r="D1050">
        <v>80628</v>
      </c>
      <c r="E1050">
        <v>3171</v>
      </c>
      <c r="F1050">
        <v>34289</v>
      </c>
      <c r="G1050" t="s">
        <v>33</v>
      </c>
      <c r="H1050" s="1">
        <v>45181</v>
      </c>
      <c r="I1050" t="str">
        <f t="shared" si="16"/>
        <v>Yuksek Investisya</v>
      </c>
      <c r="J1050">
        <f>YEAR(transaction_data[[#This Row],[Transaction_Date]])</f>
        <v>2023</v>
      </c>
      <c r="K1050">
        <f>MONTH(transaction_data[[#This Row],[Transaction_Date]])</f>
        <v>9</v>
      </c>
    </row>
    <row r="1051" spans="1:11" x14ac:dyDescent="0.3">
      <c r="A1051">
        <v>301049</v>
      </c>
      <c r="B1051">
        <v>205419</v>
      </c>
      <c r="C1051" t="s">
        <v>31</v>
      </c>
      <c r="D1051">
        <v>84392</v>
      </c>
      <c r="E1051">
        <v>246</v>
      </c>
      <c r="F1051">
        <v>12340</v>
      </c>
      <c r="G1051" t="s">
        <v>29</v>
      </c>
      <c r="H1051" s="1">
        <v>45275</v>
      </c>
      <c r="I1051" t="str">
        <f t="shared" si="16"/>
        <v>Kicik Investiya</v>
      </c>
      <c r="J1051">
        <f>YEAR(transaction_data[[#This Row],[Transaction_Date]])</f>
        <v>2023</v>
      </c>
      <c r="K1051">
        <f>MONTH(transaction_data[[#This Row],[Transaction_Date]])</f>
        <v>12</v>
      </c>
    </row>
    <row r="1052" spans="1:11" x14ac:dyDescent="0.3">
      <c r="A1052">
        <v>301050</v>
      </c>
      <c r="B1052">
        <v>205933</v>
      </c>
      <c r="C1052" t="s">
        <v>31</v>
      </c>
      <c r="D1052">
        <v>24664</v>
      </c>
      <c r="E1052">
        <v>3812</v>
      </c>
      <c r="F1052">
        <v>40686</v>
      </c>
      <c r="G1052" t="s">
        <v>29</v>
      </c>
      <c r="H1052" s="1">
        <v>45158</v>
      </c>
      <c r="I1052" t="str">
        <f t="shared" si="16"/>
        <v>Yuksek Investisya</v>
      </c>
      <c r="J1052">
        <f>YEAR(transaction_data[[#This Row],[Transaction_Date]])</f>
        <v>2023</v>
      </c>
      <c r="K1052">
        <f>MONTH(transaction_data[[#This Row],[Transaction_Date]])</f>
        <v>8</v>
      </c>
    </row>
    <row r="1053" spans="1:11" x14ac:dyDescent="0.3">
      <c r="A1053">
        <v>301051</v>
      </c>
      <c r="B1053">
        <v>201703</v>
      </c>
      <c r="C1053" t="s">
        <v>13</v>
      </c>
      <c r="D1053">
        <v>55507</v>
      </c>
      <c r="E1053">
        <v>2593</v>
      </c>
      <c r="F1053">
        <v>48010</v>
      </c>
      <c r="G1053" t="s">
        <v>33</v>
      </c>
      <c r="H1053" s="1">
        <v>45139</v>
      </c>
      <c r="I1053" t="str">
        <f t="shared" si="16"/>
        <v>Yuksek Investisya</v>
      </c>
      <c r="J1053">
        <f>YEAR(transaction_data[[#This Row],[Transaction_Date]])</f>
        <v>2023</v>
      </c>
      <c r="K1053">
        <f>MONTH(transaction_data[[#This Row],[Transaction_Date]])</f>
        <v>8</v>
      </c>
    </row>
    <row r="1054" spans="1:11" x14ac:dyDescent="0.3">
      <c r="A1054">
        <v>301052</v>
      </c>
      <c r="B1054">
        <v>204431</v>
      </c>
      <c r="C1054" t="s">
        <v>31</v>
      </c>
      <c r="D1054">
        <v>56158</v>
      </c>
      <c r="E1054">
        <v>3795</v>
      </c>
      <c r="F1054">
        <v>32044</v>
      </c>
      <c r="G1054" t="s">
        <v>33</v>
      </c>
      <c r="H1054" s="1">
        <v>45682</v>
      </c>
      <c r="I1054" t="str">
        <f t="shared" si="16"/>
        <v>Yuksek Investisya</v>
      </c>
      <c r="J1054">
        <f>YEAR(transaction_data[[#This Row],[Transaction_Date]])</f>
        <v>2025</v>
      </c>
      <c r="K1054">
        <f>MONTH(transaction_data[[#This Row],[Transaction_Date]])</f>
        <v>1</v>
      </c>
    </row>
    <row r="1055" spans="1:11" x14ac:dyDescent="0.3">
      <c r="A1055">
        <v>301053</v>
      </c>
      <c r="B1055">
        <v>205560</v>
      </c>
      <c r="C1055" t="s">
        <v>30</v>
      </c>
      <c r="D1055">
        <v>80398</v>
      </c>
      <c r="E1055">
        <v>3455</v>
      </c>
      <c r="F1055">
        <v>38878</v>
      </c>
      <c r="G1055" t="s">
        <v>33</v>
      </c>
      <c r="H1055" s="1">
        <v>44803</v>
      </c>
      <c r="I1055" t="str">
        <f t="shared" si="16"/>
        <v>Yuksek Investisya</v>
      </c>
      <c r="J1055">
        <f>YEAR(transaction_data[[#This Row],[Transaction_Date]])</f>
        <v>2022</v>
      </c>
      <c r="K1055">
        <f>MONTH(transaction_data[[#This Row],[Transaction_Date]])</f>
        <v>8</v>
      </c>
    </row>
    <row r="1056" spans="1:11" x14ac:dyDescent="0.3">
      <c r="A1056">
        <v>301054</v>
      </c>
      <c r="B1056">
        <v>200402</v>
      </c>
      <c r="C1056" t="s">
        <v>13</v>
      </c>
      <c r="D1056">
        <v>27464</v>
      </c>
      <c r="E1056">
        <v>1975</v>
      </c>
      <c r="F1056">
        <v>8505</v>
      </c>
      <c r="G1056" t="s">
        <v>33</v>
      </c>
      <c r="H1056" s="1">
        <v>44890</v>
      </c>
      <c r="I1056" t="str">
        <f t="shared" si="16"/>
        <v>Kicik Investiya</v>
      </c>
      <c r="J1056">
        <f>YEAR(transaction_data[[#This Row],[Transaction_Date]])</f>
        <v>2022</v>
      </c>
      <c r="K1056">
        <f>MONTH(transaction_data[[#This Row],[Transaction_Date]])</f>
        <v>11</v>
      </c>
    </row>
    <row r="1057" spans="1:11" x14ac:dyDescent="0.3">
      <c r="A1057">
        <v>301055</v>
      </c>
      <c r="B1057">
        <v>208164</v>
      </c>
      <c r="C1057" t="s">
        <v>31</v>
      </c>
      <c r="D1057">
        <v>31718</v>
      </c>
      <c r="E1057">
        <v>1971</v>
      </c>
      <c r="F1057">
        <v>9198</v>
      </c>
      <c r="G1057" t="s">
        <v>33</v>
      </c>
      <c r="H1057" s="1">
        <v>45153</v>
      </c>
      <c r="I1057" t="str">
        <f t="shared" si="16"/>
        <v>Kicik Investiya</v>
      </c>
      <c r="J1057">
        <f>YEAR(transaction_data[[#This Row],[Transaction_Date]])</f>
        <v>2023</v>
      </c>
      <c r="K1057">
        <f>MONTH(transaction_data[[#This Row],[Transaction_Date]])</f>
        <v>8</v>
      </c>
    </row>
    <row r="1058" spans="1:11" x14ac:dyDescent="0.3">
      <c r="A1058">
        <v>301056</v>
      </c>
      <c r="B1058">
        <v>207979</v>
      </c>
      <c r="C1058" t="s">
        <v>31</v>
      </c>
      <c r="D1058">
        <v>13667</v>
      </c>
      <c r="E1058">
        <v>4361</v>
      </c>
      <c r="F1058">
        <v>23437</v>
      </c>
      <c r="G1058" t="s">
        <v>33</v>
      </c>
      <c r="H1058" s="1">
        <v>45280</v>
      </c>
      <c r="I1058" t="str">
        <f t="shared" si="16"/>
        <v>Orta investisya</v>
      </c>
      <c r="J1058">
        <f>YEAR(transaction_data[[#This Row],[Transaction_Date]])</f>
        <v>2023</v>
      </c>
      <c r="K1058">
        <f>MONTH(transaction_data[[#This Row],[Transaction_Date]])</f>
        <v>12</v>
      </c>
    </row>
    <row r="1059" spans="1:11" x14ac:dyDescent="0.3">
      <c r="A1059">
        <v>301057</v>
      </c>
      <c r="B1059">
        <v>208427</v>
      </c>
      <c r="C1059" t="s">
        <v>31</v>
      </c>
      <c r="D1059">
        <v>66122</v>
      </c>
      <c r="E1059">
        <v>627</v>
      </c>
      <c r="F1059">
        <v>14831</v>
      </c>
      <c r="G1059" t="s">
        <v>32</v>
      </c>
      <c r="H1059" s="1">
        <v>45718</v>
      </c>
      <c r="I1059" t="str">
        <f t="shared" si="16"/>
        <v>Kicik Investiya</v>
      </c>
      <c r="J1059">
        <f>YEAR(transaction_data[[#This Row],[Transaction_Date]])</f>
        <v>2025</v>
      </c>
      <c r="K1059">
        <f>MONTH(transaction_data[[#This Row],[Transaction_Date]])</f>
        <v>3</v>
      </c>
    </row>
    <row r="1060" spans="1:11" x14ac:dyDescent="0.3">
      <c r="A1060">
        <v>301058</v>
      </c>
      <c r="B1060">
        <v>200605</v>
      </c>
      <c r="C1060" t="s">
        <v>31</v>
      </c>
      <c r="D1060">
        <v>99470</v>
      </c>
      <c r="E1060">
        <v>226</v>
      </c>
      <c r="F1060">
        <v>1870</v>
      </c>
      <c r="G1060" t="s">
        <v>29</v>
      </c>
      <c r="H1060" s="1">
        <v>45410</v>
      </c>
      <c r="I1060" t="str">
        <f t="shared" si="16"/>
        <v>Kicik Investiya</v>
      </c>
      <c r="J1060">
        <f>YEAR(transaction_data[[#This Row],[Transaction_Date]])</f>
        <v>2024</v>
      </c>
      <c r="K1060">
        <f>MONTH(transaction_data[[#This Row],[Transaction_Date]])</f>
        <v>4</v>
      </c>
    </row>
    <row r="1061" spans="1:11" x14ac:dyDescent="0.3">
      <c r="A1061">
        <v>301059</v>
      </c>
      <c r="B1061">
        <v>208414</v>
      </c>
      <c r="C1061" t="s">
        <v>30</v>
      </c>
      <c r="D1061">
        <v>11601</v>
      </c>
      <c r="E1061">
        <v>4092</v>
      </c>
      <c r="F1061">
        <v>35547</v>
      </c>
      <c r="G1061" t="s">
        <v>33</v>
      </c>
      <c r="H1061" s="1">
        <v>45088</v>
      </c>
      <c r="I1061" t="str">
        <f t="shared" si="16"/>
        <v>Yuksek Investisya</v>
      </c>
      <c r="J1061">
        <f>YEAR(transaction_data[[#This Row],[Transaction_Date]])</f>
        <v>2023</v>
      </c>
      <c r="K1061">
        <f>MONTH(transaction_data[[#This Row],[Transaction_Date]])</f>
        <v>6</v>
      </c>
    </row>
    <row r="1062" spans="1:11" x14ac:dyDescent="0.3">
      <c r="A1062">
        <v>301060</v>
      </c>
      <c r="B1062">
        <v>207979</v>
      </c>
      <c r="C1062" t="s">
        <v>31</v>
      </c>
      <c r="D1062">
        <v>55088</v>
      </c>
      <c r="E1062">
        <v>3720</v>
      </c>
      <c r="F1062">
        <v>1892</v>
      </c>
      <c r="G1062" t="s">
        <v>29</v>
      </c>
      <c r="H1062" s="1">
        <v>45670</v>
      </c>
      <c r="I1062" t="str">
        <f t="shared" si="16"/>
        <v>Kicik Investiya</v>
      </c>
      <c r="J1062">
        <f>YEAR(transaction_data[[#This Row],[Transaction_Date]])</f>
        <v>2025</v>
      </c>
      <c r="K1062">
        <f>MONTH(transaction_data[[#This Row],[Transaction_Date]])</f>
        <v>1</v>
      </c>
    </row>
    <row r="1063" spans="1:11" x14ac:dyDescent="0.3">
      <c r="A1063">
        <v>301061</v>
      </c>
      <c r="B1063">
        <v>204010</v>
      </c>
      <c r="C1063" t="s">
        <v>30</v>
      </c>
      <c r="D1063">
        <v>20909</v>
      </c>
      <c r="E1063">
        <v>2304</v>
      </c>
      <c r="F1063">
        <v>4188</v>
      </c>
      <c r="G1063" t="s">
        <v>32</v>
      </c>
      <c r="H1063" s="1">
        <v>45263</v>
      </c>
      <c r="I1063" t="str">
        <f t="shared" si="16"/>
        <v>Kicik Investiya</v>
      </c>
      <c r="J1063">
        <f>YEAR(transaction_data[[#This Row],[Transaction_Date]])</f>
        <v>2023</v>
      </c>
      <c r="K1063">
        <f>MONTH(transaction_data[[#This Row],[Transaction_Date]])</f>
        <v>12</v>
      </c>
    </row>
    <row r="1064" spans="1:11" x14ac:dyDescent="0.3">
      <c r="A1064">
        <v>301062</v>
      </c>
      <c r="B1064">
        <v>200622</v>
      </c>
      <c r="C1064" t="s">
        <v>13</v>
      </c>
      <c r="D1064">
        <v>88656</v>
      </c>
      <c r="E1064">
        <v>264</v>
      </c>
      <c r="F1064">
        <v>49937</v>
      </c>
      <c r="G1064" t="s">
        <v>29</v>
      </c>
      <c r="H1064" s="1">
        <v>45495</v>
      </c>
      <c r="I1064" t="str">
        <f t="shared" si="16"/>
        <v>Yuksek Investisya</v>
      </c>
      <c r="J1064">
        <f>YEAR(transaction_data[[#This Row],[Transaction_Date]])</f>
        <v>2024</v>
      </c>
      <c r="K1064">
        <f>MONTH(transaction_data[[#This Row],[Transaction_Date]])</f>
        <v>7</v>
      </c>
    </row>
    <row r="1065" spans="1:11" x14ac:dyDescent="0.3">
      <c r="A1065">
        <v>301063</v>
      </c>
      <c r="B1065">
        <v>201833</v>
      </c>
      <c r="C1065" t="s">
        <v>30</v>
      </c>
      <c r="D1065">
        <v>3806</v>
      </c>
      <c r="E1065">
        <v>2466</v>
      </c>
      <c r="F1065">
        <v>17537</v>
      </c>
      <c r="G1065" t="s">
        <v>29</v>
      </c>
      <c r="H1065" s="1">
        <v>44698</v>
      </c>
      <c r="I1065" t="str">
        <f t="shared" si="16"/>
        <v>Orta investisya</v>
      </c>
      <c r="J1065">
        <f>YEAR(transaction_data[[#This Row],[Transaction_Date]])</f>
        <v>2022</v>
      </c>
      <c r="K1065">
        <f>MONTH(transaction_data[[#This Row],[Transaction_Date]])</f>
        <v>5</v>
      </c>
    </row>
    <row r="1066" spans="1:11" x14ac:dyDescent="0.3">
      <c r="A1066">
        <v>301064</v>
      </c>
      <c r="B1066">
        <v>209444</v>
      </c>
      <c r="C1066" t="s">
        <v>31</v>
      </c>
      <c r="D1066">
        <v>5552</v>
      </c>
      <c r="E1066">
        <v>2654</v>
      </c>
      <c r="F1066">
        <v>21741</v>
      </c>
      <c r="G1066" t="s">
        <v>29</v>
      </c>
      <c r="H1066" s="1">
        <v>45347</v>
      </c>
      <c r="I1066" t="str">
        <f t="shared" si="16"/>
        <v>Orta investisya</v>
      </c>
      <c r="J1066">
        <f>YEAR(transaction_data[[#This Row],[Transaction_Date]])</f>
        <v>2024</v>
      </c>
      <c r="K1066">
        <f>MONTH(transaction_data[[#This Row],[Transaction_Date]])</f>
        <v>2</v>
      </c>
    </row>
    <row r="1067" spans="1:11" x14ac:dyDescent="0.3">
      <c r="A1067">
        <v>301065</v>
      </c>
      <c r="B1067">
        <v>208430</v>
      </c>
      <c r="C1067" t="s">
        <v>31</v>
      </c>
      <c r="D1067">
        <v>83778</v>
      </c>
      <c r="E1067">
        <v>3797</v>
      </c>
      <c r="F1067">
        <v>21305</v>
      </c>
      <c r="G1067" t="s">
        <v>32</v>
      </c>
      <c r="H1067" s="1">
        <v>44777</v>
      </c>
      <c r="I1067" t="str">
        <f t="shared" si="16"/>
        <v>Orta investisya</v>
      </c>
      <c r="J1067">
        <f>YEAR(transaction_data[[#This Row],[Transaction_Date]])</f>
        <v>2022</v>
      </c>
      <c r="K1067">
        <f>MONTH(transaction_data[[#This Row],[Transaction_Date]])</f>
        <v>8</v>
      </c>
    </row>
    <row r="1068" spans="1:11" x14ac:dyDescent="0.3">
      <c r="A1068">
        <v>301066</v>
      </c>
      <c r="B1068">
        <v>205845</v>
      </c>
      <c r="C1068" t="s">
        <v>13</v>
      </c>
      <c r="D1068">
        <v>65809</v>
      </c>
      <c r="E1068">
        <v>2852</v>
      </c>
      <c r="F1068">
        <v>23329</v>
      </c>
      <c r="G1068" t="s">
        <v>33</v>
      </c>
      <c r="H1068" s="1">
        <v>45129</v>
      </c>
      <c r="I1068" t="str">
        <f t="shared" si="16"/>
        <v>Orta investisya</v>
      </c>
      <c r="J1068">
        <f>YEAR(transaction_data[[#This Row],[Transaction_Date]])</f>
        <v>2023</v>
      </c>
      <c r="K1068">
        <f>MONTH(transaction_data[[#This Row],[Transaction_Date]])</f>
        <v>7</v>
      </c>
    </row>
    <row r="1069" spans="1:11" x14ac:dyDescent="0.3">
      <c r="A1069">
        <v>301067</v>
      </c>
      <c r="B1069">
        <v>205708</v>
      </c>
      <c r="C1069" t="s">
        <v>30</v>
      </c>
      <c r="D1069">
        <v>92800</v>
      </c>
      <c r="E1069">
        <v>785</v>
      </c>
      <c r="F1069">
        <v>13645</v>
      </c>
      <c r="G1069" t="s">
        <v>32</v>
      </c>
      <c r="H1069" s="1">
        <v>45033</v>
      </c>
      <c r="I1069" t="str">
        <f t="shared" si="16"/>
        <v>Kicik Investiya</v>
      </c>
      <c r="J1069">
        <f>YEAR(transaction_data[[#This Row],[Transaction_Date]])</f>
        <v>2023</v>
      </c>
      <c r="K1069">
        <f>MONTH(transaction_data[[#This Row],[Transaction_Date]])</f>
        <v>4</v>
      </c>
    </row>
    <row r="1070" spans="1:11" x14ac:dyDescent="0.3">
      <c r="A1070">
        <v>301068</v>
      </c>
      <c r="B1070">
        <v>206701</v>
      </c>
      <c r="C1070" t="s">
        <v>31</v>
      </c>
      <c r="D1070">
        <v>58761</v>
      </c>
      <c r="E1070">
        <v>2869</v>
      </c>
      <c r="F1070">
        <v>33777</v>
      </c>
      <c r="G1070" t="s">
        <v>32</v>
      </c>
      <c r="H1070" s="1">
        <v>45143</v>
      </c>
      <c r="I1070" t="str">
        <f t="shared" si="16"/>
        <v>Yuksek Investisya</v>
      </c>
      <c r="J1070">
        <f>YEAR(transaction_data[[#This Row],[Transaction_Date]])</f>
        <v>2023</v>
      </c>
      <c r="K1070">
        <f>MONTH(transaction_data[[#This Row],[Transaction_Date]])</f>
        <v>8</v>
      </c>
    </row>
    <row r="1071" spans="1:11" x14ac:dyDescent="0.3">
      <c r="A1071">
        <v>301069</v>
      </c>
      <c r="B1071">
        <v>206899</v>
      </c>
      <c r="C1071" t="s">
        <v>30</v>
      </c>
      <c r="D1071">
        <v>36592</v>
      </c>
      <c r="E1071">
        <v>2872</v>
      </c>
      <c r="F1071">
        <v>41264</v>
      </c>
      <c r="G1071" t="s">
        <v>32</v>
      </c>
      <c r="H1071" s="1">
        <v>44821</v>
      </c>
      <c r="I1071" t="str">
        <f t="shared" si="16"/>
        <v>Yuksek Investisya</v>
      </c>
      <c r="J1071">
        <f>YEAR(transaction_data[[#This Row],[Transaction_Date]])</f>
        <v>2022</v>
      </c>
      <c r="K1071">
        <f>MONTH(transaction_data[[#This Row],[Transaction_Date]])</f>
        <v>9</v>
      </c>
    </row>
    <row r="1072" spans="1:11" x14ac:dyDescent="0.3">
      <c r="A1072">
        <v>301070</v>
      </c>
      <c r="B1072">
        <v>209765</v>
      </c>
      <c r="C1072" t="s">
        <v>31</v>
      </c>
      <c r="D1072">
        <v>82570</v>
      </c>
      <c r="E1072">
        <v>1185</v>
      </c>
      <c r="F1072">
        <v>37107</v>
      </c>
      <c r="G1072" t="s">
        <v>29</v>
      </c>
      <c r="H1072" s="1">
        <v>45268</v>
      </c>
      <c r="I1072" t="str">
        <f t="shared" si="16"/>
        <v>Yuksek Investisya</v>
      </c>
      <c r="J1072">
        <f>YEAR(transaction_data[[#This Row],[Transaction_Date]])</f>
        <v>2023</v>
      </c>
      <c r="K1072">
        <f>MONTH(transaction_data[[#This Row],[Transaction_Date]])</f>
        <v>12</v>
      </c>
    </row>
    <row r="1073" spans="1:11" x14ac:dyDescent="0.3">
      <c r="A1073">
        <v>301071</v>
      </c>
      <c r="B1073">
        <v>202432</v>
      </c>
      <c r="C1073" t="s">
        <v>13</v>
      </c>
      <c r="D1073">
        <v>30466</v>
      </c>
      <c r="E1073">
        <v>2070</v>
      </c>
      <c r="F1073">
        <v>45060</v>
      </c>
      <c r="G1073" t="s">
        <v>32</v>
      </c>
      <c r="H1073" s="1">
        <v>45440</v>
      </c>
      <c r="I1073" t="str">
        <f t="shared" si="16"/>
        <v>Yuksek Investisya</v>
      </c>
      <c r="J1073">
        <f>YEAR(transaction_data[[#This Row],[Transaction_Date]])</f>
        <v>2024</v>
      </c>
      <c r="K1073">
        <f>MONTH(transaction_data[[#This Row],[Transaction_Date]])</f>
        <v>5</v>
      </c>
    </row>
    <row r="1074" spans="1:11" x14ac:dyDescent="0.3">
      <c r="A1074">
        <v>301072</v>
      </c>
      <c r="B1074">
        <v>205038</v>
      </c>
      <c r="C1074" t="s">
        <v>30</v>
      </c>
      <c r="D1074">
        <v>46996</v>
      </c>
      <c r="E1074">
        <v>3728</v>
      </c>
      <c r="F1074">
        <v>33148</v>
      </c>
      <c r="G1074" t="s">
        <v>32</v>
      </c>
      <c r="H1074" s="1">
        <v>44642</v>
      </c>
      <c r="I1074" t="str">
        <f t="shared" si="16"/>
        <v>Yuksek Investisya</v>
      </c>
      <c r="J1074">
        <f>YEAR(transaction_data[[#This Row],[Transaction_Date]])</f>
        <v>2022</v>
      </c>
      <c r="K1074">
        <f>MONTH(transaction_data[[#This Row],[Transaction_Date]])</f>
        <v>3</v>
      </c>
    </row>
    <row r="1075" spans="1:11" x14ac:dyDescent="0.3">
      <c r="A1075">
        <v>301073</v>
      </c>
      <c r="B1075">
        <v>206506</v>
      </c>
      <c r="C1075" t="s">
        <v>31</v>
      </c>
      <c r="D1075">
        <v>86228</v>
      </c>
      <c r="E1075">
        <v>1324</v>
      </c>
      <c r="F1075">
        <v>7164</v>
      </c>
      <c r="G1075" t="s">
        <v>29</v>
      </c>
      <c r="H1075" s="1">
        <v>45662</v>
      </c>
      <c r="I1075" t="str">
        <f t="shared" si="16"/>
        <v>Kicik Investiya</v>
      </c>
      <c r="J1075">
        <f>YEAR(transaction_data[[#This Row],[Transaction_Date]])</f>
        <v>2025</v>
      </c>
      <c r="K1075">
        <f>MONTH(transaction_data[[#This Row],[Transaction_Date]])</f>
        <v>1</v>
      </c>
    </row>
    <row r="1076" spans="1:11" x14ac:dyDescent="0.3">
      <c r="A1076">
        <v>301074</v>
      </c>
      <c r="B1076">
        <v>209356</v>
      </c>
      <c r="C1076" t="s">
        <v>13</v>
      </c>
      <c r="D1076">
        <v>89050</v>
      </c>
      <c r="E1076">
        <v>3884</v>
      </c>
      <c r="F1076">
        <v>27458</v>
      </c>
      <c r="G1076" t="s">
        <v>29</v>
      </c>
      <c r="H1076" s="1">
        <v>45483</v>
      </c>
      <c r="I1076" t="str">
        <f t="shared" si="16"/>
        <v>Orta investisya</v>
      </c>
      <c r="J1076">
        <f>YEAR(transaction_data[[#This Row],[Transaction_Date]])</f>
        <v>2024</v>
      </c>
      <c r="K1076">
        <f>MONTH(transaction_data[[#This Row],[Transaction_Date]])</f>
        <v>7</v>
      </c>
    </row>
    <row r="1077" spans="1:11" x14ac:dyDescent="0.3">
      <c r="A1077">
        <v>301075</v>
      </c>
      <c r="B1077">
        <v>209168</v>
      </c>
      <c r="C1077" t="s">
        <v>31</v>
      </c>
      <c r="D1077">
        <v>10642</v>
      </c>
      <c r="E1077">
        <v>1739</v>
      </c>
      <c r="F1077">
        <v>8465</v>
      </c>
      <c r="G1077" t="s">
        <v>29</v>
      </c>
      <c r="H1077" s="1">
        <v>45358</v>
      </c>
      <c r="I1077" t="str">
        <f t="shared" si="16"/>
        <v>Kicik Investiya</v>
      </c>
      <c r="J1077">
        <f>YEAR(transaction_data[[#This Row],[Transaction_Date]])</f>
        <v>2024</v>
      </c>
      <c r="K1077">
        <f>MONTH(transaction_data[[#This Row],[Transaction_Date]])</f>
        <v>3</v>
      </c>
    </row>
    <row r="1078" spans="1:11" x14ac:dyDescent="0.3">
      <c r="A1078">
        <v>301076</v>
      </c>
      <c r="B1078">
        <v>209151</v>
      </c>
      <c r="C1078" t="s">
        <v>31</v>
      </c>
      <c r="D1078">
        <v>25636</v>
      </c>
      <c r="E1078">
        <v>1936</v>
      </c>
      <c r="F1078">
        <v>2867</v>
      </c>
      <c r="G1078" t="s">
        <v>32</v>
      </c>
      <c r="H1078" s="1">
        <v>45282</v>
      </c>
      <c r="I1078" t="str">
        <f t="shared" si="16"/>
        <v>Kicik Investiya</v>
      </c>
      <c r="J1078">
        <f>YEAR(transaction_data[[#This Row],[Transaction_Date]])</f>
        <v>2023</v>
      </c>
      <c r="K1078">
        <f>MONTH(transaction_data[[#This Row],[Transaction_Date]])</f>
        <v>12</v>
      </c>
    </row>
    <row r="1079" spans="1:11" x14ac:dyDescent="0.3">
      <c r="A1079">
        <v>301077</v>
      </c>
      <c r="B1079">
        <v>205571</v>
      </c>
      <c r="C1079" t="s">
        <v>13</v>
      </c>
      <c r="D1079">
        <v>39596</v>
      </c>
      <c r="E1079">
        <v>3658</v>
      </c>
      <c r="F1079">
        <v>27365</v>
      </c>
      <c r="G1079" t="s">
        <v>29</v>
      </c>
      <c r="H1079" s="1">
        <v>44725</v>
      </c>
      <c r="I1079" t="str">
        <f t="shared" si="16"/>
        <v>Orta investisya</v>
      </c>
      <c r="J1079">
        <f>YEAR(transaction_data[[#This Row],[Transaction_Date]])</f>
        <v>2022</v>
      </c>
      <c r="K1079">
        <f>MONTH(transaction_data[[#This Row],[Transaction_Date]])</f>
        <v>6</v>
      </c>
    </row>
    <row r="1080" spans="1:11" x14ac:dyDescent="0.3">
      <c r="A1080">
        <v>301078</v>
      </c>
      <c r="B1080">
        <v>202334</v>
      </c>
      <c r="C1080" t="s">
        <v>30</v>
      </c>
      <c r="D1080">
        <v>5187</v>
      </c>
      <c r="E1080">
        <v>797</v>
      </c>
      <c r="F1080">
        <v>21721</v>
      </c>
      <c r="G1080" t="s">
        <v>33</v>
      </c>
      <c r="H1080" s="1">
        <v>44932</v>
      </c>
      <c r="I1080" t="str">
        <f t="shared" si="16"/>
        <v>Orta investisya</v>
      </c>
      <c r="J1080">
        <f>YEAR(transaction_data[[#This Row],[Transaction_Date]])</f>
        <v>2023</v>
      </c>
      <c r="K1080">
        <f>MONTH(transaction_data[[#This Row],[Transaction_Date]])</f>
        <v>1</v>
      </c>
    </row>
    <row r="1081" spans="1:11" x14ac:dyDescent="0.3">
      <c r="A1081">
        <v>301079</v>
      </c>
      <c r="B1081">
        <v>203424</v>
      </c>
      <c r="C1081" t="s">
        <v>30</v>
      </c>
      <c r="D1081">
        <v>92009</v>
      </c>
      <c r="E1081">
        <v>3266</v>
      </c>
      <c r="F1081">
        <v>46657</v>
      </c>
      <c r="G1081" t="s">
        <v>33</v>
      </c>
      <c r="H1081" s="1">
        <v>45446</v>
      </c>
      <c r="I1081" t="str">
        <f t="shared" si="16"/>
        <v>Yuksek Investisya</v>
      </c>
      <c r="J1081">
        <f>YEAR(transaction_data[[#This Row],[Transaction_Date]])</f>
        <v>2024</v>
      </c>
      <c r="K1081">
        <f>MONTH(transaction_data[[#This Row],[Transaction_Date]])</f>
        <v>6</v>
      </c>
    </row>
    <row r="1082" spans="1:11" x14ac:dyDescent="0.3">
      <c r="A1082">
        <v>301080</v>
      </c>
      <c r="B1082">
        <v>206029</v>
      </c>
      <c r="C1082" t="s">
        <v>13</v>
      </c>
      <c r="D1082">
        <v>34737</v>
      </c>
      <c r="E1082">
        <v>3877</v>
      </c>
      <c r="F1082">
        <v>30554</v>
      </c>
      <c r="G1082" t="s">
        <v>29</v>
      </c>
      <c r="H1082" s="1">
        <v>45203</v>
      </c>
      <c r="I1082" t="str">
        <f t="shared" si="16"/>
        <v>Yuksek Investisya</v>
      </c>
      <c r="J1082">
        <f>YEAR(transaction_data[[#This Row],[Transaction_Date]])</f>
        <v>2023</v>
      </c>
      <c r="K1082">
        <f>MONTH(transaction_data[[#This Row],[Transaction_Date]])</f>
        <v>10</v>
      </c>
    </row>
    <row r="1083" spans="1:11" x14ac:dyDescent="0.3">
      <c r="A1083">
        <v>301081</v>
      </c>
      <c r="B1083">
        <v>200886</v>
      </c>
      <c r="C1083" t="s">
        <v>13</v>
      </c>
      <c r="D1083">
        <v>69114</v>
      </c>
      <c r="E1083">
        <v>1366</v>
      </c>
      <c r="F1083">
        <v>8771</v>
      </c>
      <c r="G1083" t="s">
        <v>32</v>
      </c>
      <c r="H1083" s="1">
        <v>45608</v>
      </c>
      <c r="I1083" t="str">
        <f t="shared" si="16"/>
        <v>Kicik Investiya</v>
      </c>
      <c r="J1083">
        <f>YEAR(transaction_data[[#This Row],[Transaction_Date]])</f>
        <v>2024</v>
      </c>
      <c r="K1083">
        <f>MONTH(transaction_data[[#This Row],[Transaction_Date]])</f>
        <v>11</v>
      </c>
    </row>
    <row r="1084" spans="1:11" x14ac:dyDescent="0.3">
      <c r="A1084">
        <v>301082</v>
      </c>
      <c r="B1084">
        <v>208885</v>
      </c>
      <c r="C1084" t="s">
        <v>13</v>
      </c>
      <c r="D1084">
        <v>56103</v>
      </c>
      <c r="E1084">
        <v>4440</v>
      </c>
      <c r="F1084">
        <v>33364</v>
      </c>
      <c r="G1084" t="s">
        <v>32</v>
      </c>
      <c r="H1084" s="1">
        <v>45415</v>
      </c>
      <c r="I1084" t="str">
        <f t="shared" si="16"/>
        <v>Yuksek Investisya</v>
      </c>
      <c r="J1084">
        <f>YEAR(transaction_data[[#This Row],[Transaction_Date]])</f>
        <v>2024</v>
      </c>
      <c r="K1084">
        <f>MONTH(transaction_data[[#This Row],[Transaction_Date]])</f>
        <v>5</v>
      </c>
    </row>
    <row r="1085" spans="1:11" x14ac:dyDescent="0.3">
      <c r="A1085">
        <v>301083</v>
      </c>
      <c r="B1085">
        <v>208372</v>
      </c>
      <c r="C1085" t="s">
        <v>13</v>
      </c>
      <c r="D1085">
        <v>57121</v>
      </c>
      <c r="E1085">
        <v>324</v>
      </c>
      <c r="F1085">
        <v>23168</v>
      </c>
      <c r="G1085" t="s">
        <v>33</v>
      </c>
      <c r="H1085" s="1">
        <v>45612</v>
      </c>
      <c r="I1085" t="str">
        <f t="shared" si="16"/>
        <v>Orta investisya</v>
      </c>
      <c r="J1085">
        <f>YEAR(transaction_data[[#This Row],[Transaction_Date]])</f>
        <v>2024</v>
      </c>
      <c r="K1085">
        <f>MONTH(transaction_data[[#This Row],[Transaction_Date]])</f>
        <v>11</v>
      </c>
    </row>
    <row r="1086" spans="1:11" x14ac:dyDescent="0.3">
      <c r="A1086">
        <v>301084</v>
      </c>
      <c r="B1086">
        <v>209380</v>
      </c>
      <c r="C1086" t="s">
        <v>30</v>
      </c>
      <c r="D1086">
        <v>10211</v>
      </c>
      <c r="E1086">
        <v>3866</v>
      </c>
      <c r="F1086">
        <v>1678</v>
      </c>
      <c r="G1086" t="s">
        <v>32</v>
      </c>
      <c r="H1086" s="1">
        <v>45327</v>
      </c>
      <c r="I1086" t="str">
        <f t="shared" si="16"/>
        <v>Kicik Investiya</v>
      </c>
      <c r="J1086">
        <f>YEAR(transaction_data[[#This Row],[Transaction_Date]])</f>
        <v>2024</v>
      </c>
      <c r="K1086">
        <f>MONTH(transaction_data[[#This Row],[Transaction_Date]])</f>
        <v>2</v>
      </c>
    </row>
    <row r="1087" spans="1:11" x14ac:dyDescent="0.3">
      <c r="A1087">
        <v>301085</v>
      </c>
      <c r="B1087">
        <v>203167</v>
      </c>
      <c r="C1087" t="s">
        <v>13</v>
      </c>
      <c r="D1087">
        <v>31651</v>
      </c>
      <c r="E1087">
        <v>2260</v>
      </c>
      <c r="F1087">
        <v>15906</v>
      </c>
      <c r="G1087" t="s">
        <v>33</v>
      </c>
      <c r="H1087" s="1">
        <v>44721</v>
      </c>
      <c r="I1087" t="str">
        <f t="shared" si="16"/>
        <v>Orta investisya</v>
      </c>
      <c r="J1087">
        <f>YEAR(transaction_data[[#This Row],[Transaction_Date]])</f>
        <v>2022</v>
      </c>
      <c r="K1087">
        <f>MONTH(transaction_data[[#This Row],[Transaction_Date]])</f>
        <v>6</v>
      </c>
    </row>
    <row r="1088" spans="1:11" x14ac:dyDescent="0.3">
      <c r="A1088">
        <v>301086</v>
      </c>
      <c r="B1088">
        <v>201512</v>
      </c>
      <c r="C1088" t="s">
        <v>13</v>
      </c>
      <c r="D1088">
        <v>2653</v>
      </c>
      <c r="E1088">
        <v>2838</v>
      </c>
      <c r="F1088">
        <v>36278</v>
      </c>
      <c r="G1088" t="s">
        <v>29</v>
      </c>
      <c r="H1088" s="1">
        <v>44957</v>
      </c>
      <c r="I1088" t="str">
        <f t="shared" si="16"/>
        <v>Yuksek Investisya</v>
      </c>
      <c r="J1088">
        <f>YEAR(transaction_data[[#This Row],[Transaction_Date]])</f>
        <v>2023</v>
      </c>
      <c r="K1088">
        <f>MONTH(transaction_data[[#This Row],[Transaction_Date]])</f>
        <v>1</v>
      </c>
    </row>
    <row r="1089" spans="1:11" x14ac:dyDescent="0.3">
      <c r="A1089">
        <v>301087</v>
      </c>
      <c r="B1089">
        <v>207921</v>
      </c>
      <c r="C1089" t="s">
        <v>30</v>
      </c>
      <c r="D1089">
        <v>98647</v>
      </c>
      <c r="E1089">
        <v>299</v>
      </c>
      <c r="F1089">
        <v>14466</v>
      </c>
      <c r="G1089" t="s">
        <v>33</v>
      </c>
      <c r="H1089" s="1">
        <v>45055</v>
      </c>
      <c r="I1089" t="str">
        <f t="shared" si="16"/>
        <v>Kicik Investiya</v>
      </c>
      <c r="J1089">
        <f>YEAR(transaction_data[[#This Row],[Transaction_Date]])</f>
        <v>2023</v>
      </c>
      <c r="K1089">
        <f>MONTH(transaction_data[[#This Row],[Transaction_Date]])</f>
        <v>5</v>
      </c>
    </row>
    <row r="1090" spans="1:11" x14ac:dyDescent="0.3">
      <c r="A1090">
        <v>301088</v>
      </c>
      <c r="B1090">
        <v>204393</v>
      </c>
      <c r="C1090" t="s">
        <v>31</v>
      </c>
      <c r="D1090">
        <v>67796</v>
      </c>
      <c r="E1090">
        <v>1938</v>
      </c>
      <c r="F1090">
        <v>34762</v>
      </c>
      <c r="G1090" t="s">
        <v>32</v>
      </c>
      <c r="H1090" s="1">
        <v>45494</v>
      </c>
      <c r="I1090" t="str">
        <f t="shared" ref="I1090:I1153" si="17">IF(AND(F1090&gt;1000,F1090&lt;15000),"Kicik Investiya",IF(AND(F1090&gt;=15000,F1090&lt;27500),"Orta investisya","Yuksek Investisya"))</f>
        <v>Yuksek Investisya</v>
      </c>
      <c r="J1090">
        <f>YEAR(transaction_data[[#This Row],[Transaction_Date]])</f>
        <v>2024</v>
      </c>
      <c r="K1090">
        <f>MONTH(transaction_data[[#This Row],[Transaction_Date]])</f>
        <v>7</v>
      </c>
    </row>
    <row r="1091" spans="1:11" x14ac:dyDescent="0.3">
      <c r="A1091">
        <v>301089</v>
      </c>
      <c r="B1091">
        <v>206838</v>
      </c>
      <c r="C1091" t="s">
        <v>31</v>
      </c>
      <c r="D1091">
        <v>4362</v>
      </c>
      <c r="E1091">
        <v>1419</v>
      </c>
      <c r="F1091">
        <v>32364</v>
      </c>
      <c r="G1091" t="s">
        <v>33</v>
      </c>
      <c r="H1091" s="1">
        <v>44844</v>
      </c>
      <c r="I1091" t="str">
        <f t="shared" si="17"/>
        <v>Yuksek Investisya</v>
      </c>
      <c r="J1091">
        <f>YEAR(transaction_data[[#This Row],[Transaction_Date]])</f>
        <v>2022</v>
      </c>
      <c r="K1091">
        <f>MONTH(transaction_data[[#This Row],[Transaction_Date]])</f>
        <v>10</v>
      </c>
    </row>
    <row r="1092" spans="1:11" x14ac:dyDescent="0.3">
      <c r="A1092">
        <v>301090</v>
      </c>
      <c r="B1092">
        <v>201189</v>
      </c>
      <c r="C1092" t="s">
        <v>30</v>
      </c>
      <c r="D1092">
        <v>6480</v>
      </c>
      <c r="E1092">
        <v>2790</v>
      </c>
      <c r="F1092">
        <v>16491</v>
      </c>
      <c r="G1092" t="s">
        <v>32</v>
      </c>
      <c r="H1092" s="1">
        <v>45088</v>
      </c>
      <c r="I1092" t="str">
        <f t="shared" si="17"/>
        <v>Orta investisya</v>
      </c>
      <c r="J1092">
        <f>YEAR(transaction_data[[#This Row],[Transaction_Date]])</f>
        <v>2023</v>
      </c>
      <c r="K1092">
        <f>MONTH(transaction_data[[#This Row],[Transaction_Date]])</f>
        <v>6</v>
      </c>
    </row>
    <row r="1093" spans="1:11" x14ac:dyDescent="0.3">
      <c r="A1093">
        <v>301091</v>
      </c>
      <c r="B1093">
        <v>203976</v>
      </c>
      <c r="C1093" t="s">
        <v>30</v>
      </c>
      <c r="D1093">
        <v>98417</v>
      </c>
      <c r="E1093">
        <v>1217</v>
      </c>
      <c r="F1093">
        <v>23195</v>
      </c>
      <c r="G1093" t="s">
        <v>33</v>
      </c>
      <c r="H1093" s="1">
        <v>45321</v>
      </c>
      <c r="I1093" t="str">
        <f t="shared" si="17"/>
        <v>Orta investisya</v>
      </c>
      <c r="J1093">
        <f>YEAR(transaction_data[[#This Row],[Transaction_Date]])</f>
        <v>2024</v>
      </c>
      <c r="K1093">
        <f>MONTH(transaction_data[[#This Row],[Transaction_Date]])</f>
        <v>1</v>
      </c>
    </row>
    <row r="1094" spans="1:11" x14ac:dyDescent="0.3">
      <c r="A1094">
        <v>301092</v>
      </c>
      <c r="B1094">
        <v>205004</v>
      </c>
      <c r="C1094" t="s">
        <v>30</v>
      </c>
      <c r="D1094">
        <v>93783</v>
      </c>
      <c r="E1094">
        <v>2350</v>
      </c>
      <c r="F1094">
        <v>49468</v>
      </c>
      <c r="G1094" t="s">
        <v>29</v>
      </c>
      <c r="H1094" s="1">
        <v>45725</v>
      </c>
      <c r="I1094" t="str">
        <f t="shared" si="17"/>
        <v>Yuksek Investisya</v>
      </c>
      <c r="J1094">
        <f>YEAR(transaction_data[[#This Row],[Transaction_Date]])</f>
        <v>2025</v>
      </c>
      <c r="K1094">
        <f>MONTH(transaction_data[[#This Row],[Transaction_Date]])</f>
        <v>3</v>
      </c>
    </row>
    <row r="1095" spans="1:11" x14ac:dyDescent="0.3">
      <c r="A1095">
        <v>301093</v>
      </c>
      <c r="B1095">
        <v>205461</v>
      </c>
      <c r="C1095" t="s">
        <v>30</v>
      </c>
      <c r="D1095">
        <v>93401</v>
      </c>
      <c r="E1095">
        <v>1939</v>
      </c>
      <c r="F1095">
        <v>17723</v>
      </c>
      <c r="G1095" t="s">
        <v>33</v>
      </c>
      <c r="H1095" s="1">
        <v>45393</v>
      </c>
      <c r="I1095" t="str">
        <f t="shared" si="17"/>
        <v>Orta investisya</v>
      </c>
      <c r="J1095">
        <f>YEAR(transaction_data[[#This Row],[Transaction_Date]])</f>
        <v>2024</v>
      </c>
      <c r="K1095">
        <f>MONTH(transaction_data[[#This Row],[Transaction_Date]])</f>
        <v>4</v>
      </c>
    </row>
    <row r="1096" spans="1:11" x14ac:dyDescent="0.3">
      <c r="A1096">
        <v>301094</v>
      </c>
      <c r="B1096">
        <v>204078</v>
      </c>
      <c r="C1096" t="s">
        <v>13</v>
      </c>
      <c r="D1096">
        <v>87307</v>
      </c>
      <c r="E1096">
        <v>221</v>
      </c>
      <c r="F1096">
        <v>28909</v>
      </c>
      <c r="G1096" t="s">
        <v>29</v>
      </c>
      <c r="H1096" s="1">
        <v>44829</v>
      </c>
      <c r="I1096" t="str">
        <f t="shared" si="17"/>
        <v>Yuksek Investisya</v>
      </c>
      <c r="J1096">
        <f>YEAR(transaction_data[[#This Row],[Transaction_Date]])</f>
        <v>2022</v>
      </c>
      <c r="K1096">
        <f>MONTH(transaction_data[[#This Row],[Transaction_Date]])</f>
        <v>9</v>
      </c>
    </row>
    <row r="1097" spans="1:11" x14ac:dyDescent="0.3">
      <c r="A1097">
        <v>301095</v>
      </c>
      <c r="B1097">
        <v>205363</v>
      </c>
      <c r="C1097" t="s">
        <v>13</v>
      </c>
      <c r="D1097">
        <v>60828</v>
      </c>
      <c r="E1097">
        <v>2768</v>
      </c>
      <c r="F1097">
        <v>45316</v>
      </c>
      <c r="G1097" t="s">
        <v>29</v>
      </c>
      <c r="H1097" s="1">
        <v>44685</v>
      </c>
      <c r="I1097" t="str">
        <f t="shared" si="17"/>
        <v>Yuksek Investisya</v>
      </c>
      <c r="J1097">
        <f>YEAR(transaction_data[[#This Row],[Transaction_Date]])</f>
        <v>2022</v>
      </c>
      <c r="K1097">
        <f>MONTH(transaction_data[[#This Row],[Transaction_Date]])</f>
        <v>5</v>
      </c>
    </row>
    <row r="1098" spans="1:11" x14ac:dyDescent="0.3">
      <c r="A1098">
        <v>301096</v>
      </c>
      <c r="B1098">
        <v>206109</v>
      </c>
      <c r="C1098" t="s">
        <v>30</v>
      </c>
      <c r="D1098">
        <v>33631</v>
      </c>
      <c r="E1098">
        <v>3419</v>
      </c>
      <c r="F1098">
        <v>43678</v>
      </c>
      <c r="G1098" t="s">
        <v>29</v>
      </c>
      <c r="H1098" s="1">
        <v>45619</v>
      </c>
      <c r="I1098" t="str">
        <f t="shared" si="17"/>
        <v>Yuksek Investisya</v>
      </c>
      <c r="J1098">
        <f>YEAR(transaction_data[[#This Row],[Transaction_Date]])</f>
        <v>2024</v>
      </c>
      <c r="K1098">
        <f>MONTH(transaction_data[[#This Row],[Transaction_Date]])</f>
        <v>11</v>
      </c>
    </row>
    <row r="1099" spans="1:11" x14ac:dyDescent="0.3">
      <c r="A1099">
        <v>301097</v>
      </c>
      <c r="B1099">
        <v>201234</v>
      </c>
      <c r="C1099" t="s">
        <v>31</v>
      </c>
      <c r="D1099">
        <v>91871</v>
      </c>
      <c r="E1099">
        <v>4599</v>
      </c>
      <c r="F1099">
        <v>11855</v>
      </c>
      <c r="G1099" t="s">
        <v>32</v>
      </c>
      <c r="H1099" s="1">
        <v>45586</v>
      </c>
      <c r="I1099" t="str">
        <f t="shared" si="17"/>
        <v>Kicik Investiya</v>
      </c>
      <c r="J1099">
        <f>YEAR(transaction_data[[#This Row],[Transaction_Date]])</f>
        <v>2024</v>
      </c>
      <c r="K1099">
        <f>MONTH(transaction_data[[#This Row],[Transaction_Date]])</f>
        <v>10</v>
      </c>
    </row>
    <row r="1100" spans="1:11" x14ac:dyDescent="0.3">
      <c r="A1100">
        <v>301098</v>
      </c>
      <c r="B1100">
        <v>209844</v>
      </c>
      <c r="C1100" t="s">
        <v>31</v>
      </c>
      <c r="D1100">
        <v>7671</v>
      </c>
      <c r="E1100">
        <v>1942</v>
      </c>
      <c r="F1100">
        <v>19979</v>
      </c>
      <c r="G1100" t="s">
        <v>29</v>
      </c>
      <c r="H1100" s="1">
        <v>45012</v>
      </c>
      <c r="I1100" t="str">
        <f t="shared" si="17"/>
        <v>Orta investisya</v>
      </c>
      <c r="J1100">
        <f>YEAR(transaction_data[[#This Row],[Transaction_Date]])</f>
        <v>2023</v>
      </c>
      <c r="K1100">
        <f>MONTH(transaction_data[[#This Row],[Transaction_Date]])</f>
        <v>3</v>
      </c>
    </row>
    <row r="1101" spans="1:11" x14ac:dyDescent="0.3">
      <c r="A1101">
        <v>301099</v>
      </c>
      <c r="B1101">
        <v>200009</v>
      </c>
      <c r="C1101" t="s">
        <v>30</v>
      </c>
      <c r="D1101">
        <v>12038</v>
      </c>
      <c r="E1101">
        <v>1589</v>
      </c>
      <c r="F1101">
        <v>39288</v>
      </c>
      <c r="G1101" t="s">
        <v>32</v>
      </c>
      <c r="H1101" s="1">
        <v>44887</v>
      </c>
      <c r="I1101" t="str">
        <f t="shared" si="17"/>
        <v>Yuksek Investisya</v>
      </c>
      <c r="J1101">
        <f>YEAR(transaction_data[[#This Row],[Transaction_Date]])</f>
        <v>2022</v>
      </c>
      <c r="K1101">
        <f>MONTH(transaction_data[[#This Row],[Transaction_Date]])</f>
        <v>11</v>
      </c>
    </row>
    <row r="1102" spans="1:11" x14ac:dyDescent="0.3">
      <c r="A1102">
        <v>301100</v>
      </c>
      <c r="B1102">
        <v>205048</v>
      </c>
      <c r="C1102" t="s">
        <v>30</v>
      </c>
      <c r="D1102">
        <v>23716</v>
      </c>
      <c r="E1102">
        <v>3397</v>
      </c>
      <c r="F1102">
        <v>35160</v>
      </c>
      <c r="G1102" t="s">
        <v>29</v>
      </c>
      <c r="H1102" s="1">
        <v>45123</v>
      </c>
      <c r="I1102" t="str">
        <f t="shared" si="17"/>
        <v>Yuksek Investisya</v>
      </c>
      <c r="J1102">
        <f>YEAR(transaction_data[[#This Row],[Transaction_Date]])</f>
        <v>2023</v>
      </c>
      <c r="K1102">
        <f>MONTH(transaction_data[[#This Row],[Transaction_Date]])</f>
        <v>7</v>
      </c>
    </row>
    <row r="1103" spans="1:11" x14ac:dyDescent="0.3">
      <c r="A1103">
        <v>301101</v>
      </c>
      <c r="B1103">
        <v>203571</v>
      </c>
      <c r="C1103" t="s">
        <v>31</v>
      </c>
      <c r="D1103">
        <v>49041</v>
      </c>
      <c r="E1103">
        <v>1835</v>
      </c>
      <c r="F1103">
        <v>25612</v>
      </c>
      <c r="G1103" t="s">
        <v>33</v>
      </c>
      <c r="H1103" s="1">
        <v>45496</v>
      </c>
      <c r="I1103" t="str">
        <f t="shared" si="17"/>
        <v>Orta investisya</v>
      </c>
      <c r="J1103">
        <f>YEAR(transaction_data[[#This Row],[Transaction_Date]])</f>
        <v>2024</v>
      </c>
      <c r="K1103">
        <f>MONTH(transaction_data[[#This Row],[Transaction_Date]])</f>
        <v>7</v>
      </c>
    </row>
    <row r="1104" spans="1:11" x14ac:dyDescent="0.3">
      <c r="A1104">
        <v>301102</v>
      </c>
      <c r="B1104">
        <v>207286</v>
      </c>
      <c r="C1104" t="s">
        <v>31</v>
      </c>
      <c r="D1104">
        <v>78312</v>
      </c>
      <c r="E1104">
        <v>2317</v>
      </c>
      <c r="F1104">
        <v>41024</v>
      </c>
      <c r="G1104" t="s">
        <v>33</v>
      </c>
      <c r="H1104" s="1">
        <v>44662</v>
      </c>
      <c r="I1104" t="str">
        <f t="shared" si="17"/>
        <v>Yuksek Investisya</v>
      </c>
      <c r="J1104">
        <f>YEAR(transaction_data[[#This Row],[Transaction_Date]])</f>
        <v>2022</v>
      </c>
      <c r="K1104">
        <f>MONTH(transaction_data[[#This Row],[Transaction_Date]])</f>
        <v>4</v>
      </c>
    </row>
    <row r="1105" spans="1:11" x14ac:dyDescent="0.3">
      <c r="A1105">
        <v>301103</v>
      </c>
      <c r="B1105">
        <v>203702</v>
      </c>
      <c r="C1105" t="s">
        <v>13</v>
      </c>
      <c r="D1105">
        <v>56977</v>
      </c>
      <c r="E1105">
        <v>4829</v>
      </c>
      <c r="F1105">
        <v>25299</v>
      </c>
      <c r="G1105" t="s">
        <v>29</v>
      </c>
      <c r="H1105" s="1">
        <v>45498</v>
      </c>
      <c r="I1105" t="str">
        <f t="shared" si="17"/>
        <v>Orta investisya</v>
      </c>
      <c r="J1105">
        <f>YEAR(transaction_data[[#This Row],[Transaction_Date]])</f>
        <v>2024</v>
      </c>
      <c r="K1105">
        <f>MONTH(transaction_data[[#This Row],[Transaction_Date]])</f>
        <v>7</v>
      </c>
    </row>
    <row r="1106" spans="1:11" x14ac:dyDescent="0.3">
      <c r="A1106">
        <v>301104</v>
      </c>
      <c r="B1106">
        <v>206100</v>
      </c>
      <c r="C1106" t="s">
        <v>31</v>
      </c>
      <c r="D1106">
        <v>20632</v>
      </c>
      <c r="E1106">
        <v>4147</v>
      </c>
      <c r="F1106">
        <v>17354</v>
      </c>
      <c r="G1106" t="s">
        <v>33</v>
      </c>
      <c r="H1106" s="1">
        <v>45274</v>
      </c>
      <c r="I1106" t="str">
        <f t="shared" si="17"/>
        <v>Orta investisya</v>
      </c>
      <c r="J1106">
        <f>YEAR(transaction_data[[#This Row],[Transaction_Date]])</f>
        <v>2023</v>
      </c>
      <c r="K1106">
        <f>MONTH(transaction_data[[#This Row],[Transaction_Date]])</f>
        <v>12</v>
      </c>
    </row>
    <row r="1107" spans="1:11" x14ac:dyDescent="0.3">
      <c r="A1107">
        <v>301105</v>
      </c>
      <c r="B1107">
        <v>207765</v>
      </c>
      <c r="C1107" t="s">
        <v>31</v>
      </c>
      <c r="D1107">
        <v>81090</v>
      </c>
      <c r="E1107">
        <v>3398</v>
      </c>
      <c r="F1107">
        <v>45025</v>
      </c>
      <c r="G1107" t="s">
        <v>33</v>
      </c>
      <c r="H1107" s="1">
        <v>44785</v>
      </c>
      <c r="I1107" t="str">
        <f t="shared" si="17"/>
        <v>Yuksek Investisya</v>
      </c>
      <c r="J1107">
        <f>YEAR(transaction_data[[#This Row],[Transaction_Date]])</f>
        <v>2022</v>
      </c>
      <c r="K1107">
        <f>MONTH(transaction_data[[#This Row],[Transaction_Date]])</f>
        <v>8</v>
      </c>
    </row>
    <row r="1108" spans="1:11" x14ac:dyDescent="0.3">
      <c r="A1108">
        <v>301106</v>
      </c>
      <c r="B1108">
        <v>200777</v>
      </c>
      <c r="C1108" t="s">
        <v>31</v>
      </c>
      <c r="D1108">
        <v>93818</v>
      </c>
      <c r="E1108">
        <v>223</v>
      </c>
      <c r="F1108">
        <v>46503</v>
      </c>
      <c r="G1108" t="s">
        <v>32</v>
      </c>
      <c r="H1108" s="1">
        <v>44990</v>
      </c>
      <c r="I1108" t="str">
        <f t="shared" si="17"/>
        <v>Yuksek Investisya</v>
      </c>
      <c r="J1108">
        <f>YEAR(transaction_data[[#This Row],[Transaction_Date]])</f>
        <v>2023</v>
      </c>
      <c r="K1108">
        <f>MONTH(transaction_data[[#This Row],[Transaction_Date]])</f>
        <v>3</v>
      </c>
    </row>
    <row r="1109" spans="1:11" x14ac:dyDescent="0.3">
      <c r="A1109">
        <v>301107</v>
      </c>
      <c r="B1109">
        <v>205508</v>
      </c>
      <c r="C1109" t="s">
        <v>31</v>
      </c>
      <c r="D1109">
        <v>24247</v>
      </c>
      <c r="E1109">
        <v>4415</v>
      </c>
      <c r="F1109">
        <v>13472</v>
      </c>
      <c r="G1109" t="s">
        <v>32</v>
      </c>
      <c r="H1109" s="1">
        <v>44817</v>
      </c>
      <c r="I1109" t="str">
        <f t="shared" si="17"/>
        <v>Kicik Investiya</v>
      </c>
      <c r="J1109">
        <f>YEAR(transaction_data[[#This Row],[Transaction_Date]])</f>
        <v>2022</v>
      </c>
      <c r="K1109">
        <f>MONTH(transaction_data[[#This Row],[Transaction_Date]])</f>
        <v>9</v>
      </c>
    </row>
    <row r="1110" spans="1:11" x14ac:dyDescent="0.3">
      <c r="A1110">
        <v>301108</v>
      </c>
      <c r="B1110">
        <v>204475</v>
      </c>
      <c r="C1110" t="s">
        <v>13</v>
      </c>
      <c r="D1110">
        <v>12064</v>
      </c>
      <c r="E1110">
        <v>4898</v>
      </c>
      <c r="F1110">
        <v>27360</v>
      </c>
      <c r="G1110" t="s">
        <v>33</v>
      </c>
      <c r="H1110" s="1">
        <v>45357</v>
      </c>
      <c r="I1110" t="str">
        <f t="shared" si="17"/>
        <v>Orta investisya</v>
      </c>
      <c r="J1110">
        <f>YEAR(transaction_data[[#This Row],[Transaction_Date]])</f>
        <v>2024</v>
      </c>
      <c r="K1110">
        <f>MONTH(transaction_data[[#This Row],[Transaction_Date]])</f>
        <v>3</v>
      </c>
    </row>
    <row r="1111" spans="1:11" x14ac:dyDescent="0.3">
      <c r="A1111">
        <v>301109</v>
      </c>
      <c r="B1111">
        <v>202379</v>
      </c>
      <c r="C1111" t="s">
        <v>13</v>
      </c>
      <c r="D1111">
        <v>81519</v>
      </c>
      <c r="E1111">
        <v>3661</v>
      </c>
      <c r="F1111">
        <v>43870</v>
      </c>
      <c r="G1111" t="s">
        <v>29</v>
      </c>
      <c r="H1111" s="1">
        <v>44823</v>
      </c>
      <c r="I1111" t="str">
        <f t="shared" si="17"/>
        <v>Yuksek Investisya</v>
      </c>
      <c r="J1111">
        <f>YEAR(transaction_data[[#This Row],[Transaction_Date]])</f>
        <v>2022</v>
      </c>
      <c r="K1111">
        <f>MONTH(transaction_data[[#This Row],[Transaction_Date]])</f>
        <v>9</v>
      </c>
    </row>
    <row r="1112" spans="1:11" x14ac:dyDescent="0.3">
      <c r="A1112">
        <v>301110</v>
      </c>
      <c r="B1112">
        <v>209117</v>
      </c>
      <c r="C1112" t="s">
        <v>13</v>
      </c>
      <c r="D1112">
        <v>3237</v>
      </c>
      <c r="E1112">
        <v>3048</v>
      </c>
      <c r="F1112">
        <v>6130</v>
      </c>
      <c r="G1112" t="s">
        <v>29</v>
      </c>
      <c r="H1112" s="1">
        <v>45647</v>
      </c>
      <c r="I1112" t="str">
        <f t="shared" si="17"/>
        <v>Kicik Investiya</v>
      </c>
      <c r="J1112">
        <f>YEAR(transaction_data[[#This Row],[Transaction_Date]])</f>
        <v>2024</v>
      </c>
      <c r="K1112">
        <f>MONTH(transaction_data[[#This Row],[Transaction_Date]])</f>
        <v>12</v>
      </c>
    </row>
    <row r="1113" spans="1:11" x14ac:dyDescent="0.3">
      <c r="A1113">
        <v>301111</v>
      </c>
      <c r="B1113">
        <v>203640</v>
      </c>
      <c r="C1113" t="s">
        <v>31</v>
      </c>
      <c r="D1113">
        <v>6967</v>
      </c>
      <c r="E1113">
        <v>230</v>
      </c>
      <c r="F1113">
        <v>5453</v>
      </c>
      <c r="G1113" t="s">
        <v>32</v>
      </c>
      <c r="H1113" s="1">
        <v>44880</v>
      </c>
      <c r="I1113" t="str">
        <f t="shared" si="17"/>
        <v>Kicik Investiya</v>
      </c>
      <c r="J1113">
        <f>YEAR(transaction_data[[#This Row],[Transaction_Date]])</f>
        <v>2022</v>
      </c>
      <c r="K1113">
        <f>MONTH(transaction_data[[#This Row],[Transaction_Date]])</f>
        <v>11</v>
      </c>
    </row>
    <row r="1114" spans="1:11" x14ac:dyDescent="0.3">
      <c r="A1114">
        <v>301112</v>
      </c>
      <c r="B1114">
        <v>208356</v>
      </c>
      <c r="C1114" t="s">
        <v>13</v>
      </c>
      <c r="D1114">
        <v>35251</v>
      </c>
      <c r="E1114">
        <v>3194</v>
      </c>
      <c r="F1114">
        <v>4216</v>
      </c>
      <c r="G1114" t="s">
        <v>33</v>
      </c>
      <c r="H1114" s="1">
        <v>45415</v>
      </c>
      <c r="I1114" t="str">
        <f t="shared" si="17"/>
        <v>Kicik Investiya</v>
      </c>
      <c r="J1114">
        <f>YEAR(transaction_data[[#This Row],[Transaction_Date]])</f>
        <v>2024</v>
      </c>
      <c r="K1114">
        <f>MONTH(transaction_data[[#This Row],[Transaction_Date]])</f>
        <v>5</v>
      </c>
    </row>
    <row r="1115" spans="1:11" x14ac:dyDescent="0.3">
      <c r="A1115">
        <v>301113</v>
      </c>
      <c r="B1115">
        <v>202897</v>
      </c>
      <c r="C1115" t="s">
        <v>30</v>
      </c>
      <c r="D1115">
        <v>22512</v>
      </c>
      <c r="E1115">
        <v>3611</v>
      </c>
      <c r="F1115">
        <v>40902</v>
      </c>
      <c r="G1115" t="s">
        <v>32</v>
      </c>
      <c r="H1115" s="1">
        <v>45094</v>
      </c>
      <c r="I1115" t="str">
        <f t="shared" si="17"/>
        <v>Yuksek Investisya</v>
      </c>
      <c r="J1115">
        <f>YEAR(transaction_data[[#This Row],[Transaction_Date]])</f>
        <v>2023</v>
      </c>
      <c r="K1115">
        <f>MONTH(transaction_data[[#This Row],[Transaction_Date]])</f>
        <v>6</v>
      </c>
    </row>
    <row r="1116" spans="1:11" x14ac:dyDescent="0.3">
      <c r="A1116">
        <v>301114</v>
      </c>
      <c r="B1116">
        <v>203267</v>
      </c>
      <c r="C1116" t="s">
        <v>13</v>
      </c>
      <c r="D1116">
        <v>40791</v>
      </c>
      <c r="E1116">
        <v>2409</v>
      </c>
      <c r="F1116">
        <v>6074</v>
      </c>
      <c r="G1116" t="s">
        <v>29</v>
      </c>
      <c r="H1116" s="1">
        <v>45431</v>
      </c>
      <c r="I1116" t="str">
        <f t="shared" si="17"/>
        <v>Kicik Investiya</v>
      </c>
      <c r="J1116">
        <f>YEAR(transaction_data[[#This Row],[Transaction_Date]])</f>
        <v>2024</v>
      </c>
      <c r="K1116">
        <f>MONTH(transaction_data[[#This Row],[Transaction_Date]])</f>
        <v>5</v>
      </c>
    </row>
    <row r="1117" spans="1:11" x14ac:dyDescent="0.3">
      <c r="A1117">
        <v>301115</v>
      </c>
      <c r="B1117">
        <v>206106</v>
      </c>
      <c r="C1117" t="s">
        <v>31</v>
      </c>
      <c r="D1117">
        <v>63214</v>
      </c>
      <c r="E1117">
        <v>3497</v>
      </c>
      <c r="F1117">
        <v>26244</v>
      </c>
      <c r="G1117" t="s">
        <v>32</v>
      </c>
      <c r="H1117" s="1">
        <v>45736</v>
      </c>
      <c r="I1117" t="str">
        <f t="shared" si="17"/>
        <v>Orta investisya</v>
      </c>
      <c r="J1117">
        <f>YEAR(transaction_data[[#This Row],[Transaction_Date]])</f>
        <v>2025</v>
      </c>
      <c r="K1117">
        <f>MONTH(transaction_data[[#This Row],[Transaction_Date]])</f>
        <v>3</v>
      </c>
    </row>
    <row r="1118" spans="1:11" x14ac:dyDescent="0.3">
      <c r="A1118">
        <v>301116</v>
      </c>
      <c r="B1118">
        <v>204334</v>
      </c>
      <c r="C1118" t="s">
        <v>31</v>
      </c>
      <c r="D1118">
        <v>14991</v>
      </c>
      <c r="E1118">
        <v>1803</v>
      </c>
      <c r="F1118">
        <v>10292</v>
      </c>
      <c r="G1118" t="s">
        <v>33</v>
      </c>
      <c r="H1118" s="1">
        <v>45065</v>
      </c>
      <c r="I1118" t="str">
        <f t="shared" si="17"/>
        <v>Kicik Investiya</v>
      </c>
      <c r="J1118">
        <f>YEAR(transaction_data[[#This Row],[Transaction_Date]])</f>
        <v>2023</v>
      </c>
      <c r="K1118">
        <f>MONTH(transaction_data[[#This Row],[Transaction_Date]])</f>
        <v>5</v>
      </c>
    </row>
    <row r="1119" spans="1:11" x14ac:dyDescent="0.3">
      <c r="A1119">
        <v>301117</v>
      </c>
      <c r="B1119">
        <v>204089</v>
      </c>
      <c r="C1119" t="s">
        <v>30</v>
      </c>
      <c r="D1119">
        <v>59355</v>
      </c>
      <c r="E1119">
        <v>1158</v>
      </c>
      <c r="F1119">
        <v>35964</v>
      </c>
      <c r="G1119" t="s">
        <v>29</v>
      </c>
      <c r="H1119" s="1">
        <v>45286</v>
      </c>
      <c r="I1119" t="str">
        <f t="shared" si="17"/>
        <v>Yuksek Investisya</v>
      </c>
      <c r="J1119">
        <f>YEAR(transaction_data[[#This Row],[Transaction_Date]])</f>
        <v>2023</v>
      </c>
      <c r="K1119">
        <f>MONTH(transaction_data[[#This Row],[Transaction_Date]])</f>
        <v>12</v>
      </c>
    </row>
    <row r="1120" spans="1:11" x14ac:dyDescent="0.3">
      <c r="A1120">
        <v>301118</v>
      </c>
      <c r="B1120">
        <v>202117</v>
      </c>
      <c r="C1120" t="s">
        <v>13</v>
      </c>
      <c r="D1120">
        <v>96716</v>
      </c>
      <c r="E1120">
        <v>4592</v>
      </c>
      <c r="F1120">
        <v>26956</v>
      </c>
      <c r="G1120" t="s">
        <v>33</v>
      </c>
      <c r="H1120" s="1">
        <v>45390</v>
      </c>
      <c r="I1120" t="str">
        <f t="shared" si="17"/>
        <v>Orta investisya</v>
      </c>
      <c r="J1120">
        <f>YEAR(transaction_data[[#This Row],[Transaction_Date]])</f>
        <v>2024</v>
      </c>
      <c r="K1120">
        <f>MONTH(transaction_data[[#This Row],[Transaction_Date]])</f>
        <v>4</v>
      </c>
    </row>
    <row r="1121" spans="1:11" x14ac:dyDescent="0.3">
      <c r="A1121">
        <v>301119</v>
      </c>
      <c r="B1121">
        <v>209990</v>
      </c>
      <c r="C1121" t="s">
        <v>30</v>
      </c>
      <c r="D1121">
        <v>14500</v>
      </c>
      <c r="E1121">
        <v>4145</v>
      </c>
      <c r="F1121">
        <v>13100</v>
      </c>
      <c r="G1121" t="s">
        <v>29</v>
      </c>
      <c r="H1121" s="1">
        <v>45374</v>
      </c>
      <c r="I1121" t="str">
        <f t="shared" si="17"/>
        <v>Kicik Investiya</v>
      </c>
      <c r="J1121">
        <f>YEAR(transaction_data[[#This Row],[Transaction_Date]])</f>
        <v>2024</v>
      </c>
      <c r="K1121">
        <f>MONTH(transaction_data[[#This Row],[Transaction_Date]])</f>
        <v>3</v>
      </c>
    </row>
    <row r="1122" spans="1:11" x14ac:dyDescent="0.3">
      <c r="A1122">
        <v>301120</v>
      </c>
      <c r="B1122">
        <v>204114</v>
      </c>
      <c r="C1122" t="s">
        <v>31</v>
      </c>
      <c r="D1122">
        <v>66832</v>
      </c>
      <c r="E1122">
        <v>3494</v>
      </c>
      <c r="F1122">
        <v>21018</v>
      </c>
      <c r="G1122" t="s">
        <v>33</v>
      </c>
      <c r="H1122" s="1">
        <v>45019</v>
      </c>
      <c r="I1122" t="str">
        <f t="shared" si="17"/>
        <v>Orta investisya</v>
      </c>
      <c r="J1122">
        <f>YEAR(transaction_data[[#This Row],[Transaction_Date]])</f>
        <v>2023</v>
      </c>
      <c r="K1122">
        <f>MONTH(transaction_data[[#This Row],[Transaction_Date]])</f>
        <v>4</v>
      </c>
    </row>
    <row r="1123" spans="1:11" x14ac:dyDescent="0.3">
      <c r="A1123">
        <v>301121</v>
      </c>
      <c r="B1123">
        <v>202285</v>
      </c>
      <c r="C1123" t="s">
        <v>13</v>
      </c>
      <c r="D1123">
        <v>82558</v>
      </c>
      <c r="E1123">
        <v>2727</v>
      </c>
      <c r="F1123">
        <v>39542</v>
      </c>
      <c r="G1123" t="s">
        <v>33</v>
      </c>
      <c r="H1123" s="1">
        <v>45350</v>
      </c>
      <c r="I1123" t="str">
        <f t="shared" si="17"/>
        <v>Yuksek Investisya</v>
      </c>
      <c r="J1123">
        <f>YEAR(transaction_data[[#This Row],[Transaction_Date]])</f>
        <v>2024</v>
      </c>
      <c r="K1123">
        <f>MONTH(transaction_data[[#This Row],[Transaction_Date]])</f>
        <v>2</v>
      </c>
    </row>
    <row r="1124" spans="1:11" x14ac:dyDescent="0.3">
      <c r="A1124">
        <v>301122</v>
      </c>
      <c r="B1124">
        <v>205006</v>
      </c>
      <c r="C1124" t="s">
        <v>13</v>
      </c>
      <c r="D1124">
        <v>87995</v>
      </c>
      <c r="E1124">
        <v>966</v>
      </c>
      <c r="F1124">
        <v>30699</v>
      </c>
      <c r="G1124" t="s">
        <v>32</v>
      </c>
      <c r="H1124" s="1">
        <v>45497</v>
      </c>
      <c r="I1124" t="str">
        <f t="shared" si="17"/>
        <v>Yuksek Investisya</v>
      </c>
      <c r="J1124">
        <f>YEAR(transaction_data[[#This Row],[Transaction_Date]])</f>
        <v>2024</v>
      </c>
      <c r="K1124">
        <f>MONTH(transaction_data[[#This Row],[Transaction_Date]])</f>
        <v>7</v>
      </c>
    </row>
    <row r="1125" spans="1:11" x14ac:dyDescent="0.3">
      <c r="A1125">
        <v>301123</v>
      </c>
      <c r="B1125">
        <v>203444</v>
      </c>
      <c r="C1125" t="s">
        <v>13</v>
      </c>
      <c r="D1125">
        <v>2775</v>
      </c>
      <c r="E1125">
        <v>2066</v>
      </c>
      <c r="F1125">
        <v>18406</v>
      </c>
      <c r="G1125" t="s">
        <v>29</v>
      </c>
      <c r="H1125" s="1">
        <v>44865</v>
      </c>
      <c r="I1125" t="str">
        <f t="shared" si="17"/>
        <v>Orta investisya</v>
      </c>
      <c r="J1125">
        <f>YEAR(transaction_data[[#This Row],[Transaction_Date]])</f>
        <v>2022</v>
      </c>
      <c r="K1125">
        <f>MONTH(transaction_data[[#This Row],[Transaction_Date]])</f>
        <v>10</v>
      </c>
    </row>
    <row r="1126" spans="1:11" x14ac:dyDescent="0.3">
      <c r="A1126">
        <v>301124</v>
      </c>
      <c r="B1126">
        <v>207583</v>
      </c>
      <c r="C1126" t="s">
        <v>30</v>
      </c>
      <c r="D1126">
        <v>82930</v>
      </c>
      <c r="E1126">
        <v>782</v>
      </c>
      <c r="F1126">
        <v>36266</v>
      </c>
      <c r="G1126" t="s">
        <v>33</v>
      </c>
      <c r="H1126" s="1">
        <v>45236</v>
      </c>
      <c r="I1126" t="str">
        <f t="shared" si="17"/>
        <v>Yuksek Investisya</v>
      </c>
      <c r="J1126">
        <f>YEAR(transaction_data[[#This Row],[Transaction_Date]])</f>
        <v>2023</v>
      </c>
      <c r="K1126">
        <f>MONTH(transaction_data[[#This Row],[Transaction_Date]])</f>
        <v>11</v>
      </c>
    </row>
    <row r="1127" spans="1:11" x14ac:dyDescent="0.3">
      <c r="A1127">
        <v>301125</v>
      </c>
      <c r="B1127">
        <v>202117</v>
      </c>
      <c r="C1127" t="s">
        <v>31</v>
      </c>
      <c r="D1127">
        <v>57320</v>
      </c>
      <c r="E1127">
        <v>2661</v>
      </c>
      <c r="F1127">
        <v>7812</v>
      </c>
      <c r="G1127" t="s">
        <v>29</v>
      </c>
      <c r="H1127" s="1">
        <v>44937</v>
      </c>
      <c r="I1127" t="str">
        <f t="shared" si="17"/>
        <v>Kicik Investiya</v>
      </c>
      <c r="J1127">
        <f>YEAR(transaction_data[[#This Row],[Transaction_Date]])</f>
        <v>2023</v>
      </c>
      <c r="K1127">
        <f>MONTH(transaction_data[[#This Row],[Transaction_Date]])</f>
        <v>1</v>
      </c>
    </row>
    <row r="1128" spans="1:11" x14ac:dyDescent="0.3">
      <c r="A1128">
        <v>301126</v>
      </c>
      <c r="B1128">
        <v>200197</v>
      </c>
      <c r="C1128" t="s">
        <v>13</v>
      </c>
      <c r="D1128">
        <v>61592</v>
      </c>
      <c r="E1128">
        <v>1168</v>
      </c>
      <c r="F1128">
        <v>39666</v>
      </c>
      <c r="G1128" t="s">
        <v>32</v>
      </c>
      <c r="H1128" s="1">
        <v>45572</v>
      </c>
      <c r="I1128" t="str">
        <f t="shared" si="17"/>
        <v>Yuksek Investisya</v>
      </c>
      <c r="J1128">
        <f>YEAR(transaction_data[[#This Row],[Transaction_Date]])</f>
        <v>2024</v>
      </c>
      <c r="K1128">
        <f>MONTH(transaction_data[[#This Row],[Transaction_Date]])</f>
        <v>10</v>
      </c>
    </row>
    <row r="1129" spans="1:11" x14ac:dyDescent="0.3">
      <c r="A1129">
        <v>301127</v>
      </c>
      <c r="B1129">
        <v>203333</v>
      </c>
      <c r="C1129" t="s">
        <v>30</v>
      </c>
      <c r="D1129">
        <v>63788</v>
      </c>
      <c r="E1129">
        <v>1185</v>
      </c>
      <c r="F1129">
        <v>47514</v>
      </c>
      <c r="G1129" t="s">
        <v>33</v>
      </c>
      <c r="H1129" s="1">
        <v>45430</v>
      </c>
      <c r="I1129" t="str">
        <f t="shared" si="17"/>
        <v>Yuksek Investisya</v>
      </c>
      <c r="J1129">
        <f>YEAR(transaction_data[[#This Row],[Transaction_Date]])</f>
        <v>2024</v>
      </c>
      <c r="K1129">
        <f>MONTH(transaction_data[[#This Row],[Transaction_Date]])</f>
        <v>5</v>
      </c>
    </row>
    <row r="1130" spans="1:11" x14ac:dyDescent="0.3">
      <c r="A1130">
        <v>301128</v>
      </c>
      <c r="B1130">
        <v>200193</v>
      </c>
      <c r="C1130" t="s">
        <v>30</v>
      </c>
      <c r="D1130">
        <v>20597</v>
      </c>
      <c r="E1130">
        <v>1033</v>
      </c>
      <c r="F1130">
        <v>48779</v>
      </c>
      <c r="G1130" t="s">
        <v>29</v>
      </c>
      <c r="H1130" s="1">
        <v>44853</v>
      </c>
      <c r="I1130" t="str">
        <f t="shared" si="17"/>
        <v>Yuksek Investisya</v>
      </c>
      <c r="J1130">
        <f>YEAR(transaction_data[[#This Row],[Transaction_Date]])</f>
        <v>2022</v>
      </c>
      <c r="K1130">
        <f>MONTH(transaction_data[[#This Row],[Transaction_Date]])</f>
        <v>10</v>
      </c>
    </row>
    <row r="1131" spans="1:11" x14ac:dyDescent="0.3">
      <c r="A1131">
        <v>301129</v>
      </c>
      <c r="B1131">
        <v>207640</v>
      </c>
      <c r="C1131" t="s">
        <v>13</v>
      </c>
      <c r="D1131">
        <v>11758</v>
      </c>
      <c r="E1131">
        <v>3730</v>
      </c>
      <c r="F1131">
        <v>30658</v>
      </c>
      <c r="G1131" t="s">
        <v>32</v>
      </c>
      <c r="H1131" s="1">
        <v>44749</v>
      </c>
      <c r="I1131" t="str">
        <f t="shared" si="17"/>
        <v>Yuksek Investisya</v>
      </c>
      <c r="J1131">
        <f>YEAR(transaction_data[[#This Row],[Transaction_Date]])</f>
        <v>2022</v>
      </c>
      <c r="K1131">
        <f>MONTH(transaction_data[[#This Row],[Transaction_Date]])</f>
        <v>7</v>
      </c>
    </row>
    <row r="1132" spans="1:11" x14ac:dyDescent="0.3">
      <c r="A1132">
        <v>301130</v>
      </c>
      <c r="B1132">
        <v>200131</v>
      </c>
      <c r="C1132" t="s">
        <v>30</v>
      </c>
      <c r="D1132">
        <v>71778</v>
      </c>
      <c r="E1132">
        <v>2847</v>
      </c>
      <c r="F1132">
        <v>36957</v>
      </c>
      <c r="G1132" t="s">
        <v>33</v>
      </c>
      <c r="H1132" s="1">
        <v>45070</v>
      </c>
      <c r="I1132" t="str">
        <f t="shared" si="17"/>
        <v>Yuksek Investisya</v>
      </c>
      <c r="J1132">
        <f>YEAR(transaction_data[[#This Row],[Transaction_Date]])</f>
        <v>2023</v>
      </c>
      <c r="K1132">
        <f>MONTH(transaction_data[[#This Row],[Transaction_Date]])</f>
        <v>5</v>
      </c>
    </row>
    <row r="1133" spans="1:11" x14ac:dyDescent="0.3">
      <c r="A1133">
        <v>301131</v>
      </c>
      <c r="B1133">
        <v>206518</v>
      </c>
      <c r="C1133" t="s">
        <v>31</v>
      </c>
      <c r="D1133">
        <v>29183</v>
      </c>
      <c r="E1133">
        <v>1874</v>
      </c>
      <c r="F1133">
        <v>38990</v>
      </c>
      <c r="G1133" t="s">
        <v>29</v>
      </c>
      <c r="H1133" s="1">
        <v>45285</v>
      </c>
      <c r="I1133" t="str">
        <f t="shared" si="17"/>
        <v>Yuksek Investisya</v>
      </c>
      <c r="J1133">
        <f>YEAR(transaction_data[[#This Row],[Transaction_Date]])</f>
        <v>2023</v>
      </c>
      <c r="K1133">
        <f>MONTH(transaction_data[[#This Row],[Transaction_Date]])</f>
        <v>12</v>
      </c>
    </row>
    <row r="1134" spans="1:11" x14ac:dyDescent="0.3">
      <c r="A1134">
        <v>301132</v>
      </c>
      <c r="B1134">
        <v>209285</v>
      </c>
      <c r="C1134" t="s">
        <v>13</v>
      </c>
      <c r="D1134">
        <v>97998</v>
      </c>
      <c r="E1134">
        <v>1199</v>
      </c>
      <c r="F1134">
        <v>13770</v>
      </c>
      <c r="G1134" t="s">
        <v>32</v>
      </c>
      <c r="H1134" s="1">
        <v>45168</v>
      </c>
      <c r="I1134" t="str">
        <f t="shared" si="17"/>
        <v>Kicik Investiya</v>
      </c>
      <c r="J1134">
        <f>YEAR(transaction_data[[#This Row],[Transaction_Date]])</f>
        <v>2023</v>
      </c>
      <c r="K1134">
        <f>MONTH(transaction_data[[#This Row],[Transaction_Date]])</f>
        <v>8</v>
      </c>
    </row>
    <row r="1135" spans="1:11" x14ac:dyDescent="0.3">
      <c r="A1135">
        <v>301133</v>
      </c>
      <c r="B1135">
        <v>200766</v>
      </c>
      <c r="C1135" t="s">
        <v>30</v>
      </c>
      <c r="D1135">
        <v>10091</v>
      </c>
      <c r="E1135">
        <v>1096</v>
      </c>
      <c r="F1135">
        <v>18464</v>
      </c>
      <c r="G1135" t="s">
        <v>32</v>
      </c>
      <c r="H1135" s="1">
        <v>45429</v>
      </c>
      <c r="I1135" t="str">
        <f t="shared" si="17"/>
        <v>Orta investisya</v>
      </c>
      <c r="J1135">
        <f>YEAR(transaction_data[[#This Row],[Transaction_Date]])</f>
        <v>2024</v>
      </c>
      <c r="K1135">
        <f>MONTH(transaction_data[[#This Row],[Transaction_Date]])</f>
        <v>5</v>
      </c>
    </row>
    <row r="1136" spans="1:11" x14ac:dyDescent="0.3">
      <c r="A1136">
        <v>301134</v>
      </c>
      <c r="B1136">
        <v>209660</v>
      </c>
      <c r="C1136" t="s">
        <v>30</v>
      </c>
      <c r="D1136">
        <v>88278</v>
      </c>
      <c r="E1136">
        <v>3916</v>
      </c>
      <c r="F1136">
        <v>25964</v>
      </c>
      <c r="G1136" t="s">
        <v>33</v>
      </c>
      <c r="H1136" s="1">
        <v>45056</v>
      </c>
      <c r="I1136" t="str">
        <f t="shared" si="17"/>
        <v>Orta investisya</v>
      </c>
      <c r="J1136">
        <f>YEAR(transaction_data[[#This Row],[Transaction_Date]])</f>
        <v>2023</v>
      </c>
      <c r="K1136">
        <f>MONTH(transaction_data[[#This Row],[Transaction_Date]])</f>
        <v>5</v>
      </c>
    </row>
    <row r="1137" spans="1:11" x14ac:dyDescent="0.3">
      <c r="A1137">
        <v>301135</v>
      </c>
      <c r="B1137">
        <v>202418</v>
      </c>
      <c r="C1137" t="s">
        <v>13</v>
      </c>
      <c r="D1137">
        <v>89218</v>
      </c>
      <c r="E1137">
        <v>1750</v>
      </c>
      <c r="F1137">
        <v>25335</v>
      </c>
      <c r="G1137" t="s">
        <v>33</v>
      </c>
      <c r="H1137" s="1">
        <v>44644</v>
      </c>
      <c r="I1137" t="str">
        <f t="shared" si="17"/>
        <v>Orta investisya</v>
      </c>
      <c r="J1137">
        <f>YEAR(transaction_data[[#This Row],[Transaction_Date]])</f>
        <v>2022</v>
      </c>
      <c r="K1137">
        <f>MONTH(transaction_data[[#This Row],[Transaction_Date]])</f>
        <v>3</v>
      </c>
    </row>
    <row r="1138" spans="1:11" x14ac:dyDescent="0.3">
      <c r="A1138">
        <v>301136</v>
      </c>
      <c r="B1138">
        <v>205559</v>
      </c>
      <c r="C1138" t="s">
        <v>30</v>
      </c>
      <c r="D1138">
        <v>12197</v>
      </c>
      <c r="E1138">
        <v>1349</v>
      </c>
      <c r="F1138">
        <v>36668</v>
      </c>
      <c r="G1138" t="s">
        <v>33</v>
      </c>
      <c r="H1138" s="1">
        <v>45080</v>
      </c>
      <c r="I1138" t="str">
        <f t="shared" si="17"/>
        <v>Yuksek Investisya</v>
      </c>
      <c r="J1138">
        <f>YEAR(transaction_data[[#This Row],[Transaction_Date]])</f>
        <v>2023</v>
      </c>
      <c r="K1138">
        <f>MONTH(transaction_data[[#This Row],[Transaction_Date]])</f>
        <v>6</v>
      </c>
    </row>
    <row r="1139" spans="1:11" x14ac:dyDescent="0.3">
      <c r="A1139">
        <v>301137</v>
      </c>
      <c r="B1139">
        <v>205988</v>
      </c>
      <c r="C1139" t="s">
        <v>31</v>
      </c>
      <c r="D1139">
        <v>13725</v>
      </c>
      <c r="E1139">
        <v>3395</v>
      </c>
      <c r="F1139">
        <v>13061</v>
      </c>
      <c r="G1139" t="s">
        <v>29</v>
      </c>
      <c r="H1139" s="1">
        <v>45104</v>
      </c>
      <c r="I1139" t="str">
        <f t="shared" si="17"/>
        <v>Kicik Investiya</v>
      </c>
      <c r="J1139">
        <f>YEAR(transaction_data[[#This Row],[Transaction_Date]])</f>
        <v>2023</v>
      </c>
      <c r="K1139">
        <f>MONTH(transaction_data[[#This Row],[Transaction_Date]])</f>
        <v>6</v>
      </c>
    </row>
    <row r="1140" spans="1:11" x14ac:dyDescent="0.3">
      <c r="A1140">
        <v>301138</v>
      </c>
      <c r="B1140">
        <v>208421</v>
      </c>
      <c r="C1140" t="s">
        <v>30</v>
      </c>
      <c r="D1140">
        <v>41407</v>
      </c>
      <c r="E1140">
        <v>1982</v>
      </c>
      <c r="F1140">
        <v>22745</v>
      </c>
      <c r="G1140" t="s">
        <v>32</v>
      </c>
      <c r="H1140" s="1">
        <v>45552</v>
      </c>
      <c r="I1140" t="str">
        <f t="shared" si="17"/>
        <v>Orta investisya</v>
      </c>
      <c r="J1140">
        <f>YEAR(transaction_data[[#This Row],[Transaction_Date]])</f>
        <v>2024</v>
      </c>
      <c r="K1140">
        <f>MONTH(transaction_data[[#This Row],[Transaction_Date]])</f>
        <v>9</v>
      </c>
    </row>
    <row r="1141" spans="1:11" x14ac:dyDescent="0.3">
      <c r="A1141">
        <v>301139</v>
      </c>
      <c r="B1141">
        <v>207309</v>
      </c>
      <c r="C1141" t="s">
        <v>31</v>
      </c>
      <c r="D1141">
        <v>92592</v>
      </c>
      <c r="E1141">
        <v>4555</v>
      </c>
      <c r="F1141">
        <v>39308</v>
      </c>
      <c r="G1141" t="s">
        <v>32</v>
      </c>
      <c r="H1141" s="1">
        <v>45541</v>
      </c>
      <c r="I1141" t="str">
        <f t="shared" si="17"/>
        <v>Yuksek Investisya</v>
      </c>
      <c r="J1141">
        <f>YEAR(transaction_data[[#This Row],[Transaction_Date]])</f>
        <v>2024</v>
      </c>
      <c r="K1141">
        <f>MONTH(transaction_data[[#This Row],[Transaction_Date]])</f>
        <v>9</v>
      </c>
    </row>
    <row r="1142" spans="1:11" x14ac:dyDescent="0.3">
      <c r="A1142">
        <v>301140</v>
      </c>
      <c r="B1142">
        <v>207790</v>
      </c>
      <c r="C1142" t="s">
        <v>13</v>
      </c>
      <c r="D1142">
        <v>8616</v>
      </c>
      <c r="E1142">
        <v>3151</v>
      </c>
      <c r="F1142">
        <v>3050</v>
      </c>
      <c r="G1142" t="s">
        <v>33</v>
      </c>
      <c r="H1142" s="1">
        <v>45666</v>
      </c>
      <c r="I1142" t="str">
        <f t="shared" si="17"/>
        <v>Kicik Investiya</v>
      </c>
      <c r="J1142">
        <f>YEAR(transaction_data[[#This Row],[Transaction_Date]])</f>
        <v>2025</v>
      </c>
      <c r="K1142">
        <f>MONTH(transaction_data[[#This Row],[Transaction_Date]])</f>
        <v>1</v>
      </c>
    </row>
    <row r="1143" spans="1:11" x14ac:dyDescent="0.3">
      <c r="A1143">
        <v>301141</v>
      </c>
      <c r="B1143">
        <v>205557</v>
      </c>
      <c r="C1143" t="s">
        <v>13</v>
      </c>
      <c r="D1143">
        <v>43721</v>
      </c>
      <c r="E1143">
        <v>1677</v>
      </c>
      <c r="F1143">
        <v>23201</v>
      </c>
      <c r="G1143" t="s">
        <v>32</v>
      </c>
      <c r="H1143" s="1">
        <v>45401</v>
      </c>
      <c r="I1143" t="str">
        <f t="shared" si="17"/>
        <v>Orta investisya</v>
      </c>
      <c r="J1143">
        <f>YEAR(transaction_data[[#This Row],[Transaction_Date]])</f>
        <v>2024</v>
      </c>
      <c r="K1143">
        <f>MONTH(transaction_data[[#This Row],[Transaction_Date]])</f>
        <v>4</v>
      </c>
    </row>
    <row r="1144" spans="1:11" x14ac:dyDescent="0.3">
      <c r="A1144">
        <v>301142</v>
      </c>
      <c r="B1144">
        <v>205585</v>
      </c>
      <c r="C1144" t="s">
        <v>30</v>
      </c>
      <c r="D1144">
        <v>7759</v>
      </c>
      <c r="E1144">
        <v>3926</v>
      </c>
      <c r="F1144">
        <v>43088</v>
      </c>
      <c r="G1144" t="s">
        <v>33</v>
      </c>
      <c r="H1144" s="1">
        <v>44871</v>
      </c>
      <c r="I1144" t="str">
        <f t="shared" si="17"/>
        <v>Yuksek Investisya</v>
      </c>
      <c r="J1144">
        <f>YEAR(transaction_data[[#This Row],[Transaction_Date]])</f>
        <v>2022</v>
      </c>
      <c r="K1144">
        <f>MONTH(transaction_data[[#This Row],[Transaction_Date]])</f>
        <v>11</v>
      </c>
    </row>
    <row r="1145" spans="1:11" x14ac:dyDescent="0.3">
      <c r="A1145">
        <v>301143</v>
      </c>
      <c r="B1145">
        <v>207097</v>
      </c>
      <c r="C1145" t="s">
        <v>31</v>
      </c>
      <c r="D1145">
        <v>96070</v>
      </c>
      <c r="E1145">
        <v>1167</v>
      </c>
      <c r="F1145">
        <v>20015</v>
      </c>
      <c r="G1145" t="s">
        <v>33</v>
      </c>
      <c r="H1145" s="1">
        <v>45334</v>
      </c>
      <c r="I1145" t="str">
        <f t="shared" si="17"/>
        <v>Orta investisya</v>
      </c>
      <c r="J1145">
        <f>YEAR(transaction_data[[#This Row],[Transaction_Date]])</f>
        <v>2024</v>
      </c>
      <c r="K1145">
        <f>MONTH(transaction_data[[#This Row],[Transaction_Date]])</f>
        <v>2</v>
      </c>
    </row>
    <row r="1146" spans="1:11" x14ac:dyDescent="0.3">
      <c r="A1146">
        <v>301144</v>
      </c>
      <c r="B1146">
        <v>208043</v>
      </c>
      <c r="C1146" t="s">
        <v>30</v>
      </c>
      <c r="D1146">
        <v>75342</v>
      </c>
      <c r="E1146">
        <v>4135</v>
      </c>
      <c r="F1146">
        <v>27260</v>
      </c>
      <c r="G1146" t="s">
        <v>32</v>
      </c>
      <c r="H1146" s="1">
        <v>45477</v>
      </c>
      <c r="I1146" t="str">
        <f t="shared" si="17"/>
        <v>Orta investisya</v>
      </c>
      <c r="J1146">
        <f>YEAR(transaction_data[[#This Row],[Transaction_Date]])</f>
        <v>2024</v>
      </c>
      <c r="K1146">
        <f>MONTH(transaction_data[[#This Row],[Transaction_Date]])</f>
        <v>7</v>
      </c>
    </row>
    <row r="1147" spans="1:11" x14ac:dyDescent="0.3">
      <c r="A1147">
        <v>301145</v>
      </c>
      <c r="B1147">
        <v>207113</v>
      </c>
      <c r="C1147" t="s">
        <v>31</v>
      </c>
      <c r="D1147">
        <v>80702</v>
      </c>
      <c r="E1147">
        <v>2588</v>
      </c>
      <c r="F1147">
        <v>36257</v>
      </c>
      <c r="G1147" t="s">
        <v>32</v>
      </c>
      <c r="H1147" s="1">
        <v>45393</v>
      </c>
      <c r="I1147" t="str">
        <f t="shared" si="17"/>
        <v>Yuksek Investisya</v>
      </c>
      <c r="J1147">
        <f>YEAR(transaction_data[[#This Row],[Transaction_Date]])</f>
        <v>2024</v>
      </c>
      <c r="K1147">
        <f>MONTH(transaction_data[[#This Row],[Transaction_Date]])</f>
        <v>4</v>
      </c>
    </row>
    <row r="1148" spans="1:11" x14ac:dyDescent="0.3">
      <c r="A1148">
        <v>301146</v>
      </c>
      <c r="B1148">
        <v>204660</v>
      </c>
      <c r="C1148" t="s">
        <v>13</v>
      </c>
      <c r="D1148">
        <v>24490</v>
      </c>
      <c r="E1148">
        <v>4231</v>
      </c>
      <c r="F1148">
        <v>41615</v>
      </c>
      <c r="G1148" t="s">
        <v>29</v>
      </c>
      <c r="H1148" s="1">
        <v>45177</v>
      </c>
      <c r="I1148" t="str">
        <f t="shared" si="17"/>
        <v>Yuksek Investisya</v>
      </c>
      <c r="J1148">
        <f>YEAR(transaction_data[[#This Row],[Transaction_Date]])</f>
        <v>2023</v>
      </c>
      <c r="K1148">
        <f>MONTH(transaction_data[[#This Row],[Transaction_Date]])</f>
        <v>9</v>
      </c>
    </row>
    <row r="1149" spans="1:11" x14ac:dyDescent="0.3">
      <c r="A1149">
        <v>301147</v>
      </c>
      <c r="B1149">
        <v>209810</v>
      </c>
      <c r="C1149" t="s">
        <v>13</v>
      </c>
      <c r="D1149">
        <v>92321</v>
      </c>
      <c r="E1149">
        <v>4830</v>
      </c>
      <c r="F1149">
        <v>36303</v>
      </c>
      <c r="G1149" t="s">
        <v>33</v>
      </c>
      <c r="H1149" s="1">
        <v>45157</v>
      </c>
      <c r="I1149" t="str">
        <f t="shared" si="17"/>
        <v>Yuksek Investisya</v>
      </c>
      <c r="J1149">
        <f>YEAR(transaction_data[[#This Row],[Transaction_Date]])</f>
        <v>2023</v>
      </c>
      <c r="K1149">
        <f>MONTH(transaction_data[[#This Row],[Transaction_Date]])</f>
        <v>8</v>
      </c>
    </row>
    <row r="1150" spans="1:11" x14ac:dyDescent="0.3">
      <c r="A1150">
        <v>301148</v>
      </c>
      <c r="B1150">
        <v>205803</v>
      </c>
      <c r="C1150" t="s">
        <v>13</v>
      </c>
      <c r="D1150">
        <v>5783</v>
      </c>
      <c r="E1150">
        <v>1819</v>
      </c>
      <c r="F1150">
        <v>45144</v>
      </c>
      <c r="G1150" t="s">
        <v>32</v>
      </c>
      <c r="H1150" s="1">
        <v>45498</v>
      </c>
      <c r="I1150" t="str">
        <f t="shared" si="17"/>
        <v>Yuksek Investisya</v>
      </c>
      <c r="J1150">
        <f>YEAR(transaction_data[[#This Row],[Transaction_Date]])</f>
        <v>2024</v>
      </c>
      <c r="K1150">
        <f>MONTH(transaction_data[[#This Row],[Transaction_Date]])</f>
        <v>7</v>
      </c>
    </row>
    <row r="1151" spans="1:11" x14ac:dyDescent="0.3">
      <c r="A1151">
        <v>301149</v>
      </c>
      <c r="B1151">
        <v>209005</v>
      </c>
      <c r="C1151" t="s">
        <v>13</v>
      </c>
      <c r="D1151">
        <v>21377</v>
      </c>
      <c r="E1151">
        <v>4567</v>
      </c>
      <c r="F1151">
        <v>23128</v>
      </c>
      <c r="G1151" t="s">
        <v>33</v>
      </c>
      <c r="H1151" s="1">
        <v>45485</v>
      </c>
      <c r="I1151" t="str">
        <f t="shared" si="17"/>
        <v>Orta investisya</v>
      </c>
      <c r="J1151">
        <f>YEAR(transaction_data[[#This Row],[Transaction_Date]])</f>
        <v>2024</v>
      </c>
      <c r="K1151">
        <f>MONTH(transaction_data[[#This Row],[Transaction_Date]])</f>
        <v>7</v>
      </c>
    </row>
    <row r="1152" spans="1:11" x14ac:dyDescent="0.3">
      <c r="A1152">
        <v>301150</v>
      </c>
      <c r="B1152">
        <v>207546</v>
      </c>
      <c r="C1152" t="s">
        <v>31</v>
      </c>
      <c r="D1152">
        <v>76679</v>
      </c>
      <c r="E1152">
        <v>2662</v>
      </c>
      <c r="F1152">
        <v>27787</v>
      </c>
      <c r="G1152" t="s">
        <v>32</v>
      </c>
      <c r="H1152" s="1">
        <v>45226</v>
      </c>
      <c r="I1152" t="str">
        <f t="shared" si="17"/>
        <v>Yuksek Investisya</v>
      </c>
      <c r="J1152">
        <f>YEAR(transaction_data[[#This Row],[Transaction_Date]])</f>
        <v>2023</v>
      </c>
      <c r="K1152">
        <f>MONTH(transaction_data[[#This Row],[Transaction_Date]])</f>
        <v>10</v>
      </c>
    </row>
    <row r="1153" spans="1:11" x14ac:dyDescent="0.3">
      <c r="A1153">
        <v>301151</v>
      </c>
      <c r="B1153">
        <v>204546</v>
      </c>
      <c r="C1153" t="s">
        <v>31</v>
      </c>
      <c r="D1153">
        <v>63816</v>
      </c>
      <c r="E1153">
        <v>2517</v>
      </c>
      <c r="F1153">
        <v>34823</v>
      </c>
      <c r="G1153" t="s">
        <v>33</v>
      </c>
      <c r="H1153" s="1">
        <v>45348</v>
      </c>
      <c r="I1153" t="str">
        <f t="shared" si="17"/>
        <v>Yuksek Investisya</v>
      </c>
      <c r="J1153">
        <f>YEAR(transaction_data[[#This Row],[Transaction_Date]])</f>
        <v>2024</v>
      </c>
      <c r="K1153">
        <f>MONTH(transaction_data[[#This Row],[Transaction_Date]])</f>
        <v>2</v>
      </c>
    </row>
    <row r="1154" spans="1:11" x14ac:dyDescent="0.3">
      <c r="A1154">
        <v>301152</v>
      </c>
      <c r="B1154">
        <v>200486</v>
      </c>
      <c r="C1154" t="s">
        <v>30</v>
      </c>
      <c r="D1154">
        <v>40428</v>
      </c>
      <c r="E1154">
        <v>3611</v>
      </c>
      <c r="F1154">
        <v>39213</v>
      </c>
      <c r="G1154" t="s">
        <v>33</v>
      </c>
      <c r="H1154" s="1">
        <v>45140</v>
      </c>
      <c r="I1154" t="str">
        <f t="shared" ref="I1154:I1217" si="18">IF(AND(F1154&gt;1000,F1154&lt;15000),"Kicik Investiya",IF(AND(F1154&gt;=15000,F1154&lt;27500),"Orta investisya","Yuksek Investisya"))</f>
        <v>Yuksek Investisya</v>
      </c>
      <c r="J1154">
        <f>YEAR(transaction_data[[#This Row],[Transaction_Date]])</f>
        <v>2023</v>
      </c>
      <c r="K1154">
        <f>MONTH(transaction_data[[#This Row],[Transaction_Date]])</f>
        <v>8</v>
      </c>
    </row>
    <row r="1155" spans="1:11" x14ac:dyDescent="0.3">
      <c r="A1155">
        <v>301153</v>
      </c>
      <c r="B1155">
        <v>209882</v>
      </c>
      <c r="C1155" t="s">
        <v>30</v>
      </c>
      <c r="D1155">
        <v>67057</v>
      </c>
      <c r="E1155">
        <v>4132</v>
      </c>
      <c r="F1155">
        <v>49018</v>
      </c>
      <c r="G1155" t="s">
        <v>33</v>
      </c>
      <c r="H1155" s="1">
        <v>44934</v>
      </c>
      <c r="I1155" t="str">
        <f t="shared" si="18"/>
        <v>Yuksek Investisya</v>
      </c>
      <c r="J1155">
        <f>YEAR(transaction_data[[#This Row],[Transaction_Date]])</f>
        <v>2023</v>
      </c>
      <c r="K1155">
        <f>MONTH(transaction_data[[#This Row],[Transaction_Date]])</f>
        <v>1</v>
      </c>
    </row>
    <row r="1156" spans="1:11" x14ac:dyDescent="0.3">
      <c r="A1156">
        <v>301154</v>
      </c>
      <c r="B1156">
        <v>209459</v>
      </c>
      <c r="C1156" t="s">
        <v>30</v>
      </c>
      <c r="D1156">
        <v>57904</v>
      </c>
      <c r="E1156">
        <v>3978</v>
      </c>
      <c r="F1156">
        <v>24902</v>
      </c>
      <c r="G1156" t="s">
        <v>33</v>
      </c>
      <c r="H1156" s="1">
        <v>45724</v>
      </c>
      <c r="I1156" t="str">
        <f t="shared" si="18"/>
        <v>Orta investisya</v>
      </c>
      <c r="J1156">
        <f>YEAR(transaction_data[[#This Row],[Transaction_Date]])</f>
        <v>2025</v>
      </c>
      <c r="K1156">
        <f>MONTH(transaction_data[[#This Row],[Transaction_Date]])</f>
        <v>3</v>
      </c>
    </row>
    <row r="1157" spans="1:11" x14ac:dyDescent="0.3">
      <c r="A1157">
        <v>301155</v>
      </c>
      <c r="B1157">
        <v>208169</v>
      </c>
      <c r="C1157" t="s">
        <v>30</v>
      </c>
      <c r="D1157">
        <v>37383</v>
      </c>
      <c r="E1157">
        <v>3070</v>
      </c>
      <c r="F1157">
        <v>42411</v>
      </c>
      <c r="G1157" t="s">
        <v>33</v>
      </c>
      <c r="H1157" s="1">
        <v>45011</v>
      </c>
      <c r="I1157" t="str">
        <f t="shared" si="18"/>
        <v>Yuksek Investisya</v>
      </c>
      <c r="J1157">
        <f>YEAR(transaction_data[[#This Row],[Transaction_Date]])</f>
        <v>2023</v>
      </c>
      <c r="K1157">
        <f>MONTH(transaction_data[[#This Row],[Transaction_Date]])</f>
        <v>3</v>
      </c>
    </row>
    <row r="1158" spans="1:11" x14ac:dyDescent="0.3">
      <c r="A1158">
        <v>301156</v>
      </c>
      <c r="B1158">
        <v>208870</v>
      </c>
      <c r="C1158" t="s">
        <v>30</v>
      </c>
      <c r="D1158">
        <v>80804</v>
      </c>
      <c r="E1158">
        <v>719</v>
      </c>
      <c r="F1158">
        <v>6962</v>
      </c>
      <c r="G1158" t="s">
        <v>29</v>
      </c>
      <c r="H1158" s="1">
        <v>45529</v>
      </c>
      <c r="I1158" t="str">
        <f t="shared" si="18"/>
        <v>Kicik Investiya</v>
      </c>
      <c r="J1158">
        <f>YEAR(transaction_data[[#This Row],[Transaction_Date]])</f>
        <v>2024</v>
      </c>
      <c r="K1158">
        <f>MONTH(transaction_data[[#This Row],[Transaction_Date]])</f>
        <v>8</v>
      </c>
    </row>
    <row r="1159" spans="1:11" x14ac:dyDescent="0.3">
      <c r="A1159">
        <v>301157</v>
      </c>
      <c r="B1159">
        <v>202261</v>
      </c>
      <c r="C1159" t="s">
        <v>30</v>
      </c>
      <c r="D1159">
        <v>68156</v>
      </c>
      <c r="E1159">
        <v>2214</v>
      </c>
      <c r="F1159">
        <v>13229</v>
      </c>
      <c r="G1159" t="s">
        <v>32</v>
      </c>
      <c r="H1159" s="1">
        <v>45235</v>
      </c>
      <c r="I1159" t="str">
        <f t="shared" si="18"/>
        <v>Kicik Investiya</v>
      </c>
      <c r="J1159">
        <f>YEAR(transaction_data[[#This Row],[Transaction_Date]])</f>
        <v>2023</v>
      </c>
      <c r="K1159">
        <f>MONTH(transaction_data[[#This Row],[Transaction_Date]])</f>
        <v>11</v>
      </c>
    </row>
    <row r="1160" spans="1:11" x14ac:dyDescent="0.3">
      <c r="A1160">
        <v>301158</v>
      </c>
      <c r="B1160">
        <v>209299</v>
      </c>
      <c r="C1160" t="s">
        <v>13</v>
      </c>
      <c r="D1160">
        <v>29585</v>
      </c>
      <c r="E1160">
        <v>2753</v>
      </c>
      <c r="F1160">
        <v>14451</v>
      </c>
      <c r="G1160" t="s">
        <v>32</v>
      </c>
      <c r="H1160" s="1">
        <v>45003</v>
      </c>
      <c r="I1160" t="str">
        <f t="shared" si="18"/>
        <v>Kicik Investiya</v>
      </c>
      <c r="J1160">
        <f>YEAR(transaction_data[[#This Row],[Transaction_Date]])</f>
        <v>2023</v>
      </c>
      <c r="K1160">
        <f>MONTH(transaction_data[[#This Row],[Transaction_Date]])</f>
        <v>3</v>
      </c>
    </row>
    <row r="1161" spans="1:11" x14ac:dyDescent="0.3">
      <c r="A1161">
        <v>301159</v>
      </c>
      <c r="B1161">
        <v>206170</v>
      </c>
      <c r="C1161" t="s">
        <v>31</v>
      </c>
      <c r="D1161">
        <v>88921</v>
      </c>
      <c r="E1161">
        <v>1444</v>
      </c>
      <c r="F1161">
        <v>19468</v>
      </c>
      <c r="G1161" t="s">
        <v>29</v>
      </c>
      <c r="H1161" s="1">
        <v>45279</v>
      </c>
      <c r="I1161" t="str">
        <f t="shared" si="18"/>
        <v>Orta investisya</v>
      </c>
      <c r="J1161">
        <f>YEAR(transaction_data[[#This Row],[Transaction_Date]])</f>
        <v>2023</v>
      </c>
      <c r="K1161">
        <f>MONTH(transaction_data[[#This Row],[Transaction_Date]])</f>
        <v>12</v>
      </c>
    </row>
    <row r="1162" spans="1:11" x14ac:dyDescent="0.3">
      <c r="A1162">
        <v>301160</v>
      </c>
      <c r="B1162">
        <v>206963</v>
      </c>
      <c r="C1162" t="s">
        <v>30</v>
      </c>
      <c r="D1162">
        <v>67040</v>
      </c>
      <c r="E1162">
        <v>4882</v>
      </c>
      <c r="F1162">
        <v>3078</v>
      </c>
      <c r="G1162" t="s">
        <v>29</v>
      </c>
      <c r="H1162" s="1">
        <v>44708</v>
      </c>
      <c r="I1162" t="str">
        <f t="shared" si="18"/>
        <v>Kicik Investiya</v>
      </c>
      <c r="J1162">
        <f>YEAR(transaction_data[[#This Row],[Transaction_Date]])</f>
        <v>2022</v>
      </c>
      <c r="K1162">
        <f>MONTH(transaction_data[[#This Row],[Transaction_Date]])</f>
        <v>5</v>
      </c>
    </row>
    <row r="1163" spans="1:11" x14ac:dyDescent="0.3">
      <c r="A1163">
        <v>301161</v>
      </c>
      <c r="B1163">
        <v>204164</v>
      </c>
      <c r="C1163" t="s">
        <v>31</v>
      </c>
      <c r="D1163">
        <v>41217</v>
      </c>
      <c r="E1163">
        <v>3686</v>
      </c>
      <c r="F1163">
        <v>26219</v>
      </c>
      <c r="G1163" t="s">
        <v>29</v>
      </c>
      <c r="H1163" s="1">
        <v>45135</v>
      </c>
      <c r="I1163" t="str">
        <f t="shared" si="18"/>
        <v>Orta investisya</v>
      </c>
      <c r="J1163">
        <f>YEAR(transaction_data[[#This Row],[Transaction_Date]])</f>
        <v>2023</v>
      </c>
      <c r="K1163">
        <f>MONTH(transaction_data[[#This Row],[Transaction_Date]])</f>
        <v>7</v>
      </c>
    </row>
    <row r="1164" spans="1:11" x14ac:dyDescent="0.3">
      <c r="A1164">
        <v>301162</v>
      </c>
      <c r="B1164">
        <v>202241</v>
      </c>
      <c r="C1164" t="s">
        <v>13</v>
      </c>
      <c r="D1164">
        <v>74622</v>
      </c>
      <c r="E1164">
        <v>1506</v>
      </c>
      <c r="F1164">
        <v>35446</v>
      </c>
      <c r="G1164" t="s">
        <v>29</v>
      </c>
      <c r="H1164" s="1">
        <v>45375</v>
      </c>
      <c r="I1164" t="str">
        <f t="shared" si="18"/>
        <v>Yuksek Investisya</v>
      </c>
      <c r="J1164">
        <f>YEAR(transaction_data[[#This Row],[Transaction_Date]])</f>
        <v>2024</v>
      </c>
      <c r="K1164">
        <f>MONTH(transaction_data[[#This Row],[Transaction_Date]])</f>
        <v>3</v>
      </c>
    </row>
    <row r="1165" spans="1:11" x14ac:dyDescent="0.3">
      <c r="A1165">
        <v>301163</v>
      </c>
      <c r="B1165">
        <v>200556</v>
      </c>
      <c r="C1165" t="s">
        <v>31</v>
      </c>
      <c r="D1165">
        <v>20848</v>
      </c>
      <c r="E1165">
        <v>2889</v>
      </c>
      <c r="F1165">
        <v>15565</v>
      </c>
      <c r="G1165" t="s">
        <v>33</v>
      </c>
      <c r="H1165" s="1">
        <v>45736</v>
      </c>
      <c r="I1165" t="str">
        <f t="shared" si="18"/>
        <v>Orta investisya</v>
      </c>
      <c r="J1165">
        <f>YEAR(transaction_data[[#This Row],[Transaction_Date]])</f>
        <v>2025</v>
      </c>
      <c r="K1165">
        <f>MONTH(transaction_data[[#This Row],[Transaction_Date]])</f>
        <v>3</v>
      </c>
    </row>
    <row r="1166" spans="1:11" x14ac:dyDescent="0.3">
      <c r="A1166">
        <v>301164</v>
      </c>
      <c r="B1166">
        <v>201655</v>
      </c>
      <c r="C1166" t="s">
        <v>13</v>
      </c>
      <c r="D1166">
        <v>49580</v>
      </c>
      <c r="E1166">
        <v>2543</v>
      </c>
      <c r="F1166">
        <v>25236</v>
      </c>
      <c r="G1166" t="s">
        <v>29</v>
      </c>
      <c r="H1166" s="1">
        <v>45233</v>
      </c>
      <c r="I1166" t="str">
        <f t="shared" si="18"/>
        <v>Orta investisya</v>
      </c>
      <c r="J1166">
        <f>YEAR(transaction_data[[#This Row],[Transaction_Date]])</f>
        <v>2023</v>
      </c>
      <c r="K1166">
        <f>MONTH(transaction_data[[#This Row],[Transaction_Date]])</f>
        <v>11</v>
      </c>
    </row>
    <row r="1167" spans="1:11" x14ac:dyDescent="0.3">
      <c r="A1167">
        <v>301165</v>
      </c>
      <c r="B1167">
        <v>200966</v>
      </c>
      <c r="C1167" t="s">
        <v>31</v>
      </c>
      <c r="D1167">
        <v>7198</v>
      </c>
      <c r="E1167">
        <v>1111</v>
      </c>
      <c r="F1167">
        <v>31859</v>
      </c>
      <c r="G1167" t="s">
        <v>29</v>
      </c>
      <c r="H1167" s="1">
        <v>45240</v>
      </c>
      <c r="I1167" t="str">
        <f t="shared" si="18"/>
        <v>Yuksek Investisya</v>
      </c>
      <c r="J1167">
        <f>YEAR(transaction_data[[#This Row],[Transaction_Date]])</f>
        <v>2023</v>
      </c>
      <c r="K1167">
        <f>MONTH(transaction_data[[#This Row],[Transaction_Date]])</f>
        <v>11</v>
      </c>
    </row>
    <row r="1168" spans="1:11" x14ac:dyDescent="0.3">
      <c r="A1168">
        <v>301166</v>
      </c>
      <c r="B1168">
        <v>208483</v>
      </c>
      <c r="C1168" t="s">
        <v>13</v>
      </c>
      <c r="D1168">
        <v>90067</v>
      </c>
      <c r="E1168">
        <v>4037</v>
      </c>
      <c r="F1168">
        <v>21041</v>
      </c>
      <c r="G1168" t="s">
        <v>29</v>
      </c>
      <c r="H1168" s="1">
        <v>45672</v>
      </c>
      <c r="I1168" t="str">
        <f t="shared" si="18"/>
        <v>Orta investisya</v>
      </c>
      <c r="J1168">
        <f>YEAR(transaction_data[[#This Row],[Transaction_Date]])</f>
        <v>2025</v>
      </c>
      <c r="K1168">
        <f>MONTH(transaction_data[[#This Row],[Transaction_Date]])</f>
        <v>1</v>
      </c>
    </row>
    <row r="1169" spans="1:11" x14ac:dyDescent="0.3">
      <c r="A1169">
        <v>301167</v>
      </c>
      <c r="B1169">
        <v>205831</v>
      </c>
      <c r="C1169" t="s">
        <v>13</v>
      </c>
      <c r="D1169">
        <v>24607</v>
      </c>
      <c r="E1169">
        <v>2135</v>
      </c>
      <c r="F1169">
        <v>35053</v>
      </c>
      <c r="G1169" t="s">
        <v>29</v>
      </c>
      <c r="H1169" s="1">
        <v>45653</v>
      </c>
      <c r="I1169" t="str">
        <f t="shared" si="18"/>
        <v>Yuksek Investisya</v>
      </c>
      <c r="J1169">
        <f>YEAR(transaction_data[[#This Row],[Transaction_Date]])</f>
        <v>2024</v>
      </c>
      <c r="K1169">
        <f>MONTH(transaction_data[[#This Row],[Transaction_Date]])</f>
        <v>12</v>
      </c>
    </row>
    <row r="1170" spans="1:11" x14ac:dyDescent="0.3">
      <c r="A1170">
        <v>301168</v>
      </c>
      <c r="B1170">
        <v>209367</v>
      </c>
      <c r="C1170" t="s">
        <v>13</v>
      </c>
      <c r="D1170">
        <v>26526</v>
      </c>
      <c r="E1170">
        <v>1518</v>
      </c>
      <c r="F1170">
        <v>12413</v>
      </c>
      <c r="G1170" t="s">
        <v>33</v>
      </c>
      <c r="H1170" s="1">
        <v>44877</v>
      </c>
      <c r="I1170" t="str">
        <f t="shared" si="18"/>
        <v>Kicik Investiya</v>
      </c>
      <c r="J1170">
        <f>YEAR(transaction_data[[#This Row],[Transaction_Date]])</f>
        <v>2022</v>
      </c>
      <c r="K1170">
        <f>MONTH(transaction_data[[#This Row],[Transaction_Date]])</f>
        <v>11</v>
      </c>
    </row>
    <row r="1171" spans="1:11" x14ac:dyDescent="0.3">
      <c r="A1171">
        <v>301169</v>
      </c>
      <c r="B1171">
        <v>200675</v>
      </c>
      <c r="C1171" t="s">
        <v>13</v>
      </c>
      <c r="D1171">
        <v>52954</v>
      </c>
      <c r="E1171">
        <v>950</v>
      </c>
      <c r="F1171">
        <v>43813</v>
      </c>
      <c r="G1171" t="s">
        <v>29</v>
      </c>
      <c r="H1171" s="1">
        <v>45410</v>
      </c>
      <c r="I1171" t="str">
        <f t="shared" si="18"/>
        <v>Yuksek Investisya</v>
      </c>
      <c r="J1171">
        <f>YEAR(transaction_data[[#This Row],[Transaction_Date]])</f>
        <v>2024</v>
      </c>
      <c r="K1171">
        <f>MONTH(transaction_data[[#This Row],[Transaction_Date]])</f>
        <v>4</v>
      </c>
    </row>
    <row r="1172" spans="1:11" x14ac:dyDescent="0.3">
      <c r="A1172">
        <v>301170</v>
      </c>
      <c r="B1172">
        <v>203283</v>
      </c>
      <c r="C1172" t="s">
        <v>30</v>
      </c>
      <c r="D1172">
        <v>76501</v>
      </c>
      <c r="E1172">
        <v>1854</v>
      </c>
      <c r="F1172">
        <v>26566</v>
      </c>
      <c r="G1172" t="s">
        <v>32</v>
      </c>
      <c r="H1172" s="1">
        <v>44698</v>
      </c>
      <c r="I1172" t="str">
        <f t="shared" si="18"/>
        <v>Orta investisya</v>
      </c>
      <c r="J1172">
        <f>YEAR(transaction_data[[#This Row],[Transaction_Date]])</f>
        <v>2022</v>
      </c>
      <c r="K1172">
        <f>MONTH(transaction_data[[#This Row],[Transaction_Date]])</f>
        <v>5</v>
      </c>
    </row>
    <row r="1173" spans="1:11" x14ac:dyDescent="0.3">
      <c r="A1173">
        <v>301171</v>
      </c>
      <c r="B1173">
        <v>206035</v>
      </c>
      <c r="C1173" t="s">
        <v>30</v>
      </c>
      <c r="D1173">
        <v>59154</v>
      </c>
      <c r="E1173">
        <v>164</v>
      </c>
      <c r="F1173">
        <v>33711</v>
      </c>
      <c r="G1173" t="s">
        <v>32</v>
      </c>
      <c r="H1173" s="1">
        <v>44837</v>
      </c>
      <c r="I1173" t="str">
        <f t="shared" si="18"/>
        <v>Yuksek Investisya</v>
      </c>
      <c r="J1173">
        <f>YEAR(transaction_data[[#This Row],[Transaction_Date]])</f>
        <v>2022</v>
      </c>
      <c r="K1173">
        <f>MONTH(transaction_data[[#This Row],[Transaction_Date]])</f>
        <v>10</v>
      </c>
    </row>
    <row r="1174" spans="1:11" x14ac:dyDescent="0.3">
      <c r="A1174">
        <v>301172</v>
      </c>
      <c r="B1174">
        <v>200180</v>
      </c>
      <c r="C1174" t="s">
        <v>13</v>
      </c>
      <c r="D1174">
        <v>27442</v>
      </c>
      <c r="E1174">
        <v>438</v>
      </c>
      <c r="F1174">
        <v>24270</v>
      </c>
      <c r="G1174" t="s">
        <v>33</v>
      </c>
      <c r="H1174" s="1">
        <v>45421</v>
      </c>
      <c r="I1174" t="str">
        <f t="shared" si="18"/>
        <v>Orta investisya</v>
      </c>
      <c r="J1174">
        <f>YEAR(transaction_data[[#This Row],[Transaction_Date]])</f>
        <v>2024</v>
      </c>
      <c r="K1174">
        <f>MONTH(transaction_data[[#This Row],[Transaction_Date]])</f>
        <v>5</v>
      </c>
    </row>
    <row r="1175" spans="1:11" x14ac:dyDescent="0.3">
      <c r="A1175">
        <v>301173</v>
      </c>
      <c r="B1175">
        <v>200360</v>
      </c>
      <c r="C1175" t="s">
        <v>31</v>
      </c>
      <c r="D1175">
        <v>74783</v>
      </c>
      <c r="E1175">
        <v>3501</v>
      </c>
      <c r="F1175">
        <v>22949</v>
      </c>
      <c r="G1175" t="s">
        <v>33</v>
      </c>
      <c r="H1175" s="1">
        <v>45557</v>
      </c>
      <c r="I1175" t="str">
        <f t="shared" si="18"/>
        <v>Orta investisya</v>
      </c>
      <c r="J1175">
        <f>YEAR(transaction_data[[#This Row],[Transaction_Date]])</f>
        <v>2024</v>
      </c>
      <c r="K1175">
        <f>MONTH(transaction_data[[#This Row],[Transaction_Date]])</f>
        <v>9</v>
      </c>
    </row>
    <row r="1176" spans="1:11" x14ac:dyDescent="0.3">
      <c r="A1176">
        <v>301174</v>
      </c>
      <c r="B1176">
        <v>202471</v>
      </c>
      <c r="C1176" t="s">
        <v>31</v>
      </c>
      <c r="D1176">
        <v>13451</v>
      </c>
      <c r="E1176">
        <v>4175</v>
      </c>
      <c r="F1176">
        <v>46987</v>
      </c>
      <c r="G1176" t="s">
        <v>32</v>
      </c>
      <c r="H1176" s="1">
        <v>45156</v>
      </c>
      <c r="I1176" t="str">
        <f t="shared" si="18"/>
        <v>Yuksek Investisya</v>
      </c>
      <c r="J1176">
        <f>YEAR(transaction_data[[#This Row],[Transaction_Date]])</f>
        <v>2023</v>
      </c>
      <c r="K1176">
        <f>MONTH(transaction_data[[#This Row],[Transaction_Date]])</f>
        <v>8</v>
      </c>
    </row>
    <row r="1177" spans="1:11" x14ac:dyDescent="0.3">
      <c r="A1177">
        <v>301175</v>
      </c>
      <c r="B1177">
        <v>208801</v>
      </c>
      <c r="C1177" t="s">
        <v>30</v>
      </c>
      <c r="D1177">
        <v>25465</v>
      </c>
      <c r="E1177">
        <v>1283</v>
      </c>
      <c r="F1177">
        <v>12138</v>
      </c>
      <c r="G1177" t="s">
        <v>33</v>
      </c>
      <c r="H1177" s="1">
        <v>44796</v>
      </c>
      <c r="I1177" t="str">
        <f t="shared" si="18"/>
        <v>Kicik Investiya</v>
      </c>
      <c r="J1177">
        <f>YEAR(transaction_data[[#This Row],[Transaction_Date]])</f>
        <v>2022</v>
      </c>
      <c r="K1177">
        <f>MONTH(transaction_data[[#This Row],[Transaction_Date]])</f>
        <v>8</v>
      </c>
    </row>
    <row r="1178" spans="1:11" x14ac:dyDescent="0.3">
      <c r="A1178">
        <v>301176</v>
      </c>
      <c r="B1178">
        <v>206321</v>
      </c>
      <c r="C1178" t="s">
        <v>31</v>
      </c>
      <c r="D1178">
        <v>21254</v>
      </c>
      <c r="E1178">
        <v>4122</v>
      </c>
      <c r="F1178">
        <v>32362</v>
      </c>
      <c r="G1178" t="s">
        <v>32</v>
      </c>
      <c r="H1178" s="1">
        <v>45324</v>
      </c>
      <c r="I1178" t="str">
        <f t="shared" si="18"/>
        <v>Yuksek Investisya</v>
      </c>
      <c r="J1178">
        <f>YEAR(transaction_data[[#This Row],[Transaction_Date]])</f>
        <v>2024</v>
      </c>
      <c r="K1178">
        <f>MONTH(transaction_data[[#This Row],[Transaction_Date]])</f>
        <v>2</v>
      </c>
    </row>
    <row r="1179" spans="1:11" x14ac:dyDescent="0.3">
      <c r="A1179">
        <v>301177</v>
      </c>
      <c r="B1179">
        <v>208521</v>
      </c>
      <c r="C1179" t="s">
        <v>13</v>
      </c>
      <c r="D1179">
        <v>3536</v>
      </c>
      <c r="E1179">
        <v>4691</v>
      </c>
      <c r="F1179">
        <v>38682</v>
      </c>
      <c r="G1179" t="s">
        <v>33</v>
      </c>
      <c r="H1179" s="1">
        <v>44795</v>
      </c>
      <c r="I1179" t="str">
        <f t="shared" si="18"/>
        <v>Yuksek Investisya</v>
      </c>
      <c r="J1179">
        <f>YEAR(transaction_data[[#This Row],[Transaction_Date]])</f>
        <v>2022</v>
      </c>
      <c r="K1179">
        <f>MONTH(transaction_data[[#This Row],[Transaction_Date]])</f>
        <v>8</v>
      </c>
    </row>
    <row r="1180" spans="1:11" x14ac:dyDescent="0.3">
      <c r="A1180">
        <v>301178</v>
      </c>
      <c r="B1180">
        <v>207106</v>
      </c>
      <c r="C1180" t="s">
        <v>13</v>
      </c>
      <c r="D1180">
        <v>89675</v>
      </c>
      <c r="E1180">
        <v>3784</v>
      </c>
      <c r="F1180">
        <v>2289</v>
      </c>
      <c r="G1180" t="s">
        <v>33</v>
      </c>
      <c r="H1180" s="1">
        <v>45458</v>
      </c>
      <c r="I1180" t="str">
        <f t="shared" si="18"/>
        <v>Kicik Investiya</v>
      </c>
      <c r="J1180">
        <f>YEAR(transaction_data[[#This Row],[Transaction_Date]])</f>
        <v>2024</v>
      </c>
      <c r="K1180">
        <f>MONTH(transaction_data[[#This Row],[Transaction_Date]])</f>
        <v>6</v>
      </c>
    </row>
    <row r="1181" spans="1:11" x14ac:dyDescent="0.3">
      <c r="A1181">
        <v>301179</v>
      </c>
      <c r="B1181">
        <v>209441</v>
      </c>
      <c r="C1181" t="s">
        <v>31</v>
      </c>
      <c r="D1181">
        <v>91098</v>
      </c>
      <c r="E1181">
        <v>2725</v>
      </c>
      <c r="F1181">
        <v>4629</v>
      </c>
      <c r="G1181" t="s">
        <v>29</v>
      </c>
      <c r="H1181" s="1">
        <v>45350</v>
      </c>
      <c r="I1181" t="str">
        <f t="shared" si="18"/>
        <v>Kicik Investiya</v>
      </c>
      <c r="J1181">
        <f>YEAR(transaction_data[[#This Row],[Transaction_Date]])</f>
        <v>2024</v>
      </c>
      <c r="K1181">
        <f>MONTH(transaction_data[[#This Row],[Transaction_Date]])</f>
        <v>2</v>
      </c>
    </row>
    <row r="1182" spans="1:11" x14ac:dyDescent="0.3">
      <c r="A1182">
        <v>301180</v>
      </c>
      <c r="B1182">
        <v>204258</v>
      </c>
      <c r="C1182" t="s">
        <v>30</v>
      </c>
      <c r="D1182">
        <v>99450</v>
      </c>
      <c r="E1182">
        <v>2568</v>
      </c>
      <c r="F1182">
        <v>29779</v>
      </c>
      <c r="G1182" t="s">
        <v>32</v>
      </c>
      <c r="H1182" s="1">
        <v>44664</v>
      </c>
      <c r="I1182" t="str">
        <f t="shared" si="18"/>
        <v>Yuksek Investisya</v>
      </c>
      <c r="J1182">
        <f>YEAR(transaction_data[[#This Row],[Transaction_Date]])</f>
        <v>2022</v>
      </c>
      <c r="K1182">
        <f>MONTH(transaction_data[[#This Row],[Transaction_Date]])</f>
        <v>4</v>
      </c>
    </row>
    <row r="1183" spans="1:11" x14ac:dyDescent="0.3">
      <c r="A1183">
        <v>301181</v>
      </c>
      <c r="B1183">
        <v>201855</v>
      </c>
      <c r="C1183" t="s">
        <v>30</v>
      </c>
      <c r="D1183">
        <v>96637</v>
      </c>
      <c r="E1183">
        <v>3953</v>
      </c>
      <c r="F1183">
        <v>11911</v>
      </c>
      <c r="G1183" t="s">
        <v>33</v>
      </c>
      <c r="H1183" s="1">
        <v>44864</v>
      </c>
      <c r="I1183" t="str">
        <f t="shared" si="18"/>
        <v>Kicik Investiya</v>
      </c>
      <c r="J1183">
        <f>YEAR(transaction_data[[#This Row],[Transaction_Date]])</f>
        <v>2022</v>
      </c>
      <c r="K1183">
        <f>MONTH(transaction_data[[#This Row],[Transaction_Date]])</f>
        <v>10</v>
      </c>
    </row>
    <row r="1184" spans="1:11" x14ac:dyDescent="0.3">
      <c r="A1184">
        <v>301182</v>
      </c>
      <c r="B1184">
        <v>209004</v>
      </c>
      <c r="C1184" t="s">
        <v>31</v>
      </c>
      <c r="D1184">
        <v>60457</v>
      </c>
      <c r="E1184">
        <v>3611</v>
      </c>
      <c r="F1184">
        <v>3667</v>
      </c>
      <c r="G1184" t="s">
        <v>32</v>
      </c>
      <c r="H1184" s="1">
        <v>45277</v>
      </c>
      <c r="I1184" t="str">
        <f t="shared" si="18"/>
        <v>Kicik Investiya</v>
      </c>
      <c r="J1184">
        <f>YEAR(transaction_data[[#This Row],[Transaction_Date]])</f>
        <v>2023</v>
      </c>
      <c r="K1184">
        <f>MONTH(transaction_data[[#This Row],[Transaction_Date]])</f>
        <v>12</v>
      </c>
    </row>
    <row r="1185" spans="1:11" x14ac:dyDescent="0.3">
      <c r="A1185">
        <v>301183</v>
      </c>
      <c r="B1185">
        <v>200492</v>
      </c>
      <c r="C1185" t="s">
        <v>30</v>
      </c>
      <c r="D1185">
        <v>44146</v>
      </c>
      <c r="E1185">
        <v>1952</v>
      </c>
      <c r="F1185">
        <v>15531</v>
      </c>
      <c r="G1185" t="s">
        <v>33</v>
      </c>
      <c r="H1185" s="1">
        <v>45658</v>
      </c>
      <c r="I1185" t="str">
        <f t="shared" si="18"/>
        <v>Orta investisya</v>
      </c>
      <c r="J1185">
        <f>YEAR(transaction_data[[#This Row],[Transaction_Date]])</f>
        <v>2025</v>
      </c>
      <c r="K1185">
        <f>MONTH(transaction_data[[#This Row],[Transaction_Date]])</f>
        <v>1</v>
      </c>
    </row>
    <row r="1186" spans="1:11" x14ac:dyDescent="0.3">
      <c r="A1186">
        <v>301184</v>
      </c>
      <c r="B1186">
        <v>201829</v>
      </c>
      <c r="C1186" t="s">
        <v>31</v>
      </c>
      <c r="D1186">
        <v>5290</v>
      </c>
      <c r="E1186">
        <v>4577</v>
      </c>
      <c r="F1186">
        <v>45253</v>
      </c>
      <c r="G1186" t="s">
        <v>32</v>
      </c>
      <c r="H1186" s="1">
        <v>44880</v>
      </c>
      <c r="I1186" t="str">
        <f t="shared" si="18"/>
        <v>Yuksek Investisya</v>
      </c>
      <c r="J1186">
        <f>YEAR(transaction_data[[#This Row],[Transaction_Date]])</f>
        <v>2022</v>
      </c>
      <c r="K1186">
        <f>MONTH(transaction_data[[#This Row],[Transaction_Date]])</f>
        <v>11</v>
      </c>
    </row>
    <row r="1187" spans="1:11" x14ac:dyDescent="0.3">
      <c r="A1187">
        <v>301185</v>
      </c>
      <c r="B1187">
        <v>207021</v>
      </c>
      <c r="C1187" t="s">
        <v>31</v>
      </c>
      <c r="D1187">
        <v>52488</v>
      </c>
      <c r="E1187">
        <v>3041</v>
      </c>
      <c r="F1187">
        <v>28497</v>
      </c>
      <c r="G1187" t="s">
        <v>29</v>
      </c>
      <c r="H1187" s="1">
        <v>44757</v>
      </c>
      <c r="I1187" t="str">
        <f t="shared" si="18"/>
        <v>Yuksek Investisya</v>
      </c>
      <c r="J1187">
        <f>YEAR(transaction_data[[#This Row],[Transaction_Date]])</f>
        <v>2022</v>
      </c>
      <c r="K1187">
        <f>MONTH(transaction_data[[#This Row],[Transaction_Date]])</f>
        <v>7</v>
      </c>
    </row>
    <row r="1188" spans="1:11" x14ac:dyDescent="0.3">
      <c r="A1188">
        <v>301186</v>
      </c>
      <c r="B1188">
        <v>200470</v>
      </c>
      <c r="C1188" t="s">
        <v>30</v>
      </c>
      <c r="D1188">
        <v>17841</v>
      </c>
      <c r="E1188">
        <v>4505</v>
      </c>
      <c r="F1188">
        <v>37350</v>
      </c>
      <c r="G1188" t="s">
        <v>29</v>
      </c>
      <c r="H1188" s="1">
        <v>45370</v>
      </c>
      <c r="I1188" t="str">
        <f t="shared" si="18"/>
        <v>Yuksek Investisya</v>
      </c>
      <c r="J1188">
        <f>YEAR(transaction_data[[#This Row],[Transaction_Date]])</f>
        <v>2024</v>
      </c>
      <c r="K1188">
        <f>MONTH(transaction_data[[#This Row],[Transaction_Date]])</f>
        <v>3</v>
      </c>
    </row>
    <row r="1189" spans="1:11" x14ac:dyDescent="0.3">
      <c r="A1189">
        <v>301187</v>
      </c>
      <c r="B1189">
        <v>201380</v>
      </c>
      <c r="C1189" t="s">
        <v>31</v>
      </c>
      <c r="D1189">
        <v>65308</v>
      </c>
      <c r="E1189">
        <v>4464</v>
      </c>
      <c r="F1189">
        <v>7588</v>
      </c>
      <c r="G1189" t="s">
        <v>29</v>
      </c>
      <c r="H1189" s="1">
        <v>45052</v>
      </c>
      <c r="I1189" t="str">
        <f t="shared" si="18"/>
        <v>Kicik Investiya</v>
      </c>
      <c r="J1189">
        <f>YEAR(transaction_data[[#This Row],[Transaction_Date]])</f>
        <v>2023</v>
      </c>
      <c r="K1189">
        <f>MONTH(transaction_data[[#This Row],[Transaction_Date]])</f>
        <v>5</v>
      </c>
    </row>
    <row r="1190" spans="1:11" x14ac:dyDescent="0.3">
      <c r="A1190">
        <v>301188</v>
      </c>
      <c r="B1190">
        <v>204855</v>
      </c>
      <c r="C1190" t="s">
        <v>30</v>
      </c>
      <c r="D1190">
        <v>30100</v>
      </c>
      <c r="E1190">
        <v>1148</v>
      </c>
      <c r="F1190">
        <v>24531</v>
      </c>
      <c r="G1190" t="s">
        <v>32</v>
      </c>
      <c r="H1190" s="1">
        <v>45166</v>
      </c>
      <c r="I1190" t="str">
        <f t="shared" si="18"/>
        <v>Orta investisya</v>
      </c>
      <c r="J1190">
        <f>YEAR(transaction_data[[#This Row],[Transaction_Date]])</f>
        <v>2023</v>
      </c>
      <c r="K1190">
        <f>MONTH(transaction_data[[#This Row],[Transaction_Date]])</f>
        <v>8</v>
      </c>
    </row>
    <row r="1191" spans="1:11" x14ac:dyDescent="0.3">
      <c r="A1191">
        <v>301189</v>
      </c>
      <c r="B1191">
        <v>202632</v>
      </c>
      <c r="C1191" t="s">
        <v>13</v>
      </c>
      <c r="D1191">
        <v>74922</v>
      </c>
      <c r="E1191">
        <v>1467</v>
      </c>
      <c r="F1191">
        <v>27832</v>
      </c>
      <c r="G1191" t="s">
        <v>32</v>
      </c>
      <c r="H1191" s="1">
        <v>45609</v>
      </c>
      <c r="I1191" t="str">
        <f t="shared" si="18"/>
        <v>Yuksek Investisya</v>
      </c>
      <c r="J1191">
        <f>YEAR(transaction_data[[#This Row],[Transaction_Date]])</f>
        <v>2024</v>
      </c>
      <c r="K1191">
        <f>MONTH(transaction_data[[#This Row],[Transaction_Date]])</f>
        <v>11</v>
      </c>
    </row>
    <row r="1192" spans="1:11" x14ac:dyDescent="0.3">
      <c r="A1192">
        <v>301190</v>
      </c>
      <c r="B1192">
        <v>203330</v>
      </c>
      <c r="C1192" t="s">
        <v>13</v>
      </c>
      <c r="D1192">
        <v>31330</v>
      </c>
      <c r="E1192">
        <v>2131</v>
      </c>
      <c r="F1192">
        <v>31527</v>
      </c>
      <c r="G1192" t="s">
        <v>33</v>
      </c>
      <c r="H1192" s="1">
        <v>45717</v>
      </c>
      <c r="I1192" t="str">
        <f t="shared" si="18"/>
        <v>Yuksek Investisya</v>
      </c>
      <c r="J1192">
        <f>YEAR(transaction_data[[#This Row],[Transaction_Date]])</f>
        <v>2025</v>
      </c>
      <c r="K1192">
        <f>MONTH(transaction_data[[#This Row],[Transaction_Date]])</f>
        <v>3</v>
      </c>
    </row>
    <row r="1193" spans="1:11" x14ac:dyDescent="0.3">
      <c r="A1193">
        <v>301191</v>
      </c>
      <c r="B1193">
        <v>206878</v>
      </c>
      <c r="C1193" t="s">
        <v>30</v>
      </c>
      <c r="D1193">
        <v>33504</v>
      </c>
      <c r="E1193">
        <v>3271</v>
      </c>
      <c r="F1193">
        <v>15838</v>
      </c>
      <c r="G1193" t="s">
        <v>29</v>
      </c>
      <c r="H1193" s="1">
        <v>45258</v>
      </c>
      <c r="I1193" t="str">
        <f t="shared" si="18"/>
        <v>Orta investisya</v>
      </c>
      <c r="J1193">
        <f>YEAR(transaction_data[[#This Row],[Transaction_Date]])</f>
        <v>2023</v>
      </c>
      <c r="K1193">
        <f>MONTH(transaction_data[[#This Row],[Transaction_Date]])</f>
        <v>11</v>
      </c>
    </row>
    <row r="1194" spans="1:11" x14ac:dyDescent="0.3">
      <c r="A1194">
        <v>301192</v>
      </c>
      <c r="B1194">
        <v>203293</v>
      </c>
      <c r="C1194" t="s">
        <v>31</v>
      </c>
      <c r="D1194">
        <v>29068</v>
      </c>
      <c r="E1194">
        <v>2554</v>
      </c>
      <c r="F1194">
        <v>30631</v>
      </c>
      <c r="G1194" t="s">
        <v>32</v>
      </c>
      <c r="H1194" s="1">
        <v>45650</v>
      </c>
      <c r="I1194" t="str">
        <f t="shared" si="18"/>
        <v>Yuksek Investisya</v>
      </c>
      <c r="J1194">
        <f>YEAR(transaction_data[[#This Row],[Transaction_Date]])</f>
        <v>2024</v>
      </c>
      <c r="K1194">
        <f>MONTH(transaction_data[[#This Row],[Transaction_Date]])</f>
        <v>12</v>
      </c>
    </row>
    <row r="1195" spans="1:11" x14ac:dyDescent="0.3">
      <c r="A1195">
        <v>301193</v>
      </c>
      <c r="B1195">
        <v>201039</v>
      </c>
      <c r="C1195" t="s">
        <v>13</v>
      </c>
      <c r="D1195">
        <v>35865</v>
      </c>
      <c r="E1195">
        <v>2707</v>
      </c>
      <c r="F1195">
        <v>46787</v>
      </c>
      <c r="G1195" t="s">
        <v>32</v>
      </c>
      <c r="H1195" s="1">
        <v>44765</v>
      </c>
      <c r="I1195" t="str">
        <f t="shared" si="18"/>
        <v>Yuksek Investisya</v>
      </c>
      <c r="J1195">
        <f>YEAR(transaction_data[[#This Row],[Transaction_Date]])</f>
        <v>2022</v>
      </c>
      <c r="K1195">
        <f>MONTH(transaction_data[[#This Row],[Transaction_Date]])</f>
        <v>7</v>
      </c>
    </row>
    <row r="1196" spans="1:11" x14ac:dyDescent="0.3">
      <c r="A1196">
        <v>301194</v>
      </c>
      <c r="B1196">
        <v>203868</v>
      </c>
      <c r="C1196" t="s">
        <v>31</v>
      </c>
      <c r="D1196">
        <v>8437</v>
      </c>
      <c r="E1196">
        <v>1799</v>
      </c>
      <c r="F1196">
        <v>44849</v>
      </c>
      <c r="G1196" t="s">
        <v>29</v>
      </c>
      <c r="H1196" s="1">
        <v>45151</v>
      </c>
      <c r="I1196" t="str">
        <f t="shared" si="18"/>
        <v>Yuksek Investisya</v>
      </c>
      <c r="J1196">
        <f>YEAR(transaction_data[[#This Row],[Transaction_Date]])</f>
        <v>2023</v>
      </c>
      <c r="K1196">
        <f>MONTH(transaction_data[[#This Row],[Transaction_Date]])</f>
        <v>8</v>
      </c>
    </row>
    <row r="1197" spans="1:11" x14ac:dyDescent="0.3">
      <c r="A1197">
        <v>301195</v>
      </c>
      <c r="B1197">
        <v>202765</v>
      </c>
      <c r="C1197" t="s">
        <v>13</v>
      </c>
      <c r="D1197">
        <v>46875</v>
      </c>
      <c r="E1197">
        <v>4585</v>
      </c>
      <c r="F1197">
        <v>12870</v>
      </c>
      <c r="G1197" t="s">
        <v>32</v>
      </c>
      <c r="H1197" s="1">
        <v>45688</v>
      </c>
      <c r="I1197" t="str">
        <f t="shared" si="18"/>
        <v>Kicik Investiya</v>
      </c>
      <c r="J1197">
        <f>YEAR(transaction_data[[#This Row],[Transaction_Date]])</f>
        <v>2025</v>
      </c>
      <c r="K1197">
        <f>MONTH(transaction_data[[#This Row],[Transaction_Date]])</f>
        <v>1</v>
      </c>
    </row>
    <row r="1198" spans="1:11" x14ac:dyDescent="0.3">
      <c r="A1198">
        <v>301196</v>
      </c>
      <c r="B1198">
        <v>200611</v>
      </c>
      <c r="C1198" t="s">
        <v>30</v>
      </c>
      <c r="D1198">
        <v>6723</v>
      </c>
      <c r="E1198">
        <v>1008</v>
      </c>
      <c r="F1198">
        <v>36065</v>
      </c>
      <c r="G1198" t="s">
        <v>33</v>
      </c>
      <c r="H1198" s="1">
        <v>45469</v>
      </c>
      <c r="I1198" t="str">
        <f t="shared" si="18"/>
        <v>Yuksek Investisya</v>
      </c>
      <c r="J1198">
        <f>YEAR(transaction_data[[#This Row],[Transaction_Date]])</f>
        <v>2024</v>
      </c>
      <c r="K1198">
        <f>MONTH(transaction_data[[#This Row],[Transaction_Date]])</f>
        <v>6</v>
      </c>
    </row>
    <row r="1199" spans="1:11" x14ac:dyDescent="0.3">
      <c r="A1199">
        <v>301197</v>
      </c>
      <c r="B1199">
        <v>209990</v>
      </c>
      <c r="C1199" t="s">
        <v>31</v>
      </c>
      <c r="D1199">
        <v>98821</v>
      </c>
      <c r="E1199">
        <v>3245</v>
      </c>
      <c r="F1199">
        <v>11643</v>
      </c>
      <c r="G1199" t="s">
        <v>29</v>
      </c>
      <c r="H1199" s="1">
        <v>45231</v>
      </c>
      <c r="I1199" t="str">
        <f t="shared" si="18"/>
        <v>Kicik Investiya</v>
      </c>
      <c r="J1199">
        <f>YEAR(transaction_data[[#This Row],[Transaction_Date]])</f>
        <v>2023</v>
      </c>
      <c r="K1199">
        <f>MONTH(transaction_data[[#This Row],[Transaction_Date]])</f>
        <v>11</v>
      </c>
    </row>
    <row r="1200" spans="1:11" x14ac:dyDescent="0.3">
      <c r="A1200">
        <v>301198</v>
      </c>
      <c r="B1200">
        <v>207102</v>
      </c>
      <c r="C1200" t="s">
        <v>30</v>
      </c>
      <c r="D1200">
        <v>95328</v>
      </c>
      <c r="E1200">
        <v>190</v>
      </c>
      <c r="F1200">
        <v>45380</v>
      </c>
      <c r="G1200" t="s">
        <v>29</v>
      </c>
      <c r="H1200" s="1">
        <v>45132</v>
      </c>
      <c r="I1200" t="str">
        <f t="shared" si="18"/>
        <v>Yuksek Investisya</v>
      </c>
      <c r="J1200">
        <f>YEAR(transaction_data[[#This Row],[Transaction_Date]])</f>
        <v>2023</v>
      </c>
      <c r="K1200">
        <f>MONTH(transaction_data[[#This Row],[Transaction_Date]])</f>
        <v>7</v>
      </c>
    </row>
    <row r="1201" spans="1:11" x14ac:dyDescent="0.3">
      <c r="A1201">
        <v>301199</v>
      </c>
      <c r="B1201">
        <v>206701</v>
      </c>
      <c r="C1201" t="s">
        <v>31</v>
      </c>
      <c r="D1201">
        <v>24194</v>
      </c>
      <c r="E1201">
        <v>293</v>
      </c>
      <c r="F1201">
        <v>4364</v>
      </c>
      <c r="G1201" t="s">
        <v>29</v>
      </c>
      <c r="H1201" s="1">
        <v>45614</v>
      </c>
      <c r="I1201" t="str">
        <f t="shared" si="18"/>
        <v>Kicik Investiya</v>
      </c>
      <c r="J1201">
        <f>YEAR(transaction_data[[#This Row],[Transaction_Date]])</f>
        <v>2024</v>
      </c>
      <c r="K1201">
        <f>MONTH(transaction_data[[#This Row],[Transaction_Date]])</f>
        <v>11</v>
      </c>
    </row>
    <row r="1202" spans="1:11" x14ac:dyDescent="0.3">
      <c r="A1202">
        <v>301200</v>
      </c>
      <c r="B1202">
        <v>204071</v>
      </c>
      <c r="C1202" t="s">
        <v>13</v>
      </c>
      <c r="D1202">
        <v>36393</v>
      </c>
      <c r="E1202">
        <v>3667</v>
      </c>
      <c r="F1202">
        <v>35936</v>
      </c>
      <c r="G1202" t="s">
        <v>29</v>
      </c>
      <c r="H1202" s="1">
        <v>45399</v>
      </c>
      <c r="I1202" t="str">
        <f t="shared" si="18"/>
        <v>Yuksek Investisya</v>
      </c>
      <c r="J1202">
        <f>YEAR(transaction_data[[#This Row],[Transaction_Date]])</f>
        <v>2024</v>
      </c>
      <c r="K1202">
        <f>MONTH(transaction_data[[#This Row],[Transaction_Date]])</f>
        <v>4</v>
      </c>
    </row>
    <row r="1203" spans="1:11" x14ac:dyDescent="0.3">
      <c r="A1203">
        <v>301201</v>
      </c>
      <c r="B1203">
        <v>208293</v>
      </c>
      <c r="C1203" t="s">
        <v>30</v>
      </c>
      <c r="D1203">
        <v>99404</v>
      </c>
      <c r="E1203">
        <v>4395</v>
      </c>
      <c r="F1203">
        <v>17057</v>
      </c>
      <c r="G1203" t="s">
        <v>32</v>
      </c>
      <c r="H1203" s="1">
        <v>45481</v>
      </c>
      <c r="I1203" t="str">
        <f t="shared" si="18"/>
        <v>Orta investisya</v>
      </c>
      <c r="J1203">
        <f>YEAR(transaction_data[[#This Row],[Transaction_Date]])</f>
        <v>2024</v>
      </c>
      <c r="K1203">
        <f>MONTH(transaction_data[[#This Row],[Transaction_Date]])</f>
        <v>7</v>
      </c>
    </row>
    <row r="1204" spans="1:11" x14ac:dyDescent="0.3">
      <c r="A1204">
        <v>301202</v>
      </c>
      <c r="B1204">
        <v>208856</v>
      </c>
      <c r="C1204" t="s">
        <v>13</v>
      </c>
      <c r="D1204">
        <v>80180</v>
      </c>
      <c r="E1204">
        <v>1968</v>
      </c>
      <c r="F1204">
        <v>47296</v>
      </c>
      <c r="G1204" t="s">
        <v>29</v>
      </c>
      <c r="H1204" s="1">
        <v>44696</v>
      </c>
      <c r="I1204" t="str">
        <f t="shared" si="18"/>
        <v>Yuksek Investisya</v>
      </c>
      <c r="J1204">
        <f>YEAR(transaction_data[[#This Row],[Transaction_Date]])</f>
        <v>2022</v>
      </c>
      <c r="K1204">
        <f>MONTH(transaction_data[[#This Row],[Transaction_Date]])</f>
        <v>5</v>
      </c>
    </row>
    <row r="1205" spans="1:11" x14ac:dyDescent="0.3">
      <c r="A1205">
        <v>301203</v>
      </c>
      <c r="B1205">
        <v>203114</v>
      </c>
      <c r="C1205" t="s">
        <v>31</v>
      </c>
      <c r="D1205">
        <v>10510</v>
      </c>
      <c r="E1205">
        <v>2731</v>
      </c>
      <c r="F1205">
        <v>15848</v>
      </c>
      <c r="G1205" t="s">
        <v>33</v>
      </c>
      <c r="H1205" s="1">
        <v>45600</v>
      </c>
      <c r="I1205" t="str">
        <f t="shared" si="18"/>
        <v>Orta investisya</v>
      </c>
      <c r="J1205">
        <f>YEAR(transaction_data[[#This Row],[Transaction_Date]])</f>
        <v>2024</v>
      </c>
      <c r="K1205">
        <f>MONTH(transaction_data[[#This Row],[Transaction_Date]])</f>
        <v>11</v>
      </c>
    </row>
    <row r="1206" spans="1:11" x14ac:dyDescent="0.3">
      <c r="A1206">
        <v>301204</v>
      </c>
      <c r="B1206">
        <v>201590</v>
      </c>
      <c r="C1206" t="s">
        <v>31</v>
      </c>
      <c r="D1206">
        <v>88465</v>
      </c>
      <c r="E1206">
        <v>1918</v>
      </c>
      <c r="F1206">
        <v>42525</v>
      </c>
      <c r="G1206" t="s">
        <v>29</v>
      </c>
      <c r="H1206" s="1">
        <v>44747</v>
      </c>
      <c r="I1206" t="str">
        <f t="shared" si="18"/>
        <v>Yuksek Investisya</v>
      </c>
      <c r="J1206">
        <f>YEAR(transaction_data[[#This Row],[Transaction_Date]])</f>
        <v>2022</v>
      </c>
      <c r="K1206">
        <f>MONTH(transaction_data[[#This Row],[Transaction_Date]])</f>
        <v>7</v>
      </c>
    </row>
    <row r="1207" spans="1:11" x14ac:dyDescent="0.3">
      <c r="A1207">
        <v>301205</v>
      </c>
      <c r="B1207">
        <v>207585</v>
      </c>
      <c r="C1207" t="s">
        <v>30</v>
      </c>
      <c r="D1207">
        <v>16443</v>
      </c>
      <c r="E1207">
        <v>145</v>
      </c>
      <c r="F1207">
        <v>48100</v>
      </c>
      <c r="G1207" t="s">
        <v>32</v>
      </c>
      <c r="H1207" s="1">
        <v>45005</v>
      </c>
      <c r="I1207" t="str">
        <f t="shared" si="18"/>
        <v>Yuksek Investisya</v>
      </c>
      <c r="J1207">
        <f>YEAR(transaction_data[[#This Row],[Transaction_Date]])</f>
        <v>2023</v>
      </c>
      <c r="K1207">
        <f>MONTH(transaction_data[[#This Row],[Transaction_Date]])</f>
        <v>3</v>
      </c>
    </row>
    <row r="1208" spans="1:11" x14ac:dyDescent="0.3">
      <c r="A1208">
        <v>301206</v>
      </c>
      <c r="B1208">
        <v>202368</v>
      </c>
      <c r="C1208" t="s">
        <v>13</v>
      </c>
      <c r="D1208">
        <v>24358</v>
      </c>
      <c r="E1208">
        <v>2061</v>
      </c>
      <c r="F1208">
        <v>34742</v>
      </c>
      <c r="G1208" t="s">
        <v>33</v>
      </c>
      <c r="H1208" s="1">
        <v>45621</v>
      </c>
      <c r="I1208" t="str">
        <f t="shared" si="18"/>
        <v>Yuksek Investisya</v>
      </c>
      <c r="J1208">
        <f>YEAR(transaction_data[[#This Row],[Transaction_Date]])</f>
        <v>2024</v>
      </c>
      <c r="K1208">
        <f>MONTH(transaction_data[[#This Row],[Transaction_Date]])</f>
        <v>11</v>
      </c>
    </row>
    <row r="1209" spans="1:11" x14ac:dyDescent="0.3">
      <c r="A1209">
        <v>301207</v>
      </c>
      <c r="B1209">
        <v>204508</v>
      </c>
      <c r="C1209" t="s">
        <v>30</v>
      </c>
      <c r="D1209">
        <v>89118</v>
      </c>
      <c r="E1209">
        <v>1336</v>
      </c>
      <c r="F1209">
        <v>35902</v>
      </c>
      <c r="G1209" t="s">
        <v>33</v>
      </c>
      <c r="H1209" s="1">
        <v>45704</v>
      </c>
      <c r="I1209" t="str">
        <f t="shared" si="18"/>
        <v>Yuksek Investisya</v>
      </c>
      <c r="J1209">
        <f>YEAR(transaction_data[[#This Row],[Transaction_Date]])</f>
        <v>2025</v>
      </c>
      <c r="K1209">
        <f>MONTH(transaction_data[[#This Row],[Transaction_Date]])</f>
        <v>2</v>
      </c>
    </row>
    <row r="1210" spans="1:11" x14ac:dyDescent="0.3">
      <c r="A1210">
        <v>301208</v>
      </c>
      <c r="B1210">
        <v>209119</v>
      </c>
      <c r="C1210" t="s">
        <v>13</v>
      </c>
      <c r="D1210">
        <v>76921</v>
      </c>
      <c r="E1210">
        <v>2565</v>
      </c>
      <c r="F1210">
        <v>44484</v>
      </c>
      <c r="G1210" t="s">
        <v>33</v>
      </c>
      <c r="H1210" s="1">
        <v>45087</v>
      </c>
      <c r="I1210" t="str">
        <f t="shared" si="18"/>
        <v>Yuksek Investisya</v>
      </c>
      <c r="J1210">
        <f>YEAR(transaction_data[[#This Row],[Transaction_Date]])</f>
        <v>2023</v>
      </c>
      <c r="K1210">
        <f>MONTH(transaction_data[[#This Row],[Transaction_Date]])</f>
        <v>6</v>
      </c>
    </row>
    <row r="1211" spans="1:11" x14ac:dyDescent="0.3">
      <c r="A1211">
        <v>301209</v>
      </c>
      <c r="B1211">
        <v>201850</v>
      </c>
      <c r="C1211" t="s">
        <v>13</v>
      </c>
      <c r="D1211">
        <v>50848</v>
      </c>
      <c r="E1211">
        <v>4353</v>
      </c>
      <c r="F1211">
        <v>24991</v>
      </c>
      <c r="G1211" t="s">
        <v>33</v>
      </c>
      <c r="H1211" s="1">
        <v>44994</v>
      </c>
      <c r="I1211" t="str">
        <f t="shared" si="18"/>
        <v>Orta investisya</v>
      </c>
      <c r="J1211">
        <f>YEAR(transaction_data[[#This Row],[Transaction_Date]])</f>
        <v>2023</v>
      </c>
      <c r="K1211">
        <f>MONTH(transaction_data[[#This Row],[Transaction_Date]])</f>
        <v>3</v>
      </c>
    </row>
    <row r="1212" spans="1:11" x14ac:dyDescent="0.3">
      <c r="A1212">
        <v>301210</v>
      </c>
      <c r="B1212">
        <v>206893</v>
      </c>
      <c r="C1212" t="s">
        <v>31</v>
      </c>
      <c r="D1212">
        <v>85335</v>
      </c>
      <c r="E1212">
        <v>3855</v>
      </c>
      <c r="F1212">
        <v>12588</v>
      </c>
      <c r="G1212" t="s">
        <v>29</v>
      </c>
      <c r="H1212" s="1">
        <v>44781</v>
      </c>
      <c r="I1212" t="str">
        <f t="shared" si="18"/>
        <v>Kicik Investiya</v>
      </c>
      <c r="J1212">
        <f>YEAR(transaction_data[[#This Row],[Transaction_Date]])</f>
        <v>2022</v>
      </c>
      <c r="K1212">
        <f>MONTH(transaction_data[[#This Row],[Transaction_Date]])</f>
        <v>8</v>
      </c>
    </row>
    <row r="1213" spans="1:11" x14ac:dyDescent="0.3">
      <c r="A1213">
        <v>301211</v>
      </c>
      <c r="B1213">
        <v>200444</v>
      </c>
      <c r="C1213" t="s">
        <v>31</v>
      </c>
      <c r="D1213">
        <v>71828</v>
      </c>
      <c r="E1213">
        <v>879</v>
      </c>
      <c r="F1213">
        <v>1058</v>
      </c>
      <c r="G1213" t="s">
        <v>29</v>
      </c>
      <c r="H1213" s="1">
        <v>45315</v>
      </c>
      <c r="I1213" t="str">
        <f t="shared" si="18"/>
        <v>Kicik Investiya</v>
      </c>
      <c r="J1213">
        <f>YEAR(transaction_data[[#This Row],[Transaction_Date]])</f>
        <v>2024</v>
      </c>
      <c r="K1213">
        <f>MONTH(transaction_data[[#This Row],[Transaction_Date]])</f>
        <v>1</v>
      </c>
    </row>
    <row r="1214" spans="1:11" x14ac:dyDescent="0.3">
      <c r="A1214">
        <v>301212</v>
      </c>
      <c r="B1214">
        <v>201854</v>
      </c>
      <c r="C1214" t="s">
        <v>30</v>
      </c>
      <c r="D1214">
        <v>2616</v>
      </c>
      <c r="E1214">
        <v>1856</v>
      </c>
      <c r="F1214">
        <v>42782</v>
      </c>
      <c r="G1214" t="s">
        <v>33</v>
      </c>
      <c r="H1214" s="1">
        <v>44793</v>
      </c>
      <c r="I1214" t="str">
        <f t="shared" si="18"/>
        <v>Yuksek Investisya</v>
      </c>
      <c r="J1214">
        <f>YEAR(transaction_data[[#This Row],[Transaction_Date]])</f>
        <v>2022</v>
      </c>
      <c r="K1214">
        <f>MONTH(transaction_data[[#This Row],[Transaction_Date]])</f>
        <v>8</v>
      </c>
    </row>
    <row r="1215" spans="1:11" x14ac:dyDescent="0.3">
      <c r="A1215">
        <v>301213</v>
      </c>
      <c r="B1215">
        <v>201689</v>
      </c>
      <c r="C1215" t="s">
        <v>31</v>
      </c>
      <c r="D1215">
        <v>8062</v>
      </c>
      <c r="E1215">
        <v>2381</v>
      </c>
      <c r="F1215">
        <v>18678</v>
      </c>
      <c r="G1215" t="s">
        <v>32</v>
      </c>
      <c r="H1215" s="1">
        <v>45625</v>
      </c>
      <c r="I1215" t="str">
        <f t="shared" si="18"/>
        <v>Orta investisya</v>
      </c>
      <c r="J1215">
        <f>YEAR(transaction_data[[#This Row],[Transaction_Date]])</f>
        <v>2024</v>
      </c>
      <c r="K1215">
        <f>MONTH(transaction_data[[#This Row],[Transaction_Date]])</f>
        <v>11</v>
      </c>
    </row>
    <row r="1216" spans="1:11" x14ac:dyDescent="0.3">
      <c r="A1216">
        <v>301214</v>
      </c>
      <c r="B1216">
        <v>200716</v>
      </c>
      <c r="C1216" t="s">
        <v>31</v>
      </c>
      <c r="D1216">
        <v>20486</v>
      </c>
      <c r="E1216">
        <v>114</v>
      </c>
      <c r="F1216">
        <v>11358</v>
      </c>
      <c r="G1216" t="s">
        <v>32</v>
      </c>
      <c r="H1216" s="1">
        <v>45734</v>
      </c>
      <c r="I1216" t="str">
        <f t="shared" si="18"/>
        <v>Kicik Investiya</v>
      </c>
      <c r="J1216">
        <f>YEAR(transaction_data[[#This Row],[Transaction_Date]])</f>
        <v>2025</v>
      </c>
      <c r="K1216">
        <f>MONTH(transaction_data[[#This Row],[Transaction_Date]])</f>
        <v>3</v>
      </c>
    </row>
    <row r="1217" spans="1:11" x14ac:dyDescent="0.3">
      <c r="A1217">
        <v>301215</v>
      </c>
      <c r="B1217">
        <v>205387</v>
      </c>
      <c r="C1217" t="s">
        <v>30</v>
      </c>
      <c r="D1217">
        <v>92528</v>
      </c>
      <c r="E1217">
        <v>1026</v>
      </c>
      <c r="F1217">
        <v>18048</v>
      </c>
      <c r="G1217" t="s">
        <v>33</v>
      </c>
      <c r="H1217" s="1">
        <v>44797</v>
      </c>
      <c r="I1217" t="str">
        <f t="shared" si="18"/>
        <v>Orta investisya</v>
      </c>
      <c r="J1217">
        <f>YEAR(transaction_data[[#This Row],[Transaction_Date]])</f>
        <v>2022</v>
      </c>
      <c r="K1217">
        <f>MONTH(transaction_data[[#This Row],[Transaction_Date]])</f>
        <v>8</v>
      </c>
    </row>
    <row r="1218" spans="1:11" x14ac:dyDescent="0.3">
      <c r="A1218">
        <v>301216</v>
      </c>
      <c r="B1218">
        <v>207701</v>
      </c>
      <c r="C1218" t="s">
        <v>30</v>
      </c>
      <c r="D1218">
        <v>93962</v>
      </c>
      <c r="E1218">
        <v>796</v>
      </c>
      <c r="F1218">
        <v>26940</v>
      </c>
      <c r="G1218" t="s">
        <v>32</v>
      </c>
      <c r="H1218" s="1">
        <v>45330</v>
      </c>
      <c r="I1218" t="str">
        <f t="shared" ref="I1218:I1281" si="19">IF(AND(F1218&gt;1000,F1218&lt;15000),"Kicik Investiya",IF(AND(F1218&gt;=15000,F1218&lt;27500),"Orta investisya","Yuksek Investisya"))</f>
        <v>Orta investisya</v>
      </c>
      <c r="J1218">
        <f>YEAR(transaction_data[[#This Row],[Transaction_Date]])</f>
        <v>2024</v>
      </c>
      <c r="K1218">
        <f>MONTH(transaction_data[[#This Row],[Transaction_Date]])</f>
        <v>2</v>
      </c>
    </row>
    <row r="1219" spans="1:11" x14ac:dyDescent="0.3">
      <c r="A1219">
        <v>301217</v>
      </c>
      <c r="B1219">
        <v>209160</v>
      </c>
      <c r="C1219" t="s">
        <v>30</v>
      </c>
      <c r="D1219">
        <v>39296</v>
      </c>
      <c r="E1219">
        <v>1332</v>
      </c>
      <c r="F1219">
        <v>31544</v>
      </c>
      <c r="G1219" t="s">
        <v>33</v>
      </c>
      <c r="H1219" s="1">
        <v>44899</v>
      </c>
      <c r="I1219" t="str">
        <f t="shared" si="19"/>
        <v>Yuksek Investisya</v>
      </c>
      <c r="J1219">
        <f>YEAR(transaction_data[[#This Row],[Transaction_Date]])</f>
        <v>2022</v>
      </c>
      <c r="K1219">
        <f>MONTH(transaction_data[[#This Row],[Transaction_Date]])</f>
        <v>12</v>
      </c>
    </row>
    <row r="1220" spans="1:11" x14ac:dyDescent="0.3">
      <c r="A1220">
        <v>301218</v>
      </c>
      <c r="B1220">
        <v>204407</v>
      </c>
      <c r="C1220" t="s">
        <v>13</v>
      </c>
      <c r="D1220">
        <v>80773</v>
      </c>
      <c r="E1220">
        <v>2143</v>
      </c>
      <c r="F1220">
        <v>38286</v>
      </c>
      <c r="G1220" t="s">
        <v>33</v>
      </c>
      <c r="H1220" s="1">
        <v>45719</v>
      </c>
      <c r="I1220" t="str">
        <f t="shared" si="19"/>
        <v>Yuksek Investisya</v>
      </c>
      <c r="J1220">
        <f>YEAR(transaction_data[[#This Row],[Transaction_Date]])</f>
        <v>2025</v>
      </c>
      <c r="K1220">
        <f>MONTH(transaction_data[[#This Row],[Transaction_Date]])</f>
        <v>3</v>
      </c>
    </row>
    <row r="1221" spans="1:11" x14ac:dyDescent="0.3">
      <c r="A1221">
        <v>301219</v>
      </c>
      <c r="B1221">
        <v>204101</v>
      </c>
      <c r="C1221" t="s">
        <v>13</v>
      </c>
      <c r="D1221">
        <v>87276</v>
      </c>
      <c r="E1221">
        <v>4230</v>
      </c>
      <c r="F1221">
        <v>25609</v>
      </c>
      <c r="G1221" t="s">
        <v>29</v>
      </c>
      <c r="H1221" s="1">
        <v>45106</v>
      </c>
      <c r="I1221" t="str">
        <f t="shared" si="19"/>
        <v>Orta investisya</v>
      </c>
      <c r="J1221">
        <f>YEAR(transaction_data[[#This Row],[Transaction_Date]])</f>
        <v>2023</v>
      </c>
      <c r="K1221">
        <f>MONTH(transaction_data[[#This Row],[Transaction_Date]])</f>
        <v>6</v>
      </c>
    </row>
    <row r="1222" spans="1:11" x14ac:dyDescent="0.3">
      <c r="A1222">
        <v>301220</v>
      </c>
      <c r="B1222">
        <v>202595</v>
      </c>
      <c r="C1222" t="s">
        <v>13</v>
      </c>
      <c r="D1222">
        <v>18051</v>
      </c>
      <c r="E1222">
        <v>1362</v>
      </c>
      <c r="F1222">
        <v>13776</v>
      </c>
      <c r="G1222" t="s">
        <v>29</v>
      </c>
      <c r="H1222" s="1">
        <v>44685</v>
      </c>
      <c r="I1222" t="str">
        <f t="shared" si="19"/>
        <v>Kicik Investiya</v>
      </c>
      <c r="J1222">
        <f>YEAR(transaction_data[[#This Row],[Transaction_Date]])</f>
        <v>2022</v>
      </c>
      <c r="K1222">
        <f>MONTH(transaction_data[[#This Row],[Transaction_Date]])</f>
        <v>5</v>
      </c>
    </row>
    <row r="1223" spans="1:11" x14ac:dyDescent="0.3">
      <c r="A1223">
        <v>301221</v>
      </c>
      <c r="B1223">
        <v>208829</v>
      </c>
      <c r="C1223" t="s">
        <v>30</v>
      </c>
      <c r="D1223">
        <v>74222</v>
      </c>
      <c r="E1223">
        <v>280</v>
      </c>
      <c r="F1223">
        <v>34968</v>
      </c>
      <c r="G1223" t="s">
        <v>33</v>
      </c>
      <c r="H1223" s="1">
        <v>44712</v>
      </c>
      <c r="I1223" t="str">
        <f t="shared" si="19"/>
        <v>Yuksek Investisya</v>
      </c>
      <c r="J1223">
        <f>YEAR(transaction_data[[#This Row],[Transaction_Date]])</f>
        <v>2022</v>
      </c>
      <c r="K1223">
        <f>MONTH(transaction_data[[#This Row],[Transaction_Date]])</f>
        <v>5</v>
      </c>
    </row>
    <row r="1224" spans="1:11" x14ac:dyDescent="0.3">
      <c r="A1224">
        <v>301222</v>
      </c>
      <c r="B1224">
        <v>209956</v>
      </c>
      <c r="C1224" t="s">
        <v>31</v>
      </c>
      <c r="D1224">
        <v>72529</v>
      </c>
      <c r="E1224">
        <v>4226</v>
      </c>
      <c r="F1224">
        <v>48028</v>
      </c>
      <c r="G1224" t="s">
        <v>29</v>
      </c>
      <c r="H1224" s="1">
        <v>45144</v>
      </c>
      <c r="I1224" t="str">
        <f t="shared" si="19"/>
        <v>Yuksek Investisya</v>
      </c>
      <c r="J1224">
        <f>YEAR(transaction_data[[#This Row],[Transaction_Date]])</f>
        <v>2023</v>
      </c>
      <c r="K1224">
        <f>MONTH(transaction_data[[#This Row],[Transaction_Date]])</f>
        <v>8</v>
      </c>
    </row>
    <row r="1225" spans="1:11" x14ac:dyDescent="0.3">
      <c r="A1225">
        <v>301223</v>
      </c>
      <c r="B1225">
        <v>205818</v>
      </c>
      <c r="C1225" t="s">
        <v>13</v>
      </c>
      <c r="D1225">
        <v>96477</v>
      </c>
      <c r="E1225">
        <v>2031</v>
      </c>
      <c r="F1225">
        <v>11225</v>
      </c>
      <c r="G1225" t="s">
        <v>32</v>
      </c>
      <c r="H1225" s="1">
        <v>44728</v>
      </c>
      <c r="I1225" t="str">
        <f t="shared" si="19"/>
        <v>Kicik Investiya</v>
      </c>
      <c r="J1225">
        <f>YEAR(transaction_data[[#This Row],[Transaction_Date]])</f>
        <v>2022</v>
      </c>
      <c r="K1225">
        <f>MONTH(transaction_data[[#This Row],[Transaction_Date]])</f>
        <v>6</v>
      </c>
    </row>
    <row r="1226" spans="1:11" x14ac:dyDescent="0.3">
      <c r="A1226">
        <v>301224</v>
      </c>
      <c r="B1226">
        <v>202618</v>
      </c>
      <c r="C1226" t="s">
        <v>31</v>
      </c>
      <c r="D1226">
        <v>26463</v>
      </c>
      <c r="E1226">
        <v>280</v>
      </c>
      <c r="F1226">
        <v>41437</v>
      </c>
      <c r="G1226" t="s">
        <v>29</v>
      </c>
      <c r="H1226" s="1">
        <v>45096</v>
      </c>
      <c r="I1226" t="str">
        <f t="shared" si="19"/>
        <v>Yuksek Investisya</v>
      </c>
      <c r="J1226">
        <f>YEAR(transaction_data[[#This Row],[Transaction_Date]])</f>
        <v>2023</v>
      </c>
      <c r="K1226">
        <f>MONTH(transaction_data[[#This Row],[Transaction_Date]])</f>
        <v>6</v>
      </c>
    </row>
    <row r="1227" spans="1:11" x14ac:dyDescent="0.3">
      <c r="A1227">
        <v>301225</v>
      </c>
      <c r="B1227">
        <v>203551</v>
      </c>
      <c r="C1227" t="s">
        <v>13</v>
      </c>
      <c r="D1227">
        <v>22929</v>
      </c>
      <c r="E1227">
        <v>1819</v>
      </c>
      <c r="F1227">
        <v>10701</v>
      </c>
      <c r="G1227" t="s">
        <v>33</v>
      </c>
      <c r="H1227" s="1">
        <v>45197</v>
      </c>
      <c r="I1227" t="str">
        <f t="shared" si="19"/>
        <v>Kicik Investiya</v>
      </c>
      <c r="J1227">
        <f>YEAR(transaction_data[[#This Row],[Transaction_Date]])</f>
        <v>2023</v>
      </c>
      <c r="K1227">
        <f>MONTH(transaction_data[[#This Row],[Transaction_Date]])</f>
        <v>9</v>
      </c>
    </row>
    <row r="1228" spans="1:11" x14ac:dyDescent="0.3">
      <c r="A1228">
        <v>301226</v>
      </c>
      <c r="B1228">
        <v>207987</v>
      </c>
      <c r="C1228" t="s">
        <v>31</v>
      </c>
      <c r="D1228">
        <v>21197</v>
      </c>
      <c r="E1228">
        <v>1569</v>
      </c>
      <c r="F1228">
        <v>2597</v>
      </c>
      <c r="G1228" t="s">
        <v>33</v>
      </c>
      <c r="H1228" s="1">
        <v>45223</v>
      </c>
      <c r="I1228" t="str">
        <f t="shared" si="19"/>
        <v>Kicik Investiya</v>
      </c>
      <c r="J1228">
        <f>YEAR(transaction_data[[#This Row],[Transaction_Date]])</f>
        <v>2023</v>
      </c>
      <c r="K1228">
        <f>MONTH(transaction_data[[#This Row],[Transaction_Date]])</f>
        <v>10</v>
      </c>
    </row>
    <row r="1229" spans="1:11" x14ac:dyDescent="0.3">
      <c r="A1229">
        <v>301227</v>
      </c>
      <c r="B1229">
        <v>200119</v>
      </c>
      <c r="C1229" t="s">
        <v>13</v>
      </c>
      <c r="D1229">
        <v>93607</v>
      </c>
      <c r="E1229">
        <v>3229</v>
      </c>
      <c r="F1229">
        <v>39553</v>
      </c>
      <c r="G1229" t="s">
        <v>33</v>
      </c>
      <c r="H1229" s="1">
        <v>45310</v>
      </c>
      <c r="I1229" t="str">
        <f t="shared" si="19"/>
        <v>Yuksek Investisya</v>
      </c>
      <c r="J1229">
        <f>YEAR(transaction_data[[#This Row],[Transaction_Date]])</f>
        <v>2024</v>
      </c>
      <c r="K1229">
        <f>MONTH(transaction_data[[#This Row],[Transaction_Date]])</f>
        <v>1</v>
      </c>
    </row>
    <row r="1230" spans="1:11" x14ac:dyDescent="0.3">
      <c r="A1230">
        <v>301228</v>
      </c>
      <c r="B1230">
        <v>205059</v>
      </c>
      <c r="C1230" t="s">
        <v>31</v>
      </c>
      <c r="D1230">
        <v>65318</v>
      </c>
      <c r="E1230">
        <v>752</v>
      </c>
      <c r="F1230">
        <v>32297</v>
      </c>
      <c r="G1230" t="s">
        <v>32</v>
      </c>
      <c r="H1230" s="1">
        <v>44867</v>
      </c>
      <c r="I1230" t="str">
        <f t="shared" si="19"/>
        <v>Yuksek Investisya</v>
      </c>
      <c r="J1230">
        <f>YEAR(transaction_data[[#This Row],[Transaction_Date]])</f>
        <v>2022</v>
      </c>
      <c r="K1230">
        <f>MONTH(transaction_data[[#This Row],[Transaction_Date]])</f>
        <v>11</v>
      </c>
    </row>
    <row r="1231" spans="1:11" x14ac:dyDescent="0.3">
      <c r="A1231">
        <v>301229</v>
      </c>
      <c r="B1231">
        <v>209039</v>
      </c>
      <c r="C1231" t="s">
        <v>13</v>
      </c>
      <c r="D1231">
        <v>35932</v>
      </c>
      <c r="E1231">
        <v>1440</v>
      </c>
      <c r="F1231">
        <v>47945</v>
      </c>
      <c r="G1231" t="s">
        <v>29</v>
      </c>
      <c r="H1231" s="1">
        <v>45020</v>
      </c>
      <c r="I1231" t="str">
        <f t="shared" si="19"/>
        <v>Yuksek Investisya</v>
      </c>
      <c r="J1231">
        <f>YEAR(transaction_data[[#This Row],[Transaction_Date]])</f>
        <v>2023</v>
      </c>
      <c r="K1231">
        <f>MONTH(transaction_data[[#This Row],[Transaction_Date]])</f>
        <v>4</v>
      </c>
    </row>
    <row r="1232" spans="1:11" x14ac:dyDescent="0.3">
      <c r="A1232">
        <v>301230</v>
      </c>
      <c r="B1232">
        <v>200874</v>
      </c>
      <c r="C1232" t="s">
        <v>13</v>
      </c>
      <c r="D1232">
        <v>77014</v>
      </c>
      <c r="E1232">
        <v>3350</v>
      </c>
      <c r="F1232">
        <v>31821</v>
      </c>
      <c r="G1232" t="s">
        <v>29</v>
      </c>
      <c r="H1232" s="1">
        <v>45466</v>
      </c>
      <c r="I1232" t="str">
        <f t="shared" si="19"/>
        <v>Yuksek Investisya</v>
      </c>
      <c r="J1232">
        <f>YEAR(transaction_data[[#This Row],[Transaction_Date]])</f>
        <v>2024</v>
      </c>
      <c r="K1232">
        <f>MONTH(transaction_data[[#This Row],[Transaction_Date]])</f>
        <v>6</v>
      </c>
    </row>
    <row r="1233" spans="1:11" x14ac:dyDescent="0.3">
      <c r="A1233">
        <v>301231</v>
      </c>
      <c r="B1233">
        <v>202994</v>
      </c>
      <c r="C1233" t="s">
        <v>13</v>
      </c>
      <c r="D1233">
        <v>45633</v>
      </c>
      <c r="E1233">
        <v>2128</v>
      </c>
      <c r="F1233">
        <v>37584</v>
      </c>
      <c r="G1233" t="s">
        <v>29</v>
      </c>
      <c r="H1233" s="1">
        <v>45281</v>
      </c>
      <c r="I1233" t="str">
        <f t="shared" si="19"/>
        <v>Yuksek Investisya</v>
      </c>
      <c r="J1233">
        <f>YEAR(transaction_data[[#This Row],[Transaction_Date]])</f>
        <v>2023</v>
      </c>
      <c r="K1233">
        <f>MONTH(transaction_data[[#This Row],[Transaction_Date]])</f>
        <v>12</v>
      </c>
    </row>
    <row r="1234" spans="1:11" x14ac:dyDescent="0.3">
      <c r="A1234">
        <v>301232</v>
      </c>
      <c r="B1234">
        <v>205984</v>
      </c>
      <c r="C1234" t="s">
        <v>30</v>
      </c>
      <c r="D1234">
        <v>85908</v>
      </c>
      <c r="E1234">
        <v>3091</v>
      </c>
      <c r="F1234">
        <v>32229</v>
      </c>
      <c r="G1234" t="s">
        <v>33</v>
      </c>
      <c r="H1234" s="1">
        <v>45520</v>
      </c>
      <c r="I1234" t="str">
        <f t="shared" si="19"/>
        <v>Yuksek Investisya</v>
      </c>
      <c r="J1234">
        <f>YEAR(transaction_data[[#This Row],[Transaction_Date]])</f>
        <v>2024</v>
      </c>
      <c r="K1234">
        <f>MONTH(transaction_data[[#This Row],[Transaction_Date]])</f>
        <v>8</v>
      </c>
    </row>
    <row r="1235" spans="1:11" x14ac:dyDescent="0.3">
      <c r="A1235">
        <v>301233</v>
      </c>
      <c r="B1235">
        <v>203651</v>
      </c>
      <c r="C1235" t="s">
        <v>13</v>
      </c>
      <c r="D1235">
        <v>61417</v>
      </c>
      <c r="E1235">
        <v>2219</v>
      </c>
      <c r="F1235">
        <v>19621</v>
      </c>
      <c r="G1235" t="s">
        <v>32</v>
      </c>
      <c r="H1235" s="1">
        <v>45700</v>
      </c>
      <c r="I1235" t="str">
        <f t="shared" si="19"/>
        <v>Orta investisya</v>
      </c>
      <c r="J1235">
        <f>YEAR(transaction_data[[#This Row],[Transaction_Date]])</f>
        <v>2025</v>
      </c>
      <c r="K1235">
        <f>MONTH(transaction_data[[#This Row],[Transaction_Date]])</f>
        <v>2</v>
      </c>
    </row>
    <row r="1236" spans="1:11" x14ac:dyDescent="0.3">
      <c r="A1236">
        <v>301234</v>
      </c>
      <c r="B1236">
        <v>205785</v>
      </c>
      <c r="C1236" t="s">
        <v>31</v>
      </c>
      <c r="D1236">
        <v>41767</v>
      </c>
      <c r="E1236">
        <v>4059</v>
      </c>
      <c r="F1236">
        <v>13899</v>
      </c>
      <c r="G1236" t="s">
        <v>33</v>
      </c>
      <c r="H1236" s="1">
        <v>44920</v>
      </c>
      <c r="I1236" t="str">
        <f t="shared" si="19"/>
        <v>Kicik Investiya</v>
      </c>
      <c r="J1236">
        <f>YEAR(transaction_data[[#This Row],[Transaction_Date]])</f>
        <v>2022</v>
      </c>
      <c r="K1236">
        <f>MONTH(transaction_data[[#This Row],[Transaction_Date]])</f>
        <v>12</v>
      </c>
    </row>
    <row r="1237" spans="1:11" x14ac:dyDescent="0.3">
      <c r="A1237">
        <v>301235</v>
      </c>
      <c r="B1237">
        <v>201320</v>
      </c>
      <c r="C1237" t="s">
        <v>31</v>
      </c>
      <c r="D1237">
        <v>48901</v>
      </c>
      <c r="E1237">
        <v>1942</v>
      </c>
      <c r="F1237">
        <v>29521</v>
      </c>
      <c r="G1237" t="s">
        <v>29</v>
      </c>
      <c r="H1237" s="1">
        <v>44905</v>
      </c>
      <c r="I1237" t="str">
        <f t="shared" si="19"/>
        <v>Yuksek Investisya</v>
      </c>
      <c r="J1237">
        <f>YEAR(transaction_data[[#This Row],[Transaction_Date]])</f>
        <v>2022</v>
      </c>
      <c r="K1237">
        <f>MONTH(transaction_data[[#This Row],[Transaction_Date]])</f>
        <v>12</v>
      </c>
    </row>
    <row r="1238" spans="1:11" x14ac:dyDescent="0.3">
      <c r="A1238">
        <v>301236</v>
      </c>
      <c r="B1238">
        <v>209930</v>
      </c>
      <c r="C1238" t="s">
        <v>13</v>
      </c>
      <c r="D1238">
        <v>79587</v>
      </c>
      <c r="E1238">
        <v>3339</v>
      </c>
      <c r="F1238">
        <v>14164</v>
      </c>
      <c r="G1238" t="s">
        <v>32</v>
      </c>
      <c r="H1238" s="1">
        <v>44912</v>
      </c>
      <c r="I1238" t="str">
        <f t="shared" si="19"/>
        <v>Kicik Investiya</v>
      </c>
      <c r="J1238">
        <f>YEAR(transaction_data[[#This Row],[Transaction_Date]])</f>
        <v>2022</v>
      </c>
      <c r="K1238">
        <f>MONTH(transaction_data[[#This Row],[Transaction_Date]])</f>
        <v>12</v>
      </c>
    </row>
    <row r="1239" spans="1:11" x14ac:dyDescent="0.3">
      <c r="A1239">
        <v>301237</v>
      </c>
      <c r="B1239">
        <v>204020</v>
      </c>
      <c r="C1239" t="s">
        <v>31</v>
      </c>
      <c r="D1239">
        <v>93777</v>
      </c>
      <c r="E1239">
        <v>768</v>
      </c>
      <c r="F1239">
        <v>13106</v>
      </c>
      <c r="G1239" t="s">
        <v>29</v>
      </c>
      <c r="H1239" s="1">
        <v>44763</v>
      </c>
      <c r="I1239" t="str">
        <f t="shared" si="19"/>
        <v>Kicik Investiya</v>
      </c>
      <c r="J1239">
        <f>YEAR(transaction_data[[#This Row],[Transaction_Date]])</f>
        <v>2022</v>
      </c>
      <c r="K1239">
        <f>MONTH(transaction_data[[#This Row],[Transaction_Date]])</f>
        <v>7</v>
      </c>
    </row>
    <row r="1240" spans="1:11" x14ac:dyDescent="0.3">
      <c r="A1240">
        <v>301238</v>
      </c>
      <c r="B1240">
        <v>209125</v>
      </c>
      <c r="C1240" t="s">
        <v>13</v>
      </c>
      <c r="D1240">
        <v>48478</v>
      </c>
      <c r="E1240">
        <v>2476</v>
      </c>
      <c r="F1240">
        <v>26513</v>
      </c>
      <c r="G1240" t="s">
        <v>33</v>
      </c>
      <c r="H1240" s="1">
        <v>45587</v>
      </c>
      <c r="I1240" t="str">
        <f t="shared" si="19"/>
        <v>Orta investisya</v>
      </c>
      <c r="J1240">
        <f>YEAR(transaction_data[[#This Row],[Transaction_Date]])</f>
        <v>2024</v>
      </c>
      <c r="K1240">
        <f>MONTH(transaction_data[[#This Row],[Transaction_Date]])</f>
        <v>10</v>
      </c>
    </row>
    <row r="1241" spans="1:11" x14ac:dyDescent="0.3">
      <c r="A1241">
        <v>301239</v>
      </c>
      <c r="B1241">
        <v>202675</v>
      </c>
      <c r="C1241" t="s">
        <v>31</v>
      </c>
      <c r="D1241">
        <v>55396</v>
      </c>
      <c r="E1241">
        <v>2804</v>
      </c>
      <c r="F1241">
        <v>9332</v>
      </c>
      <c r="G1241" t="s">
        <v>33</v>
      </c>
      <c r="H1241" s="1">
        <v>45235</v>
      </c>
      <c r="I1241" t="str">
        <f t="shared" si="19"/>
        <v>Kicik Investiya</v>
      </c>
      <c r="J1241">
        <f>YEAR(transaction_data[[#This Row],[Transaction_Date]])</f>
        <v>2023</v>
      </c>
      <c r="K1241">
        <f>MONTH(transaction_data[[#This Row],[Transaction_Date]])</f>
        <v>11</v>
      </c>
    </row>
    <row r="1242" spans="1:11" x14ac:dyDescent="0.3">
      <c r="A1242">
        <v>301240</v>
      </c>
      <c r="B1242">
        <v>202661</v>
      </c>
      <c r="C1242" t="s">
        <v>13</v>
      </c>
      <c r="D1242">
        <v>99466</v>
      </c>
      <c r="E1242">
        <v>195</v>
      </c>
      <c r="F1242">
        <v>10123</v>
      </c>
      <c r="G1242" t="s">
        <v>32</v>
      </c>
      <c r="H1242" s="1">
        <v>45603</v>
      </c>
      <c r="I1242" t="str">
        <f t="shared" si="19"/>
        <v>Kicik Investiya</v>
      </c>
      <c r="J1242">
        <f>YEAR(transaction_data[[#This Row],[Transaction_Date]])</f>
        <v>2024</v>
      </c>
      <c r="K1242">
        <f>MONTH(transaction_data[[#This Row],[Transaction_Date]])</f>
        <v>11</v>
      </c>
    </row>
    <row r="1243" spans="1:11" x14ac:dyDescent="0.3">
      <c r="A1243">
        <v>301241</v>
      </c>
      <c r="B1243">
        <v>209563</v>
      </c>
      <c r="C1243" t="s">
        <v>13</v>
      </c>
      <c r="D1243">
        <v>87909</v>
      </c>
      <c r="E1243">
        <v>3383</v>
      </c>
      <c r="F1243">
        <v>41821</v>
      </c>
      <c r="G1243" t="s">
        <v>32</v>
      </c>
      <c r="H1243" s="1">
        <v>45702</v>
      </c>
      <c r="I1243" t="str">
        <f t="shared" si="19"/>
        <v>Yuksek Investisya</v>
      </c>
      <c r="J1243">
        <f>YEAR(transaction_data[[#This Row],[Transaction_Date]])</f>
        <v>2025</v>
      </c>
      <c r="K1243">
        <f>MONTH(transaction_data[[#This Row],[Transaction_Date]])</f>
        <v>2</v>
      </c>
    </row>
    <row r="1244" spans="1:11" x14ac:dyDescent="0.3">
      <c r="A1244">
        <v>301242</v>
      </c>
      <c r="B1244">
        <v>205556</v>
      </c>
      <c r="C1244" t="s">
        <v>31</v>
      </c>
      <c r="D1244">
        <v>97452</v>
      </c>
      <c r="E1244">
        <v>855</v>
      </c>
      <c r="F1244">
        <v>29100</v>
      </c>
      <c r="G1244" t="s">
        <v>32</v>
      </c>
      <c r="H1244" s="1">
        <v>45015</v>
      </c>
      <c r="I1244" t="str">
        <f t="shared" si="19"/>
        <v>Yuksek Investisya</v>
      </c>
      <c r="J1244">
        <f>YEAR(transaction_data[[#This Row],[Transaction_Date]])</f>
        <v>2023</v>
      </c>
      <c r="K1244">
        <f>MONTH(transaction_data[[#This Row],[Transaction_Date]])</f>
        <v>3</v>
      </c>
    </row>
    <row r="1245" spans="1:11" x14ac:dyDescent="0.3">
      <c r="A1245">
        <v>301243</v>
      </c>
      <c r="B1245">
        <v>207639</v>
      </c>
      <c r="C1245" t="s">
        <v>13</v>
      </c>
      <c r="D1245">
        <v>99104</v>
      </c>
      <c r="E1245">
        <v>2815</v>
      </c>
      <c r="F1245">
        <v>42830</v>
      </c>
      <c r="G1245" t="s">
        <v>29</v>
      </c>
      <c r="H1245" s="1">
        <v>45414</v>
      </c>
      <c r="I1245" t="str">
        <f t="shared" si="19"/>
        <v>Yuksek Investisya</v>
      </c>
      <c r="J1245">
        <f>YEAR(transaction_data[[#This Row],[Transaction_Date]])</f>
        <v>2024</v>
      </c>
      <c r="K1245">
        <f>MONTH(transaction_data[[#This Row],[Transaction_Date]])</f>
        <v>5</v>
      </c>
    </row>
    <row r="1246" spans="1:11" x14ac:dyDescent="0.3">
      <c r="A1246">
        <v>301244</v>
      </c>
      <c r="B1246">
        <v>200274</v>
      </c>
      <c r="C1246" t="s">
        <v>31</v>
      </c>
      <c r="D1246">
        <v>48630</v>
      </c>
      <c r="E1246">
        <v>1613</v>
      </c>
      <c r="F1246">
        <v>26004</v>
      </c>
      <c r="G1246" t="s">
        <v>29</v>
      </c>
      <c r="H1246" s="1">
        <v>45546</v>
      </c>
      <c r="I1246" t="str">
        <f t="shared" si="19"/>
        <v>Orta investisya</v>
      </c>
      <c r="J1246">
        <f>YEAR(transaction_data[[#This Row],[Transaction_Date]])</f>
        <v>2024</v>
      </c>
      <c r="K1246">
        <f>MONTH(transaction_data[[#This Row],[Transaction_Date]])</f>
        <v>9</v>
      </c>
    </row>
    <row r="1247" spans="1:11" x14ac:dyDescent="0.3">
      <c r="A1247">
        <v>301245</v>
      </c>
      <c r="B1247">
        <v>203136</v>
      </c>
      <c r="C1247" t="s">
        <v>13</v>
      </c>
      <c r="D1247">
        <v>65806</v>
      </c>
      <c r="E1247">
        <v>2232</v>
      </c>
      <c r="F1247">
        <v>48741</v>
      </c>
      <c r="G1247" t="s">
        <v>32</v>
      </c>
      <c r="H1247" s="1">
        <v>44863</v>
      </c>
      <c r="I1247" t="str">
        <f t="shared" si="19"/>
        <v>Yuksek Investisya</v>
      </c>
      <c r="J1247">
        <f>YEAR(transaction_data[[#This Row],[Transaction_Date]])</f>
        <v>2022</v>
      </c>
      <c r="K1247">
        <f>MONTH(transaction_data[[#This Row],[Transaction_Date]])</f>
        <v>10</v>
      </c>
    </row>
    <row r="1248" spans="1:11" x14ac:dyDescent="0.3">
      <c r="A1248">
        <v>301246</v>
      </c>
      <c r="B1248">
        <v>200068</v>
      </c>
      <c r="C1248" t="s">
        <v>31</v>
      </c>
      <c r="D1248">
        <v>8630</v>
      </c>
      <c r="E1248">
        <v>2799</v>
      </c>
      <c r="F1248">
        <v>40202</v>
      </c>
      <c r="G1248" t="s">
        <v>33</v>
      </c>
      <c r="H1248" s="1">
        <v>45001</v>
      </c>
      <c r="I1248" t="str">
        <f t="shared" si="19"/>
        <v>Yuksek Investisya</v>
      </c>
      <c r="J1248">
        <f>YEAR(transaction_data[[#This Row],[Transaction_Date]])</f>
        <v>2023</v>
      </c>
      <c r="K1248">
        <f>MONTH(transaction_data[[#This Row],[Transaction_Date]])</f>
        <v>3</v>
      </c>
    </row>
    <row r="1249" spans="1:11" x14ac:dyDescent="0.3">
      <c r="A1249">
        <v>301247</v>
      </c>
      <c r="B1249">
        <v>202774</v>
      </c>
      <c r="C1249" t="s">
        <v>30</v>
      </c>
      <c r="D1249">
        <v>2563</v>
      </c>
      <c r="E1249">
        <v>4795</v>
      </c>
      <c r="F1249">
        <v>37636</v>
      </c>
      <c r="G1249" t="s">
        <v>33</v>
      </c>
      <c r="H1249" s="1">
        <v>45357</v>
      </c>
      <c r="I1249" t="str">
        <f t="shared" si="19"/>
        <v>Yuksek Investisya</v>
      </c>
      <c r="J1249">
        <f>YEAR(transaction_data[[#This Row],[Transaction_Date]])</f>
        <v>2024</v>
      </c>
      <c r="K1249">
        <f>MONTH(transaction_data[[#This Row],[Transaction_Date]])</f>
        <v>3</v>
      </c>
    </row>
    <row r="1250" spans="1:11" x14ac:dyDescent="0.3">
      <c r="A1250">
        <v>301248</v>
      </c>
      <c r="B1250">
        <v>204404</v>
      </c>
      <c r="C1250" t="s">
        <v>13</v>
      </c>
      <c r="D1250">
        <v>99315</v>
      </c>
      <c r="E1250">
        <v>2646</v>
      </c>
      <c r="F1250">
        <v>34523</v>
      </c>
      <c r="G1250" t="s">
        <v>32</v>
      </c>
      <c r="H1250" s="1">
        <v>45631</v>
      </c>
      <c r="I1250" t="str">
        <f t="shared" si="19"/>
        <v>Yuksek Investisya</v>
      </c>
      <c r="J1250">
        <f>YEAR(transaction_data[[#This Row],[Transaction_Date]])</f>
        <v>2024</v>
      </c>
      <c r="K1250">
        <f>MONTH(transaction_data[[#This Row],[Transaction_Date]])</f>
        <v>12</v>
      </c>
    </row>
    <row r="1251" spans="1:11" x14ac:dyDescent="0.3">
      <c r="A1251">
        <v>301249</v>
      </c>
      <c r="B1251">
        <v>202194</v>
      </c>
      <c r="C1251" t="s">
        <v>13</v>
      </c>
      <c r="D1251">
        <v>38058</v>
      </c>
      <c r="E1251">
        <v>1098</v>
      </c>
      <c r="F1251">
        <v>10060</v>
      </c>
      <c r="G1251" t="s">
        <v>33</v>
      </c>
      <c r="H1251" s="1">
        <v>45035</v>
      </c>
      <c r="I1251" t="str">
        <f t="shared" si="19"/>
        <v>Kicik Investiya</v>
      </c>
      <c r="J1251">
        <f>YEAR(transaction_data[[#This Row],[Transaction_Date]])</f>
        <v>2023</v>
      </c>
      <c r="K1251">
        <f>MONTH(transaction_data[[#This Row],[Transaction_Date]])</f>
        <v>4</v>
      </c>
    </row>
    <row r="1252" spans="1:11" x14ac:dyDescent="0.3">
      <c r="A1252">
        <v>301250</v>
      </c>
      <c r="B1252">
        <v>208769</v>
      </c>
      <c r="C1252" t="s">
        <v>13</v>
      </c>
      <c r="D1252">
        <v>67825</v>
      </c>
      <c r="E1252">
        <v>3414</v>
      </c>
      <c r="F1252">
        <v>45926</v>
      </c>
      <c r="G1252" t="s">
        <v>33</v>
      </c>
      <c r="H1252" s="1">
        <v>45354</v>
      </c>
      <c r="I1252" t="str">
        <f t="shared" si="19"/>
        <v>Yuksek Investisya</v>
      </c>
      <c r="J1252">
        <f>YEAR(transaction_data[[#This Row],[Transaction_Date]])</f>
        <v>2024</v>
      </c>
      <c r="K1252">
        <f>MONTH(transaction_data[[#This Row],[Transaction_Date]])</f>
        <v>3</v>
      </c>
    </row>
    <row r="1253" spans="1:11" x14ac:dyDescent="0.3">
      <c r="A1253">
        <v>301251</v>
      </c>
      <c r="B1253">
        <v>204271</v>
      </c>
      <c r="C1253" t="s">
        <v>30</v>
      </c>
      <c r="D1253">
        <v>51019</v>
      </c>
      <c r="E1253">
        <v>4702</v>
      </c>
      <c r="F1253">
        <v>13861</v>
      </c>
      <c r="G1253" t="s">
        <v>33</v>
      </c>
      <c r="H1253" s="1">
        <v>45037</v>
      </c>
      <c r="I1253" t="str">
        <f t="shared" si="19"/>
        <v>Kicik Investiya</v>
      </c>
      <c r="J1253">
        <f>YEAR(transaction_data[[#This Row],[Transaction_Date]])</f>
        <v>2023</v>
      </c>
      <c r="K1253">
        <f>MONTH(transaction_data[[#This Row],[Transaction_Date]])</f>
        <v>4</v>
      </c>
    </row>
    <row r="1254" spans="1:11" x14ac:dyDescent="0.3">
      <c r="A1254">
        <v>301252</v>
      </c>
      <c r="B1254">
        <v>203407</v>
      </c>
      <c r="C1254" t="s">
        <v>13</v>
      </c>
      <c r="D1254">
        <v>68334</v>
      </c>
      <c r="E1254">
        <v>1732</v>
      </c>
      <c r="F1254">
        <v>9912</v>
      </c>
      <c r="G1254" t="s">
        <v>32</v>
      </c>
      <c r="H1254" s="1">
        <v>45676</v>
      </c>
      <c r="I1254" t="str">
        <f t="shared" si="19"/>
        <v>Kicik Investiya</v>
      </c>
      <c r="J1254">
        <f>YEAR(transaction_data[[#This Row],[Transaction_Date]])</f>
        <v>2025</v>
      </c>
      <c r="K1254">
        <f>MONTH(transaction_data[[#This Row],[Transaction_Date]])</f>
        <v>1</v>
      </c>
    </row>
    <row r="1255" spans="1:11" x14ac:dyDescent="0.3">
      <c r="A1255">
        <v>301253</v>
      </c>
      <c r="B1255">
        <v>206856</v>
      </c>
      <c r="C1255" t="s">
        <v>30</v>
      </c>
      <c r="D1255">
        <v>88722</v>
      </c>
      <c r="E1255">
        <v>2163</v>
      </c>
      <c r="F1255">
        <v>44405</v>
      </c>
      <c r="G1255" t="s">
        <v>29</v>
      </c>
      <c r="H1255" s="1">
        <v>44655</v>
      </c>
      <c r="I1255" t="str">
        <f t="shared" si="19"/>
        <v>Yuksek Investisya</v>
      </c>
      <c r="J1255">
        <f>YEAR(transaction_data[[#This Row],[Transaction_Date]])</f>
        <v>2022</v>
      </c>
      <c r="K1255">
        <f>MONTH(transaction_data[[#This Row],[Transaction_Date]])</f>
        <v>4</v>
      </c>
    </row>
    <row r="1256" spans="1:11" x14ac:dyDescent="0.3">
      <c r="A1256">
        <v>301254</v>
      </c>
      <c r="B1256">
        <v>205758</v>
      </c>
      <c r="C1256" t="s">
        <v>30</v>
      </c>
      <c r="D1256">
        <v>56571</v>
      </c>
      <c r="E1256">
        <v>2302</v>
      </c>
      <c r="F1256">
        <v>4486</v>
      </c>
      <c r="G1256" t="s">
        <v>29</v>
      </c>
      <c r="H1256" s="1">
        <v>45363</v>
      </c>
      <c r="I1256" t="str">
        <f t="shared" si="19"/>
        <v>Kicik Investiya</v>
      </c>
      <c r="J1256">
        <f>YEAR(transaction_data[[#This Row],[Transaction_Date]])</f>
        <v>2024</v>
      </c>
      <c r="K1256">
        <f>MONTH(transaction_data[[#This Row],[Transaction_Date]])</f>
        <v>3</v>
      </c>
    </row>
    <row r="1257" spans="1:11" x14ac:dyDescent="0.3">
      <c r="A1257">
        <v>301255</v>
      </c>
      <c r="B1257">
        <v>209366</v>
      </c>
      <c r="C1257" t="s">
        <v>30</v>
      </c>
      <c r="D1257">
        <v>46870</v>
      </c>
      <c r="E1257">
        <v>959</v>
      </c>
      <c r="F1257">
        <v>28318</v>
      </c>
      <c r="G1257" t="s">
        <v>29</v>
      </c>
      <c r="H1257" s="1">
        <v>45087</v>
      </c>
      <c r="I1257" t="str">
        <f t="shared" si="19"/>
        <v>Yuksek Investisya</v>
      </c>
      <c r="J1257">
        <f>YEAR(transaction_data[[#This Row],[Transaction_Date]])</f>
        <v>2023</v>
      </c>
      <c r="K1257">
        <f>MONTH(transaction_data[[#This Row],[Transaction_Date]])</f>
        <v>6</v>
      </c>
    </row>
    <row r="1258" spans="1:11" x14ac:dyDescent="0.3">
      <c r="A1258">
        <v>301256</v>
      </c>
      <c r="B1258">
        <v>201184</v>
      </c>
      <c r="C1258" t="s">
        <v>31</v>
      </c>
      <c r="D1258">
        <v>22997</v>
      </c>
      <c r="E1258">
        <v>2311</v>
      </c>
      <c r="F1258">
        <v>30700</v>
      </c>
      <c r="G1258" t="s">
        <v>32</v>
      </c>
      <c r="H1258" s="1">
        <v>45693</v>
      </c>
      <c r="I1258" t="str">
        <f t="shared" si="19"/>
        <v>Yuksek Investisya</v>
      </c>
      <c r="J1258">
        <f>YEAR(transaction_data[[#This Row],[Transaction_Date]])</f>
        <v>2025</v>
      </c>
      <c r="K1258">
        <f>MONTH(transaction_data[[#This Row],[Transaction_Date]])</f>
        <v>2</v>
      </c>
    </row>
    <row r="1259" spans="1:11" x14ac:dyDescent="0.3">
      <c r="A1259">
        <v>301257</v>
      </c>
      <c r="B1259">
        <v>200229</v>
      </c>
      <c r="C1259" t="s">
        <v>31</v>
      </c>
      <c r="D1259">
        <v>69852</v>
      </c>
      <c r="E1259">
        <v>389</v>
      </c>
      <c r="F1259">
        <v>37241</v>
      </c>
      <c r="G1259" t="s">
        <v>33</v>
      </c>
      <c r="H1259" s="1">
        <v>45490</v>
      </c>
      <c r="I1259" t="str">
        <f t="shared" si="19"/>
        <v>Yuksek Investisya</v>
      </c>
      <c r="J1259">
        <f>YEAR(transaction_data[[#This Row],[Transaction_Date]])</f>
        <v>2024</v>
      </c>
      <c r="K1259">
        <f>MONTH(transaction_data[[#This Row],[Transaction_Date]])</f>
        <v>7</v>
      </c>
    </row>
    <row r="1260" spans="1:11" x14ac:dyDescent="0.3">
      <c r="A1260">
        <v>301258</v>
      </c>
      <c r="B1260">
        <v>207098</v>
      </c>
      <c r="C1260" t="s">
        <v>13</v>
      </c>
      <c r="D1260">
        <v>61619</v>
      </c>
      <c r="E1260">
        <v>2980</v>
      </c>
      <c r="F1260">
        <v>44857</v>
      </c>
      <c r="G1260" t="s">
        <v>29</v>
      </c>
      <c r="H1260" s="1">
        <v>44886</v>
      </c>
      <c r="I1260" t="str">
        <f t="shared" si="19"/>
        <v>Yuksek Investisya</v>
      </c>
      <c r="J1260">
        <f>YEAR(transaction_data[[#This Row],[Transaction_Date]])</f>
        <v>2022</v>
      </c>
      <c r="K1260">
        <f>MONTH(transaction_data[[#This Row],[Transaction_Date]])</f>
        <v>11</v>
      </c>
    </row>
    <row r="1261" spans="1:11" x14ac:dyDescent="0.3">
      <c r="A1261">
        <v>301259</v>
      </c>
      <c r="B1261">
        <v>205729</v>
      </c>
      <c r="C1261" t="s">
        <v>30</v>
      </c>
      <c r="D1261">
        <v>32505</v>
      </c>
      <c r="E1261">
        <v>615</v>
      </c>
      <c r="F1261">
        <v>47734</v>
      </c>
      <c r="G1261" t="s">
        <v>33</v>
      </c>
      <c r="H1261" s="1">
        <v>44755</v>
      </c>
      <c r="I1261" t="str">
        <f t="shared" si="19"/>
        <v>Yuksek Investisya</v>
      </c>
      <c r="J1261">
        <f>YEAR(transaction_data[[#This Row],[Transaction_Date]])</f>
        <v>2022</v>
      </c>
      <c r="K1261">
        <f>MONTH(transaction_data[[#This Row],[Transaction_Date]])</f>
        <v>7</v>
      </c>
    </row>
    <row r="1262" spans="1:11" x14ac:dyDescent="0.3">
      <c r="A1262">
        <v>301260</v>
      </c>
      <c r="B1262">
        <v>203984</v>
      </c>
      <c r="C1262" t="s">
        <v>13</v>
      </c>
      <c r="D1262">
        <v>3412</v>
      </c>
      <c r="E1262">
        <v>3289</v>
      </c>
      <c r="F1262">
        <v>48538</v>
      </c>
      <c r="G1262" t="s">
        <v>33</v>
      </c>
      <c r="H1262" s="1">
        <v>45327</v>
      </c>
      <c r="I1262" t="str">
        <f t="shared" si="19"/>
        <v>Yuksek Investisya</v>
      </c>
      <c r="J1262">
        <f>YEAR(transaction_data[[#This Row],[Transaction_Date]])</f>
        <v>2024</v>
      </c>
      <c r="K1262">
        <f>MONTH(transaction_data[[#This Row],[Transaction_Date]])</f>
        <v>2</v>
      </c>
    </row>
    <row r="1263" spans="1:11" x14ac:dyDescent="0.3">
      <c r="A1263">
        <v>301261</v>
      </c>
      <c r="B1263">
        <v>209396</v>
      </c>
      <c r="C1263" t="s">
        <v>31</v>
      </c>
      <c r="D1263">
        <v>38810</v>
      </c>
      <c r="E1263">
        <v>1149</v>
      </c>
      <c r="F1263">
        <v>19149</v>
      </c>
      <c r="G1263" t="s">
        <v>32</v>
      </c>
      <c r="H1263" s="1">
        <v>45177</v>
      </c>
      <c r="I1263" t="str">
        <f t="shared" si="19"/>
        <v>Orta investisya</v>
      </c>
      <c r="J1263">
        <f>YEAR(transaction_data[[#This Row],[Transaction_Date]])</f>
        <v>2023</v>
      </c>
      <c r="K1263">
        <f>MONTH(transaction_data[[#This Row],[Transaction_Date]])</f>
        <v>9</v>
      </c>
    </row>
    <row r="1264" spans="1:11" x14ac:dyDescent="0.3">
      <c r="A1264">
        <v>301262</v>
      </c>
      <c r="B1264">
        <v>209037</v>
      </c>
      <c r="C1264" t="s">
        <v>13</v>
      </c>
      <c r="D1264">
        <v>94220</v>
      </c>
      <c r="E1264">
        <v>247</v>
      </c>
      <c r="F1264">
        <v>44444</v>
      </c>
      <c r="G1264" t="s">
        <v>32</v>
      </c>
      <c r="H1264" s="1">
        <v>45553</v>
      </c>
      <c r="I1264" t="str">
        <f t="shared" si="19"/>
        <v>Yuksek Investisya</v>
      </c>
      <c r="J1264">
        <f>YEAR(transaction_data[[#This Row],[Transaction_Date]])</f>
        <v>2024</v>
      </c>
      <c r="K1264">
        <f>MONTH(transaction_data[[#This Row],[Transaction_Date]])</f>
        <v>9</v>
      </c>
    </row>
    <row r="1265" spans="1:11" x14ac:dyDescent="0.3">
      <c r="A1265">
        <v>301263</v>
      </c>
      <c r="B1265">
        <v>203788</v>
      </c>
      <c r="C1265" t="s">
        <v>30</v>
      </c>
      <c r="D1265">
        <v>31087</v>
      </c>
      <c r="E1265">
        <v>3034</v>
      </c>
      <c r="F1265">
        <v>16220</v>
      </c>
      <c r="G1265" t="s">
        <v>32</v>
      </c>
      <c r="H1265" s="1">
        <v>45105</v>
      </c>
      <c r="I1265" t="str">
        <f t="shared" si="19"/>
        <v>Orta investisya</v>
      </c>
      <c r="J1265">
        <f>YEAR(transaction_data[[#This Row],[Transaction_Date]])</f>
        <v>2023</v>
      </c>
      <c r="K1265">
        <f>MONTH(transaction_data[[#This Row],[Transaction_Date]])</f>
        <v>6</v>
      </c>
    </row>
    <row r="1266" spans="1:11" x14ac:dyDescent="0.3">
      <c r="A1266">
        <v>301264</v>
      </c>
      <c r="B1266">
        <v>208618</v>
      </c>
      <c r="C1266" t="s">
        <v>30</v>
      </c>
      <c r="D1266">
        <v>21221</v>
      </c>
      <c r="E1266">
        <v>534</v>
      </c>
      <c r="F1266">
        <v>20944</v>
      </c>
      <c r="G1266" t="s">
        <v>32</v>
      </c>
      <c r="H1266" s="1">
        <v>45633</v>
      </c>
      <c r="I1266" t="str">
        <f t="shared" si="19"/>
        <v>Orta investisya</v>
      </c>
      <c r="J1266">
        <f>YEAR(transaction_data[[#This Row],[Transaction_Date]])</f>
        <v>2024</v>
      </c>
      <c r="K1266">
        <f>MONTH(transaction_data[[#This Row],[Transaction_Date]])</f>
        <v>12</v>
      </c>
    </row>
    <row r="1267" spans="1:11" x14ac:dyDescent="0.3">
      <c r="A1267">
        <v>301265</v>
      </c>
      <c r="B1267">
        <v>205935</v>
      </c>
      <c r="C1267" t="s">
        <v>30</v>
      </c>
      <c r="D1267">
        <v>42831</v>
      </c>
      <c r="E1267">
        <v>4912</v>
      </c>
      <c r="F1267">
        <v>16098</v>
      </c>
      <c r="G1267" t="s">
        <v>29</v>
      </c>
      <c r="H1267" s="1">
        <v>45300</v>
      </c>
      <c r="I1267" t="str">
        <f t="shared" si="19"/>
        <v>Orta investisya</v>
      </c>
      <c r="J1267">
        <f>YEAR(transaction_data[[#This Row],[Transaction_Date]])</f>
        <v>2024</v>
      </c>
      <c r="K1267">
        <f>MONTH(transaction_data[[#This Row],[Transaction_Date]])</f>
        <v>1</v>
      </c>
    </row>
    <row r="1268" spans="1:11" x14ac:dyDescent="0.3">
      <c r="A1268">
        <v>301266</v>
      </c>
      <c r="B1268">
        <v>209619</v>
      </c>
      <c r="C1268" t="s">
        <v>30</v>
      </c>
      <c r="D1268">
        <v>24144</v>
      </c>
      <c r="E1268">
        <v>1222</v>
      </c>
      <c r="F1268">
        <v>6499</v>
      </c>
      <c r="G1268" t="s">
        <v>33</v>
      </c>
      <c r="H1268" s="1">
        <v>45713</v>
      </c>
      <c r="I1268" t="str">
        <f t="shared" si="19"/>
        <v>Kicik Investiya</v>
      </c>
      <c r="J1268">
        <f>YEAR(transaction_data[[#This Row],[Transaction_Date]])</f>
        <v>2025</v>
      </c>
      <c r="K1268">
        <f>MONTH(transaction_data[[#This Row],[Transaction_Date]])</f>
        <v>2</v>
      </c>
    </row>
    <row r="1269" spans="1:11" x14ac:dyDescent="0.3">
      <c r="A1269">
        <v>301267</v>
      </c>
      <c r="B1269">
        <v>208669</v>
      </c>
      <c r="C1269" t="s">
        <v>13</v>
      </c>
      <c r="D1269">
        <v>69603</v>
      </c>
      <c r="E1269">
        <v>2797</v>
      </c>
      <c r="F1269">
        <v>12666</v>
      </c>
      <c r="G1269" t="s">
        <v>29</v>
      </c>
      <c r="H1269" s="1">
        <v>45029</v>
      </c>
      <c r="I1269" t="str">
        <f t="shared" si="19"/>
        <v>Kicik Investiya</v>
      </c>
      <c r="J1269">
        <f>YEAR(transaction_data[[#This Row],[Transaction_Date]])</f>
        <v>2023</v>
      </c>
      <c r="K1269">
        <f>MONTH(transaction_data[[#This Row],[Transaction_Date]])</f>
        <v>4</v>
      </c>
    </row>
    <row r="1270" spans="1:11" x14ac:dyDescent="0.3">
      <c r="A1270">
        <v>301268</v>
      </c>
      <c r="B1270">
        <v>201954</v>
      </c>
      <c r="C1270" t="s">
        <v>30</v>
      </c>
      <c r="D1270">
        <v>24794</v>
      </c>
      <c r="E1270">
        <v>875</v>
      </c>
      <c r="F1270">
        <v>17048</v>
      </c>
      <c r="G1270" t="s">
        <v>33</v>
      </c>
      <c r="H1270" s="1">
        <v>45350</v>
      </c>
      <c r="I1270" t="str">
        <f t="shared" si="19"/>
        <v>Orta investisya</v>
      </c>
      <c r="J1270">
        <f>YEAR(transaction_data[[#This Row],[Transaction_Date]])</f>
        <v>2024</v>
      </c>
      <c r="K1270">
        <f>MONTH(transaction_data[[#This Row],[Transaction_Date]])</f>
        <v>2</v>
      </c>
    </row>
    <row r="1271" spans="1:11" x14ac:dyDescent="0.3">
      <c r="A1271">
        <v>301269</v>
      </c>
      <c r="B1271">
        <v>201056</v>
      </c>
      <c r="C1271" t="s">
        <v>31</v>
      </c>
      <c r="D1271">
        <v>15290</v>
      </c>
      <c r="E1271">
        <v>3240</v>
      </c>
      <c r="F1271">
        <v>47291</v>
      </c>
      <c r="G1271" t="s">
        <v>29</v>
      </c>
      <c r="H1271" s="1">
        <v>45110</v>
      </c>
      <c r="I1271" t="str">
        <f t="shared" si="19"/>
        <v>Yuksek Investisya</v>
      </c>
      <c r="J1271">
        <f>YEAR(transaction_data[[#This Row],[Transaction_Date]])</f>
        <v>2023</v>
      </c>
      <c r="K1271">
        <f>MONTH(transaction_data[[#This Row],[Transaction_Date]])</f>
        <v>7</v>
      </c>
    </row>
    <row r="1272" spans="1:11" x14ac:dyDescent="0.3">
      <c r="A1272">
        <v>301270</v>
      </c>
      <c r="B1272">
        <v>202640</v>
      </c>
      <c r="C1272" t="s">
        <v>30</v>
      </c>
      <c r="D1272">
        <v>92077</v>
      </c>
      <c r="E1272">
        <v>385</v>
      </c>
      <c r="F1272">
        <v>48693</v>
      </c>
      <c r="G1272" t="s">
        <v>33</v>
      </c>
      <c r="H1272" s="1">
        <v>44950</v>
      </c>
      <c r="I1272" t="str">
        <f t="shared" si="19"/>
        <v>Yuksek Investisya</v>
      </c>
      <c r="J1272">
        <f>YEAR(transaction_data[[#This Row],[Transaction_Date]])</f>
        <v>2023</v>
      </c>
      <c r="K1272">
        <f>MONTH(transaction_data[[#This Row],[Transaction_Date]])</f>
        <v>1</v>
      </c>
    </row>
    <row r="1273" spans="1:11" x14ac:dyDescent="0.3">
      <c r="A1273">
        <v>301271</v>
      </c>
      <c r="B1273">
        <v>202914</v>
      </c>
      <c r="C1273" t="s">
        <v>31</v>
      </c>
      <c r="D1273">
        <v>3011</v>
      </c>
      <c r="E1273">
        <v>3778</v>
      </c>
      <c r="F1273">
        <v>2978</v>
      </c>
      <c r="G1273" t="s">
        <v>32</v>
      </c>
      <c r="H1273" s="1">
        <v>45238</v>
      </c>
      <c r="I1273" t="str">
        <f t="shared" si="19"/>
        <v>Kicik Investiya</v>
      </c>
      <c r="J1273">
        <f>YEAR(transaction_data[[#This Row],[Transaction_Date]])</f>
        <v>2023</v>
      </c>
      <c r="K1273">
        <f>MONTH(transaction_data[[#This Row],[Transaction_Date]])</f>
        <v>11</v>
      </c>
    </row>
    <row r="1274" spans="1:11" x14ac:dyDescent="0.3">
      <c r="A1274">
        <v>301272</v>
      </c>
      <c r="B1274">
        <v>203531</v>
      </c>
      <c r="C1274" t="s">
        <v>13</v>
      </c>
      <c r="D1274">
        <v>48147</v>
      </c>
      <c r="E1274">
        <v>160</v>
      </c>
      <c r="F1274">
        <v>30575</v>
      </c>
      <c r="G1274" t="s">
        <v>32</v>
      </c>
      <c r="H1274" s="1">
        <v>45391</v>
      </c>
      <c r="I1274" t="str">
        <f t="shared" si="19"/>
        <v>Yuksek Investisya</v>
      </c>
      <c r="J1274">
        <f>YEAR(transaction_data[[#This Row],[Transaction_Date]])</f>
        <v>2024</v>
      </c>
      <c r="K1274">
        <f>MONTH(transaction_data[[#This Row],[Transaction_Date]])</f>
        <v>4</v>
      </c>
    </row>
    <row r="1275" spans="1:11" x14ac:dyDescent="0.3">
      <c r="A1275">
        <v>301273</v>
      </c>
      <c r="B1275">
        <v>200513</v>
      </c>
      <c r="C1275" t="s">
        <v>13</v>
      </c>
      <c r="D1275">
        <v>56360</v>
      </c>
      <c r="E1275">
        <v>3543</v>
      </c>
      <c r="F1275">
        <v>42416</v>
      </c>
      <c r="G1275" t="s">
        <v>33</v>
      </c>
      <c r="H1275" s="1">
        <v>44806</v>
      </c>
      <c r="I1275" t="str">
        <f t="shared" si="19"/>
        <v>Yuksek Investisya</v>
      </c>
      <c r="J1275">
        <f>YEAR(transaction_data[[#This Row],[Transaction_Date]])</f>
        <v>2022</v>
      </c>
      <c r="K1275">
        <f>MONTH(transaction_data[[#This Row],[Transaction_Date]])</f>
        <v>9</v>
      </c>
    </row>
    <row r="1276" spans="1:11" x14ac:dyDescent="0.3">
      <c r="A1276">
        <v>301274</v>
      </c>
      <c r="B1276">
        <v>204427</v>
      </c>
      <c r="C1276" t="s">
        <v>13</v>
      </c>
      <c r="D1276">
        <v>12441</v>
      </c>
      <c r="E1276">
        <v>1716</v>
      </c>
      <c r="F1276">
        <v>9468</v>
      </c>
      <c r="G1276" t="s">
        <v>29</v>
      </c>
      <c r="H1276" s="1">
        <v>45009</v>
      </c>
      <c r="I1276" t="str">
        <f t="shared" si="19"/>
        <v>Kicik Investiya</v>
      </c>
      <c r="J1276">
        <f>YEAR(transaction_data[[#This Row],[Transaction_Date]])</f>
        <v>2023</v>
      </c>
      <c r="K1276">
        <f>MONTH(transaction_data[[#This Row],[Transaction_Date]])</f>
        <v>3</v>
      </c>
    </row>
    <row r="1277" spans="1:11" x14ac:dyDescent="0.3">
      <c r="A1277">
        <v>301275</v>
      </c>
      <c r="B1277">
        <v>209631</v>
      </c>
      <c r="C1277" t="s">
        <v>13</v>
      </c>
      <c r="D1277">
        <v>96378</v>
      </c>
      <c r="E1277">
        <v>2392</v>
      </c>
      <c r="F1277">
        <v>38879</v>
      </c>
      <c r="G1277" t="s">
        <v>33</v>
      </c>
      <c r="H1277" s="1">
        <v>45233</v>
      </c>
      <c r="I1277" t="str">
        <f t="shared" si="19"/>
        <v>Yuksek Investisya</v>
      </c>
      <c r="J1277">
        <f>YEAR(transaction_data[[#This Row],[Transaction_Date]])</f>
        <v>2023</v>
      </c>
      <c r="K1277">
        <f>MONTH(transaction_data[[#This Row],[Transaction_Date]])</f>
        <v>11</v>
      </c>
    </row>
    <row r="1278" spans="1:11" x14ac:dyDescent="0.3">
      <c r="A1278">
        <v>301276</v>
      </c>
      <c r="B1278">
        <v>200532</v>
      </c>
      <c r="C1278" t="s">
        <v>31</v>
      </c>
      <c r="D1278">
        <v>26136</v>
      </c>
      <c r="E1278">
        <v>1461</v>
      </c>
      <c r="F1278">
        <v>5408</v>
      </c>
      <c r="G1278" t="s">
        <v>32</v>
      </c>
      <c r="H1278" s="1">
        <v>45529</v>
      </c>
      <c r="I1278" t="str">
        <f t="shared" si="19"/>
        <v>Kicik Investiya</v>
      </c>
      <c r="J1278">
        <f>YEAR(transaction_data[[#This Row],[Transaction_Date]])</f>
        <v>2024</v>
      </c>
      <c r="K1278">
        <f>MONTH(transaction_data[[#This Row],[Transaction_Date]])</f>
        <v>8</v>
      </c>
    </row>
    <row r="1279" spans="1:11" x14ac:dyDescent="0.3">
      <c r="A1279">
        <v>301277</v>
      </c>
      <c r="B1279">
        <v>203926</v>
      </c>
      <c r="C1279" t="s">
        <v>31</v>
      </c>
      <c r="D1279">
        <v>43050</v>
      </c>
      <c r="E1279">
        <v>4814</v>
      </c>
      <c r="F1279">
        <v>38109</v>
      </c>
      <c r="G1279" t="s">
        <v>32</v>
      </c>
      <c r="H1279" s="1">
        <v>45198</v>
      </c>
      <c r="I1279" t="str">
        <f t="shared" si="19"/>
        <v>Yuksek Investisya</v>
      </c>
      <c r="J1279">
        <f>YEAR(transaction_data[[#This Row],[Transaction_Date]])</f>
        <v>2023</v>
      </c>
      <c r="K1279">
        <f>MONTH(transaction_data[[#This Row],[Transaction_Date]])</f>
        <v>9</v>
      </c>
    </row>
    <row r="1280" spans="1:11" x14ac:dyDescent="0.3">
      <c r="A1280">
        <v>301278</v>
      </c>
      <c r="B1280">
        <v>202911</v>
      </c>
      <c r="C1280" t="s">
        <v>30</v>
      </c>
      <c r="D1280">
        <v>51147</v>
      </c>
      <c r="E1280">
        <v>4146</v>
      </c>
      <c r="F1280">
        <v>48162</v>
      </c>
      <c r="G1280" t="s">
        <v>32</v>
      </c>
      <c r="H1280" s="1">
        <v>45533</v>
      </c>
      <c r="I1280" t="str">
        <f t="shared" si="19"/>
        <v>Yuksek Investisya</v>
      </c>
      <c r="J1280">
        <f>YEAR(transaction_data[[#This Row],[Transaction_Date]])</f>
        <v>2024</v>
      </c>
      <c r="K1280">
        <f>MONTH(transaction_data[[#This Row],[Transaction_Date]])</f>
        <v>8</v>
      </c>
    </row>
    <row r="1281" spans="1:11" x14ac:dyDescent="0.3">
      <c r="A1281">
        <v>301279</v>
      </c>
      <c r="B1281">
        <v>203268</v>
      </c>
      <c r="C1281" t="s">
        <v>30</v>
      </c>
      <c r="D1281">
        <v>70021</v>
      </c>
      <c r="E1281">
        <v>3360</v>
      </c>
      <c r="F1281">
        <v>47284</v>
      </c>
      <c r="G1281" t="s">
        <v>29</v>
      </c>
      <c r="H1281" s="1">
        <v>45100</v>
      </c>
      <c r="I1281" t="str">
        <f t="shared" si="19"/>
        <v>Yuksek Investisya</v>
      </c>
      <c r="J1281">
        <f>YEAR(transaction_data[[#This Row],[Transaction_Date]])</f>
        <v>2023</v>
      </c>
      <c r="K1281">
        <f>MONTH(transaction_data[[#This Row],[Transaction_Date]])</f>
        <v>6</v>
      </c>
    </row>
    <row r="1282" spans="1:11" x14ac:dyDescent="0.3">
      <c r="A1282">
        <v>301280</v>
      </c>
      <c r="B1282">
        <v>201277</v>
      </c>
      <c r="C1282" t="s">
        <v>13</v>
      </c>
      <c r="D1282">
        <v>91020</v>
      </c>
      <c r="E1282">
        <v>6063</v>
      </c>
      <c r="F1282">
        <v>22161</v>
      </c>
      <c r="G1282" t="s">
        <v>33</v>
      </c>
      <c r="H1282" s="1">
        <v>45727</v>
      </c>
      <c r="I1282" t="str">
        <f t="shared" ref="I1282:I1345" si="20">IF(AND(F1282&gt;1000,F1282&lt;15000),"Kicik Investiya",IF(AND(F1282&gt;=15000,F1282&lt;27500),"Orta investisya","Yuksek Investisya"))</f>
        <v>Orta investisya</v>
      </c>
      <c r="J1282">
        <f>YEAR(transaction_data[[#This Row],[Transaction_Date]])</f>
        <v>2025</v>
      </c>
      <c r="K1282">
        <f>MONTH(transaction_data[[#This Row],[Transaction_Date]])</f>
        <v>3</v>
      </c>
    </row>
    <row r="1283" spans="1:11" x14ac:dyDescent="0.3">
      <c r="A1283">
        <v>301281</v>
      </c>
      <c r="B1283">
        <v>200866</v>
      </c>
      <c r="C1283" t="s">
        <v>13</v>
      </c>
      <c r="D1283">
        <v>78658</v>
      </c>
      <c r="E1283">
        <v>4978</v>
      </c>
      <c r="F1283">
        <v>19295</v>
      </c>
      <c r="G1283" t="s">
        <v>29</v>
      </c>
      <c r="H1283" s="1">
        <v>45099</v>
      </c>
      <c r="I1283" t="str">
        <f t="shared" si="20"/>
        <v>Orta investisya</v>
      </c>
      <c r="J1283">
        <f>YEAR(transaction_data[[#This Row],[Transaction_Date]])</f>
        <v>2023</v>
      </c>
      <c r="K1283">
        <f>MONTH(transaction_data[[#This Row],[Transaction_Date]])</f>
        <v>6</v>
      </c>
    </row>
    <row r="1284" spans="1:11" x14ac:dyDescent="0.3">
      <c r="A1284">
        <v>301282</v>
      </c>
      <c r="B1284">
        <v>207929</v>
      </c>
      <c r="C1284" t="s">
        <v>31</v>
      </c>
      <c r="D1284">
        <v>2477</v>
      </c>
      <c r="E1284">
        <v>268</v>
      </c>
      <c r="F1284">
        <v>16546</v>
      </c>
      <c r="G1284" t="s">
        <v>32</v>
      </c>
      <c r="H1284" s="1">
        <v>44675</v>
      </c>
      <c r="I1284" t="str">
        <f t="shared" si="20"/>
        <v>Orta investisya</v>
      </c>
      <c r="J1284">
        <f>YEAR(transaction_data[[#This Row],[Transaction_Date]])</f>
        <v>2022</v>
      </c>
      <c r="K1284">
        <f>MONTH(transaction_data[[#This Row],[Transaction_Date]])</f>
        <v>4</v>
      </c>
    </row>
    <row r="1285" spans="1:11" x14ac:dyDescent="0.3">
      <c r="A1285">
        <v>301283</v>
      </c>
      <c r="B1285">
        <v>205714</v>
      </c>
      <c r="C1285" t="s">
        <v>31</v>
      </c>
      <c r="D1285">
        <v>61264</v>
      </c>
      <c r="E1285">
        <v>3293</v>
      </c>
      <c r="F1285">
        <v>30924</v>
      </c>
      <c r="G1285" t="s">
        <v>32</v>
      </c>
      <c r="H1285" s="1">
        <v>45663</v>
      </c>
      <c r="I1285" t="str">
        <f t="shared" si="20"/>
        <v>Yuksek Investisya</v>
      </c>
      <c r="J1285">
        <f>YEAR(transaction_data[[#This Row],[Transaction_Date]])</f>
        <v>2025</v>
      </c>
      <c r="K1285">
        <f>MONTH(transaction_data[[#This Row],[Transaction_Date]])</f>
        <v>1</v>
      </c>
    </row>
    <row r="1286" spans="1:11" x14ac:dyDescent="0.3">
      <c r="A1286">
        <v>301284</v>
      </c>
      <c r="B1286">
        <v>206538</v>
      </c>
      <c r="C1286" t="s">
        <v>13</v>
      </c>
      <c r="D1286">
        <v>9400</v>
      </c>
      <c r="E1286">
        <v>3848</v>
      </c>
      <c r="F1286">
        <v>40069</v>
      </c>
      <c r="G1286" t="s">
        <v>29</v>
      </c>
      <c r="H1286" s="1">
        <v>45255</v>
      </c>
      <c r="I1286" t="str">
        <f t="shared" si="20"/>
        <v>Yuksek Investisya</v>
      </c>
      <c r="J1286">
        <f>YEAR(transaction_data[[#This Row],[Transaction_Date]])</f>
        <v>2023</v>
      </c>
      <c r="K1286">
        <f>MONTH(transaction_data[[#This Row],[Transaction_Date]])</f>
        <v>11</v>
      </c>
    </row>
    <row r="1287" spans="1:11" x14ac:dyDescent="0.3">
      <c r="A1287">
        <v>301285</v>
      </c>
      <c r="B1287">
        <v>205800</v>
      </c>
      <c r="C1287" t="s">
        <v>13</v>
      </c>
      <c r="D1287">
        <v>4886</v>
      </c>
      <c r="E1287">
        <v>673</v>
      </c>
      <c r="F1287">
        <v>27286</v>
      </c>
      <c r="G1287" t="s">
        <v>33</v>
      </c>
      <c r="H1287" s="1">
        <v>45067</v>
      </c>
      <c r="I1287" t="str">
        <f t="shared" si="20"/>
        <v>Orta investisya</v>
      </c>
      <c r="J1287">
        <f>YEAR(transaction_data[[#This Row],[Transaction_Date]])</f>
        <v>2023</v>
      </c>
      <c r="K1287">
        <f>MONTH(transaction_data[[#This Row],[Transaction_Date]])</f>
        <v>5</v>
      </c>
    </row>
    <row r="1288" spans="1:11" x14ac:dyDescent="0.3">
      <c r="A1288">
        <v>301286</v>
      </c>
      <c r="B1288">
        <v>205143</v>
      </c>
      <c r="C1288" t="s">
        <v>31</v>
      </c>
      <c r="D1288">
        <v>26565</v>
      </c>
      <c r="E1288">
        <v>931</v>
      </c>
      <c r="F1288">
        <v>36900</v>
      </c>
      <c r="G1288" t="s">
        <v>29</v>
      </c>
      <c r="H1288" s="1">
        <v>44653</v>
      </c>
      <c r="I1288" t="str">
        <f t="shared" si="20"/>
        <v>Yuksek Investisya</v>
      </c>
      <c r="J1288">
        <f>YEAR(transaction_data[[#This Row],[Transaction_Date]])</f>
        <v>2022</v>
      </c>
      <c r="K1288">
        <f>MONTH(transaction_data[[#This Row],[Transaction_Date]])</f>
        <v>4</v>
      </c>
    </row>
    <row r="1289" spans="1:11" x14ac:dyDescent="0.3">
      <c r="A1289">
        <v>301287</v>
      </c>
      <c r="B1289">
        <v>209898</v>
      </c>
      <c r="C1289" t="s">
        <v>31</v>
      </c>
      <c r="D1289">
        <v>45238</v>
      </c>
      <c r="E1289">
        <v>4106</v>
      </c>
      <c r="F1289">
        <v>33979</v>
      </c>
      <c r="G1289" t="s">
        <v>32</v>
      </c>
      <c r="H1289" s="1">
        <v>45520</v>
      </c>
      <c r="I1289" t="str">
        <f t="shared" si="20"/>
        <v>Yuksek Investisya</v>
      </c>
      <c r="J1289">
        <f>YEAR(transaction_data[[#This Row],[Transaction_Date]])</f>
        <v>2024</v>
      </c>
      <c r="K1289">
        <f>MONTH(transaction_data[[#This Row],[Transaction_Date]])</f>
        <v>8</v>
      </c>
    </row>
    <row r="1290" spans="1:11" x14ac:dyDescent="0.3">
      <c r="A1290">
        <v>301288</v>
      </c>
      <c r="B1290">
        <v>202156</v>
      </c>
      <c r="C1290" t="s">
        <v>31</v>
      </c>
      <c r="D1290">
        <v>54628</v>
      </c>
      <c r="E1290">
        <v>4413</v>
      </c>
      <c r="F1290">
        <v>45166</v>
      </c>
      <c r="G1290" t="s">
        <v>33</v>
      </c>
      <c r="H1290" s="1">
        <v>45706</v>
      </c>
      <c r="I1290" t="str">
        <f t="shared" si="20"/>
        <v>Yuksek Investisya</v>
      </c>
      <c r="J1290">
        <f>YEAR(transaction_data[[#This Row],[Transaction_Date]])</f>
        <v>2025</v>
      </c>
      <c r="K1290">
        <f>MONTH(transaction_data[[#This Row],[Transaction_Date]])</f>
        <v>2</v>
      </c>
    </row>
    <row r="1291" spans="1:11" x14ac:dyDescent="0.3">
      <c r="A1291">
        <v>301289</v>
      </c>
      <c r="B1291">
        <v>209417</v>
      </c>
      <c r="C1291" t="s">
        <v>13</v>
      </c>
      <c r="D1291">
        <v>8250</v>
      </c>
      <c r="E1291">
        <v>453</v>
      </c>
      <c r="F1291">
        <v>34515</v>
      </c>
      <c r="G1291" t="s">
        <v>33</v>
      </c>
      <c r="H1291" s="1">
        <v>44717</v>
      </c>
      <c r="I1291" t="str">
        <f t="shared" si="20"/>
        <v>Yuksek Investisya</v>
      </c>
      <c r="J1291">
        <f>YEAR(transaction_data[[#This Row],[Transaction_Date]])</f>
        <v>2022</v>
      </c>
      <c r="K1291">
        <f>MONTH(transaction_data[[#This Row],[Transaction_Date]])</f>
        <v>6</v>
      </c>
    </row>
    <row r="1292" spans="1:11" x14ac:dyDescent="0.3">
      <c r="A1292">
        <v>301290</v>
      </c>
      <c r="B1292">
        <v>209625</v>
      </c>
      <c r="C1292" t="s">
        <v>31</v>
      </c>
      <c r="D1292">
        <v>46341</v>
      </c>
      <c r="E1292">
        <v>2862</v>
      </c>
      <c r="F1292">
        <v>43003</v>
      </c>
      <c r="G1292" t="s">
        <v>33</v>
      </c>
      <c r="H1292" s="1">
        <v>45583</v>
      </c>
      <c r="I1292" t="str">
        <f t="shared" si="20"/>
        <v>Yuksek Investisya</v>
      </c>
      <c r="J1292">
        <f>YEAR(transaction_data[[#This Row],[Transaction_Date]])</f>
        <v>2024</v>
      </c>
      <c r="K1292">
        <f>MONTH(transaction_data[[#This Row],[Transaction_Date]])</f>
        <v>10</v>
      </c>
    </row>
    <row r="1293" spans="1:11" x14ac:dyDescent="0.3">
      <c r="A1293">
        <v>301291</v>
      </c>
      <c r="B1293">
        <v>206940</v>
      </c>
      <c r="C1293" t="s">
        <v>31</v>
      </c>
      <c r="D1293">
        <v>48975</v>
      </c>
      <c r="E1293">
        <v>879</v>
      </c>
      <c r="F1293">
        <v>6391</v>
      </c>
      <c r="G1293" t="s">
        <v>32</v>
      </c>
      <c r="H1293" s="1">
        <v>45412</v>
      </c>
      <c r="I1293" t="str">
        <f t="shared" si="20"/>
        <v>Kicik Investiya</v>
      </c>
      <c r="J1293">
        <f>YEAR(transaction_data[[#This Row],[Transaction_Date]])</f>
        <v>2024</v>
      </c>
      <c r="K1293">
        <f>MONTH(transaction_data[[#This Row],[Transaction_Date]])</f>
        <v>4</v>
      </c>
    </row>
    <row r="1294" spans="1:11" x14ac:dyDescent="0.3">
      <c r="A1294">
        <v>301292</v>
      </c>
      <c r="B1294">
        <v>202049</v>
      </c>
      <c r="C1294" t="s">
        <v>30</v>
      </c>
      <c r="D1294">
        <v>74160</v>
      </c>
      <c r="E1294">
        <v>4195</v>
      </c>
      <c r="F1294">
        <v>47593</v>
      </c>
      <c r="G1294" t="s">
        <v>32</v>
      </c>
      <c r="H1294" s="1">
        <v>45085</v>
      </c>
      <c r="I1294" t="str">
        <f t="shared" si="20"/>
        <v>Yuksek Investisya</v>
      </c>
      <c r="J1294">
        <f>YEAR(transaction_data[[#This Row],[Transaction_Date]])</f>
        <v>2023</v>
      </c>
      <c r="K1294">
        <f>MONTH(transaction_data[[#This Row],[Transaction_Date]])</f>
        <v>6</v>
      </c>
    </row>
    <row r="1295" spans="1:11" x14ac:dyDescent="0.3">
      <c r="A1295">
        <v>301293</v>
      </c>
      <c r="B1295">
        <v>202813</v>
      </c>
      <c r="C1295" t="s">
        <v>31</v>
      </c>
      <c r="D1295">
        <v>68194</v>
      </c>
      <c r="E1295">
        <v>4523</v>
      </c>
      <c r="F1295">
        <v>41841</v>
      </c>
      <c r="G1295" t="s">
        <v>32</v>
      </c>
      <c r="H1295" s="1">
        <v>44998</v>
      </c>
      <c r="I1295" t="str">
        <f t="shared" si="20"/>
        <v>Yuksek Investisya</v>
      </c>
      <c r="J1295">
        <f>YEAR(transaction_data[[#This Row],[Transaction_Date]])</f>
        <v>2023</v>
      </c>
      <c r="K1295">
        <f>MONTH(transaction_data[[#This Row],[Transaction_Date]])</f>
        <v>3</v>
      </c>
    </row>
    <row r="1296" spans="1:11" x14ac:dyDescent="0.3">
      <c r="A1296">
        <v>301294</v>
      </c>
      <c r="B1296">
        <v>201134</v>
      </c>
      <c r="C1296" t="s">
        <v>30</v>
      </c>
      <c r="D1296">
        <v>95625</v>
      </c>
      <c r="E1296">
        <v>908</v>
      </c>
      <c r="F1296">
        <v>9947</v>
      </c>
      <c r="G1296" t="s">
        <v>32</v>
      </c>
      <c r="H1296" s="1">
        <v>45584</v>
      </c>
      <c r="I1296" t="str">
        <f t="shared" si="20"/>
        <v>Kicik Investiya</v>
      </c>
      <c r="J1296">
        <f>YEAR(transaction_data[[#This Row],[Transaction_Date]])</f>
        <v>2024</v>
      </c>
      <c r="K1296">
        <f>MONTH(transaction_data[[#This Row],[Transaction_Date]])</f>
        <v>10</v>
      </c>
    </row>
    <row r="1297" spans="1:11" x14ac:dyDescent="0.3">
      <c r="A1297">
        <v>301295</v>
      </c>
      <c r="B1297">
        <v>207753</v>
      </c>
      <c r="C1297" t="s">
        <v>30</v>
      </c>
      <c r="D1297">
        <v>10453</v>
      </c>
      <c r="E1297">
        <v>4264</v>
      </c>
      <c r="F1297">
        <v>45642</v>
      </c>
      <c r="G1297" t="s">
        <v>29</v>
      </c>
      <c r="H1297" s="1">
        <v>45188</v>
      </c>
      <c r="I1297" t="str">
        <f t="shared" si="20"/>
        <v>Yuksek Investisya</v>
      </c>
      <c r="J1297">
        <f>YEAR(transaction_data[[#This Row],[Transaction_Date]])</f>
        <v>2023</v>
      </c>
      <c r="K1297">
        <f>MONTH(transaction_data[[#This Row],[Transaction_Date]])</f>
        <v>9</v>
      </c>
    </row>
    <row r="1298" spans="1:11" x14ac:dyDescent="0.3">
      <c r="A1298">
        <v>301296</v>
      </c>
      <c r="B1298">
        <v>206219</v>
      </c>
      <c r="C1298" t="s">
        <v>13</v>
      </c>
      <c r="D1298">
        <v>25921</v>
      </c>
      <c r="E1298">
        <v>3280</v>
      </c>
      <c r="F1298">
        <v>49298</v>
      </c>
      <c r="G1298" t="s">
        <v>33</v>
      </c>
      <c r="H1298" s="1">
        <v>44981</v>
      </c>
      <c r="I1298" t="str">
        <f t="shared" si="20"/>
        <v>Yuksek Investisya</v>
      </c>
      <c r="J1298">
        <f>YEAR(transaction_data[[#This Row],[Transaction_Date]])</f>
        <v>2023</v>
      </c>
      <c r="K1298">
        <f>MONTH(transaction_data[[#This Row],[Transaction_Date]])</f>
        <v>2</v>
      </c>
    </row>
    <row r="1299" spans="1:11" x14ac:dyDescent="0.3">
      <c r="A1299">
        <v>301297</v>
      </c>
      <c r="B1299">
        <v>201976</v>
      </c>
      <c r="C1299" t="s">
        <v>13</v>
      </c>
      <c r="D1299">
        <v>70997</v>
      </c>
      <c r="E1299">
        <v>4750</v>
      </c>
      <c r="F1299">
        <v>45297</v>
      </c>
      <c r="G1299" t="s">
        <v>29</v>
      </c>
      <c r="H1299" s="1">
        <v>45629</v>
      </c>
      <c r="I1299" t="str">
        <f t="shared" si="20"/>
        <v>Yuksek Investisya</v>
      </c>
      <c r="J1299">
        <f>YEAR(transaction_data[[#This Row],[Transaction_Date]])</f>
        <v>2024</v>
      </c>
      <c r="K1299">
        <f>MONTH(transaction_data[[#This Row],[Transaction_Date]])</f>
        <v>12</v>
      </c>
    </row>
    <row r="1300" spans="1:11" x14ac:dyDescent="0.3">
      <c r="A1300">
        <v>301298</v>
      </c>
      <c r="B1300">
        <v>209448</v>
      </c>
      <c r="C1300" t="s">
        <v>13</v>
      </c>
      <c r="D1300">
        <v>87372</v>
      </c>
      <c r="E1300">
        <v>2703</v>
      </c>
      <c r="F1300">
        <v>15028</v>
      </c>
      <c r="G1300" t="s">
        <v>32</v>
      </c>
      <c r="H1300" s="1">
        <v>44936</v>
      </c>
      <c r="I1300" t="str">
        <f t="shared" si="20"/>
        <v>Orta investisya</v>
      </c>
      <c r="J1300">
        <f>YEAR(transaction_data[[#This Row],[Transaction_Date]])</f>
        <v>2023</v>
      </c>
      <c r="K1300">
        <f>MONTH(transaction_data[[#This Row],[Transaction_Date]])</f>
        <v>1</v>
      </c>
    </row>
    <row r="1301" spans="1:11" x14ac:dyDescent="0.3">
      <c r="A1301">
        <v>301299</v>
      </c>
      <c r="B1301">
        <v>203013</v>
      </c>
      <c r="C1301" t="s">
        <v>13</v>
      </c>
      <c r="D1301">
        <v>13348</v>
      </c>
      <c r="E1301">
        <v>3612</v>
      </c>
      <c r="F1301">
        <v>29181</v>
      </c>
      <c r="G1301" t="s">
        <v>32</v>
      </c>
      <c r="H1301" s="1">
        <v>45605</v>
      </c>
      <c r="I1301" t="str">
        <f t="shared" si="20"/>
        <v>Yuksek Investisya</v>
      </c>
      <c r="J1301">
        <f>YEAR(transaction_data[[#This Row],[Transaction_Date]])</f>
        <v>2024</v>
      </c>
      <c r="K1301">
        <f>MONTH(transaction_data[[#This Row],[Transaction_Date]])</f>
        <v>11</v>
      </c>
    </row>
    <row r="1302" spans="1:11" x14ac:dyDescent="0.3">
      <c r="A1302">
        <v>301300</v>
      </c>
      <c r="B1302">
        <v>204983</v>
      </c>
      <c r="C1302" t="s">
        <v>31</v>
      </c>
      <c r="D1302">
        <v>28007</v>
      </c>
      <c r="E1302">
        <v>3452</v>
      </c>
      <c r="F1302">
        <v>12169</v>
      </c>
      <c r="G1302" t="s">
        <v>33</v>
      </c>
      <c r="H1302" s="1">
        <v>45030</v>
      </c>
      <c r="I1302" t="str">
        <f t="shared" si="20"/>
        <v>Kicik Investiya</v>
      </c>
      <c r="J1302">
        <f>YEAR(transaction_data[[#This Row],[Transaction_Date]])</f>
        <v>2023</v>
      </c>
      <c r="K1302">
        <f>MONTH(transaction_data[[#This Row],[Transaction_Date]])</f>
        <v>4</v>
      </c>
    </row>
    <row r="1303" spans="1:11" x14ac:dyDescent="0.3">
      <c r="A1303">
        <v>301301</v>
      </c>
      <c r="B1303">
        <v>206494</v>
      </c>
      <c r="C1303" t="s">
        <v>31</v>
      </c>
      <c r="D1303">
        <v>24714</v>
      </c>
      <c r="E1303">
        <v>2663</v>
      </c>
      <c r="F1303">
        <v>42031</v>
      </c>
      <c r="G1303" t="s">
        <v>33</v>
      </c>
      <c r="H1303" s="1">
        <v>45693</v>
      </c>
      <c r="I1303" t="str">
        <f t="shared" si="20"/>
        <v>Yuksek Investisya</v>
      </c>
      <c r="J1303">
        <f>YEAR(transaction_data[[#This Row],[Transaction_Date]])</f>
        <v>2025</v>
      </c>
      <c r="K1303">
        <f>MONTH(transaction_data[[#This Row],[Transaction_Date]])</f>
        <v>2</v>
      </c>
    </row>
    <row r="1304" spans="1:11" x14ac:dyDescent="0.3">
      <c r="A1304">
        <v>301302</v>
      </c>
      <c r="B1304">
        <v>205920</v>
      </c>
      <c r="C1304" t="s">
        <v>31</v>
      </c>
      <c r="D1304">
        <v>51921</v>
      </c>
      <c r="E1304">
        <v>3720</v>
      </c>
      <c r="F1304">
        <v>37600</v>
      </c>
      <c r="G1304" t="s">
        <v>32</v>
      </c>
      <c r="H1304" s="1">
        <v>45665</v>
      </c>
      <c r="I1304" t="str">
        <f t="shared" si="20"/>
        <v>Yuksek Investisya</v>
      </c>
      <c r="J1304">
        <f>YEAR(transaction_data[[#This Row],[Transaction_Date]])</f>
        <v>2025</v>
      </c>
      <c r="K1304">
        <f>MONTH(transaction_data[[#This Row],[Transaction_Date]])</f>
        <v>1</v>
      </c>
    </row>
    <row r="1305" spans="1:11" x14ac:dyDescent="0.3">
      <c r="A1305">
        <v>301303</v>
      </c>
      <c r="B1305">
        <v>202369</v>
      </c>
      <c r="C1305" t="s">
        <v>30</v>
      </c>
      <c r="D1305">
        <v>80884</v>
      </c>
      <c r="E1305">
        <v>4673</v>
      </c>
      <c r="F1305">
        <v>13243</v>
      </c>
      <c r="G1305" t="s">
        <v>32</v>
      </c>
      <c r="H1305" s="1">
        <v>45698</v>
      </c>
      <c r="I1305" t="str">
        <f t="shared" si="20"/>
        <v>Kicik Investiya</v>
      </c>
      <c r="J1305">
        <f>YEAR(transaction_data[[#This Row],[Transaction_Date]])</f>
        <v>2025</v>
      </c>
      <c r="K1305">
        <f>MONTH(transaction_data[[#This Row],[Transaction_Date]])</f>
        <v>2</v>
      </c>
    </row>
    <row r="1306" spans="1:11" x14ac:dyDescent="0.3">
      <c r="A1306">
        <v>301304</v>
      </c>
      <c r="B1306">
        <v>200206</v>
      </c>
      <c r="C1306" t="s">
        <v>13</v>
      </c>
      <c r="D1306">
        <v>77347</v>
      </c>
      <c r="E1306">
        <v>303</v>
      </c>
      <c r="F1306">
        <v>28721</v>
      </c>
      <c r="G1306" t="s">
        <v>33</v>
      </c>
      <c r="H1306" s="1">
        <v>44853</v>
      </c>
      <c r="I1306" t="str">
        <f t="shared" si="20"/>
        <v>Yuksek Investisya</v>
      </c>
      <c r="J1306">
        <f>YEAR(transaction_data[[#This Row],[Transaction_Date]])</f>
        <v>2022</v>
      </c>
      <c r="K1306">
        <f>MONTH(transaction_data[[#This Row],[Transaction_Date]])</f>
        <v>10</v>
      </c>
    </row>
    <row r="1307" spans="1:11" x14ac:dyDescent="0.3">
      <c r="A1307">
        <v>301305</v>
      </c>
      <c r="B1307">
        <v>209305</v>
      </c>
      <c r="C1307" t="s">
        <v>31</v>
      </c>
      <c r="D1307">
        <v>86098</v>
      </c>
      <c r="E1307">
        <v>2931</v>
      </c>
      <c r="F1307">
        <v>43550</v>
      </c>
      <c r="G1307" t="s">
        <v>32</v>
      </c>
      <c r="H1307" s="1">
        <v>45616</v>
      </c>
      <c r="I1307" t="str">
        <f t="shared" si="20"/>
        <v>Yuksek Investisya</v>
      </c>
      <c r="J1307">
        <f>YEAR(transaction_data[[#This Row],[Transaction_Date]])</f>
        <v>2024</v>
      </c>
      <c r="K1307">
        <f>MONTH(transaction_data[[#This Row],[Transaction_Date]])</f>
        <v>11</v>
      </c>
    </row>
    <row r="1308" spans="1:11" x14ac:dyDescent="0.3">
      <c r="A1308">
        <v>301306</v>
      </c>
      <c r="B1308">
        <v>204160</v>
      </c>
      <c r="C1308" t="s">
        <v>31</v>
      </c>
      <c r="D1308">
        <v>58706</v>
      </c>
      <c r="E1308">
        <v>2652</v>
      </c>
      <c r="F1308">
        <v>18855</v>
      </c>
      <c r="G1308" t="s">
        <v>29</v>
      </c>
      <c r="H1308" s="1">
        <v>44791</v>
      </c>
      <c r="I1308" t="str">
        <f t="shared" si="20"/>
        <v>Orta investisya</v>
      </c>
      <c r="J1308">
        <f>YEAR(transaction_data[[#This Row],[Transaction_Date]])</f>
        <v>2022</v>
      </c>
      <c r="K1308">
        <f>MONTH(transaction_data[[#This Row],[Transaction_Date]])</f>
        <v>8</v>
      </c>
    </row>
    <row r="1309" spans="1:11" x14ac:dyDescent="0.3">
      <c r="A1309">
        <v>301307</v>
      </c>
      <c r="B1309">
        <v>206559</v>
      </c>
      <c r="C1309" t="s">
        <v>13</v>
      </c>
      <c r="D1309">
        <v>2288</v>
      </c>
      <c r="E1309">
        <v>1807</v>
      </c>
      <c r="F1309">
        <v>45892</v>
      </c>
      <c r="G1309" t="s">
        <v>29</v>
      </c>
      <c r="H1309" s="1">
        <v>45615</v>
      </c>
      <c r="I1309" t="str">
        <f t="shared" si="20"/>
        <v>Yuksek Investisya</v>
      </c>
      <c r="J1309">
        <f>YEAR(transaction_data[[#This Row],[Transaction_Date]])</f>
        <v>2024</v>
      </c>
      <c r="K1309">
        <f>MONTH(transaction_data[[#This Row],[Transaction_Date]])</f>
        <v>11</v>
      </c>
    </row>
    <row r="1310" spans="1:11" x14ac:dyDescent="0.3">
      <c r="A1310">
        <v>301308</v>
      </c>
      <c r="B1310">
        <v>201022</v>
      </c>
      <c r="C1310" t="s">
        <v>30</v>
      </c>
      <c r="D1310">
        <v>80764</v>
      </c>
      <c r="E1310">
        <v>1137</v>
      </c>
      <c r="F1310">
        <v>9560</v>
      </c>
      <c r="G1310" t="s">
        <v>33</v>
      </c>
      <c r="H1310" s="1">
        <v>45645</v>
      </c>
      <c r="I1310" t="str">
        <f t="shared" si="20"/>
        <v>Kicik Investiya</v>
      </c>
      <c r="J1310">
        <f>YEAR(transaction_data[[#This Row],[Transaction_Date]])</f>
        <v>2024</v>
      </c>
      <c r="K1310">
        <f>MONTH(transaction_data[[#This Row],[Transaction_Date]])</f>
        <v>12</v>
      </c>
    </row>
    <row r="1311" spans="1:11" x14ac:dyDescent="0.3">
      <c r="A1311">
        <v>301309</v>
      </c>
      <c r="B1311">
        <v>207765</v>
      </c>
      <c r="C1311" t="s">
        <v>30</v>
      </c>
      <c r="D1311">
        <v>77907</v>
      </c>
      <c r="E1311">
        <v>4926</v>
      </c>
      <c r="F1311">
        <v>9049</v>
      </c>
      <c r="G1311" t="s">
        <v>29</v>
      </c>
      <c r="H1311" s="1">
        <v>44702</v>
      </c>
      <c r="I1311" t="str">
        <f t="shared" si="20"/>
        <v>Kicik Investiya</v>
      </c>
      <c r="J1311">
        <f>YEAR(transaction_data[[#This Row],[Transaction_Date]])</f>
        <v>2022</v>
      </c>
      <c r="K1311">
        <f>MONTH(transaction_data[[#This Row],[Transaction_Date]])</f>
        <v>5</v>
      </c>
    </row>
    <row r="1312" spans="1:11" x14ac:dyDescent="0.3">
      <c r="A1312">
        <v>301310</v>
      </c>
      <c r="B1312">
        <v>202524</v>
      </c>
      <c r="C1312" t="s">
        <v>13</v>
      </c>
      <c r="D1312">
        <v>79656</v>
      </c>
      <c r="E1312">
        <v>225</v>
      </c>
      <c r="F1312">
        <v>7515</v>
      </c>
      <c r="G1312" t="s">
        <v>32</v>
      </c>
      <c r="H1312" s="1">
        <v>45120</v>
      </c>
      <c r="I1312" t="str">
        <f t="shared" si="20"/>
        <v>Kicik Investiya</v>
      </c>
      <c r="J1312">
        <f>YEAR(transaction_data[[#This Row],[Transaction_Date]])</f>
        <v>2023</v>
      </c>
      <c r="K1312">
        <f>MONTH(transaction_data[[#This Row],[Transaction_Date]])</f>
        <v>7</v>
      </c>
    </row>
    <row r="1313" spans="1:11" x14ac:dyDescent="0.3">
      <c r="A1313">
        <v>301311</v>
      </c>
      <c r="B1313">
        <v>209656</v>
      </c>
      <c r="C1313" t="s">
        <v>13</v>
      </c>
      <c r="D1313">
        <v>93996</v>
      </c>
      <c r="E1313">
        <v>3709</v>
      </c>
      <c r="F1313">
        <v>28572</v>
      </c>
      <c r="G1313" t="s">
        <v>33</v>
      </c>
      <c r="H1313" s="1">
        <v>45325</v>
      </c>
      <c r="I1313" t="str">
        <f t="shared" si="20"/>
        <v>Yuksek Investisya</v>
      </c>
      <c r="J1313">
        <f>YEAR(transaction_data[[#This Row],[Transaction_Date]])</f>
        <v>2024</v>
      </c>
      <c r="K1313">
        <f>MONTH(transaction_data[[#This Row],[Transaction_Date]])</f>
        <v>2</v>
      </c>
    </row>
    <row r="1314" spans="1:11" x14ac:dyDescent="0.3">
      <c r="A1314">
        <v>301312</v>
      </c>
      <c r="B1314">
        <v>208561</v>
      </c>
      <c r="C1314" t="s">
        <v>31</v>
      </c>
      <c r="D1314">
        <v>50419</v>
      </c>
      <c r="E1314">
        <v>3147</v>
      </c>
      <c r="F1314">
        <v>8849</v>
      </c>
      <c r="G1314" t="s">
        <v>32</v>
      </c>
      <c r="H1314" s="1">
        <v>44692</v>
      </c>
      <c r="I1314" t="str">
        <f t="shared" si="20"/>
        <v>Kicik Investiya</v>
      </c>
      <c r="J1314">
        <f>YEAR(transaction_data[[#This Row],[Transaction_Date]])</f>
        <v>2022</v>
      </c>
      <c r="K1314">
        <f>MONTH(transaction_data[[#This Row],[Transaction_Date]])</f>
        <v>5</v>
      </c>
    </row>
    <row r="1315" spans="1:11" x14ac:dyDescent="0.3">
      <c r="A1315">
        <v>301313</v>
      </c>
      <c r="B1315">
        <v>204527</v>
      </c>
      <c r="C1315" t="s">
        <v>30</v>
      </c>
      <c r="D1315">
        <v>40146</v>
      </c>
      <c r="E1315">
        <v>1556</v>
      </c>
      <c r="F1315">
        <v>38277</v>
      </c>
      <c r="G1315" t="s">
        <v>32</v>
      </c>
      <c r="H1315" s="1">
        <v>45541</v>
      </c>
      <c r="I1315" t="str">
        <f t="shared" si="20"/>
        <v>Yuksek Investisya</v>
      </c>
      <c r="J1315">
        <f>YEAR(transaction_data[[#This Row],[Transaction_Date]])</f>
        <v>2024</v>
      </c>
      <c r="K1315">
        <f>MONTH(transaction_data[[#This Row],[Transaction_Date]])</f>
        <v>9</v>
      </c>
    </row>
    <row r="1316" spans="1:11" x14ac:dyDescent="0.3">
      <c r="A1316">
        <v>301314</v>
      </c>
      <c r="B1316">
        <v>204388</v>
      </c>
      <c r="C1316" t="s">
        <v>13</v>
      </c>
      <c r="D1316">
        <v>79740</v>
      </c>
      <c r="E1316">
        <v>4398</v>
      </c>
      <c r="F1316">
        <v>34595</v>
      </c>
      <c r="G1316" t="s">
        <v>33</v>
      </c>
      <c r="H1316" s="1">
        <v>45207</v>
      </c>
      <c r="I1316" t="str">
        <f t="shared" si="20"/>
        <v>Yuksek Investisya</v>
      </c>
      <c r="J1316">
        <f>YEAR(transaction_data[[#This Row],[Transaction_Date]])</f>
        <v>2023</v>
      </c>
      <c r="K1316">
        <f>MONTH(transaction_data[[#This Row],[Transaction_Date]])</f>
        <v>10</v>
      </c>
    </row>
    <row r="1317" spans="1:11" x14ac:dyDescent="0.3">
      <c r="A1317">
        <v>301315</v>
      </c>
      <c r="B1317">
        <v>206380</v>
      </c>
      <c r="C1317" t="s">
        <v>30</v>
      </c>
      <c r="D1317">
        <v>39716</v>
      </c>
      <c r="E1317">
        <v>4801</v>
      </c>
      <c r="F1317">
        <v>32355</v>
      </c>
      <c r="G1317" t="s">
        <v>32</v>
      </c>
      <c r="H1317" s="1">
        <v>44845</v>
      </c>
      <c r="I1317" t="str">
        <f t="shared" si="20"/>
        <v>Yuksek Investisya</v>
      </c>
      <c r="J1317">
        <f>YEAR(transaction_data[[#This Row],[Transaction_Date]])</f>
        <v>2022</v>
      </c>
      <c r="K1317">
        <f>MONTH(transaction_data[[#This Row],[Transaction_Date]])</f>
        <v>10</v>
      </c>
    </row>
    <row r="1318" spans="1:11" x14ac:dyDescent="0.3">
      <c r="A1318">
        <v>301316</v>
      </c>
      <c r="B1318">
        <v>206788</v>
      </c>
      <c r="C1318" t="s">
        <v>30</v>
      </c>
      <c r="D1318">
        <v>72894</v>
      </c>
      <c r="E1318">
        <v>4695</v>
      </c>
      <c r="F1318">
        <v>3775</v>
      </c>
      <c r="G1318" t="s">
        <v>29</v>
      </c>
      <c r="H1318" s="1">
        <v>44781</v>
      </c>
      <c r="I1318" t="str">
        <f t="shared" si="20"/>
        <v>Kicik Investiya</v>
      </c>
      <c r="J1318">
        <f>YEAR(transaction_data[[#This Row],[Transaction_Date]])</f>
        <v>2022</v>
      </c>
      <c r="K1318">
        <f>MONTH(transaction_data[[#This Row],[Transaction_Date]])</f>
        <v>8</v>
      </c>
    </row>
    <row r="1319" spans="1:11" x14ac:dyDescent="0.3">
      <c r="A1319">
        <v>301317</v>
      </c>
      <c r="B1319">
        <v>201841</v>
      </c>
      <c r="C1319" t="s">
        <v>31</v>
      </c>
      <c r="D1319">
        <v>21935</v>
      </c>
      <c r="E1319">
        <v>322</v>
      </c>
      <c r="F1319">
        <v>47881</v>
      </c>
      <c r="G1319" t="s">
        <v>32</v>
      </c>
      <c r="H1319" s="1">
        <v>45099</v>
      </c>
      <c r="I1319" t="str">
        <f t="shared" si="20"/>
        <v>Yuksek Investisya</v>
      </c>
      <c r="J1319">
        <f>YEAR(transaction_data[[#This Row],[Transaction_Date]])</f>
        <v>2023</v>
      </c>
      <c r="K1319">
        <f>MONTH(transaction_data[[#This Row],[Transaction_Date]])</f>
        <v>6</v>
      </c>
    </row>
    <row r="1320" spans="1:11" x14ac:dyDescent="0.3">
      <c r="A1320">
        <v>301318</v>
      </c>
      <c r="B1320">
        <v>205845</v>
      </c>
      <c r="C1320" t="s">
        <v>31</v>
      </c>
      <c r="D1320">
        <v>85569</v>
      </c>
      <c r="E1320">
        <v>4133</v>
      </c>
      <c r="F1320">
        <v>39953</v>
      </c>
      <c r="G1320" t="s">
        <v>29</v>
      </c>
      <c r="H1320" s="1">
        <v>45148</v>
      </c>
      <c r="I1320" t="str">
        <f t="shared" si="20"/>
        <v>Yuksek Investisya</v>
      </c>
      <c r="J1320">
        <f>YEAR(transaction_data[[#This Row],[Transaction_Date]])</f>
        <v>2023</v>
      </c>
      <c r="K1320">
        <f>MONTH(transaction_data[[#This Row],[Transaction_Date]])</f>
        <v>8</v>
      </c>
    </row>
    <row r="1321" spans="1:11" x14ac:dyDescent="0.3">
      <c r="A1321">
        <v>301319</v>
      </c>
      <c r="B1321">
        <v>208516</v>
      </c>
      <c r="C1321" t="s">
        <v>13</v>
      </c>
      <c r="D1321">
        <v>52538</v>
      </c>
      <c r="E1321">
        <v>3831</v>
      </c>
      <c r="F1321">
        <v>14076</v>
      </c>
      <c r="G1321" t="s">
        <v>32</v>
      </c>
      <c r="H1321" s="1">
        <v>45286</v>
      </c>
      <c r="I1321" t="str">
        <f t="shared" si="20"/>
        <v>Kicik Investiya</v>
      </c>
      <c r="J1321">
        <f>YEAR(transaction_data[[#This Row],[Transaction_Date]])</f>
        <v>2023</v>
      </c>
      <c r="K1321">
        <f>MONTH(transaction_data[[#This Row],[Transaction_Date]])</f>
        <v>12</v>
      </c>
    </row>
    <row r="1322" spans="1:11" x14ac:dyDescent="0.3">
      <c r="A1322">
        <v>301320</v>
      </c>
      <c r="B1322">
        <v>208036</v>
      </c>
      <c r="C1322" t="s">
        <v>30</v>
      </c>
      <c r="D1322">
        <v>83638</v>
      </c>
      <c r="E1322">
        <v>4065</v>
      </c>
      <c r="F1322">
        <v>16649</v>
      </c>
      <c r="G1322" t="s">
        <v>33</v>
      </c>
      <c r="H1322" s="1">
        <v>44913</v>
      </c>
      <c r="I1322" t="str">
        <f t="shared" si="20"/>
        <v>Orta investisya</v>
      </c>
      <c r="J1322">
        <f>YEAR(transaction_data[[#This Row],[Transaction_Date]])</f>
        <v>2022</v>
      </c>
      <c r="K1322">
        <f>MONTH(transaction_data[[#This Row],[Transaction_Date]])</f>
        <v>12</v>
      </c>
    </row>
    <row r="1323" spans="1:11" x14ac:dyDescent="0.3">
      <c r="A1323">
        <v>301321</v>
      </c>
      <c r="B1323">
        <v>206565</v>
      </c>
      <c r="C1323" t="s">
        <v>31</v>
      </c>
      <c r="D1323">
        <v>18572</v>
      </c>
      <c r="E1323">
        <v>2306</v>
      </c>
      <c r="F1323">
        <v>17671</v>
      </c>
      <c r="G1323" t="s">
        <v>32</v>
      </c>
      <c r="H1323" s="1">
        <v>44952</v>
      </c>
      <c r="I1323" t="str">
        <f t="shared" si="20"/>
        <v>Orta investisya</v>
      </c>
      <c r="J1323">
        <f>YEAR(transaction_data[[#This Row],[Transaction_Date]])</f>
        <v>2023</v>
      </c>
      <c r="K1323">
        <f>MONTH(transaction_data[[#This Row],[Transaction_Date]])</f>
        <v>1</v>
      </c>
    </row>
    <row r="1324" spans="1:11" x14ac:dyDescent="0.3">
      <c r="A1324">
        <v>301322</v>
      </c>
      <c r="B1324">
        <v>204525</v>
      </c>
      <c r="C1324" t="s">
        <v>31</v>
      </c>
      <c r="D1324">
        <v>6160</v>
      </c>
      <c r="E1324">
        <v>743</v>
      </c>
      <c r="F1324">
        <v>22405</v>
      </c>
      <c r="G1324" t="s">
        <v>33</v>
      </c>
      <c r="H1324" s="1">
        <v>44846</v>
      </c>
      <c r="I1324" t="str">
        <f t="shared" si="20"/>
        <v>Orta investisya</v>
      </c>
      <c r="J1324">
        <f>YEAR(transaction_data[[#This Row],[Transaction_Date]])</f>
        <v>2022</v>
      </c>
      <c r="K1324">
        <f>MONTH(transaction_data[[#This Row],[Transaction_Date]])</f>
        <v>10</v>
      </c>
    </row>
    <row r="1325" spans="1:11" x14ac:dyDescent="0.3">
      <c r="A1325">
        <v>301323</v>
      </c>
      <c r="B1325">
        <v>204449</v>
      </c>
      <c r="C1325" t="s">
        <v>30</v>
      </c>
      <c r="D1325">
        <v>6332</v>
      </c>
      <c r="E1325">
        <v>4451</v>
      </c>
      <c r="F1325">
        <v>9511</v>
      </c>
      <c r="G1325" t="s">
        <v>33</v>
      </c>
      <c r="H1325" s="1">
        <v>45478</v>
      </c>
      <c r="I1325" t="str">
        <f t="shared" si="20"/>
        <v>Kicik Investiya</v>
      </c>
      <c r="J1325">
        <f>YEAR(transaction_data[[#This Row],[Transaction_Date]])</f>
        <v>2024</v>
      </c>
      <c r="K1325">
        <f>MONTH(transaction_data[[#This Row],[Transaction_Date]])</f>
        <v>7</v>
      </c>
    </row>
    <row r="1326" spans="1:11" x14ac:dyDescent="0.3">
      <c r="A1326">
        <v>301324</v>
      </c>
      <c r="B1326">
        <v>209870</v>
      </c>
      <c r="C1326" t="s">
        <v>30</v>
      </c>
      <c r="D1326">
        <v>72116</v>
      </c>
      <c r="E1326">
        <v>2939</v>
      </c>
      <c r="F1326">
        <v>35637</v>
      </c>
      <c r="G1326" t="s">
        <v>32</v>
      </c>
      <c r="H1326" s="1">
        <v>45209</v>
      </c>
      <c r="I1326" t="str">
        <f t="shared" si="20"/>
        <v>Yuksek Investisya</v>
      </c>
      <c r="J1326">
        <f>YEAR(transaction_data[[#This Row],[Transaction_Date]])</f>
        <v>2023</v>
      </c>
      <c r="K1326">
        <f>MONTH(transaction_data[[#This Row],[Transaction_Date]])</f>
        <v>10</v>
      </c>
    </row>
    <row r="1327" spans="1:11" x14ac:dyDescent="0.3">
      <c r="A1327">
        <v>301325</v>
      </c>
      <c r="B1327">
        <v>209711</v>
      </c>
      <c r="C1327" t="s">
        <v>30</v>
      </c>
      <c r="D1327">
        <v>20590</v>
      </c>
      <c r="E1327">
        <v>1826</v>
      </c>
      <c r="F1327">
        <v>16133</v>
      </c>
      <c r="G1327" t="s">
        <v>29</v>
      </c>
      <c r="H1327" s="1">
        <v>45465</v>
      </c>
      <c r="I1327" t="str">
        <f t="shared" si="20"/>
        <v>Orta investisya</v>
      </c>
      <c r="J1327">
        <f>YEAR(transaction_data[[#This Row],[Transaction_Date]])</f>
        <v>2024</v>
      </c>
      <c r="K1327">
        <f>MONTH(transaction_data[[#This Row],[Transaction_Date]])</f>
        <v>6</v>
      </c>
    </row>
    <row r="1328" spans="1:11" x14ac:dyDescent="0.3">
      <c r="A1328">
        <v>301326</v>
      </c>
      <c r="B1328">
        <v>204388</v>
      </c>
      <c r="C1328" t="s">
        <v>30</v>
      </c>
      <c r="D1328">
        <v>51520</v>
      </c>
      <c r="E1328">
        <v>4418</v>
      </c>
      <c r="F1328">
        <v>19617</v>
      </c>
      <c r="G1328" t="s">
        <v>32</v>
      </c>
      <c r="H1328" s="1">
        <v>45420</v>
      </c>
      <c r="I1328" t="str">
        <f t="shared" si="20"/>
        <v>Orta investisya</v>
      </c>
      <c r="J1328">
        <f>YEAR(transaction_data[[#This Row],[Transaction_Date]])</f>
        <v>2024</v>
      </c>
      <c r="K1328">
        <f>MONTH(transaction_data[[#This Row],[Transaction_Date]])</f>
        <v>5</v>
      </c>
    </row>
    <row r="1329" spans="1:11" x14ac:dyDescent="0.3">
      <c r="A1329">
        <v>301327</v>
      </c>
      <c r="B1329">
        <v>202842</v>
      </c>
      <c r="C1329" t="s">
        <v>31</v>
      </c>
      <c r="D1329">
        <v>23560</v>
      </c>
      <c r="E1329">
        <v>4726</v>
      </c>
      <c r="F1329">
        <v>21904</v>
      </c>
      <c r="G1329" t="s">
        <v>29</v>
      </c>
      <c r="H1329" s="1">
        <v>45064</v>
      </c>
      <c r="I1329" t="str">
        <f t="shared" si="20"/>
        <v>Orta investisya</v>
      </c>
      <c r="J1329">
        <f>YEAR(transaction_data[[#This Row],[Transaction_Date]])</f>
        <v>2023</v>
      </c>
      <c r="K1329">
        <f>MONTH(transaction_data[[#This Row],[Transaction_Date]])</f>
        <v>5</v>
      </c>
    </row>
    <row r="1330" spans="1:11" x14ac:dyDescent="0.3">
      <c r="A1330">
        <v>301328</v>
      </c>
      <c r="B1330">
        <v>209472</v>
      </c>
      <c r="C1330" t="s">
        <v>31</v>
      </c>
      <c r="D1330">
        <v>50666</v>
      </c>
      <c r="E1330">
        <v>4517</v>
      </c>
      <c r="F1330">
        <v>32002</v>
      </c>
      <c r="G1330" t="s">
        <v>32</v>
      </c>
      <c r="H1330" s="1">
        <v>44896</v>
      </c>
      <c r="I1330" t="str">
        <f t="shared" si="20"/>
        <v>Yuksek Investisya</v>
      </c>
      <c r="J1330">
        <f>YEAR(transaction_data[[#This Row],[Transaction_Date]])</f>
        <v>2022</v>
      </c>
      <c r="K1330">
        <f>MONTH(transaction_data[[#This Row],[Transaction_Date]])</f>
        <v>12</v>
      </c>
    </row>
    <row r="1331" spans="1:11" x14ac:dyDescent="0.3">
      <c r="A1331">
        <v>301329</v>
      </c>
      <c r="B1331">
        <v>205532</v>
      </c>
      <c r="C1331" t="s">
        <v>13</v>
      </c>
      <c r="D1331">
        <v>16910</v>
      </c>
      <c r="E1331">
        <v>4017</v>
      </c>
      <c r="F1331">
        <v>36352</v>
      </c>
      <c r="G1331" t="s">
        <v>29</v>
      </c>
      <c r="H1331" s="1">
        <v>45040</v>
      </c>
      <c r="I1331" t="str">
        <f t="shared" si="20"/>
        <v>Yuksek Investisya</v>
      </c>
      <c r="J1331">
        <f>YEAR(transaction_data[[#This Row],[Transaction_Date]])</f>
        <v>2023</v>
      </c>
      <c r="K1331">
        <f>MONTH(transaction_data[[#This Row],[Transaction_Date]])</f>
        <v>4</v>
      </c>
    </row>
    <row r="1332" spans="1:11" x14ac:dyDescent="0.3">
      <c r="A1332">
        <v>301330</v>
      </c>
      <c r="B1332">
        <v>204476</v>
      </c>
      <c r="C1332" t="s">
        <v>30</v>
      </c>
      <c r="D1332">
        <v>78151</v>
      </c>
      <c r="E1332">
        <v>4039</v>
      </c>
      <c r="F1332">
        <v>11357</v>
      </c>
      <c r="G1332" t="s">
        <v>33</v>
      </c>
      <c r="H1332" s="1">
        <v>45389</v>
      </c>
      <c r="I1332" t="str">
        <f t="shared" si="20"/>
        <v>Kicik Investiya</v>
      </c>
      <c r="J1332">
        <f>YEAR(transaction_data[[#This Row],[Transaction_Date]])</f>
        <v>2024</v>
      </c>
      <c r="K1332">
        <f>MONTH(transaction_data[[#This Row],[Transaction_Date]])</f>
        <v>4</v>
      </c>
    </row>
    <row r="1333" spans="1:11" x14ac:dyDescent="0.3">
      <c r="A1333">
        <v>301331</v>
      </c>
      <c r="B1333">
        <v>205319</v>
      </c>
      <c r="C1333" t="s">
        <v>13</v>
      </c>
      <c r="D1333">
        <v>22492</v>
      </c>
      <c r="E1333">
        <v>4134</v>
      </c>
      <c r="F1333">
        <v>47168</v>
      </c>
      <c r="G1333" t="s">
        <v>29</v>
      </c>
      <c r="H1333" s="1">
        <v>45099</v>
      </c>
      <c r="I1333" t="str">
        <f t="shared" si="20"/>
        <v>Yuksek Investisya</v>
      </c>
      <c r="J1333">
        <f>YEAR(transaction_data[[#This Row],[Transaction_Date]])</f>
        <v>2023</v>
      </c>
      <c r="K1333">
        <f>MONTH(transaction_data[[#This Row],[Transaction_Date]])</f>
        <v>6</v>
      </c>
    </row>
    <row r="1334" spans="1:11" x14ac:dyDescent="0.3">
      <c r="A1334">
        <v>301332</v>
      </c>
      <c r="B1334">
        <v>200224</v>
      </c>
      <c r="C1334" t="s">
        <v>31</v>
      </c>
      <c r="D1334">
        <v>9871</v>
      </c>
      <c r="E1334">
        <v>2304</v>
      </c>
      <c r="F1334">
        <v>24383</v>
      </c>
      <c r="G1334" t="s">
        <v>33</v>
      </c>
      <c r="H1334" s="1">
        <v>45167</v>
      </c>
      <c r="I1334" t="str">
        <f t="shared" si="20"/>
        <v>Orta investisya</v>
      </c>
      <c r="J1334">
        <f>YEAR(transaction_data[[#This Row],[Transaction_Date]])</f>
        <v>2023</v>
      </c>
      <c r="K1334">
        <f>MONTH(transaction_data[[#This Row],[Transaction_Date]])</f>
        <v>8</v>
      </c>
    </row>
    <row r="1335" spans="1:11" x14ac:dyDescent="0.3">
      <c r="A1335">
        <v>301333</v>
      </c>
      <c r="B1335">
        <v>209094</v>
      </c>
      <c r="C1335" t="s">
        <v>30</v>
      </c>
      <c r="D1335">
        <v>5595</v>
      </c>
      <c r="E1335">
        <v>3931</v>
      </c>
      <c r="F1335">
        <v>7139</v>
      </c>
      <c r="G1335" t="s">
        <v>33</v>
      </c>
      <c r="H1335" s="1">
        <v>44819</v>
      </c>
      <c r="I1335" t="str">
        <f t="shared" si="20"/>
        <v>Kicik Investiya</v>
      </c>
      <c r="J1335">
        <f>YEAR(transaction_data[[#This Row],[Transaction_Date]])</f>
        <v>2022</v>
      </c>
      <c r="K1335">
        <f>MONTH(transaction_data[[#This Row],[Transaction_Date]])</f>
        <v>9</v>
      </c>
    </row>
    <row r="1336" spans="1:11" x14ac:dyDescent="0.3">
      <c r="A1336">
        <v>301334</v>
      </c>
      <c r="B1336">
        <v>204766</v>
      </c>
      <c r="C1336" t="s">
        <v>13</v>
      </c>
      <c r="D1336">
        <v>92633</v>
      </c>
      <c r="E1336">
        <v>2402</v>
      </c>
      <c r="F1336">
        <v>25002</v>
      </c>
      <c r="G1336" t="s">
        <v>32</v>
      </c>
      <c r="H1336" s="1">
        <v>45368</v>
      </c>
      <c r="I1336" t="str">
        <f t="shared" si="20"/>
        <v>Orta investisya</v>
      </c>
      <c r="J1336">
        <f>YEAR(transaction_data[[#This Row],[Transaction_Date]])</f>
        <v>2024</v>
      </c>
      <c r="K1336">
        <f>MONTH(transaction_data[[#This Row],[Transaction_Date]])</f>
        <v>3</v>
      </c>
    </row>
    <row r="1337" spans="1:11" x14ac:dyDescent="0.3">
      <c r="A1337">
        <v>301335</v>
      </c>
      <c r="B1337">
        <v>205413</v>
      </c>
      <c r="C1337" t="s">
        <v>13</v>
      </c>
      <c r="D1337">
        <v>6398</v>
      </c>
      <c r="E1337">
        <v>4883</v>
      </c>
      <c r="F1337">
        <v>2367</v>
      </c>
      <c r="G1337" t="s">
        <v>33</v>
      </c>
      <c r="H1337" s="1">
        <v>44757</v>
      </c>
      <c r="I1337" t="str">
        <f t="shared" si="20"/>
        <v>Kicik Investiya</v>
      </c>
      <c r="J1337">
        <f>YEAR(transaction_data[[#This Row],[Transaction_Date]])</f>
        <v>2022</v>
      </c>
      <c r="K1337">
        <f>MONTH(transaction_data[[#This Row],[Transaction_Date]])</f>
        <v>7</v>
      </c>
    </row>
    <row r="1338" spans="1:11" x14ac:dyDescent="0.3">
      <c r="A1338">
        <v>301336</v>
      </c>
      <c r="B1338">
        <v>208798</v>
      </c>
      <c r="C1338" t="s">
        <v>13</v>
      </c>
      <c r="D1338">
        <v>45767</v>
      </c>
      <c r="E1338">
        <v>4119</v>
      </c>
      <c r="F1338">
        <v>27271</v>
      </c>
      <c r="G1338" t="s">
        <v>33</v>
      </c>
      <c r="H1338" s="1">
        <v>44859</v>
      </c>
      <c r="I1338" t="str">
        <f t="shared" si="20"/>
        <v>Orta investisya</v>
      </c>
      <c r="J1338">
        <f>YEAR(transaction_data[[#This Row],[Transaction_Date]])</f>
        <v>2022</v>
      </c>
      <c r="K1338">
        <f>MONTH(transaction_data[[#This Row],[Transaction_Date]])</f>
        <v>10</v>
      </c>
    </row>
    <row r="1339" spans="1:11" x14ac:dyDescent="0.3">
      <c r="A1339">
        <v>301337</v>
      </c>
      <c r="B1339">
        <v>208633</v>
      </c>
      <c r="C1339" t="s">
        <v>31</v>
      </c>
      <c r="D1339">
        <v>9493</v>
      </c>
      <c r="E1339">
        <v>3164</v>
      </c>
      <c r="F1339">
        <v>26942</v>
      </c>
      <c r="G1339" t="s">
        <v>32</v>
      </c>
      <c r="H1339" s="1">
        <v>44991</v>
      </c>
      <c r="I1339" t="str">
        <f t="shared" si="20"/>
        <v>Orta investisya</v>
      </c>
      <c r="J1339">
        <f>YEAR(transaction_data[[#This Row],[Transaction_Date]])</f>
        <v>2023</v>
      </c>
      <c r="K1339">
        <f>MONTH(transaction_data[[#This Row],[Transaction_Date]])</f>
        <v>3</v>
      </c>
    </row>
    <row r="1340" spans="1:11" x14ac:dyDescent="0.3">
      <c r="A1340">
        <v>301338</v>
      </c>
      <c r="B1340">
        <v>202655</v>
      </c>
      <c r="C1340" t="s">
        <v>31</v>
      </c>
      <c r="D1340">
        <v>61933</v>
      </c>
      <c r="E1340">
        <v>288</v>
      </c>
      <c r="F1340">
        <v>45363</v>
      </c>
      <c r="G1340" t="s">
        <v>29</v>
      </c>
      <c r="H1340" s="1">
        <v>45691</v>
      </c>
      <c r="I1340" t="str">
        <f t="shared" si="20"/>
        <v>Yuksek Investisya</v>
      </c>
      <c r="J1340">
        <f>YEAR(transaction_data[[#This Row],[Transaction_Date]])</f>
        <v>2025</v>
      </c>
      <c r="K1340">
        <f>MONTH(transaction_data[[#This Row],[Transaction_Date]])</f>
        <v>2</v>
      </c>
    </row>
    <row r="1341" spans="1:11" x14ac:dyDescent="0.3">
      <c r="A1341">
        <v>301339</v>
      </c>
      <c r="B1341">
        <v>205401</v>
      </c>
      <c r="C1341" t="s">
        <v>13</v>
      </c>
      <c r="D1341">
        <v>53038</v>
      </c>
      <c r="E1341">
        <v>550</v>
      </c>
      <c r="F1341">
        <v>33051</v>
      </c>
      <c r="G1341" t="s">
        <v>32</v>
      </c>
      <c r="H1341" s="1">
        <v>45688</v>
      </c>
      <c r="I1341" t="str">
        <f t="shared" si="20"/>
        <v>Yuksek Investisya</v>
      </c>
      <c r="J1341">
        <f>YEAR(transaction_data[[#This Row],[Transaction_Date]])</f>
        <v>2025</v>
      </c>
      <c r="K1341">
        <f>MONTH(transaction_data[[#This Row],[Transaction_Date]])</f>
        <v>1</v>
      </c>
    </row>
    <row r="1342" spans="1:11" x14ac:dyDescent="0.3">
      <c r="A1342">
        <v>301340</v>
      </c>
      <c r="B1342">
        <v>202977</v>
      </c>
      <c r="C1342" t="s">
        <v>31</v>
      </c>
      <c r="D1342">
        <v>63263</v>
      </c>
      <c r="E1342">
        <v>1899</v>
      </c>
      <c r="F1342">
        <v>47164</v>
      </c>
      <c r="G1342" t="s">
        <v>29</v>
      </c>
      <c r="H1342" s="1">
        <v>45258</v>
      </c>
      <c r="I1342" t="str">
        <f t="shared" si="20"/>
        <v>Yuksek Investisya</v>
      </c>
      <c r="J1342">
        <f>YEAR(transaction_data[[#This Row],[Transaction_Date]])</f>
        <v>2023</v>
      </c>
      <c r="K1342">
        <f>MONTH(transaction_data[[#This Row],[Transaction_Date]])</f>
        <v>11</v>
      </c>
    </row>
    <row r="1343" spans="1:11" x14ac:dyDescent="0.3">
      <c r="A1343">
        <v>301341</v>
      </c>
      <c r="B1343">
        <v>200800</v>
      </c>
      <c r="C1343" t="s">
        <v>31</v>
      </c>
      <c r="D1343">
        <v>84220</v>
      </c>
      <c r="E1343">
        <v>3897</v>
      </c>
      <c r="F1343">
        <v>30913</v>
      </c>
      <c r="G1343" t="s">
        <v>29</v>
      </c>
      <c r="H1343" s="1">
        <v>45506</v>
      </c>
      <c r="I1343" t="str">
        <f t="shared" si="20"/>
        <v>Yuksek Investisya</v>
      </c>
      <c r="J1343">
        <f>YEAR(transaction_data[[#This Row],[Transaction_Date]])</f>
        <v>2024</v>
      </c>
      <c r="K1343">
        <f>MONTH(transaction_data[[#This Row],[Transaction_Date]])</f>
        <v>8</v>
      </c>
    </row>
    <row r="1344" spans="1:11" x14ac:dyDescent="0.3">
      <c r="A1344">
        <v>301342</v>
      </c>
      <c r="B1344">
        <v>202512</v>
      </c>
      <c r="C1344" t="s">
        <v>13</v>
      </c>
      <c r="D1344">
        <v>68010</v>
      </c>
      <c r="E1344">
        <v>187</v>
      </c>
      <c r="F1344">
        <v>5451</v>
      </c>
      <c r="G1344" t="s">
        <v>32</v>
      </c>
      <c r="H1344" s="1">
        <v>45209</v>
      </c>
      <c r="I1344" t="str">
        <f t="shared" si="20"/>
        <v>Kicik Investiya</v>
      </c>
      <c r="J1344">
        <f>YEAR(transaction_data[[#This Row],[Transaction_Date]])</f>
        <v>2023</v>
      </c>
      <c r="K1344">
        <f>MONTH(transaction_data[[#This Row],[Transaction_Date]])</f>
        <v>10</v>
      </c>
    </row>
    <row r="1345" spans="1:11" x14ac:dyDescent="0.3">
      <c r="A1345">
        <v>301343</v>
      </c>
      <c r="B1345">
        <v>200992</v>
      </c>
      <c r="C1345" t="s">
        <v>13</v>
      </c>
      <c r="D1345">
        <v>56550</v>
      </c>
      <c r="E1345">
        <v>3552</v>
      </c>
      <c r="F1345">
        <v>31960</v>
      </c>
      <c r="G1345" t="s">
        <v>33</v>
      </c>
      <c r="H1345" s="1">
        <v>44781</v>
      </c>
      <c r="I1345" t="str">
        <f t="shared" si="20"/>
        <v>Yuksek Investisya</v>
      </c>
      <c r="J1345">
        <f>YEAR(transaction_data[[#This Row],[Transaction_Date]])</f>
        <v>2022</v>
      </c>
      <c r="K1345">
        <f>MONTH(transaction_data[[#This Row],[Transaction_Date]])</f>
        <v>8</v>
      </c>
    </row>
    <row r="1346" spans="1:11" x14ac:dyDescent="0.3">
      <c r="A1346">
        <v>301344</v>
      </c>
      <c r="B1346">
        <v>206256</v>
      </c>
      <c r="C1346" t="s">
        <v>30</v>
      </c>
      <c r="D1346">
        <v>56118</v>
      </c>
      <c r="E1346">
        <v>1905</v>
      </c>
      <c r="F1346">
        <v>5529</v>
      </c>
      <c r="G1346" t="s">
        <v>29</v>
      </c>
      <c r="H1346" s="1">
        <v>45253</v>
      </c>
      <c r="I1346" t="str">
        <f t="shared" ref="I1346:I1409" si="21">IF(AND(F1346&gt;1000,F1346&lt;15000),"Kicik Investiya",IF(AND(F1346&gt;=15000,F1346&lt;27500),"Orta investisya","Yuksek Investisya"))</f>
        <v>Kicik Investiya</v>
      </c>
      <c r="J1346">
        <f>YEAR(transaction_data[[#This Row],[Transaction_Date]])</f>
        <v>2023</v>
      </c>
      <c r="K1346">
        <f>MONTH(transaction_data[[#This Row],[Transaction_Date]])</f>
        <v>11</v>
      </c>
    </row>
    <row r="1347" spans="1:11" x14ac:dyDescent="0.3">
      <c r="A1347">
        <v>301345</v>
      </c>
      <c r="B1347">
        <v>207484</v>
      </c>
      <c r="C1347" t="s">
        <v>13</v>
      </c>
      <c r="D1347">
        <v>78013</v>
      </c>
      <c r="E1347">
        <v>1569</v>
      </c>
      <c r="F1347">
        <v>34274</v>
      </c>
      <c r="G1347" t="s">
        <v>33</v>
      </c>
      <c r="H1347" s="1">
        <v>44662</v>
      </c>
      <c r="I1347" t="str">
        <f t="shared" si="21"/>
        <v>Yuksek Investisya</v>
      </c>
      <c r="J1347">
        <f>YEAR(transaction_data[[#This Row],[Transaction_Date]])</f>
        <v>2022</v>
      </c>
      <c r="K1347">
        <f>MONTH(transaction_data[[#This Row],[Transaction_Date]])</f>
        <v>4</v>
      </c>
    </row>
    <row r="1348" spans="1:11" x14ac:dyDescent="0.3">
      <c r="A1348">
        <v>301346</v>
      </c>
      <c r="B1348">
        <v>209116</v>
      </c>
      <c r="C1348" t="s">
        <v>30</v>
      </c>
      <c r="D1348">
        <v>52306</v>
      </c>
      <c r="E1348">
        <v>517</v>
      </c>
      <c r="F1348">
        <v>23433</v>
      </c>
      <c r="G1348" t="s">
        <v>29</v>
      </c>
      <c r="H1348" s="1">
        <v>45051</v>
      </c>
      <c r="I1348" t="str">
        <f t="shared" si="21"/>
        <v>Orta investisya</v>
      </c>
      <c r="J1348">
        <f>YEAR(transaction_data[[#This Row],[Transaction_Date]])</f>
        <v>2023</v>
      </c>
      <c r="K1348">
        <f>MONTH(transaction_data[[#This Row],[Transaction_Date]])</f>
        <v>5</v>
      </c>
    </row>
    <row r="1349" spans="1:11" x14ac:dyDescent="0.3">
      <c r="A1349">
        <v>301347</v>
      </c>
      <c r="B1349">
        <v>202025</v>
      </c>
      <c r="C1349" t="s">
        <v>30</v>
      </c>
      <c r="D1349">
        <v>53324</v>
      </c>
      <c r="E1349">
        <v>2946</v>
      </c>
      <c r="F1349">
        <v>16752</v>
      </c>
      <c r="G1349" t="s">
        <v>32</v>
      </c>
      <c r="H1349" s="1">
        <v>45474</v>
      </c>
      <c r="I1349" t="str">
        <f t="shared" si="21"/>
        <v>Orta investisya</v>
      </c>
      <c r="J1349">
        <f>YEAR(transaction_data[[#This Row],[Transaction_Date]])</f>
        <v>2024</v>
      </c>
      <c r="K1349">
        <f>MONTH(transaction_data[[#This Row],[Transaction_Date]])</f>
        <v>7</v>
      </c>
    </row>
    <row r="1350" spans="1:11" x14ac:dyDescent="0.3">
      <c r="A1350">
        <v>301348</v>
      </c>
      <c r="B1350">
        <v>201774</v>
      </c>
      <c r="C1350" t="s">
        <v>13</v>
      </c>
      <c r="D1350">
        <v>22104</v>
      </c>
      <c r="E1350">
        <v>574</v>
      </c>
      <c r="F1350">
        <v>17337</v>
      </c>
      <c r="G1350" t="s">
        <v>29</v>
      </c>
      <c r="H1350" s="1">
        <v>44832</v>
      </c>
      <c r="I1350" t="str">
        <f t="shared" si="21"/>
        <v>Orta investisya</v>
      </c>
      <c r="J1350">
        <f>YEAR(transaction_data[[#This Row],[Transaction_Date]])</f>
        <v>2022</v>
      </c>
      <c r="K1350">
        <f>MONTH(transaction_data[[#This Row],[Transaction_Date]])</f>
        <v>9</v>
      </c>
    </row>
    <row r="1351" spans="1:11" x14ac:dyDescent="0.3">
      <c r="A1351">
        <v>301349</v>
      </c>
      <c r="B1351">
        <v>204777</v>
      </c>
      <c r="C1351" t="s">
        <v>31</v>
      </c>
      <c r="D1351">
        <v>43351</v>
      </c>
      <c r="E1351">
        <v>4240</v>
      </c>
      <c r="F1351">
        <v>7123</v>
      </c>
      <c r="G1351" t="s">
        <v>33</v>
      </c>
      <c r="H1351" s="1">
        <v>45347</v>
      </c>
      <c r="I1351" t="str">
        <f t="shared" si="21"/>
        <v>Kicik Investiya</v>
      </c>
      <c r="J1351">
        <f>YEAR(transaction_data[[#This Row],[Transaction_Date]])</f>
        <v>2024</v>
      </c>
      <c r="K1351">
        <f>MONTH(transaction_data[[#This Row],[Transaction_Date]])</f>
        <v>2</v>
      </c>
    </row>
    <row r="1352" spans="1:11" x14ac:dyDescent="0.3">
      <c r="A1352">
        <v>301350</v>
      </c>
      <c r="B1352">
        <v>203256</v>
      </c>
      <c r="C1352" t="s">
        <v>30</v>
      </c>
      <c r="D1352">
        <v>21435</v>
      </c>
      <c r="E1352">
        <v>2304</v>
      </c>
      <c r="F1352">
        <v>28433</v>
      </c>
      <c r="G1352" t="s">
        <v>33</v>
      </c>
      <c r="H1352" s="1">
        <v>45213</v>
      </c>
      <c r="I1352" t="str">
        <f t="shared" si="21"/>
        <v>Yuksek Investisya</v>
      </c>
      <c r="J1352">
        <f>YEAR(transaction_data[[#This Row],[Transaction_Date]])</f>
        <v>2023</v>
      </c>
      <c r="K1352">
        <f>MONTH(transaction_data[[#This Row],[Transaction_Date]])</f>
        <v>10</v>
      </c>
    </row>
    <row r="1353" spans="1:11" x14ac:dyDescent="0.3">
      <c r="A1353">
        <v>301351</v>
      </c>
      <c r="B1353">
        <v>202182</v>
      </c>
      <c r="C1353" t="s">
        <v>30</v>
      </c>
      <c r="D1353">
        <v>77468</v>
      </c>
      <c r="E1353">
        <v>218</v>
      </c>
      <c r="F1353">
        <v>15630</v>
      </c>
      <c r="G1353" t="s">
        <v>33</v>
      </c>
      <c r="H1353" s="1">
        <v>45686</v>
      </c>
      <c r="I1353" t="str">
        <f t="shared" si="21"/>
        <v>Orta investisya</v>
      </c>
      <c r="J1353">
        <f>YEAR(transaction_data[[#This Row],[Transaction_Date]])</f>
        <v>2025</v>
      </c>
      <c r="K1353">
        <f>MONTH(transaction_data[[#This Row],[Transaction_Date]])</f>
        <v>1</v>
      </c>
    </row>
    <row r="1354" spans="1:11" x14ac:dyDescent="0.3">
      <c r="A1354">
        <v>301352</v>
      </c>
      <c r="B1354">
        <v>204152</v>
      </c>
      <c r="C1354" t="s">
        <v>30</v>
      </c>
      <c r="D1354">
        <v>24580</v>
      </c>
      <c r="E1354">
        <v>3072</v>
      </c>
      <c r="F1354">
        <v>6149</v>
      </c>
      <c r="G1354" t="s">
        <v>32</v>
      </c>
      <c r="H1354" s="1">
        <v>45685</v>
      </c>
      <c r="I1354" t="str">
        <f t="shared" si="21"/>
        <v>Kicik Investiya</v>
      </c>
      <c r="J1354">
        <f>YEAR(transaction_data[[#This Row],[Transaction_Date]])</f>
        <v>2025</v>
      </c>
      <c r="K1354">
        <f>MONTH(transaction_data[[#This Row],[Transaction_Date]])</f>
        <v>1</v>
      </c>
    </row>
    <row r="1355" spans="1:11" x14ac:dyDescent="0.3">
      <c r="A1355">
        <v>301353</v>
      </c>
      <c r="B1355">
        <v>208981</v>
      </c>
      <c r="C1355" t="s">
        <v>31</v>
      </c>
      <c r="D1355">
        <v>34124</v>
      </c>
      <c r="E1355">
        <v>3507</v>
      </c>
      <c r="F1355">
        <v>44394</v>
      </c>
      <c r="G1355" t="s">
        <v>32</v>
      </c>
      <c r="H1355" s="1">
        <v>45048</v>
      </c>
      <c r="I1355" t="str">
        <f t="shared" si="21"/>
        <v>Yuksek Investisya</v>
      </c>
      <c r="J1355">
        <f>YEAR(transaction_data[[#This Row],[Transaction_Date]])</f>
        <v>2023</v>
      </c>
      <c r="K1355">
        <f>MONTH(transaction_data[[#This Row],[Transaction_Date]])</f>
        <v>5</v>
      </c>
    </row>
    <row r="1356" spans="1:11" x14ac:dyDescent="0.3">
      <c r="A1356">
        <v>301354</v>
      </c>
      <c r="B1356">
        <v>205002</v>
      </c>
      <c r="C1356" t="s">
        <v>31</v>
      </c>
      <c r="D1356">
        <v>32122</v>
      </c>
      <c r="E1356">
        <v>1314</v>
      </c>
      <c r="F1356">
        <v>7263</v>
      </c>
      <c r="G1356" t="s">
        <v>33</v>
      </c>
      <c r="H1356" s="1">
        <v>45549</v>
      </c>
      <c r="I1356" t="str">
        <f t="shared" si="21"/>
        <v>Kicik Investiya</v>
      </c>
      <c r="J1356">
        <f>YEAR(transaction_data[[#This Row],[Transaction_Date]])</f>
        <v>2024</v>
      </c>
      <c r="K1356">
        <f>MONTH(transaction_data[[#This Row],[Transaction_Date]])</f>
        <v>9</v>
      </c>
    </row>
    <row r="1357" spans="1:11" x14ac:dyDescent="0.3">
      <c r="A1357">
        <v>301355</v>
      </c>
      <c r="B1357">
        <v>206048</v>
      </c>
      <c r="C1357" t="s">
        <v>30</v>
      </c>
      <c r="D1357">
        <v>80463</v>
      </c>
      <c r="E1357">
        <v>2133</v>
      </c>
      <c r="F1357">
        <v>47459</v>
      </c>
      <c r="G1357" t="s">
        <v>32</v>
      </c>
      <c r="H1357" s="1">
        <v>45232</v>
      </c>
      <c r="I1357" t="str">
        <f t="shared" si="21"/>
        <v>Yuksek Investisya</v>
      </c>
      <c r="J1357">
        <f>YEAR(transaction_data[[#This Row],[Transaction_Date]])</f>
        <v>2023</v>
      </c>
      <c r="K1357">
        <f>MONTH(transaction_data[[#This Row],[Transaction_Date]])</f>
        <v>11</v>
      </c>
    </row>
    <row r="1358" spans="1:11" x14ac:dyDescent="0.3">
      <c r="A1358">
        <v>301356</v>
      </c>
      <c r="B1358">
        <v>200693</v>
      </c>
      <c r="C1358" t="s">
        <v>31</v>
      </c>
      <c r="D1358">
        <v>88134</v>
      </c>
      <c r="E1358">
        <v>3731</v>
      </c>
      <c r="F1358">
        <v>14953</v>
      </c>
      <c r="G1358" t="s">
        <v>32</v>
      </c>
      <c r="H1358" s="1">
        <v>45632</v>
      </c>
      <c r="I1358" t="str">
        <f t="shared" si="21"/>
        <v>Kicik Investiya</v>
      </c>
      <c r="J1358">
        <f>YEAR(transaction_data[[#This Row],[Transaction_Date]])</f>
        <v>2024</v>
      </c>
      <c r="K1358">
        <f>MONTH(transaction_data[[#This Row],[Transaction_Date]])</f>
        <v>12</v>
      </c>
    </row>
    <row r="1359" spans="1:11" x14ac:dyDescent="0.3">
      <c r="A1359">
        <v>301357</v>
      </c>
      <c r="B1359">
        <v>209875</v>
      </c>
      <c r="C1359" t="s">
        <v>30</v>
      </c>
      <c r="D1359">
        <v>59937</v>
      </c>
      <c r="E1359">
        <v>1519</v>
      </c>
      <c r="F1359">
        <v>19808</v>
      </c>
      <c r="G1359" t="s">
        <v>32</v>
      </c>
      <c r="H1359" s="1">
        <v>45218</v>
      </c>
      <c r="I1359" t="str">
        <f t="shared" si="21"/>
        <v>Orta investisya</v>
      </c>
      <c r="J1359">
        <f>YEAR(transaction_data[[#This Row],[Transaction_Date]])</f>
        <v>2023</v>
      </c>
      <c r="K1359">
        <f>MONTH(transaction_data[[#This Row],[Transaction_Date]])</f>
        <v>10</v>
      </c>
    </row>
    <row r="1360" spans="1:11" x14ac:dyDescent="0.3">
      <c r="A1360">
        <v>301358</v>
      </c>
      <c r="B1360">
        <v>207940</v>
      </c>
      <c r="C1360" t="s">
        <v>30</v>
      </c>
      <c r="D1360">
        <v>41077</v>
      </c>
      <c r="E1360">
        <v>3633</v>
      </c>
      <c r="F1360">
        <v>18896</v>
      </c>
      <c r="G1360" t="s">
        <v>32</v>
      </c>
      <c r="H1360" s="1">
        <v>44809</v>
      </c>
      <c r="I1360" t="str">
        <f t="shared" si="21"/>
        <v>Orta investisya</v>
      </c>
      <c r="J1360">
        <f>YEAR(transaction_data[[#This Row],[Transaction_Date]])</f>
        <v>2022</v>
      </c>
      <c r="K1360">
        <f>MONTH(transaction_data[[#This Row],[Transaction_Date]])</f>
        <v>9</v>
      </c>
    </row>
    <row r="1361" spans="1:11" x14ac:dyDescent="0.3">
      <c r="A1361">
        <v>301359</v>
      </c>
      <c r="B1361">
        <v>207181</v>
      </c>
      <c r="C1361" t="s">
        <v>31</v>
      </c>
      <c r="D1361">
        <v>43046</v>
      </c>
      <c r="E1361">
        <v>4606</v>
      </c>
      <c r="F1361">
        <v>5034</v>
      </c>
      <c r="G1361" t="s">
        <v>32</v>
      </c>
      <c r="H1361" s="1">
        <v>45689</v>
      </c>
      <c r="I1361" t="str">
        <f t="shared" si="21"/>
        <v>Kicik Investiya</v>
      </c>
      <c r="J1361">
        <f>YEAR(transaction_data[[#This Row],[Transaction_Date]])</f>
        <v>2025</v>
      </c>
      <c r="K1361">
        <f>MONTH(transaction_data[[#This Row],[Transaction_Date]])</f>
        <v>2</v>
      </c>
    </row>
    <row r="1362" spans="1:11" x14ac:dyDescent="0.3">
      <c r="A1362">
        <v>301360</v>
      </c>
      <c r="B1362">
        <v>202946</v>
      </c>
      <c r="C1362" t="s">
        <v>13</v>
      </c>
      <c r="D1362">
        <v>31067</v>
      </c>
      <c r="E1362">
        <v>225</v>
      </c>
      <c r="F1362">
        <v>8800</v>
      </c>
      <c r="G1362" t="s">
        <v>32</v>
      </c>
      <c r="H1362" s="1">
        <v>45004</v>
      </c>
      <c r="I1362" t="str">
        <f t="shared" si="21"/>
        <v>Kicik Investiya</v>
      </c>
      <c r="J1362">
        <f>YEAR(transaction_data[[#This Row],[Transaction_Date]])</f>
        <v>2023</v>
      </c>
      <c r="K1362">
        <f>MONTH(transaction_data[[#This Row],[Transaction_Date]])</f>
        <v>3</v>
      </c>
    </row>
    <row r="1363" spans="1:11" x14ac:dyDescent="0.3">
      <c r="A1363">
        <v>301361</v>
      </c>
      <c r="B1363">
        <v>201023</v>
      </c>
      <c r="C1363" t="s">
        <v>30</v>
      </c>
      <c r="D1363">
        <v>31923</v>
      </c>
      <c r="E1363">
        <v>3682</v>
      </c>
      <c r="F1363">
        <v>45522</v>
      </c>
      <c r="G1363" t="s">
        <v>32</v>
      </c>
      <c r="H1363" s="1">
        <v>45373</v>
      </c>
      <c r="I1363" t="str">
        <f t="shared" si="21"/>
        <v>Yuksek Investisya</v>
      </c>
      <c r="J1363">
        <f>YEAR(transaction_data[[#This Row],[Transaction_Date]])</f>
        <v>2024</v>
      </c>
      <c r="K1363">
        <f>MONTH(transaction_data[[#This Row],[Transaction_Date]])</f>
        <v>3</v>
      </c>
    </row>
    <row r="1364" spans="1:11" x14ac:dyDescent="0.3">
      <c r="A1364">
        <v>301362</v>
      </c>
      <c r="B1364">
        <v>209657</v>
      </c>
      <c r="C1364" t="s">
        <v>30</v>
      </c>
      <c r="D1364">
        <v>93479</v>
      </c>
      <c r="E1364">
        <v>3500</v>
      </c>
      <c r="F1364">
        <v>28617</v>
      </c>
      <c r="G1364" t="s">
        <v>32</v>
      </c>
      <c r="H1364" s="1">
        <v>44679</v>
      </c>
      <c r="I1364" t="str">
        <f t="shared" si="21"/>
        <v>Yuksek Investisya</v>
      </c>
      <c r="J1364">
        <f>YEAR(transaction_data[[#This Row],[Transaction_Date]])</f>
        <v>2022</v>
      </c>
      <c r="K1364">
        <f>MONTH(transaction_data[[#This Row],[Transaction_Date]])</f>
        <v>4</v>
      </c>
    </row>
    <row r="1365" spans="1:11" x14ac:dyDescent="0.3">
      <c r="A1365">
        <v>301363</v>
      </c>
      <c r="B1365">
        <v>208218</v>
      </c>
      <c r="C1365" t="s">
        <v>30</v>
      </c>
      <c r="D1365">
        <v>72818</v>
      </c>
      <c r="E1365">
        <v>1920</v>
      </c>
      <c r="F1365">
        <v>6822</v>
      </c>
      <c r="G1365" t="s">
        <v>32</v>
      </c>
      <c r="H1365" s="1">
        <v>45603</v>
      </c>
      <c r="I1365" t="str">
        <f t="shared" si="21"/>
        <v>Kicik Investiya</v>
      </c>
      <c r="J1365">
        <f>YEAR(transaction_data[[#This Row],[Transaction_Date]])</f>
        <v>2024</v>
      </c>
      <c r="K1365">
        <f>MONTH(transaction_data[[#This Row],[Transaction_Date]])</f>
        <v>11</v>
      </c>
    </row>
    <row r="1366" spans="1:11" x14ac:dyDescent="0.3">
      <c r="A1366">
        <v>301364</v>
      </c>
      <c r="B1366">
        <v>200771</v>
      </c>
      <c r="C1366" t="s">
        <v>30</v>
      </c>
      <c r="D1366">
        <v>43158</v>
      </c>
      <c r="E1366">
        <v>2459</v>
      </c>
      <c r="F1366">
        <v>20074</v>
      </c>
      <c r="G1366" t="s">
        <v>29</v>
      </c>
      <c r="H1366" s="1">
        <v>45513</v>
      </c>
      <c r="I1366" t="str">
        <f t="shared" si="21"/>
        <v>Orta investisya</v>
      </c>
      <c r="J1366">
        <f>YEAR(transaction_data[[#This Row],[Transaction_Date]])</f>
        <v>2024</v>
      </c>
      <c r="K1366">
        <f>MONTH(transaction_data[[#This Row],[Transaction_Date]])</f>
        <v>8</v>
      </c>
    </row>
    <row r="1367" spans="1:11" x14ac:dyDescent="0.3">
      <c r="A1367">
        <v>301365</v>
      </c>
      <c r="B1367">
        <v>205503</v>
      </c>
      <c r="C1367" t="s">
        <v>30</v>
      </c>
      <c r="D1367">
        <v>17136</v>
      </c>
      <c r="E1367">
        <v>3191</v>
      </c>
      <c r="F1367">
        <v>16942</v>
      </c>
      <c r="G1367" t="s">
        <v>33</v>
      </c>
      <c r="H1367" s="1">
        <v>45150</v>
      </c>
      <c r="I1367" t="str">
        <f t="shared" si="21"/>
        <v>Orta investisya</v>
      </c>
      <c r="J1367">
        <f>YEAR(transaction_data[[#This Row],[Transaction_Date]])</f>
        <v>2023</v>
      </c>
      <c r="K1367">
        <f>MONTH(transaction_data[[#This Row],[Transaction_Date]])</f>
        <v>8</v>
      </c>
    </row>
    <row r="1368" spans="1:11" x14ac:dyDescent="0.3">
      <c r="A1368">
        <v>301366</v>
      </c>
      <c r="B1368">
        <v>208130</v>
      </c>
      <c r="C1368" t="s">
        <v>31</v>
      </c>
      <c r="D1368">
        <v>68051</v>
      </c>
      <c r="E1368">
        <v>2888</v>
      </c>
      <c r="F1368">
        <v>30790</v>
      </c>
      <c r="G1368" t="s">
        <v>32</v>
      </c>
      <c r="H1368" s="1">
        <v>45588</v>
      </c>
      <c r="I1368" t="str">
        <f t="shared" si="21"/>
        <v>Yuksek Investisya</v>
      </c>
      <c r="J1368">
        <f>YEAR(transaction_data[[#This Row],[Transaction_Date]])</f>
        <v>2024</v>
      </c>
      <c r="K1368">
        <f>MONTH(transaction_data[[#This Row],[Transaction_Date]])</f>
        <v>10</v>
      </c>
    </row>
    <row r="1369" spans="1:11" x14ac:dyDescent="0.3">
      <c r="A1369">
        <v>301367</v>
      </c>
      <c r="B1369">
        <v>206463</v>
      </c>
      <c r="C1369" t="s">
        <v>31</v>
      </c>
      <c r="D1369">
        <v>32328</v>
      </c>
      <c r="E1369">
        <v>4096</v>
      </c>
      <c r="F1369">
        <v>39665</v>
      </c>
      <c r="G1369" t="s">
        <v>29</v>
      </c>
      <c r="H1369" s="1">
        <v>44984</v>
      </c>
      <c r="I1369" t="str">
        <f t="shared" si="21"/>
        <v>Yuksek Investisya</v>
      </c>
      <c r="J1369">
        <f>YEAR(transaction_data[[#This Row],[Transaction_Date]])</f>
        <v>2023</v>
      </c>
      <c r="K1369">
        <f>MONTH(transaction_data[[#This Row],[Transaction_Date]])</f>
        <v>2</v>
      </c>
    </row>
    <row r="1370" spans="1:11" x14ac:dyDescent="0.3">
      <c r="A1370">
        <v>301368</v>
      </c>
      <c r="B1370">
        <v>204314</v>
      </c>
      <c r="C1370" t="s">
        <v>30</v>
      </c>
      <c r="D1370">
        <v>22685</v>
      </c>
      <c r="E1370">
        <v>2537</v>
      </c>
      <c r="F1370">
        <v>28762</v>
      </c>
      <c r="G1370" t="s">
        <v>29</v>
      </c>
      <c r="H1370" s="1">
        <v>45647</v>
      </c>
      <c r="I1370" t="str">
        <f t="shared" si="21"/>
        <v>Yuksek Investisya</v>
      </c>
      <c r="J1370">
        <f>YEAR(transaction_data[[#This Row],[Transaction_Date]])</f>
        <v>2024</v>
      </c>
      <c r="K1370">
        <f>MONTH(transaction_data[[#This Row],[Transaction_Date]])</f>
        <v>12</v>
      </c>
    </row>
    <row r="1371" spans="1:11" x14ac:dyDescent="0.3">
      <c r="A1371">
        <v>301369</v>
      </c>
      <c r="B1371">
        <v>203803</v>
      </c>
      <c r="C1371" t="s">
        <v>31</v>
      </c>
      <c r="D1371">
        <v>20169</v>
      </c>
      <c r="E1371">
        <v>4940</v>
      </c>
      <c r="F1371">
        <v>8010</v>
      </c>
      <c r="G1371" t="s">
        <v>29</v>
      </c>
      <c r="H1371" s="1">
        <v>44739</v>
      </c>
      <c r="I1371" t="str">
        <f t="shared" si="21"/>
        <v>Kicik Investiya</v>
      </c>
      <c r="J1371">
        <f>YEAR(transaction_data[[#This Row],[Transaction_Date]])</f>
        <v>2022</v>
      </c>
      <c r="K1371">
        <f>MONTH(transaction_data[[#This Row],[Transaction_Date]])</f>
        <v>6</v>
      </c>
    </row>
    <row r="1372" spans="1:11" x14ac:dyDescent="0.3">
      <c r="A1372">
        <v>301370</v>
      </c>
      <c r="B1372">
        <v>201877</v>
      </c>
      <c r="C1372" t="s">
        <v>13</v>
      </c>
      <c r="D1372">
        <v>17880</v>
      </c>
      <c r="E1372">
        <v>4605</v>
      </c>
      <c r="F1372">
        <v>29635</v>
      </c>
      <c r="G1372" t="s">
        <v>29</v>
      </c>
      <c r="H1372" s="1">
        <v>45628</v>
      </c>
      <c r="I1372" t="str">
        <f t="shared" si="21"/>
        <v>Yuksek Investisya</v>
      </c>
      <c r="J1372">
        <f>YEAR(transaction_data[[#This Row],[Transaction_Date]])</f>
        <v>2024</v>
      </c>
      <c r="K1372">
        <f>MONTH(transaction_data[[#This Row],[Transaction_Date]])</f>
        <v>12</v>
      </c>
    </row>
    <row r="1373" spans="1:11" x14ac:dyDescent="0.3">
      <c r="A1373">
        <v>301371</v>
      </c>
      <c r="B1373">
        <v>201193</v>
      </c>
      <c r="C1373" t="s">
        <v>13</v>
      </c>
      <c r="D1373">
        <v>24680</v>
      </c>
      <c r="E1373">
        <v>4384</v>
      </c>
      <c r="F1373">
        <v>8222</v>
      </c>
      <c r="G1373" t="s">
        <v>29</v>
      </c>
      <c r="H1373" s="1">
        <v>45362</v>
      </c>
      <c r="I1373" t="str">
        <f t="shared" si="21"/>
        <v>Kicik Investiya</v>
      </c>
      <c r="J1373">
        <f>YEAR(transaction_data[[#This Row],[Transaction_Date]])</f>
        <v>2024</v>
      </c>
      <c r="K1373">
        <f>MONTH(transaction_data[[#This Row],[Transaction_Date]])</f>
        <v>3</v>
      </c>
    </row>
    <row r="1374" spans="1:11" x14ac:dyDescent="0.3">
      <c r="A1374">
        <v>301372</v>
      </c>
      <c r="B1374">
        <v>209628</v>
      </c>
      <c r="C1374" t="s">
        <v>31</v>
      </c>
      <c r="D1374">
        <v>23025</v>
      </c>
      <c r="E1374">
        <v>729</v>
      </c>
      <c r="F1374">
        <v>2782</v>
      </c>
      <c r="G1374" t="s">
        <v>33</v>
      </c>
      <c r="H1374" s="1">
        <v>45730</v>
      </c>
      <c r="I1374" t="str">
        <f t="shared" si="21"/>
        <v>Kicik Investiya</v>
      </c>
      <c r="J1374">
        <f>YEAR(transaction_data[[#This Row],[Transaction_Date]])</f>
        <v>2025</v>
      </c>
      <c r="K1374">
        <f>MONTH(transaction_data[[#This Row],[Transaction_Date]])</f>
        <v>3</v>
      </c>
    </row>
    <row r="1375" spans="1:11" x14ac:dyDescent="0.3">
      <c r="A1375">
        <v>301373</v>
      </c>
      <c r="B1375">
        <v>201615</v>
      </c>
      <c r="C1375" t="s">
        <v>31</v>
      </c>
      <c r="D1375">
        <v>2676</v>
      </c>
      <c r="E1375">
        <v>2318</v>
      </c>
      <c r="F1375">
        <v>8827</v>
      </c>
      <c r="G1375" t="s">
        <v>29</v>
      </c>
      <c r="H1375" s="1">
        <v>45110</v>
      </c>
      <c r="I1375" t="str">
        <f t="shared" si="21"/>
        <v>Kicik Investiya</v>
      </c>
      <c r="J1375">
        <f>YEAR(transaction_data[[#This Row],[Transaction_Date]])</f>
        <v>2023</v>
      </c>
      <c r="K1375">
        <f>MONTH(transaction_data[[#This Row],[Transaction_Date]])</f>
        <v>7</v>
      </c>
    </row>
    <row r="1376" spans="1:11" x14ac:dyDescent="0.3">
      <c r="A1376">
        <v>301374</v>
      </c>
      <c r="B1376">
        <v>202466</v>
      </c>
      <c r="C1376" t="s">
        <v>30</v>
      </c>
      <c r="D1376">
        <v>18052</v>
      </c>
      <c r="E1376">
        <v>786</v>
      </c>
      <c r="F1376">
        <v>34321</v>
      </c>
      <c r="G1376" t="s">
        <v>33</v>
      </c>
      <c r="H1376" s="1">
        <v>45649</v>
      </c>
      <c r="I1376" t="str">
        <f t="shared" si="21"/>
        <v>Yuksek Investisya</v>
      </c>
      <c r="J1376">
        <f>YEAR(transaction_data[[#This Row],[Transaction_Date]])</f>
        <v>2024</v>
      </c>
      <c r="K1376">
        <f>MONTH(transaction_data[[#This Row],[Transaction_Date]])</f>
        <v>12</v>
      </c>
    </row>
    <row r="1377" spans="1:11" x14ac:dyDescent="0.3">
      <c r="A1377">
        <v>301375</v>
      </c>
      <c r="B1377">
        <v>203187</v>
      </c>
      <c r="C1377" t="s">
        <v>30</v>
      </c>
      <c r="D1377">
        <v>35414</v>
      </c>
      <c r="E1377">
        <v>4681</v>
      </c>
      <c r="F1377">
        <v>16116</v>
      </c>
      <c r="G1377" t="s">
        <v>29</v>
      </c>
      <c r="H1377" s="1">
        <v>45275</v>
      </c>
      <c r="I1377" t="str">
        <f t="shared" si="21"/>
        <v>Orta investisya</v>
      </c>
      <c r="J1377">
        <f>YEAR(transaction_data[[#This Row],[Transaction_Date]])</f>
        <v>2023</v>
      </c>
      <c r="K1377">
        <f>MONTH(transaction_data[[#This Row],[Transaction_Date]])</f>
        <v>12</v>
      </c>
    </row>
    <row r="1378" spans="1:11" x14ac:dyDescent="0.3">
      <c r="A1378">
        <v>301376</v>
      </c>
      <c r="B1378">
        <v>206749</v>
      </c>
      <c r="C1378" t="s">
        <v>13</v>
      </c>
      <c r="D1378">
        <v>22764</v>
      </c>
      <c r="E1378">
        <v>564</v>
      </c>
      <c r="F1378">
        <v>46063</v>
      </c>
      <c r="G1378" t="s">
        <v>33</v>
      </c>
      <c r="H1378" s="1">
        <v>44822</v>
      </c>
      <c r="I1378" t="str">
        <f t="shared" si="21"/>
        <v>Yuksek Investisya</v>
      </c>
      <c r="J1378">
        <f>YEAR(transaction_data[[#This Row],[Transaction_Date]])</f>
        <v>2022</v>
      </c>
      <c r="K1378">
        <f>MONTH(transaction_data[[#This Row],[Transaction_Date]])</f>
        <v>9</v>
      </c>
    </row>
    <row r="1379" spans="1:11" x14ac:dyDescent="0.3">
      <c r="A1379">
        <v>301377</v>
      </c>
      <c r="B1379">
        <v>201998</v>
      </c>
      <c r="C1379" t="s">
        <v>31</v>
      </c>
      <c r="D1379">
        <v>29618</v>
      </c>
      <c r="E1379">
        <v>4324</v>
      </c>
      <c r="F1379">
        <v>23807</v>
      </c>
      <c r="G1379" t="s">
        <v>33</v>
      </c>
      <c r="H1379" s="1">
        <v>44858</v>
      </c>
      <c r="I1379" t="str">
        <f t="shared" si="21"/>
        <v>Orta investisya</v>
      </c>
      <c r="J1379">
        <f>YEAR(transaction_data[[#This Row],[Transaction_Date]])</f>
        <v>2022</v>
      </c>
      <c r="K1379">
        <f>MONTH(transaction_data[[#This Row],[Transaction_Date]])</f>
        <v>10</v>
      </c>
    </row>
    <row r="1380" spans="1:11" x14ac:dyDescent="0.3">
      <c r="A1380">
        <v>301378</v>
      </c>
      <c r="B1380">
        <v>205406</v>
      </c>
      <c r="C1380" t="s">
        <v>31</v>
      </c>
      <c r="D1380">
        <v>4162</v>
      </c>
      <c r="E1380">
        <v>3906</v>
      </c>
      <c r="F1380">
        <v>44797</v>
      </c>
      <c r="G1380" t="s">
        <v>29</v>
      </c>
      <c r="H1380" s="1">
        <v>44711</v>
      </c>
      <c r="I1380" t="str">
        <f t="shared" si="21"/>
        <v>Yuksek Investisya</v>
      </c>
      <c r="J1380">
        <f>YEAR(transaction_data[[#This Row],[Transaction_Date]])</f>
        <v>2022</v>
      </c>
      <c r="K1380">
        <f>MONTH(transaction_data[[#This Row],[Transaction_Date]])</f>
        <v>5</v>
      </c>
    </row>
    <row r="1381" spans="1:11" x14ac:dyDescent="0.3">
      <c r="A1381">
        <v>301379</v>
      </c>
      <c r="B1381">
        <v>207774</v>
      </c>
      <c r="C1381" t="s">
        <v>13</v>
      </c>
      <c r="D1381">
        <v>65761</v>
      </c>
      <c r="E1381">
        <v>2685</v>
      </c>
      <c r="F1381">
        <v>26050</v>
      </c>
      <c r="G1381" t="s">
        <v>32</v>
      </c>
      <c r="H1381" s="1">
        <v>44698</v>
      </c>
      <c r="I1381" t="str">
        <f t="shared" si="21"/>
        <v>Orta investisya</v>
      </c>
      <c r="J1381">
        <f>YEAR(transaction_data[[#This Row],[Transaction_Date]])</f>
        <v>2022</v>
      </c>
      <c r="K1381">
        <f>MONTH(transaction_data[[#This Row],[Transaction_Date]])</f>
        <v>5</v>
      </c>
    </row>
    <row r="1382" spans="1:11" x14ac:dyDescent="0.3">
      <c r="A1382">
        <v>301380</v>
      </c>
      <c r="B1382">
        <v>202508</v>
      </c>
      <c r="C1382" t="s">
        <v>13</v>
      </c>
      <c r="D1382">
        <v>39566</v>
      </c>
      <c r="E1382">
        <v>1825</v>
      </c>
      <c r="F1382">
        <v>8854</v>
      </c>
      <c r="G1382" t="s">
        <v>33</v>
      </c>
      <c r="H1382" s="1">
        <v>45113</v>
      </c>
      <c r="I1382" t="str">
        <f t="shared" si="21"/>
        <v>Kicik Investiya</v>
      </c>
      <c r="J1382">
        <f>YEAR(transaction_data[[#This Row],[Transaction_Date]])</f>
        <v>2023</v>
      </c>
      <c r="K1382">
        <f>MONTH(transaction_data[[#This Row],[Transaction_Date]])</f>
        <v>7</v>
      </c>
    </row>
    <row r="1383" spans="1:11" x14ac:dyDescent="0.3">
      <c r="A1383">
        <v>301381</v>
      </c>
      <c r="B1383">
        <v>201002</v>
      </c>
      <c r="C1383" t="s">
        <v>31</v>
      </c>
      <c r="D1383">
        <v>66272</v>
      </c>
      <c r="E1383">
        <v>4693</v>
      </c>
      <c r="F1383">
        <v>12808</v>
      </c>
      <c r="G1383" t="s">
        <v>32</v>
      </c>
      <c r="H1383" s="1">
        <v>45406</v>
      </c>
      <c r="I1383" t="str">
        <f t="shared" si="21"/>
        <v>Kicik Investiya</v>
      </c>
      <c r="J1383">
        <f>YEAR(transaction_data[[#This Row],[Transaction_Date]])</f>
        <v>2024</v>
      </c>
      <c r="K1383">
        <f>MONTH(transaction_data[[#This Row],[Transaction_Date]])</f>
        <v>4</v>
      </c>
    </row>
    <row r="1384" spans="1:11" x14ac:dyDescent="0.3">
      <c r="A1384">
        <v>301382</v>
      </c>
      <c r="B1384">
        <v>200148</v>
      </c>
      <c r="C1384" t="s">
        <v>13</v>
      </c>
      <c r="D1384">
        <v>5531</v>
      </c>
      <c r="E1384">
        <v>361</v>
      </c>
      <c r="F1384">
        <v>3585</v>
      </c>
      <c r="G1384" t="s">
        <v>32</v>
      </c>
      <c r="H1384" s="1">
        <v>44821</v>
      </c>
      <c r="I1384" t="str">
        <f t="shared" si="21"/>
        <v>Kicik Investiya</v>
      </c>
      <c r="J1384">
        <f>YEAR(transaction_data[[#This Row],[Transaction_Date]])</f>
        <v>2022</v>
      </c>
      <c r="K1384">
        <f>MONTH(transaction_data[[#This Row],[Transaction_Date]])</f>
        <v>9</v>
      </c>
    </row>
    <row r="1385" spans="1:11" x14ac:dyDescent="0.3">
      <c r="A1385">
        <v>301383</v>
      </c>
      <c r="B1385">
        <v>201901</v>
      </c>
      <c r="C1385" t="s">
        <v>31</v>
      </c>
      <c r="D1385">
        <v>69314</v>
      </c>
      <c r="E1385">
        <v>1884</v>
      </c>
      <c r="F1385">
        <v>25747</v>
      </c>
      <c r="G1385" t="s">
        <v>29</v>
      </c>
      <c r="H1385" s="1">
        <v>44791</v>
      </c>
      <c r="I1385" t="str">
        <f t="shared" si="21"/>
        <v>Orta investisya</v>
      </c>
      <c r="J1385">
        <f>YEAR(transaction_data[[#This Row],[Transaction_Date]])</f>
        <v>2022</v>
      </c>
      <c r="K1385">
        <f>MONTH(transaction_data[[#This Row],[Transaction_Date]])</f>
        <v>8</v>
      </c>
    </row>
    <row r="1386" spans="1:11" x14ac:dyDescent="0.3">
      <c r="A1386">
        <v>301384</v>
      </c>
      <c r="B1386">
        <v>205854</v>
      </c>
      <c r="C1386" t="s">
        <v>13</v>
      </c>
      <c r="D1386">
        <v>80594</v>
      </c>
      <c r="E1386">
        <v>3281</v>
      </c>
      <c r="F1386">
        <v>24938</v>
      </c>
      <c r="G1386" t="s">
        <v>32</v>
      </c>
      <c r="H1386" s="1">
        <v>45005</v>
      </c>
      <c r="I1386" t="str">
        <f t="shared" si="21"/>
        <v>Orta investisya</v>
      </c>
      <c r="J1386">
        <f>YEAR(transaction_data[[#This Row],[Transaction_Date]])</f>
        <v>2023</v>
      </c>
      <c r="K1386">
        <f>MONTH(transaction_data[[#This Row],[Transaction_Date]])</f>
        <v>3</v>
      </c>
    </row>
    <row r="1387" spans="1:11" x14ac:dyDescent="0.3">
      <c r="A1387">
        <v>301385</v>
      </c>
      <c r="B1387">
        <v>201740</v>
      </c>
      <c r="C1387" t="s">
        <v>13</v>
      </c>
      <c r="D1387">
        <v>46670</v>
      </c>
      <c r="E1387">
        <v>4513</v>
      </c>
      <c r="F1387">
        <v>7109</v>
      </c>
      <c r="G1387" t="s">
        <v>33</v>
      </c>
      <c r="H1387" s="1">
        <v>45476</v>
      </c>
      <c r="I1387" t="str">
        <f t="shared" si="21"/>
        <v>Kicik Investiya</v>
      </c>
      <c r="J1387">
        <f>YEAR(transaction_data[[#This Row],[Transaction_Date]])</f>
        <v>2024</v>
      </c>
      <c r="K1387">
        <f>MONTH(transaction_data[[#This Row],[Transaction_Date]])</f>
        <v>7</v>
      </c>
    </row>
    <row r="1388" spans="1:11" x14ac:dyDescent="0.3">
      <c r="A1388">
        <v>301386</v>
      </c>
      <c r="B1388">
        <v>204257</v>
      </c>
      <c r="C1388" t="s">
        <v>13</v>
      </c>
      <c r="D1388">
        <v>78357</v>
      </c>
      <c r="E1388">
        <v>3749</v>
      </c>
      <c r="F1388">
        <v>47075</v>
      </c>
      <c r="G1388" t="s">
        <v>29</v>
      </c>
      <c r="H1388" s="1">
        <v>44851</v>
      </c>
      <c r="I1388" t="str">
        <f t="shared" si="21"/>
        <v>Yuksek Investisya</v>
      </c>
      <c r="J1388">
        <f>YEAR(transaction_data[[#This Row],[Transaction_Date]])</f>
        <v>2022</v>
      </c>
      <c r="K1388">
        <f>MONTH(transaction_data[[#This Row],[Transaction_Date]])</f>
        <v>10</v>
      </c>
    </row>
    <row r="1389" spans="1:11" x14ac:dyDescent="0.3">
      <c r="A1389">
        <v>301387</v>
      </c>
      <c r="B1389">
        <v>206076</v>
      </c>
      <c r="C1389" t="s">
        <v>30</v>
      </c>
      <c r="D1389">
        <v>92224</v>
      </c>
      <c r="E1389">
        <v>4734</v>
      </c>
      <c r="F1389">
        <v>25677</v>
      </c>
      <c r="G1389" t="s">
        <v>32</v>
      </c>
      <c r="H1389" s="1">
        <v>45244</v>
      </c>
      <c r="I1389" t="str">
        <f t="shared" si="21"/>
        <v>Orta investisya</v>
      </c>
      <c r="J1389">
        <f>YEAR(transaction_data[[#This Row],[Transaction_Date]])</f>
        <v>2023</v>
      </c>
      <c r="K1389">
        <f>MONTH(transaction_data[[#This Row],[Transaction_Date]])</f>
        <v>11</v>
      </c>
    </row>
    <row r="1390" spans="1:11" x14ac:dyDescent="0.3">
      <c r="A1390">
        <v>301388</v>
      </c>
      <c r="B1390">
        <v>203023</v>
      </c>
      <c r="C1390" t="s">
        <v>30</v>
      </c>
      <c r="D1390">
        <v>89358</v>
      </c>
      <c r="E1390">
        <v>3253</v>
      </c>
      <c r="F1390">
        <v>34417</v>
      </c>
      <c r="G1390" t="s">
        <v>32</v>
      </c>
      <c r="H1390" s="1">
        <v>45345</v>
      </c>
      <c r="I1390" t="str">
        <f t="shared" si="21"/>
        <v>Yuksek Investisya</v>
      </c>
      <c r="J1390">
        <f>YEAR(transaction_data[[#This Row],[Transaction_Date]])</f>
        <v>2024</v>
      </c>
      <c r="K1390">
        <f>MONTH(transaction_data[[#This Row],[Transaction_Date]])</f>
        <v>2</v>
      </c>
    </row>
    <row r="1391" spans="1:11" x14ac:dyDescent="0.3">
      <c r="A1391">
        <v>301389</v>
      </c>
      <c r="B1391">
        <v>205577</v>
      </c>
      <c r="C1391" t="s">
        <v>30</v>
      </c>
      <c r="D1391">
        <v>63295</v>
      </c>
      <c r="E1391">
        <v>709</v>
      </c>
      <c r="F1391">
        <v>28834</v>
      </c>
      <c r="G1391" t="s">
        <v>29</v>
      </c>
      <c r="H1391" s="1">
        <v>45217</v>
      </c>
      <c r="I1391" t="str">
        <f t="shared" si="21"/>
        <v>Yuksek Investisya</v>
      </c>
      <c r="J1391">
        <f>YEAR(transaction_data[[#This Row],[Transaction_Date]])</f>
        <v>2023</v>
      </c>
      <c r="K1391">
        <f>MONTH(transaction_data[[#This Row],[Transaction_Date]])</f>
        <v>10</v>
      </c>
    </row>
    <row r="1392" spans="1:11" x14ac:dyDescent="0.3">
      <c r="A1392">
        <v>301390</v>
      </c>
      <c r="B1392">
        <v>208571</v>
      </c>
      <c r="C1392" t="s">
        <v>13</v>
      </c>
      <c r="D1392">
        <v>86033</v>
      </c>
      <c r="E1392">
        <v>2872</v>
      </c>
      <c r="F1392">
        <v>48457</v>
      </c>
      <c r="G1392" t="s">
        <v>29</v>
      </c>
      <c r="H1392" s="1">
        <v>45682</v>
      </c>
      <c r="I1392" t="str">
        <f t="shared" si="21"/>
        <v>Yuksek Investisya</v>
      </c>
      <c r="J1392">
        <f>YEAR(transaction_data[[#This Row],[Transaction_Date]])</f>
        <v>2025</v>
      </c>
      <c r="K1392">
        <f>MONTH(transaction_data[[#This Row],[Transaction_Date]])</f>
        <v>1</v>
      </c>
    </row>
    <row r="1393" spans="1:11" x14ac:dyDescent="0.3">
      <c r="A1393">
        <v>301391</v>
      </c>
      <c r="B1393">
        <v>205819</v>
      </c>
      <c r="C1393" t="s">
        <v>30</v>
      </c>
      <c r="D1393">
        <v>95895</v>
      </c>
      <c r="E1393">
        <v>4772</v>
      </c>
      <c r="F1393">
        <v>2655</v>
      </c>
      <c r="G1393" t="s">
        <v>29</v>
      </c>
      <c r="H1393" s="1">
        <v>45722</v>
      </c>
      <c r="I1393" t="str">
        <f t="shared" si="21"/>
        <v>Kicik Investiya</v>
      </c>
      <c r="J1393">
        <f>YEAR(transaction_data[[#This Row],[Transaction_Date]])</f>
        <v>2025</v>
      </c>
      <c r="K1393">
        <f>MONTH(transaction_data[[#This Row],[Transaction_Date]])</f>
        <v>3</v>
      </c>
    </row>
    <row r="1394" spans="1:11" x14ac:dyDescent="0.3">
      <c r="A1394">
        <v>301392</v>
      </c>
      <c r="B1394">
        <v>207605</v>
      </c>
      <c r="C1394" t="s">
        <v>13</v>
      </c>
      <c r="D1394">
        <v>53766</v>
      </c>
      <c r="E1394">
        <v>1795</v>
      </c>
      <c r="F1394">
        <v>42709</v>
      </c>
      <c r="G1394" t="s">
        <v>32</v>
      </c>
      <c r="H1394" s="1">
        <v>45480</v>
      </c>
      <c r="I1394" t="str">
        <f t="shared" si="21"/>
        <v>Yuksek Investisya</v>
      </c>
      <c r="J1394">
        <f>YEAR(transaction_data[[#This Row],[Transaction_Date]])</f>
        <v>2024</v>
      </c>
      <c r="K1394">
        <f>MONTH(transaction_data[[#This Row],[Transaction_Date]])</f>
        <v>7</v>
      </c>
    </row>
    <row r="1395" spans="1:11" x14ac:dyDescent="0.3">
      <c r="A1395">
        <v>301393</v>
      </c>
      <c r="B1395">
        <v>208056</v>
      </c>
      <c r="C1395" t="s">
        <v>30</v>
      </c>
      <c r="D1395">
        <v>77358</v>
      </c>
      <c r="E1395">
        <v>462</v>
      </c>
      <c r="F1395">
        <v>45960</v>
      </c>
      <c r="G1395" t="s">
        <v>29</v>
      </c>
      <c r="H1395" s="1">
        <v>45292</v>
      </c>
      <c r="I1395" t="str">
        <f t="shared" si="21"/>
        <v>Yuksek Investisya</v>
      </c>
      <c r="J1395">
        <f>YEAR(transaction_data[[#This Row],[Transaction_Date]])</f>
        <v>2024</v>
      </c>
      <c r="K1395">
        <f>MONTH(transaction_data[[#This Row],[Transaction_Date]])</f>
        <v>1</v>
      </c>
    </row>
    <row r="1396" spans="1:11" x14ac:dyDescent="0.3">
      <c r="A1396">
        <v>301394</v>
      </c>
      <c r="B1396">
        <v>200700</v>
      </c>
      <c r="C1396" t="s">
        <v>31</v>
      </c>
      <c r="D1396">
        <v>32192</v>
      </c>
      <c r="E1396">
        <v>4357</v>
      </c>
      <c r="F1396">
        <v>23865</v>
      </c>
      <c r="G1396" t="s">
        <v>29</v>
      </c>
      <c r="H1396" s="1">
        <v>45553</v>
      </c>
      <c r="I1396" t="str">
        <f t="shared" si="21"/>
        <v>Orta investisya</v>
      </c>
      <c r="J1396">
        <f>YEAR(transaction_data[[#This Row],[Transaction_Date]])</f>
        <v>2024</v>
      </c>
      <c r="K1396">
        <f>MONTH(transaction_data[[#This Row],[Transaction_Date]])</f>
        <v>9</v>
      </c>
    </row>
    <row r="1397" spans="1:11" x14ac:dyDescent="0.3">
      <c r="A1397">
        <v>301395</v>
      </c>
      <c r="B1397">
        <v>209341</v>
      </c>
      <c r="C1397" t="s">
        <v>13</v>
      </c>
      <c r="D1397">
        <v>99072</v>
      </c>
      <c r="E1397">
        <v>3602</v>
      </c>
      <c r="F1397">
        <v>46509</v>
      </c>
      <c r="G1397" t="s">
        <v>29</v>
      </c>
      <c r="H1397" s="1">
        <v>44881</v>
      </c>
      <c r="I1397" t="str">
        <f t="shared" si="21"/>
        <v>Yuksek Investisya</v>
      </c>
      <c r="J1397">
        <f>YEAR(transaction_data[[#This Row],[Transaction_Date]])</f>
        <v>2022</v>
      </c>
      <c r="K1397">
        <f>MONTH(transaction_data[[#This Row],[Transaction_Date]])</f>
        <v>11</v>
      </c>
    </row>
    <row r="1398" spans="1:11" x14ac:dyDescent="0.3">
      <c r="A1398">
        <v>301396</v>
      </c>
      <c r="B1398">
        <v>206895</v>
      </c>
      <c r="C1398" t="s">
        <v>30</v>
      </c>
      <c r="D1398">
        <v>79802</v>
      </c>
      <c r="E1398">
        <v>2929</v>
      </c>
      <c r="F1398">
        <v>40185</v>
      </c>
      <c r="G1398" t="s">
        <v>33</v>
      </c>
      <c r="H1398" s="1">
        <v>45285</v>
      </c>
      <c r="I1398" t="str">
        <f t="shared" si="21"/>
        <v>Yuksek Investisya</v>
      </c>
      <c r="J1398">
        <f>YEAR(transaction_data[[#This Row],[Transaction_Date]])</f>
        <v>2023</v>
      </c>
      <c r="K1398">
        <f>MONTH(transaction_data[[#This Row],[Transaction_Date]])</f>
        <v>12</v>
      </c>
    </row>
    <row r="1399" spans="1:11" x14ac:dyDescent="0.3">
      <c r="A1399">
        <v>301397</v>
      </c>
      <c r="B1399">
        <v>207873</v>
      </c>
      <c r="C1399" t="s">
        <v>30</v>
      </c>
      <c r="D1399">
        <v>50539</v>
      </c>
      <c r="E1399">
        <v>1640</v>
      </c>
      <c r="F1399">
        <v>39237</v>
      </c>
      <c r="G1399" t="s">
        <v>33</v>
      </c>
      <c r="H1399" s="1">
        <v>45658</v>
      </c>
      <c r="I1399" t="str">
        <f t="shared" si="21"/>
        <v>Yuksek Investisya</v>
      </c>
      <c r="J1399">
        <f>YEAR(transaction_data[[#This Row],[Transaction_Date]])</f>
        <v>2025</v>
      </c>
      <c r="K1399">
        <f>MONTH(transaction_data[[#This Row],[Transaction_Date]])</f>
        <v>1</v>
      </c>
    </row>
    <row r="1400" spans="1:11" x14ac:dyDescent="0.3">
      <c r="A1400">
        <v>301398</v>
      </c>
      <c r="B1400">
        <v>205319</v>
      </c>
      <c r="C1400" t="s">
        <v>13</v>
      </c>
      <c r="D1400">
        <v>56000</v>
      </c>
      <c r="E1400">
        <v>1671</v>
      </c>
      <c r="F1400">
        <v>23467</v>
      </c>
      <c r="G1400" t="s">
        <v>29</v>
      </c>
      <c r="H1400" s="1">
        <v>44794</v>
      </c>
      <c r="I1400" t="str">
        <f t="shared" si="21"/>
        <v>Orta investisya</v>
      </c>
      <c r="J1400">
        <f>YEAR(transaction_data[[#This Row],[Transaction_Date]])</f>
        <v>2022</v>
      </c>
      <c r="K1400">
        <f>MONTH(transaction_data[[#This Row],[Transaction_Date]])</f>
        <v>8</v>
      </c>
    </row>
    <row r="1401" spans="1:11" x14ac:dyDescent="0.3">
      <c r="A1401">
        <v>301399</v>
      </c>
      <c r="B1401">
        <v>205344</v>
      </c>
      <c r="C1401" t="s">
        <v>13</v>
      </c>
      <c r="D1401">
        <v>35273</v>
      </c>
      <c r="E1401">
        <v>4833</v>
      </c>
      <c r="F1401">
        <v>48000</v>
      </c>
      <c r="G1401" t="s">
        <v>33</v>
      </c>
      <c r="H1401" s="1">
        <v>45401</v>
      </c>
      <c r="I1401" t="str">
        <f t="shared" si="21"/>
        <v>Yuksek Investisya</v>
      </c>
      <c r="J1401">
        <f>YEAR(transaction_data[[#This Row],[Transaction_Date]])</f>
        <v>2024</v>
      </c>
      <c r="K1401">
        <f>MONTH(transaction_data[[#This Row],[Transaction_Date]])</f>
        <v>4</v>
      </c>
    </row>
    <row r="1402" spans="1:11" x14ac:dyDescent="0.3">
      <c r="A1402">
        <v>301400</v>
      </c>
      <c r="B1402">
        <v>200580</v>
      </c>
      <c r="C1402" t="s">
        <v>13</v>
      </c>
      <c r="D1402">
        <v>67511</v>
      </c>
      <c r="E1402">
        <v>345</v>
      </c>
      <c r="F1402">
        <v>42197</v>
      </c>
      <c r="G1402" t="s">
        <v>32</v>
      </c>
      <c r="H1402" s="1">
        <v>45597</v>
      </c>
      <c r="I1402" t="str">
        <f t="shared" si="21"/>
        <v>Yuksek Investisya</v>
      </c>
      <c r="J1402">
        <f>YEAR(transaction_data[[#This Row],[Transaction_Date]])</f>
        <v>2024</v>
      </c>
      <c r="K1402">
        <f>MONTH(transaction_data[[#This Row],[Transaction_Date]])</f>
        <v>11</v>
      </c>
    </row>
    <row r="1403" spans="1:11" x14ac:dyDescent="0.3">
      <c r="A1403">
        <v>301401</v>
      </c>
      <c r="B1403">
        <v>209737</v>
      </c>
      <c r="C1403" t="s">
        <v>13</v>
      </c>
      <c r="D1403">
        <v>13289</v>
      </c>
      <c r="E1403">
        <v>3011</v>
      </c>
      <c r="F1403">
        <v>8597</v>
      </c>
      <c r="G1403" t="s">
        <v>29</v>
      </c>
      <c r="H1403" s="1">
        <v>45274</v>
      </c>
      <c r="I1403" t="str">
        <f t="shared" si="21"/>
        <v>Kicik Investiya</v>
      </c>
      <c r="J1403">
        <f>YEAR(transaction_data[[#This Row],[Transaction_Date]])</f>
        <v>2023</v>
      </c>
      <c r="K1403">
        <f>MONTH(transaction_data[[#This Row],[Transaction_Date]])</f>
        <v>12</v>
      </c>
    </row>
    <row r="1404" spans="1:11" x14ac:dyDescent="0.3">
      <c r="A1404">
        <v>301402</v>
      </c>
      <c r="B1404">
        <v>205898</v>
      </c>
      <c r="C1404" t="s">
        <v>13</v>
      </c>
      <c r="D1404">
        <v>86529</v>
      </c>
      <c r="E1404">
        <v>1388</v>
      </c>
      <c r="F1404">
        <v>49580</v>
      </c>
      <c r="G1404" t="s">
        <v>32</v>
      </c>
      <c r="H1404" s="1">
        <v>45075</v>
      </c>
      <c r="I1404" t="str">
        <f t="shared" si="21"/>
        <v>Yuksek Investisya</v>
      </c>
      <c r="J1404">
        <f>YEAR(transaction_data[[#This Row],[Transaction_Date]])</f>
        <v>2023</v>
      </c>
      <c r="K1404">
        <f>MONTH(transaction_data[[#This Row],[Transaction_Date]])</f>
        <v>5</v>
      </c>
    </row>
    <row r="1405" spans="1:11" x14ac:dyDescent="0.3">
      <c r="A1405">
        <v>301403</v>
      </c>
      <c r="B1405">
        <v>201269</v>
      </c>
      <c r="C1405" t="s">
        <v>13</v>
      </c>
      <c r="D1405">
        <v>18223</v>
      </c>
      <c r="E1405">
        <v>262</v>
      </c>
      <c r="F1405">
        <v>9633</v>
      </c>
      <c r="G1405" t="s">
        <v>29</v>
      </c>
      <c r="H1405" s="1">
        <v>44691</v>
      </c>
      <c r="I1405" t="str">
        <f t="shared" si="21"/>
        <v>Kicik Investiya</v>
      </c>
      <c r="J1405">
        <f>YEAR(transaction_data[[#This Row],[Transaction_Date]])</f>
        <v>2022</v>
      </c>
      <c r="K1405">
        <f>MONTH(transaction_data[[#This Row],[Transaction_Date]])</f>
        <v>5</v>
      </c>
    </row>
    <row r="1406" spans="1:11" x14ac:dyDescent="0.3">
      <c r="A1406">
        <v>301404</v>
      </c>
      <c r="B1406">
        <v>208603</v>
      </c>
      <c r="C1406" t="s">
        <v>13</v>
      </c>
      <c r="D1406">
        <v>43154</v>
      </c>
      <c r="E1406">
        <v>1020</v>
      </c>
      <c r="F1406">
        <v>45804</v>
      </c>
      <c r="G1406" t="s">
        <v>32</v>
      </c>
      <c r="H1406" s="1">
        <v>45713</v>
      </c>
      <c r="I1406" t="str">
        <f t="shared" si="21"/>
        <v>Yuksek Investisya</v>
      </c>
      <c r="J1406">
        <f>YEAR(transaction_data[[#This Row],[Transaction_Date]])</f>
        <v>2025</v>
      </c>
      <c r="K1406">
        <f>MONTH(transaction_data[[#This Row],[Transaction_Date]])</f>
        <v>2</v>
      </c>
    </row>
    <row r="1407" spans="1:11" x14ac:dyDescent="0.3">
      <c r="A1407">
        <v>301405</v>
      </c>
      <c r="B1407">
        <v>209988</v>
      </c>
      <c r="C1407" t="s">
        <v>31</v>
      </c>
      <c r="D1407">
        <v>16833</v>
      </c>
      <c r="E1407">
        <v>1681</v>
      </c>
      <c r="F1407">
        <v>37396</v>
      </c>
      <c r="G1407" t="s">
        <v>33</v>
      </c>
      <c r="H1407" s="1">
        <v>45216</v>
      </c>
      <c r="I1407" t="str">
        <f t="shared" si="21"/>
        <v>Yuksek Investisya</v>
      </c>
      <c r="J1407">
        <f>YEAR(transaction_data[[#This Row],[Transaction_Date]])</f>
        <v>2023</v>
      </c>
      <c r="K1407">
        <f>MONTH(transaction_data[[#This Row],[Transaction_Date]])</f>
        <v>10</v>
      </c>
    </row>
    <row r="1408" spans="1:11" x14ac:dyDescent="0.3">
      <c r="A1408">
        <v>301406</v>
      </c>
      <c r="B1408">
        <v>205643</v>
      </c>
      <c r="C1408" t="s">
        <v>30</v>
      </c>
      <c r="D1408">
        <v>56717</v>
      </c>
      <c r="E1408">
        <v>992</v>
      </c>
      <c r="F1408">
        <v>45627</v>
      </c>
      <c r="G1408" t="s">
        <v>29</v>
      </c>
      <c r="H1408" s="1">
        <v>44978</v>
      </c>
      <c r="I1408" t="str">
        <f t="shared" si="21"/>
        <v>Yuksek Investisya</v>
      </c>
      <c r="J1408">
        <f>YEAR(transaction_data[[#This Row],[Transaction_Date]])</f>
        <v>2023</v>
      </c>
      <c r="K1408">
        <f>MONTH(transaction_data[[#This Row],[Transaction_Date]])</f>
        <v>2</v>
      </c>
    </row>
    <row r="1409" spans="1:11" x14ac:dyDescent="0.3">
      <c r="A1409">
        <v>301407</v>
      </c>
      <c r="B1409">
        <v>206764</v>
      </c>
      <c r="C1409" t="s">
        <v>31</v>
      </c>
      <c r="D1409">
        <v>88572</v>
      </c>
      <c r="E1409">
        <v>1228</v>
      </c>
      <c r="F1409">
        <v>29009</v>
      </c>
      <c r="G1409" t="s">
        <v>29</v>
      </c>
      <c r="H1409" s="1">
        <v>45329</v>
      </c>
      <c r="I1409" t="str">
        <f t="shared" si="21"/>
        <v>Yuksek Investisya</v>
      </c>
      <c r="J1409">
        <f>YEAR(transaction_data[[#This Row],[Transaction_Date]])</f>
        <v>2024</v>
      </c>
      <c r="K1409">
        <f>MONTH(transaction_data[[#This Row],[Transaction_Date]])</f>
        <v>2</v>
      </c>
    </row>
    <row r="1410" spans="1:11" x14ac:dyDescent="0.3">
      <c r="A1410">
        <v>301408</v>
      </c>
      <c r="B1410">
        <v>207257</v>
      </c>
      <c r="C1410" t="s">
        <v>13</v>
      </c>
      <c r="D1410">
        <v>48888</v>
      </c>
      <c r="E1410">
        <v>160</v>
      </c>
      <c r="F1410">
        <v>8884</v>
      </c>
      <c r="G1410" t="s">
        <v>33</v>
      </c>
      <c r="H1410" s="1">
        <v>45331</v>
      </c>
      <c r="I1410" t="str">
        <f t="shared" ref="I1410:I1473" si="22">IF(AND(F1410&gt;1000,F1410&lt;15000),"Kicik Investiya",IF(AND(F1410&gt;=15000,F1410&lt;27500),"Orta investisya","Yuksek Investisya"))</f>
        <v>Kicik Investiya</v>
      </c>
      <c r="J1410">
        <f>YEAR(transaction_data[[#This Row],[Transaction_Date]])</f>
        <v>2024</v>
      </c>
      <c r="K1410">
        <f>MONTH(transaction_data[[#This Row],[Transaction_Date]])</f>
        <v>2</v>
      </c>
    </row>
    <row r="1411" spans="1:11" x14ac:dyDescent="0.3">
      <c r="A1411">
        <v>301409</v>
      </c>
      <c r="B1411">
        <v>205084</v>
      </c>
      <c r="C1411" t="s">
        <v>31</v>
      </c>
      <c r="D1411">
        <v>89349</v>
      </c>
      <c r="E1411">
        <v>1936</v>
      </c>
      <c r="F1411">
        <v>19554</v>
      </c>
      <c r="G1411" t="s">
        <v>32</v>
      </c>
      <c r="H1411" s="1">
        <v>45007</v>
      </c>
      <c r="I1411" t="str">
        <f t="shared" si="22"/>
        <v>Orta investisya</v>
      </c>
      <c r="J1411">
        <f>YEAR(transaction_data[[#This Row],[Transaction_Date]])</f>
        <v>2023</v>
      </c>
      <c r="K1411">
        <f>MONTH(transaction_data[[#This Row],[Transaction_Date]])</f>
        <v>3</v>
      </c>
    </row>
    <row r="1412" spans="1:11" x14ac:dyDescent="0.3">
      <c r="A1412">
        <v>301410</v>
      </c>
      <c r="B1412">
        <v>201485</v>
      </c>
      <c r="C1412" t="s">
        <v>13</v>
      </c>
      <c r="D1412">
        <v>7898</v>
      </c>
      <c r="E1412">
        <v>3995</v>
      </c>
      <c r="F1412">
        <v>23016</v>
      </c>
      <c r="G1412" t="s">
        <v>29</v>
      </c>
      <c r="H1412" s="1">
        <v>45204</v>
      </c>
      <c r="I1412" t="str">
        <f t="shared" si="22"/>
        <v>Orta investisya</v>
      </c>
      <c r="J1412">
        <f>YEAR(transaction_data[[#This Row],[Transaction_Date]])</f>
        <v>2023</v>
      </c>
      <c r="K1412">
        <f>MONTH(transaction_data[[#This Row],[Transaction_Date]])</f>
        <v>10</v>
      </c>
    </row>
    <row r="1413" spans="1:11" x14ac:dyDescent="0.3">
      <c r="A1413">
        <v>301411</v>
      </c>
      <c r="B1413">
        <v>209507</v>
      </c>
      <c r="C1413" t="s">
        <v>30</v>
      </c>
      <c r="D1413">
        <v>96018</v>
      </c>
      <c r="E1413">
        <v>2342</v>
      </c>
      <c r="F1413">
        <v>38877</v>
      </c>
      <c r="G1413" t="s">
        <v>33</v>
      </c>
      <c r="H1413" s="1">
        <v>44795</v>
      </c>
      <c r="I1413" t="str">
        <f t="shared" si="22"/>
        <v>Yuksek Investisya</v>
      </c>
      <c r="J1413">
        <f>YEAR(transaction_data[[#This Row],[Transaction_Date]])</f>
        <v>2022</v>
      </c>
      <c r="K1413">
        <f>MONTH(transaction_data[[#This Row],[Transaction_Date]])</f>
        <v>8</v>
      </c>
    </row>
    <row r="1414" spans="1:11" x14ac:dyDescent="0.3">
      <c r="A1414">
        <v>301412</v>
      </c>
      <c r="B1414">
        <v>203362</v>
      </c>
      <c r="C1414" t="s">
        <v>30</v>
      </c>
      <c r="D1414">
        <v>5220</v>
      </c>
      <c r="E1414">
        <v>3626</v>
      </c>
      <c r="F1414">
        <v>28357</v>
      </c>
      <c r="G1414" t="s">
        <v>33</v>
      </c>
      <c r="H1414" s="1">
        <v>45706</v>
      </c>
      <c r="I1414" t="str">
        <f t="shared" si="22"/>
        <v>Yuksek Investisya</v>
      </c>
      <c r="J1414">
        <f>YEAR(transaction_data[[#This Row],[Transaction_Date]])</f>
        <v>2025</v>
      </c>
      <c r="K1414">
        <f>MONTH(transaction_data[[#This Row],[Transaction_Date]])</f>
        <v>2</v>
      </c>
    </row>
    <row r="1415" spans="1:11" x14ac:dyDescent="0.3">
      <c r="A1415">
        <v>301413</v>
      </c>
      <c r="B1415">
        <v>201295</v>
      </c>
      <c r="C1415" t="s">
        <v>30</v>
      </c>
      <c r="D1415">
        <v>97570</v>
      </c>
      <c r="E1415">
        <v>3994</v>
      </c>
      <c r="F1415">
        <v>27083</v>
      </c>
      <c r="G1415" t="s">
        <v>33</v>
      </c>
      <c r="H1415" s="1">
        <v>45211</v>
      </c>
      <c r="I1415" t="str">
        <f t="shared" si="22"/>
        <v>Orta investisya</v>
      </c>
      <c r="J1415">
        <f>YEAR(transaction_data[[#This Row],[Transaction_Date]])</f>
        <v>2023</v>
      </c>
      <c r="K1415">
        <f>MONTH(transaction_data[[#This Row],[Transaction_Date]])</f>
        <v>10</v>
      </c>
    </row>
    <row r="1416" spans="1:11" x14ac:dyDescent="0.3">
      <c r="A1416">
        <v>301414</v>
      </c>
      <c r="B1416">
        <v>202191</v>
      </c>
      <c r="C1416" t="s">
        <v>31</v>
      </c>
      <c r="D1416">
        <v>98850</v>
      </c>
      <c r="E1416">
        <v>1771</v>
      </c>
      <c r="F1416">
        <v>33940</v>
      </c>
      <c r="G1416" t="s">
        <v>33</v>
      </c>
      <c r="H1416" s="1">
        <v>45486</v>
      </c>
      <c r="I1416" t="str">
        <f t="shared" si="22"/>
        <v>Yuksek Investisya</v>
      </c>
      <c r="J1416">
        <f>YEAR(transaction_data[[#This Row],[Transaction_Date]])</f>
        <v>2024</v>
      </c>
      <c r="K1416">
        <f>MONTH(transaction_data[[#This Row],[Transaction_Date]])</f>
        <v>7</v>
      </c>
    </row>
    <row r="1417" spans="1:11" x14ac:dyDescent="0.3">
      <c r="A1417">
        <v>301415</v>
      </c>
      <c r="B1417">
        <v>209768</v>
      </c>
      <c r="C1417" t="s">
        <v>30</v>
      </c>
      <c r="D1417">
        <v>21523</v>
      </c>
      <c r="E1417">
        <v>1053</v>
      </c>
      <c r="F1417">
        <v>21581</v>
      </c>
      <c r="G1417" t="s">
        <v>32</v>
      </c>
      <c r="H1417" s="1">
        <v>45642</v>
      </c>
      <c r="I1417" t="str">
        <f t="shared" si="22"/>
        <v>Orta investisya</v>
      </c>
      <c r="J1417">
        <f>YEAR(transaction_data[[#This Row],[Transaction_Date]])</f>
        <v>2024</v>
      </c>
      <c r="K1417">
        <f>MONTH(transaction_data[[#This Row],[Transaction_Date]])</f>
        <v>12</v>
      </c>
    </row>
    <row r="1418" spans="1:11" x14ac:dyDescent="0.3">
      <c r="A1418">
        <v>301416</v>
      </c>
      <c r="B1418">
        <v>207244</v>
      </c>
      <c r="C1418" t="s">
        <v>13</v>
      </c>
      <c r="D1418">
        <v>78342</v>
      </c>
      <c r="E1418">
        <v>4739</v>
      </c>
      <c r="F1418">
        <v>7087</v>
      </c>
      <c r="G1418" t="s">
        <v>29</v>
      </c>
      <c r="H1418" s="1">
        <v>45198</v>
      </c>
      <c r="I1418" t="str">
        <f t="shared" si="22"/>
        <v>Kicik Investiya</v>
      </c>
      <c r="J1418">
        <f>YEAR(transaction_data[[#This Row],[Transaction_Date]])</f>
        <v>2023</v>
      </c>
      <c r="K1418">
        <f>MONTH(transaction_data[[#This Row],[Transaction_Date]])</f>
        <v>9</v>
      </c>
    </row>
    <row r="1419" spans="1:11" x14ac:dyDescent="0.3">
      <c r="A1419">
        <v>301417</v>
      </c>
      <c r="B1419">
        <v>209525</v>
      </c>
      <c r="C1419" t="s">
        <v>30</v>
      </c>
      <c r="D1419">
        <v>11404</v>
      </c>
      <c r="E1419">
        <v>2472</v>
      </c>
      <c r="F1419">
        <v>48688</v>
      </c>
      <c r="G1419" t="s">
        <v>29</v>
      </c>
      <c r="H1419" s="1">
        <v>44735</v>
      </c>
      <c r="I1419" t="str">
        <f t="shared" si="22"/>
        <v>Yuksek Investisya</v>
      </c>
      <c r="J1419">
        <f>YEAR(transaction_data[[#This Row],[Transaction_Date]])</f>
        <v>2022</v>
      </c>
      <c r="K1419">
        <f>MONTH(transaction_data[[#This Row],[Transaction_Date]])</f>
        <v>6</v>
      </c>
    </row>
    <row r="1420" spans="1:11" x14ac:dyDescent="0.3">
      <c r="A1420">
        <v>301418</v>
      </c>
      <c r="B1420">
        <v>206233</v>
      </c>
      <c r="C1420" t="s">
        <v>31</v>
      </c>
      <c r="D1420">
        <v>29005</v>
      </c>
      <c r="E1420">
        <v>2010</v>
      </c>
      <c r="F1420">
        <v>5029</v>
      </c>
      <c r="G1420" t="s">
        <v>33</v>
      </c>
      <c r="H1420" s="1">
        <v>45259</v>
      </c>
      <c r="I1420" t="str">
        <f t="shared" si="22"/>
        <v>Kicik Investiya</v>
      </c>
      <c r="J1420">
        <f>YEAR(transaction_data[[#This Row],[Transaction_Date]])</f>
        <v>2023</v>
      </c>
      <c r="K1420">
        <f>MONTH(transaction_data[[#This Row],[Transaction_Date]])</f>
        <v>11</v>
      </c>
    </row>
    <row r="1421" spans="1:11" x14ac:dyDescent="0.3">
      <c r="A1421">
        <v>301419</v>
      </c>
      <c r="B1421">
        <v>208068</v>
      </c>
      <c r="C1421" t="s">
        <v>30</v>
      </c>
      <c r="D1421">
        <v>37654</v>
      </c>
      <c r="E1421">
        <v>3434</v>
      </c>
      <c r="F1421">
        <v>30088</v>
      </c>
      <c r="G1421" t="s">
        <v>33</v>
      </c>
      <c r="H1421" s="1">
        <v>45069</v>
      </c>
      <c r="I1421" t="str">
        <f t="shared" si="22"/>
        <v>Yuksek Investisya</v>
      </c>
      <c r="J1421">
        <f>YEAR(transaction_data[[#This Row],[Transaction_Date]])</f>
        <v>2023</v>
      </c>
      <c r="K1421">
        <f>MONTH(transaction_data[[#This Row],[Transaction_Date]])</f>
        <v>5</v>
      </c>
    </row>
    <row r="1422" spans="1:11" x14ac:dyDescent="0.3">
      <c r="A1422">
        <v>301420</v>
      </c>
      <c r="B1422">
        <v>203045</v>
      </c>
      <c r="C1422" t="s">
        <v>30</v>
      </c>
      <c r="D1422">
        <v>44770</v>
      </c>
      <c r="E1422">
        <v>887</v>
      </c>
      <c r="F1422">
        <v>22412</v>
      </c>
      <c r="G1422" t="s">
        <v>33</v>
      </c>
      <c r="H1422" s="1">
        <v>44935</v>
      </c>
      <c r="I1422" t="str">
        <f t="shared" si="22"/>
        <v>Orta investisya</v>
      </c>
      <c r="J1422">
        <f>YEAR(transaction_data[[#This Row],[Transaction_Date]])</f>
        <v>2023</v>
      </c>
      <c r="K1422">
        <f>MONTH(transaction_data[[#This Row],[Transaction_Date]])</f>
        <v>1</v>
      </c>
    </row>
    <row r="1423" spans="1:11" x14ac:dyDescent="0.3">
      <c r="A1423">
        <v>301421</v>
      </c>
      <c r="B1423">
        <v>203265</v>
      </c>
      <c r="C1423" t="s">
        <v>31</v>
      </c>
      <c r="D1423">
        <v>16871</v>
      </c>
      <c r="E1423">
        <v>2977</v>
      </c>
      <c r="F1423">
        <v>17571</v>
      </c>
      <c r="G1423" t="s">
        <v>29</v>
      </c>
      <c r="H1423" s="1">
        <v>44830</v>
      </c>
      <c r="I1423" t="str">
        <f t="shared" si="22"/>
        <v>Orta investisya</v>
      </c>
      <c r="J1423">
        <f>YEAR(transaction_data[[#This Row],[Transaction_Date]])</f>
        <v>2022</v>
      </c>
      <c r="K1423">
        <f>MONTH(transaction_data[[#This Row],[Transaction_Date]])</f>
        <v>9</v>
      </c>
    </row>
    <row r="1424" spans="1:11" x14ac:dyDescent="0.3">
      <c r="A1424">
        <v>301422</v>
      </c>
      <c r="B1424">
        <v>205702</v>
      </c>
      <c r="C1424" t="s">
        <v>31</v>
      </c>
      <c r="D1424">
        <v>30382</v>
      </c>
      <c r="E1424">
        <v>703</v>
      </c>
      <c r="F1424">
        <v>21086</v>
      </c>
      <c r="G1424" t="s">
        <v>29</v>
      </c>
      <c r="H1424" s="1">
        <v>45347</v>
      </c>
      <c r="I1424" t="str">
        <f t="shared" si="22"/>
        <v>Orta investisya</v>
      </c>
      <c r="J1424">
        <f>YEAR(transaction_data[[#This Row],[Transaction_Date]])</f>
        <v>2024</v>
      </c>
      <c r="K1424">
        <f>MONTH(transaction_data[[#This Row],[Transaction_Date]])</f>
        <v>2</v>
      </c>
    </row>
    <row r="1425" spans="1:11" x14ac:dyDescent="0.3">
      <c r="A1425">
        <v>301423</v>
      </c>
      <c r="B1425">
        <v>205917</v>
      </c>
      <c r="C1425" t="s">
        <v>31</v>
      </c>
      <c r="D1425">
        <v>54154</v>
      </c>
      <c r="E1425">
        <v>4649</v>
      </c>
      <c r="F1425">
        <v>46360</v>
      </c>
      <c r="G1425" t="s">
        <v>29</v>
      </c>
      <c r="H1425" s="1">
        <v>44783</v>
      </c>
      <c r="I1425" t="str">
        <f t="shared" si="22"/>
        <v>Yuksek Investisya</v>
      </c>
      <c r="J1425">
        <f>YEAR(transaction_data[[#This Row],[Transaction_Date]])</f>
        <v>2022</v>
      </c>
      <c r="K1425">
        <f>MONTH(transaction_data[[#This Row],[Transaction_Date]])</f>
        <v>8</v>
      </c>
    </row>
    <row r="1426" spans="1:11" x14ac:dyDescent="0.3">
      <c r="A1426">
        <v>301424</v>
      </c>
      <c r="B1426">
        <v>206251</v>
      </c>
      <c r="C1426" t="s">
        <v>13</v>
      </c>
      <c r="D1426">
        <v>12482</v>
      </c>
      <c r="E1426">
        <v>2697</v>
      </c>
      <c r="F1426">
        <v>2168</v>
      </c>
      <c r="G1426" t="s">
        <v>33</v>
      </c>
      <c r="H1426" s="1">
        <v>45670</v>
      </c>
      <c r="I1426" t="str">
        <f t="shared" si="22"/>
        <v>Kicik Investiya</v>
      </c>
      <c r="J1426">
        <f>YEAR(transaction_data[[#This Row],[Transaction_Date]])</f>
        <v>2025</v>
      </c>
      <c r="K1426">
        <f>MONTH(transaction_data[[#This Row],[Transaction_Date]])</f>
        <v>1</v>
      </c>
    </row>
    <row r="1427" spans="1:11" x14ac:dyDescent="0.3">
      <c r="A1427">
        <v>301425</v>
      </c>
      <c r="B1427">
        <v>206750</v>
      </c>
      <c r="C1427" t="s">
        <v>30</v>
      </c>
      <c r="D1427">
        <v>34433</v>
      </c>
      <c r="E1427">
        <v>4812</v>
      </c>
      <c r="F1427">
        <v>30941</v>
      </c>
      <c r="G1427" t="s">
        <v>32</v>
      </c>
      <c r="H1427" s="1">
        <v>44970</v>
      </c>
      <c r="I1427" t="str">
        <f t="shared" si="22"/>
        <v>Yuksek Investisya</v>
      </c>
      <c r="J1427">
        <f>YEAR(transaction_data[[#This Row],[Transaction_Date]])</f>
        <v>2023</v>
      </c>
      <c r="K1427">
        <f>MONTH(transaction_data[[#This Row],[Transaction_Date]])</f>
        <v>2</v>
      </c>
    </row>
    <row r="1428" spans="1:11" x14ac:dyDescent="0.3">
      <c r="A1428">
        <v>301426</v>
      </c>
      <c r="B1428">
        <v>200510</v>
      </c>
      <c r="C1428" t="s">
        <v>13</v>
      </c>
      <c r="D1428">
        <v>7327</v>
      </c>
      <c r="E1428">
        <v>3558</v>
      </c>
      <c r="F1428">
        <v>43774</v>
      </c>
      <c r="G1428" t="s">
        <v>29</v>
      </c>
      <c r="H1428" s="1">
        <v>45637</v>
      </c>
      <c r="I1428" t="str">
        <f t="shared" si="22"/>
        <v>Yuksek Investisya</v>
      </c>
      <c r="J1428">
        <f>YEAR(transaction_data[[#This Row],[Transaction_Date]])</f>
        <v>2024</v>
      </c>
      <c r="K1428">
        <f>MONTH(transaction_data[[#This Row],[Transaction_Date]])</f>
        <v>12</v>
      </c>
    </row>
    <row r="1429" spans="1:11" x14ac:dyDescent="0.3">
      <c r="A1429">
        <v>301427</v>
      </c>
      <c r="B1429">
        <v>202368</v>
      </c>
      <c r="C1429" t="s">
        <v>13</v>
      </c>
      <c r="D1429">
        <v>43366</v>
      </c>
      <c r="E1429">
        <v>5379</v>
      </c>
      <c r="F1429">
        <v>32396</v>
      </c>
      <c r="G1429" t="s">
        <v>32</v>
      </c>
      <c r="H1429" s="1">
        <v>45634</v>
      </c>
      <c r="I1429" t="str">
        <f t="shared" si="22"/>
        <v>Yuksek Investisya</v>
      </c>
      <c r="J1429">
        <f>YEAR(transaction_data[[#This Row],[Transaction_Date]])</f>
        <v>2024</v>
      </c>
      <c r="K1429">
        <f>MONTH(transaction_data[[#This Row],[Transaction_Date]])</f>
        <v>12</v>
      </c>
    </row>
    <row r="1430" spans="1:11" x14ac:dyDescent="0.3">
      <c r="A1430">
        <v>301428</v>
      </c>
      <c r="B1430">
        <v>201499</v>
      </c>
      <c r="C1430" t="s">
        <v>31</v>
      </c>
      <c r="D1430">
        <v>59666</v>
      </c>
      <c r="E1430">
        <v>1796</v>
      </c>
      <c r="F1430">
        <v>43321</v>
      </c>
      <c r="G1430" t="s">
        <v>29</v>
      </c>
      <c r="H1430" s="1">
        <v>45568</v>
      </c>
      <c r="I1430" t="str">
        <f t="shared" si="22"/>
        <v>Yuksek Investisya</v>
      </c>
      <c r="J1430">
        <f>YEAR(transaction_data[[#This Row],[Transaction_Date]])</f>
        <v>2024</v>
      </c>
      <c r="K1430">
        <f>MONTH(transaction_data[[#This Row],[Transaction_Date]])</f>
        <v>10</v>
      </c>
    </row>
    <row r="1431" spans="1:11" x14ac:dyDescent="0.3">
      <c r="A1431">
        <v>301429</v>
      </c>
      <c r="B1431">
        <v>206429</v>
      </c>
      <c r="C1431" t="s">
        <v>13</v>
      </c>
      <c r="D1431">
        <v>50554</v>
      </c>
      <c r="E1431">
        <v>4717</v>
      </c>
      <c r="F1431">
        <v>48589</v>
      </c>
      <c r="G1431" t="s">
        <v>33</v>
      </c>
      <c r="H1431" s="1">
        <v>44674</v>
      </c>
      <c r="I1431" t="str">
        <f t="shared" si="22"/>
        <v>Yuksek Investisya</v>
      </c>
      <c r="J1431">
        <f>YEAR(transaction_data[[#This Row],[Transaction_Date]])</f>
        <v>2022</v>
      </c>
      <c r="K1431">
        <f>MONTH(transaction_data[[#This Row],[Transaction_Date]])</f>
        <v>4</v>
      </c>
    </row>
    <row r="1432" spans="1:11" x14ac:dyDescent="0.3">
      <c r="A1432">
        <v>301430</v>
      </c>
      <c r="B1432">
        <v>206958</v>
      </c>
      <c r="C1432" t="s">
        <v>30</v>
      </c>
      <c r="D1432">
        <v>56957</v>
      </c>
      <c r="E1432">
        <v>2874</v>
      </c>
      <c r="F1432">
        <v>37365</v>
      </c>
      <c r="G1432" t="s">
        <v>33</v>
      </c>
      <c r="H1432" s="1">
        <v>44719</v>
      </c>
      <c r="I1432" t="str">
        <f t="shared" si="22"/>
        <v>Yuksek Investisya</v>
      </c>
      <c r="J1432">
        <f>YEAR(transaction_data[[#This Row],[Transaction_Date]])</f>
        <v>2022</v>
      </c>
      <c r="K1432">
        <f>MONTH(transaction_data[[#This Row],[Transaction_Date]])</f>
        <v>6</v>
      </c>
    </row>
    <row r="1433" spans="1:11" x14ac:dyDescent="0.3">
      <c r="A1433">
        <v>301431</v>
      </c>
      <c r="B1433">
        <v>207518</v>
      </c>
      <c r="C1433" t="s">
        <v>31</v>
      </c>
      <c r="D1433">
        <v>79400</v>
      </c>
      <c r="E1433">
        <v>2317</v>
      </c>
      <c r="F1433">
        <v>33510</v>
      </c>
      <c r="G1433" t="s">
        <v>29</v>
      </c>
      <c r="H1433" s="1">
        <v>45159</v>
      </c>
      <c r="I1433" t="str">
        <f t="shared" si="22"/>
        <v>Yuksek Investisya</v>
      </c>
      <c r="J1433">
        <f>YEAR(transaction_data[[#This Row],[Transaction_Date]])</f>
        <v>2023</v>
      </c>
      <c r="K1433">
        <f>MONTH(transaction_data[[#This Row],[Transaction_Date]])</f>
        <v>8</v>
      </c>
    </row>
    <row r="1434" spans="1:11" x14ac:dyDescent="0.3">
      <c r="A1434">
        <v>301432</v>
      </c>
      <c r="B1434">
        <v>200855</v>
      </c>
      <c r="C1434" t="s">
        <v>13</v>
      </c>
      <c r="D1434">
        <v>32098</v>
      </c>
      <c r="E1434">
        <v>3803</v>
      </c>
      <c r="F1434">
        <v>29885</v>
      </c>
      <c r="G1434" t="s">
        <v>33</v>
      </c>
      <c r="H1434" s="1">
        <v>45019</v>
      </c>
      <c r="I1434" t="str">
        <f t="shared" si="22"/>
        <v>Yuksek Investisya</v>
      </c>
      <c r="J1434">
        <f>YEAR(transaction_data[[#This Row],[Transaction_Date]])</f>
        <v>2023</v>
      </c>
      <c r="K1434">
        <f>MONTH(transaction_data[[#This Row],[Transaction_Date]])</f>
        <v>4</v>
      </c>
    </row>
    <row r="1435" spans="1:11" x14ac:dyDescent="0.3">
      <c r="A1435">
        <v>301433</v>
      </c>
      <c r="B1435">
        <v>201950</v>
      </c>
      <c r="C1435" t="s">
        <v>30</v>
      </c>
      <c r="D1435">
        <v>54809</v>
      </c>
      <c r="E1435">
        <v>465</v>
      </c>
      <c r="F1435">
        <v>10834</v>
      </c>
      <c r="G1435" t="s">
        <v>33</v>
      </c>
      <c r="H1435" s="1">
        <v>44836</v>
      </c>
      <c r="I1435" t="str">
        <f t="shared" si="22"/>
        <v>Kicik Investiya</v>
      </c>
      <c r="J1435">
        <f>YEAR(transaction_data[[#This Row],[Transaction_Date]])</f>
        <v>2022</v>
      </c>
      <c r="K1435">
        <f>MONTH(transaction_data[[#This Row],[Transaction_Date]])</f>
        <v>10</v>
      </c>
    </row>
    <row r="1436" spans="1:11" x14ac:dyDescent="0.3">
      <c r="A1436">
        <v>301434</v>
      </c>
      <c r="B1436">
        <v>204027</v>
      </c>
      <c r="C1436" t="s">
        <v>30</v>
      </c>
      <c r="D1436">
        <v>49799</v>
      </c>
      <c r="E1436">
        <v>3859</v>
      </c>
      <c r="F1436">
        <v>32529</v>
      </c>
      <c r="G1436" t="s">
        <v>29</v>
      </c>
      <c r="H1436" s="1">
        <v>45518</v>
      </c>
      <c r="I1436" t="str">
        <f t="shared" si="22"/>
        <v>Yuksek Investisya</v>
      </c>
      <c r="J1436">
        <f>YEAR(transaction_data[[#This Row],[Transaction_Date]])</f>
        <v>2024</v>
      </c>
      <c r="K1436">
        <f>MONTH(transaction_data[[#This Row],[Transaction_Date]])</f>
        <v>8</v>
      </c>
    </row>
    <row r="1437" spans="1:11" x14ac:dyDescent="0.3">
      <c r="A1437">
        <v>301435</v>
      </c>
      <c r="B1437">
        <v>203316</v>
      </c>
      <c r="C1437" t="s">
        <v>30</v>
      </c>
      <c r="D1437">
        <v>63428</v>
      </c>
      <c r="E1437">
        <v>3669</v>
      </c>
      <c r="F1437">
        <v>1366</v>
      </c>
      <c r="G1437" t="s">
        <v>32</v>
      </c>
      <c r="H1437" s="1">
        <v>44959</v>
      </c>
      <c r="I1437" t="str">
        <f t="shared" si="22"/>
        <v>Kicik Investiya</v>
      </c>
      <c r="J1437">
        <f>YEAR(transaction_data[[#This Row],[Transaction_Date]])</f>
        <v>2023</v>
      </c>
      <c r="K1437">
        <f>MONTH(transaction_data[[#This Row],[Transaction_Date]])</f>
        <v>2</v>
      </c>
    </row>
    <row r="1438" spans="1:11" x14ac:dyDescent="0.3">
      <c r="A1438">
        <v>301436</v>
      </c>
      <c r="B1438">
        <v>208778</v>
      </c>
      <c r="C1438" t="s">
        <v>13</v>
      </c>
      <c r="D1438">
        <v>80922</v>
      </c>
      <c r="E1438">
        <v>4630</v>
      </c>
      <c r="F1438">
        <v>43920</v>
      </c>
      <c r="G1438" t="s">
        <v>32</v>
      </c>
      <c r="H1438" s="1">
        <v>44747</v>
      </c>
      <c r="I1438" t="str">
        <f t="shared" si="22"/>
        <v>Yuksek Investisya</v>
      </c>
      <c r="J1438">
        <f>YEAR(transaction_data[[#This Row],[Transaction_Date]])</f>
        <v>2022</v>
      </c>
      <c r="K1438">
        <f>MONTH(transaction_data[[#This Row],[Transaction_Date]])</f>
        <v>7</v>
      </c>
    </row>
    <row r="1439" spans="1:11" x14ac:dyDescent="0.3">
      <c r="A1439">
        <v>301437</v>
      </c>
      <c r="B1439">
        <v>200361</v>
      </c>
      <c r="C1439" t="s">
        <v>31</v>
      </c>
      <c r="D1439">
        <v>75587</v>
      </c>
      <c r="E1439">
        <v>772</v>
      </c>
      <c r="F1439">
        <v>24718</v>
      </c>
      <c r="G1439" t="s">
        <v>33</v>
      </c>
      <c r="H1439" s="1">
        <v>45501</v>
      </c>
      <c r="I1439" t="str">
        <f t="shared" si="22"/>
        <v>Orta investisya</v>
      </c>
      <c r="J1439">
        <f>YEAR(transaction_data[[#This Row],[Transaction_Date]])</f>
        <v>2024</v>
      </c>
      <c r="K1439">
        <f>MONTH(transaction_data[[#This Row],[Transaction_Date]])</f>
        <v>7</v>
      </c>
    </row>
    <row r="1440" spans="1:11" x14ac:dyDescent="0.3">
      <c r="A1440">
        <v>301438</v>
      </c>
      <c r="B1440">
        <v>205455</v>
      </c>
      <c r="C1440" t="s">
        <v>31</v>
      </c>
      <c r="D1440">
        <v>70164</v>
      </c>
      <c r="E1440">
        <v>4419</v>
      </c>
      <c r="F1440">
        <v>12435</v>
      </c>
      <c r="G1440" t="s">
        <v>33</v>
      </c>
      <c r="H1440" s="1">
        <v>44962</v>
      </c>
      <c r="I1440" t="str">
        <f t="shared" si="22"/>
        <v>Kicik Investiya</v>
      </c>
      <c r="J1440">
        <f>YEAR(transaction_data[[#This Row],[Transaction_Date]])</f>
        <v>2023</v>
      </c>
      <c r="K1440">
        <f>MONTH(transaction_data[[#This Row],[Transaction_Date]])</f>
        <v>2</v>
      </c>
    </row>
    <row r="1441" spans="1:11" x14ac:dyDescent="0.3">
      <c r="A1441">
        <v>301439</v>
      </c>
      <c r="B1441">
        <v>209864</v>
      </c>
      <c r="C1441" t="s">
        <v>30</v>
      </c>
      <c r="D1441">
        <v>57753</v>
      </c>
      <c r="E1441">
        <v>3604</v>
      </c>
      <c r="F1441">
        <v>28866</v>
      </c>
      <c r="G1441" t="s">
        <v>32</v>
      </c>
      <c r="H1441" s="1">
        <v>45551</v>
      </c>
      <c r="I1441" t="str">
        <f t="shared" si="22"/>
        <v>Yuksek Investisya</v>
      </c>
      <c r="J1441">
        <f>YEAR(transaction_data[[#This Row],[Transaction_Date]])</f>
        <v>2024</v>
      </c>
      <c r="K1441">
        <f>MONTH(transaction_data[[#This Row],[Transaction_Date]])</f>
        <v>9</v>
      </c>
    </row>
    <row r="1442" spans="1:11" x14ac:dyDescent="0.3">
      <c r="A1442">
        <v>301440</v>
      </c>
      <c r="B1442">
        <v>209198</v>
      </c>
      <c r="C1442" t="s">
        <v>31</v>
      </c>
      <c r="D1442">
        <v>59747</v>
      </c>
      <c r="E1442">
        <v>2000</v>
      </c>
      <c r="F1442">
        <v>7473</v>
      </c>
      <c r="G1442" t="s">
        <v>29</v>
      </c>
      <c r="H1442" s="1">
        <v>44976</v>
      </c>
      <c r="I1442" t="str">
        <f t="shared" si="22"/>
        <v>Kicik Investiya</v>
      </c>
      <c r="J1442">
        <f>YEAR(transaction_data[[#This Row],[Transaction_Date]])</f>
        <v>2023</v>
      </c>
      <c r="K1442">
        <f>MONTH(transaction_data[[#This Row],[Transaction_Date]])</f>
        <v>2</v>
      </c>
    </row>
    <row r="1443" spans="1:11" x14ac:dyDescent="0.3">
      <c r="A1443">
        <v>301441</v>
      </c>
      <c r="B1443">
        <v>204668</v>
      </c>
      <c r="C1443" t="s">
        <v>31</v>
      </c>
      <c r="D1443">
        <v>65347</v>
      </c>
      <c r="E1443">
        <v>3772</v>
      </c>
      <c r="F1443">
        <v>36233</v>
      </c>
      <c r="G1443" t="s">
        <v>29</v>
      </c>
      <c r="H1443" s="1">
        <v>45002</v>
      </c>
      <c r="I1443" t="str">
        <f t="shared" si="22"/>
        <v>Yuksek Investisya</v>
      </c>
      <c r="J1443">
        <f>YEAR(transaction_data[[#This Row],[Transaction_Date]])</f>
        <v>2023</v>
      </c>
      <c r="K1443">
        <f>MONTH(transaction_data[[#This Row],[Transaction_Date]])</f>
        <v>3</v>
      </c>
    </row>
    <row r="1444" spans="1:11" x14ac:dyDescent="0.3">
      <c r="A1444">
        <v>301442</v>
      </c>
      <c r="B1444">
        <v>203333</v>
      </c>
      <c r="C1444" t="s">
        <v>31</v>
      </c>
      <c r="D1444">
        <v>50287</v>
      </c>
      <c r="E1444">
        <v>968</v>
      </c>
      <c r="F1444">
        <v>40861</v>
      </c>
      <c r="G1444" t="s">
        <v>32</v>
      </c>
      <c r="H1444" s="1">
        <v>45151</v>
      </c>
      <c r="I1444" t="str">
        <f t="shared" si="22"/>
        <v>Yuksek Investisya</v>
      </c>
      <c r="J1444">
        <f>YEAR(transaction_data[[#This Row],[Transaction_Date]])</f>
        <v>2023</v>
      </c>
      <c r="K1444">
        <f>MONTH(transaction_data[[#This Row],[Transaction_Date]])</f>
        <v>8</v>
      </c>
    </row>
    <row r="1445" spans="1:11" x14ac:dyDescent="0.3">
      <c r="A1445">
        <v>301443</v>
      </c>
      <c r="B1445">
        <v>204396</v>
      </c>
      <c r="C1445" t="s">
        <v>31</v>
      </c>
      <c r="D1445">
        <v>98646</v>
      </c>
      <c r="E1445">
        <v>3826</v>
      </c>
      <c r="F1445">
        <v>45008</v>
      </c>
      <c r="G1445" t="s">
        <v>33</v>
      </c>
      <c r="H1445" s="1">
        <v>44870</v>
      </c>
      <c r="I1445" t="str">
        <f t="shared" si="22"/>
        <v>Yuksek Investisya</v>
      </c>
      <c r="J1445">
        <f>YEAR(transaction_data[[#This Row],[Transaction_Date]])</f>
        <v>2022</v>
      </c>
      <c r="K1445">
        <f>MONTH(transaction_data[[#This Row],[Transaction_Date]])</f>
        <v>11</v>
      </c>
    </row>
    <row r="1446" spans="1:11" x14ac:dyDescent="0.3">
      <c r="A1446">
        <v>301444</v>
      </c>
      <c r="B1446">
        <v>205068</v>
      </c>
      <c r="C1446" t="s">
        <v>13</v>
      </c>
      <c r="D1446">
        <v>48124</v>
      </c>
      <c r="E1446">
        <v>4723</v>
      </c>
      <c r="F1446">
        <v>1751</v>
      </c>
      <c r="G1446" t="s">
        <v>29</v>
      </c>
      <c r="H1446" s="1">
        <v>45566</v>
      </c>
      <c r="I1446" t="str">
        <f t="shared" si="22"/>
        <v>Kicik Investiya</v>
      </c>
      <c r="J1446">
        <f>YEAR(transaction_data[[#This Row],[Transaction_Date]])</f>
        <v>2024</v>
      </c>
      <c r="K1446">
        <f>MONTH(transaction_data[[#This Row],[Transaction_Date]])</f>
        <v>10</v>
      </c>
    </row>
    <row r="1447" spans="1:11" x14ac:dyDescent="0.3">
      <c r="A1447">
        <v>301445</v>
      </c>
      <c r="B1447">
        <v>202596</v>
      </c>
      <c r="C1447" t="s">
        <v>31</v>
      </c>
      <c r="D1447">
        <v>46585</v>
      </c>
      <c r="E1447">
        <v>4404</v>
      </c>
      <c r="F1447">
        <v>30191</v>
      </c>
      <c r="G1447" t="s">
        <v>32</v>
      </c>
      <c r="H1447" s="1">
        <v>44645</v>
      </c>
      <c r="I1447" t="str">
        <f t="shared" si="22"/>
        <v>Yuksek Investisya</v>
      </c>
      <c r="J1447">
        <f>YEAR(transaction_data[[#This Row],[Transaction_Date]])</f>
        <v>2022</v>
      </c>
      <c r="K1447">
        <f>MONTH(transaction_data[[#This Row],[Transaction_Date]])</f>
        <v>3</v>
      </c>
    </row>
    <row r="1448" spans="1:11" x14ac:dyDescent="0.3">
      <c r="A1448">
        <v>301446</v>
      </c>
      <c r="B1448">
        <v>205090</v>
      </c>
      <c r="C1448" t="s">
        <v>31</v>
      </c>
      <c r="D1448">
        <v>50513</v>
      </c>
      <c r="E1448">
        <v>1150</v>
      </c>
      <c r="F1448">
        <v>41861</v>
      </c>
      <c r="G1448" t="s">
        <v>32</v>
      </c>
      <c r="H1448" s="1">
        <v>45071</v>
      </c>
      <c r="I1448" t="str">
        <f t="shared" si="22"/>
        <v>Yuksek Investisya</v>
      </c>
      <c r="J1448">
        <f>YEAR(transaction_data[[#This Row],[Transaction_Date]])</f>
        <v>2023</v>
      </c>
      <c r="K1448">
        <f>MONTH(transaction_data[[#This Row],[Transaction_Date]])</f>
        <v>5</v>
      </c>
    </row>
    <row r="1449" spans="1:11" x14ac:dyDescent="0.3">
      <c r="A1449">
        <v>301447</v>
      </c>
      <c r="B1449">
        <v>207401</v>
      </c>
      <c r="C1449" t="s">
        <v>13</v>
      </c>
      <c r="D1449">
        <v>4342</v>
      </c>
      <c r="E1449">
        <v>4754</v>
      </c>
      <c r="F1449">
        <v>25595</v>
      </c>
      <c r="G1449" t="s">
        <v>33</v>
      </c>
      <c r="H1449" s="1">
        <v>44865</v>
      </c>
      <c r="I1449" t="str">
        <f t="shared" si="22"/>
        <v>Orta investisya</v>
      </c>
      <c r="J1449">
        <f>YEAR(transaction_data[[#This Row],[Transaction_Date]])</f>
        <v>2022</v>
      </c>
      <c r="K1449">
        <f>MONTH(transaction_data[[#This Row],[Transaction_Date]])</f>
        <v>10</v>
      </c>
    </row>
    <row r="1450" spans="1:11" x14ac:dyDescent="0.3">
      <c r="A1450">
        <v>301448</v>
      </c>
      <c r="B1450">
        <v>204709</v>
      </c>
      <c r="C1450" t="s">
        <v>31</v>
      </c>
      <c r="D1450">
        <v>3953</v>
      </c>
      <c r="E1450">
        <v>2572</v>
      </c>
      <c r="F1450">
        <v>32424</v>
      </c>
      <c r="G1450" t="s">
        <v>32</v>
      </c>
      <c r="H1450" s="1">
        <v>44842</v>
      </c>
      <c r="I1450" t="str">
        <f t="shared" si="22"/>
        <v>Yuksek Investisya</v>
      </c>
      <c r="J1450">
        <f>YEAR(transaction_data[[#This Row],[Transaction_Date]])</f>
        <v>2022</v>
      </c>
      <c r="K1450">
        <f>MONTH(transaction_data[[#This Row],[Transaction_Date]])</f>
        <v>10</v>
      </c>
    </row>
    <row r="1451" spans="1:11" x14ac:dyDescent="0.3">
      <c r="A1451">
        <v>301449</v>
      </c>
      <c r="B1451">
        <v>204066</v>
      </c>
      <c r="C1451" t="s">
        <v>31</v>
      </c>
      <c r="D1451">
        <v>91330</v>
      </c>
      <c r="E1451">
        <v>2508</v>
      </c>
      <c r="F1451">
        <v>48734</v>
      </c>
      <c r="G1451" t="s">
        <v>32</v>
      </c>
      <c r="H1451" s="1">
        <v>45480</v>
      </c>
      <c r="I1451" t="str">
        <f t="shared" si="22"/>
        <v>Yuksek Investisya</v>
      </c>
      <c r="J1451">
        <f>YEAR(transaction_data[[#This Row],[Transaction_Date]])</f>
        <v>2024</v>
      </c>
      <c r="K1451">
        <f>MONTH(transaction_data[[#This Row],[Transaction_Date]])</f>
        <v>7</v>
      </c>
    </row>
    <row r="1452" spans="1:11" x14ac:dyDescent="0.3">
      <c r="A1452">
        <v>301450</v>
      </c>
      <c r="B1452">
        <v>203992</v>
      </c>
      <c r="C1452" t="s">
        <v>31</v>
      </c>
      <c r="D1452">
        <v>27942</v>
      </c>
      <c r="E1452">
        <v>1774</v>
      </c>
      <c r="F1452">
        <v>33304</v>
      </c>
      <c r="G1452" t="s">
        <v>33</v>
      </c>
      <c r="H1452" s="1">
        <v>45030</v>
      </c>
      <c r="I1452" t="str">
        <f t="shared" si="22"/>
        <v>Yuksek Investisya</v>
      </c>
      <c r="J1452">
        <f>YEAR(transaction_data[[#This Row],[Transaction_Date]])</f>
        <v>2023</v>
      </c>
      <c r="K1452">
        <f>MONTH(transaction_data[[#This Row],[Transaction_Date]])</f>
        <v>4</v>
      </c>
    </row>
    <row r="1453" spans="1:11" x14ac:dyDescent="0.3">
      <c r="A1453">
        <v>301451</v>
      </c>
      <c r="B1453">
        <v>209082</v>
      </c>
      <c r="C1453" t="s">
        <v>30</v>
      </c>
      <c r="D1453">
        <v>89529</v>
      </c>
      <c r="E1453">
        <v>4286</v>
      </c>
      <c r="F1453">
        <v>38318</v>
      </c>
      <c r="G1453" t="s">
        <v>29</v>
      </c>
      <c r="H1453" s="1">
        <v>44912</v>
      </c>
      <c r="I1453" t="str">
        <f t="shared" si="22"/>
        <v>Yuksek Investisya</v>
      </c>
      <c r="J1453">
        <f>YEAR(transaction_data[[#This Row],[Transaction_Date]])</f>
        <v>2022</v>
      </c>
      <c r="K1453">
        <f>MONTH(transaction_data[[#This Row],[Transaction_Date]])</f>
        <v>12</v>
      </c>
    </row>
    <row r="1454" spans="1:11" x14ac:dyDescent="0.3">
      <c r="A1454">
        <v>301452</v>
      </c>
      <c r="B1454">
        <v>206982</v>
      </c>
      <c r="C1454" t="s">
        <v>13</v>
      </c>
      <c r="D1454">
        <v>29792</v>
      </c>
      <c r="E1454">
        <v>2329</v>
      </c>
      <c r="F1454">
        <v>43809</v>
      </c>
      <c r="G1454" t="s">
        <v>32</v>
      </c>
      <c r="H1454" s="1">
        <v>44811</v>
      </c>
      <c r="I1454" t="str">
        <f t="shared" si="22"/>
        <v>Yuksek Investisya</v>
      </c>
      <c r="J1454">
        <f>YEAR(transaction_data[[#This Row],[Transaction_Date]])</f>
        <v>2022</v>
      </c>
      <c r="K1454">
        <f>MONTH(transaction_data[[#This Row],[Transaction_Date]])</f>
        <v>9</v>
      </c>
    </row>
    <row r="1455" spans="1:11" x14ac:dyDescent="0.3">
      <c r="A1455">
        <v>301453</v>
      </c>
      <c r="B1455">
        <v>208046</v>
      </c>
      <c r="C1455" t="s">
        <v>31</v>
      </c>
      <c r="D1455">
        <v>82981</v>
      </c>
      <c r="E1455">
        <v>2666</v>
      </c>
      <c r="F1455">
        <v>45874</v>
      </c>
      <c r="G1455" t="s">
        <v>33</v>
      </c>
      <c r="H1455" s="1">
        <v>45667</v>
      </c>
      <c r="I1455" t="str">
        <f t="shared" si="22"/>
        <v>Yuksek Investisya</v>
      </c>
      <c r="J1455">
        <f>YEAR(transaction_data[[#This Row],[Transaction_Date]])</f>
        <v>2025</v>
      </c>
      <c r="K1455">
        <f>MONTH(transaction_data[[#This Row],[Transaction_Date]])</f>
        <v>1</v>
      </c>
    </row>
    <row r="1456" spans="1:11" x14ac:dyDescent="0.3">
      <c r="A1456">
        <v>301454</v>
      </c>
      <c r="B1456">
        <v>202846</v>
      </c>
      <c r="C1456" t="s">
        <v>13</v>
      </c>
      <c r="D1456">
        <v>3021</v>
      </c>
      <c r="E1456">
        <v>3711</v>
      </c>
      <c r="F1456">
        <v>42062</v>
      </c>
      <c r="G1456" t="s">
        <v>33</v>
      </c>
      <c r="H1456" s="1">
        <v>44681</v>
      </c>
      <c r="I1456" t="str">
        <f t="shared" si="22"/>
        <v>Yuksek Investisya</v>
      </c>
      <c r="J1456">
        <f>YEAR(transaction_data[[#This Row],[Transaction_Date]])</f>
        <v>2022</v>
      </c>
      <c r="K1456">
        <f>MONTH(transaction_data[[#This Row],[Transaction_Date]])</f>
        <v>4</v>
      </c>
    </row>
    <row r="1457" spans="1:11" x14ac:dyDescent="0.3">
      <c r="A1457">
        <v>301455</v>
      </c>
      <c r="B1457">
        <v>201695</v>
      </c>
      <c r="C1457" t="s">
        <v>13</v>
      </c>
      <c r="D1457">
        <v>67541</v>
      </c>
      <c r="E1457">
        <v>3137</v>
      </c>
      <c r="F1457">
        <v>47013</v>
      </c>
      <c r="G1457" t="s">
        <v>29</v>
      </c>
      <c r="H1457" s="1">
        <v>44845</v>
      </c>
      <c r="I1457" t="str">
        <f t="shared" si="22"/>
        <v>Yuksek Investisya</v>
      </c>
      <c r="J1457">
        <f>YEAR(transaction_data[[#This Row],[Transaction_Date]])</f>
        <v>2022</v>
      </c>
      <c r="K1457">
        <f>MONTH(transaction_data[[#This Row],[Transaction_Date]])</f>
        <v>10</v>
      </c>
    </row>
    <row r="1458" spans="1:11" x14ac:dyDescent="0.3">
      <c r="A1458">
        <v>301456</v>
      </c>
      <c r="B1458">
        <v>209007</v>
      </c>
      <c r="C1458" t="s">
        <v>31</v>
      </c>
      <c r="D1458">
        <v>61154</v>
      </c>
      <c r="E1458">
        <v>1050</v>
      </c>
      <c r="F1458">
        <v>21179</v>
      </c>
      <c r="G1458" t="s">
        <v>32</v>
      </c>
      <c r="H1458" s="1">
        <v>44664</v>
      </c>
      <c r="I1458" t="str">
        <f t="shared" si="22"/>
        <v>Orta investisya</v>
      </c>
      <c r="J1458">
        <f>YEAR(transaction_data[[#This Row],[Transaction_Date]])</f>
        <v>2022</v>
      </c>
      <c r="K1458">
        <f>MONTH(transaction_data[[#This Row],[Transaction_Date]])</f>
        <v>4</v>
      </c>
    </row>
    <row r="1459" spans="1:11" x14ac:dyDescent="0.3">
      <c r="A1459">
        <v>301457</v>
      </c>
      <c r="B1459">
        <v>207378</v>
      </c>
      <c r="C1459" t="s">
        <v>13</v>
      </c>
      <c r="D1459">
        <v>14186</v>
      </c>
      <c r="E1459">
        <v>3847</v>
      </c>
      <c r="F1459">
        <v>29768</v>
      </c>
      <c r="G1459" t="s">
        <v>32</v>
      </c>
      <c r="H1459" s="1">
        <v>45197</v>
      </c>
      <c r="I1459" t="str">
        <f t="shared" si="22"/>
        <v>Yuksek Investisya</v>
      </c>
      <c r="J1459">
        <f>YEAR(transaction_data[[#This Row],[Transaction_Date]])</f>
        <v>2023</v>
      </c>
      <c r="K1459">
        <f>MONTH(transaction_data[[#This Row],[Transaction_Date]])</f>
        <v>9</v>
      </c>
    </row>
    <row r="1460" spans="1:11" x14ac:dyDescent="0.3">
      <c r="A1460">
        <v>301458</v>
      </c>
      <c r="B1460">
        <v>200498</v>
      </c>
      <c r="C1460" t="s">
        <v>30</v>
      </c>
      <c r="D1460">
        <v>30941</v>
      </c>
      <c r="E1460">
        <v>1933</v>
      </c>
      <c r="F1460">
        <v>36566</v>
      </c>
      <c r="G1460" t="s">
        <v>32</v>
      </c>
      <c r="H1460" s="1">
        <v>45010</v>
      </c>
      <c r="I1460" t="str">
        <f t="shared" si="22"/>
        <v>Yuksek Investisya</v>
      </c>
      <c r="J1460">
        <f>YEAR(transaction_data[[#This Row],[Transaction_Date]])</f>
        <v>2023</v>
      </c>
      <c r="K1460">
        <f>MONTH(transaction_data[[#This Row],[Transaction_Date]])</f>
        <v>3</v>
      </c>
    </row>
    <row r="1461" spans="1:11" x14ac:dyDescent="0.3">
      <c r="A1461">
        <v>301459</v>
      </c>
      <c r="B1461">
        <v>201680</v>
      </c>
      <c r="C1461" t="s">
        <v>13</v>
      </c>
      <c r="D1461">
        <v>27633</v>
      </c>
      <c r="E1461">
        <v>802</v>
      </c>
      <c r="F1461">
        <v>33314</v>
      </c>
      <c r="G1461" t="s">
        <v>32</v>
      </c>
      <c r="H1461" s="1">
        <v>45555</v>
      </c>
      <c r="I1461" t="str">
        <f t="shared" si="22"/>
        <v>Yuksek Investisya</v>
      </c>
      <c r="J1461">
        <f>YEAR(transaction_data[[#This Row],[Transaction_Date]])</f>
        <v>2024</v>
      </c>
      <c r="K1461">
        <f>MONTH(transaction_data[[#This Row],[Transaction_Date]])</f>
        <v>9</v>
      </c>
    </row>
    <row r="1462" spans="1:11" x14ac:dyDescent="0.3">
      <c r="A1462">
        <v>301460</v>
      </c>
      <c r="B1462">
        <v>207352</v>
      </c>
      <c r="C1462" t="s">
        <v>31</v>
      </c>
      <c r="D1462">
        <v>50968</v>
      </c>
      <c r="E1462">
        <v>1389</v>
      </c>
      <c r="F1462">
        <v>37769</v>
      </c>
      <c r="G1462" t="s">
        <v>32</v>
      </c>
      <c r="H1462" s="1">
        <v>45143</v>
      </c>
      <c r="I1462" t="str">
        <f t="shared" si="22"/>
        <v>Yuksek Investisya</v>
      </c>
      <c r="J1462">
        <f>YEAR(transaction_data[[#This Row],[Transaction_Date]])</f>
        <v>2023</v>
      </c>
      <c r="K1462">
        <f>MONTH(transaction_data[[#This Row],[Transaction_Date]])</f>
        <v>8</v>
      </c>
    </row>
    <row r="1463" spans="1:11" x14ac:dyDescent="0.3">
      <c r="A1463">
        <v>301461</v>
      </c>
      <c r="B1463">
        <v>209528</v>
      </c>
      <c r="C1463" t="s">
        <v>31</v>
      </c>
      <c r="D1463">
        <v>67112</v>
      </c>
      <c r="E1463">
        <v>4529</v>
      </c>
      <c r="F1463">
        <v>2787</v>
      </c>
      <c r="G1463" t="s">
        <v>29</v>
      </c>
      <c r="H1463" s="1">
        <v>44665</v>
      </c>
      <c r="I1463" t="str">
        <f t="shared" si="22"/>
        <v>Kicik Investiya</v>
      </c>
      <c r="J1463">
        <f>YEAR(transaction_data[[#This Row],[Transaction_Date]])</f>
        <v>2022</v>
      </c>
      <c r="K1463">
        <f>MONTH(transaction_data[[#This Row],[Transaction_Date]])</f>
        <v>4</v>
      </c>
    </row>
    <row r="1464" spans="1:11" x14ac:dyDescent="0.3">
      <c r="A1464">
        <v>301462</v>
      </c>
      <c r="B1464">
        <v>200248</v>
      </c>
      <c r="C1464" t="s">
        <v>30</v>
      </c>
      <c r="D1464">
        <v>12247</v>
      </c>
      <c r="E1464">
        <v>4949</v>
      </c>
      <c r="F1464">
        <v>7614</v>
      </c>
      <c r="G1464" t="s">
        <v>32</v>
      </c>
      <c r="H1464" s="1">
        <v>44911</v>
      </c>
      <c r="I1464" t="str">
        <f t="shared" si="22"/>
        <v>Kicik Investiya</v>
      </c>
      <c r="J1464">
        <f>YEAR(transaction_data[[#This Row],[Transaction_Date]])</f>
        <v>2022</v>
      </c>
      <c r="K1464">
        <f>MONTH(transaction_data[[#This Row],[Transaction_Date]])</f>
        <v>12</v>
      </c>
    </row>
    <row r="1465" spans="1:11" x14ac:dyDescent="0.3">
      <c r="A1465">
        <v>301463</v>
      </c>
      <c r="B1465">
        <v>209888</v>
      </c>
      <c r="C1465" t="s">
        <v>31</v>
      </c>
      <c r="D1465">
        <v>16776</v>
      </c>
      <c r="E1465">
        <v>1038</v>
      </c>
      <c r="F1465">
        <v>25311</v>
      </c>
      <c r="G1465" t="s">
        <v>33</v>
      </c>
      <c r="H1465" s="1">
        <v>45053</v>
      </c>
      <c r="I1465" t="str">
        <f t="shared" si="22"/>
        <v>Orta investisya</v>
      </c>
      <c r="J1465">
        <f>YEAR(transaction_data[[#This Row],[Transaction_Date]])</f>
        <v>2023</v>
      </c>
      <c r="K1465">
        <f>MONTH(transaction_data[[#This Row],[Transaction_Date]])</f>
        <v>5</v>
      </c>
    </row>
    <row r="1466" spans="1:11" x14ac:dyDescent="0.3">
      <c r="A1466">
        <v>301464</v>
      </c>
      <c r="B1466">
        <v>200658</v>
      </c>
      <c r="C1466" t="s">
        <v>30</v>
      </c>
      <c r="D1466">
        <v>91460</v>
      </c>
      <c r="E1466">
        <v>1790</v>
      </c>
      <c r="F1466">
        <v>5670</v>
      </c>
      <c r="G1466" t="s">
        <v>32</v>
      </c>
      <c r="H1466" s="1">
        <v>44722</v>
      </c>
      <c r="I1466" t="str">
        <f t="shared" si="22"/>
        <v>Kicik Investiya</v>
      </c>
      <c r="J1466">
        <f>YEAR(transaction_data[[#This Row],[Transaction_Date]])</f>
        <v>2022</v>
      </c>
      <c r="K1466">
        <f>MONTH(transaction_data[[#This Row],[Transaction_Date]])</f>
        <v>6</v>
      </c>
    </row>
    <row r="1467" spans="1:11" x14ac:dyDescent="0.3">
      <c r="A1467">
        <v>301465</v>
      </c>
      <c r="B1467">
        <v>204770</v>
      </c>
      <c r="C1467" t="s">
        <v>13</v>
      </c>
      <c r="D1467">
        <v>93578</v>
      </c>
      <c r="E1467">
        <v>1401</v>
      </c>
      <c r="F1467">
        <v>36607</v>
      </c>
      <c r="G1467" t="s">
        <v>29</v>
      </c>
      <c r="H1467" s="1">
        <v>44837</v>
      </c>
      <c r="I1467" t="str">
        <f t="shared" si="22"/>
        <v>Yuksek Investisya</v>
      </c>
      <c r="J1467">
        <f>YEAR(transaction_data[[#This Row],[Transaction_Date]])</f>
        <v>2022</v>
      </c>
      <c r="K1467">
        <f>MONTH(transaction_data[[#This Row],[Transaction_Date]])</f>
        <v>10</v>
      </c>
    </row>
    <row r="1468" spans="1:11" x14ac:dyDescent="0.3">
      <c r="A1468">
        <v>301466</v>
      </c>
      <c r="B1468">
        <v>200688</v>
      </c>
      <c r="C1468" t="s">
        <v>13</v>
      </c>
      <c r="D1468">
        <v>26778</v>
      </c>
      <c r="E1468">
        <v>2767</v>
      </c>
      <c r="F1468">
        <v>29860</v>
      </c>
      <c r="G1468" t="s">
        <v>29</v>
      </c>
      <c r="H1468" s="1">
        <v>45294</v>
      </c>
      <c r="I1468" t="str">
        <f t="shared" si="22"/>
        <v>Yuksek Investisya</v>
      </c>
      <c r="J1468">
        <f>YEAR(transaction_data[[#This Row],[Transaction_Date]])</f>
        <v>2024</v>
      </c>
      <c r="K1468">
        <f>MONTH(transaction_data[[#This Row],[Transaction_Date]])</f>
        <v>1</v>
      </c>
    </row>
    <row r="1469" spans="1:11" x14ac:dyDescent="0.3">
      <c r="A1469">
        <v>301467</v>
      </c>
      <c r="B1469">
        <v>208159</v>
      </c>
      <c r="C1469" t="s">
        <v>13</v>
      </c>
      <c r="D1469">
        <v>21533</v>
      </c>
      <c r="E1469">
        <v>2603</v>
      </c>
      <c r="F1469">
        <v>34160</v>
      </c>
      <c r="G1469" t="s">
        <v>32</v>
      </c>
      <c r="H1469" s="1">
        <v>45458</v>
      </c>
      <c r="I1469" t="str">
        <f t="shared" si="22"/>
        <v>Yuksek Investisya</v>
      </c>
      <c r="J1469">
        <f>YEAR(transaction_data[[#This Row],[Transaction_Date]])</f>
        <v>2024</v>
      </c>
      <c r="K1469">
        <f>MONTH(transaction_data[[#This Row],[Transaction_Date]])</f>
        <v>6</v>
      </c>
    </row>
    <row r="1470" spans="1:11" x14ac:dyDescent="0.3">
      <c r="A1470">
        <v>301468</v>
      </c>
      <c r="B1470">
        <v>201699</v>
      </c>
      <c r="C1470" t="s">
        <v>31</v>
      </c>
      <c r="D1470">
        <v>83238</v>
      </c>
      <c r="E1470">
        <v>3645</v>
      </c>
      <c r="F1470">
        <v>14206</v>
      </c>
      <c r="G1470" t="s">
        <v>32</v>
      </c>
      <c r="H1470" s="1">
        <v>44817</v>
      </c>
      <c r="I1470" t="str">
        <f t="shared" si="22"/>
        <v>Kicik Investiya</v>
      </c>
      <c r="J1470">
        <f>YEAR(transaction_data[[#This Row],[Transaction_Date]])</f>
        <v>2022</v>
      </c>
      <c r="K1470">
        <f>MONTH(transaction_data[[#This Row],[Transaction_Date]])</f>
        <v>9</v>
      </c>
    </row>
    <row r="1471" spans="1:11" x14ac:dyDescent="0.3">
      <c r="A1471">
        <v>301469</v>
      </c>
      <c r="B1471">
        <v>200223</v>
      </c>
      <c r="C1471" t="s">
        <v>31</v>
      </c>
      <c r="D1471">
        <v>96277</v>
      </c>
      <c r="E1471">
        <v>3352</v>
      </c>
      <c r="F1471">
        <v>48725</v>
      </c>
      <c r="G1471" t="s">
        <v>33</v>
      </c>
      <c r="H1471" s="1">
        <v>44739</v>
      </c>
      <c r="I1471" t="str">
        <f t="shared" si="22"/>
        <v>Yuksek Investisya</v>
      </c>
      <c r="J1471">
        <f>YEAR(transaction_data[[#This Row],[Transaction_Date]])</f>
        <v>2022</v>
      </c>
      <c r="K1471">
        <f>MONTH(transaction_data[[#This Row],[Transaction_Date]])</f>
        <v>6</v>
      </c>
    </row>
    <row r="1472" spans="1:11" x14ac:dyDescent="0.3">
      <c r="A1472">
        <v>301470</v>
      </c>
      <c r="B1472">
        <v>201759</v>
      </c>
      <c r="C1472" t="s">
        <v>30</v>
      </c>
      <c r="D1472">
        <v>71061</v>
      </c>
      <c r="E1472">
        <v>2030</v>
      </c>
      <c r="F1472">
        <v>15383</v>
      </c>
      <c r="G1472" t="s">
        <v>33</v>
      </c>
      <c r="H1472" s="1">
        <v>45380</v>
      </c>
      <c r="I1472" t="str">
        <f t="shared" si="22"/>
        <v>Orta investisya</v>
      </c>
      <c r="J1472">
        <f>YEAR(transaction_data[[#This Row],[Transaction_Date]])</f>
        <v>2024</v>
      </c>
      <c r="K1472">
        <f>MONTH(transaction_data[[#This Row],[Transaction_Date]])</f>
        <v>3</v>
      </c>
    </row>
    <row r="1473" spans="1:11" x14ac:dyDescent="0.3">
      <c r="A1473">
        <v>301471</v>
      </c>
      <c r="B1473">
        <v>203815</v>
      </c>
      <c r="C1473" t="s">
        <v>13</v>
      </c>
      <c r="D1473">
        <v>28000</v>
      </c>
      <c r="E1473">
        <v>1378</v>
      </c>
      <c r="F1473">
        <v>13240</v>
      </c>
      <c r="G1473" t="s">
        <v>32</v>
      </c>
      <c r="H1473" s="1">
        <v>45337</v>
      </c>
      <c r="I1473" t="str">
        <f t="shared" si="22"/>
        <v>Kicik Investiya</v>
      </c>
      <c r="J1473">
        <f>YEAR(transaction_data[[#This Row],[Transaction_Date]])</f>
        <v>2024</v>
      </c>
      <c r="K1473">
        <f>MONTH(transaction_data[[#This Row],[Transaction_Date]])</f>
        <v>2</v>
      </c>
    </row>
    <row r="1474" spans="1:11" x14ac:dyDescent="0.3">
      <c r="A1474">
        <v>301472</v>
      </c>
      <c r="B1474">
        <v>200053</v>
      </c>
      <c r="C1474" t="s">
        <v>30</v>
      </c>
      <c r="D1474">
        <v>41113</v>
      </c>
      <c r="E1474">
        <v>3520</v>
      </c>
      <c r="F1474">
        <v>43534</v>
      </c>
      <c r="G1474" t="s">
        <v>29</v>
      </c>
      <c r="H1474" s="1">
        <v>45203</v>
      </c>
      <c r="I1474" t="str">
        <f t="shared" ref="I1474:I1537" si="23">IF(AND(F1474&gt;1000,F1474&lt;15000),"Kicik Investiya",IF(AND(F1474&gt;=15000,F1474&lt;27500),"Orta investisya","Yuksek Investisya"))</f>
        <v>Yuksek Investisya</v>
      </c>
      <c r="J1474">
        <f>YEAR(transaction_data[[#This Row],[Transaction_Date]])</f>
        <v>2023</v>
      </c>
      <c r="K1474">
        <f>MONTH(transaction_data[[#This Row],[Transaction_Date]])</f>
        <v>10</v>
      </c>
    </row>
    <row r="1475" spans="1:11" x14ac:dyDescent="0.3">
      <c r="A1475">
        <v>301473</v>
      </c>
      <c r="B1475">
        <v>205684</v>
      </c>
      <c r="C1475" t="s">
        <v>30</v>
      </c>
      <c r="D1475">
        <v>51108</v>
      </c>
      <c r="E1475">
        <v>456</v>
      </c>
      <c r="F1475">
        <v>33609</v>
      </c>
      <c r="G1475" t="s">
        <v>33</v>
      </c>
      <c r="H1475" s="1">
        <v>45438</v>
      </c>
      <c r="I1475" t="str">
        <f t="shared" si="23"/>
        <v>Yuksek Investisya</v>
      </c>
      <c r="J1475">
        <f>YEAR(transaction_data[[#This Row],[Transaction_Date]])</f>
        <v>2024</v>
      </c>
      <c r="K1475">
        <f>MONTH(transaction_data[[#This Row],[Transaction_Date]])</f>
        <v>5</v>
      </c>
    </row>
    <row r="1476" spans="1:11" x14ac:dyDescent="0.3">
      <c r="A1476">
        <v>301474</v>
      </c>
      <c r="B1476">
        <v>200699</v>
      </c>
      <c r="C1476" t="s">
        <v>31</v>
      </c>
      <c r="D1476">
        <v>84669</v>
      </c>
      <c r="E1476">
        <v>222</v>
      </c>
      <c r="F1476">
        <v>11882</v>
      </c>
      <c r="G1476" t="s">
        <v>32</v>
      </c>
      <c r="H1476" s="1">
        <v>45563</v>
      </c>
      <c r="I1476" t="str">
        <f t="shared" si="23"/>
        <v>Kicik Investiya</v>
      </c>
      <c r="J1476">
        <f>YEAR(transaction_data[[#This Row],[Transaction_Date]])</f>
        <v>2024</v>
      </c>
      <c r="K1476">
        <f>MONTH(transaction_data[[#This Row],[Transaction_Date]])</f>
        <v>9</v>
      </c>
    </row>
    <row r="1477" spans="1:11" x14ac:dyDescent="0.3">
      <c r="A1477">
        <v>301475</v>
      </c>
      <c r="B1477">
        <v>206625</v>
      </c>
      <c r="C1477" t="s">
        <v>13</v>
      </c>
      <c r="D1477">
        <v>96465</v>
      </c>
      <c r="E1477">
        <v>413</v>
      </c>
      <c r="F1477">
        <v>26204</v>
      </c>
      <c r="G1477" t="s">
        <v>29</v>
      </c>
      <c r="H1477" s="1">
        <v>44810</v>
      </c>
      <c r="I1477" t="str">
        <f t="shared" si="23"/>
        <v>Orta investisya</v>
      </c>
      <c r="J1477">
        <f>YEAR(transaction_data[[#This Row],[Transaction_Date]])</f>
        <v>2022</v>
      </c>
      <c r="K1477">
        <f>MONTH(transaction_data[[#This Row],[Transaction_Date]])</f>
        <v>9</v>
      </c>
    </row>
    <row r="1478" spans="1:11" x14ac:dyDescent="0.3">
      <c r="A1478">
        <v>301476</v>
      </c>
      <c r="B1478">
        <v>200585</v>
      </c>
      <c r="C1478" t="s">
        <v>30</v>
      </c>
      <c r="D1478">
        <v>3059</v>
      </c>
      <c r="E1478">
        <v>2418</v>
      </c>
      <c r="F1478">
        <v>37837</v>
      </c>
      <c r="G1478" t="s">
        <v>29</v>
      </c>
      <c r="H1478" s="1">
        <v>45343</v>
      </c>
      <c r="I1478" t="str">
        <f t="shared" si="23"/>
        <v>Yuksek Investisya</v>
      </c>
      <c r="J1478">
        <f>YEAR(transaction_data[[#This Row],[Transaction_Date]])</f>
        <v>2024</v>
      </c>
      <c r="K1478">
        <f>MONTH(transaction_data[[#This Row],[Transaction_Date]])</f>
        <v>2</v>
      </c>
    </row>
    <row r="1479" spans="1:11" x14ac:dyDescent="0.3">
      <c r="A1479">
        <v>301477</v>
      </c>
      <c r="B1479">
        <v>203371</v>
      </c>
      <c r="C1479" t="s">
        <v>13</v>
      </c>
      <c r="D1479">
        <v>62001</v>
      </c>
      <c r="E1479">
        <v>2849</v>
      </c>
      <c r="F1479">
        <v>14053</v>
      </c>
      <c r="G1479" t="s">
        <v>33</v>
      </c>
      <c r="H1479" s="1">
        <v>45423</v>
      </c>
      <c r="I1479" t="str">
        <f t="shared" si="23"/>
        <v>Kicik Investiya</v>
      </c>
      <c r="J1479">
        <f>YEAR(transaction_data[[#This Row],[Transaction_Date]])</f>
        <v>2024</v>
      </c>
      <c r="K1479">
        <f>MONTH(transaction_data[[#This Row],[Transaction_Date]])</f>
        <v>5</v>
      </c>
    </row>
    <row r="1480" spans="1:11" x14ac:dyDescent="0.3">
      <c r="A1480">
        <v>301478</v>
      </c>
      <c r="B1480">
        <v>204384</v>
      </c>
      <c r="C1480" t="s">
        <v>31</v>
      </c>
      <c r="D1480">
        <v>15885</v>
      </c>
      <c r="E1480">
        <v>2204</v>
      </c>
      <c r="F1480">
        <v>33903</v>
      </c>
      <c r="G1480" t="s">
        <v>29</v>
      </c>
      <c r="H1480" s="1">
        <v>44985</v>
      </c>
      <c r="I1480" t="str">
        <f t="shared" si="23"/>
        <v>Yuksek Investisya</v>
      </c>
      <c r="J1480">
        <f>YEAR(transaction_data[[#This Row],[Transaction_Date]])</f>
        <v>2023</v>
      </c>
      <c r="K1480">
        <f>MONTH(transaction_data[[#This Row],[Transaction_Date]])</f>
        <v>2</v>
      </c>
    </row>
    <row r="1481" spans="1:11" x14ac:dyDescent="0.3">
      <c r="A1481">
        <v>301479</v>
      </c>
      <c r="B1481">
        <v>201451</v>
      </c>
      <c r="C1481" t="s">
        <v>13</v>
      </c>
      <c r="D1481">
        <v>44870</v>
      </c>
      <c r="E1481">
        <v>739</v>
      </c>
      <c r="F1481">
        <v>39280</v>
      </c>
      <c r="G1481" t="s">
        <v>32</v>
      </c>
      <c r="H1481" s="1">
        <v>45596</v>
      </c>
      <c r="I1481" t="str">
        <f t="shared" si="23"/>
        <v>Yuksek Investisya</v>
      </c>
      <c r="J1481">
        <f>YEAR(transaction_data[[#This Row],[Transaction_Date]])</f>
        <v>2024</v>
      </c>
      <c r="K1481">
        <f>MONTH(transaction_data[[#This Row],[Transaction_Date]])</f>
        <v>10</v>
      </c>
    </row>
    <row r="1482" spans="1:11" x14ac:dyDescent="0.3">
      <c r="A1482">
        <v>301480</v>
      </c>
      <c r="B1482">
        <v>200310</v>
      </c>
      <c r="C1482" t="s">
        <v>30</v>
      </c>
      <c r="D1482">
        <v>55759</v>
      </c>
      <c r="E1482">
        <v>3250</v>
      </c>
      <c r="F1482">
        <v>40758</v>
      </c>
      <c r="G1482" t="s">
        <v>32</v>
      </c>
      <c r="H1482" s="1">
        <v>44708</v>
      </c>
      <c r="I1482" t="str">
        <f t="shared" si="23"/>
        <v>Yuksek Investisya</v>
      </c>
      <c r="J1482">
        <f>YEAR(transaction_data[[#This Row],[Transaction_Date]])</f>
        <v>2022</v>
      </c>
      <c r="K1482">
        <f>MONTH(transaction_data[[#This Row],[Transaction_Date]])</f>
        <v>5</v>
      </c>
    </row>
    <row r="1483" spans="1:11" x14ac:dyDescent="0.3">
      <c r="A1483">
        <v>301481</v>
      </c>
      <c r="B1483">
        <v>202505</v>
      </c>
      <c r="C1483" t="s">
        <v>30</v>
      </c>
      <c r="D1483">
        <v>17364</v>
      </c>
      <c r="E1483">
        <v>3677</v>
      </c>
      <c r="F1483">
        <v>48423</v>
      </c>
      <c r="G1483" t="s">
        <v>32</v>
      </c>
      <c r="H1483" s="1">
        <v>45664</v>
      </c>
      <c r="I1483" t="str">
        <f t="shared" si="23"/>
        <v>Yuksek Investisya</v>
      </c>
      <c r="J1483">
        <f>YEAR(transaction_data[[#This Row],[Transaction_Date]])</f>
        <v>2025</v>
      </c>
      <c r="K1483">
        <f>MONTH(transaction_data[[#This Row],[Transaction_Date]])</f>
        <v>1</v>
      </c>
    </row>
    <row r="1484" spans="1:11" x14ac:dyDescent="0.3">
      <c r="A1484">
        <v>301482</v>
      </c>
      <c r="B1484">
        <v>201122</v>
      </c>
      <c r="C1484" t="s">
        <v>13</v>
      </c>
      <c r="D1484">
        <v>25212</v>
      </c>
      <c r="E1484">
        <v>1540</v>
      </c>
      <c r="F1484">
        <v>33323</v>
      </c>
      <c r="G1484" t="s">
        <v>32</v>
      </c>
      <c r="H1484" s="1">
        <v>45451</v>
      </c>
      <c r="I1484" t="str">
        <f t="shared" si="23"/>
        <v>Yuksek Investisya</v>
      </c>
      <c r="J1484">
        <f>YEAR(transaction_data[[#This Row],[Transaction_Date]])</f>
        <v>2024</v>
      </c>
      <c r="K1484">
        <f>MONTH(transaction_data[[#This Row],[Transaction_Date]])</f>
        <v>6</v>
      </c>
    </row>
    <row r="1485" spans="1:11" x14ac:dyDescent="0.3">
      <c r="A1485">
        <v>301483</v>
      </c>
      <c r="B1485">
        <v>200341</v>
      </c>
      <c r="C1485" t="s">
        <v>13</v>
      </c>
      <c r="D1485">
        <v>29054</v>
      </c>
      <c r="E1485">
        <v>657</v>
      </c>
      <c r="F1485">
        <v>4961</v>
      </c>
      <c r="G1485" t="s">
        <v>29</v>
      </c>
      <c r="H1485" s="1">
        <v>45109</v>
      </c>
      <c r="I1485" t="str">
        <f t="shared" si="23"/>
        <v>Kicik Investiya</v>
      </c>
      <c r="J1485">
        <f>YEAR(transaction_data[[#This Row],[Transaction_Date]])</f>
        <v>2023</v>
      </c>
      <c r="K1485">
        <f>MONTH(transaction_data[[#This Row],[Transaction_Date]])</f>
        <v>7</v>
      </c>
    </row>
    <row r="1486" spans="1:11" x14ac:dyDescent="0.3">
      <c r="A1486">
        <v>301484</v>
      </c>
      <c r="B1486">
        <v>209174</v>
      </c>
      <c r="C1486" t="s">
        <v>13</v>
      </c>
      <c r="D1486">
        <v>97734</v>
      </c>
      <c r="E1486">
        <v>4193</v>
      </c>
      <c r="F1486">
        <v>21101</v>
      </c>
      <c r="G1486" t="s">
        <v>29</v>
      </c>
      <c r="H1486" s="1">
        <v>45352</v>
      </c>
      <c r="I1486" t="str">
        <f t="shared" si="23"/>
        <v>Orta investisya</v>
      </c>
      <c r="J1486">
        <f>YEAR(transaction_data[[#This Row],[Transaction_Date]])</f>
        <v>2024</v>
      </c>
      <c r="K1486">
        <f>MONTH(transaction_data[[#This Row],[Transaction_Date]])</f>
        <v>3</v>
      </c>
    </row>
    <row r="1487" spans="1:11" x14ac:dyDescent="0.3">
      <c r="A1487">
        <v>301485</v>
      </c>
      <c r="B1487">
        <v>209600</v>
      </c>
      <c r="C1487" t="s">
        <v>30</v>
      </c>
      <c r="D1487">
        <v>77715</v>
      </c>
      <c r="E1487">
        <v>965</v>
      </c>
      <c r="F1487">
        <v>7674</v>
      </c>
      <c r="G1487" t="s">
        <v>32</v>
      </c>
      <c r="H1487" s="1">
        <v>45640</v>
      </c>
      <c r="I1487" t="str">
        <f t="shared" si="23"/>
        <v>Kicik Investiya</v>
      </c>
      <c r="J1487">
        <f>YEAR(transaction_data[[#This Row],[Transaction_Date]])</f>
        <v>2024</v>
      </c>
      <c r="K1487">
        <f>MONTH(transaction_data[[#This Row],[Transaction_Date]])</f>
        <v>12</v>
      </c>
    </row>
    <row r="1488" spans="1:11" x14ac:dyDescent="0.3">
      <c r="A1488">
        <v>301486</v>
      </c>
      <c r="B1488">
        <v>208648</v>
      </c>
      <c r="C1488" t="s">
        <v>30</v>
      </c>
      <c r="D1488">
        <v>21139</v>
      </c>
      <c r="E1488">
        <v>184</v>
      </c>
      <c r="F1488">
        <v>24268</v>
      </c>
      <c r="G1488" t="s">
        <v>29</v>
      </c>
      <c r="H1488" s="1">
        <v>44689</v>
      </c>
      <c r="I1488" t="str">
        <f t="shared" si="23"/>
        <v>Orta investisya</v>
      </c>
      <c r="J1488">
        <f>YEAR(transaction_data[[#This Row],[Transaction_Date]])</f>
        <v>2022</v>
      </c>
      <c r="K1488">
        <f>MONTH(transaction_data[[#This Row],[Transaction_Date]])</f>
        <v>5</v>
      </c>
    </row>
    <row r="1489" spans="1:11" x14ac:dyDescent="0.3">
      <c r="A1489">
        <v>301487</v>
      </c>
      <c r="B1489">
        <v>205423</v>
      </c>
      <c r="C1489" t="s">
        <v>30</v>
      </c>
      <c r="D1489">
        <v>88005</v>
      </c>
      <c r="E1489">
        <v>618</v>
      </c>
      <c r="F1489">
        <v>23938</v>
      </c>
      <c r="G1489" t="s">
        <v>32</v>
      </c>
      <c r="H1489" s="1">
        <v>44735</v>
      </c>
      <c r="I1489" t="str">
        <f t="shared" si="23"/>
        <v>Orta investisya</v>
      </c>
      <c r="J1489">
        <f>YEAR(transaction_data[[#This Row],[Transaction_Date]])</f>
        <v>2022</v>
      </c>
      <c r="K1489">
        <f>MONTH(transaction_data[[#This Row],[Transaction_Date]])</f>
        <v>6</v>
      </c>
    </row>
    <row r="1490" spans="1:11" x14ac:dyDescent="0.3">
      <c r="A1490">
        <v>301488</v>
      </c>
      <c r="B1490">
        <v>209841</v>
      </c>
      <c r="C1490" t="s">
        <v>13</v>
      </c>
      <c r="D1490">
        <v>89277</v>
      </c>
      <c r="E1490">
        <v>2639</v>
      </c>
      <c r="F1490">
        <v>4786</v>
      </c>
      <c r="G1490" t="s">
        <v>32</v>
      </c>
      <c r="H1490" s="1">
        <v>45385</v>
      </c>
      <c r="I1490" t="str">
        <f t="shared" si="23"/>
        <v>Kicik Investiya</v>
      </c>
      <c r="J1490">
        <f>YEAR(transaction_data[[#This Row],[Transaction_Date]])</f>
        <v>2024</v>
      </c>
      <c r="K1490">
        <f>MONTH(transaction_data[[#This Row],[Transaction_Date]])</f>
        <v>4</v>
      </c>
    </row>
    <row r="1491" spans="1:11" x14ac:dyDescent="0.3">
      <c r="A1491">
        <v>301489</v>
      </c>
      <c r="B1491">
        <v>206894</v>
      </c>
      <c r="C1491" t="s">
        <v>30</v>
      </c>
      <c r="D1491">
        <v>77524</v>
      </c>
      <c r="E1491">
        <v>3456</v>
      </c>
      <c r="F1491">
        <v>41968</v>
      </c>
      <c r="G1491" t="s">
        <v>33</v>
      </c>
      <c r="H1491" s="1">
        <v>45264</v>
      </c>
      <c r="I1491" t="str">
        <f t="shared" si="23"/>
        <v>Yuksek Investisya</v>
      </c>
      <c r="J1491">
        <f>YEAR(transaction_data[[#This Row],[Transaction_Date]])</f>
        <v>2023</v>
      </c>
      <c r="K1491">
        <f>MONTH(transaction_data[[#This Row],[Transaction_Date]])</f>
        <v>12</v>
      </c>
    </row>
    <row r="1492" spans="1:11" x14ac:dyDescent="0.3">
      <c r="A1492">
        <v>301490</v>
      </c>
      <c r="B1492">
        <v>206995</v>
      </c>
      <c r="C1492" t="s">
        <v>13</v>
      </c>
      <c r="D1492">
        <v>92156</v>
      </c>
      <c r="E1492">
        <v>2993</v>
      </c>
      <c r="F1492">
        <v>4535</v>
      </c>
      <c r="G1492" t="s">
        <v>32</v>
      </c>
      <c r="H1492" s="1">
        <v>45303</v>
      </c>
      <c r="I1492" t="str">
        <f t="shared" si="23"/>
        <v>Kicik Investiya</v>
      </c>
      <c r="J1492">
        <f>YEAR(transaction_data[[#This Row],[Transaction_Date]])</f>
        <v>2024</v>
      </c>
      <c r="K1492">
        <f>MONTH(transaction_data[[#This Row],[Transaction_Date]])</f>
        <v>1</v>
      </c>
    </row>
    <row r="1493" spans="1:11" x14ac:dyDescent="0.3">
      <c r="A1493">
        <v>301491</v>
      </c>
      <c r="B1493">
        <v>201710</v>
      </c>
      <c r="C1493" t="s">
        <v>30</v>
      </c>
      <c r="D1493">
        <v>87888</v>
      </c>
      <c r="E1493">
        <v>4545</v>
      </c>
      <c r="F1493">
        <v>19034</v>
      </c>
      <c r="G1493" t="s">
        <v>29</v>
      </c>
      <c r="H1493" s="1">
        <v>45706</v>
      </c>
      <c r="I1493" t="str">
        <f t="shared" si="23"/>
        <v>Orta investisya</v>
      </c>
      <c r="J1493">
        <f>YEAR(transaction_data[[#This Row],[Transaction_Date]])</f>
        <v>2025</v>
      </c>
      <c r="K1493">
        <f>MONTH(transaction_data[[#This Row],[Transaction_Date]])</f>
        <v>2</v>
      </c>
    </row>
    <row r="1494" spans="1:11" x14ac:dyDescent="0.3">
      <c r="A1494">
        <v>301492</v>
      </c>
      <c r="B1494">
        <v>201582</v>
      </c>
      <c r="C1494" t="s">
        <v>30</v>
      </c>
      <c r="D1494">
        <v>58811</v>
      </c>
      <c r="E1494">
        <v>4677</v>
      </c>
      <c r="F1494">
        <v>9951</v>
      </c>
      <c r="G1494" t="s">
        <v>29</v>
      </c>
      <c r="H1494" s="1">
        <v>44808</v>
      </c>
      <c r="I1494" t="str">
        <f t="shared" si="23"/>
        <v>Kicik Investiya</v>
      </c>
      <c r="J1494">
        <f>YEAR(transaction_data[[#This Row],[Transaction_Date]])</f>
        <v>2022</v>
      </c>
      <c r="K1494">
        <f>MONTH(transaction_data[[#This Row],[Transaction_Date]])</f>
        <v>9</v>
      </c>
    </row>
    <row r="1495" spans="1:11" x14ac:dyDescent="0.3">
      <c r="A1495">
        <v>301493</v>
      </c>
      <c r="B1495">
        <v>206169</v>
      </c>
      <c r="C1495" t="s">
        <v>13</v>
      </c>
      <c r="D1495">
        <v>33603</v>
      </c>
      <c r="E1495">
        <v>3482</v>
      </c>
      <c r="F1495">
        <v>10612</v>
      </c>
      <c r="G1495" t="s">
        <v>29</v>
      </c>
      <c r="H1495" s="1">
        <v>45402</v>
      </c>
      <c r="I1495" t="str">
        <f t="shared" si="23"/>
        <v>Kicik Investiya</v>
      </c>
      <c r="J1495">
        <f>YEAR(transaction_data[[#This Row],[Transaction_Date]])</f>
        <v>2024</v>
      </c>
      <c r="K1495">
        <f>MONTH(transaction_data[[#This Row],[Transaction_Date]])</f>
        <v>4</v>
      </c>
    </row>
    <row r="1496" spans="1:11" x14ac:dyDescent="0.3">
      <c r="A1496">
        <v>301494</v>
      </c>
      <c r="B1496">
        <v>206784</v>
      </c>
      <c r="C1496" t="s">
        <v>31</v>
      </c>
      <c r="D1496">
        <v>50894</v>
      </c>
      <c r="E1496">
        <v>1503</v>
      </c>
      <c r="F1496">
        <v>28216</v>
      </c>
      <c r="G1496" t="s">
        <v>32</v>
      </c>
      <c r="H1496" s="1">
        <v>45330</v>
      </c>
      <c r="I1496" t="str">
        <f t="shared" si="23"/>
        <v>Yuksek Investisya</v>
      </c>
      <c r="J1496">
        <f>YEAR(transaction_data[[#This Row],[Transaction_Date]])</f>
        <v>2024</v>
      </c>
      <c r="K1496">
        <f>MONTH(transaction_data[[#This Row],[Transaction_Date]])</f>
        <v>2</v>
      </c>
    </row>
    <row r="1497" spans="1:11" x14ac:dyDescent="0.3">
      <c r="A1497">
        <v>301495</v>
      </c>
      <c r="B1497">
        <v>208556</v>
      </c>
      <c r="C1497" t="s">
        <v>30</v>
      </c>
      <c r="D1497">
        <v>66980</v>
      </c>
      <c r="E1497">
        <v>4677</v>
      </c>
      <c r="F1497">
        <v>1968</v>
      </c>
      <c r="G1497" t="s">
        <v>33</v>
      </c>
      <c r="H1497" s="1">
        <v>44755</v>
      </c>
      <c r="I1497" t="str">
        <f t="shared" si="23"/>
        <v>Kicik Investiya</v>
      </c>
      <c r="J1497">
        <f>YEAR(transaction_data[[#This Row],[Transaction_Date]])</f>
        <v>2022</v>
      </c>
      <c r="K1497">
        <f>MONTH(transaction_data[[#This Row],[Transaction_Date]])</f>
        <v>7</v>
      </c>
    </row>
    <row r="1498" spans="1:11" x14ac:dyDescent="0.3">
      <c r="A1498">
        <v>301496</v>
      </c>
      <c r="B1498">
        <v>201168</v>
      </c>
      <c r="C1498" t="s">
        <v>31</v>
      </c>
      <c r="D1498">
        <v>5815</v>
      </c>
      <c r="E1498">
        <v>2743</v>
      </c>
      <c r="F1498">
        <v>47623</v>
      </c>
      <c r="G1498" t="s">
        <v>33</v>
      </c>
      <c r="H1498" s="1">
        <v>44766</v>
      </c>
      <c r="I1498" t="str">
        <f t="shared" si="23"/>
        <v>Yuksek Investisya</v>
      </c>
      <c r="J1498">
        <f>YEAR(transaction_data[[#This Row],[Transaction_Date]])</f>
        <v>2022</v>
      </c>
      <c r="K1498">
        <f>MONTH(transaction_data[[#This Row],[Transaction_Date]])</f>
        <v>7</v>
      </c>
    </row>
    <row r="1499" spans="1:11" x14ac:dyDescent="0.3">
      <c r="A1499">
        <v>301497</v>
      </c>
      <c r="B1499">
        <v>208336</v>
      </c>
      <c r="C1499" t="s">
        <v>30</v>
      </c>
      <c r="D1499">
        <v>36026</v>
      </c>
      <c r="E1499">
        <v>626</v>
      </c>
      <c r="F1499">
        <v>24321</v>
      </c>
      <c r="G1499" t="s">
        <v>32</v>
      </c>
      <c r="H1499" s="1">
        <v>45141</v>
      </c>
      <c r="I1499" t="str">
        <f t="shared" si="23"/>
        <v>Orta investisya</v>
      </c>
      <c r="J1499">
        <f>YEAR(transaction_data[[#This Row],[Transaction_Date]])</f>
        <v>2023</v>
      </c>
      <c r="K1499">
        <f>MONTH(transaction_data[[#This Row],[Transaction_Date]])</f>
        <v>8</v>
      </c>
    </row>
    <row r="1500" spans="1:11" x14ac:dyDescent="0.3">
      <c r="A1500">
        <v>301498</v>
      </c>
      <c r="B1500">
        <v>206310</v>
      </c>
      <c r="C1500" t="s">
        <v>30</v>
      </c>
      <c r="D1500">
        <v>97919</v>
      </c>
      <c r="E1500">
        <v>3862</v>
      </c>
      <c r="F1500">
        <v>23677</v>
      </c>
      <c r="G1500" t="s">
        <v>33</v>
      </c>
      <c r="H1500" s="1">
        <v>45585</v>
      </c>
      <c r="I1500" t="str">
        <f t="shared" si="23"/>
        <v>Orta investisya</v>
      </c>
      <c r="J1500">
        <f>YEAR(transaction_data[[#This Row],[Transaction_Date]])</f>
        <v>2024</v>
      </c>
      <c r="K1500">
        <f>MONTH(transaction_data[[#This Row],[Transaction_Date]])</f>
        <v>10</v>
      </c>
    </row>
    <row r="1501" spans="1:11" x14ac:dyDescent="0.3">
      <c r="A1501">
        <v>301499</v>
      </c>
      <c r="B1501">
        <v>201066</v>
      </c>
      <c r="C1501" t="s">
        <v>30</v>
      </c>
      <c r="D1501">
        <v>74834</v>
      </c>
      <c r="E1501">
        <v>4776</v>
      </c>
      <c r="F1501">
        <v>32131</v>
      </c>
      <c r="G1501" t="s">
        <v>32</v>
      </c>
      <c r="H1501" s="1">
        <v>44871</v>
      </c>
      <c r="I1501" t="str">
        <f t="shared" si="23"/>
        <v>Yuksek Investisya</v>
      </c>
      <c r="J1501">
        <f>YEAR(transaction_data[[#This Row],[Transaction_Date]])</f>
        <v>2022</v>
      </c>
      <c r="K1501">
        <f>MONTH(transaction_data[[#This Row],[Transaction_Date]])</f>
        <v>11</v>
      </c>
    </row>
    <row r="1502" spans="1:11" x14ac:dyDescent="0.3">
      <c r="A1502">
        <v>301500</v>
      </c>
      <c r="B1502">
        <v>200971</v>
      </c>
      <c r="C1502" t="s">
        <v>13</v>
      </c>
      <c r="D1502">
        <v>91782</v>
      </c>
      <c r="E1502">
        <v>3856</v>
      </c>
      <c r="F1502">
        <v>27550</v>
      </c>
      <c r="G1502" t="s">
        <v>32</v>
      </c>
      <c r="H1502" s="1">
        <v>44743</v>
      </c>
      <c r="I1502" t="str">
        <f t="shared" si="23"/>
        <v>Yuksek Investisya</v>
      </c>
      <c r="J1502">
        <f>YEAR(transaction_data[[#This Row],[Transaction_Date]])</f>
        <v>2022</v>
      </c>
      <c r="K1502">
        <f>MONTH(transaction_data[[#This Row],[Transaction_Date]])</f>
        <v>7</v>
      </c>
    </row>
    <row r="1503" spans="1:11" x14ac:dyDescent="0.3">
      <c r="A1503">
        <v>301501</v>
      </c>
      <c r="B1503">
        <v>209768</v>
      </c>
      <c r="C1503" t="s">
        <v>30</v>
      </c>
      <c r="D1503">
        <v>73196</v>
      </c>
      <c r="E1503">
        <v>4866</v>
      </c>
      <c r="F1503">
        <v>1591</v>
      </c>
      <c r="G1503" t="s">
        <v>29</v>
      </c>
      <c r="H1503" s="1">
        <v>44837</v>
      </c>
      <c r="I1503" t="str">
        <f t="shared" si="23"/>
        <v>Kicik Investiya</v>
      </c>
      <c r="J1503">
        <f>YEAR(transaction_data[[#This Row],[Transaction_Date]])</f>
        <v>2022</v>
      </c>
      <c r="K1503">
        <f>MONTH(transaction_data[[#This Row],[Transaction_Date]])</f>
        <v>10</v>
      </c>
    </row>
    <row r="1504" spans="1:11" x14ac:dyDescent="0.3">
      <c r="A1504">
        <v>301502</v>
      </c>
      <c r="B1504">
        <v>207182</v>
      </c>
      <c r="C1504" t="s">
        <v>31</v>
      </c>
      <c r="D1504">
        <v>70072</v>
      </c>
      <c r="E1504">
        <v>4317</v>
      </c>
      <c r="F1504">
        <v>8651</v>
      </c>
      <c r="G1504" t="s">
        <v>29</v>
      </c>
      <c r="H1504" s="1">
        <v>45068</v>
      </c>
      <c r="I1504" t="str">
        <f t="shared" si="23"/>
        <v>Kicik Investiya</v>
      </c>
      <c r="J1504">
        <f>YEAR(transaction_data[[#This Row],[Transaction_Date]])</f>
        <v>2023</v>
      </c>
      <c r="K1504">
        <f>MONTH(transaction_data[[#This Row],[Transaction_Date]])</f>
        <v>5</v>
      </c>
    </row>
    <row r="1505" spans="1:11" x14ac:dyDescent="0.3">
      <c r="A1505">
        <v>301503</v>
      </c>
      <c r="B1505">
        <v>204153</v>
      </c>
      <c r="C1505" t="s">
        <v>30</v>
      </c>
      <c r="D1505">
        <v>20136</v>
      </c>
      <c r="E1505">
        <v>4345</v>
      </c>
      <c r="F1505">
        <v>18880</v>
      </c>
      <c r="G1505" t="s">
        <v>33</v>
      </c>
      <c r="H1505" s="1">
        <v>45610</v>
      </c>
      <c r="I1505" t="str">
        <f t="shared" si="23"/>
        <v>Orta investisya</v>
      </c>
      <c r="J1505">
        <f>YEAR(transaction_data[[#This Row],[Transaction_Date]])</f>
        <v>2024</v>
      </c>
      <c r="K1505">
        <f>MONTH(transaction_data[[#This Row],[Transaction_Date]])</f>
        <v>11</v>
      </c>
    </row>
    <row r="1506" spans="1:11" x14ac:dyDescent="0.3">
      <c r="A1506">
        <v>301504</v>
      </c>
      <c r="B1506">
        <v>209439</v>
      </c>
      <c r="C1506" t="s">
        <v>30</v>
      </c>
      <c r="D1506">
        <v>10892</v>
      </c>
      <c r="E1506">
        <v>1363</v>
      </c>
      <c r="F1506">
        <v>18179</v>
      </c>
      <c r="G1506" t="s">
        <v>32</v>
      </c>
      <c r="H1506" s="1">
        <v>45624</v>
      </c>
      <c r="I1506" t="str">
        <f t="shared" si="23"/>
        <v>Orta investisya</v>
      </c>
      <c r="J1506">
        <f>YEAR(transaction_data[[#This Row],[Transaction_Date]])</f>
        <v>2024</v>
      </c>
      <c r="K1506">
        <f>MONTH(transaction_data[[#This Row],[Transaction_Date]])</f>
        <v>11</v>
      </c>
    </row>
    <row r="1507" spans="1:11" x14ac:dyDescent="0.3">
      <c r="A1507">
        <v>301505</v>
      </c>
      <c r="B1507">
        <v>208324</v>
      </c>
      <c r="C1507" t="s">
        <v>30</v>
      </c>
      <c r="D1507">
        <v>97543</v>
      </c>
      <c r="E1507">
        <v>4387</v>
      </c>
      <c r="F1507">
        <v>42500</v>
      </c>
      <c r="G1507" t="s">
        <v>32</v>
      </c>
      <c r="H1507" s="1">
        <v>45550</v>
      </c>
      <c r="I1507" t="str">
        <f t="shared" si="23"/>
        <v>Yuksek Investisya</v>
      </c>
      <c r="J1507">
        <f>YEAR(transaction_data[[#This Row],[Transaction_Date]])</f>
        <v>2024</v>
      </c>
      <c r="K1507">
        <f>MONTH(transaction_data[[#This Row],[Transaction_Date]])</f>
        <v>9</v>
      </c>
    </row>
    <row r="1508" spans="1:11" x14ac:dyDescent="0.3">
      <c r="A1508">
        <v>301506</v>
      </c>
      <c r="B1508">
        <v>201266</v>
      </c>
      <c r="C1508" t="s">
        <v>13</v>
      </c>
      <c r="D1508">
        <v>17065</v>
      </c>
      <c r="E1508">
        <v>927</v>
      </c>
      <c r="F1508">
        <v>47441</v>
      </c>
      <c r="G1508" t="s">
        <v>33</v>
      </c>
      <c r="H1508" s="1">
        <v>45492</v>
      </c>
      <c r="I1508" t="str">
        <f t="shared" si="23"/>
        <v>Yuksek Investisya</v>
      </c>
      <c r="J1508">
        <f>YEAR(transaction_data[[#This Row],[Transaction_Date]])</f>
        <v>2024</v>
      </c>
      <c r="K1508">
        <f>MONTH(transaction_data[[#This Row],[Transaction_Date]])</f>
        <v>7</v>
      </c>
    </row>
    <row r="1509" spans="1:11" x14ac:dyDescent="0.3">
      <c r="A1509">
        <v>301507</v>
      </c>
      <c r="B1509">
        <v>200209</v>
      </c>
      <c r="C1509" t="s">
        <v>13</v>
      </c>
      <c r="D1509">
        <v>94985</v>
      </c>
      <c r="E1509">
        <v>256</v>
      </c>
      <c r="F1509">
        <v>29480</v>
      </c>
      <c r="G1509" t="s">
        <v>32</v>
      </c>
      <c r="H1509" s="1">
        <v>45146</v>
      </c>
      <c r="I1509" t="str">
        <f t="shared" si="23"/>
        <v>Yuksek Investisya</v>
      </c>
      <c r="J1509">
        <f>YEAR(transaction_data[[#This Row],[Transaction_Date]])</f>
        <v>2023</v>
      </c>
      <c r="K1509">
        <f>MONTH(transaction_data[[#This Row],[Transaction_Date]])</f>
        <v>8</v>
      </c>
    </row>
    <row r="1510" spans="1:11" x14ac:dyDescent="0.3">
      <c r="A1510">
        <v>301508</v>
      </c>
      <c r="B1510">
        <v>204337</v>
      </c>
      <c r="C1510" t="s">
        <v>31</v>
      </c>
      <c r="D1510">
        <v>56019</v>
      </c>
      <c r="E1510">
        <v>4088</v>
      </c>
      <c r="F1510">
        <v>22150</v>
      </c>
      <c r="G1510" t="s">
        <v>32</v>
      </c>
      <c r="H1510" s="1">
        <v>45232</v>
      </c>
      <c r="I1510" t="str">
        <f t="shared" si="23"/>
        <v>Orta investisya</v>
      </c>
      <c r="J1510">
        <f>YEAR(transaction_data[[#This Row],[Transaction_Date]])</f>
        <v>2023</v>
      </c>
      <c r="K1510">
        <f>MONTH(transaction_data[[#This Row],[Transaction_Date]])</f>
        <v>11</v>
      </c>
    </row>
    <row r="1511" spans="1:11" x14ac:dyDescent="0.3">
      <c r="A1511">
        <v>301509</v>
      </c>
      <c r="B1511">
        <v>206526</v>
      </c>
      <c r="C1511" t="s">
        <v>13</v>
      </c>
      <c r="D1511">
        <v>88068</v>
      </c>
      <c r="E1511">
        <v>3502</v>
      </c>
      <c r="F1511">
        <v>48709</v>
      </c>
      <c r="G1511" t="s">
        <v>32</v>
      </c>
      <c r="H1511" s="1">
        <v>45569</v>
      </c>
      <c r="I1511" t="str">
        <f t="shared" si="23"/>
        <v>Yuksek Investisya</v>
      </c>
      <c r="J1511">
        <f>YEAR(transaction_data[[#This Row],[Transaction_Date]])</f>
        <v>2024</v>
      </c>
      <c r="K1511">
        <f>MONTH(transaction_data[[#This Row],[Transaction_Date]])</f>
        <v>10</v>
      </c>
    </row>
    <row r="1512" spans="1:11" x14ac:dyDescent="0.3">
      <c r="A1512">
        <v>301510</v>
      </c>
      <c r="B1512">
        <v>206358</v>
      </c>
      <c r="C1512" t="s">
        <v>30</v>
      </c>
      <c r="D1512">
        <v>20573</v>
      </c>
      <c r="E1512">
        <v>4429</v>
      </c>
      <c r="F1512">
        <v>35840</v>
      </c>
      <c r="G1512" t="s">
        <v>29</v>
      </c>
      <c r="H1512" s="1">
        <v>45465</v>
      </c>
      <c r="I1512" t="str">
        <f t="shared" si="23"/>
        <v>Yuksek Investisya</v>
      </c>
      <c r="J1512">
        <f>YEAR(transaction_data[[#This Row],[Transaction_Date]])</f>
        <v>2024</v>
      </c>
      <c r="K1512">
        <f>MONTH(transaction_data[[#This Row],[Transaction_Date]])</f>
        <v>6</v>
      </c>
    </row>
    <row r="1513" spans="1:11" x14ac:dyDescent="0.3">
      <c r="A1513">
        <v>301511</v>
      </c>
      <c r="B1513">
        <v>209005</v>
      </c>
      <c r="C1513" t="s">
        <v>13</v>
      </c>
      <c r="D1513">
        <v>70764</v>
      </c>
      <c r="E1513">
        <v>432</v>
      </c>
      <c r="F1513">
        <v>32806</v>
      </c>
      <c r="G1513" t="s">
        <v>32</v>
      </c>
      <c r="H1513" s="1">
        <v>45099</v>
      </c>
      <c r="I1513" t="str">
        <f t="shared" si="23"/>
        <v>Yuksek Investisya</v>
      </c>
      <c r="J1513">
        <f>YEAR(transaction_data[[#This Row],[Transaction_Date]])</f>
        <v>2023</v>
      </c>
      <c r="K1513">
        <f>MONTH(transaction_data[[#This Row],[Transaction_Date]])</f>
        <v>6</v>
      </c>
    </row>
    <row r="1514" spans="1:11" x14ac:dyDescent="0.3">
      <c r="A1514">
        <v>301512</v>
      </c>
      <c r="B1514">
        <v>207257</v>
      </c>
      <c r="C1514" t="s">
        <v>13</v>
      </c>
      <c r="D1514">
        <v>33925</v>
      </c>
      <c r="E1514">
        <v>4238</v>
      </c>
      <c r="F1514">
        <v>27355</v>
      </c>
      <c r="G1514" t="s">
        <v>33</v>
      </c>
      <c r="H1514" s="1">
        <v>45345</v>
      </c>
      <c r="I1514" t="str">
        <f t="shared" si="23"/>
        <v>Orta investisya</v>
      </c>
      <c r="J1514">
        <f>YEAR(transaction_data[[#This Row],[Transaction_Date]])</f>
        <v>2024</v>
      </c>
      <c r="K1514">
        <f>MONTH(transaction_data[[#This Row],[Transaction_Date]])</f>
        <v>2</v>
      </c>
    </row>
    <row r="1515" spans="1:11" x14ac:dyDescent="0.3">
      <c r="A1515">
        <v>301513</v>
      </c>
      <c r="B1515">
        <v>203520</v>
      </c>
      <c r="C1515" t="s">
        <v>30</v>
      </c>
      <c r="D1515">
        <v>55890</v>
      </c>
      <c r="E1515">
        <v>1534</v>
      </c>
      <c r="F1515">
        <v>41628</v>
      </c>
      <c r="G1515" t="s">
        <v>32</v>
      </c>
      <c r="H1515" s="1">
        <v>45426</v>
      </c>
      <c r="I1515" t="str">
        <f t="shared" si="23"/>
        <v>Yuksek Investisya</v>
      </c>
      <c r="J1515">
        <f>YEAR(transaction_data[[#This Row],[Transaction_Date]])</f>
        <v>2024</v>
      </c>
      <c r="K1515">
        <f>MONTH(transaction_data[[#This Row],[Transaction_Date]])</f>
        <v>5</v>
      </c>
    </row>
    <row r="1516" spans="1:11" x14ac:dyDescent="0.3">
      <c r="A1516">
        <v>301514</v>
      </c>
      <c r="B1516">
        <v>207323</v>
      </c>
      <c r="C1516" t="s">
        <v>30</v>
      </c>
      <c r="D1516">
        <v>12436</v>
      </c>
      <c r="E1516">
        <v>890</v>
      </c>
      <c r="F1516">
        <v>24441</v>
      </c>
      <c r="G1516" t="s">
        <v>32</v>
      </c>
      <c r="H1516" s="1">
        <v>45581</v>
      </c>
      <c r="I1516" t="str">
        <f t="shared" si="23"/>
        <v>Orta investisya</v>
      </c>
      <c r="J1516">
        <f>YEAR(transaction_data[[#This Row],[Transaction_Date]])</f>
        <v>2024</v>
      </c>
      <c r="K1516">
        <f>MONTH(transaction_data[[#This Row],[Transaction_Date]])</f>
        <v>10</v>
      </c>
    </row>
    <row r="1517" spans="1:11" x14ac:dyDescent="0.3">
      <c r="A1517">
        <v>301515</v>
      </c>
      <c r="B1517">
        <v>203449</v>
      </c>
      <c r="C1517" t="s">
        <v>13</v>
      </c>
      <c r="D1517">
        <v>25209</v>
      </c>
      <c r="E1517">
        <v>4950</v>
      </c>
      <c r="F1517">
        <v>45452</v>
      </c>
      <c r="G1517" t="s">
        <v>33</v>
      </c>
      <c r="H1517" s="1">
        <v>45309</v>
      </c>
      <c r="I1517" t="str">
        <f t="shared" si="23"/>
        <v>Yuksek Investisya</v>
      </c>
      <c r="J1517">
        <f>YEAR(transaction_data[[#This Row],[Transaction_Date]])</f>
        <v>2024</v>
      </c>
      <c r="K1517">
        <f>MONTH(transaction_data[[#This Row],[Transaction_Date]])</f>
        <v>1</v>
      </c>
    </row>
    <row r="1518" spans="1:11" x14ac:dyDescent="0.3">
      <c r="A1518">
        <v>301516</v>
      </c>
      <c r="B1518">
        <v>202131</v>
      </c>
      <c r="C1518" t="s">
        <v>30</v>
      </c>
      <c r="D1518">
        <v>93493</v>
      </c>
      <c r="E1518">
        <v>2244</v>
      </c>
      <c r="F1518">
        <v>49618</v>
      </c>
      <c r="G1518" t="s">
        <v>29</v>
      </c>
      <c r="H1518" s="1">
        <v>44795</v>
      </c>
      <c r="I1518" t="str">
        <f t="shared" si="23"/>
        <v>Yuksek Investisya</v>
      </c>
      <c r="J1518">
        <f>YEAR(transaction_data[[#This Row],[Transaction_Date]])</f>
        <v>2022</v>
      </c>
      <c r="K1518">
        <f>MONTH(transaction_data[[#This Row],[Transaction_Date]])</f>
        <v>8</v>
      </c>
    </row>
    <row r="1519" spans="1:11" x14ac:dyDescent="0.3">
      <c r="A1519">
        <v>301517</v>
      </c>
      <c r="B1519">
        <v>209640</v>
      </c>
      <c r="C1519" t="s">
        <v>13</v>
      </c>
      <c r="D1519">
        <v>41356</v>
      </c>
      <c r="E1519">
        <v>4568</v>
      </c>
      <c r="F1519">
        <v>44324</v>
      </c>
      <c r="G1519" t="s">
        <v>33</v>
      </c>
      <c r="H1519" s="1">
        <v>45731</v>
      </c>
      <c r="I1519" t="str">
        <f t="shared" si="23"/>
        <v>Yuksek Investisya</v>
      </c>
      <c r="J1519">
        <f>YEAR(transaction_data[[#This Row],[Transaction_Date]])</f>
        <v>2025</v>
      </c>
      <c r="K1519">
        <f>MONTH(transaction_data[[#This Row],[Transaction_Date]])</f>
        <v>3</v>
      </c>
    </row>
    <row r="1520" spans="1:11" x14ac:dyDescent="0.3">
      <c r="A1520">
        <v>301518</v>
      </c>
      <c r="B1520">
        <v>206127</v>
      </c>
      <c r="C1520" t="s">
        <v>13</v>
      </c>
      <c r="D1520">
        <v>51954</v>
      </c>
      <c r="E1520">
        <v>4797</v>
      </c>
      <c r="F1520">
        <v>41014</v>
      </c>
      <c r="G1520" t="s">
        <v>33</v>
      </c>
      <c r="H1520" s="1">
        <v>44818</v>
      </c>
      <c r="I1520" t="str">
        <f t="shared" si="23"/>
        <v>Yuksek Investisya</v>
      </c>
      <c r="J1520">
        <f>YEAR(transaction_data[[#This Row],[Transaction_Date]])</f>
        <v>2022</v>
      </c>
      <c r="K1520">
        <f>MONTH(transaction_data[[#This Row],[Transaction_Date]])</f>
        <v>9</v>
      </c>
    </row>
    <row r="1521" spans="1:11" x14ac:dyDescent="0.3">
      <c r="A1521">
        <v>301519</v>
      </c>
      <c r="B1521">
        <v>201695</v>
      </c>
      <c r="C1521" t="s">
        <v>30</v>
      </c>
      <c r="D1521">
        <v>71915</v>
      </c>
      <c r="E1521">
        <v>2382</v>
      </c>
      <c r="F1521">
        <v>39748</v>
      </c>
      <c r="G1521" t="s">
        <v>32</v>
      </c>
      <c r="H1521" s="1">
        <v>45658</v>
      </c>
      <c r="I1521" t="str">
        <f t="shared" si="23"/>
        <v>Yuksek Investisya</v>
      </c>
      <c r="J1521">
        <f>YEAR(transaction_data[[#This Row],[Transaction_Date]])</f>
        <v>2025</v>
      </c>
      <c r="K1521">
        <f>MONTH(transaction_data[[#This Row],[Transaction_Date]])</f>
        <v>1</v>
      </c>
    </row>
    <row r="1522" spans="1:11" x14ac:dyDescent="0.3">
      <c r="A1522">
        <v>301520</v>
      </c>
      <c r="B1522">
        <v>201509</v>
      </c>
      <c r="C1522" t="s">
        <v>31</v>
      </c>
      <c r="D1522">
        <v>85848</v>
      </c>
      <c r="E1522">
        <v>3591</v>
      </c>
      <c r="F1522">
        <v>12140</v>
      </c>
      <c r="G1522" t="s">
        <v>33</v>
      </c>
      <c r="H1522" s="1">
        <v>45652</v>
      </c>
      <c r="I1522" t="str">
        <f t="shared" si="23"/>
        <v>Kicik Investiya</v>
      </c>
      <c r="J1522">
        <f>YEAR(transaction_data[[#This Row],[Transaction_Date]])</f>
        <v>2024</v>
      </c>
      <c r="K1522">
        <f>MONTH(transaction_data[[#This Row],[Transaction_Date]])</f>
        <v>12</v>
      </c>
    </row>
    <row r="1523" spans="1:11" x14ac:dyDescent="0.3">
      <c r="A1523">
        <v>301521</v>
      </c>
      <c r="B1523">
        <v>206225</v>
      </c>
      <c r="C1523" t="s">
        <v>13</v>
      </c>
      <c r="D1523">
        <v>80405</v>
      </c>
      <c r="E1523">
        <v>2244</v>
      </c>
      <c r="F1523">
        <v>1939</v>
      </c>
      <c r="G1523" t="s">
        <v>29</v>
      </c>
      <c r="H1523" s="1">
        <v>45497</v>
      </c>
      <c r="I1523" t="str">
        <f t="shared" si="23"/>
        <v>Kicik Investiya</v>
      </c>
      <c r="J1523">
        <f>YEAR(transaction_data[[#This Row],[Transaction_Date]])</f>
        <v>2024</v>
      </c>
      <c r="K1523">
        <f>MONTH(transaction_data[[#This Row],[Transaction_Date]])</f>
        <v>7</v>
      </c>
    </row>
    <row r="1524" spans="1:11" x14ac:dyDescent="0.3">
      <c r="A1524">
        <v>301522</v>
      </c>
      <c r="B1524">
        <v>206944</v>
      </c>
      <c r="C1524" t="s">
        <v>31</v>
      </c>
      <c r="D1524">
        <v>29539</v>
      </c>
      <c r="E1524">
        <v>2874</v>
      </c>
      <c r="F1524">
        <v>49584</v>
      </c>
      <c r="G1524" t="s">
        <v>33</v>
      </c>
      <c r="H1524" s="1">
        <v>44975</v>
      </c>
      <c r="I1524" t="str">
        <f t="shared" si="23"/>
        <v>Yuksek Investisya</v>
      </c>
      <c r="J1524">
        <f>YEAR(transaction_data[[#This Row],[Transaction_Date]])</f>
        <v>2023</v>
      </c>
      <c r="K1524">
        <f>MONTH(transaction_data[[#This Row],[Transaction_Date]])</f>
        <v>2</v>
      </c>
    </row>
    <row r="1525" spans="1:11" x14ac:dyDescent="0.3">
      <c r="A1525">
        <v>301523</v>
      </c>
      <c r="B1525">
        <v>206303</v>
      </c>
      <c r="C1525" t="s">
        <v>31</v>
      </c>
      <c r="D1525">
        <v>15132</v>
      </c>
      <c r="E1525">
        <v>4186</v>
      </c>
      <c r="F1525">
        <v>44620</v>
      </c>
      <c r="G1525" t="s">
        <v>32</v>
      </c>
      <c r="H1525" s="1">
        <v>45309</v>
      </c>
      <c r="I1525" t="str">
        <f t="shared" si="23"/>
        <v>Yuksek Investisya</v>
      </c>
      <c r="J1525">
        <f>YEAR(transaction_data[[#This Row],[Transaction_Date]])</f>
        <v>2024</v>
      </c>
      <c r="K1525">
        <f>MONTH(transaction_data[[#This Row],[Transaction_Date]])</f>
        <v>1</v>
      </c>
    </row>
    <row r="1526" spans="1:11" x14ac:dyDescent="0.3">
      <c r="A1526">
        <v>301524</v>
      </c>
      <c r="B1526">
        <v>206705</v>
      </c>
      <c r="C1526" t="s">
        <v>13</v>
      </c>
      <c r="D1526">
        <v>41599</v>
      </c>
      <c r="E1526">
        <v>3955</v>
      </c>
      <c r="F1526">
        <v>34801</v>
      </c>
      <c r="G1526" t="s">
        <v>32</v>
      </c>
      <c r="H1526" s="1">
        <v>45342</v>
      </c>
      <c r="I1526" t="str">
        <f t="shared" si="23"/>
        <v>Yuksek Investisya</v>
      </c>
      <c r="J1526">
        <f>YEAR(transaction_data[[#This Row],[Transaction_Date]])</f>
        <v>2024</v>
      </c>
      <c r="K1526">
        <f>MONTH(transaction_data[[#This Row],[Transaction_Date]])</f>
        <v>2</v>
      </c>
    </row>
    <row r="1527" spans="1:11" x14ac:dyDescent="0.3">
      <c r="A1527">
        <v>301525</v>
      </c>
      <c r="B1527">
        <v>204274</v>
      </c>
      <c r="C1527" t="s">
        <v>13</v>
      </c>
      <c r="D1527">
        <v>40777</v>
      </c>
      <c r="E1527">
        <v>3086</v>
      </c>
      <c r="F1527">
        <v>11008</v>
      </c>
      <c r="G1527" t="s">
        <v>33</v>
      </c>
      <c r="H1527" s="1">
        <v>44995</v>
      </c>
      <c r="I1527" t="str">
        <f t="shared" si="23"/>
        <v>Kicik Investiya</v>
      </c>
      <c r="J1527">
        <f>YEAR(transaction_data[[#This Row],[Transaction_Date]])</f>
        <v>2023</v>
      </c>
      <c r="K1527">
        <f>MONTH(transaction_data[[#This Row],[Transaction_Date]])</f>
        <v>3</v>
      </c>
    </row>
    <row r="1528" spans="1:11" x14ac:dyDescent="0.3">
      <c r="A1528">
        <v>301526</v>
      </c>
      <c r="B1528">
        <v>201228</v>
      </c>
      <c r="C1528" t="s">
        <v>30</v>
      </c>
      <c r="D1528">
        <v>83055</v>
      </c>
      <c r="E1528">
        <v>2399</v>
      </c>
      <c r="F1528">
        <v>36510</v>
      </c>
      <c r="G1528" t="s">
        <v>29</v>
      </c>
      <c r="H1528" s="1">
        <v>45283</v>
      </c>
      <c r="I1528" t="str">
        <f t="shared" si="23"/>
        <v>Yuksek Investisya</v>
      </c>
      <c r="J1528">
        <f>YEAR(transaction_data[[#This Row],[Transaction_Date]])</f>
        <v>2023</v>
      </c>
      <c r="K1528">
        <f>MONTH(transaction_data[[#This Row],[Transaction_Date]])</f>
        <v>12</v>
      </c>
    </row>
    <row r="1529" spans="1:11" x14ac:dyDescent="0.3">
      <c r="A1529">
        <v>301527</v>
      </c>
      <c r="B1529">
        <v>209746</v>
      </c>
      <c r="C1529" t="s">
        <v>30</v>
      </c>
      <c r="D1529">
        <v>21695</v>
      </c>
      <c r="E1529">
        <v>4236</v>
      </c>
      <c r="F1529">
        <v>15821</v>
      </c>
      <c r="G1529" t="s">
        <v>33</v>
      </c>
      <c r="H1529" s="1">
        <v>45167</v>
      </c>
      <c r="I1529" t="str">
        <f t="shared" si="23"/>
        <v>Orta investisya</v>
      </c>
      <c r="J1529">
        <f>YEAR(transaction_data[[#This Row],[Transaction_Date]])</f>
        <v>2023</v>
      </c>
      <c r="K1529">
        <f>MONTH(transaction_data[[#This Row],[Transaction_Date]])</f>
        <v>8</v>
      </c>
    </row>
    <row r="1530" spans="1:11" x14ac:dyDescent="0.3">
      <c r="A1530">
        <v>301528</v>
      </c>
      <c r="B1530">
        <v>204211</v>
      </c>
      <c r="C1530" t="s">
        <v>31</v>
      </c>
      <c r="D1530">
        <v>7607</v>
      </c>
      <c r="E1530">
        <v>1423</v>
      </c>
      <c r="F1530">
        <v>37709</v>
      </c>
      <c r="G1530" t="s">
        <v>32</v>
      </c>
      <c r="H1530" s="1">
        <v>45345</v>
      </c>
      <c r="I1530" t="str">
        <f t="shared" si="23"/>
        <v>Yuksek Investisya</v>
      </c>
      <c r="J1530">
        <f>YEAR(transaction_data[[#This Row],[Transaction_Date]])</f>
        <v>2024</v>
      </c>
      <c r="K1530">
        <f>MONTH(transaction_data[[#This Row],[Transaction_Date]])</f>
        <v>2</v>
      </c>
    </row>
    <row r="1531" spans="1:11" x14ac:dyDescent="0.3">
      <c r="A1531">
        <v>301529</v>
      </c>
      <c r="B1531">
        <v>203418</v>
      </c>
      <c r="C1531" t="s">
        <v>31</v>
      </c>
      <c r="D1531">
        <v>98503</v>
      </c>
      <c r="E1531">
        <v>4980</v>
      </c>
      <c r="F1531">
        <v>26491</v>
      </c>
      <c r="G1531" t="s">
        <v>33</v>
      </c>
      <c r="H1531" s="1">
        <v>45260</v>
      </c>
      <c r="I1531" t="str">
        <f t="shared" si="23"/>
        <v>Orta investisya</v>
      </c>
      <c r="J1531">
        <f>YEAR(transaction_data[[#This Row],[Transaction_Date]])</f>
        <v>2023</v>
      </c>
      <c r="K1531">
        <f>MONTH(transaction_data[[#This Row],[Transaction_Date]])</f>
        <v>11</v>
      </c>
    </row>
    <row r="1532" spans="1:11" x14ac:dyDescent="0.3">
      <c r="A1532">
        <v>301530</v>
      </c>
      <c r="B1532">
        <v>202448</v>
      </c>
      <c r="C1532" t="s">
        <v>13</v>
      </c>
      <c r="D1532">
        <v>96974</v>
      </c>
      <c r="E1532">
        <v>4196</v>
      </c>
      <c r="F1532">
        <v>30865</v>
      </c>
      <c r="G1532" t="s">
        <v>29</v>
      </c>
      <c r="H1532" s="1">
        <v>45287</v>
      </c>
      <c r="I1532" t="str">
        <f t="shared" si="23"/>
        <v>Yuksek Investisya</v>
      </c>
      <c r="J1532">
        <f>YEAR(transaction_data[[#This Row],[Transaction_Date]])</f>
        <v>2023</v>
      </c>
      <c r="K1532">
        <f>MONTH(transaction_data[[#This Row],[Transaction_Date]])</f>
        <v>12</v>
      </c>
    </row>
    <row r="1533" spans="1:11" x14ac:dyDescent="0.3">
      <c r="A1533">
        <v>301531</v>
      </c>
      <c r="B1533">
        <v>204394</v>
      </c>
      <c r="C1533" t="s">
        <v>13</v>
      </c>
      <c r="D1533">
        <v>43837</v>
      </c>
      <c r="E1533">
        <v>2240</v>
      </c>
      <c r="F1533">
        <v>5158</v>
      </c>
      <c r="G1533" t="s">
        <v>29</v>
      </c>
      <c r="H1533" s="1">
        <v>44788</v>
      </c>
      <c r="I1533" t="str">
        <f t="shared" si="23"/>
        <v>Kicik Investiya</v>
      </c>
      <c r="J1533">
        <f>YEAR(transaction_data[[#This Row],[Transaction_Date]])</f>
        <v>2022</v>
      </c>
      <c r="K1533">
        <f>MONTH(transaction_data[[#This Row],[Transaction_Date]])</f>
        <v>8</v>
      </c>
    </row>
    <row r="1534" spans="1:11" x14ac:dyDescent="0.3">
      <c r="A1534">
        <v>301532</v>
      </c>
      <c r="B1534">
        <v>204764</v>
      </c>
      <c r="C1534" t="s">
        <v>30</v>
      </c>
      <c r="D1534">
        <v>8662</v>
      </c>
      <c r="E1534">
        <v>380</v>
      </c>
      <c r="F1534">
        <v>12208</v>
      </c>
      <c r="G1534" t="s">
        <v>33</v>
      </c>
      <c r="H1534" s="1">
        <v>45126</v>
      </c>
      <c r="I1534" t="str">
        <f t="shared" si="23"/>
        <v>Kicik Investiya</v>
      </c>
      <c r="J1534">
        <f>YEAR(transaction_data[[#This Row],[Transaction_Date]])</f>
        <v>2023</v>
      </c>
      <c r="K1534">
        <f>MONTH(transaction_data[[#This Row],[Transaction_Date]])</f>
        <v>7</v>
      </c>
    </row>
    <row r="1535" spans="1:11" x14ac:dyDescent="0.3">
      <c r="A1535">
        <v>301533</v>
      </c>
      <c r="B1535">
        <v>203883</v>
      </c>
      <c r="C1535" t="s">
        <v>13</v>
      </c>
      <c r="D1535">
        <v>34809</v>
      </c>
      <c r="E1535">
        <v>3689</v>
      </c>
      <c r="F1535">
        <v>36320</v>
      </c>
      <c r="G1535" t="s">
        <v>33</v>
      </c>
      <c r="H1535" s="1">
        <v>45303</v>
      </c>
      <c r="I1535" t="str">
        <f t="shared" si="23"/>
        <v>Yuksek Investisya</v>
      </c>
      <c r="J1535">
        <f>YEAR(transaction_data[[#This Row],[Transaction_Date]])</f>
        <v>2024</v>
      </c>
      <c r="K1535">
        <f>MONTH(transaction_data[[#This Row],[Transaction_Date]])</f>
        <v>1</v>
      </c>
    </row>
    <row r="1536" spans="1:11" x14ac:dyDescent="0.3">
      <c r="A1536">
        <v>301534</v>
      </c>
      <c r="B1536">
        <v>206195</v>
      </c>
      <c r="C1536" t="s">
        <v>13</v>
      </c>
      <c r="D1536">
        <v>71859</v>
      </c>
      <c r="E1536">
        <v>2605</v>
      </c>
      <c r="F1536">
        <v>39146</v>
      </c>
      <c r="G1536" t="s">
        <v>29</v>
      </c>
      <c r="H1536" s="1">
        <v>45126</v>
      </c>
      <c r="I1536" t="str">
        <f t="shared" si="23"/>
        <v>Yuksek Investisya</v>
      </c>
      <c r="J1536">
        <f>YEAR(transaction_data[[#This Row],[Transaction_Date]])</f>
        <v>2023</v>
      </c>
      <c r="K1536">
        <f>MONTH(transaction_data[[#This Row],[Transaction_Date]])</f>
        <v>7</v>
      </c>
    </row>
    <row r="1537" spans="1:11" x14ac:dyDescent="0.3">
      <c r="A1537">
        <v>301535</v>
      </c>
      <c r="B1537">
        <v>201007</v>
      </c>
      <c r="C1537" t="s">
        <v>31</v>
      </c>
      <c r="D1537">
        <v>44354</v>
      </c>
      <c r="E1537">
        <v>4683</v>
      </c>
      <c r="F1537">
        <v>47506</v>
      </c>
      <c r="G1537" t="s">
        <v>33</v>
      </c>
      <c r="H1537" s="1">
        <v>45674</v>
      </c>
      <c r="I1537" t="str">
        <f t="shared" si="23"/>
        <v>Yuksek Investisya</v>
      </c>
      <c r="J1537">
        <f>YEAR(transaction_data[[#This Row],[Transaction_Date]])</f>
        <v>2025</v>
      </c>
      <c r="K1537">
        <f>MONTH(transaction_data[[#This Row],[Transaction_Date]])</f>
        <v>1</v>
      </c>
    </row>
    <row r="1538" spans="1:11" x14ac:dyDescent="0.3">
      <c r="A1538">
        <v>301536</v>
      </c>
      <c r="B1538">
        <v>208731</v>
      </c>
      <c r="C1538" t="s">
        <v>13</v>
      </c>
      <c r="D1538">
        <v>95315</v>
      </c>
      <c r="E1538">
        <v>945</v>
      </c>
      <c r="F1538">
        <v>33202</v>
      </c>
      <c r="G1538" t="s">
        <v>32</v>
      </c>
      <c r="H1538" s="1">
        <v>45036</v>
      </c>
      <c r="I1538" t="str">
        <f t="shared" ref="I1538:I1601" si="24">IF(AND(F1538&gt;1000,F1538&lt;15000),"Kicik Investiya",IF(AND(F1538&gt;=15000,F1538&lt;27500),"Orta investisya","Yuksek Investisya"))</f>
        <v>Yuksek Investisya</v>
      </c>
      <c r="J1538">
        <f>YEAR(transaction_data[[#This Row],[Transaction_Date]])</f>
        <v>2023</v>
      </c>
      <c r="K1538">
        <f>MONTH(transaction_data[[#This Row],[Transaction_Date]])</f>
        <v>4</v>
      </c>
    </row>
    <row r="1539" spans="1:11" x14ac:dyDescent="0.3">
      <c r="A1539">
        <v>301537</v>
      </c>
      <c r="B1539">
        <v>208403</v>
      </c>
      <c r="C1539" t="s">
        <v>31</v>
      </c>
      <c r="D1539">
        <v>93582</v>
      </c>
      <c r="E1539">
        <v>506</v>
      </c>
      <c r="F1539">
        <v>5336</v>
      </c>
      <c r="G1539" t="s">
        <v>32</v>
      </c>
      <c r="H1539" s="1">
        <v>45222</v>
      </c>
      <c r="I1539" t="str">
        <f t="shared" si="24"/>
        <v>Kicik Investiya</v>
      </c>
      <c r="J1539">
        <f>YEAR(transaction_data[[#This Row],[Transaction_Date]])</f>
        <v>2023</v>
      </c>
      <c r="K1539">
        <f>MONTH(transaction_data[[#This Row],[Transaction_Date]])</f>
        <v>10</v>
      </c>
    </row>
    <row r="1540" spans="1:11" x14ac:dyDescent="0.3">
      <c r="A1540">
        <v>301538</v>
      </c>
      <c r="B1540">
        <v>205228</v>
      </c>
      <c r="C1540" t="s">
        <v>31</v>
      </c>
      <c r="D1540">
        <v>35670</v>
      </c>
      <c r="E1540">
        <v>1398</v>
      </c>
      <c r="F1540">
        <v>45187</v>
      </c>
      <c r="G1540" t="s">
        <v>33</v>
      </c>
      <c r="H1540" s="1">
        <v>44878</v>
      </c>
      <c r="I1540" t="str">
        <f t="shared" si="24"/>
        <v>Yuksek Investisya</v>
      </c>
      <c r="J1540">
        <f>YEAR(transaction_data[[#This Row],[Transaction_Date]])</f>
        <v>2022</v>
      </c>
      <c r="K1540">
        <f>MONTH(transaction_data[[#This Row],[Transaction_Date]])</f>
        <v>11</v>
      </c>
    </row>
    <row r="1541" spans="1:11" x14ac:dyDescent="0.3">
      <c r="A1541">
        <v>301539</v>
      </c>
      <c r="B1541">
        <v>208097</v>
      </c>
      <c r="C1541" t="s">
        <v>30</v>
      </c>
      <c r="D1541">
        <v>68072</v>
      </c>
      <c r="E1541">
        <v>586</v>
      </c>
      <c r="F1541">
        <v>6630</v>
      </c>
      <c r="G1541" t="s">
        <v>32</v>
      </c>
      <c r="H1541" s="1">
        <v>45707</v>
      </c>
      <c r="I1541" t="str">
        <f t="shared" si="24"/>
        <v>Kicik Investiya</v>
      </c>
      <c r="J1541">
        <f>YEAR(transaction_data[[#This Row],[Transaction_Date]])</f>
        <v>2025</v>
      </c>
      <c r="K1541">
        <f>MONTH(transaction_data[[#This Row],[Transaction_Date]])</f>
        <v>2</v>
      </c>
    </row>
    <row r="1542" spans="1:11" x14ac:dyDescent="0.3">
      <c r="A1542">
        <v>301540</v>
      </c>
      <c r="B1542">
        <v>204070</v>
      </c>
      <c r="C1542" t="s">
        <v>30</v>
      </c>
      <c r="D1542">
        <v>44022</v>
      </c>
      <c r="E1542">
        <v>905</v>
      </c>
      <c r="F1542">
        <v>5618</v>
      </c>
      <c r="G1542" t="s">
        <v>32</v>
      </c>
      <c r="H1542" s="1">
        <v>45377</v>
      </c>
      <c r="I1542" t="str">
        <f t="shared" si="24"/>
        <v>Kicik Investiya</v>
      </c>
      <c r="J1542">
        <f>YEAR(transaction_data[[#This Row],[Transaction_Date]])</f>
        <v>2024</v>
      </c>
      <c r="K1542">
        <f>MONTH(transaction_data[[#This Row],[Transaction_Date]])</f>
        <v>3</v>
      </c>
    </row>
    <row r="1543" spans="1:11" x14ac:dyDescent="0.3">
      <c r="A1543">
        <v>301541</v>
      </c>
      <c r="B1543">
        <v>203893</v>
      </c>
      <c r="C1543" t="s">
        <v>31</v>
      </c>
      <c r="D1543">
        <v>49781</v>
      </c>
      <c r="E1543">
        <v>1526</v>
      </c>
      <c r="F1543">
        <v>36570</v>
      </c>
      <c r="G1543" t="s">
        <v>32</v>
      </c>
      <c r="H1543" s="1">
        <v>44745</v>
      </c>
      <c r="I1543" t="str">
        <f t="shared" si="24"/>
        <v>Yuksek Investisya</v>
      </c>
      <c r="J1543">
        <f>YEAR(transaction_data[[#This Row],[Transaction_Date]])</f>
        <v>2022</v>
      </c>
      <c r="K1543">
        <f>MONTH(transaction_data[[#This Row],[Transaction_Date]])</f>
        <v>7</v>
      </c>
    </row>
    <row r="1544" spans="1:11" x14ac:dyDescent="0.3">
      <c r="A1544">
        <v>301542</v>
      </c>
      <c r="B1544">
        <v>206913</v>
      </c>
      <c r="C1544" t="s">
        <v>13</v>
      </c>
      <c r="D1544">
        <v>86580</v>
      </c>
      <c r="E1544">
        <v>3278</v>
      </c>
      <c r="F1544">
        <v>23943</v>
      </c>
      <c r="G1544" t="s">
        <v>33</v>
      </c>
      <c r="H1544" s="1">
        <v>44782</v>
      </c>
      <c r="I1544" t="str">
        <f t="shared" si="24"/>
        <v>Orta investisya</v>
      </c>
      <c r="J1544">
        <f>YEAR(transaction_data[[#This Row],[Transaction_Date]])</f>
        <v>2022</v>
      </c>
      <c r="K1544">
        <f>MONTH(transaction_data[[#This Row],[Transaction_Date]])</f>
        <v>8</v>
      </c>
    </row>
    <row r="1545" spans="1:11" x14ac:dyDescent="0.3">
      <c r="A1545">
        <v>301543</v>
      </c>
      <c r="B1545">
        <v>201393</v>
      </c>
      <c r="C1545" t="s">
        <v>13</v>
      </c>
      <c r="D1545">
        <v>56799</v>
      </c>
      <c r="E1545">
        <v>3556</v>
      </c>
      <c r="F1545">
        <v>3869</v>
      </c>
      <c r="G1545" t="s">
        <v>32</v>
      </c>
      <c r="H1545" s="1">
        <v>44773</v>
      </c>
      <c r="I1545" t="str">
        <f t="shared" si="24"/>
        <v>Kicik Investiya</v>
      </c>
      <c r="J1545">
        <f>YEAR(transaction_data[[#This Row],[Transaction_Date]])</f>
        <v>2022</v>
      </c>
      <c r="K1545">
        <f>MONTH(transaction_data[[#This Row],[Transaction_Date]])</f>
        <v>7</v>
      </c>
    </row>
    <row r="1546" spans="1:11" x14ac:dyDescent="0.3">
      <c r="A1546">
        <v>301544</v>
      </c>
      <c r="B1546">
        <v>209455</v>
      </c>
      <c r="C1546" t="s">
        <v>13</v>
      </c>
      <c r="D1546">
        <v>63292</v>
      </c>
      <c r="E1546">
        <v>2377</v>
      </c>
      <c r="F1546">
        <v>41061</v>
      </c>
      <c r="G1546" t="s">
        <v>32</v>
      </c>
      <c r="H1546" s="1">
        <v>44785</v>
      </c>
      <c r="I1546" t="str">
        <f t="shared" si="24"/>
        <v>Yuksek Investisya</v>
      </c>
      <c r="J1546">
        <f>YEAR(transaction_data[[#This Row],[Transaction_Date]])</f>
        <v>2022</v>
      </c>
      <c r="K1546">
        <f>MONTH(transaction_data[[#This Row],[Transaction_Date]])</f>
        <v>8</v>
      </c>
    </row>
    <row r="1547" spans="1:11" x14ac:dyDescent="0.3">
      <c r="A1547">
        <v>301545</v>
      </c>
      <c r="B1547">
        <v>203473</v>
      </c>
      <c r="C1547" t="s">
        <v>31</v>
      </c>
      <c r="D1547">
        <v>54421</v>
      </c>
      <c r="E1547">
        <v>2158</v>
      </c>
      <c r="F1547">
        <v>33749</v>
      </c>
      <c r="G1547" t="s">
        <v>29</v>
      </c>
      <c r="H1547" s="1">
        <v>45311</v>
      </c>
      <c r="I1547" t="str">
        <f t="shared" si="24"/>
        <v>Yuksek Investisya</v>
      </c>
      <c r="J1547">
        <f>YEAR(transaction_data[[#This Row],[Transaction_Date]])</f>
        <v>2024</v>
      </c>
      <c r="K1547">
        <f>MONTH(transaction_data[[#This Row],[Transaction_Date]])</f>
        <v>1</v>
      </c>
    </row>
    <row r="1548" spans="1:11" x14ac:dyDescent="0.3">
      <c r="A1548">
        <v>301546</v>
      </c>
      <c r="B1548">
        <v>209204</v>
      </c>
      <c r="C1548" t="s">
        <v>30</v>
      </c>
      <c r="D1548">
        <v>29782</v>
      </c>
      <c r="E1548">
        <v>1911</v>
      </c>
      <c r="F1548">
        <v>21178</v>
      </c>
      <c r="G1548" t="s">
        <v>32</v>
      </c>
      <c r="H1548" s="1">
        <v>44791</v>
      </c>
      <c r="I1548" t="str">
        <f t="shared" si="24"/>
        <v>Orta investisya</v>
      </c>
      <c r="J1548">
        <f>YEAR(transaction_data[[#This Row],[Transaction_Date]])</f>
        <v>2022</v>
      </c>
      <c r="K1548">
        <f>MONTH(transaction_data[[#This Row],[Transaction_Date]])</f>
        <v>8</v>
      </c>
    </row>
    <row r="1549" spans="1:11" x14ac:dyDescent="0.3">
      <c r="A1549">
        <v>301547</v>
      </c>
      <c r="B1549">
        <v>200795</v>
      </c>
      <c r="C1549" t="s">
        <v>13</v>
      </c>
      <c r="D1549">
        <v>74844</v>
      </c>
      <c r="E1549">
        <v>2325</v>
      </c>
      <c r="F1549">
        <v>4791</v>
      </c>
      <c r="G1549" t="s">
        <v>32</v>
      </c>
      <c r="H1549" s="1">
        <v>45219</v>
      </c>
      <c r="I1549" t="str">
        <f t="shared" si="24"/>
        <v>Kicik Investiya</v>
      </c>
      <c r="J1549">
        <f>YEAR(transaction_data[[#This Row],[Transaction_Date]])</f>
        <v>2023</v>
      </c>
      <c r="K1549">
        <f>MONTH(transaction_data[[#This Row],[Transaction_Date]])</f>
        <v>10</v>
      </c>
    </row>
    <row r="1550" spans="1:11" x14ac:dyDescent="0.3">
      <c r="A1550">
        <v>301548</v>
      </c>
      <c r="B1550">
        <v>201203</v>
      </c>
      <c r="C1550" t="s">
        <v>31</v>
      </c>
      <c r="D1550">
        <v>65552</v>
      </c>
      <c r="E1550">
        <v>4293</v>
      </c>
      <c r="F1550">
        <v>37226</v>
      </c>
      <c r="G1550" t="s">
        <v>33</v>
      </c>
      <c r="H1550" s="1">
        <v>44843</v>
      </c>
      <c r="I1550" t="str">
        <f t="shared" si="24"/>
        <v>Yuksek Investisya</v>
      </c>
      <c r="J1550">
        <f>YEAR(transaction_data[[#This Row],[Transaction_Date]])</f>
        <v>2022</v>
      </c>
      <c r="K1550">
        <f>MONTH(transaction_data[[#This Row],[Transaction_Date]])</f>
        <v>10</v>
      </c>
    </row>
    <row r="1551" spans="1:11" x14ac:dyDescent="0.3">
      <c r="A1551">
        <v>301549</v>
      </c>
      <c r="B1551">
        <v>203343</v>
      </c>
      <c r="C1551" t="s">
        <v>30</v>
      </c>
      <c r="D1551">
        <v>55277</v>
      </c>
      <c r="E1551">
        <v>436</v>
      </c>
      <c r="F1551">
        <v>23412</v>
      </c>
      <c r="G1551" t="s">
        <v>32</v>
      </c>
      <c r="H1551" s="1">
        <v>45505</v>
      </c>
      <c r="I1551" t="str">
        <f t="shared" si="24"/>
        <v>Orta investisya</v>
      </c>
      <c r="J1551">
        <f>YEAR(transaction_data[[#This Row],[Transaction_Date]])</f>
        <v>2024</v>
      </c>
      <c r="K1551">
        <f>MONTH(transaction_data[[#This Row],[Transaction_Date]])</f>
        <v>8</v>
      </c>
    </row>
    <row r="1552" spans="1:11" x14ac:dyDescent="0.3">
      <c r="A1552">
        <v>301550</v>
      </c>
      <c r="B1552">
        <v>205024</v>
      </c>
      <c r="C1552" t="s">
        <v>13</v>
      </c>
      <c r="D1552">
        <v>54523</v>
      </c>
      <c r="E1552">
        <v>2324</v>
      </c>
      <c r="F1552">
        <v>20511</v>
      </c>
      <c r="G1552" t="s">
        <v>33</v>
      </c>
      <c r="H1552" s="1">
        <v>44734</v>
      </c>
      <c r="I1552" t="str">
        <f t="shared" si="24"/>
        <v>Orta investisya</v>
      </c>
      <c r="J1552">
        <f>YEAR(transaction_data[[#This Row],[Transaction_Date]])</f>
        <v>2022</v>
      </c>
      <c r="K1552">
        <f>MONTH(transaction_data[[#This Row],[Transaction_Date]])</f>
        <v>6</v>
      </c>
    </row>
    <row r="1553" spans="1:11" x14ac:dyDescent="0.3">
      <c r="A1553">
        <v>301551</v>
      </c>
      <c r="B1553">
        <v>205892</v>
      </c>
      <c r="C1553" t="s">
        <v>31</v>
      </c>
      <c r="D1553">
        <v>20523</v>
      </c>
      <c r="E1553">
        <v>4805</v>
      </c>
      <c r="F1553">
        <v>28442</v>
      </c>
      <c r="G1553" t="s">
        <v>29</v>
      </c>
      <c r="H1553" s="1">
        <v>45552</v>
      </c>
      <c r="I1553" t="str">
        <f t="shared" si="24"/>
        <v>Yuksek Investisya</v>
      </c>
      <c r="J1553">
        <f>YEAR(transaction_data[[#This Row],[Transaction_Date]])</f>
        <v>2024</v>
      </c>
      <c r="K1553">
        <f>MONTH(transaction_data[[#This Row],[Transaction_Date]])</f>
        <v>9</v>
      </c>
    </row>
    <row r="1554" spans="1:11" x14ac:dyDescent="0.3">
      <c r="A1554">
        <v>301552</v>
      </c>
      <c r="B1554">
        <v>203372</v>
      </c>
      <c r="C1554" t="s">
        <v>31</v>
      </c>
      <c r="D1554">
        <v>88847</v>
      </c>
      <c r="E1554">
        <v>836</v>
      </c>
      <c r="F1554">
        <v>42724</v>
      </c>
      <c r="G1554" t="s">
        <v>32</v>
      </c>
      <c r="H1554" s="1">
        <v>45513</v>
      </c>
      <c r="I1554" t="str">
        <f t="shared" si="24"/>
        <v>Yuksek Investisya</v>
      </c>
      <c r="J1554">
        <f>YEAR(transaction_data[[#This Row],[Transaction_Date]])</f>
        <v>2024</v>
      </c>
      <c r="K1554">
        <f>MONTH(transaction_data[[#This Row],[Transaction_Date]])</f>
        <v>8</v>
      </c>
    </row>
    <row r="1555" spans="1:11" x14ac:dyDescent="0.3">
      <c r="A1555">
        <v>301553</v>
      </c>
      <c r="B1555">
        <v>200420</v>
      </c>
      <c r="C1555" t="s">
        <v>30</v>
      </c>
      <c r="D1555">
        <v>10706</v>
      </c>
      <c r="E1555">
        <v>2895</v>
      </c>
      <c r="F1555">
        <v>7820</v>
      </c>
      <c r="G1555" t="s">
        <v>29</v>
      </c>
      <c r="H1555" s="1">
        <v>45513</v>
      </c>
      <c r="I1555" t="str">
        <f t="shared" si="24"/>
        <v>Kicik Investiya</v>
      </c>
      <c r="J1555">
        <f>YEAR(transaction_data[[#This Row],[Transaction_Date]])</f>
        <v>2024</v>
      </c>
      <c r="K1555">
        <f>MONTH(transaction_data[[#This Row],[Transaction_Date]])</f>
        <v>8</v>
      </c>
    </row>
    <row r="1556" spans="1:11" x14ac:dyDescent="0.3">
      <c r="A1556">
        <v>301554</v>
      </c>
      <c r="B1556">
        <v>202257</v>
      </c>
      <c r="C1556" t="s">
        <v>30</v>
      </c>
      <c r="D1556">
        <v>97871</v>
      </c>
      <c r="E1556">
        <v>3263</v>
      </c>
      <c r="F1556">
        <v>46812</v>
      </c>
      <c r="G1556" t="s">
        <v>29</v>
      </c>
      <c r="H1556" s="1">
        <v>45153</v>
      </c>
      <c r="I1556" t="str">
        <f t="shared" si="24"/>
        <v>Yuksek Investisya</v>
      </c>
      <c r="J1556">
        <f>YEAR(transaction_data[[#This Row],[Transaction_Date]])</f>
        <v>2023</v>
      </c>
      <c r="K1556">
        <f>MONTH(transaction_data[[#This Row],[Transaction_Date]])</f>
        <v>8</v>
      </c>
    </row>
    <row r="1557" spans="1:11" x14ac:dyDescent="0.3">
      <c r="A1557">
        <v>301555</v>
      </c>
      <c r="B1557">
        <v>206079</v>
      </c>
      <c r="C1557" t="s">
        <v>13</v>
      </c>
      <c r="D1557">
        <v>13414</v>
      </c>
      <c r="E1557">
        <v>350</v>
      </c>
      <c r="F1557">
        <v>46679</v>
      </c>
      <c r="G1557" t="s">
        <v>32</v>
      </c>
      <c r="H1557" s="1">
        <v>45681</v>
      </c>
      <c r="I1557" t="str">
        <f t="shared" si="24"/>
        <v>Yuksek Investisya</v>
      </c>
      <c r="J1557">
        <f>YEAR(transaction_data[[#This Row],[Transaction_Date]])</f>
        <v>2025</v>
      </c>
      <c r="K1557">
        <f>MONTH(transaction_data[[#This Row],[Transaction_Date]])</f>
        <v>1</v>
      </c>
    </row>
    <row r="1558" spans="1:11" x14ac:dyDescent="0.3">
      <c r="A1558">
        <v>301556</v>
      </c>
      <c r="B1558">
        <v>200061</v>
      </c>
      <c r="C1558" t="s">
        <v>30</v>
      </c>
      <c r="D1558">
        <v>49713</v>
      </c>
      <c r="E1558">
        <v>2252</v>
      </c>
      <c r="F1558">
        <v>4677</v>
      </c>
      <c r="G1558" t="s">
        <v>29</v>
      </c>
      <c r="H1558" s="1">
        <v>44830</v>
      </c>
      <c r="I1558" t="str">
        <f t="shared" si="24"/>
        <v>Kicik Investiya</v>
      </c>
      <c r="J1558">
        <f>YEAR(transaction_data[[#This Row],[Transaction_Date]])</f>
        <v>2022</v>
      </c>
      <c r="K1558">
        <f>MONTH(transaction_data[[#This Row],[Transaction_Date]])</f>
        <v>9</v>
      </c>
    </row>
    <row r="1559" spans="1:11" x14ac:dyDescent="0.3">
      <c r="A1559">
        <v>301557</v>
      </c>
      <c r="B1559">
        <v>204100</v>
      </c>
      <c r="C1559" t="s">
        <v>31</v>
      </c>
      <c r="D1559">
        <v>43108</v>
      </c>
      <c r="E1559">
        <v>2579</v>
      </c>
      <c r="F1559">
        <v>14837</v>
      </c>
      <c r="G1559" t="s">
        <v>32</v>
      </c>
      <c r="H1559" s="1">
        <v>45279</v>
      </c>
      <c r="I1559" t="str">
        <f t="shared" si="24"/>
        <v>Kicik Investiya</v>
      </c>
      <c r="J1559">
        <f>YEAR(transaction_data[[#This Row],[Transaction_Date]])</f>
        <v>2023</v>
      </c>
      <c r="K1559">
        <f>MONTH(transaction_data[[#This Row],[Transaction_Date]])</f>
        <v>12</v>
      </c>
    </row>
    <row r="1560" spans="1:11" x14ac:dyDescent="0.3">
      <c r="A1560">
        <v>301558</v>
      </c>
      <c r="B1560">
        <v>204591</v>
      </c>
      <c r="C1560" t="s">
        <v>13</v>
      </c>
      <c r="D1560">
        <v>95465</v>
      </c>
      <c r="E1560">
        <v>4019</v>
      </c>
      <c r="F1560">
        <v>3423</v>
      </c>
      <c r="G1560" t="s">
        <v>29</v>
      </c>
      <c r="H1560" s="1">
        <v>45190</v>
      </c>
      <c r="I1560" t="str">
        <f t="shared" si="24"/>
        <v>Kicik Investiya</v>
      </c>
      <c r="J1560">
        <f>YEAR(transaction_data[[#This Row],[Transaction_Date]])</f>
        <v>2023</v>
      </c>
      <c r="K1560">
        <f>MONTH(transaction_data[[#This Row],[Transaction_Date]])</f>
        <v>9</v>
      </c>
    </row>
    <row r="1561" spans="1:11" x14ac:dyDescent="0.3">
      <c r="A1561">
        <v>301559</v>
      </c>
      <c r="B1561">
        <v>203178</v>
      </c>
      <c r="C1561" t="s">
        <v>31</v>
      </c>
      <c r="D1561">
        <v>44358</v>
      </c>
      <c r="E1561">
        <v>3888</v>
      </c>
      <c r="F1561">
        <v>48477</v>
      </c>
      <c r="G1561" t="s">
        <v>33</v>
      </c>
      <c r="H1561" s="1">
        <v>45674</v>
      </c>
      <c r="I1561" t="str">
        <f t="shared" si="24"/>
        <v>Yuksek Investisya</v>
      </c>
      <c r="J1561">
        <f>YEAR(transaction_data[[#This Row],[Transaction_Date]])</f>
        <v>2025</v>
      </c>
      <c r="K1561">
        <f>MONTH(transaction_data[[#This Row],[Transaction_Date]])</f>
        <v>1</v>
      </c>
    </row>
    <row r="1562" spans="1:11" x14ac:dyDescent="0.3">
      <c r="A1562">
        <v>301560</v>
      </c>
      <c r="B1562">
        <v>201546</v>
      </c>
      <c r="C1562" t="s">
        <v>31</v>
      </c>
      <c r="D1562">
        <v>83731</v>
      </c>
      <c r="E1562">
        <v>637</v>
      </c>
      <c r="F1562">
        <v>29402</v>
      </c>
      <c r="G1562" t="s">
        <v>33</v>
      </c>
      <c r="H1562" s="1">
        <v>45298</v>
      </c>
      <c r="I1562" t="str">
        <f t="shared" si="24"/>
        <v>Yuksek Investisya</v>
      </c>
      <c r="J1562">
        <f>YEAR(transaction_data[[#This Row],[Transaction_Date]])</f>
        <v>2024</v>
      </c>
      <c r="K1562">
        <f>MONTH(transaction_data[[#This Row],[Transaction_Date]])</f>
        <v>1</v>
      </c>
    </row>
    <row r="1563" spans="1:11" x14ac:dyDescent="0.3">
      <c r="A1563">
        <v>301561</v>
      </c>
      <c r="B1563">
        <v>205973</v>
      </c>
      <c r="C1563" t="s">
        <v>31</v>
      </c>
      <c r="D1563">
        <v>54971</v>
      </c>
      <c r="E1563">
        <v>3306</v>
      </c>
      <c r="F1563">
        <v>39259</v>
      </c>
      <c r="G1563" t="s">
        <v>33</v>
      </c>
      <c r="H1563" s="1">
        <v>44720</v>
      </c>
      <c r="I1563" t="str">
        <f t="shared" si="24"/>
        <v>Yuksek Investisya</v>
      </c>
      <c r="J1563">
        <f>YEAR(transaction_data[[#This Row],[Transaction_Date]])</f>
        <v>2022</v>
      </c>
      <c r="K1563">
        <f>MONTH(transaction_data[[#This Row],[Transaction_Date]])</f>
        <v>6</v>
      </c>
    </row>
    <row r="1564" spans="1:11" x14ac:dyDescent="0.3">
      <c r="A1564">
        <v>301562</v>
      </c>
      <c r="B1564">
        <v>209942</v>
      </c>
      <c r="C1564" t="s">
        <v>31</v>
      </c>
      <c r="D1564">
        <v>78048</v>
      </c>
      <c r="E1564">
        <v>2199</v>
      </c>
      <c r="F1564">
        <v>25483</v>
      </c>
      <c r="G1564" t="s">
        <v>33</v>
      </c>
      <c r="H1564" s="1">
        <v>45087</v>
      </c>
      <c r="I1564" t="str">
        <f t="shared" si="24"/>
        <v>Orta investisya</v>
      </c>
      <c r="J1564">
        <f>YEAR(transaction_data[[#This Row],[Transaction_Date]])</f>
        <v>2023</v>
      </c>
      <c r="K1564">
        <f>MONTH(transaction_data[[#This Row],[Transaction_Date]])</f>
        <v>6</v>
      </c>
    </row>
    <row r="1565" spans="1:11" x14ac:dyDescent="0.3">
      <c r="A1565">
        <v>301563</v>
      </c>
      <c r="B1565">
        <v>208922</v>
      </c>
      <c r="C1565" t="s">
        <v>13</v>
      </c>
      <c r="D1565">
        <v>72173</v>
      </c>
      <c r="E1565">
        <v>4867</v>
      </c>
      <c r="F1565">
        <v>7725</v>
      </c>
      <c r="G1565" t="s">
        <v>29</v>
      </c>
      <c r="H1565" s="1">
        <v>45573</v>
      </c>
      <c r="I1565" t="str">
        <f t="shared" si="24"/>
        <v>Kicik Investiya</v>
      </c>
      <c r="J1565">
        <f>YEAR(transaction_data[[#This Row],[Transaction_Date]])</f>
        <v>2024</v>
      </c>
      <c r="K1565">
        <f>MONTH(transaction_data[[#This Row],[Transaction_Date]])</f>
        <v>10</v>
      </c>
    </row>
    <row r="1566" spans="1:11" x14ac:dyDescent="0.3">
      <c r="A1566">
        <v>301564</v>
      </c>
      <c r="B1566">
        <v>207554</v>
      </c>
      <c r="C1566" t="s">
        <v>31</v>
      </c>
      <c r="D1566">
        <v>77842</v>
      </c>
      <c r="E1566">
        <v>146</v>
      </c>
      <c r="F1566">
        <v>22791</v>
      </c>
      <c r="G1566" t="s">
        <v>29</v>
      </c>
      <c r="H1566" s="1">
        <v>45126</v>
      </c>
      <c r="I1566" t="str">
        <f t="shared" si="24"/>
        <v>Orta investisya</v>
      </c>
      <c r="J1566">
        <f>YEAR(transaction_data[[#This Row],[Transaction_Date]])</f>
        <v>2023</v>
      </c>
      <c r="K1566">
        <f>MONTH(transaction_data[[#This Row],[Transaction_Date]])</f>
        <v>7</v>
      </c>
    </row>
    <row r="1567" spans="1:11" x14ac:dyDescent="0.3">
      <c r="A1567">
        <v>301565</v>
      </c>
      <c r="B1567">
        <v>208370</v>
      </c>
      <c r="C1567" t="s">
        <v>30</v>
      </c>
      <c r="D1567">
        <v>37604</v>
      </c>
      <c r="E1567">
        <v>951</v>
      </c>
      <c r="F1567">
        <v>28816</v>
      </c>
      <c r="G1567" t="s">
        <v>29</v>
      </c>
      <c r="H1567" s="1">
        <v>45187</v>
      </c>
      <c r="I1567" t="str">
        <f t="shared" si="24"/>
        <v>Yuksek Investisya</v>
      </c>
      <c r="J1567">
        <f>YEAR(transaction_data[[#This Row],[Transaction_Date]])</f>
        <v>2023</v>
      </c>
      <c r="K1567">
        <f>MONTH(transaction_data[[#This Row],[Transaction_Date]])</f>
        <v>9</v>
      </c>
    </row>
    <row r="1568" spans="1:11" x14ac:dyDescent="0.3">
      <c r="A1568">
        <v>301566</v>
      </c>
      <c r="B1568">
        <v>205609</v>
      </c>
      <c r="C1568" t="s">
        <v>31</v>
      </c>
      <c r="D1568">
        <v>35194</v>
      </c>
      <c r="E1568">
        <v>3356</v>
      </c>
      <c r="F1568">
        <v>39303</v>
      </c>
      <c r="G1568" t="s">
        <v>29</v>
      </c>
      <c r="H1568" s="1">
        <v>44801</v>
      </c>
      <c r="I1568" t="str">
        <f t="shared" si="24"/>
        <v>Yuksek Investisya</v>
      </c>
      <c r="J1568">
        <f>YEAR(transaction_data[[#This Row],[Transaction_Date]])</f>
        <v>2022</v>
      </c>
      <c r="K1568">
        <f>MONTH(transaction_data[[#This Row],[Transaction_Date]])</f>
        <v>8</v>
      </c>
    </row>
    <row r="1569" spans="1:11" x14ac:dyDescent="0.3">
      <c r="A1569">
        <v>301567</v>
      </c>
      <c r="B1569">
        <v>207233</v>
      </c>
      <c r="C1569" t="s">
        <v>31</v>
      </c>
      <c r="D1569">
        <v>41221</v>
      </c>
      <c r="E1569">
        <v>151</v>
      </c>
      <c r="F1569">
        <v>16243</v>
      </c>
      <c r="G1569" t="s">
        <v>29</v>
      </c>
      <c r="H1569" s="1">
        <v>45538</v>
      </c>
      <c r="I1569" t="str">
        <f t="shared" si="24"/>
        <v>Orta investisya</v>
      </c>
      <c r="J1569">
        <f>YEAR(transaction_data[[#This Row],[Transaction_Date]])</f>
        <v>2024</v>
      </c>
      <c r="K1569">
        <f>MONTH(transaction_data[[#This Row],[Transaction_Date]])</f>
        <v>9</v>
      </c>
    </row>
    <row r="1570" spans="1:11" x14ac:dyDescent="0.3">
      <c r="A1570">
        <v>301568</v>
      </c>
      <c r="B1570">
        <v>208720</v>
      </c>
      <c r="C1570" t="s">
        <v>13</v>
      </c>
      <c r="D1570">
        <v>33966</v>
      </c>
      <c r="E1570">
        <v>4821</v>
      </c>
      <c r="F1570">
        <v>6866</v>
      </c>
      <c r="G1570" t="s">
        <v>32</v>
      </c>
      <c r="H1570" s="1">
        <v>45429</v>
      </c>
      <c r="I1570" t="str">
        <f t="shared" si="24"/>
        <v>Kicik Investiya</v>
      </c>
      <c r="J1570">
        <f>YEAR(transaction_data[[#This Row],[Transaction_Date]])</f>
        <v>2024</v>
      </c>
      <c r="K1570">
        <f>MONTH(transaction_data[[#This Row],[Transaction_Date]])</f>
        <v>5</v>
      </c>
    </row>
    <row r="1571" spans="1:11" x14ac:dyDescent="0.3">
      <c r="A1571">
        <v>301569</v>
      </c>
      <c r="B1571">
        <v>201410</v>
      </c>
      <c r="C1571" t="s">
        <v>13</v>
      </c>
      <c r="D1571">
        <v>33144</v>
      </c>
      <c r="E1571">
        <v>1824</v>
      </c>
      <c r="F1571">
        <v>33614</v>
      </c>
      <c r="G1571" t="s">
        <v>33</v>
      </c>
      <c r="H1571" s="1">
        <v>44971</v>
      </c>
      <c r="I1571" t="str">
        <f t="shared" si="24"/>
        <v>Yuksek Investisya</v>
      </c>
      <c r="J1571">
        <f>YEAR(transaction_data[[#This Row],[Transaction_Date]])</f>
        <v>2023</v>
      </c>
      <c r="K1571">
        <f>MONTH(transaction_data[[#This Row],[Transaction_Date]])</f>
        <v>2</v>
      </c>
    </row>
    <row r="1572" spans="1:11" x14ac:dyDescent="0.3">
      <c r="A1572">
        <v>301570</v>
      </c>
      <c r="B1572">
        <v>208527</v>
      </c>
      <c r="C1572" t="s">
        <v>13</v>
      </c>
      <c r="D1572">
        <v>94812</v>
      </c>
      <c r="E1572">
        <v>1185</v>
      </c>
      <c r="F1572">
        <v>6429</v>
      </c>
      <c r="G1572" t="s">
        <v>33</v>
      </c>
      <c r="H1572" s="1">
        <v>44881</v>
      </c>
      <c r="I1572" t="str">
        <f t="shared" si="24"/>
        <v>Kicik Investiya</v>
      </c>
      <c r="J1572">
        <f>YEAR(transaction_data[[#This Row],[Transaction_Date]])</f>
        <v>2022</v>
      </c>
      <c r="K1572">
        <f>MONTH(transaction_data[[#This Row],[Transaction_Date]])</f>
        <v>11</v>
      </c>
    </row>
    <row r="1573" spans="1:11" x14ac:dyDescent="0.3">
      <c r="A1573">
        <v>301571</v>
      </c>
      <c r="B1573">
        <v>204853</v>
      </c>
      <c r="C1573" t="s">
        <v>30</v>
      </c>
      <c r="D1573">
        <v>68764</v>
      </c>
      <c r="E1573">
        <v>4953</v>
      </c>
      <c r="F1573">
        <v>20128</v>
      </c>
      <c r="G1573" t="s">
        <v>32</v>
      </c>
      <c r="H1573" s="1">
        <v>45661</v>
      </c>
      <c r="I1573" t="str">
        <f t="shared" si="24"/>
        <v>Orta investisya</v>
      </c>
      <c r="J1573">
        <f>YEAR(transaction_data[[#This Row],[Transaction_Date]])</f>
        <v>2025</v>
      </c>
      <c r="K1573">
        <f>MONTH(transaction_data[[#This Row],[Transaction_Date]])</f>
        <v>1</v>
      </c>
    </row>
    <row r="1574" spans="1:11" x14ac:dyDescent="0.3">
      <c r="A1574">
        <v>301572</v>
      </c>
      <c r="B1574">
        <v>209266</v>
      </c>
      <c r="C1574" t="s">
        <v>31</v>
      </c>
      <c r="D1574">
        <v>74667</v>
      </c>
      <c r="E1574">
        <v>2443</v>
      </c>
      <c r="F1574">
        <v>22127</v>
      </c>
      <c r="G1574" t="s">
        <v>33</v>
      </c>
      <c r="H1574" s="1">
        <v>45390</v>
      </c>
      <c r="I1574" t="str">
        <f t="shared" si="24"/>
        <v>Orta investisya</v>
      </c>
      <c r="J1574">
        <f>YEAR(transaction_data[[#This Row],[Transaction_Date]])</f>
        <v>2024</v>
      </c>
      <c r="K1574">
        <f>MONTH(transaction_data[[#This Row],[Transaction_Date]])</f>
        <v>4</v>
      </c>
    </row>
    <row r="1575" spans="1:11" x14ac:dyDescent="0.3">
      <c r="A1575">
        <v>301573</v>
      </c>
      <c r="B1575">
        <v>206450</v>
      </c>
      <c r="C1575" t="s">
        <v>31</v>
      </c>
      <c r="D1575">
        <v>58535</v>
      </c>
      <c r="E1575">
        <v>1082</v>
      </c>
      <c r="F1575">
        <v>38545</v>
      </c>
      <c r="G1575" t="s">
        <v>33</v>
      </c>
      <c r="H1575" s="1">
        <v>44989</v>
      </c>
      <c r="I1575" t="str">
        <f t="shared" si="24"/>
        <v>Yuksek Investisya</v>
      </c>
      <c r="J1575">
        <f>YEAR(transaction_data[[#This Row],[Transaction_Date]])</f>
        <v>2023</v>
      </c>
      <c r="K1575">
        <f>MONTH(transaction_data[[#This Row],[Transaction_Date]])</f>
        <v>3</v>
      </c>
    </row>
    <row r="1576" spans="1:11" x14ac:dyDescent="0.3">
      <c r="A1576">
        <v>301574</v>
      </c>
      <c r="B1576">
        <v>200210</v>
      </c>
      <c r="C1576" t="s">
        <v>30</v>
      </c>
      <c r="D1576">
        <v>87146</v>
      </c>
      <c r="E1576">
        <v>2479</v>
      </c>
      <c r="F1576">
        <v>35530</v>
      </c>
      <c r="G1576" t="s">
        <v>33</v>
      </c>
      <c r="H1576" s="1">
        <v>44809</v>
      </c>
      <c r="I1576" t="str">
        <f t="shared" si="24"/>
        <v>Yuksek Investisya</v>
      </c>
      <c r="J1576">
        <f>YEAR(transaction_data[[#This Row],[Transaction_Date]])</f>
        <v>2022</v>
      </c>
      <c r="K1576">
        <f>MONTH(transaction_data[[#This Row],[Transaction_Date]])</f>
        <v>9</v>
      </c>
    </row>
    <row r="1577" spans="1:11" x14ac:dyDescent="0.3">
      <c r="A1577">
        <v>301575</v>
      </c>
      <c r="B1577">
        <v>209859</v>
      </c>
      <c r="C1577" t="s">
        <v>30</v>
      </c>
      <c r="D1577">
        <v>18150</v>
      </c>
      <c r="E1577">
        <v>2306</v>
      </c>
      <c r="F1577">
        <v>43309</v>
      </c>
      <c r="G1577" t="s">
        <v>32</v>
      </c>
      <c r="H1577" s="1">
        <v>45184</v>
      </c>
      <c r="I1577" t="str">
        <f t="shared" si="24"/>
        <v>Yuksek Investisya</v>
      </c>
      <c r="J1577">
        <f>YEAR(transaction_data[[#This Row],[Transaction_Date]])</f>
        <v>2023</v>
      </c>
      <c r="K1577">
        <f>MONTH(transaction_data[[#This Row],[Transaction_Date]])</f>
        <v>9</v>
      </c>
    </row>
    <row r="1578" spans="1:11" x14ac:dyDescent="0.3">
      <c r="A1578">
        <v>301576</v>
      </c>
      <c r="B1578">
        <v>201454</v>
      </c>
      <c r="C1578" t="s">
        <v>13</v>
      </c>
      <c r="D1578">
        <v>84352</v>
      </c>
      <c r="E1578">
        <v>4482</v>
      </c>
      <c r="F1578">
        <v>10155</v>
      </c>
      <c r="G1578" t="s">
        <v>29</v>
      </c>
      <c r="H1578" s="1">
        <v>45505</v>
      </c>
      <c r="I1578" t="str">
        <f t="shared" si="24"/>
        <v>Kicik Investiya</v>
      </c>
      <c r="J1578">
        <f>YEAR(transaction_data[[#This Row],[Transaction_Date]])</f>
        <v>2024</v>
      </c>
      <c r="K1578">
        <f>MONTH(transaction_data[[#This Row],[Transaction_Date]])</f>
        <v>8</v>
      </c>
    </row>
    <row r="1579" spans="1:11" x14ac:dyDescent="0.3">
      <c r="A1579">
        <v>301577</v>
      </c>
      <c r="B1579">
        <v>205030</v>
      </c>
      <c r="C1579" t="s">
        <v>30</v>
      </c>
      <c r="D1579">
        <v>33931</v>
      </c>
      <c r="E1579">
        <v>4719</v>
      </c>
      <c r="F1579">
        <v>17811</v>
      </c>
      <c r="G1579" t="s">
        <v>29</v>
      </c>
      <c r="H1579" s="1">
        <v>45211</v>
      </c>
      <c r="I1579" t="str">
        <f t="shared" si="24"/>
        <v>Orta investisya</v>
      </c>
      <c r="J1579">
        <f>YEAR(transaction_data[[#This Row],[Transaction_Date]])</f>
        <v>2023</v>
      </c>
      <c r="K1579">
        <f>MONTH(transaction_data[[#This Row],[Transaction_Date]])</f>
        <v>10</v>
      </c>
    </row>
    <row r="1580" spans="1:11" x14ac:dyDescent="0.3">
      <c r="A1580">
        <v>301578</v>
      </c>
      <c r="B1580">
        <v>204144</v>
      </c>
      <c r="C1580" t="s">
        <v>30</v>
      </c>
      <c r="D1580">
        <v>44341</v>
      </c>
      <c r="E1580">
        <v>1101</v>
      </c>
      <c r="F1580">
        <v>47562</v>
      </c>
      <c r="G1580" t="s">
        <v>29</v>
      </c>
      <c r="H1580" s="1">
        <v>44819</v>
      </c>
      <c r="I1580" t="str">
        <f t="shared" si="24"/>
        <v>Yuksek Investisya</v>
      </c>
      <c r="J1580">
        <f>YEAR(transaction_data[[#This Row],[Transaction_Date]])</f>
        <v>2022</v>
      </c>
      <c r="K1580">
        <f>MONTH(transaction_data[[#This Row],[Transaction_Date]])</f>
        <v>9</v>
      </c>
    </row>
    <row r="1581" spans="1:11" x14ac:dyDescent="0.3">
      <c r="A1581">
        <v>301579</v>
      </c>
      <c r="B1581">
        <v>200440</v>
      </c>
      <c r="C1581" t="s">
        <v>13</v>
      </c>
      <c r="D1581">
        <v>57232</v>
      </c>
      <c r="E1581">
        <v>3162</v>
      </c>
      <c r="F1581">
        <v>47297</v>
      </c>
      <c r="G1581" t="s">
        <v>29</v>
      </c>
      <c r="H1581" s="1">
        <v>45073</v>
      </c>
      <c r="I1581" t="str">
        <f t="shared" si="24"/>
        <v>Yuksek Investisya</v>
      </c>
      <c r="J1581">
        <f>YEAR(transaction_data[[#This Row],[Transaction_Date]])</f>
        <v>2023</v>
      </c>
      <c r="K1581">
        <f>MONTH(transaction_data[[#This Row],[Transaction_Date]])</f>
        <v>5</v>
      </c>
    </row>
    <row r="1582" spans="1:11" x14ac:dyDescent="0.3">
      <c r="A1582">
        <v>301580</v>
      </c>
      <c r="B1582">
        <v>206120</v>
      </c>
      <c r="C1582" t="s">
        <v>30</v>
      </c>
      <c r="D1582">
        <v>30846</v>
      </c>
      <c r="E1582">
        <v>2460</v>
      </c>
      <c r="F1582">
        <v>33798</v>
      </c>
      <c r="G1582" t="s">
        <v>33</v>
      </c>
      <c r="H1582" s="1">
        <v>45532</v>
      </c>
      <c r="I1582" t="str">
        <f t="shared" si="24"/>
        <v>Yuksek Investisya</v>
      </c>
      <c r="J1582">
        <f>YEAR(transaction_data[[#This Row],[Transaction_Date]])</f>
        <v>2024</v>
      </c>
      <c r="K1582">
        <f>MONTH(transaction_data[[#This Row],[Transaction_Date]])</f>
        <v>8</v>
      </c>
    </row>
    <row r="1583" spans="1:11" x14ac:dyDescent="0.3">
      <c r="A1583">
        <v>301581</v>
      </c>
      <c r="B1583">
        <v>208742</v>
      </c>
      <c r="C1583" t="s">
        <v>13</v>
      </c>
      <c r="D1583">
        <v>36576</v>
      </c>
      <c r="E1583">
        <v>126</v>
      </c>
      <c r="F1583">
        <v>26940</v>
      </c>
      <c r="G1583" t="s">
        <v>32</v>
      </c>
      <c r="H1583" s="1">
        <v>44992</v>
      </c>
      <c r="I1583" t="str">
        <f t="shared" si="24"/>
        <v>Orta investisya</v>
      </c>
      <c r="J1583">
        <f>YEAR(transaction_data[[#This Row],[Transaction_Date]])</f>
        <v>2023</v>
      </c>
      <c r="K1583">
        <f>MONTH(transaction_data[[#This Row],[Transaction_Date]])</f>
        <v>3</v>
      </c>
    </row>
    <row r="1584" spans="1:11" x14ac:dyDescent="0.3">
      <c r="A1584">
        <v>301582</v>
      </c>
      <c r="B1584">
        <v>208643</v>
      </c>
      <c r="C1584" t="s">
        <v>31</v>
      </c>
      <c r="D1584">
        <v>43673</v>
      </c>
      <c r="E1584">
        <v>4082</v>
      </c>
      <c r="F1584">
        <v>42431</v>
      </c>
      <c r="G1584" t="s">
        <v>29</v>
      </c>
      <c r="H1584" s="1">
        <v>45307</v>
      </c>
      <c r="I1584" t="str">
        <f t="shared" si="24"/>
        <v>Yuksek Investisya</v>
      </c>
      <c r="J1584">
        <f>YEAR(transaction_data[[#This Row],[Transaction_Date]])</f>
        <v>2024</v>
      </c>
      <c r="K1584">
        <f>MONTH(transaction_data[[#This Row],[Transaction_Date]])</f>
        <v>1</v>
      </c>
    </row>
    <row r="1585" spans="1:11" x14ac:dyDescent="0.3">
      <c r="A1585">
        <v>301583</v>
      </c>
      <c r="B1585">
        <v>208846</v>
      </c>
      <c r="C1585" t="s">
        <v>13</v>
      </c>
      <c r="D1585">
        <v>85081</v>
      </c>
      <c r="E1585">
        <v>1601</v>
      </c>
      <c r="F1585">
        <v>37681</v>
      </c>
      <c r="G1585" t="s">
        <v>32</v>
      </c>
      <c r="H1585" s="1">
        <v>45512</v>
      </c>
      <c r="I1585" t="str">
        <f t="shared" si="24"/>
        <v>Yuksek Investisya</v>
      </c>
      <c r="J1585">
        <f>YEAR(transaction_data[[#This Row],[Transaction_Date]])</f>
        <v>2024</v>
      </c>
      <c r="K1585">
        <f>MONTH(transaction_data[[#This Row],[Transaction_Date]])</f>
        <v>8</v>
      </c>
    </row>
    <row r="1586" spans="1:11" x14ac:dyDescent="0.3">
      <c r="A1586">
        <v>301584</v>
      </c>
      <c r="B1586">
        <v>206504</v>
      </c>
      <c r="C1586" t="s">
        <v>30</v>
      </c>
      <c r="D1586">
        <v>4675</v>
      </c>
      <c r="E1586">
        <v>2986</v>
      </c>
      <c r="F1586">
        <v>17774</v>
      </c>
      <c r="G1586" t="s">
        <v>33</v>
      </c>
      <c r="H1586" s="1">
        <v>45606</v>
      </c>
      <c r="I1586" t="str">
        <f t="shared" si="24"/>
        <v>Orta investisya</v>
      </c>
      <c r="J1586">
        <f>YEAR(transaction_data[[#This Row],[Transaction_Date]])</f>
        <v>2024</v>
      </c>
      <c r="K1586">
        <f>MONTH(transaction_data[[#This Row],[Transaction_Date]])</f>
        <v>11</v>
      </c>
    </row>
    <row r="1587" spans="1:11" x14ac:dyDescent="0.3">
      <c r="A1587">
        <v>301585</v>
      </c>
      <c r="B1587">
        <v>200667</v>
      </c>
      <c r="C1587" t="s">
        <v>30</v>
      </c>
      <c r="D1587">
        <v>26547</v>
      </c>
      <c r="E1587">
        <v>1489</v>
      </c>
      <c r="F1587">
        <v>41321</v>
      </c>
      <c r="G1587" t="s">
        <v>29</v>
      </c>
      <c r="H1587" s="1">
        <v>45594</v>
      </c>
      <c r="I1587" t="str">
        <f t="shared" si="24"/>
        <v>Yuksek Investisya</v>
      </c>
      <c r="J1587">
        <f>YEAR(transaction_data[[#This Row],[Transaction_Date]])</f>
        <v>2024</v>
      </c>
      <c r="K1587">
        <f>MONTH(transaction_data[[#This Row],[Transaction_Date]])</f>
        <v>10</v>
      </c>
    </row>
    <row r="1588" spans="1:11" x14ac:dyDescent="0.3">
      <c r="A1588">
        <v>301586</v>
      </c>
      <c r="B1588">
        <v>206159</v>
      </c>
      <c r="C1588" t="s">
        <v>13</v>
      </c>
      <c r="D1588">
        <v>68527</v>
      </c>
      <c r="E1588">
        <v>2485</v>
      </c>
      <c r="F1588">
        <v>5347</v>
      </c>
      <c r="G1588" t="s">
        <v>33</v>
      </c>
      <c r="H1588" s="1">
        <v>45689</v>
      </c>
      <c r="I1588" t="str">
        <f t="shared" si="24"/>
        <v>Kicik Investiya</v>
      </c>
      <c r="J1588">
        <f>YEAR(transaction_data[[#This Row],[Transaction_Date]])</f>
        <v>2025</v>
      </c>
      <c r="K1588">
        <f>MONTH(transaction_data[[#This Row],[Transaction_Date]])</f>
        <v>2</v>
      </c>
    </row>
    <row r="1589" spans="1:11" x14ac:dyDescent="0.3">
      <c r="A1589">
        <v>301587</v>
      </c>
      <c r="B1589">
        <v>204376</v>
      </c>
      <c r="C1589" t="s">
        <v>30</v>
      </c>
      <c r="D1589">
        <v>34595</v>
      </c>
      <c r="E1589">
        <v>4603</v>
      </c>
      <c r="F1589">
        <v>14355</v>
      </c>
      <c r="G1589" t="s">
        <v>33</v>
      </c>
      <c r="H1589" s="1">
        <v>45639</v>
      </c>
      <c r="I1589" t="str">
        <f t="shared" si="24"/>
        <v>Kicik Investiya</v>
      </c>
      <c r="J1589">
        <f>YEAR(transaction_data[[#This Row],[Transaction_Date]])</f>
        <v>2024</v>
      </c>
      <c r="K1589">
        <f>MONTH(transaction_data[[#This Row],[Transaction_Date]])</f>
        <v>12</v>
      </c>
    </row>
    <row r="1590" spans="1:11" x14ac:dyDescent="0.3">
      <c r="A1590">
        <v>301588</v>
      </c>
      <c r="B1590">
        <v>203622</v>
      </c>
      <c r="C1590" t="s">
        <v>31</v>
      </c>
      <c r="D1590">
        <v>40272</v>
      </c>
      <c r="E1590">
        <v>4163</v>
      </c>
      <c r="F1590">
        <v>26677</v>
      </c>
      <c r="G1590" t="s">
        <v>29</v>
      </c>
      <c r="H1590" s="1">
        <v>45505</v>
      </c>
      <c r="I1590" t="str">
        <f t="shared" si="24"/>
        <v>Orta investisya</v>
      </c>
      <c r="J1590">
        <f>YEAR(transaction_data[[#This Row],[Transaction_Date]])</f>
        <v>2024</v>
      </c>
      <c r="K1590">
        <f>MONTH(transaction_data[[#This Row],[Transaction_Date]])</f>
        <v>8</v>
      </c>
    </row>
    <row r="1591" spans="1:11" x14ac:dyDescent="0.3">
      <c r="A1591">
        <v>301589</v>
      </c>
      <c r="B1591">
        <v>204240</v>
      </c>
      <c r="C1591" t="s">
        <v>13</v>
      </c>
      <c r="D1591">
        <v>27812</v>
      </c>
      <c r="E1591">
        <v>1199</v>
      </c>
      <c r="F1591">
        <v>27950</v>
      </c>
      <c r="G1591" t="s">
        <v>32</v>
      </c>
      <c r="H1591" s="1">
        <v>44681</v>
      </c>
      <c r="I1591" t="str">
        <f t="shared" si="24"/>
        <v>Yuksek Investisya</v>
      </c>
      <c r="J1591">
        <f>YEAR(transaction_data[[#This Row],[Transaction_Date]])</f>
        <v>2022</v>
      </c>
      <c r="K1591">
        <f>MONTH(transaction_data[[#This Row],[Transaction_Date]])</f>
        <v>4</v>
      </c>
    </row>
    <row r="1592" spans="1:11" x14ac:dyDescent="0.3">
      <c r="A1592">
        <v>301590</v>
      </c>
      <c r="B1592">
        <v>202510</v>
      </c>
      <c r="C1592" t="s">
        <v>13</v>
      </c>
      <c r="D1592">
        <v>18157</v>
      </c>
      <c r="E1592">
        <v>4270</v>
      </c>
      <c r="F1592">
        <v>29816</v>
      </c>
      <c r="G1592" t="s">
        <v>29</v>
      </c>
      <c r="H1592" s="1">
        <v>45587</v>
      </c>
      <c r="I1592" t="str">
        <f t="shared" si="24"/>
        <v>Yuksek Investisya</v>
      </c>
      <c r="J1592">
        <f>YEAR(transaction_data[[#This Row],[Transaction_Date]])</f>
        <v>2024</v>
      </c>
      <c r="K1592">
        <f>MONTH(transaction_data[[#This Row],[Transaction_Date]])</f>
        <v>10</v>
      </c>
    </row>
    <row r="1593" spans="1:11" x14ac:dyDescent="0.3">
      <c r="A1593">
        <v>301591</v>
      </c>
      <c r="B1593">
        <v>208051</v>
      </c>
      <c r="C1593" t="s">
        <v>30</v>
      </c>
      <c r="D1593">
        <v>60686</v>
      </c>
      <c r="E1593">
        <v>4454</v>
      </c>
      <c r="F1593">
        <v>38518</v>
      </c>
      <c r="G1593" t="s">
        <v>33</v>
      </c>
      <c r="H1593" s="1">
        <v>45662</v>
      </c>
      <c r="I1593" t="str">
        <f t="shared" si="24"/>
        <v>Yuksek Investisya</v>
      </c>
      <c r="J1593">
        <f>YEAR(transaction_data[[#This Row],[Transaction_Date]])</f>
        <v>2025</v>
      </c>
      <c r="K1593">
        <f>MONTH(transaction_data[[#This Row],[Transaction_Date]])</f>
        <v>1</v>
      </c>
    </row>
    <row r="1594" spans="1:11" x14ac:dyDescent="0.3">
      <c r="A1594">
        <v>301592</v>
      </c>
      <c r="B1594">
        <v>201393</v>
      </c>
      <c r="C1594" t="s">
        <v>30</v>
      </c>
      <c r="D1594">
        <v>82666</v>
      </c>
      <c r="E1594">
        <v>4552</v>
      </c>
      <c r="F1594">
        <v>1469</v>
      </c>
      <c r="G1594" t="s">
        <v>32</v>
      </c>
      <c r="H1594" s="1">
        <v>45718</v>
      </c>
      <c r="I1594" t="str">
        <f t="shared" si="24"/>
        <v>Kicik Investiya</v>
      </c>
      <c r="J1594">
        <f>YEAR(transaction_data[[#This Row],[Transaction_Date]])</f>
        <v>2025</v>
      </c>
      <c r="K1594">
        <f>MONTH(transaction_data[[#This Row],[Transaction_Date]])</f>
        <v>3</v>
      </c>
    </row>
    <row r="1595" spans="1:11" x14ac:dyDescent="0.3">
      <c r="A1595">
        <v>301593</v>
      </c>
      <c r="B1595">
        <v>207474</v>
      </c>
      <c r="C1595" t="s">
        <v>30</v>
      </c>
      <c r="D1595">
        <v>87089</v>
      </c>
      <c r="E1595">
        <v>1638</v>
      </c>
      <c r="F1595">
        <v>41095</v>
      </c>
      <c r="G1595" t="s">
        <v>32</v>
      </c>
      <c r="H1595" s="1">
        <v>45056</v>
      </c>
      <c r="I1595" t="str">
        <f t="shared" si="24"/>
        <v>Yuksek Investisya</v>
      </c>
      <c r="J1595">
        <f>YEAR(transaction_data[[#This Row],[Transaction_Date]])</f>
        <v>2023</v>
      </c>
      <c r="K1595">
        <f>MONTH(transaction_data[[#This Row],[Transaction_Date]])</f>
        <v>5</v>
      </c>
    </row>
    <row r="1596" spans="1:11" x14ac:dyDescent="0.3">
      <c r="A1596">
        <v>301594</v>
      </c>
      <c r="B1596">
        <v>207569</v>
      </c>
      <c r="C1596" t="s">
        <v>13</v>
      </c>
      <c r="D1596">
        <v>36869</v>
      </c>
      <c r="E1596">
        <v>3587</v>
      </c>
      <c r="F1596">
        <v>38849</v>
      </c>
      <c r="G1596" t="s">
        <v>29</v>
      </c>
      <c r="H1596" s="1">
        <v>44685</v>
      </c>
      <c r="I1596" t="str">
        <f t="shared" si="24"/>
        <v>Yuksek Investisya</v>
      </c>
      <c r="J1596">
        <f>YEAR(transaction_data[[#This Row],[Transaction_Date]])</f>
        <v>2022</v>
      </c>
      <c r="K1596">
        <f>MONTH(transaction_data[[#This Row],[Transaction_Date]])</f>
        <v>5</v>
      </c>
    </row>
    <row r="1597" spans="1:11" x14ac:dyDescent="0.3">
      <c r="A1597">
        <v>301595</v>
      </c>
      <c r="B1597">
        <v>206637</v>
      </c>
      <c r="C1597" t="s">
        <v>13</v>
      </c>
      <c r="D1597">
        <v>20722</v>
      </c>
      <c r="E1597">
        <v>3225</v>
      </c>
      <c r="F1597">
        <v>45697</v>
      </c>
      <c r="G1597" t="s">
        <v>29</v>
      </c>
      <c r="H1597" s="1">
        <v>44921</v>
      </c>
      <c r="I1597" t="str">
        <f t="shared" si="24"/>
        <v>Yuksek Investisya</v>
      </c>
      <c r="J1597">
        <f>YEAR(transaction_data[[#This Row],[Transaction_Date]])</f>
        <v>2022</v>
      </c>
      <c r="K1597">
        <f>MONTH(transaction_data[[#This Row],[Transaction_Date]])</f>
        <v>12</v>
      </c>
    </row>
    <row r="1598" spans="1:11" x14ac:dyDescent="0.3">
      <c r="A1598">
        <v>301596</v>
      </c>
      <c r="B1598">
        <v>201555</v>
      </c>
      <c r="C1598" t="s">
        <v>30</v>
      </c>
      <c r="D1598">
        <v>13302</v>
      </c>
      <c r="E1598">
        <v>1545</v>
      </c>
      <c r="F1598">
        <v>22439</v>
      </c>
      <c r="G1598" t="s">
        <v>29</v>
      </c>
      <c r="H1598" s="1">
        <v>45065</v>
      </c>
      <c r="I1598" t="str">
        <f t="shared" si="24"/>
        <v>Orta investisya</v>
      </c>
      <c r="J1598">
        <f>YEAR(transaction_data[[#This Row],[Transaction_Date]])</f>
        <v>2023</v>
      </c>
      <c r="K1598">
        <f>MONTH(transaction_data[[#This Row],[Transaction_Date]])</f>
        <v>5</v>
      </c>
    </row>
    <row r="1599" spans="1:11" x14ac:dyDescent="0.3">
      <c r="A1599">
        <v>301597</v>
      </c>
      <c r="B1599">
        <v>203414</v>
      </c>
      <c r="C1599" t="s">
        <v>13</v>
      </c>
      <c r="D1599">
        <v>10781</v>
      </c>
      <c r="E1599">
        <v>3611</v>
      </c>
      <c r="F1599">
        <v>43295</v>
      </c>
      <c r="G1599" t="s">
        <v>32</v>
      </c>
      <c r="H1599" s="1">
        <v>45732</v>
      </c>
      <c r="I1599" t="str">
        <f t="shared" si="24"/>
        <v>Yuksek Investisya</v>
      </c>
      <c r="J1599">
        <f>YEAR(transaction_data[[#This Row],[Transaction_Date]])</f>
        <v>2025</v>
      </c>
      <c r="K1599">
        <f>MONTH(transaction_data[[#This Row],[Transaction_Date]])</f>
        <v>3</v>
      </c>
    </row>
    <row r="1600" spans="1:11" x14ac:dyDescent="0.3">
      <c r="A1600">
        <v>301598</v>
      </c>
      <c r="B1600">
        <v>206276</v>
      </c>
      <c r="C1600" t="s">
        <v>31</v>
      </c>
      <c r="D1600">
        <v>86632</v>
      </c>
      <c r="E1600">
        <v>4936</v>
      </c>
      <c r="F1600">
        <v>11325</v>
      </c>
      <c r="G1600" t="s">
        <v>32</v>
      </c>
      <c r="H1600" s="1">
        <v>45120</v>
      </c>
      <c r="I1600" t="str">
        <f t="shared" si="24"/>
        <v>Kicik Investiya</v>
      </c>
      <c r="J1600">
        <f>YEAR(transaction_data[[#This Row],[Transaction_Date]])</f>
        <v>2023</v>
      </c>
      <c r="K1600">
        <f>MONTH(transaction_data[[#This Row],[Transaction_Date]])</f>
        <v>7</v>
      </c>
    </row>
    <row r="1601" spans="1:11" x14ac:dyDescent="0.3">
      <c r="A1601">
        <v>301599</v>
      </c>
      <c r="B1601">
        <v>207679</v>
      </c>
      <c r="C1601" t="s">
        <v>30</v>
      </c>
      <c r="D1601">
        <v>75764</v>
      </c>
      <c r="E1601">
        <v>1676</v>
      </c>
      <c r="F1601">
        <v>16990</v>
      </c>
      <c r="G1601" t="s">
        <v>29</v>
      </c>
      <c r="H1601" s="1">
        <v>45168</v>
      </c>
      <c r="I1601" t="str">
        <f t="shared" si="24"/>
        <v>Orta investisya</v>
      </c>
      <c r="J1601">
        <f>YEAR(transaction_data[[#This Row],[Transaction_Date]])</f>
        <v>2023</v>
      </c>
      <c r="K1601">
        <f>MONTH(transaction_data[[#This Row],[Transaction_Date]])</f>
        <v>8</v>
      </c>
    </row>
    <row r="1602" spans="1:11" x14ac:dyDescent="0.3">
      <c r="A1602">
        <v>301600</v>
      </c>
      <c r="B1602">
        <v>203389</v>
      </c>
      <c r="C1602" t="s">
        <v>13</v>
      </c>
      <c r="D1602">
        <v>43295</v>
      </c>
      <c r="E1602">
        <v>3743</v>
      </c>
      <c r="F1602">
        <v>48508</v>
      </c>
      <c r="G1602" t="s">
        <v>33</v>
      </c>
      <c r="H1602" s="1">
        <v>45186</v>
      </c>
      <c r="I1602" t="str">
        <f t="shared" ref="I1602:I1665" si="25">IF(AND(F1602&gt;1000,F1602&lt;15000),"Kicik Investiya",IF(AND(F1602&gt;=15000,F1602&lt;27500),"Orta investisya","Yuksek Investisya"))</f>
        <v>Yuksek Investisya</v>
      </c>
      <c r="J1602">
        <f>YEAR(transaction_data[[#This Row],[Transaction_Date]])</f>
        <v>2023</v>
      </c>
      <c r="K1602">
        <f>MONTH(transaction_data[[#This Row],[Transaction_Date]])</f>
        <v>9</v>
      </c>
    </row>
    <row r="1603" spans="1:11" x14ac:dyDescent="0.3">
      <c r="A1603">
        <v>301601</v>
      </c>
      <c r="B1603">
        <v>201894</v>
      </c>
      <c r="C1603" t="s">
        <v>31</v>
      </c>
      <c r="D1603">
        <v>95118</v>
      </c>
      <c r="E1603">
        <v>1054</v>
      </c>
      <c r="F1603">
        <v>39052</v>
      </c>
      <c r="G1603" t="s">
        <v>32</v>
      </c>
      <c r="H1603" s="1">
        <v>44650</v>
      </c>
      <c r="I1603" t="str">
        <f t="shared" si="25"/>
        <v>Yuksek Investisya</v>
      </c>
      <c r="J1603">
        <f>YEAR(transaction_data[[#This Row],[Transaction_Date]])</f>
        <v>2022</v>
      </c>
      <c r="K1603">
        <f>MONTH(transaction_data[[#This Row],[Transaction_Date]])</f>
        <v>3</v>
      </c>
    </row>
    <row r="1604" spans="1:11" x14ac:dyDescent="0.3">
      <c r="A1604">
        <v>301602</v>
      </c>
      <c r="B1604">
        <v>206736</v>
      </c>
      <c r="C1604" t="s">
        <v>30</v>
      </c>
      <c r="D1604">
        <v>12330</v>
      </c>
      <c r="E1604">
        <v>4653</v>
      </c>
      <c r="F1604">
        <v>12178</v>
      </c>
      <c r="G1604" t="s">
        <v>33</v>
      </c>
      <c r="H1604" s="1">
        <v>44922</v>
      </c>
      <c r="I1604" t="str">
        <f t="shared" si="25"/>
        <v>Kicik Investiya</v>
      </c>
      <c r="J1604">
        <f>YEAR(transaction_data[[#This Row],[Transaction_Date]])</f>
        <v>2022</v>
      </c>
      <c r="K1604">
        <f>MONTH(transaction_data[[#This Row],[Transaction_Date]])</f>
        <v>12</v>
      </c>
    </row>
    <row r="1605" spans="1:11" x14ac:dyDescent="0.3">
      <c r="A1605">
        <v>301603</v>
      </c>
      <c r="B1605">
        <v>206813</v>
      </c>
      <c r="C1605" t="s">
        <v>13</v>
      </c>
      <c r="D1605">
        <v>86917</v>
      </c>
      <c r="E1605">
        <v>272</v>
      </c>
      <c r="F1605">
        <v>44655</v>
      </c>
      <c r="G1605" t="s">
        <v>29</v>
      </c>
      <c r="H1605" s="1">
        <v>44863</v>
      </c>
      <c r="I1605" t="str">
        <f t="shared" si="25"/>
        <v>Yuksek Investisya</v>
      </c>
      <c r="J1605">
        <f>YEAR(transaction_data[[#This Row],[Transaction_Date]])</f>
        <v>2022</v>
      </c>
      <c r="K1605">
        <f>MONTH(transaction_data[[#This Row],[Transaction_Date]])</f>
        <v>10</v>
      </c>
    </row>
    <row r="1606" spans="1:11" x14ac:dyDescent="0.3">
      <c r="A1606">
        <v>301604</v>
      </c>
      <c r="B1606">
        <v>206367</v>
      </c>
      <c r="C1606" t="s">
        <v>30</v>
      </c>
      <c r="D1606">
        <v>39507</v>
      </c>
      <c r="E1606">
        <v>2406</v>
      </c>
      <c r="F1606">
        <v>35173</v>
      </c>
      <c r="G1606" t="s">
        <v>29</v>
      </c>
      <c r="H1606" s="1">
        <v>45520</v>
      </c>
      <c r="I1606" t="str">
        <f t="shared" si="25"/>
        <v>Yuksek Investisya</v>
      </c>
      <c r="J1606">
        <f>YEAR(transaction_data[[#This Row],[Transaction_Date]])</f>
        <v>2024</v>
      </c>
      <c r="K1606">
        <f>MONTH(transaction_data[[#This Row],[Transaction_Date]])</f>
        <v>8</v>
      </c>
    </row>
    <row r="1607" spans="1:11" x14ac:dyDescent="0.3">
      <c r="A1607">
        <v>301605</v>
      </c>
      <c r="B1607">
        <v>209103</v>
      </c>
      <c r="C1607" t="s">
        <v>30</v>
      </c>
      <c r="D1607">
        <v>73104</v>
      </c>
      <c r="E1607">
        <v>4846</v>
      </c>
      <c r="F1607">
        <v>18729</v>
      </c>
      <c r="G1607" t="s">
        <v>33</v>
      </c>
      <c r="H1607" s="1">
        <v>45662</v>
      </c>
      <c r="I1607" t="str">
        <f t="shared" si="25"/>
        <v>Orta investisya</v>
      </c>
      <c r="J1607">
        <f>YEAR(transaction_data[[#This Row],[Transaction_Date]])</f>
        <v>2025</v>
      </c>
      <c r="K1607">
        <f>MONTH(transaction_data[[#This Row],[Transaction_Date]])</f>
        <v>1</v>
      </c>
    </row>
    <row r="1608" spans="1:11" x14ac:dyDescent="0.3">
      <c r="A1608">
        <v>301606</v>
      </c>
      <c r="B1608">
        <v>200971</v>
      </c>
      <c r="C1608" t="s">
        <v>30</v>
      </c>
      <c r="D1608">
        <v>45121</v>
      </c>
      <c r="E1608">
        <v>369</v>
      </c>
      <c r="F1608">
        <v>4270</v>
      </c>
      <c r="G1608" t="s">
        <v>29</v>
      </c>
      <c r="H1608" s="1">
        <v>45263</v>
      </c>
      <c r="I1608" t="str">
        <f t="shared" si="25"/>
        <v>Kicik Investiya</v>
      </c>
      <c r="J1608">
        <f>YEAR(transaction_data[[#This Row],[Transaction_Date]])</f>
        <v>2023</v>
      </c>
      <c r="K1608">
        <f>MONTH(transaction_data[[#This Row],[Transaction_Date]])</f>
        <v>12</v>
      </c>
    </row>
    <row r="1609" spans="1:11" x14ac:dyDescent="0.3">
      <c r="A1609">
        <v>301607</v>
      </c>
      <c r="B1609">
        <v>207408</v>
      </c>
      <c r="C1609" t="s">
        <v>13</v>
      </c>
      <c r="D1609">
        <v>9143</v>
      </c>
      <c r="E1609">
        <v>720</v>
      </c>
      <c r="F1609">
        <v>41131</v>
      </c>
      <c r="G1609" t="s">
        <v>33</v>
      </c>
      <c r="H1609" s="1">
        <v>44749</v>
      </c>
      <c r="I1609" t="str">
        <f t="shared" si="25"/>
        <v>Yuksek Investisya</v>
      </c>
      <c r="J1609">
        <f>YEAR(transaction_data[[#This Row],[Transaction_Date]])</f>
        <v>2022</v>
      </c>
      <c r="K1609">
        <f>MONTH(transaction_data[[#This Row],[Transaction_Date]])</f>
        <v>7</v>
      </c>
    </row>
    <row r="1610" spans="1:11" x14ac:dyDescent="0.3">
      <c r="A1610">
        <v>301608</v>
      </c>
      <c r="B1610">
        <v>208308</v>
      </c>
      <c r="C1610" t="s">
        <v>31</v>
      </c>
      <c r="D1610">
        <v>24157</v>
      </c>
      <c r="E1610">
        <v>2498</v>
      </c>
      <c r="F1610">
        <v>20514</v>
      </c>
      <c r="G1610" t="s">
        <v>33</v>
      </c>
      <c r="H1610" s="1">
        <v>44861</v>
      </c>
      <c r="I1610" t="str">
        <f t="shared" si="25"/>
        <v>Orta investisya</v>
      </c>
      <c r="J1610">
        <f>YEAR(transaction_data[[#This Row],[Transaction_Date]])</f>
        <v>2022</v>
      </c>
      <c r="K1610">
        <f>MONTH(transaction_data[[#This Row],[Transaction_Date]])</f>
        <v>10</v>
      </c>
    </row>
    <row r="1611" spans="1:11" x14ac:dyDescent="0.3">
      <c r="A1611">
        <v>301609</v>
      </c>
      <c r="B1611">
        <v>203847</v>
      </c>
      <c r="C1611" t="s">
        <v>31</v>
      </c>
      <c r="D1611">
        <v>46845</v>
      </c>
      <c r="E1611">
        <v>1862</v>
      </c>
      <c r="F1611">
        <v>14833</v>
      </c>
      <c r="G1611" t="s">
        <v>32</v>
      </c>
      <c r="H1611" s="1">
        <v>45624</v>
      </c>
      <c r="I1611" t="str">
        <f t="shared" si="25"/>
        <v>Kicik Investiya</v>
      </c>
      <c r="J1611">
        <f>YEAR(transaction_data[[#This Row],[Transaction_Date]])</f>
        <v>2024</v>
      </c>
      <c r="K1611">
        <f>MONTH(transaction_data[[#This Row],[Transaction_Date]])</f>
        <v>11</v>
      </c>
    </row>
    <row r="1612" spans="1:11" x14ac:dyDescent="0.3">
      <c r="A1612">
        <v>301610</v>
      </c>
      <c r="B1612">
        <v>200436</v>
      </c>
      <c r="C1612" t="s">
        <v>30</v>
      </c>
      <c r="D1612">
        <v>30349</v>
      </c>
      <c r="E1612">
        <v>2649</v>
      </c>
      <c r="F1612">
        <v>5589</v>
      </c>
      <c r="G1612" t="s">
        <v>33</v>
      </c>
      <c r="H1612" s="1">
        <v>44688</v>
      </c>
      <c r="I1612" t="str">
        <f t="shared" si="25"/>
        <v>Kicik Investiya</v>
      </c>
      <c r="J1612">
        <f>YEAR(transaction_data[[#This Row],[Transaction_Date]])</f>
        <v>2022</v>
      </c>
      <c r="K1612">
        <f>MONTH(transaction_data[[#This Row],[Transaction_Date]])</f>
        <v>5</v>
      </c>
    </row>
    <row r="1613" spans="1:11" x14ac:dyDescent="0.3">
      <c r="A1613">
        <v>301611</v>
      </c>
      <c r="B1613">
        <v>203287</v>
      </c>
      <c r="C1613" t="s">
        <v>13</v>
      </c>
      <c r="D1613">
        <v>38387</v>
      </c>
      <c r="E1613">
        <v>937</v>
      </c>
      <c r="F1613">
        <v>38877</v>
      </c>
      <c r="G1613" t="s">
        <v>29</v>
      </c>
      <c r="H1613" s="1">
        <v>44783</v>
      </c>
      <c r="I1613" t="str">
        <f t="shared" si="25"/>
        <v>Yuksek Investisya</v>
      </c>
      <c r="J1613">
        <f>YEAR(transaction_data[[#This Row],[Transaction_Date]])</f>
        <v>2022</v>
      </c>
      <c r="K1613">
        <f>MONTH(transaction_data[[#This Row],[Transaction_Date]])</f>
        <v>8</v>
      </c>
    </row>
    <row r="1614" spans="1:11" x14ac:dyDescent="0.3">
      <c r="A1614">
        <v>301612</v>
      </c>
      <c r="B1614">
        <v>201584</v>
      </c>
      <c r="C1614" t="s">
        <v>13</v>
      </c>
      <c r="D1614">
        <v>69401</v>
      </c>
      <c r="E1614">
        <v>3665</v>
      </c>
      <c r="F1614">
        <v>47382</v>
      </c>
      <c r="G1614" t="s">
        <v>29</v>
      </c>
      <c r="H1614" s="1">
        <v>45465</v>
      </c>
      <c r="I1614" t="str">
        <f t="shared" si="25"/>
        <v>Yuksek Investisya</v>
      </c>
      <c r="J1614">
        <f>YEAR(transaction_data[[#This Row],[Transaction_Date]])</f>
        <v>2024</v>
      </c>
      <c r="K1614">
        <f>MONTH(transaction_data[[#This Row],[Transaction_Date]])</f>
        <v>6</v>
      </c>
    </row>
    <row r="1615" spans="1:11" x14ac:dyDescent="0.3">
      <c r="A1615">
        <v>301613</v>
      </c>
      <c r="B1615">
        <v>207156</v>
      </c>
      <c r="C1615" t="s">
        <v>13</v>
      </c>
      <c r="D1615">
        <v>39119</v>
      </c>
      <c r="E1615">
        <v>1880</v>
      </c>
      <c r="F1615">
        <v>12926</v>
      </c>
      <c r="G1615" t="s">
        <v>29</v>
      </c>
      <c r="H1615" s="1">
        <v>44975</v>
      </c>
      <c r="I1615" t="str">
        <f t="shared" si="25"/>
        <v>Kicik Investiya</v>
      </c>
      <c r="J1615">
        <f>YEAR(transaction_data[[#This Row],[Transaction_Date]])</f>
        <v>2023</v>
      </c>
      <c r="K1615">
        <f>MONTH(transaction_data[[#This Row],[Transaction_Date]])</f>
        <v>2</v>
      </c>
    </row>
    <row r="1616" spans="1:11" x14ac:dyDescent="0.3">
      <c r="A1616">
        <v>301614</v>
      </c>
      <c r="B1616">
        <v>204312</v>
      </c>
      <c r="C1616" t="s">
        <v>31</v>
      </c>
      <c r="D1616">
        <v>84615</v>
      </c>
      <c r="E1616">
        <v>163</v>
      </c>
      <c r="F1616">
        <v>34281</v>
      </c>
      <c r="G1616" t="s">
        <v>29</v>
      </c>
      <c r="H1616" s="1">
        <v>45225</v>
      </c>
      <c r="I1616" t="str">
        <f t="shared" si="25"/>
        <v>Yuksek Investisya</v>
      </c>
      <c r="J1616">
        <f>YEAR(transaction_data[[#This Row],[Transaction_Date]])</f>
        <v>2023</v>
      </c>
      <c r="K1616">
        <f>MONTH(transaction_data[[#This Row],[Transaction_Date]])</f>
        <v>10</v>
      </c>
    </row>
    <row r="1617" spans="1:11" x14ac:dyDescent="0.3">
      <c r="A1617">
        <v>301615</v>
      </c>
      <c r="B1617">
        <v>201595</v>
      </c>
      <c r="C1617" t="s">
        <v>13</v>
      </c>
      <c r="D1617">
        <v>91818</v>
      </c>
      <c r="E1617">
        <v>1657</v>
      </c>
      <c r="F1617">
        <v>47144</v>
      </c>
      <c r="G1617" t="s">
        <v>29</v>
      </c>
      <c r="H1617" s="1">
        <v>45293</v>
      </c>
      <c r="I1617" t="str">
        <f t="shared" si="25"/>
        <v>Yuksek Investisya</v>
      </c>
      <c r="J1617">
        <f>YEAR(transaction_data[[#This Row],[Transaction_Date]])</f>
        <v>2024</v>
      </c>
      <c r="K1617">
        <f>MONTH(transaction_data[[#This Row],[Transaction_Date]])</f>
        <v>1</v>
      </c>
    </row>
    <row r="1618" spans="1:11" x14ac:dyDescent="0.3">
      <c r="A1618">
        <v>301616</v>
      </c>
      <c r="B1618">
        <v>203190</v>
      </c>
      <c r="C1618" t="s">
        <v>30</v>
      </c>
      <c r="D1618">
        <v>19200</v>
      </c>
      <c r="E1618">
        <v>4453</v>
      </c>
      <c r="F1618">
        <v>31410</v>
      </c>
      <c r="G1618" t="s">
        <v>32</v>
      </c>
      <c r="H1618" s="1">
        <v>45345</v>
      </c>
      <c r="I1618" t="str">
        <f t="shared" si="25"/>
        <v>Yuksek Investisya</v>
      </c>
      <c r="J1618">
        <f>YEAR(transaction_data[[#This Row],[Transaction_Date]])</f>
        <v>2024</v>
      </c>
      <c r="K1618">
        <f>MONTH(transaction_data[[#This Row],[Transaction_Date]])</f>
        <v>2</v>
      </c>
    </row>
    <row r="1619" spans="1:11" x14ac:dyDescent="0.3">
      <c r="A1619">
        <v>301617</v>
      </c>
      <c r="B1619">
        <v>207597</v>
      </c>
      <c r="C1619" t="s">
        <v>13</v>
      </c>
      <c r="D1619">
        <v>73786</v>
      </c>
      <c r="E1619">
        <v>4735</v>
      </c>
      <c r="F1619">
        <v>30675</v>
      </c>
      <c r="G1619" t="s">
        <v>32</v>
      </c>
      <c r="H1619" s="1">
        <v>45170</v>
      </c>
      <c r="I1619" t="str">
        <f t="shared" si="25"/>
        <v>Yuksek Investisya</v>
      </c>
      <c r="J1619">
        <f>YEAR(transaction_data[[#This Row],[Transaction_Date]])</f>
        <v>2023</v>
      </c>
      <c r="K1619">
        <f>MONTH(transaction_data[[#This Row],[Transaction_Date]])</f>
        <v>9</v>
      </c>
    </row>
    <row r="1620" spans="1:11" x14ac:dyDescent="0.3">
      <c r="A1620">
        <v>301618</v>
      </c>
      <c r="B1620">
        <v>201342</v>
      </c>
      <c r="C1620" t="s">
        <v>31</v>
      </c>
      <c r="D1620">
        <v>17228</v>
      </c>
      <c r="E1620">
        <v>2395</v>
      </c>
      <c r="F1620">
        <v>5644</v>
      </c>
      <c r="G1620" t="s">
        <v>32</v>
      </c>
      <c r="H1620" s="1">
        <v>44885</v>
      </c>
      <c r="I1620" t="str">
        <f t="shared" si="25"/>
        <v>Kicik Investiya</v>
      </c>
      <c r="J1620">
        <f>YEAR(transaction_data[[#This Row],[Transaction_Date]])</f>
        <v>2022</v>
      </c>
      <c r="K1620">
        <f>MONTH(transaction_data[[#This Row],[Transaction_Date]])</f>
        <v>11</v>
      </c>
    </row>
    <row r="1621" spans="1:11" x14ac:dyDescent="0.3">
      <c r="A1621">
        <v>301619</v>
      </c>
      <c r="B1621">
        <v>209854</v>
      </c>
      <c r="C1621" t="s">
        <v>31</v>
      </c>
      <c r="D1621">
        <v>98905</v>
      </c>
      <c r="E1621">
        <v>1576</v>
      </c>
      <c r="F1621">
        <v>10531</v>
      </c>
      <c r="G1621" t="s">
        <v>33</v>
      </c>
      <c r="H1621" s="1">
        <v>45215</v>
      </c>
      <c r="I1621" t="str">
        <f t="shared" si="25"/>
        <v>Kicik Investiya</v>
      </c>
      <c r="J1621">
        <f>YEAR(transaction_data[[#This Row],[Transaction_Date]])</f>
        <v>2023</v>
      </c>
      <c r="K1621">
        <f>MONTH(transaction_data[[#This Row],[Transaction_Date]])</f>
        <v>10</v>
      </c>
    </row>
    <row r="1622" spans="1:11" x14ac:dyDescent="0.3">
      <c r="A1622">
        <v>301620</v>
      </c>
      <c r="B1622">
        <v>205441</v>
      </c>
      <c r="C1622" t="s">
        <v>31</v>
      </c>
      <c r="D1622">
        <v>94285</v>
      </c>
      <c r="E1622">
        <v>564</v>
      </c>
      <c r="F1622">
        <v>8956</v>
      </c>
      <c r="G1622" t="s">
        <v>32</v>
      </c>
      <c r="H1622" s="1">
        <v>45125</v>
      </c>
      <c r="I1622" t="str">
        <f t="shared" si="25"/>
        <v>Kicik Investiya</v>
      </c>
      <c r="J1622">
        <f>YEAR(transaction_data[[#This Row],[Transaction_Date]])</f>
        <v>2023</v>
      </c>
      <c r="K1622">
        <f>MONTH(transaction_data[[#This Row],[Transaction_Date]])</f>
        <v>7</v>
      </c>
    </row>
    <row r="1623" spans="1:11" x14ac:dyDescent="0.3">
      <c r="A1623">
        <v>301621</v>
      </c>
      <c r="B1623">
        <v>208860</v>
      </c>
      <c r="C1623" t="s">
        <v>31</v>
      </c>
      <c r="D1623">
        <v>15440</v>
      </c>
      <c r="E1623">
        <v>1198</v>
      </c>
      <c r="F1623">
        <v>25925</v>
      </c>
      <c r="G1623" t="s">
        <v>33</v>
      </c>
      <c r="H1623" s="1">
        <v>45144</v>
      </c>
      <c r="I1623" t="str">
        <f t="shared" si="25"/>
        <v>Orta investisya</v>
      </c>
      <c r="J1623">
        <f>YEAR(transaction_data[[#This Row],[Transaction_Date]])</f>
        <v>2023</v>
      </c>
      <c r="K1623">
        <f>MONTH(transaction_data[[#This Row],[Transaction_Date]])</f>
        <v>8</v>
      </c>
    </row>
    <row r="1624" spans="1:11" x14ac:dyDescent="0.3">
      <c r="A1624">
        <v>301622</v>
      </c>
      <c r="B1624">
        <v>207344</v>
      </c>
      <c r="C1624" t="s">
        <v>13</v>
      </c>
      <c r="D1624">
        <v>43026</v>
      </c>
      <c r="E1624">
        <v>201</v>
      </c>
      <c r="F1624">
        <v>20864</v>
      </c>
      <c r="G1624" t="s">
        <v>33</v>
      </c>
      <c r="H1624" s="1">
        <v>45522</v>
      </c>
      <c r="I1624" t="str">
        <f t="shared" si="25"/>
        <v>Orta investisya</v>
      </c>
      <c r="J1624">
        <f>YEAR(transaction_data[[#This Row],[Transaction_Date]])</f>
        <v>2024</v>
      </c>
      <c r="K1624">
        <f>MONTH(transaction_data[[#This Row],[Transaction_Date]])</f>
        <v>8</v>
      </c>
    </row>
    <row r="1625" spans="1:11" x14ac:dyDescent="0.3">
      <c r="A1625">
        <v>301623</v>
      </c>
      <c r="B1625">
        <v>207516</v>
      </c>
      <c r="C1625" t="s">
        <v>13</v>
      </c>
      <c r="D1625">
        <v>48951</v>
      </c>
      <c r="E1625">
        <v>610</v>
      </c>
      <c r="F1625">
        <v>21526</v>
      </c>
      <c r="G1625" t="s">
        <v>32</v>
      </c>
      <c r="H1625" s="1">
        <v>45567</v>
      </c>
      <c r="I1625" t="str">
        <f t="shared" si="25"/>
        <v>Orta investisya</v>
      </c>
      <c r="J1625">
        <f>YEAR(transaction_data[[#This Row],[Transaction_Date]])</f>
        <v>2024</v>
      </c>
      <c r="K1625">
        <f>MONTH(transaction_data[[#This Row],[Transaction_Date]])</f>
        <v>10</v>
      </c>
    </row>
    <row r="1626" spans="1:11" x14ac:dyDescent="0.3">
      <c r="A1626">
        <v>301624</v>
      </c>
      <c r="B1626">
        <v>205910</v>
      </c>
      <c r="C1626" t="s">
        <v>31</v>
      </c>
      <c r="D1626">
        <v>60161</v>
      </c>
      <c r="E1626">
        <v>3730</v>
      </c>
      <c r="F1626">
        <v>2872</v>
      </c>
      <c r="G1626" t="s">
        <v>29</v>
      </c>
      <c r="H1626" s="1">
        <v>44772</v>
      </c>
      <c r="I1626" t="str">
        <f t="shared" si="25"/>
        <v>Kicik Investiya</v>
      </c>
      <c r="J1626">
        <f>YEAR(transaction_data[[#This Row],[Transaction_Date]])</f>
        <v>2022</v>
      </c>
      <c r="K1626">
        <f>MONTH(transaction_data[[#This Row],[Transaction_Date]])</f>
        <v>7</v>
      </c>
    </row>
    <row r="1627" spans="1:11" x14ac:dyDescent="0.3">
      <c r="A1627">
        <v>301625</v>
      </c>
      <c r="B1627">
        <v>205883</v>
      </c>
      <c r="C1627" t="s">
        <v>13</v>
      </c>
      <c r="D1627">
        <v>78920</v>
      </c>
      <c r="E1627">
        <v>1406</v>
      </c>
      <c r="F1627">
        <v>4623</v>
      </c>
      <c r="G1627" t="s">
        <v>32</v>
      </c>
      <c r="H1627" s="1">
        <v>44722</v>
      </c>
      <c r="I1627" t="str">
        <f t="shared" si="25"/>
        <v>Kicik Investiya</v>
      </c>
      <c r="J1627">
        <f>YEAR(transaction_data[[#This Row],[Transaction_Date]])</f>
        <v>2022</v>
      </c>
      <c r="K1627">
        <f>MONTH(transaction_data[[#This Row],[Transaction_Date]])</f>
        <v>6</v>
      </c>
    </row>
    <row r="1628" spans="1:11" x14ac:dyDescent="0.3">
      <c r="A1628">
        <v>301626</v>
      </c>
      <c r="B1628">
        <v>203151</v>
      </c>
      <c r="C1628" t="s">
        <v>30</v>
      </c>
      <c r="D1628">
        <v>62454</v>
      </c>
      <c r="E1628">
        <v>2270</v>
      </c>
      <c r="F1628">
        <v>7578</v>
      </c>
      <c r="G1628" t="s">
        <v>33</v>
      </c>
      <c r="H1628" s="1">
        <v>44882</v>
      </c>
      <c r="I1628" t="str">
        <f t="shared" si="25"/>
        <v>Kicik Investiya</v>
      </c>
      <c r="J1628">
        <f>YEAR(transaction_data[[#This Row],[Transaction_Date]])</f>
        <v>2022</v>
      </c>
      <c r="K1628">
        <f>MONTH(transaction_data[[#This Row],[Transaction_Date]])</f>
        <v>11</v>
      </c>
    </row>
    <row r="1629" spans="1:11" x14ac:dyDescent="0.3">
      <c r="A1629">
        <v>301627</v>
      </c>
      <c r="B1629">
        <v>204139</v>
      </c>
      <c r="C1629" t="s">
        <v>31</v>
      </c>
      <c r="D1629">
        <v>4380</v>
      </c>
      <c r="E1629">
        <v>4625</v>
      </c>
      <c r="F1629">
        <v>47422</v>
      </c>
      <c r="G1629" t="s">
        <v>33</v>
      </c>
      <c r="H1629" s="1">
        <v>44885</v>
      </c>
      <c r="I1629" t="str">
        <f t="shared" si="25"/>
        <v>Yuksek Investisya</v>
      </c>
      <c r="J1629">
        <f>YEAR(transaction_data[[#This Row],[Transaction_Date]])</f>
        <v>2022</v>
      </c>
      <c r="K1629">
        <f>MONTH(transaction_data[[#This Row],[Transaction_Date]])</f>
        <v>11</v>
      </c>
    </row>
    <row r="1630" spans="1:11" x14ac:dyDescent="0.3">
      <c r="A1630">
        <v>301628</v>
      </c>
      <c r="B1630">
        <v>207059</v>
      </c>
      <c r="C1630" t="s">
        <v>31</v>
      </c>
      <c r="D1630">
        <v>42188</v>
      </c>
      <c r="E1630">
        <v>1244</v>
      </c>
      <c r="F1630">
        <v>34746</v>
      </c>
      <c r="G1630" t="s">
        <v>33</v>
      </c>
      <c r="H1630" s="1">
        <v>45600</v>
      </c>
      <c r="I1630" t="str">
        <f t="shared" si="25"/>
        <v>Yuksek Investisya</v>
      </c>
      <c r="J1630">
        <f>YEAR(transaction_data[[#This Row],[Transaction_Date]])</f>
        <v>2024</v>
      </c>
      <c r="K1630">
        <f>MONTH(transaction_data[[#This Row],[Transaction_Date]])</f>
        <v>11</v>
      </c>
    </row>
    <row r="1631" spans="1:11" x14ac:dyDescent="0.3">
      <c r="A1631">
        <v>301629</v>
      </c>
      <c r="B1631">
        <v>208644</v>
      </c>
      <c r="C1631" t="s">
        <v>13</v>
      </c>
      <c r="D1631">
        <v>11771</v>
      </c>
      <c r="E1631">
        <v>561</v>
      </c>
      <c r="F1631">
        <v>25838</v>
      </c>
      <c r="G1631" t="s">
        <v>32</v>
      </c>
      <c r="H1631" s="1">
        <v>44718</v>
      </c>
      <c r="I1631" t="str">
        <f t="shared" si="25"/>
        <v>Orta investisya</v>
      </c>
      <c r="J1631">
        <f>YEAR(transaction_data[[#This Row],[Transaction_Date]])</f>
        <v>2022</v>
      </c>
      <c r="K1631">
        <f>MONTH(transaction_data[[#This Row],[Transaction_Date]])</f>
        <v>6</v>
      </c>
    </row>
    <row r="1632" spans="1:11" x14ac:dyDescent="0.3">
      <c r="A1632">
        <v>301630</v>
      </c>
      <c r="B1632">
        <v>209199</v>
      </c>
      <c r="C1632" t="s">
        <v>30</v>
      </c>
      <c r="D1632">
        <v>28455</v>
      </c>
      <c r="E1632">
        <v>3838</v>
      </c>
      <c r="F1632">
        <v>16237</v>
      </c>
      <c r="G1632" t="s">
        <v>32</v>
      </c>
      <c r="H1632" s="1">
        <v>45687</v>
      </c>
      <c r="I1632" t="str">
        <f t="shared" si="25"/>
        <v>Orta investisya</v>
      </c>
      <c r="J1632">
        <f>YEAR(transaction_data[[#This Row],[Transaction_Date]])</f>
        <v>2025</v>
      </c>
      <c r="K1632">
        <f>MONTH(transaction_data[[#This Row],[Transaction_Date]])</f>
        <v>1</v>
      </c>
    </row>
    <row r="1633" spans="1:11" x14ac:dyDescent="0.3">
      <c r="A1633">
        <v>301631</v>
      </c>
      <c r="B1633">
        <v>209414</v>
      </c>
      <c r="C1633" t="s">
        <v>31</v>
      </c>
      <c r="D1633">
        <v>75159</v>
      </c>
      <c r="E1633">
        <v>2736</v>
      </c>
      <c r="F1633">
        <v>5801</v>
      </c>
      <c r="G1633" t="s">
        <v>33</v>
      </c>
      <c r="H1633" s="1">
        <v>44767</v>
      </c>
      <c r="I1633" t="str">
        <f t="shared" si="25"/>
        <v>Kicik Investiya</v>
      </c>
      <c r="J1633">
        <f>YEAR(transaction_data[[#This Row],[Transaction_Date]])</f>
        <v>2022</v>
      </c>
      <c r="K1633">
        <f>MONTH(transaction_data[[#This Row],[Transaction_Date]])</f>
        <v>7</v>
      </c>
    </row>
    <row r="1634" spans="1:11" x14ac:dyDescent="0.3">
      <c r="A1634">
        <v>301632</v>
      </c>
      <c r="B1634">
        <v>208080</v>
      </c>
      <c r="C1634" t="s">
        <v>30</v>
      </c>
      <c r="D1634">
        <v>83855</v>
      </c>
      <c r="E1634">
        <v>4923</v>
      </c>
      <c r="F1634">
        <v>28394</v>
      </c>
      <c r="G1634" t="s">
        <v>32</v>
      </c>
      <c r="H1634" s="1">
        <v>45063</v>
      </c>
      <c r="I1634" t="str">
        <f t="shared" si="25"/>
        <v>Yuksek Investisya</v>
      </c>
      <c r="J1634">
        <f>YEAR(transaction_data[[#This Row],[Transaction_Date]])</f>
        <v>2023</v>
      </c>
      <c r="K1634">
        <f>MONTH(transaction_data[[#This Row],[Transaction_Date]])</f>
        <v>5</v>
      </c>
    </row>
    <row r="1635" spans="1:11" x14ac:dyDescent="0.3">
      <c r="A1635">
        <v>301633</v>
      </c>
      <c r="B1635">
        <v>208385</v>
      </c>
      <c r="C1635" t="s">
        <v>31</v>
      </c>
      <c r="D1635">
        <v>3045</v>
      </c>
      <c r="E1635">
        <v>4804</v>
      </c>
      <c r="F1635">
        <v>29072</v>
      </c>
      <c r="G1635" t="s">
        <v>32</v>
      </c>
      <c r="H1635" s="1">
        <v>45329</v>
      </c>
      <c r="I1635" t="str">
        <f t="shared" si="25"/>
        <v>Yuksek Investisya</v>
      </c>
      <c r="J1635">
        <f>YEAR(transaction_data[[#This Row],[Transaction_Date]])</f>
        <v>2024</v>
      </c>
      <c r="K1635">
        <f>MONTH(transaction_data[[#This Row],[Transaction_Date]])</f>
        <v>2</v>
      </c>
    </row>
    <row r="1636" spans="1:11" x14ac:dyDescent="0.3">
      <c r="A1636">
        <v>301634</v>
      </c>
      <c r="B1636">
        <v>201035</v>
      </c>
      <c r="C1636" t="s">
        <v>13</v>
      </c>
      <c r="D1636">
        <v>19199</v>
      </c>
      <c r="E1636">
        <v>3028</v>
      </c>
      <c r="F1636">
        <v>38115</v>
      </c>
      <c r="G1636" t="s">
        <v>33</v>
      </c>
      <c r="H1636" s="1">
        <v>45669</v>
      </c>
      <c r="I1636" t="str">
        <f t="shared" si="25"/>
        <v>Yuksek Investisya</v>
      </c>
      <c r="J1636">
        <f>YEAR(transaction_data[[#This Row],[Transaction_Date]])</f>
        <v>2025</v>
      </c>
      <c r="K1636">
        <f>MONTH(transaction_data[[#This Row],[Transaction_Date]])</f>
        <v>1</v>
      </c>
    </row>
    <row r="1637" spans="1:11" x14ac:dyDescent="0.3">
      <c r="A1637">
        <v>301635</v>
      </c>
      <c r="B1637">
        <v>207097</v>
      </c>
      <c r="C1637" t="s">
        <v>31</v>
      </c>
      <c r="D1637">
        <v>34605</v>
      </c>
      <c r="E1637">
        <v>298</v>
      </c>
      <c r="F1637">
        <v>17010</v>
      </c>
      <c r="G1637" t="s">
        <v>32</v>
      </c>
      <c r="H1637" s="1">
        <v>45299</v>
      </c>
      <c r="I1637" t="str">
        <f t="shared" si="25"/>
        <v>Orta investisya</v>
      </c>
      <c r="J1637">
        <f>YEAR(transaction_data[[#This Row],[Transaction_Date]])</f>
        <v>2024</v>
      </c>
      <c r="K1637">
        <f>MONTH(transaction_data[[#This Row],[Transaction_Date]])</f>
        <v>1</v>
      </c>
    </row>
    <row r="1638" spans="1:11" x14ac:dyDescent="0.3">
      <c r="A1638">
        <v>301636</v>
      </c>
      <c r="B1638">
        <v>207556</v>
      </c>
      <c r="C1638" t="s">
        <v>13</v>
      </c>
      <c r="D1638">
        <v>6891</v>
      </c>
      <c r="E1638">
        <v>3541</v>
      </c>
      <c r="F1638">
        <v>40061</v>
      </c>
      <c r="G1638" t="s">
        <v>32</v>
      </c>
      <c r="H1638" s="1">
        <v>45395</v>
      </c>
      <c r="I1638" t="str">
        <f t="shared" si="25"/>
        <v>Yuksek Investisya</v>
      </c>
      <c r="J1638">
        <f>YEAR(transaction_data[[#This Row],[Transaction_Date]])</f>
        <v>2024</v>
      </c>
      <c r="K1638">
        <f>MONTH(transaction_data[[#This Row],[Transaction_Date]])</f>
        <v>4</v>
      </c>
    </row>
    <row r="1639" spans="1:11" x14ac:dyDescent="0.3">
      <c r="A1639">
        <v>301637</v>
      </c>
      <c r="B1639">
        <v>208015</v>
      </c>
      <c r="C1639" t="s">
        <v>30</v>
      </c>
      <c r="D1639">
        <v>75351</v>
      </c>
      <c r="E1639">
        <v>120</v>
      </c>
      <c r="F1639">
        <v>22937</v>
      </c>
      <c r="G1639" t="s">
        <v>29</v>
      </c>
      <c r="H1639" s="1">
        <v>45584</v>
      </c>
      <c r="I1639" t="str">
        <f t="shared" si="25"/>
        <v>Orta investisya</v>
      </c>
      <c r="J1639">
        <f>YEAR(transaction_data[[#This Row],[Transaction_Date]])</f>
        <v>2024</v>
      </c>
      <c r="K1639">
        <f>MONTH(transaction_data[[#This Row],[Transaction_Date]])</f>
        <v>10</v>
      </c>
    </row>
    <row r="1640" spans="1:11" x14ac:dyDescent="0.3">
      <c r="A1640">
        <v>301638</v>
      </c>
      <c r="B1640">
        <v>201149</v>
      </c>
      <c r="C1640" t="s">
        <v>13</v>
      </c>
      <c r="D1640">
        <v>95156</v>
      </c>
      <c r="E1640">
        <v>259</v>
      </c>
      <c r="F1640">
        <v>35042</v>
      </c>
      <c r="G1640" t="s">
        <v>29</v>
      </c>
      <c r="H1640" s="1">
        <v>45327</v>
      </c>
      <c r="I1640" t="str">
        <f t="shared" si="25"/>
        <v>Yuksek Investisya</v>
      </c>
      <c r="J1640">
        <f>YEAR(transaction_data[[#This Row],[Transaction_Date]])</f>
        <v>2024</v>
      </c>
      <c r="K1640">
        <f>MONTH(transaction_data[[#This Row],[Transaction_Date]])</f>
        <v>2</v>
      </c>
    </row>
    <row r="1641" spans="1:11" x14ac:dyDescent="0.3">
      <c r="A1641">
        <v>301639</v>
      </c>
      <c r="B1641">
        <v>207239</v>
      </c>
      <c r="C1641" t="s">
        <v>13</v>
      </c>
      <c r="D1641">
        <v>58011</v>
      </c>
      <c r="E1641">
        <v>2469</v>
      </c>
      <c r="F1641">
        <v>32023</v>
      </c>
      <c r="G1641" t="s">
        <v>32</v>
      </c>
      <c r="H1641" s="1">
        <v>45284</v>
      </c>
      <c r="I1641" t="str">
        <f t="shared" si="25"/>
        <v>Yuksek Investisya</v>
      </c>
      <c r="J1641">
        <f>YEAR(transaction_data[[#This Row],[Transaction_Date]])</f>
        <v>2023</v>
      </c>
      <c r="K1641">
        <f>MONTH(transaction_data[[#This Row],[Transaction_Date]])</f>
        <v>12</v>
      </c>
    </row>
    <row r="1642" spans="1:11" x14ac:dyDescent="0.3">
      <c r="A1642">
        <v>301640</v>
      </c>
      <c r="B1642">
        <v>208631</v>
      </c>
      <c r="C1642" t="s">
        <v>31</v>
      </c>
      <c r="D1642">
        <v>14294</v>
      </c>
      <c r="E1642">
        <v>399</v>
      </c>
      <c r="F1642">
        <v>42012</v>
      </c>
      <c r="G1642" t="s">
        <v>32</v>
      </c>
      <c r="H1642" s="1">
        <v>45065</v>
      </c>
      <c r="I1642" t="str">
        <f t="shared" si="25"/>
        <v>Yuksek Investisya</v>
      </c>
      <c r="J1642">
        <f>YEAR(transaction_data[[#This Row],[Transaction_Date]])</f>
        <v>2023</v>
      </c>
      <c r="K1642">
        <f>MONTH(transaction_data[[#This Row],[Transaction_Date]])</f>
        <v>5</v>
      </c>
    </row>
    <row r="1643" spans="1:11" x14ac:dyDescent="0.3">
      <c r="A1643">
        <v>301641</v>
      </c>
      <c r="B1643">
        <v>208923</v>
      </c>
      <c r="C1643" t="s">
        <v>31</v>
      </c>
      <c r="D1643">
        <v>27308</v>
      </c>
      <c r="E1643">
        <v>4828</v>
      </c>
      <c r="F1643">
        <v>12433</v>
      </c>
      <c r="G1643" t="s">
        <v>32</v>
      </c>
      <c r="H1643" s="1">
        <v>44975</v>
      </c>
      <c r="I1643" t="str">
        <f t="shared" si="25"/>
        <v>Kicik Investiya</v>
      </c>
      <c r="J1643">
        <f>YEAR(transaction_data[[#This Row],[Transaction_Date]])</f>
        <v>2023</v>
      </c>
      <c r="K1643">
        <f>MONTH(transaction_data[[#This Row],[Transaction_Date]])</f>
        <v>2</v>
      </c>
    </row>
    <row r="1644" spans="1:11" x14ac:dyDescent="0.3">
      <c r="A1644">
        <v>301642</v>
      </c>
      <c r="B1644">
        <v>204397</v>
      </c>
      <c r="C1644" t="s">
        <v>30</v>
      </c>
      <c r="D1644">
        <v>18804</v>
      </c>
      <c r="E1644">
        <v>3644</v>
      </c>
      <c r="F1644">
        <v>41943</v>
      </c>
      <c r="G1644" t="s">
        <v>33</v>
      </c>
      <c r="H1644" s="1">
        <v>45436</v>
      </c>
      <c r="I1644" t="str">
        <f t="shared" si="25"/>
        <v>Yuksek Investisya</v>
      </c>
      <c r="J1644">
        <f>YEAR(transaction_data[[#This Row],[Transaction_Date]])</f>
        <v>2024</v>
      </c>
      <c r="K1644">
        <f>MONTH(transaction_data[[#This Row],[Transaction_Date]])</f>
        <v>5</v>
      </c>
    </row>
    <row r="1645" spans="1:11" x14ac:dyDescent="0.3">
      <c r="A1645">
        <v>301643</v>
      </c>
      <c r="B1645">
        <v>203655</v>
      </c>
      <c r="C1645" t="s">
        <v>30</v>
      </c>
      <c r="D1645">
        <v>58601</v>
      </c>
      <c r="E1645">
        <v>2852</v>
      </c>
      <c r="F1645">
        <v>35824</v>
      </c>
      <c r="G1645" t="s">
        <v>32</v>
      </c>
      <c r="H1645" s="1">
        <v>44817</v>
      </c>
      <c r="I1645" t="str">
        <f t="shared" si="25"/>
        <v>Yuksek Investisya</v>
      </c>
      <c r="J1645">
        <f>YEAR(transaction_data[[#This Row],[Transaction_Date]])</f>
        <v>2022</v>
      </c>
      <c r="K1645">
        <f>MONTH(transaction_data[[#This Row],[Transaction_Date]])</f>
        <v>9</v>
      </c>
    </row>
    <row r="1646" spans="1:11" x14ac:dyDescent="0.3">
      <c r="A1646">
        <v>301644</v>
      </c>
      <c r="B1646">
        <v>204216</v>
      </c>
      <c r="C1646" t="s">
        <v>30</v>
      </c>
      <c r="D1646">
        <v>9555</v>
      </c>
      <c r="E1646">
        <v>2606</v>
      </c>
      <c r="F1646">
        <v>24379</v>
      </c>
      <c r="G1646" t="s">
        <v>32</v>
      </c>
      <c r="H1646" s="1">
        <v>45177</v>
      </c>
      <c r="I1646" t="str">
        <f t="shared" si="25"/>
        <v>Orta investisya</v>
      </c>
      <c r="J1646">
        <f>YEAR(transaction_data[[#This Row],[Transaction_Date]])</f>
        <v>2023</v>
      </c>
      <c r="K1646">
        <f>MONTH(transaction_data[[#This Row],[Transaction_Date]])</f>
        <v>9</v>
      </c>
    </row>
    <row r="1647" spans="1:11" x14ac:dyDescent="0.3">
      <c r="A1647">
        <v>301645</v>
      </c>
      <c r="B1647">
        <v>200785</v>
      </c>
      <c r="C1647" t="s">
        <v>13</v>
      </c>
      <c r="D1647">
        <v>65645</v>
      </c>
      <c r="E1647">
        <v>1459</v>
      </c>
      <c r="F1647">
        <v>20953</v>
      </c>
      <c r="G1647" t="s">
        <v>29</v>
      </c>
      <c r="H1647" s="1">
        <v>45308</v>
      </c>
      <c r="I1647" t="str">
        <f t="shared" si="25"/>
        <v>Orta investisya</v>
      </c>
      <c r="J1647">
        <f>YEAR(transaction_data[[#This Row],[Transaction_Date]])</f>
        <v>2024</v>
      </c>
      <c r="K1647">
        <f>MONTH(transaction_data[[#This Row],[Transaction_Date]])</f>
        <v>1</v>
      </c>
    </row>
    <row r="1648" spans="1:11" x14ac:dyDescent="0.3">
      <c r="A1648">
        <v>301646</v>
      </c>
      <c r="B1648">
        <v>205419</v>
      </c>
      <c r="C1648" t="s">
        <v>13</v>
      </c>
      <c r="D1648">
        <v>90180</v>
      </c>
      <c r="E1648">
        <v>2874</v>
      </c>
      <c r="F1648">
        <v>18214</v>
      </c>
      <c r="G1648" t="s">
        <v>32</v>
      </c>
      <c r="H1648" s="1">
        <v>44813</v>
      </c>
      <c r="I1648" t="str">
        <f t="shared" si="25"/>
        <v>Orta investisya</v>
      </c>
      <c r="J1648">
        <f>YEAR(transaction_data[[#This Row],[Transaction_Date]])</f>
        <v>2022</v>
      </c>
      <c r="K1648">
        <f>MONTH(transaction_data[[#This Row],[Transaction_Date]])</f>
        <v>9</v>
      </c>
    </row>
    <row r="1649" spans="1:11" x14ac:dyDescent="0.3">
      <c r="A1649">
        <v>301647</v>
      </c>
      <c r="B1649">
        <v>202602</v>
      </c>
      <c r="C1649" t="s">
        <v>31</v>
      </c>
      <c r="D1649">
        <v>33406</v>
      </c>
      <c r="E1649">
        <v>4850</v>
      </c>
      <c r="F1649">
        <v>24897</v>
      </c>
      <c r="G1649" t="s">
        <v>29</v>
      </c>
      <c r="H1649" s="1">
        <v>45081</v>
      </c>
      <c r="I1649" t="str">
        <f t="shared" si="25"/>
        <v>Orta investisya</v>
      </c>
      <c r="J1649">
        <f>YEAR(transaction_data[[#This Row],[Transaction_Date]])</f>
        <v>2023</v>
      </c>
      <c r="K1649">
        <f>MONTH(transaction_data[[#This Row],[Transaction_Date]])</f>
        <v>6</v>
      </c>
    </row>
    <row r="1650" spans="1:11" x14ac:dyDescent="0.3">
      <c r="A1650">
        <v>301648</v>
      </c>
      <c r="B1650">
        <v>206617</v>
      </c>
      <c r="C1650" t="s">
        <v>30</v>
      </c>
      <c r="D1650">
        <v>30001</v>
      </c>
      <c r="E1650">
        <v>1466</v>
      </c>
      <c r="F1650">
        <v>30427</v>
      </c>
      <c r="G1650" t="s">
        <v>32</v>
      </c>
      <c r="H1650" s="1">
        <v>45694</v>
      </c>
      <c r="I1650" t="str">
        <f t="shared" si="25"/>
        <v>Yuksek Investisya</v>
      </c>
      <c r="J1650">
        <f>YEAR(transaction_data[[#This Row],[Transaction_Date]])</f>
        <v>2025</v>
      </c>
      <c r="K1650">
        <f>MONTH(transaction_data[[#This Row],[Transaction_Date]])</f>
        <v>2</v>
      </c>
    </row>
    <row r="1651" spans="1:11" x14ac:dyDescent="0.3">
      <c r="A1651">
        <v>301649</v>
      </c>
      <c r="B1651">
        <v>204309</v>
      </c>
      <c r="C1651" t="s">
        <v>31</v>
      </c>
      <c r="D1651">
        <v>99648</v>
      </c>
      <c r="E1651">
        <v>2163</v>
      </c>
      <c r="F1651">
        <v>16126</v>
      </c>
      <c r="G1651" t="s">
        <v>33</v>
      </c>
      <c r="H1651" s="1">
        <v>45694</v>
      </c>
      <c r="I1651" t="str">
        <f t="shared" si="25"/>
        <v>Orta investisya</v>
      </c>
      <c r="J1651">
        <f>YEAR(transaction_data[[#This Row],[Transaction_Date]])</f>
        <v>2025</v>
      </c>
      <c r="K1651">
        <f>MONTH(transaction_data[[#This Row],[Transaction_Date]])</f>
        <v>2</v>
      </c>
    </row>
    <row r="1652" spans="1:11" x14ac:dyDescent="0.3">
      <c r="A1652">
        <v>301650</v>
      </c>
      <c r="B1652">
        <v>201358</v>
      </c>
      <c r="C1652" t="s">
        <v>31</v>
      </c>
      <c r="D1652">
        <v>18059</v>
      </c>
      <c r="E1652">
        <v>2449</v>
      </c>
      <c r="F1652">
        <v>3637</v>
      </c>
      <c r="G1652" t="s">
        <v>32</v>
      </c>
      <c r="H1652" s="1">
        <v>45562</v>
      </c>
      <c r="I1652" t="str">
        <f t="shared" si="25"/>
        <v>Kicik Investiya</v>
      </c>
      <c r="J1652">
        <f>YEAR(transaction_data[[#This Row],[Transaction_Date]])</f>
        <v>2024</v>
      </c>
      <c r="K1652">
        <f>MONTH(transaction_data[[#This Row],[Transaction_Date]])</f>
        <v>9</v>
      </c>
    </row>
    <row r="1653" spans="1:11" x14ac:dyDescent="0.3">
      <c r="A1653">
        <v>301651</v>
      </c>
      <c r="B1653">
        <v>209365</v>
      </c>
      <c r="C1653" t="s">
        <v>13</v>
      </c>
      <c r="D1653">
        <v>41457</v>
      </c>
      <c r="E1653">
        <v>1604</v>
      </c>
      <c r="F1653">
        <v>48869</v>
      </c>
      <c r="G1653" t="s">
        <v>32</v>
      </c>
      <c r="H1653" s="1">
        <v>45396</v>
      </c>
      <c r="I1653" t="str">
        <f t="shared" si="25"/>
        <v>Yuksek Investisya</v>
      </c>
      <c r="J1653">
        <f>YEAR(transaction_data[[#This Row],[Transaction_Date]])</f>
        <v>2024</v>
      </c>
      <c r="K1653">
        <f>MONTH(transaction_data[[#This Row],[Transaction_Date]])</f>
        <v>4</v>
      </c>
    </row>
    <row r="1654" spans="1:11" x14ac:dyDescent="0.3">
      <c r="A1654">
        <v>301652</v>
      </c>
      <c r="B1654">
        <v>200212</v>
      </c>
      <c r="C1654" t="s">
        <v>31</v>
      </c>
      <c r="D1654">
        <v>64898</v>
      </c>
      <c r="E1654">
        <v>1482</v>
      </c>
      <c r="F1654">
        <v>12732</v>
      </c>
      <c r="G1654" t="s">
        <v>29</v>
      </c>
      <c r="H1654" s="1">
        <v>45459</v>
      </c>
      <c r="I1654" t="str">
        <f t="shared" si="25"/>
        <v>Kicik Investiya</v>
      </c>
      <c r="J1654">
        <f>YEAR(transaction_data[[#This Row],[Transaction_Date]])</f>
        <v>2024</v>
      </c>
      <c r="K1654">
        <f>MONTH(transaction_data[[#This Row],[Transaction_Date]])</f>
        <v>6</v>
      </c>
    </row>
    <row r="1655" spans="1:11" x14ac:dyDescent="0.3">
      <c r="A1655">
        <v>301653</v>
      </c>
      <c r="B1655">
        <v>207742</v>
      </c>
      <c r="C1655" t="s">
        <v>13</v>
      </c>
      <c r="D1655">
        <v>53614</v>
      </c>
      <c r="E1655">
        <v>2658</v>
      </c>
      <c r="F1655">
        <v>18238</v>
      </c>
      <c r="G1655" t="s">
        <v>29</v>
      </c>
      <c r="H1655" s="1">
        <v>45677</v>
      </c>
      <c r="I1655" t="str">
        <f t="shared" si="25"/>
        <v>Orta investisya</v>
      </c>
      <c r="J1655">
        <f>YEAR(transaction_data[[#This Row],[Transaction_Date]])</f>
        <v>2025</v>
      </c>
      <c r="K1655">
        <f>MONTH(transaction_data[[#This Row],[Transaction_Date]])</f>
        <v>1</v>
      </c>
    </row>
    <row r="1656" spans="1:11" x14ac:dyDescent="0.3">
      <c r="A1656">
        <v>301654</v>
      </c>
      <c r="B1656">
        <v>204593</v>
      </c>
      <c r="C1656" t="s">
        <v>31</v>
      </c>
      <c r="D1656">
        <v>73241</v>
      </c>
      <c r="E1656">
        <v>3748</v>
      </c>
      <c r="F1656">
        <v>26675</v>
      </c>
      <c r="G1656" t="s">
        <v>29</v>
      </c>
      <c r="H1656" s="1">
        <v>45120</v>
      </c>
      <c r="I1656" t="str">
        <f t="shared" si="25"/>
        <v>Orta investisya</v>
      </c>
      <c r="J1656">
        <f>YEAR(transaction_data[[#This Row],[Transaction_Date]])</f>
        <v>2023</v>
      </c>
      <c r="K1656">
        <f>MONTH(transaction_data[[#This Row],[Transaction_Date]])</f>
        <v>7</v>
      </c>
    </row>
    <row r="1657" spans="1:11" x14ac:dyDescent="0.3">
      <c r="A1657">
        <v>301655</v>
      </c>
      <c r="B1657">
        <v>208220</v>
      </c>
      <c r="C1657" t="s">
        <v>30</v>
      </c>
      <c r="D1657">
        <v>77564</v>
      </c>
      <c r="E1657">
        <v>2166</v>
      </c>
      <c r="F1657">
        <v>43499</v>
      </c>
      <c r="G1657" t="s">
        <v>32</v>
      </c>
      <c r="H1657" s="1">
        <v>44711</v>
      </c>
      <c r="I1657" t="str">
        <f t="shared" si="25"/>
        <v>Yuksek Investisya</v>
      </c>
      <c r="J1657">
        <f>YEAR(transaction_data[[#This Row],[Transaction_Date]])</f>
        <v>2022</v>
      </c>
      <c r="K1657">
        <f>MONTH(transaction_data[[#This Row],[Transaction_Date]])</f>
        <v>5</v>
      </c>
    </row>
    <row r="1658" spans="1:11" x14ac:dyDescent="0.3">
      <c r="A1658">
        <v>301656</v>
      </c>
      <c r="B1658">
        <v>202944</v>
      </c>
      <c r="C1658" t="s">
        <v>30</v>
      </c>
      <c r="D1658">
        <v>56341</v>
      </c>
      <c r="E1658">
        <v>2749</v>
      </c>
      <c r="F1658">
        <v>38840</v>
      </c>
      <c r="G1658" t="s">
        <v>33</v>
      </c>
      <c r="H1658" s="1">
        <v>44983</v>
      </c>
      <c r="I1658" t="str">
        <f t="shared" si="25"/>
        <v>Yuksek Investisya</v>
      </c>
      <c r="J1658">
        <f>YEAR(transaction_data[[#This Row],[Transaction_Date]])</f>
        <v>2023</v>
      </c>
      <c r="K1658">
        <f>MONTH(transaction_data[[#This Row],[Transaction_Date]])</f>
        <v>2</v>
      </c>
    </row>
    <row r="1659" spans="1:11" x14ac:dyDescent="0.3">
      <c r="A1659">
        <v>301657</v>
      </c>
      <c r="B1659">
        <v>207680</v>
      </c>
      <c r="C1659" t="s">
        <v>31</v>
      </c>
      <c r="D1659">
        <v>61369</v>
      </c>
      <c r="E1659">
        <v>1672</v>
      </c>
      <c r="F1659">
        <v>38723</v>
      </c>
      <c r="G1659" t="s">
        <v>29</v>
      </c>
      <c r="H1659" s="1">
        <v>45255</v>
      </c>
      <c r="I1659" t="str">
        <f t="shared" si="25"/>
        <v>Yuksek Investisya</v>
      </c>
      <c r="J1659">
        <f>YEAR(transaction_data[[#This Row],[Transaction_Date]])</f>
        <v>2023</v>
      </c>
      <c r="K1659">
        <f>MONTH(transaction_data[[#This Row],[Transaction_Date]])</f>
        <v>11</v>
      </c>
    </row>
    <row r="1660" spans="1:11" x14ac:dyDescent="0.3">
      <c r="A1660">
        <v>301658</v>
      </c>
      <c r="B1660">
        <v>206216</v>
      </c>
      <c r="C1660" t="s">
        <v>31</v>
      </c>
      <c r="D1660">
        <v>31208</v>
      </c>
      <c r="E1660">
        <v>1562</v>
      </c>
      <c r="F1660">
        <v>1820</v>
      </c>
      <c r="G1660" t="s">
        <v>32</v>
      </c>
      <c r="H1660" s="1">
        <v>45572</v>
      </c>
      <c r="I1660" t="str">
        <f t="shared" si="25"/>
        <v>Kicik Investiya</v>
      </c>
      <c r="J1660">
        <f>YEAR(transaction_data[[#This Row],[Transaction_Date]])</f>
        <v>2024</v>
      </c>
      <c r="K1660">
        <f>MONTH(transaction_data[[#This Row],[Transaction_Date]])</f>
        <v>10</v>
      </c>
    </row>
    <row r="1661" spans="1:11" x14ac:dyDescent="0.3">
      <c r="A1661">
        <v>301659</v>
      </c>
      <c r="B1661">
        <v>208980</v>
      </c>
      <c r="C1661" t="s">
        <v>30</v>
      </c>
      <c r="D1661">
        <v>64926</v>
      </c>
      <c r="E1661">
        <v>4326</v>
      </c>
      <c r="F1661">
        <v>23837</v>
      </c>
      <c r="G1661" t="s">
        <v>32</v>
      </c>
      <c r="H1661" s="1">
        <v>44726</v>
      </c>
      <c r="I1661" t="str">
        <f t="shared" si="25"/>
        <v>Orta investisya</v>
      </c>
      <c r="J1661">
        <f>YEAR(transaction_data[[#This Row],[Transaction_Date]])</f>
        <v>2022</v>
      </c>
      <c r="K1661">
        <f>MONTH(transaction_data[[#This Row],[Transaction_Date]])</f>
        <v>6</v>
      </c>
    </row>
    <row r="1662" spans="1:11" x14ac:dyDescent="0.3">
      <c r="A1662">
        <v>301660</v>
      </c>
      <c r="B1662">
        <v>202253</v>
      </c>
      <c r="C1662" t="s">
        <v>30</v>
      </c>
      <c r="D1662">
        <v>97308</v>
      </c>
      <c r="E1662">
        <v>2235</v>
      </c>
      <c r="F1662">
        <v>16667</v>
      </c>
      <c r="G1662" t="s">
        <v>32</v>
      </c>
      <c r="H1662" s="1">
        <v>44652</v>
      </c>
      <c r="I1662" t="str">
        <f t="shared" si="25"/>
        <v>Orta investisya</v>
      </c>
      <c r="J1662">
        <f>YEAR(transaction_data[[#This Row],[Transaction_Date]])</f>
        <v>2022</v>
      </c>
      <c r="K1662">
        <f>MONTH(transaction_data[[#This Row],[Transaction_Date]])</f>
        <v>4</v>
      </c>
    </row>
    <row r="1663" spans="1:11" x14ac:dyDescent="0.3">
      <c r="A1663">
        <v>301661</v>
      </c>
      <c r="B1663">
        <v>203739</v>
      </c>
      <c r="C1663" t="s">
        <v>13</v>
      </c>
      <c r="D1663">
        <v>41340</v>
      </c>
      <c r="E1663">
        <v>4537</v>
      </c>
      <c r="F1663">
        <v>21262</v>
      </c>
      <c r="G1663" t="s">
        <v>29</v>
      </c>
      <c r="H1663" s="1">
        <v>44958</v>
      </c>
      <c r="I1663" t="str">
        <f t="shared" si="25"/>
        <v>Orta investisya</v>
      </c>
      <c r="J1663">
        <f>YEAR(transaction_data[[#This Row],[Transaction_Date]])</f>
        <v>2023</v>
      </c>
      <c r="K1663">
        <f>MONTH(transaction_data[[#This Row],[Transaction_Date]])</f>
        <v>2</v>
      </c>
    </row>
    <row r="1664" spans="1:11" x14ac:dyDescent="0.3">
      <c r="A1664">
        <v>301662</v>
      </c>
      <c r="B1664">
        <v>206195</v>
      </c>
      <c r="C1664" t="s">
        <v>30</v>
      </c>
      <c r="D1664">
        <v>88152</v>
      </c>
      <c r="E1664">
        <v>4234</v>
      </c>
      <c r="F1664">
        <v>25187</v>
      </c>
      <c r="G1664" t="s">
        <v>32</v>
      </c>
      <c r="H1664" s="1">
        <v>45109</v>
      </c>
      <c r="I1664" t="str">
        <f t="shared" si="25"/>
        <v>Orta investisya</v>
      </c>
      <c r="J1664">
        <f>YEAR(transaction_data[[#This Row],[Transaction_Date]])</f>
        <v>2023</v>
      </c>
      <c r="K1664">
        <f>MONTH(transaction_data[[#This Row],[Transaction_Date]])</f>
        <v>7</v>
      </c>
    </row>
    <row r="1665" spans="1:11" x14ac:dyDescent="0.3">
      <c r="A1665">
        <v>301663</v>
      </c>
      <c r="B1665">
        <v>209194</v>
      </c>
      <c r="C1665" t="s">
        <v>13</v>
      </c>
      <c r="D1665">
        <v>59333</v>
      </c>
      <c r="E1665">
        <v>4986</v>
      </c>
      <c r="F1665">
        <v>49163</v>
      </c>
      <c r="G1665" t="s">
        <v>32</v>
      </c>
      <c r="H1665" s="1">
        <v>44969</v>
      </c>
      <c r="I1665" t="str">
        <f t="shared" si="25"/>
        <v>Yuksek Investisya</v>
      </c>
      <c r="J1665">
        <f>YEAR(transaction_data[[#This Row],[Transaction_Date]])</f>
        <v>2023</v>
      </c>
      <c r="K1665">
        <f>MONTH(transaction_data[[#This Row],[Transaction_Date]])</f>
        <v>2</v>
      </c>
    </row>
    <row r="1666" spans="1:11" x14ac:dyDescent="0.3">
      <c r="A1666">
        <v>301664</v>
      </c>
      <c r="B1666">
        <v>209441</v>
      </c>
      <c r="C1666" t="s">
        <v>30</v>
      </c>
      <c r="D1666">
        <v>84359</v>
      </c>
      <c r="E1666">
        <v>3845</v>
      </c>
      <c r="F1666">
        <v>16726</v>
      </c>
      <c r="G1666" t="s">
        <v>29</v>
      </c>
      <c r="H1666" s="1">
        <v>44854</v>
      </c>
      <c r="I1666" t="str">
        <f t="shared" ref="I1666:I1729" si="26">IF(AND(F1666&gt;1000,F1666&lt;15000),"Kicik Investiya",IF(AND(F1666&gt;=15000,F1666&lt;27500),"Orta investisya","Yuksek Investisya"))</f>
        <v>Orta investisya</v>
      </c>
      <c r="J1666">
        <f>YEAR(transaction_data[[#This Row],[Transaction_Date]])</f>
        <v>2022</v>
      </c>
      <c r="K1666">
        <f>MONTH(transaction_data[[#This Row],[Transaction_Date]])</f>
        <v>10</v>
      </c>
    </row>
    <row r="1667" spans="1:11" x14ac:dyDescent="0.3">
      <c r="A1667">
        <v>301665</v>
      </c>
      <c r="B1667">
        <v>209815</v>
      </c>
      <c r="C1667" t="s">
        <v>31</v>
      </c>
      <c r="D1667">
        <v>53194</v>
      </c>
      <c r="E1667">
        <v>1044</v>
      </c>
      <c r="F1667">
        <v>32102</v>
      </c>
      <c r="G1667" t="s">
        <v>32</v>
      </c>
      <c r="H1667" s="1">
        <v>45037</v>
      </c>
      <c r="I1667" t="str">
        <f t="shared" si="26"/>
        <v>Yuksek Investisya</v>
      </c>
      <c r="J1667">
        <f>YEAR(transaction_data[[#This Row],[Transaction_Date]])</f>
        <v>2023</v>
      </c>
      <c r="K1667">
        <f>MONTH(transaction_data[[#This Row],[Transaction_Date]])</f>
        <v>4</v>
      </c>
    </row>
    <row r="1668" spans="1:11" x14ac:dyDescent="0.3">
      <c r="A1668">
        <v>301666</v>
      </c>
      <c r="B1668">
        <v>206162</v>
      </c>
      <c r="C1668" t="s">
        <v>31</v>
      </c>
      <c r="D1668">
        <v>62678</v>
      </c>
      <c r="E1668">
        <v>3476</v>
      </c>
      <c r="F1668">
        <v>31797</v>
      </c>
      <c r="G1668" t="s">
        <v>32</v>
      </c>
      <c r="H1668" s="1">
        <v>45090</v>
      </c>
      <c r="I1668" t="str">
        <f t="shared" si="26"/>
        <v>Yuksek Investisya</v>
      </c>
      <c r="J1668">
        <f>YEAR(transaction_data[[#This Row],[Transaction_Date]])</f>
        <v>2023</v>
      </c>
      <c r="K1668">
        <f>MONTH(transaction_data[[#This Row],[Transaction_Date]])</f>
        <v>6</v>
      </c>
    </row>
    <row r="1669" spans="1:11" x14ac:dyDescent="0.3">
      <c r="A1669">
        <v>301667</v>
      </c>
      <c r="B1669">
        <v>207877</v>
      </c>
      <c r="C1669" t="s">
        <v>30</v>
      </c>
      <c r="D1669">
        <v>25589</v>
      </c>
      <c r="E1669">
        <v>493</v>
      </c>
      <c r="F1669">
        <v>2395</v>
      </c>
      <c r="G1669" t="s">
        <v>33</v>
      </c>
      <c r="H1669" s="1">
        <v>45150</v>
      </c>
      <c r="I1669" t="str">
        <f t="shared" si="26"/>
        <v>Kicik Investiya</v>
      </c>
      <c r="J1669">
        <f>YEAR(transaction_data[[#This Row],[Transaction_Date]])</f>
        <v>2023</v>
      </c>
      <c r="K1669">
        <f>MONTH(transaction_data[[#This Row],[Transaction_Date]])</f>
        <v>8</v>
      </c>
    </row>
    <row r="1670" spans="1:11" x14ac:dyDescent="0.3">
      <c r="A1670">
        <v>301668</v>
      </c>
      <c r="B1670">
        <v>206666</v>
      </c>
      <c r="C1670" t="s">
        <v>31</v>
      </c>
      <c r="D1670">
        <v>29454</v>
      </c>
      <c r="E1670">
        <v>451</v>
      </c>
      <c r="F1670">
        <v>25053</v>
      </c>
      <c r="G1670" t="s">
        <v>32</v>
      </c>
      <c r="H1670" s="1">
        <v>44827</v>
      </c>
      <c r="I1670" t="str">
        <f t="shared" si="26"/>
        <v>Orta investisya</v>
      </c>
      <c r="J1670">
        <f>YEAR(transaction_data[[#This Row],[Transaction_Date]])</f>
        <v>2022</v>
      </c>
      <c r="K1670">
        <f>MONTH(transaction_data[[#This Row],[Transaction_Date]])</f>
        <v>9</v>
      </c>
    </row>
    <row r="1671" spans="1:11" x14ac:dyDescent="0.3">
      <c r="A1671">
        <v>301669</v>
      </c>
      <c r="B1671">
        <v>208185</v>
      </c>
      <c r="C1671" t="s">
        <v>13</v>
      </c>
      <c r="D1671">
        <v>45669</v>
      </c>
      <c r="E1671">
        <v>1083</v>
      </c>
      <c r="F1671">
        <v>16264</v>
      </c>
      <c r="G1671" t="s">
        <v>33</v>
      </c>
      <c r="H1671" s="1">
        <v>44653</v>
      </c>
      <c r="I1671" t="str">
        <f t="shared" si="26"/>
        <v>Orta investisya</v>
      </c>
      <c r="J1671">
        <f>YEAR(transaction_data[[#This Row],[Transaction_Date]])</f>
        <v>2022</v>
      </c>
      <c r="K1671">
        <f>MONTH(transaction_data[[#This Row],[Transaction_Date]])</f>
        <v>4</v>
      </c>
    </row>
    <row r="1672" spans="1:11" x14ac:dyDescent="0.3">
      <c r="A1672">
        <v>301670</v>
      </c>
      <c r="B1672">
        <v>202703</v>
      </c>
      <c r="C1672" t="s">
        <v>13</v>
      </c>
      <c r="D1672">
        <v>18705</v>
      </c>
      <c r="E1672">
        <v>4006</v>
      </c>
      <c r="F1672">
        <v>46589</v>
      </c>
      <c r="G1672" t="s">
        <v>29</v>
      </c>
      <c r="H1672" s="1">
        <v>45413</v>
      </c>
      <c r="I1672" t="str">
        <f t="shared" si="26"/>
        <v>Yuksek Investisya</v>
      </c>
      <c r="J1672">
        <f>YEAR(transaction_data[[#This Row],[Transaction_Date]])</f>
        <v>2024</v>
      </c>
      <c r="K1672">
        <f>MONTH(transaction_data[[#This Row],[Transaction_Date]])</f>
        <v>5</v>
      </c>
    </row>
    <row r="1673" spans="1:11" x14ac:dyDescent="0.3">
      <c r="A1673">
        <v>301671</v>
      </c>
      <c r="B1673">
        <v>207923</v>
      </c>
      <c r="C1673" t="s">
        <v>13</v>
      </c>
      <c r="D1673">
        <v>90500</v>
      </c>
      <c r="E1673">
        <v>3631</v>
      </c>
      <c r="F1673">
        <v>46475</v>
      </c>
      <c r="G1673" t="s">
        <v>29</v>
      </c>
      <c r="H1673" s="1">
        <v>45309</v>
      </c>
      <c r="I1673" t="str">
        <f t="shared" si="26"/>
        <v>Yuksek Investisya</v>
      </c>
      <c r="J1673">
        <f>YEAR(transaction_data[[#This Row],[Transaction_Date]])</f>
        <v>2024</v>
      </c>
      <c r="K1673">
        <f>MONTH(transaction_data[[#This Row],[Transaction_Date]])</f>
        <v>1</v>
      </c>
    </row>
    <row r="1674" spans="1:11" x14ac:dyDescent="0.3">
      <c r="A1674">
        <v>301672</v>
      </c>
      <c r="B1674">
        <v>200084</v>
      </c>
      <c r="C1674" t="s">
        <v>30</v>
      </c>
      <c r="D1674">
        <v>60367</v>
      </c>
      <c r="E1674">
        <v>138</v>
      </c>
      <c r="F1674">
        <v>29253</v>
      </c>
      <c r="G1674" t="s">
        <v>33</v>
      </c>
      <c r="H1674" s="1">
        <v>44913</v>
      </c>
      <c r="I1674" t="str">
        <f t="shared" si="26"/>
        <v>Yuksek Investisya</v>
      </c>
      <c r="J1674">
        <f>YEAR(transaction_data[[#This Row],[Transaction_Date]])</f>
        <v>2022</v>
      </c>
      <c r="K1674">
        <f>MONTH(transaction_data[[#This Row],[Transaction_Date]])</f>
        <v>12</v>
      </c>
    </row>
    <row r="1675" spans="1:11" x14ac:dyDescent="0.3">
      <c r="A1675">
        <v>301673</v>
      </c>
      <c r="B1675">
        <v>205658</v>
      </c>
      <c r="C1675" t="s">
        <v>13</v>
      </c>
      <c r="D1675">
        <v>6407</v>
      </c>
      <c r="E1675">
        <v>3085</v>
      </c>
      <c r="F1675">
        <v>38384</v>
      </c>
      <c r="G1675" t="s">
        <v>33</v>
      </c>
      <c r="H1675" s="1">
        <v>44841</v>
      </c>
      <c r="I1675" t="str">
        <f t="shared" si="26"/>
        <v>Yuksek Investisya</v>
      </c>
      <c r="J1675">
        <f>YEAR(transaction_data[[#This Row],[Transaction_Date]])</f>
        <v>2022</v>
      </c>
      <c r="K1675">
        <f>MONTH(transaction_data[[#This Row],[Transaction_Date]])</f>
        <v>10</v>
      </c>
    </row>
    <row r="1676" spans="1:11" x14ac:dyDescent="0.3">
      <c r="A1676">
        <v>301674</v>
      </c>
      <c r="B1676">
        <v>207957</v>
      </c>
      <c r="C1676" t="s">
        <v>31</v>
      </c>
      <c r="D1676">
        <v>1010</v>
      </c>
      <c r="E1676">
        <v>1223</v>
      </c>
      <c r="F1676">
        <v>42800</v>
      </c>
      <c r="G1676" t="s">
        <v>33</v>
      </c>
      <c r="H1676" s="1">
        <v>45231</v>
      </c>
      <c r="I1676" t="str">
        <f t="shared" si="26"/>
        <v>Yuksek Investisya</v>
      </c>
      <c r="J1676">
        <f>YEAR(transaction_data[[#This Row],[Transaction_Date]])</f>
        <v>2023</v>
      </c>
      <c r="K1676">
        <f>MONTH(transaction_data[[#This Row],[Transaction_Date]])</f>
        <v>11</v>
      </c>
    </row>
    <row r="1677" spans="1:11" x14ac:dyDescent="0.3">
      <c r="A1677">
        <v>301675</v>
      </c>
      <c r="B1677">
        <v>204866</v>
      </c>
      <c r="C1677" t="s">
        <v>13</v>
      </c>
      <c r="D1677">
        <v>21635</v>
      </c>
      <c r="E1677">
        <v>1598</v>
      </c>
      <c r="F1677">
        <v>34781</v>
      </c>
      <c r="G1677" t="s">
        <v>32</v>
      </c>
      <c r="H1677" s="1">
        <v>45468</v>
      </c>
      <c r="I1677" t="str">
        <f t="shared" si="26"/>
        <v>Yuksek Investisya</v>
      </c>
      <c r="J1677">
        <f>YEAR(transaction_data[[#This Row],[Transaction_Date]])</f>
        <v>2024</v>
      </c>
      <c r="K1677">
        <f>MONTH(transaction_data[[#This Row],[Transaction_Date]])</f>
        <v>6</v>
      </c>
    </row>
    <row r="1678" spans="1:11" x14ac:dyDescent="0.3">
      <c r="A1678">
        <v>301676</v>
      </c>
      <c r="B1678">
        <v>203114</v>
      </c>
      <c r="C1678" t="s">
        <v>30</v>
      </c>
      <c r="D1678">
        <v>54700</v>
      </c>
      <c r="E1678">
        <v>612</v>
      </c>
      <c r="F1678">
        <v>37159</v>
      </c>
      <c r="G1678" t="s">
        <v>32</v>
      </c>
      <c r="H1678" s="1">
        <v>45734</v>
      </c>
      <c r="I1678" t="str">
        <f t="shared" si="26"/>
        <v>Yuksek Investisya</v>
      </c>
      <c r="J1678">
        <f>YEAR(transaction_data[[#This Row],[Transaction_Date]])</f>
        <v>2025</v>
      </c>
      <c r="K1678">
        <f>MONTH(transaction_data[[#This Row],[Transaction_Date]])</f>
        <v>3</v>
      </c>
    </row>
    <row r="1679" spans="1:11" x14ac:dyDescent="0.3">
      <c r="A1679">
        <v>301677</v>
      </c>
      <c r="B1679">
        <v>207877</v>
      </c>
      <c r="C1679" t="s">
        <v>13</v>
      </c>
      <c r="D1679">
        <v>2791</v>
      </c>
      <c r="E1679">
        <v>3857</v>
      </c>
      <c r="F1679">
        <v>41075</v>
      </c>
      <c r="G1679" t="s">
        <v>33</v>
      </c>
      <c r="H1679" s="1">
        <v>44998</v>
      </c>
      <c r="I1679" t="str">
        <f t="shared" si="26"/>
        <v>Yuksek Investisya</v>
      </c>
      <c r="J1679">
        <f>YEAR(transaction_data[[#This Row],[Transaction_Date]])</f>
        <v>2023</v>
      </c>
      <c r="K1679">
        <f>MONTH(transaction_data[[#This Row],[Transaction_Date]])</f>
        <v>3</v>
      </c>
    </row>
    <row r="1680" spans="1:11" x14ac:dyDescent="0.3">
      <c r="A1680">
        <v>301678</v>
      </c>
      <c r="B1680">
        <v>203672</v>
      </c>
      <c r="C1680" t="s">
        <v>31</v>
      </c>
      <c r="D1680">
        <v>42698</v>
      </c>
      <c r="E1680">
        <v>4871</v>
      </c>
      <c r="F1680">
        <v>19651</v>
      </c>
      <c r="G1680" t="s">
        <v>33</v>
      </c>
      <c r="H1680" s="1">
        <v>45418</v>
      </c>
      <c r="I1680" t="str">
        <f t="shared" si="26"/>
        <v>Orta investisya</v>
      </c>
      <c r="J1680">
        <f>YEAR(transaction_data[[#This Row],[Transaction_Date]])</f>
        <v>2024</v>
      </c>
      <c r="K1680">
        <f>MONTH(transaction_data[[#This Row],[Transaction_Date]])</f>
        <v>5</v>
      </c>
    </row>
    <row r="1681" spans="1:11" x14ac:dyDescent="0.3">
      <c r="A1681">
        <v>301679</v>
      </c>
      <c r="B1681">
        <v>205924</v>
      </c>
      <c r="C1681" t="s">
        <v>31</v>
      </c>
      <c r="D1681">
        <v>21531</v>
      </c>
      <c r="E1681">
        <v>2115</v>
      </c>
      <c r="F1681">
        <v>26956</v>
      </c>
      <c r="G1681" t="s">
        <v>33</v>
      </c>
      <c r="H1681" s="1">
        <v>45508</v>
      </c>
      <c r="I1681" t="str">
        <f t="shared" si="26"/>
        <v>Orta investisya</v>
      </c>
      <c r="J1681">
        <f>YEAR(transaction_data[[#This Row],[Transaction_Date]])</f>
        <v>2024</v>
      </c>
      <c r="K1681">
        <f>MONTH(transaction_data[[#This Row],[Transaction_Date]])</f>
        <v>8</v>
      </c>
    </row>
    <row r="1682" spans="1:11" x14ac:dyDescent="0.3">
      <c r="A1682">
        <v>301680</v>
      </c>
      <c r="B1682">
        <v>201373</v>
      </c>
      <c r="C1682" t="s">
        <v>30</v>
      </c>
      <c r="D1682">
        <v>25232</v>
      </c>
      <c r="E1682">
        <v>1666</v>
      </c>
      <c r="F1682">
        <v>9696</v>
      </c>
      <c r="G1682" t="s">
        <v>29</v>
      </c>
      <c r="H1682" s="1">
        <v>45678</v>
      </c>
      <c r="I1682" t="str">
        <f t="shared" si="26"/>
        <v>Kicik Investiya</v>
      </c>
      <c r="J1682">
        <f>YEAR(transaction_data[[#This Row],[Transaction_Date]])</f>
        <v>2025</v>
      </c>
      <c r="K1682">
        <f>MONTH(transaction_data[[#This Row],[Transaction_Date]])</f>
        <v>1</v>
      </c>
    </row>
    <row r="1683" spans="1:11" x14ac:dyDescent="0.3">
      <c r="A1683">
        <v>301681</v>
      </c>
      <c r="B1683">
        <v>209655</v>
      </c>
      <c r="C1683" t="s">
        <v>13</v>
      </c>
      <c r="D1683">
        <v>88218</v>
      </c>
      <c r="E1683">
        <v>384</v>
      </c>
      <c r="F1683">
        <v>42925</v>
      </c>
      <c r="G1683" t="s">
        <v>32</v>
      </c>
      <c r="H1683" s="1">
        <v>45191</v>
      </c>
      <c r="I1683" t="str">
        <f t="shared" si="26"/>
        <v>Yuksek Investisya</v>
      </c>
      <c r="J1683">
        <f>YEAR(transaction_data[[#This Row],[Transaction_Date]])</f>
        <v>2023</v>
      </c>
      <c r="K1683">
        <f>MONTH(transaction_data[[#This Row],[Transaction_Date]])</f>
        <v>9</v>
      </c>
    </row>
    <row r="1684" spans="1:11" x14ac:dyDescent="0.3">
      <c r="A1684">
        <v>301682</v>
      </c>
      <c r="B1684">
        <v>209766</v>
      </c>
      <c r="C1684" t="s">
        <v>31</v>
      </c>
      <c r="D1684">
        <v>43630</v>
      </c>
      <c r="E1684">
        <v>4893</v>
      </c>
      <c r="F1684">
        <v>33417</v>
      </c>
      <c r="G1684" t="s">
        <v>32</v>
      </c>
      <c r="H1684" s="1">
        <v>44752</v>
      </c>
      <c r="I1684" t="str">
        <f t="shared" si="26"/>
        <v>Yuksek Investisya</v>
      </c>
      <c r="J1684">
        <f>YEAR(transaction_data[[#This Row],[Transaction_Date]])</f>
        <v>2022</v>
      </c>
      <c r="K1684">
        <f>MONTH(transaction_data[[#This Row],[Transaction_Date]])</f>
        <v>7</v>
      </c>
    </row>
    <row r="1685" spans="1:11" x14ac:dyDescent="0.3">
      <c r="A1685">
        <v>301683</v>
      </c>
      <c r="B1685">
        <v>205011</v>
      </c>
      <c r="C1685" t="s">
        <v>30</v>
      </c>
      <c r="D1685">
        <v>81800</v>
      </c>
      <c r="E1685">
        <v>3559</v>
      </c>
      <c r="F1685">
        <v>42207</v>
      </c>
      <c r="G1685" t="s">
        <v>29</v>
      </c>
      <c r="H1685" s="1">
        <v>45257</v>
      </c>
      <c r="I1685" t="str">
        <f t="shared" si="26"/>
        <v>Yuksek Investisya</v>
      </c>
      <c r="J1685">
        <f>YEAR(transaction_data[[#This Row],[Transaction_Date]])</f>
        <v>2023</v>
      </c>
      <c r="K1685">
        <f>MONTH(transaction_data[[#This Row],[Transaction_Date]])</f>
        <v>11</v>
      </c>
    </row>
    <row r="1686" spans="1:11" x14ac:dyDescent="0.3">
      <c r="A1686">
        <v>301684</v>
      </c>
      <c r="B1686">
        <v>205952</v>
      </c>
      <c r="C1686" t="s">
        <v>30</v>
      </c>
      <c r="D1686">
        <v>10178</v>
      </c>
      <c r="E1686">
        <v>1176</v>
      </c>
      <c r="F1686">
        <v>35822</v>
      </c>
      <c r="G1686" t="s">
        <v>32</v>
      </c>
      <c r="H1686" s="1">
        <v>44706</v>
      </c>
      <c r="I1686" t="str">
        <f t="shared" si="26"/>
        <v>Yuksek Investisya</v>
      </c>
      <c r="J1686">
        <f>YEAR(transaction_data[[#This Row],[Transaction_Date]])</f>
        <v>2022</v>
      </c>
      <c r="K1686">
        <f>MONTH(transaction_data[[#This Row],[Transaction_Date]])</f>
        <v>5</v>
      </c>
    </row>
    <row r="1687" spans="1:11" x14ac:dyDescent="0.3">
      <c r="A1687">
        <v>301685</v>
      </c>
      <c r="B1687">
        <v>207330</v>
      </c>
      <c r="C1687" t="s">
        <v>30</v>
      </c>
      <c r="D1687">
        <v>61376</v>
      </c>
      <c r="E1687">
        <v>1738</v>
      </c>
      <c r="F1687">
        <v>39832</v>
      </c>
      <c r="G1687" t="s">
        <v>33</v>
      </c>
      <c r="H1687" s="1">
        <v>45318</v>
      </c>
      <c r="I1687" t="str">
        <f t="shared" si="26"/>
        <v>Yuksek Investisya</v>
      </c>
      <c r="J1687">
        <f>YEAR(transaction_data[[#This Row],[Transaction_Date]])</f>
        <v>2024</v>
      </c>
      <c r="K1687">
        <f>MONTH(transaction_data[[#This Row],[Transaction_Date]])</f>
        <v>1</v>
      </c>
    </row>
    <row r="1688" spans="1:11" x14ac:dyDescent="0.3">
      <c r="A1688">
        <v>301686</v>
      </c>
      <c r="B1688">
        <v>202652</v>
      </c>
      <c r="C1688" t="s">
        <v>30</v>
      </c>
      <c r="D1688">
        <v>24509</v>
      </c>
      <c r="E1688">
        <v>4380</v>
      </c>
      <c r="F1688">
        <v>32850</v>
      </c>
      <c r="G1688" t="s">
        <v>32</v>
      </c>
      <c r="H1688" s="1">
        <v>44670</v>
      </c>
      <c r="I1688" t="str">
        <f t="shared" si="26"/>
        <v>Yuksek Investisya</v>
      </c>
      <c r="J1688">
        <f>YEAR(transaction_data[[#This Row],[Transaction_Date]])</f>
        <v>2022</v>
      </c>
      <c r="K1688">
        <f>MONTH(transaction_data[[#This Row],[Transaction_Date]])</f>
        <v>4</v>
      </c>
    </row>
    <row r="1689" spans="1:11" x14ac:dyDescent="0.3">
      <c r="A1689">
        <v>301687</v>
      </c>
      <c r="B1689">
        <v>202090</v>
      </c>
      <c r="C1689" t="s">
        <v>30</v>
      </c>
      <c r="D1689">
        <v>25586</v>
      </c>
      <c r="E1689">
        <v>4396</v>
      </c>
      <c r="F1689">
        <v>39197</v>
      </c>
      <c r="G1689" t="s">
        <v>33</v>
      </c>
      <c r="H1689" s="1">
        <v>45355</v>
      </c>
      <c r="I1689" t="str">
        <f t="shared" si="26"/>
        <v>Yuksek Investisya</v>
      </c>
      <c r="J1689">
        <f>YEAR(transaction_data[[#This Row],[Transaction_Date]])</f>
        <v>2024</v>
      </c>
      <c r="K1689">
        <f>MONTH(transaction_data[[#This Row],[Transaction_Date]])</f>
        <v>3</v>
      </c>
    </row>
    <row r="1690" spans="1:11" x14ac:dyDescent="0.3">
      <c r="A1690">
        <v>301688</v>
      </c>
      <c r="B1690">
        <v>200296</v>
      </c>
      <c r="C1690" t="s">
        <v>30</v>
      </c>
      <c r="D1690">
        <v>60421</v>
      </c>
      <c r="E1690">
        <v>2395</v>
      </c>
      <c r="F1690">
        <v>38975</v>
      </c>
      <c r="G1690" t="s">
        <v>29</v>
      </c>
      <c r="H1690" s="1">
        <v>44761</v>
      </c>
      <c r="I1690" t="str">
        <f t="shared" si="26"/>
        <v>Yuksek Investisya</v>
      </c>
      <c r="J1690">
        <f>YEAR(transaction_data[[#This Row],[Transaction_Date]])</f>
        <v>2022</v>
      </c>
      <c r="K1690">
        <f>MONTH(transaction_data[[#This Row],[Transaction_Date]])</f>
        <v>7</v>
      </c>
    </row>
    <row r="1691" spans="1:11" x14ac:dyDescent="0.3">
      <c r="A1691">
        <v>301689</v>
      </c>
      <c r="B1691">
        <v>201130</v>
      </c>
      <c r="C1691" t="s">
        <v>31</v>
      </c>
      <c r="D1691">
        <v>84419</v>
      </c>
      <c r="E1691">
        <v>1557</v>
      </c>
      <c r="F1691">
        <v>36805</v>
      </c>
      <c r="G1691" t="s">
        <v>29</v>
      </c>
      <c r="H1691" s="1">
        <v>45127</v>
      </c>
      <c r="I1691" t="str">
        <f t="shared" si="26"/>
        <v>Yuksek Investisya</v>
      </c>
      <c r="J1691">
        <f>YEAR(transaction_data[[#This Row],[Transaction_Date]])</f>
        <v>2023</v>
      </c>
      <c r="K1691">
        <f>MONTH(transaction_data[[#This Row],[Transaction_Date]])</f>
        <v>7</v>
      </c>
    </row>
    <row r="1692" spans="1:11" x14ac:dyDescent="0.3">
      <c r="A1692">
        <v>301690</v>
      </c>
      <c r="B1692">
        <v>202984</v>
      </c>
      <c r="C1692" t="s">
        <v>13</v>
      </c>
      <c r="D1692">
        <v>14672</v>
      </c>
      <c r="E1692">
        <v>1012</v>
      </c>
      <c r="F1692">
        <v>5009</v>
      </c>
      <c r="G1692" t="s">
        <v>32</v>
      </c>
      <c r="H1692" s="1">
        <v>45535</v>
      </c>
      <c r="I1692" t="str">
        <f t="shared" si="26"/>
        <v>Kicik Investiya</v>
      </c>
      <c r="J1692">
        <f>YEAR(transaction_data[[#This Row],[Transaction_Date]])</f>
        <v>2024</v>
      </c>
      <c r="K1692">
        <f>MONTH(transaction_data[[#This Row],[Transaction_Date]])</f>
        <v>8</v>
      </c>
    </row>
    <row r="1693" spans="1:11" x14ac:dyDescent="0.3">
      <c r="A1693">
        <v>301691</v>
      </c>
      <c r="B1693">
        <v>208908</v>
      </c>
      <c r="C1693" t="s">
        <v>30</v>
      </c>
      <c r="D1693">
        <v>22200</v>
      </c>
      <c r="E1693">
        <v>3817</v>
      </c>
      <c r="F1693">
        <v>32321</v>
      </c>
      <c r="G1693" t="s">
        <v>33</v>
      </c>
      <c r="H1693" s="1">
        <v>45307</v>
      </c>
      <c r="I1693" t="str">
        <f t="shared" si="26"/>
        <v>Yuksek Investisya</v>
      </c>
      <c r="J1693">
        <f>YEAR(transaction_data[[#This Row],[Transaction_Date]])</f>
        <v>2024</v>
      </c>
      <c r="K1693">
        <f>MONTH(transaction_data[[#This Row],[Transaction_Date]])</f>
        <v>1</v>
      </c>
    </row>
    <row r="1694" spans="1:11" x14ac:dyDescent="0.3">
      <c r="A1694">
        <v>301692</v>
      </c>
      <c r="B1694">
        <v>207597</v>
      </c>
      <c r="C1694" t="s">
        <v>13</v>
      </c>
      <c r="D1694">
        <v>85786</v>
      </c>
      <c r="E1694">
        <v>2600</v>
      </c>
      <c r="F1694">
        <v>9928</v>
      </c>
      <c r="G1694" t="s">
        <v>33</v>
      </c>
      <c r="H1694" s="1">
        <v>45531</v>
      </c>
      <c r="I1694" t="str">
        <f t="shared" si="26"/>
        <v>Kicik Investiya</v>
      </c>
      <c r="J1694">
        <f>YEAR(transaction_data[[#This Row],[Transaction_Date]])</f>
        <v>2024</v>
      </c>
      <c r="K1694">
        <f>MONTH(transaction_data[[#This Row],[Transaction_Date]])</f>
        <v>8</v>
      </c>
    </row>
    <row r="1695" spans="1:11" x14ac:dyDescent="0.3">
      <c r="A1695">
        <v>301693</v>
      </c>
      <c r="B1695">
        <v>203983</v>
      </c>
      <c r="C1695" t="s">
        <v>30</v>
      </c>
      <c r="D1695">
        <v>46793</v>
      </c>
      <c r="E1695">
        <v>1629</v>
      </c>
      <c r="F1695">
        <v>42305</v>
      </c>
      <c r="G1695" t="s">
        <v>32</v>
      </c>
      <c r="H1695" s="1">
        <v>45269</v>
      </c>
      <c r="I1695" t="str">
        <f t="shared" si="26"/>
        <v>Yuksek Investisya</v>
      </c>
      <c r="J1695">
        <f>YEAR(transaction_data[[#This Row],[Transaction_Date]])</f>
        <v>2023</v>
      </c>
      <c r="K1695">
        <f>MONTH(transaction_data[[#This Row],[Transaction_Date]])</f>
        <v>12</v>
      </c>
    </row>
    <row r="1696" spans="1:11" x14ac:dyDescent="0.3">
      <c r="A1696">
        <v>301694</v>
      </c>
      <c r="B1696">
        <v>206520</v>
      </c>
      <c r="C1696" t="s">
        <v>31</v>
      </c>
      <c r="D1696">
        <v>52540</v>
      </c>
      <c r="E1696">
        <v>2528</v>
      </c>
      <c r="F1696">
        <v>11194</v>
      </c>
      <c r="G1696" t="s">
        <v>29</v>
      </c>
      <c r="H1696" s="1">
        <v>45635</v>
      </c>
      <c r="I1696" t="str">
        <f t="shared" si="26"/>
        <v>Kicik Investiya</v>
      </c>
      <c r="J1696">
        <f>YEAR(transaction_data[[#This Row],[Transaction_Date]])</f>
        <v>2024</v>
      </c>
      <c r="K1696">
        <f>MONTH(transaction_data[[#This Row],[Transaction_Date]])</f>
        <v>12</v>
      </c>
    </row>
    <row r="1697" spans="1:11" x14ac:dyDescent="0.3">
      <c r="A1697">
        <v>301695</v>
      </c>
      <c r="B1697">
        <v>209499</v>
      </c>
      <c r="C1697" t="s">
        <v>31</v>
      </c>
      <c r="D1697">
        <v>15852</v>
      </c>
      <c r="E1697">
        <v>1983</v>
      </c>
      <c r="F1697">
        <v>34523</v>
      </c>
      <c r="G1697" t="s">
        <v>33</v>
      </c>
      <c r="H1697" s="1">
        <v>45289</v>
      </c>
      <c r="I1697" t="str">
        <f t="shared" si="26"/>
        <v>Yuksek Investisya</v>
      </c>
      <c r="J1697">
        <f>YEAR(transaction_data[[#This Row],[Transaction_Date]])</f>
        <v>2023</v>
      </c>
      <c r="K1697">
        <f>MONTH(transaction_data[[#This Row],[Transaction_Date]])</f>
        <v>12</v>
      </c>
    </row>
    <row r="1698" spans="1:11" x14ac:dyDescent="0.3">
      <c r="A1698">
        <v>301696</v>
      </c>
      <c r="B1698">
        <v>204426</v>
      </c>
      <c r="C1698" t="s">
        <v>13</v>
      </c>
      <c r="D1698">
        <v>87833</v>
      </c>
      <c r="E1698">
        <v>3104</v>
      </c>
      <c r="F1698">
        <v>28045</v>
      </c>
      <c r="G1698" t="s">
        <v>32</v>
      </c>
      <c r="H1698" s="1">
        <v>45090</v>
      </c>
      <c r="I1698" t="str">
        <f t="shared" si="26"/>
        <v>Yuksek Investisya</v>
      </c>
      <c r="J1698">
        <f>YEAR(transaction_data[[#This Row],[Transaction_Date]])</f>
        <v>2023</v>
      </c>
      <c r="K1698">
        <f>MONTH(transaction_data[[#This Row],[Transaction_Date]])</f>
        <v>6</v>
      </c>
    </row>
    <row r="1699" spans="1:11" x14ac:dyDescent="0.3">
      <c r="A1699">
        <v>301697</v>
      </c>
      <c r="B1699">
        <v>204331</v>
      </c>
      <c r="C1699" t="s">
        <v>30</v>
      </c>
      <c r="D1699">
        <v>42215</v>
      </c>
      <c r="E1699">
        <v>980</v>
      </c>
      <c r="F1699">
        <v>7511</v>
      </c>
      <c r="G1699" t="s">
        <v>33</v>
      </c>
      <c r="H1699" s="1">
        <v>44819</v>
      </c>
      <c r="I1699" t="str">
        <f t="shared" si="26"/>
        <v>Kicik Investiya</v>
      </c>
      <c r="J1699">
        <f>YEAR(transaction_data[[#This Row],[Transaction_Date]])</f>
        <v>2022</v>
      </c>
      <c r="K1699">
        <f>MONTH(transaction_data[[#This Row],[Transaction_Date]])</f>
        <v>9</v>
      </c>
    </row>
    <row r="1700" spans="1:11" x14ac:dyDescent="0.3">
      <c r="A1700">
        <v>301698</v>
      </c>
      <c r="B1700">
        <v>209053</v>
      </c>
      <c r="C1700" t="s">
        <v>13</v>
      </c>
      <c r="D1700">
        <v>4243</v>
      </c>
      <c r="E1700">
        <v>416</v>
      </c>
      <c r="F1700">
        <v>22515</v>
      </c>
      <c r="G1700" t="s">
        <v>33</v>
      </c>
      <c r="H1700" s="1">
        <v>45270</v>
      </c>
      <c r="I1700" t="str">
        <f t="shared" si="26"/>
        <v>Orta investisya</v>
      </c>
      <c r="J1700">
        <f>YEAR(transaction_data[[#This Row],[Transaction_Date]])</f>
        <v>2023</v>
      </c>
      <c r="K1700">
        <f>MONTH(transaction_data[[#This Row],[Transaction_Date]])</f>
        <v>12</v>
      </c>
    </row>
    <row r="1701" spans="1:11" x14ac:dyDescent="0.3">
      <c r="A1701">
        <v>301699</v>
      </c>
      <c r="B1701">
        <v>207818</v>
      </c>
      <c r="C1701" t="s">
        <v>30</v>
      </c>
      <c r="D1701">
        <v>82783</v>
      </c>
      <c r="E1701">
        <v>4854</v>
      </c>
      <c r="F1701">
        <v>8866</v>
      </c>
      <c r="G1701" t="s">
        <v>33</v>
      </c>
      <c r="H1701" s="1">
        <v>44673</v>
      </c>
      <c r="I1701" t="str">
        <f t="shared" si="26"/>
        <v>Kicik Investiya</v>
      </c>
      <c r="J1701">
        <f>YEAR(transaction_data[[#This Row],[Transaction_Date]])</f>
        <v>2022</v>
      </c>
      <c r="K1701">
        <f>MONTH(transaction_data[[#This Row],[Transaction_Date]])</f>
        <v>4</v>
      </c>
    </row>
    <row r="1702" spans="1:11" x14ac:dyDescent="0.3">
      <c r="A1702">
        <v>301700</v>
      </c>
      <c r="B1702">
        <v>204811</v>
      </c>
      <c r="C1702" t="s">
        <v>30</v>
      </c>
      <c r="D1702">
        <v>9718</v>
      </c>
      <c r="E1702">
        <v>3089</v>
      </c>
      <c r="F1702">
        <v>4818</v>
      </c>
      <c r="G1702" t="s">
        <v>32</v>
      </c>
      <c r="H1702" s="1">
        <v>45145</v>
      </c>
      <c r="I1702" t="str">
        <f t="shared" si="26"/>
        <v>Kicik Investiya</v>
      </c>
      <c r="J1702">
        <f>YEAR(transaction_data[[#This Row],[Transaction_Date]])</f>
        <v>2023</v>
      </c>
      <c r="K1702">
        <f>MONTH(transaction_data[[#This Row],[Transaction_Date]])</f>
        <v>8</v>
      </c>
    </row>
    <row r="1703" spans="1:11" x14ac:dyDescent="0.3">
      <c r="A1703">
        <v>301701</v>
      </c>
      <c r="B1703">
        <v>205176</v>
      </c>
      <c r="C1703" t="s">
        <v>30</v>
      </c>
      <c r="D1703">
        <v>90601</v>
      </c>
      <c r="E1703">
        <v>756</v>
      </c>
      <c r="F1703">
        <v>34237</v>
      </c>
      <c r="G1703" t="s">
        <v>29</v>
      </c>
      <c r="H1703" s="1">
        <v>44907</v>
      </c>
      <c r="I1703" t="str">
        <f t="shared" si="26"/>
        <v>Yuksek Investisya</v>
      </c>
      <c r="J1703">
        <f>YEAR(transaction_data[[#This Row],[Transaction_Date]])</f>
        <v>2022</v>
      </c>
      <c r="K1703">
        <f>MONTH(transaction_data[[#This Row],[Transaction_Date]])</f>
        <v>12</v>
      </c>
    </row>
    <row r="1704" spans="1:11" x14ac:dyDescent="0.3">
      <c r="A1704">
        <v>301702</v>
      </c>
      <c r="B1704">
        <v>202484</v>
      </c>
      <c r="C1704" t="s">
        <v>30</v>
      </c>
      <c r="D1704">
        <v>21149</v>
      </c>
      <c r="E1704">
        <v>4023</v>
      </c>
      <c r="F1704">
        <v>28441</v>
      </c>
      <c r="G1704" t="s">
        <v>29</v>
      </c>
      <c r="H1704" s="1">
        <v>45601</v>
      </c>
      <c r="I1704" t="str">
        <f t="shared" si="26"/>
        <v>Yuksek Investisya</v>
      </c>
      <c r="J1704">
        <f>YEAR(transaction_data[[#This Row],[Transaction_Date]])</f>
        <v>2024</v>
      </c>
      <c r="K1704">
        <f>MONTH(transaction_data[[#This Row],[Transaction_Date]])</f>
        <v>11</v>
      </c>
    </row>
    <row r="1705" spans="1:11" x14ac:dyDescent="0.3">
      <c r="A1705">
        <v>301703</v>
      </c>
      <c r="B1705">
        <v>209289</v>
      </c>
      <c r="C1705" t="s">
        <v>30</v>
      </c>
      <c r="D1705">
        <v>64241</v>
      </c>
      <c r="E1705">
        <v>4769</v>
      </c>
      <c r="F1705">
        <v>34398</v>
      </c>
      <c r="G1705" t="s">
        <v>29</v>
      </c>
      <c r="H1705" s="1">
        <v>45355</v>
      </c>
      <c r="I1705" t="str">
        <f t="shared" si="26"/>
        <v>Yuksek Investisya</v>
      </c>
      <c r="J1705">
        <f>YEAR(transaction_data[[#This Row],[Transaction_Date]])</f>
        <v>2024</v>
      </c>
      <c r="K1705">
        <f>MONTH(transaction_data[[#This Row],[Transaction_Date]])</f>
        <v>3</v>
      </c>
    </row>
    <row r="1706" spans="1:11" x14ac:dyDescent="0.3">
      <c r="A1706">
        <v>301704</v>
      </c>
      <c r="B1706">
        <v>206139</v>
      </c>
      <c r="C1706" t="s">
        <v>30</v>
      </c>
      <c r="D1706">
        <v>56074</v>
      </c>
      <c r="E1706">
        <v>3481</v>
      </c>
      <c r="F1706">
        <v>38638</v>
      </c>
      <c r="G1706" t="s">
        <v>32</v>
      </c>
      <c r="H1706" s="1">
        <v>45712</v>
      </c>
      <c r="I1706" t="str">
        <f t="shared" si="26"/>
        <v>Yuksek Investisya</v>
      </c>
      <c r="J1706">
        <f>YEAR(transaction_data[[#This Row],[Transaction_Date]])</f>
        <v>2025</v>
      </c>
      <c r="K1706">
        <f>MONTH(transaction_data[[#This Row],[Transaction_Date]])</f>
        <v>2</v>
      </c>
    </row>
    <row r="1707" spans="1:11" x14ac:dyDescent="0.3">
      <c r="A1707">
        <v>301705</v>
      </c>
      <c r="B1707">
        <v>206262</v>
      </c>
      <c r="C1707" t="s">
        <v>31</v>
      </c>
      <c r="D1707">
        <v>15376</v>
      </c>
      <c r="E1707">
        <v>4987</v>
      </c>
      <c r="F1707">
        <v>5364</v>
      </c>
      <c r="G1707" t="s">
        <v>32</v>
      </c>
      <c r="H1707" s="1">
        <v>45203</v>
      </c>
      <c r="I1707" t="str">
        <f t="shared" si="26"/>
        <v>Kicik Investiya</v>
      </c>
      <c r="J1707">
        <f>YEAR(transaction_data[[#This Row],[Transaction_Date]])</f>
        <v>2023</v>
      </c>
      <c r="K1707">
        <f>MONTH(transaction_data[[#This Row],[Transaction_Date]])</f>
        <v>10</v>
      </c>
    </row>
    <row r="1708" spans="1:11" x14ac:dyDescent="0.3">
      <c r="A1708">
        <v>301706</v>
      </c>
      <c r="B1708">
        <v>200570</v>
      </c>
      <c r="C1708" t="s">
        <v>31</v>
      </c>
      <c r="D1708">
        <v>95510</v>
      </c>
      <c r="E1708">
        <v>4725</v>
      </c>
      <c r="F1708">
        <v>14203</v>
      </c>
      <c r="G1708" t="s">
        <v>29</v>
      </c>
      <c r="H1708" s="1">
        <v>44777</v>
      </c>
      <c r="I1708" t="str">
        <f t="shared" si="26"/>
        <v>Kicik Investiya</v>
      </c>
      <c r="J1708">
        <f>YEAR(transaction_data[[#This Row],[Transaction_Date]])</f>
        <v>2022</v>
      </c>
      <c r="K1708">
        <f>MONTH(transaction_data[[#This Row],[Transaction_Date]])</f>
        <v>8</v>
      </c>
    </row>
    <row r="1709" spans="1:11" x14ac:dyDescent="0.3">
      <c r="A1709">
        <v>301707</v>
      </c>
      <c r="B1709">
        <v>201314</v>
      </c>
      <c r="C1709" t="s">
        <v>30</v>
      </c>
      <c r="D1709">
        <v>65637</v>
      </c>
      <c r="E1709">
        <v>852</v>
      </c>
      <c r="F1709">
        <v>14639</v>
      </c>
      <c r="G1709" t="s">
        <v>32</v>
      </c>
      <c r="H1709" s="1">
        <v>45319</v>
      </c>
      <c r="I1709" t="str">
        <f t="shared" si="26"/>
        <v>Kicik Investiya</v>
      </c>
      <c r="J1709">
        <f>YEAR(transaction_data[[#This Row],[Transaction_Date]])</f>
        <v>2024</v>
      </c>
      <c r="K1709">
        <f>MONTH(transaction_data[[#This Row],[Transaction_Date]])</f>
        <v>1</v>
      </c>
    </row>
    <row r="1710" spans="1:11" x14ac:dyDescent="0.3">
      <c r="A1710">
        <v>301708</v>
      </c>
      <c r="B1710">
        <v>209139</v>
      </c>
      <c r="C1710" t="s">
        <v>13</v>
      </c>
      <c r="D1710">
        <v>66876</v>
      </c>
      <c r="E1710">
        <v>1731</v>
      </c>
      <c r="F1710">
        <v>3413</v>
      </c>
      <c r="G1710" t="s">
        <v>29</v>
      </c>
      <c r="H1710" s="1">
        <v>44805</v>
      </c>
      <c r="I1710" t="str">
        <f t="shared" si="26"/>
        <v>Kicik Investiya</v>
      </c>
      <c r="J1710">
        <f>YEAR(transaction_data[[#This Row],[Transaction_Date]])</f>
        <v>2022</v>
      </c>
      <c r="K1710">
        <f>MONTH(transaction_data[[#This Row],[Transaction_Date]])</f>
        <v>9</v>
      </c>
    </row>
    <row r="1711" spans="1:11" x14ac:dyDescent="0.3">
      <c r="A1711">
        <v>301709</v>
      </c>
      <c r="B1711">
        <v>207971</v>
      </c>
      <c r="C1711" t="s">
        <v>13</v>
      </c>
      <c r="D1711">
        <v>64389</v>
      </c>
      <c r="E1711">
        <v>2707</v>
      </c>
      <c r="F1711">
        <v>33017</v>
      </c>
      <c r="G1711" t="s">
        <v>29</v>
      </c>
      <c r="H1711" s="1">
        <v>45018</v>
      </c>
      <c r="I1711" t="str">
        <f t="shared" si="26"/>
        <v>Yuksek Investisya</v>
      </c>
      <c r="J1711">
        <f>YEAR(transaction_data[[#This Row],[Transaction_Date]])</f>
        <v>2023</v>
      </c>
      <c r="K1711">
        <f>MONTH(transaction_data[[#This Row],[Transaction_Date]])</f>
        <v>4</v>
      </c>
    </row>
    <row r="1712" spans="1:11" x14ac:dyDescent="0.3">
      <c r="A1712">
        <v>301710</v>
      </c>
      <c r="B1712">
        <v>205452</v>
      </c>
      <c r="C1712" t="s">
        <v>31</v>
      </c>
      <c r="D1712">
        <v>27364</v>
      </c>
      <c r="E1712">
        <v>659</v>
      </c>
      <c r="F1712">
        <v>17569</v>
      </c>
      <c r="G1712" t="s">
        <v>32</v>
      </c>
      <c r="H1712" s="1">
        <v>45317</v>
      </c>
      <c r="I1712" t="str">
        <f t="shared" si="26"/>
        <v>Orta investisya</v>
      </c>
      <c r="J1712">
        <f>YEAR(transaction_data[[#This Row],[Transaction_Date]])</f>
        <v>2024</v>
      </c>
      <c r="K1712">
        <f>MONTH(transaction_data[[#This Row],[Transaction_Date]])</f>
        <v>1</v>
      </c>
    </row>
    <row r="1713" spans="1:11" x14ac:dyDescent="0.3">
      <c r="A1713">
        <v>301711</v>
      </c>
      <c r="B1713">
        <v>204595</v>
      </c>
      <c r="C1713" t="s">
        <v>13</v>
      </c>
      <c r="D1713">
        <v>28100</v>
      </c>
      <c r="E1713">
        <v>1363</v>
      </c>
      <c r="F1713">
        <v>18219</v>
      </c>
      <c r="G1713" t="s">
        <v>33</v>
      </c>
      <c r="H1713" s="1">
        <v>45555</v>
      </c>
      <c r="I1713" t="str">
        <f t="shared" si="26"/>
        <v>Orta investisya</v>
      </c>
      <c r="J1713">
        <f>YEAR(transaction_data[[#This Row],[Transaction_Date]])</f>
        <v>2024</v>
      </c>
      <c r="K1713">
        <f>MONTH(transaction_data[[#This Row],[Transaction_Date]])</f>
        <v>9</v>
      </c>
    </row>
    <row r="1714" spans="1:11" x14ac:dyDescent="0.3">
      <c r="A1714">
        <v>301712</v>
      </c>
      <c r="B1714">
        <v>208922</v>
      </c>
      <c r="C1714" t="s">
        <v>30</v>
      </c>
      <c r="D1714">
        <v>40778</v>
      </c>
      <c r="E1714">
        <v>2369</v>
      </c>
      <c r="F1714">
        <v>5054</v>
      </c>
      <c r="G1714" t="s">
        <v>33</v>
      </c>
      <c r="H1714" s="1">
        <v>45263</v>
      </c>
      <c r="I1714" t="str">
        <f t="shared" si="26"/>
        <v>Kicik Investiya</v>
      </c>
      <c r="J1714">
        <f>YEAR(transaction_data[[#This Row],[Transaction_Date]])</f>
        <v>2023</v>
      </c>
      <c r="K1714">
        <f>MONTH(transaction_data[[#This Row],[Transaction_Date]])</f>
        <v>12</v>
      </c>
    </row>
    <row r="1715" spans="1:11" x14ac:dyDescent="0.3">
      <c r="A1715">
        <v>301713</v>
      </c>
      <c r="B1715">
        <v>204577</v>
      </c>
      <c r="C1715" t="s">
        <v>30</v>
      </c>
      <c r="D1715">
        <v>77709</v>
      </c>
      <c r="E1715">
        <v>4937</v>
      </c>
      <c r="F1715">
        <v>4350</v>
      </c>
      <c r="G1715" t="s">
        <v>32</v>
      </c>
      <c r="H1715" s="1">
        <v>45454</v>
      </c>
      <c r="I1715" t="str">
        <f t="shared" si="26"/>
        <v>Kicik Investiya</v>
      </c>
      <c r="J1715">
        <f>YEAR(transaction_data[[#This Row],[Transaction_Date]])</f>
        <v>2024</v>
      </c>
      <c r="K1715">
        <f>MONTH(transaction_data[[#This Row],[Transaction_Date]])</f>
        <v>6</v>
      </c>
    </row>
    <row r="1716" spans="1:11" x14ac:dyDescent="0.3">
      <c r="A1716">
        <v>301714</v>
      </c>
      <c r="B1716">
        <v>205588</v>
      </c>
      <c r="C1716" t="s">
        <v>30</v>
      </c>
      <c r="D1716">
        <v>43521</v>
      </c>
      <c r="E1716">
        <v>1790</v>
      </c>
      <c r="F1716">
        <v>26667</v>
      </c>
      <c r="G1716" t="s">
        <v>32</v>
      </c>
      <c r="H1716" s="1">
        <v>44763</v>
      </c>
      <c r="I1716" t="str">
        <f t="shared" si="26"/>
        <v>Orta investisya</v>
      </c>
      <c r="J1716">
        <f>YEAR(transaction_data[[#This Row],[Transaction_Date]])</f>
        <v>2022</v>
      </c>
      <c r="K1716">
        <f>MONTH(transaction_data[[#This Row],[Transaction_Date]])</f>
        <v>7</v>
      </c>
    </row>
    <row r="1717" spans="1:11" x14ac:dyDescent="0.3">
      <c r="A1717">
        <v>301715</v>
      </c>
      <c r="B1717">
        <v>200325</v>
      </c>
      <c r="C1717" t="s">
        <v>30</v>
      </c>
      <c r="D1717">
        <v>29179</v>
      </c>
      <c r="E1717">
        <v>3745</v>
      </c>
      <c r="F1717">
        <v>43881</v>
      </c>
      <c r="G1717" t="s">
        <v>29</v>
      </c>
      <c r="H1717" s="1">
        <v>45255</v>
      </c>
      <c r="I1717" t="str">
        <f t="shared" si="26"/>
        <v>Yuksek Investisya</v>
      </c>
      <c r="J1717">
        <f>YEAR(transaction_data[[#This Row],[Transaction_Date]])</f>
        <v>2023</v>
      </c>
      <c r="K1717">
        <f>MONTH(transaction_data[[#This Row],[Transaction_Date]])</f>
        <v>11</v>
      </c>
    </row>
    <row r="1718" spans="1:11" x14ac:dyDescent="0.3">
      <c r="A1718">
        <v>301716</v>
      </c>
      <c r="B1718">
        <v>207230</v>
      </c>
      <c r="C1718" t="s">
        <v>30</v>
      </c>
      <c r="D1718">
        <v>58635</v>
      </c>
      <c r="E1718">
        <v>2528</v>
      </c>
      <c r="F1718">
        <v>28629</v>
      </c>
      <c r="G1718" t="s">
        <v>33</v>
      </c>
      <c r="H1718" s="1">
        <v>45122</v>
      </c>
      <c r="I1718" t="str">
        <f t="shared" si="26"/>
        <v>Yuksek Investisya</v>
      </c>
      <c r="J1718">
        <f>YEAR(transaction_data[[#This Row],[Transaction_Date]])</f>
        <v>2023</v>
      </c>
      <c r="K1718">
        <f>MONTH(transaction_data[[#This Row],[Transaction_Date]])</f>
        <v>7</v>
      </c>
    </row>
    <row r="1719" spans="1:11" x14ac:dyDescent="0.3">
      <c r="A1719">
        <v>301717</v>
      </c>
      <c r="B1719">
        <v>207347</v>
      </c>
      <c r="C1719" t="s">
        <v>13</v>
      </c>
      <c r="D1719">
        <v>69415</v>
      </c>
      <c r="E1719">
        <v>457</v>
      </c>
      <c r="F1719">
        <v>20883</v>
      </c>
      <c r="G1719" t="s">
        <v>33</v>
      </c>
      <c r="H1719" s="1">
        <v>45168</v>
      </c>
      <c r="I1719" t="str">
        <f t="shared" si="26"/>
        <v>Orta investisya</v>
      </c>
      <c r="J1719">
        <f>YEAR(transaction_data[[#This Row],[Transaction_Date]])</f>
        <v>2023</v>
      </c>
      <c r="K1719">
        <f>MONTH(transaction_data[[#This Row],[Transaction_Date]])</f>
        <v>8</v>
      </c>
    </row>
    <row r="1720" spans="1:11" x14ac:dyDescent="0.3">
      <c r="A1720">
        <v>301718</v>
      </c>
      <c r="B1720">
        <v>205947</v>
      </c>
      <c r="C1720" t="s">
        <v>13</v>
      </c>
      <c r="D1720">
        <v>36495</v>
      </c>
      <c r="E1720">
        <v>1457</v>
      </c>
      <c r="F1720">
        <v>13373</v>
      </c>
      <c r="G1720" t="s">
        <v>29</v>
      </c>
      <c r="H1720" s="1">
        <v>44985</v>
      </c>
      <c r="I1720" t="str">
        <f t="shared" si="26"/>
        <v>Kicik Investiya</v>
      </c>
      <c r="J1720">
        <f>YEAR(transaction_data[[#This Row],[Transaction_Date]])</f>
        <v>2023</v>
      </c>
      <c r="K1720">
        <f>MONTH(transaction_data[[#This Row],[Transaction_Date]])</f>
        <v>2</v>
      </c>
    </row>
    <row r="1721" spans="1:11" x14ac:dyDescent="0.3">
      <c r="A1721">
        <v>301719</v>
      </c>
      <c r="B1721">
        <v>203235</v>
      </c>
      <c r="C1721" t="s">
        <v>30</v>
      </c>
      <c r="D1721">
        <v>10109</v>
      </c>
      <c r="E1721">
        <v>932</v>
      </c>
      <c r="F1721">
        <v>26074</v>
      </c>
      <c r="G1721" t="s">
        <v>29</v>
      </c>
      <c r="H1721" s="1">
        <v>45158</v>
      </c>
      <c r="I1721" t="str">
        <f t="shared" si="26"/>
        <v>Orta investisya</v>
      </c>
      <c r="J1721">
        <f>YEAR(transaction_data[[#This Row],[Transaction_Date]])</f>
        <v>2023</v>
      </c>
      <c r="K1721">
        <f>MONTH(transaction_data[[#This Row],[Transaction_Date]])</f>
        <v>8</v>
      </c>
    </row>
    <row r="1722" spans="1:11" x14ac:dyDescent="0.3">
      <c r="A1722">
        <v>301720</v>
      </c>
      <c r="B1722">
        <v>209575</v>
      </c>
      <c r="C1722" t="s">
        <v>30</v>
      </c>
      <c r="D1722">
        <v>25780</v>
      </c>
      <c r="E1722">
        <v>100</v>
      </c>
      <c r="F1722">
        <v>39577</v>
      </c>
      <c r="G1722" t="s">
        <v>33</v>
      </c>
      <c r="H1722" s="1">
        <v>44902</v>
      </c>
      <c r="I1722" t="str">
        <f t="shared" si="26"/>
        <v>Yuksek Investisya</v>
      </c>
      <c r="J1722">
        <f>YEAR(transaction_data[[#This Row],[Transaction_Date]])</f>
        <v>2022</v>
      </c>
      <c r="K1722">
        <f>MONTH(transaction_data[[#This Row],[Transaction_Date]])</f>
        <v>12</v>
      </c>
    </row>
    <row r="1723" spans="1:11" x14ac:dyDescent="0.3">
      <c r="A1723">
        <v>301721</v>
      </c>
      <c r="B1723">
        <v>204073</v>
      </c>
      <c r="C1723" t="s">
        <v>13</v>
      </c>
      <c r="D1723">
        <v>58422</v>
      </c>
      <c r="E1723">
        <v>2699</v>
      </c>
      <c r="F1723">
        <v>29474</v>
      </c>
      <c r="G1723" t="s">
        <v>29</v>
      </c>
      <c r="H1723" s="1">
        <v>44759</v>
      </c>
      <c r="I1723" t="str">
        <f t="shared" si="26"/>
        <v>Yuksek Investisya</v>
      </c>
      <c r="J1723">
        <f>YEAR(transaction_data[[#This Row],[Transaction_Date]])</f>
        <v>2022</v>
      </c>
      <c r="K1723">
        <f>MONTH(transaction_data[[#This Row],[Transaction_Date]])</f>
        <v>7</v>
      </c>
    </row>
    <row r="1724" spans="1:11" x14ac:dyDescent="0.3">
      <c r="A1724">
        <v>301722</v>
      </c>
      <c r="B1724">
        <v>208746</v>
      </c>
      <c r="C1724" t="s">
        <v>13</v>
      </c>
      <c r="D1724">
        <v>67063</v>
      </c>
      <c r="E1724">
        <v>683</v>
      </c>
      <c r="F1724">
        <v>28691</v>
      </c>
      <c r="G1724" t="s">
        <v>33</v>
      </c>
      <c r="H1724" s="1">
        <v>45434</v>
      </c>
      <c r="I1724" t="str">
        <f t="shared" si="26"/>
        <v>Yuksek Investisya</v>
      </c>
      <c r="J1724">
        <f>YEAR(transaction_data[[#This Row],[Transaction_Date]])</f>
        <v>2024</v>
      </c>
      <c r="K1724">
        <f>MONTH(transaction_data[[#This Row],[Transaction_Date]])</f>
        <v>5</v>
      </c>
    </row>
    <row r="1725" spans="1:11" x14ac:dyDescent="0.3">
      <c r="A1725">
        <v>301723</v>
      </c>
      <c r="B1725">
        <v>208394</v>
      </c>
      <c r="C1725" t="s">
        <v>30</v>
      </c>
      <c r="D1725">
        <v>24000</v>
      </c>
      <c r="E1725">
        <v>244</v>
      </c>
      <c r="F1725">
        <v>37928</v>
      </c>
      <c r="G1725" t="s">
        <v>32</v>
      </c>
      <c r="H1725" s="1">
        <v>45624</v>
      </c>
      <c r="I1725" t="str">
        <f t="shared" si="26"/>
        <v>Yuksek Investisya</v>
      </c>
      <c r="J1725">
        <f>YEAR(transaction_data[[#This Row],[Transaction_Date]])</f>
        <v>2024</v>
      </c>
      <c r="K1725">
        <f>MONTH(transaction_data[[#This Row],[Transaction_Date]])</f>
        <v>11</v>
      </c>
    </row>
    <row r="1726" spans="1:11" x14ac:dyDescent="0.3">
      <c r="A1726">
        <v>301724</v>
      </c>
      <c r="B1726">
        <v>204785</v>
      </c>
      <c r="C1726" t="s">
        <v>13</v>
      </c>
      <c r="D1726">
        <v>21226</v>
      </c>
      <c r="E1726">
        <v>3172</v>
      </c>
      <c r="F1726">
        <v>10161</v>
      </c>
      <c r="G1726" t="s">
        <v>32</v>
      </c>
      <c r="H1726" s="1">
        <v>44818</v>
      </c>
      <c r="I1726" t="str">
        <f t="shared" si="26"/>
        <v>Kicik Investiya</v>
      </c>
      <c r="J1726">
        <f>YEAR(transaction_data[[#This Row],[Transaction_Date]])</f>
        <v>2022</v>
      </c>
      <c r="K1726">
        <f>MONTH(transaction_data[[#This Row],[Transaction_Date]])</f>
        <v>9</v>
      </c>
    </row>
    <row r="1727" spans="1:11" x14ac:dyDescent="0.3">
      <c r="A1727">
        <v>301725</v>
      </c>
      <c r="B1727">
        <v>204879</v>
      </c>
      <c r="C1727" t="s">
        <v>30</v>
      </c>
      <c r="D1727">
        <v>98382</v>
      </c>
      <c r="E1727">
        <v>2864</v>
      </c>
      <c r="F1727">
        <v>37727</v>
      </c>
      <c r="G1727" t="s">
        <v>33</v>
      </c>
      <c r="H1727" s="1">
        <v>45465</v>
      </c>
      <c r="I1727" t="str">
        <f t="shared" si="26"/>
        <v>Yuksek Investisya</v>
      </c>
      <c r="J1727">
        <f>YEAR(transaction_data[[#This Row],[Transaction_Date]])</f>
        <v>2024</v>
      </c>
      <c r="K1727">
        <f>MONTH(transaction_data[[#This Row],[Transaction_Date]])</f>
        <v>6</v>
      </c>
    </row>
    <row r="1728" spans="1:11" x14ac:dyDescent="0.3">
      <c r="A1728">
        <v>301726</v>
      </c>
      <c r="B1728">
        <v>201587</v>
      </c>
      <c r="C1728" t="s">
        <v>31</v>
      </c>
      <c r="D1728">
        <v>72776</v>
      </c>
      <c r="E1728">
        <v>1025</v>
      </c>
      <c r="F1728">
        <v>45449</v>
      </c>
      <c r="G1728" t="s">
        <v>33</v>
      </c>
      <c r="H1728" s="1">
        <v>45433</v>
      </c>
      <c r="I1728" t="str">
        <f t="shared" si="26"/>
        <v>Yuksek Investisya</v>
      </c>
      <c r="J1728">
        <f>YEAR(transaction_data[[#This Row],[Transaction_Date]])</f>
        <v>2024</v>
      </c>
      <c r="K1728">
        <f>MONTH(transaction_data[[#This Row],[Transaction_Date]])</f>
        <v>5</v>
      </c>
    </row>
    <row r="1729" spans="1:11" x14ac:dyDescent="0.3">
      <c r="A1729">
        <v>301727</v>
      </c>
      <c r="B1729">
        <v>200452</v>
      </c>
      <c r="C1729" t="s">
        <v>30</v>
      </c>
      <c r="D1729">
        <v>57933</v>
      </c>
      <c r="E1729">
        <v>3674</v>
      </c>
      <c r="F1729">
        <v>25990</v>
      </c>
      <c r="G1729" t="s">
        <v>29</v>
      </c>
      <c r="H1729" s="1">
        <v>44942</v>
      </c>
      <c r="I1729" t="str">
        <f t="shared" si="26"/>
        <v>Orta investisya</v>
      </c>
      <c r="J1729">
        <f>YEAR(transaction_data[[#This Row],[Transaction_Date]])</f>
        <v>2023</v>
      </c>
      <c r="K1729">
        <f>MONTH(transaction_data[[#This Row],[Transaction_Date]])</f>
        <v>1</v>
      </c>
    </row>
    <row r="1730" spans="1:11" x14ac:dyDescent="0.3">
      <c r="A1730">
        <v>301728</v>
      </c>
      <c r="B1730">
        <v>203074</v>
      </c>
      <c r="C1730" t="s">
        <v>13</v>
      </c>
      <c r="D1730">
        <v>74219</v>
      </c>
      <c r="E1730">
        <v>3974</v>
      </c>
      <c r="F1730">
        <v>13941</v>
      </c>
      <c r="G1730" t="s">
        <v>32</v>
      </c>
      <c r="H1730" s="1">
        <v>45183</v>
      </c>
      <c r="I1730" t="str">
        <f t="shared" ref="I1730:I1793" si="27">IF(AND(F1730&gt;1000,F1730&lt;15000),"Kicik Investiya",IF(AND(F1730&gt;=15000,F1730&lt;27500),"Orta investisya","Yuksek Investisya"))</f>
        <v>Kicik Investiya</v>
      </c>
      <c r="J1730">
        <f>YEAR(transaction_data[[#This Row],[Transaction_Date]])</f>
        <v>2023</v>
      </c>
      <c r="K1730">
        <f>MONTH(transaction_data[[#This Row],[Transaction_Date]])</f>
        <v>9</v>
      </c>
    </row>
    <row r="1731" spans="1:11" x14ac:dyDescent="0.3">
      <c r="A1731">
        <v>301729</v>
      </c>
      <c r="B1731">
        <v>201112</v>
      </c>
      <c r="C1731" t="s">
        <v>31</v>
      </c>
      <c r="D1731">
        <v>33426</v>
      </c>
      <c r="E1731">
        <v>2971</v>
      </c>
      <c r="F1731">
        <v>44315</v>
      </c>
      <c r="G1731" t="s">
        <v>33</v>
      </c>
      <c r="H1731" s="1">
        <v>45186</v>
      </c>
      <c r="I1731" t="str">
        <f t="shared" si="27"/>
        <v>Yuksek Investisya</v>
      </c>
      <c r="J1731">
        <f>YEAR(transaction_data[[#This Row],[Transaction_Date]])</f>
        <v>2023</v>
      </c>
      <c r="K1731">
        <f>MONTH(transaction_data[[#This Row],[Transaction_Date]])</f>
        <v>9</v>
      </c>
    </row>
    <row r="1732" spans="1:11" x14ac:dyDescent="0.3">
      <c r="A1732">
        <v>301730</v>
      </c>
      <c r="B1732">
        <v>201074</v>
      </c>
      <c r="C1732" t="s">
        <v>13</v>
      </c>
      <c r="D1732">
        <v>67149</v>
      </c>
      <c r="E1732">
        <v>2529</v>
      </c>
      <c r="F1732">
        <v>21335</v>
      </c>
      <c r="G1732" t="s">
        <v>29</v>
      </c>
      <c r="H1732" s="1">
        <v>45643</v>
      </c>
      <c r="I1732" t="str">
        <f t="shared" si="27"/>
        <v>Orta investisya</v>
      </c>
      <c r="J1732">
        <f>YEAR(transaction_data[[#This Row],[Transaction_Date]])</f>
        <v>2024</v>
      </c>
      <c r="K1732">
        <f>MONTH(transaction_data[[#This Row],[Transaction_Date]])</f>
        <v>12</v>
      </c>
    </row>
    <row r="1733" spans="1:11" x14ac:dyDescent="0.3">
      <c r="A1733">
        <v>301731</v>
      </c>
      <c r="B1733">
        <v>203524</v>
      </c>
      <c r="C1733" t="s">
        <v>13</v>
      </c>
      <c r="D1733">
        <v>97241</v>
      </c>
      <c r="E1733">
        <v>3403</v>
      </c>
      <c r="F1733">
        <v>36474</v>
      </c>
      <c r="G1733" t="s">
        <v>33</v>
      </c>
      <c r="H1733" s="1">
        <v>44870</v>
      </c>
      <c r="I1733" t="str">
        <f t="shared" si="27"/>
        <v>Yuksek Investisya</v>
      </c>
      <c r="J1733">
        <f>YEAR(transaction_data[[#This Row],[Transaction_Date]])</f>
        <v>2022</v>
      </c>
      <c r="K1733">
        <f>MONTH(transaction_data[[#This Row],[Transaction_Date]])</f>
        <v>11</v>
      </c>
    </row>
    <row r="1734" spans="1:11" x14ac:dyDescent="0.3">
      <c r="A1734">
        <v>301732</v>
      </c>
      <c r="B1734">
        <v>204767</v>
      </c>
      <c r="C1734" t="s">
        <v>13</v>
      </c>
      <c r="D1734">
        <v>11035</v>
      </c>
      <c r="E1734">
        <v>1680</v>
      </c>
      <c r="F1734">
        <v>30037</v>
      </c>
      <c r="G1734" t="s">
        <v>32</v>
      </c>
      <c r="H1734" s="1">
        <v>45008</v>
      </c>
      <c r="I1734" t="str">
        <f t="shared" si="27"/>
        <v>Yuksek Investisya</v>
      </c>
      <c r="J1734">
        <f>YEAR(transaction_data[[#This Row],[Transaction_Date]])</f>
        <v>2023</v>
      </c>
      <c r="K1734">
        <f>MONTH(transaction_data[[#This Row],[Transaction_Date]])</f>
        <v>3</v>
      </c>
    </row>
    <row r="1735" spans="1:11" x14ac:dyDescent="0.3">
      <c r="A1735">
        <v>301733</v>
      </c>
      <c r="B1735">
        <v>208671</v>
      </c>
      <c r="C1735" t="s">
        <v>31</v>
      </c>
      <c r="D1735">
        <v>24156</v>
      </c>
      <c r="E1735">
        <v>388</v>
      </c>
      <c r="F1735">
        <v>49156</v>
      </c>
      <c r="G1735" t="s">
        <v>33</v>
      </c>
      <c r="H1735" s="1">
        <v>44800</v>
      </c>
      <c r="I1735" t="str">
        <f t="shared" si="27"/>
        <v>Yuksek Investisya</v>
      </c>
      <c r="J1735">
        <f>YEAR(transaction_data[[#This Row],[Transaction_Date]])</f>
        <v>2022</v>
      </c>
      <c r="K1735">
        <f>MONTH(transaction_data[[#This Row],[Transaction_Date]])</f>
        <v>8</v>
      </c>
    </row>
    <row r="1736" spans="1:11" x14ac:dyDescent="0.3">
      <c r="A1736">
        <v>301734</v>
      </c>
      <c r="B1736">
        <v>203318</v>
      </c>
      <c r="C1736" t="s">
        <v>30</v>
      </c>
      <c r="D1736">
        <v>45353</v>
      </c>
      <c r="E1736">
        <v>1019</v>
      </c>
      <c r="F1736">
        <v>36555</v>
      </c>
      <c r="G1736" t="s">
        <v>33</v>
      </c>
      <c r="H1736" s="1">
        <v>44868</v>
      </c>
      <c r="I1736" t="str">
        <f t="shared" si="27"/>
        <v>Yuksek Investisya</v>
      </c>
      <c r="J1736">
        <f>YEAR(transaction_data[[#This Row],[Transaction_Date]])</f>
        <v>2022</v>
      </c>
      <c r="K1736">
        <f>MONTH(transaction_data[[#This Row],[Transaction_Date]])</f>
        <v>11</v>
      </c>
    </row>
    <row r="1737" spans="1:11" x14ac:dyDescent="0.3">
      <c r="A1737">
        <v>301735</v>
      </c>
      <c r="B1737">
        <v>202933</v>
      </c>
      <c r="C1737" t="s">
        <v>31</v>
      </c>
      <c r="D1737">
        <v>8613</v>
      </c>
      <c r="E1737">
        <v>827</v>
      </c>
      <c r="F1737">
        <v>6405</v>
      </c>
      <c r="G1737" t="s">
        <v>33</v>
      </c>
      <c r="H1737" s="1">
        <v>45038</v>
      </c>
      <c r="I1737" t="str">
        <f t="shared" si="27"/>
        <v>Kicik Investiya</v>
      </c>
      <c r="J1737">
        <f>YEAR(transaction_data[[#This Row],[Transaction_Date]])</f>
        <v>2023</v>
      </c>
      <c r="K1737">
        <f>MONTH(transaction_data[[#This Row],[Transaction_Date]])</f>
        <v>4</v>
      </c>
    </row>
    <row r="1738" spans="1:11" x14ac:dyDescent="0.3">
      <c r="A1738">
        <v>301736</v>
      </c>
      <c r="B1738">
        <v>207850</v>
      </c>
      <c r="C1738" t="s">
        <v>31</v>
      </c>
      <c r="D1738">
        <v>37434</v>
      </c>
      <c r="E1738">
        <v>962</v>
      </c>
      <c r="F1738">
        <v>37154</v>
      </c>
      <c r="G1738" t="s">
        <v>33</v>
      </c>
      <c r="H1738" s="1">
        <v>44947</v>
      </c>
      <c r="I1738" t="str">
        <f t="shared" si="27"/>
        <v>Yuksek Investisya</v>
      </c>
      <c r="J1738">
        <f>YEAR(transaction_data[[#This Row],[Transaction_Date]])</f>
        <v>2023</v>
      </c>
      <c r="K1738">
        <f>MONTH(transaction_data[[#This Row],[Transaction_Date]])</f>
        <v>1</v>
      </c>
    </row>
    <row r="1739" spans="1:11" x14ac:dyDescent="0.3">
      <c r="A1739">
        <v>301737</v>
      </c>
      <c r="B1739">
        <v>203794</v>
      </c>
      <c r="C1739" t="s">
        <v>31</v>
      </c>
      <c r="D1739">
        <v>62618</v>
      </c>
      <c r="E1739">
        <v>4992</v>
      </c>
      <c r="F1739">
        <v>44093</v>
      </c>
      <c r="G1739" t="s">
        <v>33</v>
      </c>
      <c r="H1739" s="1">
        <v>44910</v>
      </c>
      <c r="I1739" t="str">
        <f t="shared" si="27"/>
        <v>Yuksek Investisya</v>
      </c>
      <c r="J1739">
        <f>YEAR(transaction_data[[#This Row],[Transaction_Date]])</f>
        <v>2022</v>
      </c>
      <c r="K1739">
        <f>MONTH(transaction_data[[#This Row],[Transaction_Date]])</f>
        <v>12</v>
      </c>
    </row>
    <row r="1740" spans="1:11" x14ac:dyDescent="0.3">
      <c r="A1740">
        <v>301738</v>
      </c>
      <c r="B1740">
        <v>202443</v>
      </c>
      <c r="C1740" t="s">
        <v>31</v>
      </c>
      <c r="D1740">
        <v>34983</v>
      </c>
      <c r="E1740">
        <v>3904</v>
      </c>
      <c r="F1740">
        <v>29993</v>
      </c>
      <c r="G1740" t="s">
        <v>32</v>
      </c>
      <c r="H1740" s="1">
        <v>45576</v>
      </c>
      <c r="I1740" t="str">
        <f t="shared" si="27"/>
        <v>Yuksek Investisya</v>
      </c>
      <c r="J1740">
        <f>YEAR(transaction_data[[#This Row],[Transaction_Date]])</f>
        <v>2024</v>
      </c>
      <c r="K1740">
        <f>MONTH(transaction_data[[#This Row],[Transaction_Date]])</f>
        <v>10</v>
      </c>
    </row>
    <row r="1741" spans="1:11" x14ac:dyDescent="0.3">
      <c r="A1741">
        <v>301739</v>
      </c>
      <c r="B1741">
        <v>204254</v>
      </c>
      <c r="C1741" t="s">
        <v>31</v>
      </c>
      <c r="D1741">
        <v>48825</v>
      </c>
      <c r="E1741">
        <v>4167</v>
      </c>
      <c r="F1741">
        <v>21774</v>
      </c>
      <c r="G1741" t="s">
        <v>29</v>
      </c>
      <c r="H1741" s="1">
        <v>44878</v>
      </c>
      <c r="I1741" t="str">
        <f t="shared" si="27"/>
        <v>Orta investisya</v>
      </c>
      <c r="J1741">
        <f>YEAR(transaction_data[[#This Row],[Transaction_Date]])</f>
        <v>2022</v>
      </c>
      <c r="K1741">
        <f>MONTH(transaction_data[[#This Row],[Transaction_Date]])</f>
        <v>11</v>
      </c>
    </row>
    <row r="1742" spans="1:11" x14ac:dyDescent="0.3">
      <c r="A1742">
        <v>301740</v>
      </c>
      <c r="B1742">
        <v>202512</v>
      </c>
      <c r="C1742" t="s">
        <v>30</v>
      </c>
      <c r="D1742">
        <v>47715</v>
      </c>
      <c r="E1742">
        <v>899</v>
      </c>
      <c r="F1742">
        <v>42496</v>
      </c>
      <c r="G1742" t="s">
        <v>32</v>
      </c>
      <c r="H1742" s="1">
        <v>45659</v>
      </c>
      <c r="I1742" t="str">
        <f t="shared" si="27"/>
        <v>Yuksek Investisya</v>
      </c>
      <c r="J1742">
        <f>YEAR(transaction_data[[#This Row],[Transaction_Date]])</f>
        <v>2025</v>
      </c>
      <c r="K1742">
        <f>MONTH(transaction_data[[#This Row],[Transaction_Date]])</f>
        <v>1</v>
      </c>
    </row>
    <row r="1743" spans="1:11" x14ac:dyDescent="0.3">
      <c r="A1743">
        <v>301741</v>
      </c>
      <c r="B1743">
        <v>209365</v>
      </c>
      <c r="C1743" t="s">
        <v>30</v>
      </c>
      <c r="D1743">
        <v>94111</v>
      </c>
      <c r="E1743">
        <v>961</v>
      </c>
      <c r="F1743">
        <v>6639</v>
      </c>
      <c r="G1743" t="s">
        <v>29</v>
      </c>
      <c r="H1743" s="1">
        <v>44758</v>
      </c>
      <c r="I1743" t="str">
        <f t="shared" si="27"/>
        <v>Kicik Investiya</v>
      </c>
      <c r="J1743">
        <f>YEAR(transaction_data[[#This Row],[Transaction_Date]])</f>
        <v>2022</v>
      </c>
      <c r="K1743">
        <f>MONTH(transaction_data[[#This Row],[Transaction_Date]])</f>
        <v>7</v>
      </c>
    </row>
    <row r="1744" spans="1:11" x14ac:dyDescent="0.3">
      <c r="A1744">
        <v>301742</v>
      </c>
      <c r="B1744">
        <v>206714</v>
      </c>
      <c r="C1744" t="s">
        <v>13</v>
      </c>
      <c r="D1744">
        <v>88050</v>
      </c>
      <c r="E1744">
        <v>2297</v>
      </c>
      <c r="F1744">
        <v>37703</v>
      </c>
      <c r="G1744" t="s">
        <v>29</v>
      </c>
      <c r="H1744" s="1">
        <v>44916</v>
      </c>
      <c r="I1744" t="str">
        <f t="shared" si="27"/>
        <v>Yuksek Investisya</v>
      </c>
      <c r="J1744">
        <f>YEAR(transaction_data[[#This Row],[Transaction_Date]])</f>
        <v>2022</v>
      </c>
      <c r="K1744">
        <f>MONTH(transaction_data[[#This Row],[Transaction_Date]])</f>
        <v>12</v>
      </c>
    </row>
    <row r="1745" spans="1:11" x14ac:dyDescent="0.3">
      <c r="A1745">
        <v>301743</v>
      </c>
      <c r="B1745">
        <v>204654</v>
      </c>
      <c r="C1745" t="s">
        <v>13</v>
      </c>
      <c r="D1745">
        <v>51338</v>
      </c>
      <c r="E1745">
        <v>716</v>
      </c>
      <c r="F1745">
        <v>37459</v>
      </c>
      <c r="G1745" t="s">
        <v>32</v>
      </c>
      <c r="H1745" s="1">
        <v>45616</v>
      </c>
      <c r="I1745" t="str">
        <f t="shared" si="27"/>
        <v>Yuksek Investisya</v>
      </c>
      <c r="J1745">
        <f>YEAR(transaction_data[[#This Row],[Transaction_Date]])</f>
        <v>2024</v>
      </c>
      <c r="K1745">
        <f>MONTH(transaction_data[[#This Row],[Transaction_Date]])</f>
        <v>11</v>
      </c>
    </row>
    <row r="1746" spans="1:11" x14ac:dyDescent="0.3">
      <c r="A1746">
        <v>301744</v>
      </c>
      <c r="B1746">
        <v>201896</v>
      </c>
      <c r="C1746" t="s">
        <v>13</v>
      </c>
      <c r="D1746">
        <v>45938</v>
      </c>
      <c r="E1746">
        <v>2543</v>
      </c>
      <c r="F1746">
        <v>38062</v>
      </c>
      <c r="G1746" t="s">
        <v>33</v>
      </c>
      <c r="H1746" s="1">
        <v>45408</v>
      </c>
      <c r="I1746" t="str">
        <f t="shared" si="27"/>
        <v>Yuksek Investisya</v>
      </c>
      <c r="J1746">
        <f>YEAR(transaction_data[[#This Row],[Transaction_Date]])</f>
        <v>2024</v>
      </c>
      <c r="K1746">
        <f>MONTH(transaction_data[[#This Row],[Transaction_Date]])</f>
        <v>4</v>
      </c>
    </row>
    <row r="1747" spans="1:11" x14ac:dyDescent="0.3">
      <c r="A1747">
        <v>301745</v>
      </c>
      <c r="B1747">
        <v>207125</v>
      </c>
      <c r="C1747" t="s">
        <v>13</v>
      </c>
      <c r="D1747">
        <v>5512</v>
      </c>
      <c r="E1747">
        <v>4412</v>
      </c>
      <c r="F1747">
        <v>22077</v>
      </c>
      <c r="G1747" t="s">
        <v>29</v>
      </c>
      <c r="H1747" s="1">
        <v>45361</v>
      </c>
      <c r="I1747" t="str">
        <f t="shared" si="27"/>
        <v>Orta investisya</v>
      </c>
      <c r="J1747">
        <f>YEAR(transaction_data[[#This Row],[Transaction_Date]])</f>
        <v>2024</v>
      </c>
      <c r="K1747">
        <f>MONTH(transaction_data[[#This Row],[Transaction_Date]])</f>
        <v>3</v>
      </c>
    </row>
    <row r="1748" spans="1:11" x14ac:dyDescent="0.3">
      <c r="A1748">
        <v>301746</v>
      </c>
      <c r="B1748">
        <v>206686</v>
      </c>
      <c r="C1748" t="s">
        <v>30</v>
      </c>
      <c r="D1748">
        <v>61993</v>
      </c>
      <c r="E1748">
        <v>2556</v>
      </c>
      <c r="F1748">
        <v>5828</v>
      </c>
      <c r="G1748" t="s">
        <v>33</v>
      </c>
      <c r="H1748" s="1">
        <v>45516</v>
      </c>
      <c r="I1748" t="str">
        <f t="shared" si="27"/>
        <v>Kicik Investiya</v>
      </c>
      <c r="J1748">
        <f>YEAR(transaction_data[[#This Row],[Transaction_Date]])</f>
        <v>2024</v>
      </c>
      <c r="K1748">
        <f>MONTH(transaction_data[[#This Row],[Transaction_Date]])</f>
        <v>8</v>
      </c>
    </row>
    <row r="1749" spans="1:11" x14ac:dyDescent="0.3">
      <c r="A1749">
        <v>301747</v>
      </c>
      <c r="B1749">
        <v>202294</v>
      </c>
      <c r="C1749" t="s">
        <v>13</v>
      </c>
      <c r="D1749">
        <v>18399</v>
      </c>
      <c r="E1749">
        <v>580</v>
      </c>
      <c r="F1749">
        <v>29026</v>
      </c>
      <c r="G1749" t="s">
        <v>32</v>
      </c>
      <c r="H1749" s="1">
        <v>45541</v>
      </c>
      <c r="I1749" t="str">
        <f t="shared" si="27"/>
        <v>Yuksek Investisya</v>
      </c>
      <c r="J1749">
        <f>YEAR(transaction_data[[#This Row],[Transaction_Date]])</f>
        <v>2024</v>
      </c>
      <c r="K1749">
        <f>MONTH(transaction_data[[#This Row],[Transaction_Date]])</f>
        <v>9</v>
      </c>
    </row>
    <row r="1750" spans="1:11" x14ac:dyDescent="0.3">
      <c r="A1750">
        <v>301748</v>
      </c>
      <c r="B1750">
        <v>207402</v>
      </c>
      <c r="C1750" t="s">
        <v>30</v>
      </c>
      <c r="D1750">
        <v>88424</v>
      </c>
      <c r="E1750">
        <v>267</v>
      </c>
      <c r="F1750">
        <v>24553</v>
      </c>
      <c r="G1750" t="s">
        <v>29</v>
      </c>
      <c r="H1750" s="1">
        <v>45338</v>
      </c>
      <c r="I1750" t="str">
        <f t="shared" si="27"/>
        <v>Orta investisya</v>
      </c>
      <c r="J1750">
        <f>YEAR(transaction_data[[#This Row],[Transaction_Date]])</f>
        <v>2024</v>
      </c>
      <c r="K1750">
        <f>MONTH(transaction_data[[#This Row],[Transaction_Date]])</f>
        <v>2</v>
      </c>
    </row>
    <row r="1751" spans="1:11" x14ac:dyDescent="0.3">
      <c r="A1751">
        <v>301749</v>
      </c>
      <c r="B1751">
        <v>201355</v>
      </c>
      <c r="C1751" t="s">
        <v>13</v>
      </c>
      <c r="D1751">
        <v>66568</v>
      </c>
      <c r="E1751">
        <v>2723</v>
      </c>
      <c r="F1751">
        <v>46034</v>
      </c>
      <c r="G1751" t="s">
        <v>29</v>
      </c>
      <c r="H1751" s="1">
        <v>45699</v>
      </c>
      <c r="I1751" t="str">
        <f t="shared" si="27"/>
        <v>Yuksek Investisya</v>
      </c>
      <c r="J1751">
        <f>YEAR(transaction_data[[#This Row],[Transaction_Date]])</f>
        <v>2025</v>
      </c>
      <c r="K1751">
        <f>MONTH(transaction_data[[#This Row],[Transaction_Date]])</f>
        <v>2</v>
      </c>
    </row>
    <row r="1752" spans="1:11" x14ac:dyDescent="0.3">
      <c r="A1752">
        <v>301750</v>
      </c>
      <c r="B1752">
        <v>201194</v>
      </c>
      <c r="C1752" t="s">
        <v>31</v>
      </c>
      <c r="D1752">
        <v>87092</v>
      </c>
      <c r="E1752">
        <v>1826</v>
      </c>
      <c r="F1752">
        <v>41176</v>
      </c>
      <c r="G1752" t="s">
        <v>32</v>
      </c>
      <c r="H1752" s="1">
        <v>45517</v>
      </c>
      <c r="I1752" t="str">
        <f t="shared" si="27"/>
        <v>Yuksek Investisya</v>
      </c>
      <c r="J1752">
        <f>YEAR(transaction_data[[#This Row],[Transaction_Date]])</f>
        <v>2024</v>
      </c>
      <c r="K1752">
        <f>MONTH(transaction_data[[#This Row],[Transaction_Date]])</f>
        <v>8</v>
      </c>
    </row>
    <row r="1753" spans="1:11" x14ac:dyDescent="0.3">
      <c r="A1753">
        <v>301751</v>
      </c>
      <c r="B1753">
        <v>201498</v>
      </c>
      <c r="C1753" t="s">
        <v>30</v>
      </c>
      <c r="D1753">
        <v>12930</v>
      </c>
      <c r="E1753">
        <v>2384</v>
      </c>
      <c r="F1753">
        <v>3958</v>
      </c>
      <c r="G1753" t="s">
        <v>32</v>
      </c>
      <c r="H1753" s="1">
        <v>45639</v>
      </c>
      <c r="I1753" t="str">
        <f t="shared" si="27"/>
        <v>Kicik Investiya</v>
      </c>
      <c r="J1753">
        <f>YEAR(transaction_data[[#This Row],[Transaction_Date]])</f>
        <v>2024</v>
      </c>
      <c r="K1753">
        <f>MONTH(transaction_data[[#This Row],[Transaction_Date]])</f>
        <v>12</v>
      </c>
    </row>
    <row r="1754" spans="1:11" x14ac:dyDescent="0.3">
      <c r="A1754">
        <v>301752</v>
      </c>
      <c r="B1754">
        <v>202889</v>
      </c>
      <c r="C1754" t="s">
        <v>30</v>
      </c>
      <c r="D1754">
        <v>22952</v>
      </c>
      <c r="E1754">
        <v>1133</v>
      </c>
      <c r="F1754">
        <v>41949</v>
      </c>
      <c r="G1754" t="s">
        <v>33</v>
      </c>
      <c r="H1754" s="1">
        <v>45627</v>
      </c>
      <c r="I1754" t="str">
        <f t="shared" si="27"/>
        <v>Yuksek Investisya</v>
      </c>
      <c r="J1754">
        <f>YEAR(transaction_data[[#This Row],[Transaction_Date]])</f>
        <v>2024</v>
      </c>
      <c r="K1754">
        <f>MONTH(transaction_data[[#This Row],[Transaction_Date]])</f>
        <v>12</v>
      </c>
    </row>
    <row r="1755" spans="1:11" x14ac:dyDescent="0.3">
      <c r="A1755">
        <v>301753</v>
      </c>
      <c r="B1755">
        <v>209220</v>
      </c>
      <c r="C1755" t="s">
        <v>13</v>
      </c>
      <c r="D1755">
        <v>83793</v>
      </c>
      <c r="E1755">
        <v>3292</v>
      </c>
      <c r="F1755">
        <v>31966</v>
      </c>
      <c r="G1755" t="s">
        <v>32</v>
      </c>
      <c r="H1755" s="1">
        <v>45611</v>
      </c>
      <c r="I1755" t="str">
        <f t="shared" si="27"/>
        <v>Yuksek Investisya</v>
      </c>
      <c r="J1755">
        <f>YEAR(transaction_data[[#This Row],[Transaction_Date]])</f>
        <v>2024</v>
      </c>
      <c r="K1755">
        <f>MONTH(transaction_data[[#This Row],[Transaction_Date]])</f>
        <v>11</v>
      </c>
    </row>
    <row r="1756" spans="1:11" x14ac:dyDescent="0.3">
      <c r="A1756">
        <v>301754</v>
      </c>
      <c r="B1756">
        <v>200515</v>
      </c>
      <c r="C1756" t="s">
        <v>13</v>
      </c>
      <c r="D1756">
        <v>68804</v>
      </c>
      <c r="E1756">
        <v>3114</v>
      </c>
      <c r="F1756">
        <v>46715</v>
      </c>
      <c r="G1756" t="s">
        <v>33</v>
      </c>
      <c r="H1756" s="1">
        <v>45143</v>
      </c>
      <c r="I1756" t="str">
        <f t="shared" si="27"/>
        <v>Yuksek Investisya</v>
      </c>
      <c r="J1756">
        <f>YEAR(transaction_data[[#This Row],[Transaction_Date]])</f>
        <v>2023</v>
      </c>
      <c r="K1756">
        <f>MONTH(transaction_data[[#This Row],[Transaction_Date]])</f>
        <v>8</v>
      </c>
    </row>
    <row r="1757" spans="1:11" x14ac:dyDescent="0.3">
      <c r="A1757">
        <v>301755</v>
      </c>
      <c r="B1757">
        <v>204582</v>
      </c>
      <c r="C1757" t="s">
        <v>31</v>
      </c>
      <c r="D1757">
        <v>39060</v>
      </c>
      <c r="E1757">
        <v>3344</v>
      </c>
      <c r="F1757">
        <v>36673</v>
      </c>
      <c r="G1757" t="s">
        <v>29</v>
      </c>
      <c r="H1757" s="1">
        <v>45615</v>
      </c>
      <c r="I1757" t="str">
        <f t="shared" si="27"/>
        <v>Yuksek Investisya</v>
      </c>
      <c r="J1757">
        <f>YEAR(transaction_data[[#This Row],[Transaction_Date]])</f>
        <v>2024</v>
      </c>
      <c r="K1757">
        <f>MONTH(transaction_data[[#This Row],[Transaction_Date]])</f>
        <v>11</v>
      </c>
    </row>
    <row r="1758" spans="1:11" x14ac:dyDescent="0.3">
      <c r="A1758">
        <v>301756</v>
      </c>
      <c r="B1758">
        <v>206798</v>
      </c>
      <c r="C1758" t="s">
        <v>31</v>
      </c>
      <c r="D1758">
        <v>82766</v>
      </c>
      <c r="E1758">
        <v>3000</v>
      </c>
      <c r="F1758">
        <v>43122</v>
      </c>
      <c r="G1758" t="s">
        <v>33</v>
      </c>
      <c r="H1758" s="1">
        <v>45132</v>
      </c>
      <c r="I1758" t="str">
        <f t="shared" si="27"/>
        <v>Yuksek Investisya</v>
      </c>
      <c r="J1758">
        <f>YEAR(transaction_data[[#This Row],[Transaction_Date]])</f>
        <v>2023</v>
      </c>
      <c r="K1758">
        <f>MONTH(transaction_data[[#This Row],[Transaction_Date]])</f>
        <v>7</v>
      </c>
    </row>
    <row r="1759" spans="1:11" x14ac:dyDescent="0.3">
      <c r="A1759">
        <v>301757</v>
      </c>
      <c r="B1759">
        <v>209089</v>
      </c>
      <c r="C1759" t="s">
        <v>30</v>
      </c>
      <c r="D1759">
        <v>81467</v>
      </c>
      <c r="E1759">
        <v>1708</v>
      </c>
      <c r="F1759">
        <v>33040</v>
      </c>
      <c r="G1759" t="s">
        <v>29</v>
      </c>
      <c r="H1759" s="1">
        <v>44875</v>
      </c>
      <c r="I1759" t="str">
        <f t="shared" si="27"/>
        <v>Yuksek Investisya</v>
      </c>
      <c r="J1759">
        <f>YEAR(transaction_data[[#This Row],[Transaction_Date]])</f>
        <v>2022</v>
      </c>
      <c r="K1759">
        <f>MONTH(transaction_data[[#This Row],[Transaction_Date]])</f>
        <v>11</v>
      </c>
    </row>
    <row r="1760" spans="1:11" x14ac:dyDescent="0.3">
      <c r="A1760">
        <v>301758</v>
      </c>
      <c r="B1760">
        <v>205552</v>
      </c>
      <c r="C1760" t="s">
        <v>13</v>
      </c>
      <c r="D1760">
        <v>6927</v>
      </c>
      <c r="E1760">
        <v>3895</v>
      </c>
      <c r="F1760">
        <v>12760</v>
      </c>
      <c r="G1760" t="s">
        <v>29</v>
      </c>
      <c r="H1760" s="1">
        <v>45324</v>
      </c>
      <c r="I1760" t="str">
        <f t="shared" si="27"/>
        <v>Kicik Investiya</v>
      </c>
      <c r="J1760">
        <f>YEAR(transaction_data[[#This Row],[Transaction_Date]])</f>
        <v>2024</v>
      </c>
      <c r="K1760">
        <f>MONTH(transaction_data[[#This Row],[Transaction_Date]])</f>
        <v>2</v>
      </c>
    </row>
    <row r="1761" spans="1:11" x14ac:dyDescent="0.3">
      <c r="A1761">
        <v>301759</v>
      </c>
      <c r="B1761">
        <v>201671</v>
      </c>
      <c r="C1761" t="s">
        <v>30</v>
      </c>
      <c r="D1761">
        <v>44564</v>
      </c>
      <c r="E1761">
        <v>112</v>
      </c>
      <c r="F1761">
        <v>4571</v>
      </c>
      <c r="G1761" t="s">
        <v>29</v>
      </c>
      <c r="H1761" s="1">
        <v>44747</v>
      </c>
      <c r="I1761" t="str">
        <f t="shared" si="27"/>
        <v>Kicik Investiya</v>
      </c>
      <c r="J1761">
        <f>YEAR(transaction_data[[#This Row],[Transaction_Date]])</f>
        <v>2022</v>
      </c>
      <c r="K1761">
        <f>MONTH(transaction_data[[#This Row],[Transaction_Date]])</f>
        <v>7</v>
      </c>
    </row>
    <row r="1762" spans="1:11" x14ac:dyDescent="0.3">
      <c r="A1762">
        <v>301760</v>
      </c>
      <c r="B1762">
        <v>202771</v>
      </c>
      <c r="C1762" t="s">
        <v>13</v>
      </c>
      <c r="D1762">
        <v>88681</v>
      </c>
      <c r="E1762">
        <v>3798</v>
      </c>
      <c r="F1762">
        <v>8235</v>
      </c>
      <c r="G1762" t="s">
        <v>32</v>
      </c>
      <c r="H1762" s="1">
        <v>45369</v>
      </c>
      <c r="I1762" t="str">
        <f t="shared" si="27"/>
        <v>Kicik Investiya</v>
      </c>
      <c r="J1762">
        <f>YEAR(transaction_data[[#This Row],[Transaction_Date]])</f>
        <v>2024</v>
      </c>
      <c r="K1762">
        <f>MONTH(transaction_data[[#This Row],[Transaction_Date]])</f>
        <v>3</v>
      </c>
    </row>
    <row r="1763" spans="1:11" x14ac:dyDescent="0.3">
      <c r="A1763">
        <v>301761</v>
      </c>
      <c r="B1763">
        <v>205399</v>
      </c>
      <c r="C1763" t="s">
        <v>30</v>
      </c>
      <c r="D1763">
        <v>63120</v>
      </c>
      <c r="E1763">
        <v>4923</v>
      </c>
      <c r="F1763">
        <v>47851</v>
      </c>
      <c r="G1763" t="s">
        <v>33</v>
      </c>
      <c r="H1763" s="1">
        <v>45327</v>
      </c>
      <c r="I1763" t="str">
        <f t="shared" si="27"/>
        <v>Yuksek Investisya</v>
      </c>
      <c r="J1763">
        <f>YEAR(transaction_data[[#This Row],[Transaction_Date]])</f>
        <v>2024</v>
      </c>
      <c r="K1763">
        <f>MONTH(transaction_data[[#This Row],[Transaction_Date]])</f>
        <v>2</v>
      </c>
    </row>
    <row r="1764" spans="1:11" x14ac:dyDescent="0.3">
      <c r="A1764">
        <v>301762</v>
      </c>
      <c r="B1764">
        <v>204858</v>
      </c>
      <c r="C1764" t="s">
        <v>30</v>
      </c>
      <c r="D1764">
        <v>58779</v>
      </c>
      <c r="E1764">
        <v>2817</v>
      </c>
      <c r="F1764">
        <v>3351</v>
      </c>
      <c r="G1764" t="s">
        <v>33</v>
      </c>
      <c r="H1764" s="1">
        <v>45621</v>
      </c>
      <c r="I1764" t="str">
        <f t="shared" si="27"/>
        <v>Kicik Investiya</v>
      </c>
      <c r="J1764">
        <f>YEAR(transaction_data[[#This Row],[Transaction_Date]])</f>
        <v>2024</v>
      </c>
      <c r="K1764">
        <f>MONTH(transaction_data[[#This Row],[Transaction_Date]])</f>
        <v>11</v>
      </c>
    </row>
    <row r="1765" spans="1:11" x14ac:dyDescent="0.3">
      <c r="A1765">
        <v>301763</v>
      </c>
      <c r="B1765">
        <v>203042</v>
      </c>
      <c r="C1765" t="s">
        <v>13</v>
      </c>
      <c r="D1765">
        <v>91110</v>
      </c>
      <c r="E1765">
        <v>3797</v>
      </c>
      <c r="F1765">
        <v>13032</v>
      </c>
      <c r="G1765" t="s">
        <v>33</v>
      </c>
      <c r="H1765" s="1">
        <v>45111</v>
      </c>
      <c r="I1765" t="str">
        <f t="shared" si="27"/>
        <v>Kicik Investiya</v>
      </c>
      <c r="J1765">
        <f>YEAR(transaction_data[[#This Row],[Transaction_Date]])</f>
        <v>2023</v>
      </c>
      <c r="K1765">
        <f>MONTH(transaction_data[[#This Row],[Transaction_Date]])</f>
        <v>7</v>
      </c>
    </row>
    <row r="1766" spans="1:11" x14ac:dyDescent="0.3">
      <c r="A1766">
        <v>301764</v>
      </c>
      <c r="B1766">
        <v>200693</v>
      </c>
      <c r="C1766" t="s">
        <v>13</v>
      </c>
      <c r="D1766">
        <v>26455</v>
      </c>
      <c r="E1766">
        <v>665</v>
      </c>
      <c r="F1766">
        <v>37694</v>
      </c>
      <c r="G1766" t="s">
        <v>33</v>
      </c>
      <c r="H1766" s="1">
        <v>45067</v>
      </c>
      <c r="I1766" t="str">
        <f t="shared" si="27"/>
        <v>Yuksek Investisya</v>
      </c>
      <c r="J1766">
        <f>YEAR(transaction_data[[#This Row],[Transaction_Date]])</f>
        <v>2023</v>
      </c>
      <c r="K1766">
        <f>MONTH(transaction_data[[#This Row],[Transaction_Date]])</f>
        <v>5</v>
      </c>
    </row>
    <row r="1767" spans="1:11" x14ac:dyDescent="0.3">
      <c r="A1767">
        <v>301765</v>
      </c>
      <c r="B1767">
        <v>206352</v>
      </c>
      <c r="C1767" t="s">
        <v>31</v>
      </c>
      <c r="D1767">
        <v>14992</v>
      </c>
      <c r="E1767">
        <v>2972</v>
      </c>
      <c r="F1767">
        <v>30911</v>
      </c>
      <c r="G1767" t="s">
        <v>29</v>
      </c>
      <c r="H1767" s="1">
        <v>45559</v>
      </c>
      <c r="I1767" t="str">
        <f t="shared" si="27"/>
        <v>Yuksek Investisya</v>
      </c>
      <c r="J1767">
        <f>YEAR(transaction_data[[#This Row],[Transaction_Date]])</f>
        <v>2024</v>
      </c>
      <c r="K1767">
        <f>MONTH(transaction_data[[#This Row],[Transaction_Date]])</f>
        <v>9</v>
      </c>
    </row>
    <row r="1768" spans="1:11" x14ac:dyDescent="0.3">
      <c r="A1768">
        <v>301766</v>
      </c>
      <c r="B1768">
        <v>206861</v>
      </c>
      <c r="C1768" t="s">
        <v>13</v>
      </c>
      <c r="D1768">
        <v>58220</v>
      </c>
      <c r="E1768">
        <v>4888</v>
      </c>
      <c r="F1768">
        <v>9508</v>
      </c>
      <c r="G1768" t="s">
        <v>29</v>
      </c>
      <c r="H1768" s="1">
        <v>44728</v>
      </c>
      <c r="I1768" t="str">
        <f t="shared" si="27"/>
        <v>Kicik Investiya</v>
      </c>
      <c r="J1768">
        <f>YEAR(transaction_data[[#This Row],[Transaction_Date]])</f>
        <v>2022</v>
      </c>
      <c r="K1768">
        <f>MONTH(transaction_data[[#This Row],[Transaction_Date]])</f>
        <v>6</v>
      </c>
    </row>
    <row r="1769" spans="1:11" x14ac:dyDescent="0.3">
      <c r="A1769">
        <v>301767</v>
      </c>
      <c r="B1769">
        <v>207658</v>
      </c>
      <c r="C1769" t="s">
        <v>30</v>
      </c>
      <c r="D1769">
        <v>59291</v>
      </c>
      <c r="E1769">
        <v>3694</v>
      </c>
      <c r="F1769">
        <v>31874</v>
      </c>
      <c r="G1769" t="s">
        <v>33</v>
      </c>
      <c r="H1769" s="1">
        <v>45187</v>
      </c>
      <c r="I1769" t="str">
        <f t="shared" si="27"/>
        <v>Yuksek Investisya</v>
      </c>
      <c r="J1769">
        <f>YEAR(transaction_data[[#This Row],[Transaction_Date]])</f>
        <v>2023</v>
      </c>
      <c r="K1769">
        <f>MONTH(transaction_data[[#This Row],[Transaction_Date]])</f>
        <v>9</v>
      </c>
    </row>
    <row r="1770" spans="1:11" x14ac:dyDescent="0.3">
      <c r="A1770">
        <v>301768</v>
      </c>
      <c r="B1770">
        <v>207995</v>
      </c>
      <c r="C1770" t="s">
        <v>13</v>
      </c>
      <c r="D1770">
        <v>89495</v>
      </c>
      <c r="E1770">
        <v>4677</v>
      </c>
      <c r="F1770">
        <v>3081</v>
      </c>
      <c r="G1770" t="s">
        <v>32</v>
      </c>
      <c r="H1770" s="1">
        <v>45429</v>
      </c>
      <c r="I1770" t="str">
        <f t="shared" si="27"/>
        <v>Kicik Investiya</v>
      </c>
      <c r="J1770">
        <f>YEAR(transaction_data[[#This Row],[Transaction_Date]])</f>
        <v>2024</v>
      </c>
      <c r="K1770">
        <f>MONTH(transaction_data[[#This Row],[Transaction_Date]])</f>
        <v>5</v>
      </c>
    </row>
    <row r="1771" spans="1:11" x14ac:dyDescent="0.3">
      <c r="A1771">
        <v>301769</v>
      </c>
      <c r="B1771">
        <v>208350</v>
      </c>
      <c r="C1771" t="s">
        <v>13</v>
      </c>
      <c r="D1771">
        <v>62273</v>
      </c>
      <c r="E1771">
        <v>1725</v>
      </c>
      <c r="F1771">
        <v>12971</v>
      </c>
      <c r="G1771" t="s">
        <v>32</v>
      </c>
      <c r="H1771" s="1">
        <v>44756</v>
      </c>
      <c r="I1771" t="str">
        <f t="shared" si="27"/>
        <v>Kicik Investiya</v>
      </c>
      <c r="J1771">
        <f>YEAR(transaction_data[[#This Row],[Transaction_Date]])</f>
        <v>2022</v>
      </c>
      <c r="K1771">
        <f>MONTH(transaction_data[[#This Row],[Transaction_Date]])</f>
        <v>7</v>
      </c>
    </row>
    <row r="1772" spans="1:11" x14ac:dyDescent="0.3">
      <c r="A1772">
        <v>301770</v>
      </c>
      <c r="B1772">
        <v>207167</v>
      </c>
      <c r="C1772" t="s">
        <v>31</v>
      </c>
      <c r="D1772">
        <v>75508</v>
      </c>
      <c r="E1772">
        <v>2234</v>
      </c>
      <c r="F1772">
        <v>31209</v>
      </c>
      <c r="G1772" t="s">
        <v>32</v>
      </c>
      <c r="H1772" s="1">
        <v>45123</v>
      </c>
      <c r="I1772" t="str">
        <f t="shared" si="27"/>
        <v>Yuksek Investisya</v>
      </c>
      <c r="J1772">
        <f>YEAR(transaction_data[[#This Row],[Transaction_Date]])</f>
        <v>2023</v>
      </c>
      <c r="K1772">
        <f>MONTH(transaction_data[[#This Row],[Transaction_Date]])</f>
        <v>7</v>
      </c>
    </row>
    <row r="1773" spans="1:11" x14ac:dyDescent="0.3">
      <c r="A1773">
        <v>301771</v>
      </c>
      <c r="B1773">
        <v>206197</v>
      </c>
      <c r="C1773" t="s">
        <v>13</v>
      </c>
      <c r="D1773">
        <v>26761</v>
      </c>
      <c r="E1773">
        <v>3597</v>
      </c>
      <c r="F1773">
        <v>6999</v>
      </c>
      <c r="G1773" t="s">
        <v>33</v>
      </c>
      <c r="H1773" s="1">
        <v>45358</v>
      </c>
      <c r="I1773" t="str">
        <f t="shared" si="27"/>
        <v>Kicik Investiya</v>
      </c>
      <c r="J1773">
        <f>YEAR(transaction_data[[#This Row],[Transaction_Date]])</f>
        <v>2024</v>
      </c>
      <c r="K1773">
        <f>MONTH(transaction_data[[#This Row],[Transaction_Date]])</f>
        <v>3</v>
      </c>
    </row>
    <row r="1774" spans="1:11" x14ac:dyDescent="0.3">
      <c r="A1774">
        <v>301772</v>
      </c>
      <c r="B1774">
        <v>204488</v>
      </c>
      <c r="C1774" t="s">
        <v>31</v>
      </c>
      <c r="D1774">
        <v>71454</v>
      </c>
      <c r="E1774">
        <v>5599</v>
      </c>
      <c r="F1774">
        <v>31499</v>
      </c>
      <c r="G1774" t="s">
        <v>29</v>
      </c>
      <c r="H1774" s="1">
        <v>45343</v>
      </c>
      <c r="I1774" t="str">
        <f t="shared" si="27"/>
        <v>Yuksek Investisya</v>
      </c>
      <c r="J1774">
        <f>YEAR(transaction_data[[#This Row],[Transaction_Date]])</f>
        <v>2024</v>
      </c>
      <c r="K1774">
        <f>MONTH(transaction_data[[#This Row],[Transaction_Date]])</f>
        <v>2</v>
      </c>
    </row>
    <row r="1775" spans="1:11" x14ac:dyDescent="0.3">
      <c r="A1775">
        <v>301773</v>
      </c>
      <c r="B1775">
        <v>208435</v>
      </c>
      <c r="C1775" t="s">
        <v>31</v>
      </c>
      <c r="D1775">
        <v>60741</v>
      </c>
      <c r="E1775">
        <v>641</v>
      </c>
      <c r="F1775">
        <v>47326</v>
      </c>
      <c r="G1775" t="s">
        <v>32</v>
      </c>
      <c r="H1775" s="1">
        <v>44699</v>
      </c>
      <c r="I1775" t="str">
        <f t="shared" si="27"/>
        <v>Yuksek Investisya</v>
      </c>
      <c r="J1775">
        <f>YEAR(transaction_data[[#This Row],[Transaction_Date]])</f>
        <v>2022</v>
      </c>
      <c r="K1775">
        <f>MONTH(transaction_data[[#This Row],[Transaction_Date]])</f>
        <v>5</v>
      </c>
    </row>
    <row r="1776" spans="1:11" x14ac:dyDescent="0.3">
      <c r="A1776">
        <v>301774</v>
      </c>
      <c r="B1776">
        <v>203745</v>
      </c>
      <c r="C1776" t="s">
        <v>30</v>
      </c>
      <c r="D1776">
        <v>11955</v>
      </c>
      <c r="E1776">
        <v>2948</v>
      </c>
      <c r="F1776">
        <v>40381</v>
      </c>
      <c r="G1776" t="s">
        <v>32</v>
      </c>
      <c r="H1776" s="1">
        <v>44729</v>
      </c>
      <c r="I1776" t="str">
        <f t="shared" si="27"/>
        <v>Yuksek Investisya</v>
      </c>
      <c r="J1776">
        <f>YEAR(transaction_data[[#This Row],[Transaction_Date]])</f>
        <v>2022</v>
      </c>
      <c r="K1776">
        <f>MONTH(transaction_data[[#This Row],[Transaction_Date]])</f>
        <v>6</v>
      </c>
    </row>
    <row r="1777" spans="1:11" x14ac:dyDescent="0.3">
      <c r="A1777">
        <v>301775</v>
      </c>
      <c r="B1777">
        <v>205835</v>
      </c>
      <c r="C1777" t="s">
        <v>30</v>
      </c>
      <c r="D1777">
        <v>65695</v>
      </c>
      <c r="E1777">
        <v>2876</v>
      </c>
      <c r="F1777">
        <v>17873</v>
      </c>
      <c r="G1777" t="s">
        <v>32</v>
      </c>
      <c r="H1777" s="1">
        <v>45213</v>
      </c>
      <c r="I1777" t="str">
        <f t="shared" si="27"/>
        <v>Orta investisya</v>
      </c>
      <c r="J1777">
        <f>YEAR(transaction_data[[#This Row],[Transaction_Date]])</f>
        <v>2023</v>
      </c>
      <c r="K1777">
        <f>MONTH(transaction_data[[#This Row],[Transaction_Date]])</f>
        <v>10</v>
      </c>
    </row>
    <row r="1778" spans="1:11" x14ac:dyDescent="0.3">
      <c r="A1778">
        <v>301776</v>
      </c>
      <c r="B1778">
        <v>204839</v>
      </c>
      <c r="C1778" t="s">
        <v>30</v>
      </c>
      <c r="D1778">
        <v>59197</v>
      </c>
      <c r="E1778">
        <v>709</v>
      </c>
      <c r="F1778">
        <v>44752</v>
      </c>
      <c r="G1778" t="s">
        <v>33</v>
      </c>
      <c r="H1778" s="1">
        <v>45086</v>
      </c>
      <c r="I1778" t="str">
        <f t="shared" si="27"/>
        <v>Yuksek Investisya</v>
      </c>
      <c r="J1778">
        <f>YEAR(transaction_data[[#This Row],[Transaction_Date]])</f>
        <v>2023</v>
      </c>
      <c r="K1778">
        <f>MONTH(transaction_data[[#This Row],[Transaction_Date]])</f>
        <v>6</v>
      </c>
    </row>
    <row r="1779" spans="1:11" x14ac:dyDescent="0.3">
      <c r="A1779">
        <v>301777</v>
      </c>
      <c r="B1779">
        <v>205455</v>
      </c>
      <c r="C1779" t="s">
        <v>13</v>
      </c>
      <c r="D1779">
        <v>26445</v>
      </c>
      <c r="E1779">
        <v>4042</v>
      </c>
      <c r="F1779">
        <v>20162</v>
      </c>
      <c r="G1779" t="s">
        <v>29</v>
      </c>
      <c r="H1779" s="1">
        <v>44760</v>
      </c>
      <c r="I1779" t="str">
        <f t="shared" si="27"/>
        <v>Orta investisya</v>
      </c>
      <c r="J1779">
        <f>YEAR(transaction_data[[#This Row],[Transaction_Date]])</f>
        <v>2022</v>
      </c>
      <c r="K1779">
        <f>MONTH(transaction_data[[#This Row],[Transaction_Date]])</f>
        <v>7</v>
      </c>
    </row>
    <row r="1780" spans="1:11" x14ac:dyDescent="0.3">
      <c r="A1780">
        <v>301778</v>
      </c>
      <c r="B1780">
        <v>207311</v>
      </c>
      <c r="C1780" t="s">
        <v>13</v>
      </c>
      <c r="D1780">
        <v>14068</v>
      </c>
      <c r="E1780">
        <v>1448</v>
      </c>
      <c r="F1780">
        <v>33087</v>
      </c>
      <c r="G1780" t="s">
        <v>29</v>
      </c>
      <c r="H1780" s="1">
        <v>45642</v>
      </c>
      <c r="I1780" t="str">
        <f t="shared" si="27"/>
        <v>Yuksek Investisya</v>
      </c>
      <c r="J1780">
        <f>YEAR(transaction_data[[#This Row],[Transaction_Date]])</f>
        <v>2024</v>
      </c>
      <c r="K1780">
        <f>MONTH(transaction_data[[#This Row],[Transaction_Date]])</f>
        <v>12</v>
      </c>
    </row>
    <row r="1781" spans="1:11" x14ac:dyDescent="0.3">
      <c r="A1781">
        <v>301779</v>
      </c>
      <c r="B1781">
        <v>206981</v>
      </c>
      <c r="C1781" t="s">
        <v>30</v>
      </c>
      <c r="D1781">
        <v>60823</v>
      </c>
      <c r="E1781">
        <v>3024</v>
      </c>
      <c r="F1781">
        <v>31514</v>
      </c>
      <c r="G1781" t="s">
        <v>33</v>
      </c>
      <c r="H1781" s="1">
        <v>44781</v>
      </c>
      <c r="I1781" t="str">
        <f t="shared" si="27"/>
        <v>Yuksek Investisya</v>
      </c>
      <c r="J1781">
        <f>YEAR(transaction_data[[#This Row],[Transaction_Date]])</f>
        <v>2022</v>
      </c>
      <c r="K1781">
        <f>MONTH(transaction_data[[#This Row],[Transaction_Date]])</f>
        <v>8</v>
      </c>
    </row>
    <row r="1782" spans="1:11" x14ac:dyDescent="0.3">
      <c r="A1782">
        <v>301780</v>
      </c>
      <c r="B1782">
        <v>202949</v>
      </c>
      <c r="C1782" t="s">
        <v>13</v>
      </c>
      <c r="D1782">
        <v>81243</v>
      </c>
      <c r="E1782">
        <v>2463</v>
      </c>
      <c r="F1782">
        <v>9596</v>
      </c>
      <c r="G1782" t="s">
        <v>29</v>
      </c>
      <c r="H1782" s="1">
        <v>45596</v>
      </c>
      <c r="I1782" t="str">
        <f t="shared" si="27"/>
        <v>Kicik Investiya</v>
      </c>
      <c r="J1782">
        <f>YEAR(transaction_data[[#This Row],[Transaction_Date]])</f>
        <v>2024</v>
      </c>
      <c r="K1782">
        <f>MONTH(transaction_data[[#This Row],[Transaction_Date]])</f>
        <v>10</v>
      </c>
    </row>
    <row r="1783" spans="1:11" x14ac:dyDescent="0.3">
      <c r="A1783">
        <v>301781</v>
      </c>
      <c r="B1783">
        <v>208482</v>
      </c>
      <c r="C1783" t="s">
        <v>31</v>
      </c>
      <c r="D1783">
        <v>86927</v>
      </c>
      <c r="E1783">
        <v>2110</v>
      </c>
      <c r="F1783">
        <v>19298</v>
      </c>
      <c r="G1783" t="s">
        <v>29</v>
      </c>
      <c r="H1783" s="1">
        <v>45563</v>
      </c>
      <c r="I1783" t="str">
        <f t="shared" si="27"/>
        <v>Orta investisya</v>
      </c>
      <c r="J1783">
        <f>YEAR(transaction_data[[#This Row],[Transaction_Date]])</f>
        <v>2024</v>
      </c>
      <c r="K1783">
        <f>MONTH(transaction_data[[#This Row],[Transaction_Date]])</f>
        <v>9</v>
      </c>
    </row>
    <row r="1784" spans="1:11" x14ac:dyDescent="0.3">
      <c r="A1784">
        <v>301782</v>
      </c>
      <c r="B1784">
        <v>205736</v>
      </c>
      <c r="C1784" t="s">
        <v>30</v>
      </c>
      <c r="D1784">
        <v>72099</v>
      </c>
      <c r="E1784">
        <v>3080</v>
      </c>
      <c r="F1784">
        <v>13785</v>
      </c>
      <c r="G1784" t="s">
        <v>32</v>
      </c>
      <c r="H1784" s="1">
        <v>45428</v>
      </c>
      <c r="I1784" t="str">
        <f t="shared" si="27"/>
        <v>Kicik Investiya</v>
      </c>
      <c r="J1784">
        <f>YEAR(transaction_data[[#This Row],[Transaction_Date]])</f>
        <v>2024</v>
      </c>
      <c r="K1784">
        <f>MONTH(transaction_data[[#This Row],[Transaction_Date]])</f>
        <v>5</v>
      </c>
    </row>
    <row r="1785" spans="1:11" x14ac:dyDescent="0.3">
      <c r="A1785">
        <v>301783</v>
      </c>
      <c r="B1785">
        <v>208322</v>
      </c>
      <c r="C1785" t="s">
        <v>13</v>
      </c>
      <c r="D1785">
        <v>77270</v>
      </c>
      <c r="E1785">
        <v>1624</v>
      </c>
      <c r="F1785">
        <v>1995</v>
      </c>
      <c r="G1785" t="s">
        <v>29</v>
      </c>
      <c r="H1785" s="1">
        <v>45238</v>
      </c>
      <c r="I1785" t="str">
        <f t="shared" si="27"/>
        <v>Kicik Investiya</v>
      </c>
      <c r="J1785">
        <f>YEAR(transaction_data[[#This Row],[Transaction_Date]])</f>
        <v>2023</v>
      </c>
      <c r="K1785">
        <f>MONTH(transaction_data[[#This Row],[Transaction_Date]])</f>
        <v>11</v>
      </c>
    </row>
    <row r="1786" spans="1:11" x14ac:dyDescent="0.3">
      <c r="A1786">
        <v>301784</v>
      </c>
      <c r="B1786">
        <v>205396</v>
      </c>
      <c r="C1786" t="s">
        <v>13</v>
      </c>
      <c r="D1786">
        <v>80908</v>
      </c>
      <c r="E1786">
        <v>1807</v>
      </c>
      <c r="F1786">
        <v>1591</v>
      </c>
      <c r="G1786" t="s">
        <v>33</v>
      </c>
      <c r="H1786" s="1">
        <v>45359</v>
      </c>
      <c r="I1786" t="str">
        <f t="shared" si="27"/>
        <v>Kicik Investiya</v>
      </c>
      <c r="J1786">
        <f>YEAR(transaction_data[[#This Row],[Transaction_Date]])</f>
        <v>2024</v>
      </c>
      <c r="K1786">
        <f>MONTH(transaction_data[[#This Row],[Transaction_Date]])</f>
        <v>3</v>
      </c>
    </row>
    <row r="1787" spans="1:11" x14ac:dyDescent="0.3">
      <c r="A1787">
        <v>301785</v>
      </c>
      <c r="B1787">
        <v>201414</v>
      </c>
      <c r="C1787" t="s">
        <v>31</v>
      </c>
      <c r="D1787">
        <v>77308</v>
      </c>
      <c r="E1787">
        <v>2565</v>
      </c>
      <c r="F1787">
        <v>40141</v>
      </c>
      <c r="G1787" t="s">
        <v>29</v>
      </c>
      <c r="H1787" s="1">
        <v>45542</v>
      </c>
      <c r="I1787" t="str">
        <f t="shared" si="27"/>
        <v>Yuksek Investisya</v>
      </c>
      <c r="J1787">
        <f>YEAR(transaction_data[[#This Row],[Transaction_Date]])</f>
        <v>2024</v>
      </c>
      <c r="K1787">
        <f>MONTH(transaction_data[[#This Row],[Transaction_Date]])</f>
        <v>9</v>
      </c>
    </row>
    <row r="1788" spans="1:11" x14ac:dyDescent="0.3">
      <c r="A1788">
        <v>301786</v>
      </c>
      <c r="B1788">
        <v>208093</v>
      </c>
      <c r="C1788" t="s">
        <v>30</v>
      </c>
      <c r="D1788">
        <v>54521</v>
      </c>
      <c r="E1788">
        <v>448</v>
      </c>
      <c r="F1788">
        <v>38142</v>
      </c>
      <c r="G1788" t="s">
        <v>32</v>
      </c>
      <c r="H1788" s="1">
        <v>45502</v>
      </c>
      <c r="I1788" t="str">
        <f t="shared" si="27"/>
        <v>Yuksek Investisya</v>
      </c>
      <c r="J1788">
        <f>YEAR(transaction_data[[#This Row],[Transaction_Date]])</f>
        <v>2024</v>
      </c>
      <c r="K1788">
        <f>MONTH(transaction_data[[#This Row],[Transaction_Date]])</f>
        <v>7</v>
      </c>
    </row>
    <row r="1789" spans="1:11" x14ac:dyDescent="0.3">
      <c r="A1789">
        <v>301787</v>
      </c>
      <c r="B1789">
        <v>206070</v>
      </c>
      <c r="C1789" t="s">
        <v>30</v>
      </c>
      <c r="D1789">
        <v>49628</v>
      </c>
      <c r="E1789">
        <v>650</v>
      </c>
      <c r="F1789">
        <v>45979</v>
      </c>
      <c r="G1789" t="s">
        <v>32</v>
      </c>
      <c r="H1789" s="1">
        <v>44704</v>
      </c>
      <c r="I1789" t="str">
        <f t="shared" si="27"/>
        <v>Yuksek Investisya</v>
      </c>
      <c r="J1789">
        <f>YEAR(transaction_data[[#This Row],[Transaction_Date]])</f>
        <v>2022</v>
      </c>
      <c r="K1789">
        <f>MONTH(transaction_data[[#This Row],[Transaction_Date]])</f>
        <v>5</v>
      </c>
    </row>
    <row r="1790" spans="1:11" x14ac:dyDescent="0.3">
      <c r="A1790">
        <v>301788</v>
      </c>
      <c r="B1790">
        <v>203928</v>
      </c>
      <c r="C1790" t="s">
        <v>13</v>
      </c>
      <c r="D1790">
        <v>39732</v>
      </c>
      <c r="E1790">
        <v>3318</v>
      </c>
      <c r="F1790">
        <v>47194</v>
      </c>
      <c r="G1790" t="s">
        <v>33</v>
      </c>
      <c r="H1790" s="1">
        <v>45339</v>
      </c>
      <c r="I1790" t="str">
        <f t="shared" si="27"/>
        <v>Yuksek Investisya</v>
      </c>
      <c r="J1790">
        <f>YEAR(transaction_data[[#This Row],[Transaction_Date]])</f>
        <v>2024</v>
      </c>
      <c r="K1790">
        <f>MONTH(transaction_data[[#This Row],[Transaction_Date]])</f>
        <v>2</v>
      </c>
    </row>
    <row r="1791" spans="1:11" x14ac:dyDescent="0.3">
      <c r="A1791">
        <v>301789</v>
      </c>
      <c r="B1791">
        <v>206210</v>
      </c>
      <c r="C1791" t="s">
        <v>30</v>
      </c>
      <c r="D1791">
        <v>26176</v>
      </c>
      <c r="E1791">
        <v>1782</v>
      </c>
      <c r="F1791">
        <v>32124</v>
      </c>
      <c r="G1791" t="s">
        <v>29</v>
      </c>
      <c r="H1791" s="1">
        <v>45529</v>
      </c>
      <c r="I1791" t="str">
        <f t="shared" si="27"/>
        <v>Yuksek Investisya</v>
      </c>
      <c r="J1791">
        <f>YEAR(transaction_data[[#This Row],[Transaction_Date]])</f>
        <v>2024</v>
      </c>
      <c r="K1791">
        <f>MONTH(transaction_data[[#This Row],[Transaction_Date]])</f>
        <v>8</v>
      </c>
    </row>
    <row r="1792" spans="1:11" x14ac:dyDescent="0.3">
      <c r="A1792">
        <v>301790</v>
      </c>
      <c r="B1792">
        <v>205865</v>
      </c>
      <c r="C1792" t="s">
        <v>31</v>
      </c>
      <c r="D1792">
        <v>92343</v>
      </c>
      <c r="E1792">
        <v>128</v>
      </c>
      <c r="F1792">
        <v>18132</v>
      </c>
      <c r="G1792" t="s">
        <v>29</v>
      </c>
      <c r="H1792" s="1">
        <v>45653</v>
      </c>
      <c r="I1792" t="str">
        <f t="shared" si="27"/>
        <v>Orta investisya</v>
      </c>
      <c r="J1792">
        <f>YEAR(transaction_data[[#This Row],[Transaction_Date]])</f>
        <v>2024</v>
      </c>
      <c r="K1792">
        <f>MONTH(transaction_data[[#This Row],[Transaction_Date]])</f>
        <v>12</v>
      </c>
    </row>
    <row r="1793" spans="1:11" x14ac:dyDescent="0.3">
      <c r="A1793">
        <v>301791</v>
      </c>
      <c r="B1793">
        <v>208584</v>
      </c>
      <c r="C1793" t="s">
        <v>30</v>
      </c>
      <c r="D1793">
        <v>85729</v>
      </c>
      <c r="E1793">
        <v>3029</v>
      </c>
      <c r="F1793">
        <v>31229</v>
      </c>
      <c r="G1793" t="s">
        <v>32</v>
      </c>
      <c r="H1793" s="1">
        <v>44933</v>
      </c>
      <c r="I1793" t="str">
        <f t="shared" si="27"/>
        <v>Yuksek Investisya</v>
      </c>
      <c r="J1793">
        <f>YEAR(transaction_data[[#This Row],[Transaction_Date]])</f>
        <v>2023</v>
      </c>
      <c r="K1793">
        <f>MONTH(transaction_data[[#This Row],[Transaction_Date]])</f>
        <v>1</v>
      </c>
    </row>
    <row r="1794" spans="1:11" x14ac:dyDescent="0.3">
      <c r="A1794">
        <v>301792</v>
      </c>
      <c r="B1794">
        <v>204072</v>
      </c>
      <c r="C1794" t="s">
        <v>31</v>
      </c>
      <c r="D1794">
        <v>57028</v>
      </c>
      <c r="E1794">
        <v>4797</v>
      </c>
      <c r="F1794">
        <v>6859</v>
      </c>
      <c r="G1794" t="s">
        <v>29</v>
      </c>
      <c r="H1794" s="1">
        <v>45140</v>
      </c>
      <c r="I1794" t="str">
        <f t="shared" ref="I1794:I1857" si="28">IF(AND(F1794&gt;1000,F1794&lt;15000),"Kicik Investiya",IF(AND(F1794&gt;=15000,F1794&lt;27500),"Orta investisya","Yuksek Investisya"))</f>
        <v>Kicik Investiya</v>
      </c>
      <c r="J1794">
        <f>YEAR(transaction_data[[#This Row],[Transaction_Date]])</f>
        <v>2023</v>
      </c>
      <c r="K1794">
        <f>MONTH(transaction_data[[#This Row],[Transaction_Date]])</f>
        <v>8</v>
      </c>
    </row>
    <row r="1795" spans="1:11" x14ac:dyDescent="0.3">
      <c r="A1795">
        <v>301793</v>
      </c>
      <c r="B1795">
        <v>202084</v>
      </c>
      <c r="C1795" t="s">
        <v>13</v>
      </c>
      <c r="D1795">
        <v>70307</v>
      </c>
      <c r="E1795">
        <v>4688</v>
      </c>
      <c r="F1795">
        <v>39218</v>
      </c>
      <c r="G1795" t="s">
        <v>32</v>
      </c>
      <c r="H1795" s="1">
        <v>45580</v>
      </c>
      <c r="I1795" t="str">
        <f t="shared" si="28"/>
        <v>Yuksek Investisya</v>
      </c>
      <c r="J1795">
        <f>YEAR(transaction_data[[#This Row],[Transaction_Date]])</f>
        <v>2024</v>
      </c>
      <c r="K1795">
        <f>MONTH(transaction_data[[#This Row],[Transaction_Date]])</f>
        <v>10</v>
      </c>
    </row>
    <row r="1796" spans="1:11" x14ac:dyDescent="0.3">
      <c r="A1796">
        <v>301794</v>
      </c>
      <c r="B1796">
        <v>208788</v>
      </c>
      <c r="C1796" t="s">
        <v>31</v>
      </c>
      <c r="D1796">
        <v>19645</v>
      </c>
      <c r="E1796">
        <v>3027</v>
      </c>
      <c r="F1796">
        <v>20901</v>
      </c>
      <c r="G1796" t="s">
        <v>33</v>
      </c>
      <c r="H1796" s="1">
        <v>45379</v>
      </c>
      <c r="I1796" t="str">
        <f t="shared" si="28"/>
        <v>Orta investisya</v>
      </c>
      <c r="J1796">
        <f>YEAR(transaction_data[[#This Row],[Transaction_Date]])</f>
        <v>2024</v>
      </c>
      <c r="K1796">
        <f>MONTH(transaction_data[[#This Row],[Transaction_Date]])</f>
        <v>3</v>
      </c>
    </row>
    <row r="1797" spans="1:11" x14ac:dyDescent="0.3">
      <c r="A1797">
        <v>301795</v>
      </c>
      <c r="B1797">
        <v>209751</v>
      </c>
      <c r="C1797" t="s">
        <v>13</v>
      </c>
      <c r="D1797">
        <v>18067</v>
      </c>
      <c r="E1797">
        <v>854</v>
      </c>
      <c r="F1797">
        <v>46128</v>
      </c>
      <c r="G1797" t="s">
        <v>29</v>
      </c>
      <c r="H1797" s="1">
        <v>45419</v>
      </c>
      <c r="I1797" t="str">
        <f t="shared" si="28"/>
        <v>Yuksek Investisya</v>
      </c>
      <c r="J1797">
        <f>YEAR(transaction_data[[#This Row],[Transaction_Date]])</f>
        <v>2024</v>
      </c>
      <c r="K1797">
        <f>MONTH(transaction_data[[#This Row],[Transaction_Date]])</f>
        <v>5</v>
      </c>
    </row>
    <row r="1798" spans="1:11" x14ac:dyDescent="0.3">
      <c r="A1798">
        <v>301796</v>
      </c>
      <c r="B1798">
        <v>204987</v>
      </c>
      <c r="C1798" t="s">
        <v>13</v>
      </c>
      <c r="D1798">
        <v>28370</v>
      </c>
      <c r="E1798">
        <v>1349</v>
      </c>
      <c r="F1798">
        <v>14715</v>
      </c>
      <c r="G1798" t="s">
        <v>32</v>
      </c>
      <c r="H1798" s="1">
        <v>44875</v>
      </c>
      <c r="I1798" t="str">
        <f t="shared" si="28"/>
        <v>Kicik Investiya</v>
      </c>
      <c r="J1798">
        <f>YEAR(transaction_data[[#This Row],[Transaction_Date]])</f>
        <v>2022</v>
      </c>
      <c r="K1798">
        <f>MONTH(transaction_data[[#This Row],[Transaction_Date]])</f>
        <v>11</v>
      </c>
    </row>
    <row r="1799" spans="1:11" x14ac:dyDescent="0.3">
      <c r="A1799">
        <v>301797</v>
      </c>
      <c r="B1799">
        <v>203197</v>
      </c>
      <c r="C1799" t="s">
        <v>31</v>
      </c>
      <c r="D1799">
        <v>22823</v>
      </c>
      <c r="E1799">
        <v>3503</v>
      </c>
      <c r="F1799">
        <v>40356</v>
      </c>
      <c r="G1799" t="s">
        <v>33</v>
      </c>
      <c r="H1799" s="1">
        <v>44737</v>
      </c>
      <c r="I1799" t="str">
        <f t="shared" si="28"/>
        <v>Yuksek Investisya</v>
      </c>
      <c r="J1799">
        <f>YEAR(transaction_data[[#This Row],[Transaction_Date]])</f>
        <v>2022</v>
      </c>
      <c r="K1799">
        <f>MONTH(transaction_data[[#This Row],[Transaction_Date]])</f>
        <v>6</v>
      </c>
    </row>
    <row r="1800" spans="1:11" x14ac:dyDescent="0.3">
      <c r="A1800">
        <v>301798</v>
      </c>
      <c r="B1800">
        <v>209607</v>
      </c>
      <c r="C1800" t="s">
        <v>31</v>
      </c>
      <c r="D1800">
        <v>77249</v>
      </c>
      <c r="E1800">
        <v>4124</v>
      </c>
      <c r="F1800">
        <v>17230</v>
      </c>
      <c r="G1800" t="s">
        <v>29</v>
      </c>
      <c r="H1800" s="1">
        <v>45340</v>
      </c>
      <c r="I1800" t="str">
        <f t="shared" si="28"/>
        <v>Orta investisya</v>
      </c>
      <c r="J1800">
        <f>YEAR(transaction_data[[#This Row],[Transaction_Date]])</f>
        <v>2024</v>
      </c>
      <c r="K1800">
        <f>MONTH(transaction_data[[#This Row],[Transaction_Date]])</f>
        <v>2</v>
      </c>
    </row>
    <row r="1801" spans="1:11" x14ac:dyDescent="0.3">
      <c r="A1801">
        <v>301799</v>
      </c>
      <c r="B1801">
        <v>207664</v>
      </c>
      <c r="C1801" t="s">
        <v>31</v>
      </c>
      <c r="D1801">
        <v>25219</v>
      </c>
      <c r="E1801">
        <v>1900</v>
      </c>
      <c r="F1801">
        <v>48255</v>
      </c>
      <c r="G1801" t="s">
        <v>32</v>
      </c>
      <c r="H1801" s="1">
        <v>44801</v>
      </c>
      <c r="I1801" t="str">
        <f t="shared" si="28"/>
        <v>Yuksek Investisya</v>
      </c>
      <c r="J1801">
        <f>YEAR(transaction_data[[#This Row],[Transaction_Date]])</f>
        <v>2022</v>
      </c>
      <c r="K1801">
        <f>MONTH(transaction_data[[#This Row],[Transaction_Date]])</f>
        <v>8</v>
      </c>
    </row>
    <row r="1802" spans="1:11" x14ac:dyDescent="0.3">
      <c r="A1802">
        <v>301800</v>
      </c>
      <c r="B1802">
        <v>207624</v>
      </c>
      <c r="C1802" t="s">
        <v>13</v>
      </c>
      <c r="D1802">
        <v>52995</v>
      </c>
      <c r="E1802">
        <v>4709</v>
      </c>
      <c r="F1802">
        <v>1459</v>
      </c>
      <c r="G1802" t="s">
        <v>32</v>
      </c>
      <c r="H1802" s="1">
        <v>45174</v>
      </c>
      <c r="I1802" t="str">
        <f t="shared" si="28"/>
        <v>Kicik Investiya</v>
      </c>
      <c r="J1802">
        <f>YEAR(transaction_data[[#This Row],[Transaction_Date]])</f>
        <v>2023</v>
      </c>
      <c r="K1802">
        <f>MONTH(transaction_data[[#This Row],[Transaction_Date]])</f>
        <v>9</v>
      </c>
    </row>
    <row r="1803" spans="1:11" x14ac:dyDescent="0.3">
      <c r="A1803">
        <v>301801</v>
      </c>
      <c r="B1803">
        <v>201029</v>
      </c>
      <c r="C1803" t="s">
        <v>30</v>
      </c>
      <c r="D1803">
        <v>98366</v>
      </c>
      <c r="E1803">
        <v>376</v>
      </c>
      <c r="F1803">
        <v>24206</v>
      </c>
      <c r="G1803" t="s">
        <v>29</v>
      </c>
      <c r="H1803" s="1">
        <v>44772</v>
      </c>
      <c r="I1803" t="str">
        <f t="shared" si="28"/>
        <v>Orta investisya</v>
      </c>
      <c r="J1803">
        <f>YEAR(transaction_data[[#This Row],[Transaction_Date]])</f>
        <v>2022</v>
      </c>
      <c r="K1803">
        <f>MONTH(transaction_data[[#This Row],[Transaction_Date]])</f>
        <v>7</v>
      </c>
    </row>
    <row r="1804" spans="1:11" x14ac:dyDescent="0.3">
      <c r="A1804">
        <v>301802</v>
      </c>
      <c r="B1804">
        <v>200848</v>
      </c>
      <c r="C1804" t="s">
        <v>13</v>
      </c>
      <c r="D1804">
        <v>7758</v>
      </c>
      <c r="E1804">
        <v>1462</v>
      </c>
      <c r="F1804">
        <v>30272</v>
      </c>
      <c r="G1804" t="s">
        <v>33</v>
      </c>
      <c r="H1804" s="1">
        <v>45424</v>
      </c>
      <c r="I1804" t="str">
        <f t="shared" si="28"/>
        <v>Yuksek Investisya</v>
      </c>
      <c r="J1804">
        <f>YEAR(transaction_data[[#This Row],[Transaction_Date]])</f>
        <v>2024</v>
      </c>
      <c r="K1804">
        <f>MONTH(transaction_data[[#This Row],[Transaction_Date]])</f>
        <v>5</v>
      </c>
    </row>
    <row r="1805" spans="1:11" x14ac:dyDescent="0.3">
      <c r="A1805">
        <v>301803</v>
      </c>
      <c r="B1805">
        <v>202997</v>
      </c>
      <c r="C1805" t="s">
        <v>31</v>
      </c>
      <c r="D1805">
        <v>82501</v>
      </c>
      <c r="E1805">
        <v>4913</v>
      </c>
      <c r="F1805">
        <v>21698</v>
      </c>
      <c r="G1805" t="s">
        <v>29</v>
      </c>
      <c r="H1805" s="1">
        <v>45644</v>
      </c>
      <c r="I1805" t="str">
        <f t="shared" si="28"/>
        <v>Orta investisya</v>
      </c>
      <c r="J1805">
        <f>YEAR(transaction_data[[#This Row],[Transaction_Date]])</f>
        <v>2024</v>
      </c>
      <c r="K1805">
        <f>MONTH(transaction_data[[#This Row],[Transaction_Date]])</f>
        <v>12</v>
      </c>
    </row>
    <row r="1806" spans="1:11" x14ac:dyDescent="0.3">
      <c r="A1806">
        <v>301804</v>
      </c>
      <c r="B1806">
        <v>205484</v>
      </c>
      <c r="C1806" t="s">
        <v>13</v>
      </c>
      <c r="D1806">
        <v>87883</v>
      </c>
      <c r="E1806">
        <v>2484</v>
      </c>
      <c r="F1806">
        <v>14993</v>
      </c>
      <c r="G1806" t="s">
        <v>32</v>
      </c>
      <c r="H1806" s="1">
        <v>44909</v>
      </c>
      <c r="I1806" t="str">
        <f t="shared" si="28"/>
        <v>Kicik Investiya</v>
      </c>
      <c r="J1806">
        <f>YEAR(transaction_data[[#This Row],[Transaction_Date]])</f>
        <v>2022</v>
      </c>
      <c r="K1806">
        <f>MONTH(transaction_data[[#This Row],[Transaction_Date]])</f>
        <v>12</v>
      </c>
    </row>
    <row r="1807" spans="1:11" x14ac:dyDescent="0.3">
      <c r="A1807">
        <v>301805</v>
      </c>
      <c r="B1807">
        <v>206800</v>
      </c>
      <c r="C1807" t="s">
        <v>31</v>
      </c>
      <c r="D1807">
        <v>5005</v>
      </c>
      <c r="E1807">
        <v>539</v>
      </c>
      <c r="F1807">
        <v>13096</v>
      </c>
      <c r="G1807" t="s">
        <v>32</v>
      </c>
      <c r="H1807" s="1">
        <v>44701</v>
      </c>
      <c r="I1807" t="str">
        <f t="shared" si="28"/>
        <v>Kicik Investiya</v>
      </c>
      <c r="J1807">
        <f>YEAR(transaction_data[[#This Row],[Transaction_Date]])</f>
        <v>2022</v>
      </c>
      <c r="K1807">
        <f>MONTH(transaction_data[[#This Row],[Transaction_Date]])</f>
        <v>5</v>
      </c>
    </row>
    <row r="1808" spans="1:11" x14ac:dyDescent="0.3">
      <c r="A1808">
        <v>301806</v>
      </c>
      <c r="B1808">
        <v>209522</v>
      </c>
      <c r="C1808" t="s">
        <v>31</v>
      </c>
      <c r="D1808">
        <v>13685</v>
      </c>
      <c r="E1808">
        <v>1512</v>
      </c>
      <c r="F1808">
        <v>18163</v>
      </c>
      <c r="G1808" t="s">
        <v>33</v>
      </c>
      <c r="H1808" s="1">
        <v>45025</v>
      </c>
      <c r="I1808" t="str">
        <f t="shared" si="28"/>
        <v>Orta investisya</v>
      </c>
      <c r="J1808">
        <f>YEAR(transaction_data[[#This Row],[Transaction_Date]])</f>
        <v>2023</v>
      </c>
      <c r="K1808">
        <f>MONTH(transaction_data[[#This Row],[Transaction_Date]])</f>
        <v>4</v>
      </c>
    </row>
    <row r="1809" spans="1:11" x14ac:dyDescent="0.3">
      <c r="A1809">
        <v>301807</v>
      </c>
      <c r="B1809">
        <v>201025</v>
      </c>
      <c r="C1809" t="s">
        <v>30</v>
      </c>
      <c r="D1809">
        <v>10977</v>
      </c>
      <c r="E1809">
        <v>3512</v>
      </c>
      <c r="F1809">
        <v>2228</v>
      </c>
      <c r="G1809" t="s">
        <v>33</v>
      </c>
      <c r="H1809" s="1">
        <v>45321</v>
      </c>
      <c r="I1809" t="str">
        <f t="shared" si="28"/>
        <v>Kicik Investiya</v>
      </c>
      <c r="J1809">
        <f>YEAR(transaction_data[[#This Row],[Transaction_Date]])</f>
        <v>2024</v>
      </c>
      <c r="K1809">
        <f>MONTH(transaction_data[[#This Row],[Transaction_Date]])</f>
        <v>1</v>
      </c>
    </row>
    <row r="1810" spans="1:11" x14ac:dyDescent="0.3">
      <c r="A1810">
        <v>301808</v>
      </c>
      <c r="B1810">
        <v>209009</v>
      </c>
      <c r="C1810" t="s">
        <v>13</v>
      </c>
      <c r="D1810">
        <v>40582</v>
      </c>
      <c r="E1810">
        <v>2937</v>
      </c>
      <c r="F1810">
        <v>14990</v>
      </c>
      <c r="G1810" t="s">
        <v>33</v>
      </c>
      <c r="H1810" s="1">
        <v>45323</v>
      </c>
      <c r="I1810" t="str">
        <f t="shared" si="28"/>
        <v>Kicik Investiya</v>
      </c>
      <c r="J1810">
        <f>YEAR(transaction_data[[#This Row],[Transaction_Date]])</f>
        <v>2024</v>
      </c>
      <c r="K1810">
        <f>MONTH(transaction_data[[#This Row],[Transaction_Date]])</f>
        <v>2</v>
      </c>
    </row>
    <row r="1811" spans="1:11" x14ac:dyDescent="0.3">
      <c r="A1811">
        <v>301809</v>
      </c>
      <c r="B1811">
        <v>206371</v>
      </c>
      <c r="C1811" t="s">
        <v>31</v>
      </c>
      <c r="D1811">
        <v>33622</v>
      </c>
      <c r="E1811">
        <v>2846</v>
      </c>
      <c r="F1811">
        <v>21465</v>
      </c>
      <c r="G1811" t="s">
        <v>33</v>
      </c>
      <c r="H1811" s="1">
        <v>45455</v>
      </c>
      <c r="I1811" t="str">
        <f t="shared" si="28"/>
        <v>Orta investisya</v>
      </c>
      <c r="J1811">
        <f>YEAR(transaction_data[[#This Row],[Transaction_Date]])</f>
        <v>2024</v>
      </c>
      <c r="K1811">
        <f>MONTH(transaction_data[[#This Row],[Transaction_Date]])</f>
        <v>6</v>
      </c>
    </row>
    <row r="1812" spans="1:11" x14ac:dyDescent="0.3">
      <c r="A1812">
        <v>301810</v>
      </c>
      <c r="B1812">
        <v>201222</v>
      </c>
      <c r="C1812" t="s">
        <v>13</v>
      </c>
      <c r="D1812">
        <v>43442</v>
      </c>
      <c r="E1812">
        <v>1027</v>
      </c>
      <c r="F1812">
        <v>40207</v>
      </c>
      <c r="G1812" t="s">
        <v>33</v>
      </c>
      <c r="H1812" s="1">
        <v>45453</v>
      </c>
      <c r="I1812" t="str">
        <f t="shared" si="28"/>
        <v>Yuksek Investisya</v>
      </c>
      <c r="J1812">
        <f>YEAR(transaction_data[[#This Row],[Transaction_Date]])</f>
        <v>2024</v>
      </c>
      <c r="K1812">
        <f>MONTH(transaction_data[[#This Row],[Transaction_Date]])</f>
        <v>6</v>
      </c>
    </row>
    <row r="1813" spans="1:11" x14ac:dyDescent="0.3">
      <c r="A1813">
        <v>301811</v>
      </c>
      <c r="B1813">
        <v>207931</v>
      </c>
      <c r="C1813" t="s">
        <v>30</v>
      </c>
      <c r="D1813">
        <v>5483</v>
      </c>
      <c r="E1813">
        <v>400</v>
      </c>
      <c r="F1813">
        <v>34413</v>
      </c>
      <c r="G1813" t="s">
        <v>32</v>
      </c>
      <c r="H1813" s="1">
        <v>45588</v>
      </c>
      <c r="I1813" t="str">
        <f t="shared" si="28"/>
        <v>Yuksek Investisya</v>
      </c>
      <c r="J1813">
        <f>YEAR(transaction_data[[#This Row],[Transaction_Date]])</f>
        <v>2024</v>
      </c>
      <c r="K1813">
        <f>MONTH(transaction_data[[#This Row],[Transaction_Date]])</f>
        <v>10</v>
      </c>
    </row>
    <row r="1814" spans="1:11" x14ac:dyDescent="0.3">
      <c r="A1814">
        <v>301812</v>
      </c>
      <c r="B1814">
        <v>209615</v>
      </c>
      <c r="C1814" t="s">
        <v>31</v>
      </c>
      <c r="D1814">
        <v>90962</v>
      </c>
      <c r="E1814">
        <v>1462</v>
      </c>
      <c r="F1814">
        <v>11396</v>
      </c>
      <c r="G1814" t="s">
        <v>32</v>
      </c>
      <c r="H1814" s="1">
        <v>44887</v>
      </c>
      <c r="I1814" t="str">
        <f t="shared" si="28"/>
        <v>Kicik Investiya</v>
      </c>
      <c r="J1814">
        <f>YEAR(transaction_data[[#This Row],[Transaction_Date]])</f>
        <v>2022</v>
      </c>
      <c r="K1814">
        <f>MONTH(transaction_data[[#This Row],[Transaction_Date]])</f>
        <v>11</v>
      </c>
    </row>
    <row r="1815" spans="1:11" x14ac:dyDescent="0.3">
      <c r="A1815">
        <v>301813</v>
      </c>
      <c r="B1815">
        <v>203510</v>
      </c>
      <c r="C1815" t="s">
        <v>31</v>
      </c>
      <c r="D1815">
        <v>9536</v>
      </c>
      <c r="E1815">
        <v>831</v>
      </c>
      <c r="F1815">
        <v>5526</v>
      </c>
      <c r="G1815" t="s">
        <v>33</v>
      </c>
      <c r="H1815" s="1">
        <v>45206</v>
      </c>
      <c r="I1815" t="str">
        <f t="shared" si="28"/>
        <v>Kicik Investiya</v>
      </c>
      <c r="J1815">
        <f>YEAR(transaction_data[[#This Row],[Transaction_Date]])</f>
        <v>2023</v>
      </c>
      <c r="K1815">
        <f>MONTH(transaction_data[[#This Row],[Transaction_Date]])</f>
        <v>10</v>
      </c>
    </row>
    <row r="1816" spans="1:11" x14ac:dyDescent="0.3">
      <c r="A1816">
        <v>301814</v>
      </c>
      <c r="B1816">
        <v>203533</v>
      </c>
      <c r="C1816" t="s">
        <v>13</v>
      </c>
      <c r="D1816">
        <v>72019</v>
      </c>
      <c r="E1816">
        <v>2618</v>
      </c>
      <c r="F1816">
        <v>47614</v>
      </c>
      <c r="G1816" t="s">
        <v>32</v>
      </c>
      <c r="H1816" s="1">
        <v>45220</v>
      </c>
      <c r="I1816" t="str">
        <f t="shared" si="28"/>
        <v>Yuksek Investisya</v>
      </c>
      <c r="J1816">
        <f>YEAR(transaction_data[[#This Row],[Transaction_Date]])</f>
        <v>2023</v>
      </c>
      <c r="K1816">
        <f>MONTH(transaction_data[[#This Row],[Transaction_Date]])</f>
        <v>10</v>
      </c>
    </row>
    <row r="1817" spans="1:11" x14ac:dyDescent="0.3">
      <c r="A1817">
        <v>301815</v>
      </c>
      <c r="B1817">
        <v>203116</v>
      </c>
      <c r="C1817" t="s">
        <v>13</v>
      </c>
      <c r="D1817">
        <v>6395</v>
      </c>
      <c r="E1817">
        <v>1709</v>
      </c>
      <c r="F1817">
        <v>7657</v>
      </c>
      <c r="G1817" t="s">
        <v>29</v>
      </c>
      <c r="H1817" s="1">
        <v>45080</v>
      </c>
      <c r="I1817" t="str">
        <f t="shared" si="28"/>
        <v>Kicik Investiya</v>
      </c>
      <c r="J1817">
        <f>YEAR(transaction_data[[#This Row],[Transaction_Date]])</f>
        <v>2023</v>
      </c>
      <c r="K1817">
        <f>MONTH(transaction_data[[#This Row],[Transaction_Date]])</f>
        <v>6</v>
      </c>
    </row>
    <row r="1818" spans="1:11" x14ac:dyDescent="0.3">
      <c r="A1818">
        <v>301816</v>
      </c>
      <c r="B1818">
        <v>205555</v>
      </c>
      <c r="C1818" t="s">
        <v>13</v>
      </c>
      <c r="D1818">
        <v>98303</v>
      </c>
      <c r="E1818">
        <v>4661</v>
      </c>
      <c r="F1818">
        <v>5355</v>
      </c>
      <c r="G1818" t="s">
        <v>33</v>
      </c>
      <c r="H1818" s="1">
        <v>45242</v>
      </c>
      <c r="I1818" t="str">
        <f t="shared" si="28"/>
        <v>Kicik Investiya</v>
      </c>
      <c r="J1818">
        <f>YEAR(transaction_data[[#This Row],[Transaction_Date]])</f>
        <v>2023</v>
      </c>
      <c r="K1818">
        <f>MONTH(transaction_data[[#This Row],[Transaction_Date]])</f>
        <v>11</v>
      </c>
    </row>
    <row r="1819" spans="1:11" x14ac:dyDescent="0.3">
      <c r="A1819">
        <v>301817</v>
      </c>
      <c r="B1819">
        <v>201568</v>
      </c>
      <c r="C1819" t="s">
        <v>30</v>
      </c>
      <c r="D1819">
        <v>77625</v>
      </c>
      <c r="E1819">
        <v>2438</v>
      </c>
      <c r="F1819">
        <v>32538</v>
      </c>
      <c r="G1819" t="s">
        <v>29</v>
      </c>
      <c r="H1819" s="1">
        <v>45276</v>
      </c>
      <c r="I1819" t="str">
        <f t="shared" si="28"/>
        <v>Yuksek Investisya</v>
      </c>
      <c r="J1819">
        <f>YEAR(transaction_data[[#This Row],[Transaction_Date]])</f>
        <v>2023</v>
      </c>
      <c r="K1819">
        <f>MONTH(transaction_data[[#This Row],[Transaction_Date]])</f>
        <v>12</v>
      </c>
    </row>
    <row r="1820" spans="1:11" x14ac:dyDescent="0.3">
      <c r="A1820">
        <v>301818</v>
      </c>
      <c r="B1820">
        <v>200407</v>
      </c>
      <c r="C1820" t="s">
        <v>30</v>
      </c>
      <c r="D1820">
        <v>41229</v>
      </c>
      <c r="E1820">
        <v>2474</v>
      </c>
      <c r="F1820">
        <v>35452</v>
      </c>
      <c r="G1820" t="s">
        <v>33</v>
      </c>
      <c r="H1820" s="1">
        <v>45166</v>
      </c>
      <c r="I1820" t="str">
        <f t="shared" si="28"/>
        <v>Yuksek Investisya</v>
      </c>
      <c r="J1820">
        <f>YEAR(transaction_data[[#This Row],[Transaction_Date]])</f>
        <v>2023</v>
      </c>
      <c r="K1820">
        <f>MONTH(transaction_data[[#This Row],[Transaction_Date]])</f>
        <v>8</v>
      </c>
    </row>
    <row r="1821" spans="1:11" x14ac:dyDescent="0.3">
      <c r="A1821">
        <v>301819</v>
      </c>
      <c r="B1821">
        <v>201108</v>
      </c>
      <c r="C1821" t="s">
        <v>31</v>
      </c>
      <c r="D1821">
        <v>73008</v>
      </c>
      <c r="E1821">
        <v>4680</v>
      </c>
      <c r="F1821">
        <v>10753</v>
      </c>
      <c r="G1821" t="s">
        <v>32</v>
      </c>
      <c r="H1821" s="1">
        <v>45695</v>
      </c>
      <c r="I1821" t="str">
        <f t="shared" si="28"/>
        <v>Kicik Investiya</v>
      </c>
      <c r="J1821">
        <f>YEAR(transaction_data[[#This Row],[Transaction_Date]])</f>
        <v>2025</v>
      </c>
      <c r="K1821">
        <f>MONTH(transaction_data[[#This Row],[Transaction_Date]])</f>
        <v>2</v>
      </c>
    </row>
    <row r="1822" spans="1:11" x14ac:dyDescent="0.3">
      <c r="A1822">
        <v>301820</v>
      </c>
      <c r="B1822">
        <v>202903</v>
      </c>
      <c r="C1822" t="s">
        <v>13</v>
      </c>
      <c r="D1822">
        <v>40920</v>
      </c>
      <c r="E1822">
        <v>775</v>
      </c>
      <c r="F1822">
        <v>33487</v>
      </c>
      <c r="G1822" t="s">
        <v>33</v>
      </c>
      <c r="H1822" s="1">
        <v>45569</v>
      </c>
      <c r="I1822" t="str">
        <f t="shared" si="28"/>
        <v>Yuksek Investisya</v>
      </c>
      <c r="J1822">
        <f>YEAR(transaction_data[[#This Row],[Transaction_Date]])</f>
        <v>2024</v>
      </c>
      <c r="K1822">
        <f>MONTH(transaction_data[[#This Row],[Transaction_Date]])</f>
        <v>10</v>
      </c>
    </row>
    <row r="1823" spans="1:11" x14ac:dyDescent="0.3">
      <c r="A1823">
        <v>301821</v>
      </c>
      <c r="B1823">
        <v>206172</v>
      </c>
      <c r="C1823" t="s">
        <v>30</v>
      </c>
      <c r="D1823">
        <v>20500</v>
      </c>
      <c r="E1823">
        <v>463</v>
      </c>
      <c r="F1823">
        <v>8069</v>
      </c>
      <c r="G1823" t="s">
        <v>32</v>
      </c>
      <c r="H1823" s="1">
        <v>44722</v>
      </c>
      <c r="I1823" t="str">
        <f t="shared" si="28"/>
        <v>Kicik Investiya</v>
      </c>
      <c r="J1823">
        <f>YEAR(transaction_data[[#This Row],[Transaction_Date]])</f>
        <v>2022</v>
      </c>
      <c r="K1823">
        <f>MONTH(transaction_data[[#This Row],[Transaction_Date]])</f>
        <v>6</v>
      </c>
    </row>
    <row r="1824" spans="1:11" x14ac:dyDescent="0.3">
      <c r="A1824">
        <v>301822</v>
      </c>
      <c r="B1824">
        <v>201071</v>
      </c>
      <c r="C1824" t="s">
        <v>13</v>
      </c>
      <c r="D1824">
        <v>16764</v>
      </c>
      <c r="E1824">
        <v>2510</v>
      </c>
      <c r="F1824">
        <v>7816</v>
      </c>
      <c r="G1824" t="s">
        <v>32</v>
      </c>
      <c r="H1824" s="1">
        <v>45621</v>
      </c>
      <c r="I1824" t="str">
        <f t="shared" si="28"/>
        <v>Kicik Investiya</v>
      </c>
      <c r="J1824">
        <f>YEAR(transaction_data[[#This Row],[Transaction_Date]])</f>
        <v>2024</v>
      </c>
      <c r="K1824">
        <f>MONTH(transaction_data[[#This Row],[Transaction_Date]])</f>
        <v>11</v>
      </c>
    </row>
    <row r="1825" spans="1:11" x14ac:dyDescent="0.3">
      <c r="A1825">
        <v>301823</v>
      </c>
      <c r="B1825">
        <v>203217</v>
      </c>
      <c r="C1825" t="s">
        <v>13</v>
      </c>
      <c r="D1825">
        <v>90928</v>
      </c>
      <c r="E1825">
        <v>746</v>
      </c>
      <c r="F1825">
        <v>19949</v>
      </c>
      <c r="G1825" t="s">
        <v>32</v>
      </c>
      <c r="H1825" s="1">
        <v>45646</v>
      </c>
      <c r="I1825" t="str">
        <f t="shared" si="28"/>
        <v>Orta investisya</v>
      </c>
      <c r="J1825">
        <f>YEAR(transaction_data[[#This Row],[Transaction_Date]])</f>
        <v>2024</v>
      </c>
      <c r="K1825">
        <f>MONTH(transaction_data[[#This Row],[Transaction_Date]])</f>
        <v>12</v>
      </c>
    </row>
    <row r="1826" spans="1:11" x14ac:dyDescent="0.3">
      <c r="A1826">
        <v>301824</v>
      </c>
      <c r="B1826">
        <v>209231</v>
      </c>
      <c r="C1826" t="s">
        <v>30</v>
      </c>
      <c r="D1826">
        <v>68265</v>
      </c>
      <c r="E1826">
        <v>2364</v>
      </c>
      <c r="F1826">
        <v>1595</v>
      </c>
      <c r="G1826" t="s">
        <v>32</v>
      </c>
      <c r="H1826" s="1">
        <v>45160</v>
      </c>
      <c r="I1826" t="str">
        <f t="shared" si="28"/>
        <v>Kicik Investiya</v>
      </c>
      <c r="J1826">
        <f>YEAR(transaction_data[[#This Row],[Transaction_Date]])</f>
        <v>2023</v>
      </c>
      <c r="K1826">
        <f>MONTH(transaction_data[[#This Row],[Transaction_Date]])</f>
        <v>8</v>
      </c>
    </row>
    <row r="1827" spans="1:11" x14ac:dyDescent="0.3">
      <c r="A1827">
        <v>301825</v>
      </c>
      <c r="B1827">
        <v>208538</v>
      </c>
      <c r="C1827" t="s">
        <v>13</v>
      </c>
      <c r="D1827">
        <v>35671</v>
      </c>
      <c r="E1827">
        <v>3816</v>
      </c>
      <c r="F1827">
        <v>15790</v>
      </c>
      <c r="G1827" t="s">
        <v>33</v>
      </c>
      <c r="H1827" s="1">
        <v>44743</v>
      </c>
      <c r="I1827" t="str">
        <f t="shared" si="28"/>
        <v>Orta investisya</v>
      </c>
      <c r="J1827">
        <f>YEAR(transaction_data[[#This Row],[Transaction_Date]])</f>
        <v>2022</v>
      </c>
      <c r="K1827">
        <f>MONTH(transaction_data[[#This Row],[Transaction_Date]])</f>
        <v>7</v>
      </c>
    </row>
    <row r="1828" spans="1:11" x14ac:dyDescent="0.3">
      <c r="A1828">
        <v>301826</v>
      </c>
      <c r="B1828">
        <v>206430</v>
      </c>
      <c r="C1828" t="s">
        <v>31</v>
      </c>
      <c r="D1828">
        <v>27071</v>
      </c>
      <c r="E1828">
        <v>2119</v>
      </c>
      <c r="F1828">
        <v>17669</v>
      </c>
      <c r="G1828" t="s">
        <v>29</v>
      </c>
      <c r="H1828" s="1">
        <v>45153</v>
      </c>
      <c r="I1828" t="str">
        <f t="shared" si="28"/>
        <v>Orta investisya</v>
      </c>
      <c r="J1828">
        <f>YEAR(transaction_data[[#This Row],[Transaction_Date]])</f>
        <v>2023</v>
      </c>
      <c r="K1828">
        <f>MONTH(transaction_data[[#This Row],[Transaction_Date]])</f>
        <v>8</v>
      </c>
    </row>
    <row r="1829" spans="1:11" x14ac:dyDescent="0.3">
      <c r="A1829">
        <v>301827</v>
      </c>
      <c r="B1829">
        <v>203355</v>
      </c>
      <c r="C1829" t="s">
        <v>31</v>
      </c>
      <c r="D1829">
        <v>86025</v>
      </c>
      <c r="E1829">
        <v>3075</v>
      </c>
      <c r="F1829">
        <v>1106</v>
      </c>
      <c r="G1829" t="s">
        <v>33</v>
      </c>
      <c r="H1829" s="1">
        <v>44787</v>
      </c>
      <c r="I1829" t="str">
        <f t="shared" si="28"/>
        <v>Kicik Investiya</v>
      </c>
      <c r="J1829">
        <f>YEAR(transaction_data[[#This Row],[Transaction_Date]])</f>
        <v>2022</v>
      </c>
      <c r="K1829">
        <f>MONTH(transaction_data[[#This Row],[Transaction_Date]])</f>
        <v>8</v>
      </c>
    </row>
    <row r="1830" spans="1:11" x14ac:dyDescent="0.3">
      <c r="A1830">
        <v>301828</v>
      </c>
      <c r="B1830">
        <v>207143</v>
      </c>
      <c r="C1830" t="s">
        <v>13</v>
      </c>
      <c r="D1830">
        <v>6257</v>
      </c>
      <c r="E1830">
        <v>1204</v>
      </c>
      <c r="F1830">
        <v>30416</v>
      </c>
      <c r="G1830" t="s">
        <v>32</v>
      </c>
      <c r="H1830" s="1">
        <v>45507</v>
      </c>
      <c r="I1830" t="str">
        <f t="shared" si="28"/>
        <v>Yuksek Investisya</v>
      </c>
      <c r="J1830">
        <f>YEAR(transaction_data[[#This Row],[Transaction_Date]])</f>
        <v>2024</v>
      </c>
      <c r="K1830">
        <f>MONTH(transaction_data[[#This Row],[Transaction_Date]])</f>
        <v>8</v>
      </c>
    </row>
    <row r="1831" spans="1:11" x14ac:dyDescent="0.3">
      <c r="A1831">
        <v>301829</v>
      </c>
      <c r="B1831">
        <v>203634</v>
      </c>
      <c r="C1831" t="s">
        <v>30</v>
      </c>
      <c r="D1831">
        <v>83304</v>
      </c>
      <c r="E1831">
        <v>4535</v>
      </c>
      <c r="F1831">
        <v>17184</v>
      </c>
      <c r="G1831" t="s">
        <v>33</v>
      </c>
      <c r="H1831" s="1">
        <v>45694</v>
      </c>
      <c r="I1831" t="str">
        <f t="shared" si="28"/>
        <v>Orta investisya</v>
      </c>
      <c r="J1831">
        <f>YEAR(transaction_data[[#This Row],[Transaction_Date]])</f>
        <v>2025</v>
      </c>
      <c r="K1831">
        <f>MONTH(transaction_data[[#This Row],[Transaction_Date]])</f>
        <v>2</v>
      </c>
    </row>
    <row r="1832" spans="1:11" x14ac:dyDescent="0.3">
      <c r="A1832">
        <v>301830</v>
      </c>
      <c r="B1832">
        <v>205658</v>
      </c>
      <c r="C1832" t="s">
        <v>13</v>
      </c>
      <c r="D1832">
        <v>31882</v>
      </c>
      <c r="E1832">
        <v>1052</v>
      </c>
      <c r="F1832">
        <v>36847</v>
      </c>
      <c r="G1832" t="s">
        <v>29</v>
      </c>
      <c r="H1832" s="1">
        <v>45241</v>
      </c>
      <c r="I1832" t="str">
        <f t="shared" si="28"/>
        <v>Yuksek Investisya</v>
      </c>
      <c r="J1832">
        <f>YEAR(transaction_data[[#This Row],[Transaction_Date]])</f>
        <v>2023</v>
      </c>
      <c r="K1832">
        <f>MONTH(transaction_data[[#This Row],[Transaction_Date]])</f>
        <v>11</v>
      </c>
    </row>
    <row r="1833" spans="1:11" x14ac:dyDescent="0.3">
      <c r="A1833">
        <v>301831</v>
      </c>
      <c r="B1833">
        <v>200376</v>
      </c>
      <c r="C1833" t="s">
        <v>31</v>
      </c>
      <c r="D1833">
        <v>15696</v>
      </c>
      <c r="E1833">
        <v>1843</v>
      </c>
      <c r="F1833">
        <v>15224</v>
      </c>
      <c r="G1833" t="s">
        <v>33</v>
      </c>
      <c r="H1833" s="1">
        <v>45082</v>
      </c>
      <c r="I1833" t="str">
        <f t="shared" si="28"/>
        <v>Orta investisya</v>
      </c>
      <c r="J1833">
        <f>YEAR(transaction_data[[#This Row],[Transaction_Date]])</f>
        <v>2023</v>
      </c>
      <c r="K1833">
        <f>MONTH(transaction_data[[#This Row],[Transaction_Date]])</f>
        <v>6</v>
      </c>
    </row>
    <row r="1834" spans="1:11" x14ac:dyDescent="0.3">
      <c r="A1834">
        <v>301832</v>
      </c>
      <c r="B1834">
        <v>203451</v>
      </c>
      <c r="C1834" t="s">
        <v>13</v>
      </c>
      <c r="D1834">
        <v>8670</v>
      </c>
      <c r="E1834">
        <v>3040</v>
      </c>
      <c r="F1834">
        <v>18770</v>
      </c>
      <c r="G1834" t="s">
        <v>32</v>
      </c>
      <c r="H1834" s="1">
        <v>45032</v>
      </c>
      <c r="I1834" t="str">
        <f t="shared" si="28"/>
        <v>Orta investisya</v>
      </c>
      <c r="J1834">
        <f>YEAR(transaction_data[[#This Row],[Transaction_Date]])</f>
        <v>2023</v>
      </c>
      <c r="K1834">
        <f>MONTH(transaction_data[[#This Row],[Transaction_Date]])</f>
        <v>4</v>
      </c>
    </row>
    <row r="1835" spans="1:11" x14ac:dyDescent="0.3">
      <c r="A1835">
        <v>301833</v>
      </c>
      <c r="B1835">
        <v>209123</v>
      </c>
      <c r="C1835" t="s">
        <v>30</v>
      </c>
      <c r="D1835">
        <v>6686</v>
      </c>
      <c r="E1835">
        <v>2882</v>
      </c>
      <c r="F1835">
        <v>49219</v>
      </c>
      <c r="G1835" t="s">
        <v>32</v>
      </c>
      <c r="H1835" s="1">
        <v>45660</v>
      </c>
      <c r="I1835" t="str">
        <f t="shared" si="28"/>
        <v>Yuksek Investisya</v>
      </c>
      <c r="J1835">
        <f>YEAR(transaction_data[[#This Row],[Transaction_Date]])</f>
        <v>2025</v>
      </c>
      <c r="K1835">
        <f>MONTH(transaction_data[[#This Row],[Transaction_Date]])</f>
        <v>1</v>
      </c>
    </row>
    <row r="1836" spans="1:11" x14ac:dyDescent="0.3">
      <c r="A1836">
        <v>301834</v>
      </c>
      <c r="B1836">
        <v>201851</v>
      </c>
      <c r="C1836" t="s">
        <v>30</v>
      </c>
      <c r="D1836">
        <v>47659</v>
      </c>
      <c r="E1836">
        <v>2269</v>
      </c>
      <c r="F1836">
        <v>26903</v>
      </c>
      <c r="G1836" t="s">
        <v>32</v>
      </c>
      <c r="H1836" s="1">
        <v>45577</v>
      </c>
      <c r="I1836" t="str">
        <f t="shared" si="28"/>
        <v>Orta investisya</v>
      </c>
      <c r="J1836">
        <f>YEAR(transaction_data[[#This Row],[Transaction_Date]])</f>
        <v>2024</v>
      </c>
      <c r="K1836">
        <f>MONTH(transaction_data[[#This Row],[Transaction_Date]])</f>
        <v>10</v>
      </c>
    </row>
    <row r="1837" spans="1:11" x14ac:dyDescent="0.3">
      <c r="A1837">
        <v>301835</v>
      </c>
      <c r="B1837">
        <v>208955</v>
      </c>
      <c r="C1837" t="s">
        <v>30</v>
      </c>
      <c r="D1837">
        <v>14956</v>
      </c>
      <c r="E1837">
        <v>4529</v>
      </c>
      <c r="F1837">
        <v>12784</v>
      </c>
      <c r="G1837" t="s">
        <v>33</v>
      </c>
      <c r="H1837" s="1">
        <v>44874</v>
      </c>
      <c r="I1837" t="str">
        <f t="shared" si="28"/>
        <v>Kicik Investiya</v>
      </c>
      <c r="J1837">
        <f>YEAR(transaction_data[[#This Row],[Transaction_Date]])</f>
        <v>2022</v>
      </c>
      <c r="K1837">
        <f>MONTH(transaction_data[[#This Row],[Transaction_Date]])</f>
        <v>11</v>
      </c>
    </row>
    <row r="1838" spans="1:11" x14ac:dyDescent="0.3">
      <c r="A1838">
        <v>301836</v>
      </c>
      <c r="B1838">
        <v>204840</v>
      </c>
      <c r="C1838" t="s">
        <v>30</v>
      </c>
      <c r="D1838">
        <v>93758</v>
      </c>
      <c r="E1838">
        <v>1106</v>
      </c>
      <c r="F1838">
        <v>28691</v>
      </c>
      <c r="G1838" t="s">
        <v>33</v>
      </c>
      <c r="H1838" s="1">
        <v>45158</v>
      </c>
      <c r="I1838" t="str">
        <f t="shared" si="28"/>
        <v>Yuksek Investisya</v>
      </c>
      <c r="J1838">
        <f>YEAR(transaction_data[[#This Row],[Transaction_Date]])</f>
        <v>2023</v>
      </c>
      <c r="K1838">
        <f>MONTH(transaction_data[[#This Row],[Transaction_Date]])</f>
        <v>8</v>
      </c>
    </row>
    <row r="1839" spans="1:11" x14ac:dyDescent="0.3">
      <c r="A1839">
        <v>301837</v>
      </c>
      <c r="B1839">
        <v>204152</v>
      </c>
      <c r="C1839" t="s">
        <v>31</v>
      </c>
      <c r="D1839">
        <v>29129</v>
      </c>
      <c r="E1839">
        <v>2221</v>
      </c>
      <c r="F1839">
        <v>38675</v>
      </c>
      <c r="G1839" t="s">
        <v>29</v>
      </c>
      <c r="H1839" s="1">
        <v>44767</v>
      </c>
      <c r="I1839" t="str">
        <f t="shared" si="28"/>
        <v>Yuksek Investisya</v>
      </c>
      <c r="J1839">
        <f>YEAR(transaction_data[[#This Row],[Transaction_Date]])</f>
        <v>2022</v>
      </c>
      <c r="K1839">
        <f>MONTH(transaction_data[[#This Row],[Transaction_Date]])</f>
        <v>7</v>
      </c>
    </row>
    <row r="1840" spans="1:11" x14ac:dyDescent="0.3">
      <c r="A1840">
        <v>301838</v>
      </c>
      <c r="B1840">
        <v>204782</v>
      </c>
      <c r="C1840" t="s">
        <v>13</v>
      </c>
      <c r="D1840">
        <v>54698</v>
      </c>
      <c r="E1840">
        <v>836</v>
      </c>
      <c r="F1840">
        <v>40139</v>
      </c>
      <c r="G1840" t="s">
        <v>29</v>
      </c>
      <c r="H1840" s="1">
        <v>45546</v>
      </c>
      <c r="I1840" t="str">
        <f t="shared" si="28"/>
        <v>Yuksek Investisya</v>
      </c>
      <c r="J1840">
        <f>YEAR(transaction_data[[#This Row],[Transaction_Date]])</f>
        <v>2024</v>
      </c>
      <c r="K1840">
        <f>MONTH(transaction_data[[#This Row],[Transaction_Date]])</f>
        <v>9</v>
      </c>
    </row>
    <row r="1841" spans="1:11" x14ac:dyDescent="0.3">
      <c r="A1841">
        <v>301839</v>
      </c>
      <c r="B1841">
        <v>204209</v>
      </c>
      <c r="C1841" t="s">
        <v>31</v>
      </c>
      <c r="D1841">
        <v>67322</v>
      </c>
      <c r="E1841">
        <v>1420</v>
      </c>
      <c r="F1841">
        <v>25879</v>
      </c>
      <c r="G1841" t="s">
        <v>29</v>
      </c>
      <c r="H1841" s="1">
        <v>45671</v>
      </c>
      <c r="I1841" t="str">
        <f t="shared" si="28"/>
        <v>Orta investisya</v>
      </c>
      <c r="J1841">
        <f>YEAR(transaction_data[[#This Row],[Transaction_Date]])</f>
        <v>2025</v>
      </c>
      <c r="K1841">
        <f>MONTH(transaction_data[[#This Row],[Transaction_Date]])</f>
        <v>1</v>
      </c>
    </row>
    <row r="1842" spans="1:11" x14ac:dyDescent="0.3">
      <c r="A1842">
        <v>301840</v>
      </c>
      <c r="B1842">
        <v>205849</v>
      </c>
      <c r="C1842" t="s">
        <v>30</v>
      </c>
      <c r="D1842">
        <v>4370</v>
      </c>
      <c r="E1842">
        <v>4281</v>
      </c>
      <c r="F1842">
        <v>4081</v>
      </c>
      <c r="G1842" t="s">
        <v>32</v>
      </c>
      <c r="H1842" s="1">
        <v>44860</v>
      </c>
      <c r="I1842" t="str">
        <f t="shared" si="28"/>
        <v>Kicik Investiya</v>
      </c>
      <c r="J1842">
        <f>YEAR(transaction_data[[#This Row],[Transaction_Date]])</f>
        <v>2022</v>
      </c>
      <c r="K1842">
        <f>MONTH(transaction_data[[#This Row],[Transaction_Date]])</f>
        <v>10</v>
      </c>
    </row>
    <row r="1843" spans="1:11" x14ac:dyDescent="0.3">
      <c r="A1843">
        <v>301841</v>
      </c>
      <c r="B1843">
        <v>207235</v>
      </c>
      <c r="C1843" t="s">
        <v>13</v>
      </c>
      <c r="D1843">
        <v>70158</v>
      </c>
      <c r="E1843">
        <v>1827</v>
      </c>
      <c r="F1843">
        <v>41416</v>
      </c>
      <c r="G1843" t="s">
        <v>33</v>
      </c>
      <c r="H1843" s="1">
        <v>45184</v>
      </c>
      <c r="I1843" t="str">
        <f t="shared" si="28"/>
        <v>Yuksek Investisya</v>
      </c>
      <c r="J1843">
        <f>YEAR(transaction_data[[#This Row],[Transaction_Date]])</f>
        <v>2023</v>
      </c>
      <c r="K1843">
        <f>MONTH(transaction_data[[#This Row],[Transaction_Date]])</f>
        <v>9</v>
      </c>
    </row>
    <row r="1844" spans="1:11" x14ac:dyDescent="0.3">
      <c r="A1844">
        <v>301842</v>
      </c>
      <c r="B1844">
        <v>202351</v>
      </c>
      <c r="C1844" t="s">
        <v>13</v>
      </c>
      <c r="D1844">
        <v>87421</v>
      </c>
      <c r="E1844">
        <v>4970</v>
      </c>
      <c r="F1844">
        <v>39221</v>
      </c>
      <c r="G1844" t="s">
        <v>33</v>
      </c>
      <c r="H1844" s="1">
        <v>45122</v>
      </c>
      <c r="I1844" t="str">
        <f t="shared" si="28"/>
        <v>Yuksek Investisya</v>
      </c>
      <c r="J1844">
        <f>YEAR(transaction_data[[#This Row],[Transaction_Date]])</f>
        <v>2023</v>
      </c>
      <c r="K1844">
        <f>MONTH(transaction_data[[#This Row],[Transaction_Date]])</f>
        <v>7</v>
      </c>
    </row>
    <row r="1845" spans="1:11" x14ac:dyDescent="0.3">
      <c r="A1845">
        <v>301843</v>
      </c>
      <c r="B1845">
        <v>203045</v>
      </c>
      <c r="C1845" t="s">
        <v>30</v>
      </c>
      <c r="D1845">
        <v>22296</v>
      </c>
      <c r="E1845">
        <v>1327</v>
      </c>
      <c r="F1845">
        <v>1032</v>
      </c>
      <c r="G1845" t="s">
        <v>32</v>
      </c>
      <c r="H1845" s="1">
        <v>45660</v>
      </c>
      <c r="I1845" t="str">
        <f t="shared" si="28"/>
        <v>Kicik Investiya</v>
      </c>
      <c r="J1845">
        <f>YEAR(transaction_data[[#This Row],[Transaction_Date]])</f>
        <v>2025</v>
      </c>
      <c r="K1845">
        <f>MONTH(transaction_data[[#This Row],[Transaction_Date]])</f>
        <v>1</v>
      </c>
    </row>
    <row r="1846" spans="1:11" x14ac:dyDescent="0.3">
      <c r="A1846">
        <v>301844</v>
      </c>
      <c r="B1846">
        <v>209291</v>
      </c>
      <c r="C1846" t="s">
        <v>13</v>
      </c>
      <c r="D1846">
        <v>39201</v>
      </c>
      <c r="E1846">
        <v>2060</v>
      </c>
      <c r="F1846">
        <v>8669</v>
      </c>
      <c r="G1846" t="s">
        <v>32</v>
      </c>
      <c r="H1846" s="1">
        <v>45726</v>
      </c>
      <c r="I1846" t="str">
        <f t="shared" si="28"/>
        <v>Kicik Investiya</v>
      </c>
      <c r="J1846">
        <f>YEAR(transaction_data[[#This Row],[Transaction_Date]])</f>
        <v>2025</v>
      </c>
      <c r="K1846">
        <f>MONTH(transaction_data[[#This Row],[Transaction_Date]])</f>
        <v>3</v>
      </c>
    </row>
    <row r="1847" spans="1:11" x14ac:dyDescent="0.3">
      <c r="A1847">
        <v>301845</v>
      </c>
      <c r="B1847">
        <v>205742</v>
      </c>
      <c r="C1847" t="s">
        <v>30</v>
      </c>
      <c r="D1847">
        <v>53775</v>
      </c>
      <c r="E1847">
        <v>2270</v>
      </c>
      <c r="F1847">
        <v>8718</v>
      </c>
      <c r="G1847" t="s">
        <v>29</v>
      </c>
      <c r="H1847" s="1">
        <v>45669</v>
      </c>
      <c r="I1847" t="str">
        <f t="shared" si="28"/>
        <v>Kicik Investiya</v>
      </c>
      <c r="J1847">
        <f>YEAR(transaction_data[[#This Row],[Transaction_Date]])</f>
        <v>2025</v>
      </c>
      <c r="K1847">
        <f>MONTH(transaction_data[[#This Row],[Transaction_Date]])</f>
        <v>1</v>
      </c>
    </row>
    <row r="1848" spans="1:11" x14ac:dyDescent="0.3">
      <c r="A1848">
        <v>301846</v>
      </c>
      <c r="B1848">
        <v>201647</v>
      </c>
      <c r="C1848" t="s">
        <v>13</v>
      </c>
      <c r="D1848">
        <v>74321</v>
      </c>
      <c r="E1848">
        <v>4834</v>
      </c>
      <c r="F1848">
        <v>38375</v>
      </c>
      <c r="G1848" t="s">
        <v>32</v>
      </c>
      <c r="H1848" s="1">
        <v>45249</v>
      </c>
      <c r="I1848" t="str">
        <f t="shared" si="28"/>
        <v>Yuksek Investisya</v>
      </c>
      <c r="J1848">
        <f>YEAR(transaction_data[[#This Row],[Transaction_Date]])</f>
        <v>2023</v>
      </c>
      <c r="K1848">
        <f>MONTH(transaction_data[[#This Row],[Transaction_Date]])</f>
        <v>11</v>
      </c>
    </row>
    <row r="1849" spans="1:11" x14ac:dyDescent="0.3">
      <c r="A1849">
        <v>301847</v>
      </c>
      <c r="B1849">
        <v>202781</v>
      </c>
      <c r="C1849" t="s">
        <v>30</v>
      </c>
      <c r="D1849">
        <v>6902</v>
      </c>
      <c r="E1849">
        <v>4111</v>
      </c>
      <c r="F1849">
        <v>7327</v>
      </c>
      <c r="G1849" t="s">
        <v>32</v>
      </c>
      <c r="H1849" s="1">
        <v>44841</v>
      </c>
      <c r="I1849" t="str">
        <f t="shared" si="28"/>
        <v>Kicik Investiya</v>
      </c>
      <c r="J1849">
        <f>YEAR(transaction_data[[#This Row],[Transaction_Date]])</f>
        <v>2022</v>
      </c>
      <c r="K1849">
        <f>MONTH(transaction_data[[#This Row],[Transaction_Date]])</f>
        <v>10</v>
      </c>
    </row>
    <row r="1850" spans="1:11" x14ac:dyDescent="0.3">
      <c r="A1850">
        <v>301848</v>
      </c>
      <c r="B1850">
        <v>208056</v>
      </c>
      <c r="C1850" t="s">
        <v>31</v>
      </c>
      <c r="D1850">
        <v>65569</v>
      </c>
      <c r="E1850">
        <v>3713</v>
      </c>
      <c r="F1850">
        <v>7577</v>
      </c>
      <c r="G1850" t="s">
        <v>32</v>
      </c>
      <c r="H1850" s="1">
        <v>45565</v>
      </c>
      <c r="I1850" t="str">
        <f t="shared" si="28"/>
        <v>Kicik Investiya</v>
      </c>
      <c r="J1850">
        <f>YEAR(transaction_data[[#This Row],[Transaction_Date]])</f>
        <v>2024</v>
      </c>
      <c r="K1850">
        <f>MONTH(transaction_data[[#This Row],[Transaction_Date]])</f>
        <v>9</v>
      </c>
    </row>
    <row r="1851" spans="1:11" x14ac:dyDescent="0.3">
      <c r="A1851">
        <v>301849</v>
      </c>
      <c r="B1851">
        <v>209691</v>
      </c>
      <c r="C1851" t="s">
        <v>13</v>
      </c>
      <c r="D1851">
        <v>86342</v>
      </c>
      <c r="E1851">
        <v>4105</v>
      </c>
      <c r="F1851">
        <v>11858</v>
      </c>
      <c r="G1851" t="s">
        <v>29</v>
      </c>
      <c r="H1851" s="1">
        <v>44772</v>
      </c>
      <c r="I1851" t="str">
        <f t="shared" si="28"/>
        <v>Kicik Investiya</v>
      </c>
      <c r="J1851">
        <f>YEAR(transaction_data[[#This Row],[Transaction_Date]])</f>
        <v>2022</v>
      </c>
      <c r="K1851">
        <f>MONTH(transaction_data[[#This Row],[Transaction_Date]])</f>
        <v>7</v>
      </c>
    </row>
    <row r="1852" spans="1:11" x14ac:dyDescent="0.3">
      <c r="A1852">
        <v>301850</v>
      </c>
      <c r="B1852">
        <v>200001</v>
      </c>
      <c r="C1852" t="s">
        <v>31</v>
      </c>
      <c r="D1852">
        <v>96731</v>
      </c>
      <c r="E1852">
        <v>6491</v>
      </c>
      <c r="F1852">
        <v>1411</v>
      </c>
      <c r="G1852" t="s">
        <v>32</v>
      </c>
      <c r="H1852" s="1">
        <v>45121</v>
      </c>
      <c r="I1852" t="str">
        <f t="shared" si="28"/>
        <v>Kicik Investiya</v>
      </c>
      <c r="J1852">
        <f>YEAR(transaction_data[[#This Row],[Transaction_Date]])</f>
        <v>2023</v>
      </c>
      <c r="K1852">
        <f>MONTH(transaction_data[[#This Row],[Transaction_Date]])</f>
        <v>7</v>
      </c>
    </row>
    <row r="1853" spans="1:11" x14ac:dyDescent="0.3">
      <c r="A1853">
        <v>301851</v>
      </c>
      <c r="B1853">
        <v>208014</v>
      </c>
      <c r="C1853" t="s">
        <v>31</v>
      </c>
      <c r="D1853">
        <v>17439</v>
      </c>
      <c r="E1853">
        <v>1782</v>
      </c>
      <c r="F1853">
        <v>4943</v>
      </c>
      <c r="G1853" t="s">
        <v>29</v>
      </c>
      <c r="H1853" s="1">
        <v>45509</v>
      </c>
      <c r="I1853" t="str">
        <f t="shared" si="28"/>
        <v>Kicik Investiya</v>
      </c>
      <c r="J1853">
        <f>YEAR(transaction_data[[#This Row],[Transaction_Date]])</f>
        <v>2024</v>
      </c>
      <c r="K1853">
        <f>MONTH(transaction_data[[#This Row],[Transaction_Date]])</f>
        <v>8</v>
      </c>
    </row>
    <row r="1854" spans="1:11" x14ac:dyDescent="0.3">
      <c r="A1854">
        <v>301852</v>
      </c>
      <c r="B1854">
        <v>205159</v>
      </c>
      <c r="C1854" t="s">
        <v>31</v>
      </c>
      <c r="D1854">
        <v>12366</v>
      </c>
      <c r="E1854">
        <v>1889</v>
      </c>
      <c r="F1854">
        <v>14412</v>
      </c>
      <c r="G1854" t="s">
        <v>33</v>
      </c>
      <c r="H1854" s="1">
        <v>45226</v>
      </c>
      <c r="I1854" t="str">
        <f t="shared" si="28"/>
        <v>Kicik Investiya</v>
      </c>
      <c r="J1854">
        <f>YEAR(transaction_data[[#This Row],[Transaction_Date]])</f>
        <v>2023</v>
      </c>
      <c r="K1854">
        <f>MONTH(transaction_data[[#This Row],[Transaction_Date]])</f>
        <v>10</v>
      </c>
    </row>
    <row r="1855" spans="1:11" x14ac:dyDescent="0.3">
      <c r="A1855">
        <v>301853</v>
      </c>
      <c r="B1855">
        <v>207850</v>
      </c>
      <c r="C1855" t="s">
        <v>31</v>
      </c>
      <c r="D1855">
        <v>89016</v>
      </c>
      <c r="E1855">
        <v>4626</v>
      </c>
      <c r="F1855">
        <v>46151</v>
      </c>
      <c r="G1855" t="s">
        <v>32</v>
      </c>
      <c r="H1855" s="1">
        <v>45640</v>
      </c>
      <c r="I1855" t="str">
        <f t="shared" si="28"/>
        <v>Yuksek Investisya</v>
      </c>
      <c r="J1855">
        <f>YEAR(transaction_data[[#This Row],[Transaction_Date]])</f>
        <v>2024</v>
      </c>
      <c r="K1855">
        <f>MONTH(transaction_data[[#This Row],[Transaction_Date]])</f>
        <v>12</v>
      </c>
    </row>
    <row r="1856" spans="1:11" x14ac:dyDescent="0.3">
      <c r="A1856">
        <v>301854</v>
      </c>
      <c r="B1856">
        <v>202104</v>
      </c>
      <c r="C1856" t="s">
        <v>31</v>
      </c>
      <c r="D1856">
        <v>65886</v>
      </c>
      <c r="E1856">
        <v>4233</v>
      </c>
      <c r="F1856">
        <v>33730</v>
      </c>
      <c r="G1856" t="s">
        <v>32</v>
      </c>
      <c r="H1856" s="1">
        <v>45151</v>
      </c>
      <c r="I1856" t="str">
        <f t="shared" si="28"/>
        <v>Yuksek Investisya</v>
      </c>
      <c r="J1856">
        <f>YEAR(transaction_data[[#This Row],[Transaction_Date]])</f>
        <v>2023</v>
      </c>
      <c r="K1856">
        <f>MONTH(transaction_data[[#This Row],[Transaction_Date]])</f>
        <v>8</v>
      </c>
    </row>
    <row r="1857" spans="1:11" x14ac:dyDescent="0.3">
      <c r="A1857">
        <v>301855</v>
      </c>
      <c r="B1857">
        <v>206155</v>
      </c>
      <c r="C1857" t="s">
        <v>13</v>
      </c>
      <c r="D1857">
        <v>38939</v>
      </c>
      <c r="E1857">
        <v>500</v>
      </c>
      <c r="F1857">
        <v>16171</v>
      </c>
      <c r="G1857" t="s">
        <v>29</v>
      </c>
      <c r="H1857" s="1">
        <v>44839</v>
      </c>
      <c r="I1857" t="str">
        <f t="shared" si="28"/>
        <v>Orta investisya</v>
      </c>
      <c r="J1857">
        <f>YEAR(transaction_data[[#This Row],[Transaction_Date]])</f>
        <v>2022</v>
      </c>
      <c r="K1857">
        <f>MONTH(transaction_data[[#This Row],[Transaction_Date]])</f>
        <v>10</v>
      </c>
    </row>
    <row r="1858" spans="1:11" x14ac:dyDescent="0.3">
      <c r="A1858">
        <v>301856</v>
      </c>
      <c r="B1858">
        <v>208649</v>
      </c>
      <c r="C1858" t="s">
        <v>13</v>
      </c>
      <c r="D1858">
        <v>14300</v>
      </c>
      <c r="E1858">
        <v>690</v>
      </c>
      <c r="F1858">
        <v>14666</v>
      </c>
      <c r="G1858" t="s">
        <v>33</v>
      </c>
      <c r="H1858" s="1">
        <v>45681</v>
      </c>
      <c r="I1858" t="str">
        <f t="shared" ref="I1858:I1921" si="29">IF(AND(F1858&gt;1000,F1858&lt;15000),"Kicik Investiya",IF(AND(F1858&gt;=15000,F1858&lt;27500),"Orta investisya","Yuksek Investisya"))</f>
        <v>Kicik Investiya</v>
      </c>
      <c r="J1858">
        <f>YEAR(transaction_data[[#This Row],[Transaction_Date]])</f>
        <v>2025</v>
      </c>
      <c r="K1858">
        <f>MONTH(transaction_data[[#This Row],[Transaction_Date]])</f>
        <v>1</v>
      </c>
    </row>
    <row r="1859" spans="1:11" x14ac:dyDescent="0.3">
      <c r="A1859">
        <v>301857</v>
      </c>
      <c r="B1859">
        <v>207491</v>
      </c>
      <c r="C1859" t="s">
        <v>13</v>
      </c>
      <c r="D1859">
        <v>85940</v>
      </c>
      <c r="E1859">
        <v>3112</v>
      </c>
      <c r="F1859">
        <v>21831</v>
      </c>
      <c r="G1859" t="s">
        <v>33</v>
      </c>
      <c r="H1859" s="1">
        <v>45732</v>
      </c>
      <c r="I1859" t="str">
        <f t="shared" si="29"/>
        <v>Orta investisya</v>
      </c>
      <c r="J1859">
        <f>YEAR(transaction_data[[#This Row],[Transaction_Date]])</f>
        <v>2025</v>
      </c>
      <c r="K1859">
        <f>MONTH(transaction_data[[#This Row],[Transaction_Date]])</f>
        <v>3</v>
      </c>
    </row>
    <row r="1860" spans="1:11" x14ac:dyDescent="0.3">
      <c r="A1860">
        <v>301858</v>
      </c>
      <c r="B1860">
        <v>204786</v>
      </c>
      <c r="C1860" t="s">
        <v>31</v>
      </c>
      <c r="D1860">
        <v>53452</v>
      </c>
      <c r="E1860">
        <v>4294</v>
      </c>
      <c r="F1860">
        <v>9970</v>
      </c>
      <c r="G1860" t="s">
        <v>32</v>
      </c>
      <c r="H1860" s="1">
        <v>45705</v>
      </c>
      <c r="I1860" t="str">
        <f t="shared" si="29"/>
        <v>Kicik Investiya</v>
      </c>
      <c r="J1860">
        <f>YEAR(transaction_data[[#This Row],[Transaction_Date]])</f>
        <v>2025</v>
      </c>
      <c r="K1860">
        <f>MONTH(transaction_data[[#This Row],[Transaction_Date]])</f>
        <v>2</v>
      </c>
    </row>
    <row r="1861" spans="1:11" x14ac:dyDescent="0.3">
      <c r="A1861">
        <v>301859</v>
      </c>
      <c r="B1861">
        <v>208732</v>
      </c>
      <c r="C1861" t="s">
        <v>30</v>
      </c>
      <c r="D1861">
        <v>79817</v>
      </c>
      <c r="E1861">
        <v>1614</v>
      </c>
      <c r="F1861">
        <v>32092</v>
      </c>
      <c r="G1861" t="s">
        <v>33</v>
      </c>
      <c r="H1861" s="1">
        <v>45458</v>
      </c>
      <c r="I1861" t="str">
        <f t="shared" si="29"/>
        <v>Yuksek Investisya</v>
      </c>
      <c r="J1861">
        <f>YEAR(transaction_data[[#This Row],[Transaction_Date]])</f>
        <v>2024</v>
      </c>
      <c r="K1861">
        <f>MONTH(transaction_data[[#This Row],[Transaction_Date]])</f>
        <v>6</v>
      </c>
    </row>
    <row r="1862" spans="1:11" x14ac:dyDescent="0.3">
      <c r="A1862">
        <v>301860</v>
      </c>
      <c r="B1862">
        <v>201820</v>
      </c>
      <c r="C1862" t="s">
        <v>30</v>
      </c>
      <c r="D1862">
        <v>30791</v>
      </c>
      <c r="E1862">
        <v>4038</v>
      </c>
      <c r="F1862">
        <v>46590</v>
      </c>
      <c r="G1862" t="s">
        <v>29</v>
      </c>
      <c r="H1862" s="1">
        <v>44786</v>
      </c>
      <c r="I1862" t="str">
        <f t="shared" si="29"/>
        <v>Yuksek Investisya</v>
      </c>
      <c r="J1862">
        <f>YEAR(transaction_data[[#This Row],[Transaction_Date]])</f>
        <v>2022</v>
      </c>
      <c r="K1862">
        <f>MONTH(transaction_data[[#This Row],[Transaction_Date]])</f>
        <v>8</v>
      </c>
    </row>
    <row r="1863" spans="1:11" x14ac:dyDescent="0.3">
      <c r="A1863">
        <v>301861</v>
      </c>
      <c r="B1863">
        <v>202386</v>
      </c>
      <c r="C1863" t="s">
        <v>13</v>
      </c>
      <c r="D1863">
        <v>88799</v>
      </c>
      <c r="E1863">
        <v>871</v>
      </c>
      <c r="F1863">
        <v>9878</v>
      </c>
      <c r="G1863" t="s">
        <v>29</v>
      </c>
      <c r="H1863" s="1">
        <v>45644</v>
      </c>
      <c r="I1863" t="str">
        <f t="shared" si="29"/>
        <v>Kicik Investiya</v>
      </c>
      <c r="J1863">
        <f>YEAR(transaction_data[[#This Row],[Transaction_Date]])</f>
        <v>2024</v>
      </c>
      <c r="K1863">
        <f>MONTH(transaction_data[[#This Row],[Transaction_Date]])</f>
        <v>12</v>
      </c>
    </row>
    <row r="1864" spans="1:11" x14ac:dyDescent="0.3">
      <c r="A1864">
        <v>301862</v>
      </c>
      <c r="B1864">
        <v>203442</v>
      </c>
      <c r="C1864" t="s">
        <v>31</v>
      </c>
      <c r="D1864">
        <v>2431</v>
      </c>
      <c r="E1864">
        <v>1798</v>
      </c>
      <c r="F1864">
        <v>33827</v>
      </c>
      <c r="G1864" t="s">
        <v>29</v>
      </c>
      <c r="H1864" s="1">
        <v>45682</v>
      </c>
      <c r="I1864" t="str">
        <f t="shared" si="29"/>
        <v>Yuksek Investisya</v>
      </c>
      <c r="J1864">
        <f>YEAR(transaction_data[[#This Row],[Transaction_Date]])</f>
        <v>2025</v>
      </c>
      <c r="K1864">
        <f>MONTH(transaction_data[[#This Row],[Transaction_Date]])</f>
        <v>1</v>
      </c>
    </row>
    <row r="1865" spans="1:11" x14ac:dyDescent="0.3">
      <c r="A1865">
        <v>301863</v>
      </c>
      <c r="B1865">
        <v>208120</v>
      </c>
      <c r="C1865" t="s">
        <v>13</v>
      </c>
      <c r="D1865">
        <v>58725</v>
      </c>
      <c r="E1865">
        <v>1745</v>
      </c>
      <c r="F1865">
        <v>32126</v>
      </c>
      <c r="G1865" t="s">
        <v>29</v>
      </c>
      <c r="H1865" s="1">
        <v>45298</v>
      </c>
      <c r="I1865" t="str">
        <f t="shared" si="29"/>
        <v>Yuksek Investisya</v>
      </c>
      <c r="J1865">
        <f>YEAR(transaction_data[[#This Row],[Transaction_Date]])</f>
        <v>2024</v>
      </c>
      <c r="K1865">
        <f>MONTH(transaction_data[[#This Row],[Transaction_Date]])</f>
        <v>1</v>
      </c>
    </row>
    <row r="1866" spans="1:11" x14ac:dyDescent="0.3">
      <c r="A1866">
        <v>301864</v>
      </c>
      <c r="B1866">
        <v>207265</v>
      </c>
      <c r="C1866" t="s">
        <v>31</v>
      </c>
      <c r="D1866">
        <v>47756</v>
      </c>
      <c r="E1866">
        <v>1529</v>
      </c>
      <c r="F1866">
        <v>30542</v>
      </c>
      <c r="G1866" t="s">
        <v>29</v>
      </c>
      <c r="H1866" s="1">
        <v>45430</v>
      </c>
      <c r="I1866" t="str">
        <f t="shared" si="29"/>
        <v>Yuksek Investisya</v>
      </c>
      <c r="J1866">
        <f>YEAR(transaction_data[[#This Row],[Transaction_Date]])</f>
        <v>2024</v>
      </c>
      <c r="K1866">
        <f>MONTH(transaction_data[[#This Row],[Transaction_Date]])</f>
        <v>5</v>
      </c>
    </row>
    <row r="1867" spans="1:11" x14ac:dyDescent="0.3">
      <c r="A1867">
        <v>301865</v>
      </c>
      <c r="B1867">
        <v>209274</v>
      </c>
      <c r="C1867" t="s">
        <v>30</v>
      </c>
      <c r="D1867">
        <v>77477</v>
      </c>
      <c r="E1867">
        <v>3359</v>
      </c>
      <c r="F1867">
        <v>7050</v>
      </c>
      <c r="G1867" t="s">
        <v>33</v>
      </c>
      <c r="H1867" s="1">
        <v>45203</v>
      </c>
      <c r="I1867" t="str">
        <f t="shared" si="29"/>
        <v>Kicik Investiya</v>
      </c>
      <c r="J1867">
        <f>YEAR(transaction_data[[#This Row],[Transaction_Date]])</f>
        <v>2023</v>
      </c>
      <c r="K1867">
        <f>MONTH(transaction_data[[#This Row],[Transaction_Date]])</f>
        <v>10</v>
      </c>
    </row>
    <row r="1868" spans="1:11" x14ac:dyDescent="0.3">
      <c r="A1868">
        <v>301866</v>
      </c>
      <c r="B1868">
        <v>200375</v>
      </c>
      <c r="C1868" t="s">
        <v>30</v>
      </c>
      <c r="D1868">
        <v>61420</v>
      </c>
      <c r="E1868">
        <v>3207</v>
      </c>
      <c r="F1868">
        <v>38328</v>
      </c>
      <c r="G1868" t="s">
        <v>33</v>
      </c>
      <c r="H1868" s="1">
        <v>44669</v>
      </c>
      <c r="I1868" t="str">
        <f t="shared" si="29"/>
        <v>Yuksek Investisya</v>
      </c>
      <c r="J1868">
        <f>YEAR(transaction_data[[#This Row],[Transaction_Date]])</f>
        <v>2022</v>
      </c>
      <c r="K1868">
        <f>MONTH(transaction_data[[#This Row],[Transaction_Date]])</f>
        <v>4</v>
      </c>
    </row>
    <row r="1869" spans="1:11" x14ac:dyDescent="0.3">
      <c r="A1869">
        <v>301867</v>
      </c>
      <c r="B1869">
        <v>205155</v>
      </c>
      <c r="C1869" t="s">
        <v>31</v>
      </c>
      <c r="D1869">
        <v>70291</v>
      </c>
      <c r="E1869">
        <v>4076</v>
      </c>
      <c r="F1869">
        <v>1816</v>
      </c>
      <c r="G1869" t="s">
        <v>32</v>
      </c>
      <c r="H1869" s="1">
        <v>45204</v>
      </c>
      <c r="I1869" t="str">
        <f t="shared" si="29"/>
        <v>Kicik Investiya</v>
      </c>
      <c r="J1869">
        <f>YEAR(transaction_data[[#This Row],[Transaction_Date]])</f>
        <v>2023</v>
      </c>
      <c r="K1869">
        <f>MONTH(transaction_data[[#This Row],[Transaction_Date]])</f>
        <v>10</v>
      </c>
    </row>
    <row r="1870" spans="1:11" x14ac:dyDescent="0.3">
      <c r="A1870">
        <v>301868</v>
      </c>
      <c r="B1870">
        <v>209728</v>
      </c>
      <c r="C1870" t="s">
        <v>30</v>
      </c>
      <c r="D1870">
        <v>56254</v>
      </c>
      <c r="E1870">
        <v>3537</v>
      </c>
      <c r="F1870">
        <v>44475</v>
      </c>
      <c r="G1870" t="s">
        <v>32</v>
      </c>
      <c r="H1870" s="1">
        <v>45120</v>
      </c>
      <c r="I1870" t="str">
        <f t="shared" si="29"/>
        <v>Yuksek Investisya</v>
      </c>
      <c r="J1870">
        <f>YEAR(transaction_data[[#This Row],[Transaction_Date]])</f>
        <v>2023</v>
      </c>
      <c r="K1870">
        <f>MONTH(transaction_data[[#This Row],[Transaction_Date]])</f>
        <v>7</v>
      </c>
    </row>
    <row r="1871" spans="1:11" x14ac:dyDescent="0.3">
      <c r="A1871">
        <v>301869</v>
      </c>
      <c r="B1871">
        <v>207001</v>
      </c>
      <c r="C1871" t="s">
        <v>31</v>
      </c>
      <c r="D1871">
        <v>42265</v>
      </c>
      <c r="E1871">
        <v>412</v>
      </c>
      <c r="F1871">
        <v>35154</v>
      </c>
      <c r="G1871" t="s">
        <v>33</v>
      </c>
      <c r="H1871" s="1">
        <v>44921</v>
      </c>
      <c r="I1871" t="str">
        <f t="shared" si="29"/>
        <v>Yuksek Investisya</v>
      </c>
      <c r="J1871">
        <f>YEAR(transaction_data[[#This Row],[Transaction_Date]])</f>
        <v>2022</v>
      </c>
      <c r="K1871">
        <f>MONTH(transaction_data[[#This Row],[Transaction_Date]])</f>
        <v>12</v>
      </c>
    </row>
    <row r="1872" spans="1:11" x14ac:dyDescent="0.3">
      <c r="A1872">
        <v>301870</v>
      </c>
      <c r="B1872">
        <v>208578</v>
      </c>
      <c r="C1872" t="s">
        <v>13</v>
      </c>
      <c r="D1872">
        <v>40892</v>
      </c>
      <c r="E1872">
        <v>973</v>
      </c>
      <c r="F1872">
        <v>16217</v>
      </c>
      <c r="G1872" t="s">
        <v>33</v>
      </c>
      <c r="H1872" s="1">
        <v>44973</v>
      </c>
      <c r="I1872" t="str">
        <f t="shared" si="29"/>
        <v>Orta investisya</v>
      </c>
      <c r="J1872">
        <f>YEAR(transaction_data[[#This Row],[Transaction_Date]])</f>
        <v>2023</v>
      </c>
      <c r="K1872">
        <f>MONTH(transaction_data[[#This Row],[Transaction_Date]])</f>
        <v>2</v>
      </c>
    </row>
    <row r="1873" spans="1:11" x14ac:dyDescent="0.3">
      <c r="A1873">
        <v>301871</v>
      </c>
      <c r="B1873">
        <v>209003</v>
      </c>
      <c r="C1873" t="s">
        <v>31</v>
      </c>
      <c r="D1873">
        <v>1640</v>
      </c>
      <c r="E1873">
        <v>189</v>
      </c>
      <c r="F1873">
        <v>14343</v>
      </c>
      <c r="G1873" t="s">
        <v>32</v>
      </c>
      <c r="H1873" s="1">
        <v>45171</v>
      </c>
      <c r="I1873" t="str">
        <f t="shared" si="29"/>
        <v>Kicik Investiya</v>
      </c>
      <c r="J1873">
        <f>YEAR(transaction_data[[#This Row],[Transaction_Date]])</f>
        <v>2023</v>
      </c>
      <c r="K1873">
        <f>MONTH(transaction_data[[#This Row],[Transaction_Date]])</f>
        <v>9</v>
      </c>
    </row>
    <row r="1874" spans="1:11" x14ac:dyDescent="0.3">
      <c r="A1874">
        <v>301872</v>
      </c>
      <c r="B1874">
        <v>200182</v>
      </c>
      <c r="C1874" t="s">
        <v>31</v>
      </c>
      <c r="D1874">
        <v>61863</v>
      </c>
      <c r="E1874">
        <v>1767</v>
      </c>
      <c r="F1874">
        <v>9357</v>
      </c>
      <c r="G1874" t="s">
        <v>32</v>
      </c>
      <c r="H1874" s="1">
        <v>45396</v>
      </c>
      <c r="I1874" t="str">
        <f t="shared" si="29"/>
        <v>Kicik Investiya</v>
      </c>
      <c r="J1874">
        <f>YEAR(transaction_data[[#This Row],[Transaction_Date]])</f>
        <v>2024</v>
      </c>
      <c r="K1874">
        <f>MONTH(transaction_data[[#This Row],[Transaction_Date]])</f>
        <v>4</v>
      </c>
    </row>
    <row r="1875" spans="1:11" x14ac:dyDescent="0.3">
      <c r="A1875">
        <v>301873</v>
      </c>
      <c r="B1875">
        <v>209662</v>
      </c>
      <c r="C1875" t="s">
        <v>30</v>
      </c>
      <c r="D1875">
        <v>29108</v>
      </c>
      <c r="E1875">
        <v>2454</v>
      </c>
      <c r="F1875">
        <v>44053</v>
      </c>
      <c r="G1875" t="s">
        <v>29</v>
      </c>
      <c r="H1875" s="1">
        <v>44939</v>
      </c>
      <c r="I1875" t="str">
        <f t="shared" si="29"/>
        <v>Yuksek Investisya</v>
      </c>
      <c r="J1875">
        <f>YEAR(transaction_data[[#This Row],[Transaction_Date]])</f>
        <v>2023</v>
      </c>
      <c r="K1875">
        <f>MONTH(transaction_data[[#This Row],[Transaction_Date]])</f>
        <v>1</v>
      </c>
    </row>
    <row r="1876" spans="1:11" x14ac:dyDescent="0.3">
      <c r="A1876">
        <v>301874</v>
      </c>
      <c r="B1876">
        <v>207761</v>
      </c>
      <c r="C1876" t="s">
        <v>31</v>
      </c>
      <c r="D1876">
        <v>65755</v>
      </c>
      <c r="E1876">
        <v>695</v>
      </c>
      <c r="F1876">
        <v>17836</v>
      </c>
      <c r="G1876" t="s">
        <v>33</v>
      </c>
      <c r="H1876" s="1">
        <v>44992</v>
      </c>
      <c r="I1876" t="str">
        <f t="shared" si="29"/>
        <v>Orta investisya</v>
      </c>
      <c r="J1876">
        <f>YEAR(transaction_data[[#This Row],[Transaction_Date]])</f>
        <v>2023</v>
      </c>
      <c r="K1876">
        <f>MONTH(transaction_data[[#This Row],[Transaction_Date]])</f>
        <v>3</v>
      </c>
    </row>
    <row r="1877" spans="1:11" x14ac:dyDescent="0.3">
      <c r="A1877">
        <v>301875</v>
      </c>
      <c r="B1877">
        <v>209975</v>
      </c>
      <c r="C1877" t="s">
        <v>30</v>
      </c>
      <c r="D1877">
        <v>39635</v>
      </c>
      <c r="E1877">
        <v>205</v>
      </c>
      <c r="F1877">
        <v>27173</v>
      </c>
      <c r="G1877" t="s">
        <v>33</v>
      </c>
      <c r="H1877" s="1">
        <v>44854</v>
      </c>
      <c r="I1877" t="str">
        <f t="shared" si="29"/>
        <v>Orta investisya</v>
      </c>
      <c r="J1877">
        <f>YEAR(transaction_data[[#This Row],[Transaction_Date]])</f>
        <v>2022</v>
      </c>
      <c r="K1877">
        <f>MONTH(transaction_data[[#This Row],[Transaction_Date]])</f>
        <v>10</v>
      </c>
    </row>
    <row r="1878" spans="1:11" x14ac:dyDescent="0.3">
      <c r="A1878">
        <v>301876</v>
      </c>
      <c r="B1878">
        <v>203299</v>
      </c>
      <c r="C1878" t="s">
        <v>31</v>
      </c>
      <c r="D1878">
        <v>59624</v>
      </c>
      <c r="E1878">
        <v>2350</v>
      </c>
      <c r="F1878">
        <v>34439</v>
      </c>
      <c r="G1878" t="s">
        <v>33</v>
      </c>
      <c r="H1878" s="1">
        <v>44881</v>
      </c>
      <c r="I1878" t="str">
        <f t="shared" si="29"/>
        <v>Yuksek Investisya</v>
      </c>
      <c r="J1878">
        <f>YEAR(transaction_data[[#This Row],[Transaction_Date]])</f>
        <v>2022</v>
      </c>
      <c r="K1878">
        <f>MONTH(transaction_data[[#This Row],[Transaction_Date]])</f>
        <v>11</v>
      </c>
    </row>
    <row r="1879" spans="1:11" x14ac:dyDescent="0.3">
      <c r="A1879">
        <v>301877</v>
      </c>
      <c r="B1879">
        <v>202876</v>
      </c>
      <c r="C1879" t="s">
        <v>30</v>
      </c>
      <c r="D1879">
        <v>57320</v>
      </c>
      <c r="E1879">
        <v>4522</v>
      </c>
      <c r="F1879">
        <v>20826</v>
      </c>
      <c r="G1879" t="s">
        <v>33</v>
      </c>
      <c r="H1879" s="1">
        <v>44760</v>
      </c>
      <c r="I1879" t="str">
        <f t="shared" si="29"/>
        <v>Orta investisya</v>
      </c>
      <c r="J1879">
        <f>YEAR(transaction_data[[#This Row],[Transaction_Date]])</f>
        <v>2022</v>
      </c>
      <c r="K1879">
        <f>MONTH(transaction_data[[#This Row],[Transaction_Date]])</f>
        <v>7</v>
      </c>
    </row>
    <row r="1880" spans="1:11" x14ac:dyDescent="0.3">
      <c r="A1880">
        <v>301878</v>
      </c>
      <c r="B1880">
        <v>207216</v>
      </c>
      <c r="C1880" t="s">
        <v>31</v>
      </c>
      <c r="D1880">
        <v>53173</v>
      </c>
      <c r="E1880">
        <v>1743</v>
      </c>
      <c r="F1880">
        <v>36214</v>
      </c>
      <c r="G1880" t="s">
        <v>29</v>
      </c>
      <c r="H1880" s="1">
        <v>45100</v>
      </c>
      <c r="I1880" t="str">
        <f t="shared" si="29"/>
        <v>Yuksek Investisya</v>
      </c>
      <c r="J1880">
        <f>YEAR(transaction_data[[#This Row],[Transaction_Date]])</f>
        <v>2023</v>
      </c>
      <c r="K1880">
        <f>MONTH(transaction_data[[#This Row],[Transaction_Date]])</f>
        <v>6</v>
      </c>
    </row>
    <row r="1881" spans="1:11" x14ac:dyDescent="0.3">
      <c r="A1881">
        <v>301879</v>
      </c>
      <c r="B1881">
        <v>202859</v>
      </c>
      <c r="C1881" t="s">
        <v>31</v>
      </c>
      <c r="D1881">
        <v>22996</v>
      </c>
      <c r="E1881">
        <v>4245</v>
      </c>
      <c r="F1881">
        <v>42800</v>
      </c>
      <c r="G1881" t="s">
        <v>33</v>
      </c>
      <c r="H1881" s="1">
        <v>44798</v>
      </c>
      <c r="I1881" t="str">
        <f t="shared" si="29"/>
        <v>Yuksek Investisya</v>
      </c>
      <c r="J1881">
        <f>YEAR(transaction_data[[#This Row],[Transaction_Date]])</f>
        <v>2022</v>
      </c>
      <c r="K1881">
        <f>MONTH(transaction_data[[#This Row],[Transaction_Date]])</f>
        <v>8</v>
      </c>
    </row>
    <row r="1882" spans="1:11" x14ac:dyDescent="0.3">
      <c r="A1882">
        <v>301880</v>
      </c>
      <c r="B1882">
        <v>205043</v>
      </c>
      <c r="C1882" t="s">
        <v>31</v>
      </c>
      <c r="D1882">
        <v>51995</v>
      </c>
      <c r="E1882">
        <v>3051</v>
      </c>
      <c r="F1882">
        <v>49196</v>
      </c>
      <c r="G1882" t="s">
        <v>29</v>
      </c>
      <c r="H1882" s="1">
        <v>45429</v>
      </c>
      <c r="I1882" t="str">
        <f t="shared" si="29"/>
        <v>Yuksek Investisya</v>
      </c>
      <c r="J1882">
        <f>YEAR(transaction_data[[#This Row],[Transaction_Date]])</f>
        <v>2024</v>
      </c>
      <c r="K1882">
        <f>MONTH(transaction_data[[#This Row],[Transaction_Date]])</f>
        <v>5</v>
      </c>
    </row>
    <row r="1883" spans="1:11" x14ac:dyDescent="0.3">
      <c r="A1883">
        <v>301881</v>
      </c>
      <c r="B1883">
        <v>201822</v>
      </c>
      <c r="C1883" t="s">
        <v>31</v>
      </c>
      <c r="D1883">
        <v>98636</v>
      </c>
      <c r="E1883">
        <v>2234</v>
      </c>
      <c r="F1883">
        <v>22345</v>
      </c>
      <c r="G1883" t="s">
        <v>33</v>
      </c>
      <c r="H1883" s="1">
        <v>45479</v>
      </c>
      <c r="I1883" t="str">
        <f t="shared" si="29"/>
        <v>Orta investisya</v>
      </c>
      <c r="J1883">
        <f>YEAR(transaction_data[[#This Row],[Transaction_Date]])</f>
        <v>2024</v>
      </c>
      <c r="K1883">
        <f>MONTH(transaction_data[[#This Row],[Transaction_Date]])</f>
        <v>7</v>
      </c>
    </row>
    <row r="1884" spans="1:11" x14ac:dyDescent="0.3">
      <c r="A1884">
        <v>301882</v>
      </c>
      <c r="B1884">
        <v>202992</v>
      </c>
      <c r="C1884" t="s">
        <v>13</v>
      </c>
      <c r="D1884">
        <v>34320</v>
      </c>
      <c r="E1884">
        <v>4051</v>
      </c>
      <c r="F1884">
        <v>41724</v>
      </c>
      <c r="G1884" t="s">
        <v>32</v>
      </c>
      <c r="H1884" s="1">
        <v>45458</v>
      </c>
      <c r="I1884" t="str">
        <f t="shared" si="29"/>
        <v>Yuksek Investisya</v>
      </c>
      <c r="J1884">
        <f>YEAR(transaction_data[[#This Row],[Transaction_Date]])</f>
        <v>2024</v>
      </c>
      <c r="K1884">
        <f>MONTH(transaction_data[[#This Row],[Transaction_Date]])</f>
        <v>6</v>
      </c>
    </row>
    <row r="1885" spans="1:11" x14ac:dyDescent="0.3">
      <c r="A1885">
        <v>301883</v>
      </c>
      <c r="B1885">
        <v>204397</v>
      </c>
      <c r="C1885" t="s">
        <v>13</v>
      </c>
      <c r="D1885">
        <v>23334</v>
      </c>
      <c r="E1885">
        <v>4946</v>
      </c>
      <c r="F1885">
        <v>46762</v>
      </c>
      <c r="G1885" t="s">
        <v>33</v>
      </c>
      <c r="H1885" s="1">
        <v>44699</v>
      </c>
      <c r="I1885" t="str">
        <f t="shared" si="29"/>
        <v>Yuksek Investisya</v>
      </c>
      <c r="J1885">
        <f>YEAR(transaction_data[[#This Row],[Transaction_Date]])</f>
        <v>2022</v>
      </c>
      <c r="K1885">
        <f>MONTH(transaction_data[[#This Row],[Transaction_Date]])</f>
        <v>5</v>
      </c>
    </row>
    <row r="1886" spans="1:11" x14ac:dyDescent="0.3">
      <c r="A1886">
        <v>301884</v>
      </c>
      <c r="B1886">
        <v>206759</v>
      </c>
      <c r="C1886" t="s">
        <v>30</v>
      </c>
      <c r="D1886">
        <v>66812</v>
      </c>
      <c r="E1886">
        <v>877</v>
      </c>
      <c r="F1886">
        <v>11397</v>
      </c>
      <c r="G1886" t="s">
        <v>32</v>
      </c>
      <c r="H1886" s="1">
        <v>45669</v>
      </c>
      <c r="I1886" t="str">
        <f t="shared" si="29"/>
        <v>Kicik Investiya</v>
      </c>
      <c r="J1886">
        <f>YEAR(transaction_data[[#This Row],[Transaction_Date]])</f>
        <v>2025</v>
      </c>
      <c r="K1886">
        <f>MONTH(transaction_data[[#This Row],[Transaction_Date]])</f>
        <v>1</v>
      </c>
    </row>
    <row r="1887" spans="1:11" x14ac:dyDescent="0.3">
      <c r="A1887">
        <v>301885</v>
      </c>
      <c r="B1887">
        <v>201088</v>
      </c>
      <c r="C1887" t="s">
        <v>13</v>
      </c>
      <c r="D1887">
        <v>33704</v>
      </c>
      <c r="E1887">
        <v>4108</v>
      </c>
      <c r="F1887">
        <v>30828</v>
      </c>
      <c r="G1887" t="s">
        <v>32</v>
      </c>
      <c r="H1887" s="1">
        <v>45164</v>
      </c>
      <c r="I1887" t="str">
        <f t="shared" si="29"/>
        <v>Yuksek Investisya</v>
      </c>
      <c r="J1887">
        <f>YEAR(transaction_data[[#This Row],[Transaction_Date]])</f>
        <v>2023</v>
      </c>
      <c r="K1887">
        <f>MONTH(transaction_data[[#This Row],[Transaction_Date]])</f>
        <v>8</v>
      </c>
    </row>
    <row r="1888" spans="1:11" x14ac:dyDescent="0.3">
      <c r="A1888">
        <v>301886</v>
      </c>
      <c r="B1888">
        <v>201492</v>
      </c>
      <c r="C1888" t="s">
        <v>13</v>
      </c>
      <c r="D1888">
        <v>81090</v>
      </c>
      <c r="E1888">
        <v>2747</v>
      </c>
      <c r="F1888">
        <v>9061</v>
      </c>
      <c r="G1888" t="s">
        <v>33</v>
      </c>
      <c r="H1888" s="1">
        <v>45601</v>
      </c>
      <c r="I1888" t="str">
        <f t="shared" si="29"/>
        <v>Kicik Investiya</v>
      </c>
      <c r="J1888">
        <f>YEAR(transaction_data[[#This Row],[Transaction_Date]])</f>
        <v>2024</v>
      </c>
      <c r="K1888">
        <f>MONTH(transaction_data[[#This Row],[Transaction_Date]])</f>
        <v>11</v>
      </c>
    </row>
    <row r="1889" spans="1:11" x14ac:dyDescent="0.3">
      <c r="A1889">
        <v>301887</v>
      </c>
      <c r="B1889">
        <v>205596</v>
      </c>
      <c r="C1889" t="s">
        <v>30</v>
      </c>
      <c r="D1889">
        <v>25946</v>
      </c>
      <c r="E1889">
        <v>3347</v>
      </c>
      <c r="F1889">
        <v>38591</v>
      </c>
      <c r="G1889" t="s">
        <v>29</v>
      </c>
      <c r="H1889" s="1">
        <v>44844</v>
      </c>
      <c r="I1889" t="str">
        <f t="shared" si="29"/>
        <v>Yuksek Investisya</v>
      </c>
      <c r="J1889">
        <f>YEAR(transaction_data[[#This Row],[Transaction_Date]])</f>
        <v>2022</v>
      </c>
      <c r="K1889">
        <f>MONTH(transaction_data[[#This Row],[Transaction_Date]])</f>
        <v>10</v>
      </c>
    </row>
    <row r="1890" spans="1:11" x14ac:dyDescent="0.3">
      <c r="A1890">
        <v>301888</v>
      </c>
      <c r="B1890">
        <v>201353</v>
      </c>
      <c r="C1890" t="s">
        <v>13</v>
      </c>
      <c r="D1890">
        <v>11291</v>
      </c>
      <c r="E1890">
        <v>2879</v>
      </c>
      <c r="F1890">
        <v>1179</v>
      </c>
      <c r="G1890" t="s">
        <v>33</v>
      </c>
      <c r="H1890" s="1">
        <v>45568</v>
      </c>
      <c r="I1890" t="str">
        <f t="shared" si="29"/>
        <v>Kicik Investiya</v>
      </c>
      <c r="J1890">
        <f>YEAR(transaction_data[[#This Row],[Transaction_Date]])</f>
        <v>2024</v>
      </c>
      <c r="K1890">
        <f>MONTH(transaction_data[[#This Row],[Transaction_Date]])</f>
        <v>10</v>
      </c>
    </row>
    <row r="1891" spans="1:11" x14ac:dyDescent="0.3">
      <c r="A1891">
        <v>301889</v>
      </c>
      <c r="B1891">
        <v>202056</v>
      </c>
      <c r="C1891" t="s">
        <v>30</v>
      </c>
      <c r="D1891">
        <v>87481</v>
      </c>
      <c r="E1891">
        <v>569</v>
      </c>
      <c r="F1891">
        <v>19447</v>
      </c>
      <c r="G1891" t="s">
        <v>33</v>
      </c>
      <c r="H1891" s="1">
        <v>45226</v>
      </c>
      <c r="I1891" t="str">
        <f t="shared" si="29"/>
        <v>Orta investisya</v>
      </c>
      <c r="J1891">
        <f>YEAR(transaction_data[[#This Row],[Transaction_Date]])</f>
        <v>2023</v>
      </c>
      <c r="K1891">
        <f>MONTH(transaction_data[[#This Row],[Transaction_Date]])</f>
        <v>10</v>
      </c>
    </row>
    <row r="1892" spans="1:11" x14ac:dyDescent="0.3">
      <c r="A1892">
        <v>301890</v>
      </c>
      <c r="B1892">
        <v>201427</v>
      </c>
      <c r="C1892" t="s">
        <v>13</v>
      </c>
      <c r="D1892">
        <v>14091</v>
      </c>
      <c r="E1892">
        <v>1786</v>
      </c>
      <c r="F1892">
        <v>28269</v>
      </c>
      <c r="G1892" t="s">
        <v>33</v>
      </c>
      <c r="H1892" s="1">
        <v>44880</v>
      </c>
      <c r="I1892" t="str">
        <f t="shared" si="29"/>
        <v>Yuksek Investisya</v>
      </c>
      <c r="J1892">
        <f>YEAR(transaction_data[[#This Row],[Transaction_Date]])</f>
        <v>2022</v>
      </c>
      <c r="K1892">
        <f>MONTH(transaction_data[[#This Row],[Transaction_Date]])</f>
        <v>11</v>
      </c>
    </row>
    <row r="1893" spans="1:11" x14ac:dyDescent="0.3">
      <c r="A1893">
        <v>301891</v>
      </c>
      <c r="B1893">
        <v>200642</v>
      </c>
      <c r="C1893" t="s">
        <v>30</v>
      </c>
      <c r="D1893">
        <v>47580</v>
      </c>
      <c r="E1893">
        <v>1448</v>
      </c>
      <c r="F1893">
        <v>49295</v>
      </c>
      <c r="G1893" t="s">
        <v>33</v>
      </c>
      <c r="H1893" s="1">
        <v>44893</v>
      </c>
      <c r="I1893" t="str">
        <f t="shared" si="29"/>
        <v>Yuksek Investisya</v>
      </c>
      <c r="J1893">
        <f>YEAR(transaction_data[[#This Row],[Transaction_Date]])</f>
        <v>2022</v>
      </c>
      <c r="K1893">
        <f>MONTH(transaction_data[[#This Row],[Transaction_Date]])</f>
        <v>11</v>
      </c>
    </row>
    <row r="1894" spans="1:11" x14ac:dyDescent="0.3">
      <c r="A1894">
        <v>301892</v>
      </c>
      <c r="B1894">
        <v>204923</v>
      </c>
      <c r="C1894" t="s">
        <v>30</v>
      </c>
      <c r="D1894">
        <v>26186</v>
      </c>
      <c r="E1894">
        <v>2948</v>
      </c>
      <c r="F1894">
        <v>25546</v>
      </c>
      <c r="G1894" t="s">
        <v>33</v>
      </c>
      <c r="H1894" s="1">
        <v>44921</v>
      </c>
      <c r="I1894" t="str">
        <f t="shared" si="29"/>
        <v>Orta investisya</v>
      </c>
      <c r="J1894">
        <f>YEAR(transaction_data[[#This Row],[Transaction_Date]])</f>
        <v>2022</v>
      </c>
      <c r="K1894">
        <f>MONTH(transaction_data[[#This Row],[Transaction_Date]])</f>
        <v>12</v>
      </c>
    </row>
    <row r="1895" spans="1:11" x14ac:dyDescent="0.3">
      <c r="A1895">
        <v>301893</v>
      </c>
      <c r="B1895">
        <v>204960</v>
      </c>
      <c r="C1895" t="s">
        <v>13</v>
      </c>
      <c r="D1895">
        <v>99371</v>
      </c>
      <c r="E1895">
        <v>1020</v>
      </c>
      <c r="F1895">
        <v>41089</v>
      </c>
      <c r="G1895" t="s">
        <v>32</v>
      </c>
      <c r="H1895" s="1">
        <v>45717</v>
      </c>
      <c r="I1895" t="str">
        <f t="shared" si="29"/>
        <v>Yuksek Investisya</v>
      </c>
      <c r="J1895">
        <f>YEAR(transaction_data[[#This Row],[Transaction_Date]])</f>
        <v>2025</v>
      </c>
      <c r="K1895">
        <f>MONTH(transaction_data[[#This Row],[Transaction_Date]])</f>
        <v>3</v>
      </c>
    </row>
    <row r="1896" spans="1:11" x14ac:dyDescent="0.3">
      <c r="A1896">
        <v>301894</v>
      </c>
      <c r="B1896">
        <v>207473</v>
      </c>
      <c r="C1896" t="s">
        <v>30</v>
      </c>
      <c r="D1896">
        <v>86240</v>
      </c>
      <c r="E1896">
        <v>2379</v>
      </c>
      <c r="F1896">
        <v>22995</v>
      </c>
      <c r="G1896" t="s">
        <v>33</v>
      </c>
      <c r="H1896" s="1">
        <v>45611</v>
      </c>
      <c r="I1896" t="str">
        <f t="shared" si="29"/>
        <v>Orta investisya</v>
      </c>
      <c r="J1896">
        <f>YEAR(transaction_data[[#This Row],[Transaction_Date]])</f>
        <v>2024</v>
      </c>
      <c r="K1896">
        <f>MONTH(transaction_data[[#This Row],[Transaction_Date]])</f>
        <v>11</v>
      </c>
    </row>
    <row r="1897" spans="1:11" x14ac:dyDescent="0.3">
      <c r="A1897">
        <v>301895</v>
      </c>
      <c r="B1897">
        <v>208839</v>
      </c>
      <c r="C1897" t="s">
        <v>31</v>
      </c>
      <c r="D1897">
        <v>2793</v>
      </c>
      <c r="E1897">
        <v>797</v>
      </c>
      <c r="F1897">
        <v>42271</v>
      </c>
      <c r="G1897" t="s">
        <v>33</v>
      </c>
      <c r="H1897" s="1">
        <v>44898</v>
      </c>
      <c r="I1897" t="str">
        <f t="shared" si="29"/>
        <v>Yuksek Investisya</v>
      </c>
      <c r="J1897">
        <f>YEAR(transaction_data[[#This Row],[Transaction_Date]])</f>
        <v>2022</v>
      </c>
      <c r="K1897">
        <f>MONTH(transaction_data[[#This Row],[Transaction_Date]])</f>
        <v>12</v>
      </c>
    </row>
    <row r="1898" spans="1:11" x14ac:dyDescent="0.3">
      <c r="A1898">
        <v>301896</v>
      </c>
      <c r="B1898">
        <v>200913</v>
      </c>
      <c r="C1898" t="s">
        <v>13</v>
      </c>
      <c r="D1898">
        <v>53066</v>
      </c>
      <c r="E1898">
        <v>3773</v>
      </c>
      <c r="F1898">
        <v>8296</v>
      </c>
      <c r="G1898" t="s">
        <v>33</v>
      </c>
      <c r="H1898" s="1">
        <v>45320</v>
      </c>
      <c r="I1898" t="str">
        <f t="shared" si="29"/>
        <v>Kicik Investiya</v>
      </c>
      <c r="J1898">
        <f>YEAR(transaction_data[[#This Row],[Transaction_Date]])</f>
        <v>2024</v>
      </c>
      <c r="K1898">
        <f>MONTH(transaction_data[[#This Row],[Transaction_Date]])</f>
        <v>1</v>
      </c>
    </row>
    <row r="1899" spans="1:11" x14ac:dyDescent="0.3">
      <c r="A1899">
        <v>301897</v>
      </c>
      <c r="B1899">
        <v>203869</v>
      </c>
      <c r="C1899" t="s">
        <v>31</v>
      </c>
      <c r="D1899">
        <v>83257</v>
      </c>
      <c r="E1899">
        <v>1445</v>
      </c>
      <c r="F1899">
        <v>28321</v>
      </c>
      <c r="G1899" t="s">
        <v>29</v>
      </c>
      <c r="H1899" s="1">
        <v>44708</v>
      </c>
      <c r="I1899" t="str">
        <f t="shared" si="29"/>
        <v>Yuksek Investisya</v>
      </c>
      <c r="J1899">
        <f>YEAR(transaction_data[[#This Row],[Transaction_Date]])</f>
        <v>2022</v>
      </c>
      <c r="K1899">
        <f>MONTH(transaction_data[[#This Row],[Transaction_Date]])</f>
        <v>5</v>
      </c>
    </row>
    <row r="1900" spans="1:11" x14ac:dyDescent="0.3">
      <c r="A1900">
        <v>301898</v>
      </c>
      <c r="B1900">
        <v>206240</v>
      </c>
      <c r="C1900" t="s">
        <v>13</v>
      </c>
      <c r="D1900">
        <v>27049</v>
      </c>
      <c r="E1900">
        <v>3397</v>
      </c>
      <c r="F1900">
        <v>7995</v>
      </c>
      <c r="G1900" t="s">
        <v>32</v>
      </c>
      <c r="H1900" s="1">
        <v>45279</v>
      </c>
      <c r="I1900" t="str">
        <f t="shared" si="29"/>
        <v>Kicik Investiya</v>
      </c>
      <c r="J1900">
        <f>YEAR(transaction_data[[#This Row],[Transaction_Date]])</f>
        <v>2023</v>
      </c>
      <c r="K1900">
        <f>MONTH(transaction_data[[#This Row],[Transaction_Date]])</f>
        <v>12</v>
      </c>
    </row>
    <row r="1901" spans="1:11" x14ac:dyDescent="0.3">
      <c r="A1901">
        <v>301899</v>
      </c>
      <c r="B1901">
        <v>202325</v>
      </c>
      <c r="C1901" t="s">
        <v>13</v>
      </c>
      <c r="D1901">
        <v>22318</v>
      </c>
      <c r="E1901">
        <v>3087</v>
      </c>
      <c r="F1901">
        <v>38045</v>
      </c>
      <c r="G1901" t="s">
        <v>29</v>
      </c>
      <c r="H1901" s="1">
        <v>45206</v>
      </c>
      <c r="I1901" t="str">
        <f t="shared" si="29"/>
        <v>Yuksek Investisya</v>
      </c>
      <c r="J1901">
        <f>YEAR(transaction_data[[#This Row],[Transaction_Date]])</f>
        <v>2023</v>
      </c>
      <c r="K1901">
        <f>MONTH(transaction_data[[#This Row],[Transaction_Date]])</f>
        <v>10</v>
      </c>
    </row>
    <row r="1902" spans="1:11" x14ac:dyDescent="0.3">
      <c r="A1902">
        <v>301900</v>
      </c>
      <c r="B1902">
        <v>209097</v>
      </c>
      <c r="C1902" t="s">
        <v>30</v>
      </c>
      <c r="D1902">
        <v>34533</v>
      </c>
      <c r="E1902">
        <v>3362</v>
      </c>
      <c r="F1902">
        <v>22229</v>
      </c>
      <c r="G1902" t="s">
        <v>29</v>
      </c>
      <c r="H1902" s="1">
        <v>45691</v>
      </c>
      <c r="I1902" t="str">
        <f t="shared" si="29"/>
        <v>Orta investisya</v>
      </c>
      <c r="J1902">
        <f>YEAR(transaction_data[[#This Row],[Transaction_Date]])</f>
        <v>2025</v>
      </c>
      <c r="K1902">
        <f>MONTH(transaction_data[[#This Row],[Transaction_Date]])</f>
        <v>2</v>
      </c>
    </row>
    <row r="1903" spans="1:11" x14ac:dyDescent="0.3">
      <c r="A1903">
        <v>301901</v>
      </c>
      <c r="B1903">
        <v>200992</v>
      </c>
      <c r="C1903" t="s">
        <v>30</v>
      </c>
      <c r="D1903">
        <v>98630</v>
      </c>
      <c r="E1903">
        <v>1296</v>
      </c>
      <c r="F1903">
        <v>46386</v>
      </c>
      <c r="G1903" t="s">
        <v>32</v>
      </c>
      <c r="H1903" s="1">
        <v>45009</v>
      </c>
      <c r="I1903" t="str">
        <f t="shared" si="29"/>
        <v>Yuksek Investisya</v>
      </c>
      <c r="J1903">
        <f>YEAR(transaction_data[[#This Row],[Transaction_Date]])</f>
        <v>2023</v>
      </c>
      <c r="K1903">
        <f>MONTH(transaction_data[[#This Row],[Transaction_Date]])</f>
        <v>3</v>
      </c>
    </row>
    <row r="1904" spans="1:11" x14ac:dyDescent="0.3">
      <c r="A1904">
        <v>301902</v>
      </c>
      <c r="B1904">
        <v>204591</v>
      </c>
      <c r="C1904" t="s">
        <v>30</v>
      </c>
      <c r="D1904">
        <v>75344</v>
      </c>
      <c r="E1904">
        <v>565</v>
      </c>
      <c r="F1904">
        <v>6011</v>
      </c>
      <c r="G1904" t="s">
        <v>33</v>
      </c>
      <c r="H1904" s="1">
        <v>45331</v>
      </c>
      <c r="I1904" t="str">
        <f t="shared" si="29"/>
        <v>Kicik Investiya</v>
      </c>
      <c r="J1904">
        <f>YEAR(transaction_data[[#This Row],[Transaction_Date]])</f>
        <v>2024</v>
      </c>
      <c r="K1904">
        <f>MONTH(transaction_data[[#This Row],[Transaction_Date]])</f>
        <v>2</v>
      </c>
    </row>
    <row r="1905" spans="1:11" x14ac:dyDescent="0.3">
      <c r="A1905">
        <v>301903</v>
      </c>
      <c r="B1905">
        <v>203558</v>
      </c>
      <c r="C1905" t="s">
        <v>13</v>
      </c>
      <c r="D1905">
        <v>24777</v>
      </c>
      <c r="E1905">
        <v>4059</v>
      </c>
      <c r="F1905">
        <v>18190</v>
      </c>
      <c r="G1905" t="s">
        <v>32</v>
      </c>
      <c r="H1905" s="1">
        <v>45589</v>
      </c>
      <c r="I1905" t="str">
        <f t="shared" si="29"/>
        <v>Orta investisya</v>
      </c>
      <c r="J1905">
        <f>YEAR(transaction_data[[#This Row],[Transaction_Date]])</f>
        <v>2024</v>
      </c>
      <c r="K1905">
        <f>MONTH(transaction_data[[#This Row],[Transaction_Date]])</f>
        <v>10</v>
      </c>
    </row>
    <row r="1906" spans="1:11" x14ac:dyDescent="0.3">
      <c r="A1906">
        <v>301904</v>
      </c>
      <c r="B1906">
        <v>209424</v>
      </c>
      <c r="C1906" t="s">
        <v>30</v>
      </c>
      <c r="D1906">
        <v>11502</v>
      </c>
      <c r="E1906">
        <v>1958</v>
      </c>
      <c r="F1906">
        <v>7403</v>
      </c>
      <c r="G1906" t="s">
        <v>32</v>
      </c>
      <c r="H1906" s="1">
        <v>45083</v>
      </c>
      <c r="I1906" t="str">
        <f t="shared" si="29"/>
        <v>Kicik Investiya</v>
      </c>
      <c r="J1906">
        <f>YEAR(transaction_data[[#This Row],[Transaction_Date]])</f>
        <v>2023</v>
      </c>
      <c r="K1906">
        <f>MONTH(transaction_data[[#This Row],[Transaction_Date]])</f>
        <v>6</v>
      </c>
    </row>
    <row r="1907" spans="1:11" x14ac:dyDescent="0.3">
      <c r="A1907">
        <v>301905</v>
      </c>
      <c r="B1907">
        <v>206152</v>
      </c>
      <c r="C1907" t="s">
        <v>31</v>
      </c>
      <c r="D1907">
        <v>65172</v>
      </c>
      <c r="E1907">
        <v>4394</v>
      </c>
      <c r="F1907">
        <v>37773</v>
      </c>
      <c r="G1907" t="s">
        <v>33</v>
      </c>
      <c r="H1907" s="1">
        <v>45338</v>
      </c>
      <c r="I1907" t="str">
        <f t="shared" si="29"/>
        <v>Yuksek Investisya</v>
      </c>
      <c r="J1907">
        <f>YEAR(transaction_data[[#This Row],[Transaction_Date]])</f>
        <v>2024</v>
      </c>
      <c r="K1907">
        <f>MONTH(transaction_data[[#This Row],[Transaction_Date]])</f>
        <v>2</v>
      </c>
    </row>
    <row r="1908" spans="1:11" x14ac:dyDescent="0.3">
      <c r="A1908">
        <v>301906</v>
      </c>
      <c r="B1908">
        <v>201326</v>
      </c>
      <c r="C1908" t="s">
        <v>31</v>
      </c>
      <c r="D1908">
        <v>19557</v>
      </c>
      <c r="E1908">
        <v>3002</v>
      </c>
      <c r="F1908">
        <v>40085</v>
      </c>
      <c r="G1908" t="s">
        <v>32</v>
      </c>
      <c r="H1908" s="1">
        <v>45004</v>
      </c>
      <c r="I1908" t="str">
        <f t="shared" si="29"/>
        <v>Yuksek Investisya</v>
      </c>
      <c r="J1908">
        <f>YEAR(transaction_data[[#This Row],[Transaction_Date]])</f>
        <v>2023</v>
      </c>
      <c r="K1908">
        <f>MONTH(transaction_data[[#This Row],[Transaction_Date]])</f>
        <v>3</v>
      </c>
    </row>
    <row r="1909" spans="1:11" x14ac:dyDescent="0.3">
      <c r="A1909">
        <v>301907</v>
      </c>
      <c r="B1909">
        <v>207826</v>
      </c>
      <c r="C1909" t="s">
        <v>13</v>
      </c>
      <c r="D1909">
        <v>44100</v>
      </c>
      <c r="E1909">
        <v>2276</v>
      </c>
      <c r="F1909">
        <v>27921</v>
      </c>
      <c r="G1909" t="s">
        <v>33</v>
      </c>
      <c r="H1909" s="1">
        <v>45470</v>
      </c>
      <c r="I1909" t="str">
        <f t="shared" si="29"/>
        <v>Yuksek Investisya</v>
      </c>
      <c r="J1909">
        <f>YEAR(transaction_data[[#This Row],[Transaction_Date]])</f>
        <v>2024</v>
      </c>
      <c r="K1909">
        <f>MONTH(transaction_data[[#This Row],[Transaction_Date]])</f>
        <v>6</v>
      </c>
    </row>
    <row r="1910" spans="1:11" x14ac:dyDescent="0.3">
      <c r="A1910">
        <v>301908</v>
      </c>
      <c r="B1910">
        <v>204012</v>
      </c>
      <c r="C1910" t="s">
        <v>13</v>
      </c>
      <c r="D1910">
        <v>77920</v>
      </c>
      <c r="E1910">
        <v>4010</v>
      </c>
      <c r="F1910">
        <v>3979</v>
      </c>
      <c r="G1910" t="s">
        <v>33</v>
      </c>
      <c r="H1910" s="1">
        <v>45012</v>
      </c>
      <c r="I1910" t="str">
        <f t="shared" si="29"/>
        <v>Kicik Investiya</v>
      </c>
      <c r="J1910">
        <f>YEAR(transaction_data[[#This Row],[Transaction_Date]])</f>
        <v>2023</v>
      </c>
      <c r="K1910">
        <f>MONTH(transaction_data[[#This Row],[Transaction_Date]])</f>
        <v>3</v>
      </c>
    </row>
    <row r="1911" spans="1:11" x14ac:dyDescent="0.3">
      <c r="A1911">
        <v>301909</v>
      </c>
      <c r="B1911">
        <v>205594</v>
      </c>
      <c r="C1911" t="s">
        <v>30</v>
      </c>
      <c r="D1911">
        <v>63688</v>
      </c>
      <c r="E1911">
        <v>1115</v>
      </c>
      <c r="F1911">
        <v>14164</v>
      </c>
      <c r="G1911" t="s">
        <v>33</v>
      </c>
      <c r="H1911" s="1">
        <v>45121</v>
      </c>
      <c r="I1911" t="str">
        <f t="shared" si="29"/>
        <v>Kicik Investiya</v>
      </c>
      <c r="J1911">
        <f>YEAR(transaction_data[[#This Row],[Transaction_Date]])</f>
        <v>2023</v>
      </c>
      <c r="K1911">
        <f>MONTH(transaction_data[[#This Row],[Transaction_Date]])</f>
        <v>7</v>
      </c>
    </row>
    <row r="1912" spans="1:11" x14ac:dyDescent="0.3">
      <c r="A1912">
        <v>301910</v>
      </c>
      <c r="B1912">
        <v>202720</v>
      </c>
      <c r="C1912" t="s">
        <v>31</v>
      </c>
      <c r="D1912">
        <v>29162</v>
      </c>
      <c r="E1912">
        <v>4537</v>
      </c>
      <c r="F1912">
        <v>36605</v>
      </c>
      <c r="G1912" t="s">
        <v>32</v>
      </c>
      <c r="H1912" s="1">
        <v>45369</v>
      </c>
      <c r="I1912" t="str">
        <f t="shared" si="29"/>
        <v>Yuksek Investisya</v>
      </c>
      <c r="J1912">
        <f>YEAR(transaction_data[[#This Row],[Transaction_Date]])</f>
        <v>2024</v>
      </c>
      <c r="K1912">
        <f>MONTH(transaction_data[[#This Row],[Transaction_Date]])</f>
        <v>3</v>
      </c>
    </row>
    <row r="1913" spans="1:11" x14ac:dyDescent="0.3">
      <c r="A1913">
        <v>301911</v>
      </c>
      <c r="B1913">
        <v>201790</v>
      </c>
      <c r="C1913" t="s">
        <v>30</v>
      </c>
      <c r="D1913">
        <v>69255</v>
      </c>
      <c r="E1913">
        <v>3254</v>
      </c>
      <c r="F1913">
        <v>33423</v>
      </c>
      <c r="G1913" t="s">
        <v>33</v>
      </c>
      <c r="H1913" s="1">
        <v>44942</v>
      </c>
      <c r="I1913" t="str">
        <f t="shared" si="29"/>
        <v>Yuksek Investisya</v>
      </c>
      <c r="J1913">
        <f>YEAR(transaction_data[[#This Row],[Transaction_Date]])</f>
        <v>2023</v>
      </c>
      <c r="K1913">
        <f>MONTH(transaction_data[[#This Row],[Transaction_Date]])</f>
        <v>1</v>
      </c>
    </row>
    <row r="1914" spans="1:11" x14ac:dyDescent="0.3">
      <c r="A1914">
        <v>301912</v>
      </c>
      <c r="B1914">
        <v>200409</v>
      </c>
      <c r="C1914" t="s">
        <v>30</v>
      </c>
      <c r="D1914">
        <v>84666</v>
      </c>
      <c r="E1914">
        <v>1260</v>
      </c>
      <c r="F1914">
        <v>38777</v>
      </c>
      <c r="G1914" t="s">
        <v>29</v>
      </c>
      <c r="H1914" s="1">
        <v>45212</v>
      </c>
      <c r="I1914" t="str">
        <f t="shared" si="29"/>
        <v>Yuksek Investisya</v>
      </c>
      <c r="J1914">
        <f>YEAR(transaction_data[[#This Row],[Transaction_Date]])</f>
        <v>2023</v>
      </c>
      <c r="K1914">
        <f>MONTH(transaction_data[[#This Row],[Transaction_Date]])</f>
        <v>10</v>
      </c>
    </row>
    <row r="1915" spans="1:11" x14ac:dyDescent="0.3">
      <c r="A1915">
        <v>301913</v>
      </c>
      <c r="B1915">
        <v>201654</v>
      </c>
      <c r="C1915" t="s">
        <v>30</v>
      </c>
      <c r="D1915">
        <v>40235</v>
      </c>
      <c r="E1915">
        <v>262</v>
      </c>
      <c r="F1915">
        <v>7020</v>
      </c>
      <c r="G1915" t="s">
        <v>32</v>
      </c>
      <c r="H1915" s="1">
        <v>45694</v>
      </c>
      <c r="I1915" t="str">
        <f t="shared" si="29"/>
        <v>Kicik Investiya</v>
      </c>
      <c r="J1915">
        <f>YEAR(transaction_data[[#This Row],[Transaction_Date]])</f>
        <v>2025</v>
      </c>
      <c r="K1915">
        <f>MONTH(transaction_data[[#This Row],[Transaction_Date]])</f>
        <v>2</v>
      </c>
    </row>
    <row r="1916" spans="1:11" x14ac:dyDescent="0.3">
      <c r="A1916">
        <v>301914</v>
      </c>
      <c r="B1916">
        <v>207278</v>
      </c>
      <c r="C1916" t="s">
        <v>30</v>
      </c>
      <c r="D1916">
        <v>64881</v>
      </c>
      <c r="E1916">
        <v>4861</v>
      </c>
      <c r="F1916">
        <v>20243</v>
      </c>
      <c r="G1916" t="s">
        <v>29</v>
      </c>
      <c r="H1916" s="1">
        <v>45527</v>
      </c>
      <c r="I1916" t="str">
        <f t="shared" si="29"/>
        <v>Orta investisya</v>
      </c>
      <c r="J1916">
        <f>YEAR(transaction_data[[#This Row],[Transaction_Date]])</f>
        <v>2024</v>
      </c>
      <c r="K1916">
        <f>MONTH(transaction_data[[#This Row],[Transaction_Date]])</f>
        <v>8</v>
      </c>
    </row>
    <row r="1917" spans="1:11" x14ac:dyDescent="0.3">
      <c r="A1917">
        <v>301915</v>
      </c>
      <c r="B1917">
        <v>205537</v>
      </c>
      <c r="C1917" t="s">
        <v>31</v>
      </c>
      <c r="D1917">
        <v>15097</v>
      </c>
      <c r="E1917">
        <v>2320</v>
      </c>
      <c r="F1917">
        <v>1477</v>
      </c>
      <c r="G1917" t="s">
        <v>29</v>
      </c>
      <c r="H1917" s="1">
        <v>45325</v>
      </c>
      <c r="I1917" t="str">
        <f t="shared" si="29"/>
        <v>Kicik Investiya</v>
      </c>
      <c r="J1917">
        <f>YEAR(transaction_data[[#This Row],[Transaction_Date]])</f>
        <v>2024</v>
      </c>
      <c r="K1917">
        <f>MONTH(transaction_data[[#This Row],[Transaction_Date]])</f>
        <v>2</v>
      </c>
    </row>
    <row r="1918" spans="1:11" x14ac:dyDescent="0.3">
      <c r="A1918">
        <v>301916</v>
      </c>
      <c r="B1918">
        <v>205822</v>
      </c>
      <c r="C1918" t="s">
        <v>30</v>
      </c>
      <c r="D1918">
        <v>17971</v>
      </c>
      <c r="E1918">
        <v>4374</v>
      </c>
      <c r="F1918">
        <v>9102</v>
      </c>
      <c r="G1918" t="s">
        <v>29</v>
      </c>
      <c r="H1918" s="1">
        <v>45358</v>
      </c>
      <c r="I1918" t="str">
        <f t="shared" si="29"/>
        <v>Kicik Investiya</v>
      </c>
      <c r="J1918">
        <f>YEAR(transaction_data[[#This Row],[Transaction_Date]])</f>
        <v>2024</v>
      </c>
      <c r="K1918">
        <f>MONTH(transaction_data[[#This Row],[Transaction_Date]])</f>
        <v>3</v>
      </c>
    </row>
    <row r="1919" spans="1:11" x14ac:dyDescent="0.3">
      <c r="A1919">
        <v>301917</v>
      </c>
      <c r="B1919">
        <v>206043</v>
      </c>
      <c r="C1919" t="s">
        <v>31</v>
      </c>
      <c r="D1919">
        <v>45703</v>
      </c>
      <c r="E1919">
        <v>4031</v>
      </c>
      <c r="F1919">
        <v>33498</v>
      </c>
      <c r="G1919" t="s">
        <v>32</v>
      </c>
      <c r="H1919" s="1">
        <v>45078</v>
      </c>
      <c r="I1919" t="str">
        <f t="shared" si="29"/>
        <v>Yuksek Investisya</v>
      </c>
      <c r="J1919">
        <f>YEAR(transaction_data[[#This Row],[Transaction_Date]])</f>
        <v>2023</v>
      </c>
      <c r="K1919">
        <f>MONTH(transaction_data[[#This Row],[Transaction_Date]])</f>
        <v>6</v>
      </c>
    </row>
    <row r="1920" spans="1:11" x14ac:dyDescent="0.3">
      <c r="A1920">
        <v>301918</v>
      </c>
      <c r="B1920">
        <v>205845</v>
      </c>
      <c r="C1920" t="s">
        <v>31</v>
      </c>
      <c r="D1920">
        <v>87533</v>
      </c>
      <c r="E1920">
        <v>3324</v>
      </c>
      <c r="F1920">
        <v>26933</v>
      </c>
      <c r="G1920" t="s">
        <v>33</v>
      </c>
      <c r="H1920" s="1">
        <v>45234</v>
      </c>
      <c r="I1920" t="str">
        <f t="shared" si="29"/>
        <v>Orta investisya</v>
      </c>
      <c r="J1920">
        <f>YEAR(transaction_data[[#This Row],[Transaction_Date]])</f>
        <v>2023</v>
      </c>
      <c r="K1920">
        <f>MONTH(transaction_data[[#This Row],[Transaction_Date]])</f>
        <v>11</v>
      </c>
    </row>
    <row r="1921" spans="1:11" x14ac:dyDescent="0.3">
      <c r="A1921">
        <v>301919</v>
      </c>
      <c r="B1921">
        <v>205197</v>
      </c>
      <c r="C1921" t="s">
        <v>13</v>
      </c>
      <c r="D1921">
        <v>19085</v>
      </c>
      <c r="E1921">
        <v>4654</v>
      </c>
      <c r="F1921">
        <v>29362</v>
      </c>
      <c r="G1921" t="s">
        <v>29</v>
      </c>
      <c r="H1921" s="1">
        <v>45422</v>
      </c>
      <c r="I1921" t="str">
        <f t="shared" si="29"/>
        <v>Yuksek Investisya</v>
      </c>
      <c r="J1921">
        <f>YEAR(transaction_data[[#This Row],[Transaction_Date]])</f>
        <v>2024</v>
      </c>
      <c r="K1921">
        <f>MONTH(transaction_data[[#This Row],[Transaction_Date]])</f>
        <v>5</v>
      </c>
    </row>
    <row r="1922" spans="1:11" x14ac:dyDescent="0.3">
      <c r="A1922">
        <v>301920</v>
      </c>
      <c r="B1922">
        <v>203589</v>
      </c>
      <c r="C1922" t="s">
        <v>30</v>
      </c>
      <c r="D1922">
        <v>54046</v>
      </c>
      <c r="E1922">
        <v>3076</v>
      </c>
      <c r="F1922">
        <v>47579</v>
      </c>
      <c r="G1922" t="s">
        <v>29</v>
      </c>
      <c r="H1922" s="1">
        <v>45460</v>
      </c>
      <c r="I1922" t="str">
        <f t="shared" ref="I1922:I1985" si="30">IF(AND(F1922&gt;1000,F1922&lt;15000),"Kicik Investiya",IF(AND(F1922&gt;=15000,F1922&lt;27500),"Orta investisya","Yuksek Investisya"))</f>
        <v>Yuksek Investisya</v>
      </c>
      <c r="J1922">
        <f>YEAR(transaction_data[[#This Row],[Transaction_Date]])</f>
        <v>2024</v>
      </c>
      <c r="K1922">
        <f>MONTH(transaction_data[[#This Row],[Transaction_Date]])</f>
        <v>6</v>
      </c>
    </row>
    <row r="1923" spans="1:11" x14ac:dyDescent="0.3">
      <c r="A1923">
        <v>301921</v>
      </c>
      <c r="B1923">
        <v>201069</v>
      </c>
      <c r="C1923" t="s">
        <v>13</v>
      </c>
      <c r="D1923">
        <v>60291</v>
      </c>
      <c r="E1923">
        <v>837</v>
      </c>
      <c r="F1923">
        <v>41724</v>
      </c>
      <c r="G1923" t="s">
        <v>33</v>
      </c>
      <c r="H1923" s="1">
        <v>45291</v>
      </c>
      <c r="I1923" t="str">
        <f t="shared" si="30"/>
        <v>Yuksek Investisya</v>
      </c>
      <c r="J1923">
        <f>YEAR(transaction_data[[#This Row],[Transaction_Date]])</f>
        <v>2023</v>
      </c>
      <c r="K1923">
        <f>MONTH(transaction_data[[#This Row],[Transaction_Date]])</f>
        <v>12</v>
      </c>
    </row>
    <row r="1924" spans="1:11" x14ac:dyDescent="0.3">
      <c r="A1924">
        <v>301922</v>
      </c>
      <c r="B1924">
        <v>206051</v>
      </c>
      <c r="C1924" t="s">
        <v>13</v>
      </c>
      <c r="D1924">
        <v>50945</v>
      </c>
      <c r="E1924">
        <v>4162</v>
      </c>
      <c r="F1924">
        <v>29603</v>
      </c>
      <c r="G1924" t="s">
        <v>33</v>
      </c>
      <c r="H1924" s="1">
        <v>44892</v>
      </c>
      <c r="I1924" t="str">
        <f t="shared" si="30"/>
        <v>Yuksek Investisya</v>
      </c>
      <c r="J1924">
        <f>YEAR(transaction_data[[#This Row],[Transaction_Date]])</f>
        <v>2022</v>
      </c>
      <c r="K1924">
        <f>MONTH(transaction_data[[#This Row],[Transaction_Date]])</f>
        <v>11</v>
      </c>
    </row>
    <row r="1925" spans="1:11" x14ac:dyDescent="0.3">
      <c r="A1925">
        <v>301923</v>
      </c>
      <c r="B1925">
        <v>202672</v>
      </c>
      <c r="C1925" t="s">
        <v>13</v>
      </c>
      <c r="D1925">
        <v>64687</v>
      </c>
      <c r="E1925">
        <v>1323</v>
      </c>
      <c r="F1925">
        <v>6578</v>
      </c>
      <c r="G1925" t="s">
        <v>29</v>
      </c>
      <c r="H1925" s="1">
        <v>44951</v>
      </c>
      <c r="I1925" t="str">
        <f t="shared" si="30"/>
        <v>Kicik Investiya</v>
      </c>
      <c r="J1925">
        <f>YEAR(transaction_data[[#This Row],[Transaction_Date]])</f>
        <v>2023</v>
      </c>
      <c r="K1925">
        <f>MONTH(transaction_data[[#This Row],[Transaction_Date]])</f>
        <v>1</v>
      </c>
    </row>
    <row r="1926" spans="1:11" x14ac:dyDescent="0.3">
      <c r="A1926">
        <v>301924</v>
      </c>
      <c r="B1926">
        <v>207695</v>
      </c>
      <c r="C1926" t="s">
        <v>31</v>
      </c>
      <c r="D1926">
        <v>45021</v>
      </c>
      <c r="E1926">
        <v>2462</v>
      </c>
      <c r="F1926">
        <v>31044</v>
      </c>
      <c r="G1926" t="s">
        <v>29</v>
      </c>
      <c r="H1926" s="1">
        <v>45580</v>
      </c>
      <c r="I1926" t="str">
        <f t="shared" si="30"/>
        <v>Yuksek Investisya</v>
      </c>
      <c r="J1926">
        <f>YEAR(transaction_data[[#This Row],[Transaction_Date]])</f>
        <v>2024</v>
      </c>
      <c r="K1926">
        <f>MONTH(transaction_data[[#This Row],[Transaction_Date]])</f>
        <v>10</v>
      </c>
    </row>
    <row r="1927" spans="1:11" x14ac:dyDescent="0.3">
      <c r="A1927">
        <v>301925</v>
      </c>
      <c r="B1927">
        <v>206394</v>
      </c>
      <c r="C1927" t="s">
        <v>30</v>
      </c>
      <c r="D1927">
        <v>79409</v>
      </c>
      <c r="E1927">
        <v>4601</v>
      </c>
      <c r="F1927">
        <v>43306</v>
      </c>
      <c r="G1927" t="s">
        <v>32</v>
      </c>
      <c r="H1927" s="1">
        <v>44855</v>
      </c>
      <c r="I1927" t="str">
        <f t="shared" si="30"/>
        <v>Yuksek Investisya</v>
      </c>
      <c r="J1927">
        <f>YEAR(transaction_data[[#This Row],[Transaction_Date]])</f>
        <v>2022</v>
      </c>
      <c r="K1927">
        <f>MONTH(transaction_data[[#This Row],[Transaction_Date]])</f>
        <v>10</v>
      </c>
    </row>
    <row r="1928" spans="1:11" x14ac:dyDescent="0.3">
      <c r="A1928">
        <v>301926</v>
      </c>
      <c r="B1928">
        <v>204551</v>
      </c>
      <c r="C1928" t="s">
        <v>13</v>
      </c>
      <c r="D1928">
        <v>14525</v>
      </c>
      <c r="E1928">
        <v>777</v>
      </c>
      <c r="F1928">
        <v>29044</v>
      </c>
      <c r="G1928" t="s">
        <v>33</v>
      </c>
      <c r="H1928" s="1">
        <v>45029</v>
      </c>
      <c r="I1928" t="str">
        <f t="shared" si="30"/>
        <v>Yuksek Investisya</v>
      </c>
      <c r="J1928">
        <f>YEAR(transaction_data[[#This Row],[Transaction_Date]])</f>
        <v>2023</v>
      </c>
      <c r="K1928">
        <f>MONTH(transaction_data[[#This Row],[Transaction_Date]])</f>
        <v>4</v>
      </c>
    </row>
    <row r="1929" spans="1:11" x14ac:dyDescent="0.3">
      <c r="A1929">
        <v>301927</v>
      </c>
      <c r="B1929">
        <v>200940</v>
      </c>
      <c r="C1929" t="s">
        <v>31</v>
      </c>
      <c r="D1929">
        <v>92361</v>
      </c>
      <c r="E1929">
        <v>2434</v>
      </c>
      <c r="F1929">
        <v>20833</v>
      </c>
      <c r="G1929" t="s">
        <v>33</v>
      </c>
      <c r="H1929" s="1">
        <v>44722</v>
      </c>
      <c r="I1929" t="str">
        <f t="shared" si="30"/>
        <v>Orta investisya</v>
      </c>
      <c r="J1929">
        <f>YEAR(transaction_data[[#This Row],[Transaction_Date]])</f>
        <v>2022</v>
      </c>
      <c r="K1929">
        <f>MONTH(transaction_data[[#This Row],[Transaction_Date]])</f>
        <v>6</v>
      </c>
    </row>
    <row r="1930" spans="1:11" x14ac:dyDescent="0.3">
      <c r="A1930">
        <v>301928</v>
      </c>
      <c r="B1930">
        <v>205369</v>
      </c>
      <c r="C1930" t="s">
        <v>13</v>
      </c>
      <c r="D1930">
        <v>59476</v>
      </c>
      <c r="E1930">
        <v>4119</v>
      </c>
      <c r="F1930">
        <v>33303</v>
      </c>
      <c r="G1930" t="s">
        <v>32</v>
      </c>
      <c r="H1930" s="1">
        <v>45637</v>
      </c>
      <c r="I1930" t="str">
        <f t="shared" si="30"/>
        <v>Yuksek Investisya</v>
      </c>
      <c r="J1930">
        <f>YEAR(transaction_data[[#This Row],[Transaction_Date]])</f>
        <v>2024</v>
      </c>
      <c r="K1930">
        <f>MONTH(transaction_data[[#This Row],[Transaction_Date]])</f>
        <v>12</v>
      </c>
    </row>
    <row r="1931" spans="1:11" x14ac:dyDescent="0.3">
      <c r="A1931">
        <v>301929</v>
      </c>
      <c r="B1931">
        <v>206115</v>
      </c>
      <c r="C1931" t="s">
        <v>31</v>
      </c>
      <c r="D1931">
        <v>79079</v>
      </c>
      <c r="E1931">
        <v>3028</v>
      </c>
      <c r="F1931">
        <v>6342</v>
      </c>
      <c r="G1931" t="s">
        <v>32</v>
      </c>
      <c r="H1931" s="1">
        <v>45387</v>
      </c>
      <c r="I1931" t="str">
        <f t="shared" si="30"/>
        <v>Kicik Investiya</v>
      </c>
      <c r="J1931">
        <f>YEAR(transaction_data[[#This Row],[Transaction_Date]])</f>
        <v>2024</v>
      </c>
      <c r="K1931">
        <f>MONTH(transaction_data[[#This Row],[Transaction_Date]])</f>
        <v>4</v>
      </c>
    </row>
    <row r="1932" spans="1:11" x14ac:dyDescent="0.3">
      <c r="A1932">
        <v>301930</v>
      </c>
      <c r="B1932">
        <v>207727</v>
      </c>
      <c r="C1932" t="s">
        <v>31</v>
      </c>
      <c r="D1932">
        <v>76349</v>
      </c>
      <c r="E1932">
        <v>465</v>
      </c>
      <c r="F1932">
        <v>2893</v>
      </c>
      <c r="G1932" t="s">
        <v>32</v>
      </c>
      <c r="H1932" s="1">
        <v>45217</v>
      </c>
      <c r="I1932" t="str">
        <f t="shared" si="30"/>
        <v>Kicik Investiya</v>
      </c>
      <c r="J1932">
        <f>YEAR(transaction_data[[#This Row],[Transaction_Date]])</f>
        <v>2023</v>
      </c>
      <c r="K1932">
        <f>MONTH(transaction_data[[#This Row],[Transaction_Date]])</f>
        <v>10</v>
      </c>
    </row>
    <row r="1933" spans="1:11" x14ac:dyDescent="0.3">
      <c r="A1933">
        <v>301931</v>
      </c>
      <c r="B1933">
        <v>207792</v>
      </c>
      <c r="C1933" t="s">
        <v>31</v>
      </c>
      <c r="D1933">
        <v>13693</v>
      </c>
      <c r="E1933">
        <v>4745</v>
      </c>
      <c r="F1933">
        <v>41421</v>
      </c>
      <c r="G1933" t="s">
        <v>29</v>
      </c>
      <c r="H1933" s="1">
        <v>45502</v>
      </c>
      <c r="I1933" t="str">
        <f t="shared" si="30"/>
        <v>Yuksek Investisya</v>
      </c>
      <c r="J1933">
        <f>YEAR(transaction_data[[#This Row],[Transaction_Date]])</f>
        <v>2024</v>
      </c>
      <c r="K1933">
        <f>MONTH(transaction_data[[#This Row],[Transaction_Date]])</f>
        <v>7</v>
      </c>
    </row>
    <row r="1934" spans="1:11" x14ac:dyDescent="0.3">
      <c r="A1934">
        <v>301932</v>
      </c>
      <c r="B1934">
        <v>202657</v>
      </c>
      <c r="C1934" t="s">
        <v>31</v>
      </c>
      <c r="D1934">
        <v>20973</v>
      </c>
      <c r="E1934">
        <v>1114</v>
      </c>
      <c r="F1934">
        <v>24036</v>
      </c>
      <c r="G1934" t="s">
        <v>32</v>
      </c>
      <c r="H1934" s="1">
        <v>44800</v>
      </c>
      <c r="I1934" t="str">
        <f t="shared" si="30"/>
        <v>Orta investisya</v>
      </c>
      <c r="J1934">
        <f>YEAR(transaction_data[[#This Row],[Transaction_Date]])</f>
        <v>2022</v>
      </c>
      <c r="K1934">
        <f>MONTH(transaction_data[[#This Row],[Transaction_Date]])</f>
        <v>8</v>
      </c>
    </row>
    <row r="1935" spans="1:11" x14ac:dyDescent="0.3">
      <c r="A1935">
        <v>301933</v>
      </c>
      <c r="B1935">
        <v>207127</v>
      </c>
      <c r="C1935" t="s">
        <v>30</v>
      </c>
      <c r="D1935">
        <v>7622</v>
      </c>
      <c r="E1935">
        <v>2115</v>
      </c>
      <c r="F1935">
        <v>12493</v>
      </c>
      <c r="G1935" t="s">
        <v>32</v>
      </c>
      <c r="H1935" s="1">
        <v>45442</v>
      </c>
      <c r="I1935" t="str">
        <f t="shared" si="30"/>
        <v>Kicik Investiya</v>
      </c>
      <c r="J1935">
        <f>YEAR(transaction_data[[#This Row],[Transaction_Date]])</f>
        <v>2024</v>
      </c>
      <c r="K1935">
        <f>MONTH(transaction_data[[#This Row],[Transaction_Date]])</f>
        <v>5</v>
      </c>
    </row>
    <row r="1936" spans="1:11" x14ac:dyDescent="0.3">
      <c r="A1936">
        <v>301934</v>
      </c>
      <c r="B1936">
        <v>208852</v>
      </c>
      <c r="C1936" t="s">
        <v>31</v>
      </c>
      <c r="D1936">
        <v>49419</v>
      </c>
      <c r="E1936">
        <v>1888</v>
      </c>
      <c r="F1936">
        <v>1512</v>
      </c>
      <c r="G1936" t="s">
        <v>29</v>
      </c>
      <c r="H1936" s="1">
        <v>44834</v>
      </c>
      <c r="I1936" t="str">
        <f t="shared" si="30"/>
        <v>Kicik Investiya</v>
      </c>
      <c r="J1936">
        <f>YEAR(transaction_data[[#This Row],[Transaction_Date]])</f>
        <v>2022</v>
      </c>
      <c r="K1936">
        <f>MONTH(transaction_data[[#This Row],[Transaction_Date]])</f>
        <v>9</v>
      </c>
    </row>
    <row r="1937" spans="1:11" x14ac:dyDescent="0.3">
      <c r="A1937">
        <v>301935</v>
      </c>
      <c r="B1937">
        <v>205929</v>
      </c>
      <c r="C1937" t="s">
        <v>13</v>
      </c>
      <c r="D1937">
        <v>16998</v>
      </c>
      <c r="E1937">
        <v>404</v>
      </c>
      <c r="F1937">
        <v>12615</v>
      </c>
      <c r="G1937" t="s">
        <v>29</v>
      </c>
      <c r="H1937" s="1">
        <v>45083</v>
      </c>
      <c r="I1937" t="str">
        <f t="shared" si="30"/>
        <v>Kicik Investiya</v>
      </c>
      <c r="J1937">
        <f>YEAR(transaction_data[[#This Row],[Transaction_Date]])</f>
        <v>2023</v>
      </c>
      <c r="K1937">
        <f>MONTH(transaction_data[[#This Row],[Transaction_Date]])</f>
        <v>6</v>
      </c>
    </row>
    <row r="1938" spans="1:11" x14ac:dyDescent="0.3">
      <c r="A1938">
        <v>301936</v>
      </c>
      <c r="B1938">
        <v>206618</v>
      </c>
      <c r="C1938" t="s">
        <v>30</v>
      </c>
      <c r="D1938">
        <v>36594</v>
      </c>
      <c r="E1938">
        <v>2877</v>
      </c>
      <c r="F1938">
        <v>6351</v>
      </c>
      <c r="G1938" t="s">
        <v>33</v>
      </c>
      <c r="H1938" s="1">
        <v>44771</v>
      </c>
      <c r="I1938" t="str">
        <f t="shared" si="30"/>
        <v>Kicik Investiya</v>
      </c>
      <c r="J1938">
        <f>YEAR(transaction_data[[#This Row],[Transaction_Date]])</f>
        <v>2022</v>
      </c>
      <c r="K1938">
        <f>MONTH(transaction_data[[#This Row],[Transaction_Date]])</f>
        <v>7</v>
      </c>
    </row>
    <row r="1939" spans="1:11" x14ac:dyDescent="0.3">
      <c r="A1939">
        <v>301937</v>
      </c>
      <c r="B1939">
        <v>202943</v>
      </c>
      <c r="C1939" t="s">
        <v>13</v>
      </c>
      <c r="D1939">
        <v>93497</v>
      </c>
      <c r="E1939">
        <v>510</v>
      </c>
      <c r="F1939">
        <v>9386</v>
      </c>
      <c r="G1939" t="s">
        <v>29</v>
      </c>
      <c r="H1939" s="1">
        <v>44890</v>
      </c>
      <c r="I1939" t="str">
        <f t="shared" si="30"/>
        <v>Kicik Investiya</v>
      </c>
      <c r="J1939">
        <f>YEAR(transaction_data[[#This Row],[Transaction_Date]])</f>
        <v>2022</v>
      </c>
      <c r="K1939">
        <f>MONTH(transaction_data[[#This Row],[Transaction_Date]])</f>
        <v>11</v>
      </c>
    </row>
    <row r="1940" spans="1:11" x14ac:dyDescent="0.3">
      <c r="A1940">
        <v>301938</v>
      </c>
      <c r="B1940">
        <v>200305</v>
      </c>
      <c r="C1940" t="s">
        <v>30</v>
      </c>
      <c r="D1940">
        <v>23391</v>
      </c>
      <c r="E1940">
        <v>4730</v>
      </c>
      <c r="F1940">
        <v>13483</v>
      </c>
      <c r="G1940" t="s">
        <v>33</v>
      </c>
      <c r="H1940" s="1">
        <v>45064</v>
      </c>
      <c r="I1940" t="str">
        <f t="shared" si="30"/>
        <v>Kicik Investiya</v>
      </c>
      <c r="J1940">
        <f>YEAR(transaction_data[[#This Row],[Transaction_Date]])</f>
        <v>2023</v>
      </c>
      <c r="K1940">
        <f>MONTH(transaction_data[[#This Row],[Transaction_Date]])</f>
        <v>5</v>
      </c>
    </row>
    <row r="1941" spans="1:11" x14ac:dyDescent="0.3">
      <c r="A1941">
        <v>301939</v>
      </c>
      <c r="B1941">
        <v>209048</v>
      </c>
      <c r="C1941" t="s">
        <v>13</v>
      </c>
      <c r="D1941">
        <v>65033</v>
      </c>
      <c r="E1941">
        <v>439</v>
      </c>
      <c r="F1941">
        <v>38502</v>
      </c>
      <c r="G1941" t="s">
        <v>32</v>
      </c>
      <c r="H1941" s="1">
        <v>45338</v>
      </c>
      <c r="I1941" t="str">
        <f t="shared" si="30"/>
        <v>Yuksek Investisya</v>
      </c>
      <c r="J1941">
        <f>YEAR(transaction_data[[#This Row],[Transaction_Date]])</f>
        <v>2024</v>
      </c>
      <c r="K1941">
        <f>MONTH(transaction_data[[#This Row],[Transaction_Date]])</f>
        <v>2</v>
      </c>
    </row>
    <row r="1942" spans="1:11" x14ac:dyDescent="0.3">
      <c r="A1942">
        <v>301940</v>
      </c>
      <c r="B1942">
        <v>202941</v>
      </c>
      <c r="C1942" t="s">
        <v>13</v>
      </c>
      <c r="D1942">
        <v>87768</v>
      </c>
      <c r="E1942">
        <v>4184</v>
      </c>
      <c r="F1942">
        <v>6840</v>
      </c>
      <c r="G1942" t="s">
        <v>33</v>
      </c>
      <c r="H1942" s="1">
        <v>45438</v>
      </c>
      <c r="I1942" t="str">
        <f t="shared" si="30"/>
        <v>Kicik Investiya</v>
      </c>
      <c r="J1942">
        <f>YEAR(transaction_data[[#This Row],[Transaction_Date]])</f>
        <v>2024</v>
      </c>
      <c r="K1942">
        <f>MONTH(transaction_data[[#This Row],[Transaction_Date]])</f>
        <v>5</v>
      </c>
    </row>
    <row r="1943" spans="1:11" x14ac:dyDescent="0.3">
      <c r="A1943">
        <v>301941</v>
      </c>
      <c r="B1943">
        <v>200448</v>
      </c>
      <c r="C1943" t="s">
        <v>31</v>
      </c>
      <c r="D1943">
        <v>57936</v>
      </c>
      <c r="E1943">
        <v>692</v>
      </c>
      <c r="F1943">
        <v>31434</v>
      </c>
      <c r="G1943" t="s">
        <v>29</v>
      </c>
      <c r="H1943" s="1">
        <v>44869</v>
      </c>
      <c r="I1943" t="str">
        <f t="shared" si="30"/>
        <v>Yuksek Investisya</v>
      </c>
      <c r="J1943">
        <f>YEAR(transaction_data[[#This Row],[Transaction_Date]])</f>
        <v>2022</v>
      </c>
      <c r="K1943">
        <f>MONTH(transaction_data[[#This Row],[Transaction_Date]])</f>
        <v>11</v>
      </c>
    </row>
    <row r="1944" spans="1:11" x14ac:dyDescent="0.3">
      <c r="A1944">
        <v>301942</v>
      </c>
      <c r="B1944">
        <v>207448</v>
      </c>
      <c r="C1944" t="s">
        <v>13</v>
      </c>
      <c r="D1944">
        <v>59801</v>
      </c>
      <c r="E1944">
        <v>3825</v>
      </c>
      <c r="F1944">
        <v>29029</v>
      </c>
      <c r="G1944" t="s">
        <v>33</v>
      </c>
      <c r="H1944" s="1">
        <v>45320</v>
      </c>
      <c r="I1944" t="str">
        <f t="shared" si="30"/>
        <v>Yuksek Investisya</v>
      </c>
      <c r="J1944">
        <f>YEAR(transaction_data[[#This Row],[Transaction_Date]])</f>
        <v>2024</v>
      </c>
      <c r="K1944">
        <f>MONTH(transaction_data[[#This Row],[Transaction_Date]])</f>
        <v>1</v>
      </c>
    </row>
    <row r="1945" spans="1:11" x14ac:dyDescent="0.3">
      <c r="A1945">
        <v>301943</v>
      </c>
      <c r="B1945">
        <v>202794</v>
      </c>
      <c r="C1945" t="s">
        <v>30</v>
      </c>
      <c r="D1945">
        <v>54605</v>
      </c>
      <c r="E1945">
        <v>203</v>
      </c>
      <c r="F1945">
        <v>23230</v>
      </c>
      <c r="G1945" t="s">
        <v>33</v>
      </c>
      <c r="H1945" s="1">
        <v>44783</v>
      </c>
      <c r="I1945" t="str">
        <f t="shared" si="30"/>
        <v>Orta investisya</v>
      </c>
      <c r="J1945">
        <f>YEAR(transaction_data[[#This Row],[Transaction_Date]])</f>
        <v>2022</v>
      </c>
      <c r="K1945">
        <f>MONTH(transaction_data[[#This Row],[Transaction_Date]])</f>
        <v>8</v>
      </c>
    </row>
    <row r="1946" spans="1:11" x14ac:dyDescent="0.3">
      <c r="A1946">
        <v>301944</v>
      </c>
      <c r="B1946">
        <v>201230</v>
      </c>
      <c r="C1946" t="s">
        <v>13</v>
      </c>
      <c r="D1946">
        <v>16139</v>
      </c>
      <c r="E1946">
        <v>4176</v>
      </c>
      <c r="F1946">
        <v>46788</v>
      </c>
      <c r="G1946" t="s">
        <v>33</v>
      </c>
      <c r="H1946" s="1">
        <v>44985</v>
      </c>
      <c r="I1946" t="str">
        <f t="shared" si="30"/>
        <v>Yuksek Investisya</v>
      </c>
      <c r="J1946">
        <f>YEAR(transaction_data[[#This Row],[Transaction_Date]])</f>
        <v>2023</v>
      </c>
      <c r="K1946">
        <f>MONTH(transaction_data[[#This Row],[Transaction_Date]])</f>
        <v>2</v>
      </c>
    </row>
    <row r="1947" spans="1:11" x14ac:dyDescent="0.3">
      <c r="A1947">
        <v>301945</v>
      </c>
      <c r="B1947">
        <v>205498</v>
      </c>
      <c r="C1947" t="s">
        <v>31</v>
      </c>
      <c r="D1947">
        <v>10936</v>
      </c>
      <c r="E1947">
        <v>2849</v>
      </c>
      <c r="F1947">
        <v>21920</v>
      </c>
      <c r="G1947" t="s">
        <v>29</v>
      </c>
      <c r="H1947" s="1">
        <v>45341</v>
      </c>
      <c r="I1947" t="str">
        <f t="shared" si="30"/>
        <v>Orta investisya</v>
      </c>
      <c r="J1947">
        <f>YEAR(transaction_data[[#This Row],[Transaction_Date]])</f>
        <v>2024</v>
      </c>
      <c r="K1947">
        <f>MONTH(transaction_data[[#This Row],[Transaction_Date]])</f>
        <v>2</v>
      </c>
    </row>
    <row r="1948" spans="1:11" x14ac:dyDescent="0.3">
      <c r="A1948">
        <v>301946</v>
      </c>
      <c r="B1948">
        <v>200481</v>
      </c>
      <c r="C1948" t="s">
        <v>31</v>
      </c>
      <c r="D1948">
        <v>14917</v>
      </c>
      <c r="E1948">
        <v>351</v>
      </c>
      <c r="F1948">
        <v>27049</v>
      </c>
      <c r="G1948" t="s">
        <v>33</v>
      </c>
      <c r="H1948" s="1">
        <v>45184</v>
      </c>
      <c r="I1948" t="str">
        <f t="shared" si="30"/>
        <v>Orta investisya</v>
      </c>
      <c r="J1948">
        <f>YEAR(transaction_data[[#This Row],[Transaction_Date]])</f>
        <v>2023</v>
      </c>
      <c r="K1948">
        <f>MONTH(transaction_data[[#This Row],[Transaction_Date]])</f>
        <v>9</v>
      </c>
    </row>
    <row r="1949" spans="1:11" x14ac:dyDescent="0.3">
      <c r="A1949">
        <v>301947</v>
      </c>
      <c r="B1949">
        <v>206417</v>
      </c>
      <c r="C1949" t="s">
        <v>30</v>
      </c>
      <c r="D1949">
        <v>60830</v>
      </c>
      <c r="E1949">
        <v>2831</v>
      </c>
      <c r="F1949">
        <v>12629</v>
      </c>
      <c r="G1949" t="s">
        <v>32</v>
      </c>
      <c r="H1949" s="1">
        <v>44682</v>
      </c>
      <c r="I1949" t="str">
        <f t="shared" si="30"/>
        <v>Kicik Investiya</v>
      </c>
      <c r="J1949">
        <f>YEAR(transaction_data[[#This Row],[Transaction_Date]])</f>
        <v>2022</v>
      </c>
      <c r="K1949">
        <f>MONTH(transaction_data[[#This Row],[Transaction_Date]])</f>
        <v>5</v>
      </c>
    </row>
    <row r="1950" spans="1:11" x14ac:dyDescent="0.3">
      <c r="A1950">
        <v>301948</v>
      </c>
      <c r="B1950">
        <v>206424</v>
      </c>
      <c r="C1950" t="s">
        <v>13</v>
      </c>
      <c r="D1950">
        <v>71173</v>
      </c>
      <c r="E1950">
        <v>2172</v>
      </c>
      <c r="F1950">
        <v>45283</v>
      </c>
      <c r="G1950" t="s">
        <v>32</v>
      </c>
      <c r="H1950" s="1">
        <v>45285</v>
      </c>
      <c r="I1950" t="str">
        <f t="shared" si="30"/>
        <v>Yuksek Investisya</v>
      </c>
      <c r="J1950">
        <f>YEAR(transaction_data[[#This Row],[Transaction_Date]])</f>
        <v>2023</v>
      </c>
      <c r="K1950">
        <f>MONTH(transaction_data[[#This Row],[Transaction_Date]])</f>
        <v>12</v>
      </c>
    </row>
    <row r="1951" spans="1:11" x14ac:dyDescent="0.3">
      <c r="A1951">
        <v>301949</v>
      </c>
      <c r="B1951">
        <v>203068</v>
      </c>
      <c r="C1951" t="s">
        <v>31</v>
      </c>
      <c r="D1951">
        <v>32293</v>
      </c>
      <c r="E1951">
        <v>791</v>
      </c>
      <c r="F1951">
        <v>18142</v>
      </c>
      <c r="G1951" t="s">
        <v>32</v>
      </c>
      <c r="H1951" s="1">
        <v>44723</v>
      </c>
      <c r="I1951" t="str">
        <f t="shared" si="30"/>
        <v>Orta investisya</v>
      </c>
      <c r="J1951">
        <f>YEAR(transaction_data[[#This Row],[Transaction_Date]])</f>
        <v>2022</v>
      </c>
      <c r="K1951">
        <f>MONTH(transaction_data[[#This Row],[Transaction_Date]])</f>
        <v>6</v>
      </c>
    </row>
    <row r="1952" spans="1:11" x14ac:dyDescent="0.3">
      <c r="A1952">
        <v>301950</v>
      </c>
      <c r="B1952">
        <v>203427</v>
      </c>
      <c r="C1952" t="s">
        <v>30</v>
      </c>
      <c r="D1952">
        <v>28378</v>
      </c>
      <c r="E1952">
        <v>3147</v>
      </c>
      <c r="F1952">
        <v>9753</v>
      </c>
      <c r="G1952" t="s">
        <v>32</v>
      </c>
      <c r="H1952" s="1">
        <v>45256</v>
      </c>
      <c r="I1952" t="str">
        <f t="shared" si="30"/>
        <v>Kicik Investiya</v>
      </c>
      <c r="J1952">
        <f>YEAR(transaction_data[[#This Row],[Transaction_Date]])</f>
        <v>2023</v>
      </c>
      <c r="K1952">
        <f>MONTH(transaction_data[[#This Row],[Transaction_Date]])</f>
        <v>11</v>
      </c>
    </row>
    <row r="1953" spans="1:11" x14ac:dyDescent="0.3">
      <c r="A1953">
        <v>301951</v>
      </c>
      <c r="B1953">
        <v>205053</v>
      </c>
      <c r="C1953" t="s">
        <v>30</v>
      </c>
      <c r="D1953">
        <v>61596</v>
      </c>
      <c r="E1953">
        <v>2001</v>
      </c>
      <c r="F1953">
        <v>34303</v>
      </c>
      <c r="G1953" t="s">
        <v>33</v>
      </c>
      <c r="H1953" s="1">
        <v>45420</v>
      </c>
      <c r="I1953" t="str">
        <f t="shared" si="30"/>
        <v>Yuksek Investisya</v>
      </c>
      <c r="J1953">
        <f>YEAR(transaction_data[[#This Row],[Transaction_Date]])</f>
        <v>2024</v>
      </c>
      <c r="K1953">
        <f>MONTH(transaction_data[[#This Row],[Transaction_Date]])</f>
        <v>5</v>
      </c>
    </row>
    <row r="1954" spans="1:11" x14ac:dyDescent="0.3">
      <c r="A1954">
        <v>301952</v>
      </c>
      <c r="B1954">
        <v>209352</v>
      </c>
      <c r="C1954" t="s">
        <v>31</v>
      </c>
      <c r="D1954">
        <v>30802</v>
      </c>
      <c r="E1954">
        <v>3677</v>
      </c>
      <c r="F1954">
        <v>5161</v>
      </c>
      <c r="G1954" t="s">
        <v>32</v>
      </c>
      <c r="H1954" s="1">
        <v>45221</v>
      </c>
      <c r="I1954" t="str">
        <f t="shared" si="30"/>
        <v>Kicik Investiya</v>
      </c>
      <c r="J1954">
        <f>YEAR(transaction_data[[#This Row],[Transaction_Date]])</f>
        <v>2023</v>
      </c>
      <c r="K1954">
        <f>MONTH(transaction_data[[#This Row],[Transaction_Date]])</f>
        <v>10</v>
      </c>
    </row>
    <row r="1955" spans="1:11" x14ac:dyDescent="0.3">
      <c r="A1955">
        <v>301953</v>
      </c>
      <c r="B1955">
        <v>201192</v>
      </c>
      <c r="C1955" t="s">
        <v>30</v>
      </c>
      <c r="D1955">
        <v>27161</v>
      </c>
      <c r="E1955">
        <v>4663</v>
      </c>
      <c r="F1955">
        <v>43379</v>
      </c>
      <c r="G1955" t="s">
        <v>33</v>
      </c>
      <c r="H1955" s="1">
        <v>45007</v>
      </c>
      <c r="I1955" t="str">
        <f t="shared" si="30"/>
        <v>Yuksek Investisya</v>
      </c>
      <c r="J1955">
        <f>YEAR(transaction_data[[#This Row],[Transaction_Date]])</f>
        <v>2023</v>
      </c>
      <c r="K1955">
        <f>MONTH(transaction_data[[#This Row],[Transaction_Date]])</f>
        <v>3</v>
      </c>
    </row>
    <row r="1956" spans="1:11" x14ac:dyDescent="0.3">
      <c r="A1956">
        <v>301954</v>
      </c>
      <c r="B1956">
        <v>208030</v>
      </c>
      <c r="C1956" t="s">
        <v>13</v>
      </c>
      <c r="D1956">
        <v>9414</v>
      </c>
      <c r="E1956">
        <v>857</v>
      </c>
      <c r="F1956">
        <v>29036</v>
      </c>
      <c r="G1956" t="s">
        <v>29</v>
      </c>
      <c r="H1956" s="1">
        <v>45240</v>
      </c>
      <c r="I1956" t="str">
        <f t="shared" si="30"/>
        <v>Yuksek Investisya</v>
      </c>
      <c r="J1956">
        <f>YEAR(transaction_data[[#This Row],[Transaction_Date]])</f>
        <v>2023</v>
      </c>
      <c r="K1956">
        <f>MONTH(transaction_data[[#This Row],[Transaction_Date]])</f>
        <v>11</v>
      </c>
    </row>
    <row r="1957" spans="1:11" x14ac:dyDescent="0.3">
      <c r="A1957">
        <v>301955</v>
      </c>
      <c r="B1957">
        <v>207445</v>
      </c>
      <c r="C1957" t="s">
        <v>13</v>
      </c>
      <c r="D1957">
        <v>52359</v>
      </c>
      <c r="E1957">
        <v>3589</v>
      </c>
      <c r="F1957">
        <v>24529</v>
      </c>
      <c r="G1957" t="s">
        <v>33</v>
      </c>
      <c r="H1957" s="1">
        <v>44767</v>
      </c>
      <c r="I1957" t="str">
        <f t="shared" si="30"/>
        <v>Orta investisya</v>
      </c>
      <c r="J1957">
        <f>YEAR(transaction_data[[#This Row],[Transaction_Date]])</f>
        <v>2022</v>
      </c>
      <c r="K1957">
        <f>MONTH(transaction_data[[#This Row],[Transaction_Date]])</f>
        <v>7</v>
      </c>
    </row>
    <row r="1958" spans="1:11" x14ac:dyDescent="0.3">
      <c r="A1958">
        <v>301956</v>
      </c>
      <c r="B1958">
        <v>204325</v>
      </c>
      <c r="C1958" t="s">
        <v>13</v>
      </c>
      <c r="D1958">
        <v>71775</v>
      </c>
      <c r="E1958">
        <v>4986</v>
      </c>
      <c r="F1958">
        <v>39604</v>
      </c>
      <c r="G1958" t="s">
        <v>29</v>
      </c>
      <c r="H1958" s="1">
        <v>45223</v>
      </c>
      <c r="I1958" t="str">
        <f t="shared" si="30"/>
        <v>Yuksek Investisya</v>
      </c>
      <c r="J1958">
        <f>YEAR(transaction_data[[#This Row],[Transaction_Date]])</f>
        <v>2023</v>
      </c>
      <c r="K1958">
        <f>MONTH(transaction_data[[#This Row],[Transaction_Date]])</f>
        <v>10</v>
      </c>
    </row>
    <row r="1959" spans="1:11" x14ac:dyDescent="0.3">
      <c r="A1959">
        <v>301957</v>
      </c>
      <c r="B1959">
        <v>201517</v>
      </c>
      <c r="C1959" t="s">
        <v>30</v>
      </c>
      <c r="D1959">
        <v>14167</v>
      </c>
      <c r="E1959">
        <v>1493</v>
      </c>
      <c r="F1959">
        <v>5617</v>
      </c>
      <c r="G1959" t="s">
        <v>29</v>
      </c>
      <c r="H1959" s="1">
        <v>44989</v>
      </c>
      <c r="I1959" t="str">
        <f t="shared" si="30"/>
        <v>Kicik Investiya</v>
      </c>
      <c r="J1959">
        <f>YEAR(transaction_data[[#This Row],[Transaction_Date]])</f>
        <v>2023</v>
      </c>
      <c r="K1959">
        <f>MONTH(transaction_data[[#This Row],[Transaction_Date]])</f>
        <v>3</v>
      </c>
    </row>
    <row r="1960" spans="1:11" x14ac:dyDescent="0.3">
      <c r="A1960">
        <v>301958</v>
      </c>
      <c r="B1960">
        <v>202024</v>
      </c>
      <c r="C1960" t="s">
        <v>30</v>
      </c>
      <c r="D1960">
        <v>8167</v>
      </c>
      <c r="E1960">
        <v>3663</v>
      </c>
      <c r="F1960">
        <v>19965</v>
      </c>
      <c r="G1960" t="s">
        <v>32</v>
      </c>
      <c r="H1960" s="1">
        <v>44684</v>
      </c>
      <c r="I1960" t="str">
        <f t="shared" si="30"/>
        <v>Orta investisya</v>
      </c>
      <c r="J1960">
        <f>YEAR(transaction_data[[#This Row],[Transaction_Date]])</f>
        <v>2022</v>
      </c>
      <c r="K1960">
        <f>MONTH(transaction_data[[#This Row],[Transaction_Date]])</f>
        <v>5</v>
      </c>
    </row>
    <row r="1961" spans="1:11" x14ac:dyDescent="0.3">
      <c r="A1961">
        <v>301959</v>
      </c>
      <c r="B1961">
        <v>208680</v>
      </c>
      <c r="C1961" t="s">
        <v>13</v>
      </c>
      <c r="D1961">
        <v>51514</v>
      </c>
      <c r="E1961">
        <v>4452</v>
      </c>
      <c r="F1961">
        <v>49860</v>
      </c>
      <c r="G1961" t="s">
        <v>32</v>
      </c>
      <c r="H1961" s="1">
        <v>45136</v>
      </c>
      <c r="I1961" t="str">
        <f t="shared" si="30"/>
        <v>Yuksek Investisya</v>
      </c>
      <c r="J1961">
        <f>YEAR(transaction_data[[#This Row],[Transaction_Date]])</f>
        <v>2023</v>
      </c>
      <c r="K1961">
        <f>MONTH(transaction_data[[#This Row],[Transaction_Date]])</f>
        <v>7</v>
      </c>
    </row>
    <row r="1962" spans="1:11" x14ac:dyDescent="0.3">
      <c r="A1962">
        <v>301960</v>
      </c>
      <c r="B1962">
        <v>209900</v>
      </c>
      <c r="C1962" t="s">
        <v>13</v>
      </c>
      <c r="D1962">
        <v>37261</v>
      </c>
      <c r="E1962">
        <v>2280</v>
      </c>
      <c r="F1962">
        <v>30424</v>
      </c>
      <c r="G1962" t="s">
        <v>29</v>
      </c>
      <c r="H1962" s="1">
        <v>44794</v>
      </c>
      <c r="I1962" t="str">
        <f t="shared" si="30"/>
        <v>Yuksek Investisya</v>
      </c>
      <c r="J1962">
        <f>YEAR(transaction_data[[#This Row],[Transaction_Date]])</f>
        <v>2022</v>
      </c>
      <c r="K1962">
        <f>MONTH(transaction_data[[#This Row],[Transaction_Date]])</f>
        <v>8</v>
      </c>
    </row>
    <row r="1963" spans="1:11" x14ac:dyDescent="0.3">
      <c r="A1963">
        <v>301961</v>
      </c>
      <c r="B1963">
        <v>201299</v>
      </c>
      <c r="C1963" t="s">
        <v>31</v>
      </c>
      <c r="D1963">
        <v>78661</v>
      </c>
      <c r="E1963">
        <v>284</v>
      </c>
      <c r="F1963">
        <v>3412</v>
      </c>
      <c r="G1963" t="s">
        <v>32</v>
      </c>
      <c r="H1963" s="1">
        <v>45650</v>
      </c>
      <c r="I1963" t="str">
        <f t="shared" si="30"/>
        <v>Kicik Investiya</v>
      </c>
      <c r="J1963">
        <f>YEAR(transaction_data[[#This Row],[Transaction_Date]])</f>
        <v>2024</v>
      </c>
      <c r="K1963">
        <f>MONTH(transaction_data[[#This Row],[Transaction_Date]])</f>
        <v>12</v>
      </c>
    </row>
    <row r="1964" spans="1:11" x14ac:dyDescent="0.3">
      <c r="A1964">
        <v>301962</v>
      </c>
      <c r="B1964">
        <v>204092</v>
      </c>
      <c r="C1964" t="s">
        <v>13</v>
      </c>
      <c r="D1964">
        <v>59147</v>
      </c>
      <c r="E1964">
        <v>1273</v>
      </c>
      <c r="F1964">
        <v>37949</v>
      </c>
      <c r="G1964" t="s">
        <v>33</v>
      </c>
      <c r="H1964" s="1">
        <v>45161</v>
      </c>
      <c r="I1964" t="str">
        <f t="shared" si="30"/>
        <v>Yuksek Investisya</v>
      </c>
      <c r="J1964">
        <f>YEAR(transaction_data[[#This Row],[Transaction_Date]])</f>
        <v>2023</v>
      </c>
      <c r="K1964">
        <f>MONTH(transaction_data[[#This Row],[Transaction_Date]])</f>
        <v>8</v>
      </c>
    </row>
    <row r="1965" spans="1:11" x14ac:dyDescent="0.3">
      <c r="A1965">
        <v>301963</v>
      </c>
      <c r="B1965">
        <v>207032</v>
      </c>
      <c r="C1965" t="s">
        <v>30</v>
      </c>
      <c r="D1965">
        <v>55026</v>
      </c>
      <c r="E1965">
        <v>2236</v>
      </c>
      <c r="F1965">
        <v>23531</v>
      </c>
      <c r="G1965" t="s">
        <v>32</v>
      </c>
      <c r="H1965" s="1">
        <v>44867</v>
      </c>
      <c r="I1965" t="str">
        <f t="shared" si="30"/>
        <v>Orta investisya</v>
      </c>
      <c r="J1965">
        <f>YEAR(transaction_data[[#This Row],[Transaction_Date]])</f>
        <v>2022</v>
      </c>
      <c r="K1965">
        <f>MONTH(transaction_data[[#This Row],[Transaction_Date]])</f>
        <v>11</v>
      </c>
    </row>
    <row r="1966" spans="1:11" x14ac:dyDescent="0.3">
      <c r="A1966">
        <v>301964</v>
      </c>
      <c r="B1966">
        <v>203723</v>
      </c>
      <c r="C1966" t="s">
        <v>31</v>
      </c>
      <c r="D1966">
        <v>5595</v>
      </c>
      <c r="E1966">
        <v>1514</v>
      </c>
      <c r="F1966">
        <v>44192</v>
      </c>
      <c r="G1966" t="s">
        <v>33</v>
      </c>
      <c r="H1966" s="1">
        <v>44854</v>
      </c>
      <c r="I1966" t="str">
        <f t="shared" si="30"/>
        <v>Yuksek Investisya</v>
      </c>
      <c r="J1966">
        <f>YEAR(transaction_data[[#This Row],[Transaction_Date]])</f>
        <v>2022</v>
      </c>
      <c r="K1966">
        <f>MONTH(transaction_data[[#This Row],[Transaction_Date]])</f>
        <v>10</v>
      </c>
    </row>
    <row r="1967" spans="1:11" x14ac:dyDescent="0.3">
      <c r="A1967">
        <v>301965</v>
      </c>
      <c r="B1967">
        <v>201085</v>
      </c>
      <c r="C1967" t="s">
        <v>30</v>
      </c>
      <c r="D1967">
        <v>70591</v>
      </c>
      <c r="E1967">
        <v>376</v>
      </c>
      <c r="F1967">
        <v>42753</v>
      </c>
      <c r="G1967" t="s">
        <v>32</v>
      </c>
      <c r="H1967" s="1">
        <v>44700</v>
      </c>
      <c r="I1967" t="str">
        <f t="shared" si="30"/>
        <v>Yuksek Investisya</v>
      </c>
      <c r="J1967">
        <f>YEAR(transaction_data[[#This Row],[Transaction_Date]])</f>
        <v>2022</v>
      </c>
      <c r="K1967">
        <f>MONTH(transaction_data[[#This Row],[Transaction_Date]])</f>
        <v>5</v>
      </c>
    </row>
    <row r="1968" spans="1:11" x14ac:dyDescent="0.3">
      <c r="A1968">
        <v>301966</v>
      </c>
      <c r="B1968">
        <v>203204</v>
      </c>
      <c r="C1968" t="s">
        <v>30</v>
      </c>
      <c r="D1968">
        <v>30928</v>
      </c>
      <c r="E1968">
        <v>3742</v>
      </c>
      <c r="F1968">
        <v>5629</v>
      </c>
      <c r="G1968" t="s">
        <v>33</v>
      </c>
      <c r="H1968" s="1">
        <v>45086</v>
      </c>
      <c r="I1968" t="str">
        <f t="shared" si="30"/>
        <v>Kicik Investiya</v>
      </c>
      <c r="J1968">
        <f>YEAR(transaction_data[[#This Row],[Transaction_Date]])</f>
        <v>2023</v>
      </c>
      <c r="K1968">
        <f>MONTH(transaction_data[[#This Row],[Transaction_Date]])</f>
        <v>6</v>
      </c>
    </row>
    <row r="1969" spans="1:11" x14ac:dyDescent="0.3">
      <c r="A1969">
        <v>301967</v>
      </c>
      <c r="B1969">
        <v>202859</v>
      </c>
      <c r="C1969" t="s">
        <v>13</v>
      </c>
      <c r="D1969">
        <v>58534</v>
      </c>
      <c r="E1969">
        <v>3948</v>
      </c>
      <c r="F1969">
        <v>13489</v>
      </c>
      <c r="G1969" t="s">
        <v>29</v>
      </c>
      <c r="H1969" s="1">
        <v>45374</v>
      </c>
      <c r="I1969" t="str">
        <f t="shared" si="30"/>
        <v>Kicik Investiya</v>
      </c>
      <c r="J1969">
        <f>YEAR(transaction_data[[#This Row],[Transaction_Date]])</f>
        <v>2024</v>
      </c>
      <c r="K1969">
        <f>MONTH(transaction_data[[#This Row],[Transaction_Date]])</f>
        <v>3</v>
      </c>
    </row>
    <row r="1970" spans="1:11" x14ac:dyDescent="0.3">
      <c r="A1970">
        <v>301968</v>
      </c>
      <c r="B1970">
        <v>209372</v>
      </c>
      <c r="C1970" t="s">
        <v>31</v>
      </c>
      <c r="D1970">
        <v>70204</v>
      </c>
      <c r="E1970">
        <v>4315</v>
      </c>
      <c r="F1970">
        <v>45022</v>
      </c>
      <c r="G1970" t="s">
        <v>32</v>
      </c>
      <c r="H1970" s="1">
        <v>45722</v>
      </c>
      <c r="I1970" t="str">
        <f t="shared" si="30"/>
        <v>Yuksek Investisya</v>
      </c>
      <c r="J1970">
        <f>YEAR(transaction_data[[#This Row],[Transaction_Date]])</f>
        <v>2025</v>
      </c>
      <c r="K1970">
        <f>MONTH(transaction_data[[#This Row],[Transaction_Date]])</f>
        <v>3</v>
      </c>
    </row>
    <row r="1971" spans="1:11" x14ac:dyDescent="0.3">
      <c r="A1971">
        <v>301969</v>
      </c>
      <c r="B1971">
        <v>205408</v>
      </c>
      <c r="C1971" t="s">
        <v>30</v>
      </c>
      <c r="D1971">
        <v>37425</v>
      </c>
      <c r="E1971">
        <v>4780</v>
      </c>
      <c r="F1971">
        <v>18981</v>
      </c>
      <c r="G1971" t="s">
        <v>33</v>
      </c>
      <c r="H1971" s="1">
        <v>44856</v>
      </c>
      <c r="I1971" t="str">
        <f t="shared" si="30"/>
        <v>Orta investisya</v>
      </c>
      <c r="J1971">
        <f>YEAR(transaction_data[[#This Row],[Transaction_Date]])</f>
        <v>2022</v>
      </c>
      <c r="K1971">
        <f>MONTH(transaction_data[[#This Row],[Transaction_Date]])</f>
        <v>10</v>
      </c>
    </row>
    <row r="1972" spans="1:11" x14ac:dyDescent="0.3">
      <c r="A1972">
        <v>301970</v>
      </c>
      <c r="B1972">
        <v>208022</v>
      </c>
      <c r="C1972" t="s">
        <v>30</v>
      </c>
      <c r="D1972">
        <v>82897</v>
      </c>
      <c r="E1972">
        <v>350</v>
      </c>
      <c r="F1972">
        <v>21242</v>
      </c>
      <c r="G1972" t="s">
        <v>33</v>
      </c>
      <c r="H1972" s="1">
        <v>45369</v>
      </c>
      <c r="I1972" t="str">
        <f t="shared" si="30"/>
        <v>Orta investisya</v>
      </c>
      <c r="J1972">
        <f>YEAR(transaction_data[[#This Row],[Transaction_Date]])</f>
        <v>2024</v>
      </c>
      <c r="K1972">
        <f>MONTH(transaction_data[[#This Row],[Transaction_Date]])</f>
        <v>3</v>
      </c>
    </row>
    <row r="1973" spans="1:11" x14ac:dyDescent="0.3">
      <c r="A1973">
        <v>301971</v>
      </c>
      <c r="B1973">
        <v>205475</v>
      </c>
      <c r="C1973" t="s">
        <v>13</v>
      </c>
      <c r="D1973">
        <v>17882</v>
      </c>
      <c r="E1973">
        <v>214</v>
      </c>
      <c r="F1973">
        <v>19088</v>
      </c>
      <c r="G1973" t="s">
        <v>33</v>
      </c>
      <c r="H1973" s="1">
        <v>45337</v>
      </c>
      <c r="I1973" t="str">
        <f t="shared" si="30"/>
        <v>Orta investisya</v>
      </c>
      <c r="J1973">
        <f>YEAR(transaction_data[[#This Row],[Transaction_Date]])</f>
        <v>2024</v>
      </c>
      <c r="K1973">
        <f>MONTH(transaction_data[[#This Row],[Transaction_Date]])</f>
        <v>2</v>
      </c>
    </row>
    <row r="1974" spans="1:11" x14ac:dyDescent="0.3">
      <c r="A1974">
        <v>301972</v>
      </c>
      <c r="B1974">
        <v>206961</v>
      </c>
      <c r="C1974" t="s">
        <v>30</v>
      </c>
      <c r="D1974">
        <v>48320</v>
      </c>
      <c r="E1974">
        <v>1044</v>
      </c>
      <c r="F1974">
        <v>1021</v>
      </c>
      <c r="G1974" t="s">
        <v>29</v>
      </c>
      <c r="H1974" s="1">
        <v>45596</v>
      </c>
      <c r="I1974" t="str">
        <f t="shared" si="30"/>
        <v>Kicik Investiya</v>
      </c>
      <c r="J1974">
        <f>YEAR(transaction_data[[#This Row],[Transaction_Date]])</f>
        <v>2024</v>
      </c>
      <c r="K1974">
        <f>MONTH(transaction_data[[#This Row],[Transaction_Date]])</f>
        <v>10</v>
      </c>
    </row>
    <row r="1975" spans="1:11" x14ac:dyDescent="0.3">
      <c r="A1975">
        <v>301973</v>
      </c>
      <c r="B1975">
        <v>203530</v>
      </c>
      <c r="C1975" t="s">
        <v>30</v>
      </c>
      <c r="D1975">
        <v>59719</v>
      </c>
      <c r="E1975">
        <v>3756</v>
      </c>
      <c r="F1975">
        <v>49666</v>
      </c>
      <c r="G1975" t="s">
        <v>29</v>
      </c>
      <c r="H1975" s="1">
        <v>44649</v>
      </c>
      <c r="I1975" t="str">
        <f t="shared" si="30"/>
        <v>Yuksek Investisya</v>
      </c>
      <c r="J1975">
        <f>YEAR(transaction_data[[#This Row],[Transaction_Date]])</f>
        <v>2022</v>
      </c>
      <c r="K1975">
        <f>MONTH(transaction_data[[#This Row],[Transaction_Date]])</f>
        <v>3</v>
      </c>
    </row>
    <row r="1976" spans="1:11" x14ac:dyDescent="0.3">
      <c r="A1976">
        <v>301974</v>
      </c>
      <c r="B1976">
        <v>203578</v>
      </c>
      <c r="C1976" t="s">
        <v>13</v>
      </c>
      <c r="D1976">
        <v>54426</v>
      </c>
      <c r="E1976">
        <v>4820</v>
      </c>
      <c r="F1976">
        <v>20220</v>
      </c>
      <c r="G1976" t="s">
        <v>33</v>
      </c>
      <c r="H1976" s="1">
        <v>44764</v>
      </c>
      <c r="I1976" t="str">
        <f t="shared" si="30"/>
        <v>Orta investisya</v>
      </c>
      <c r="J1976">
        <f>YEAR(transaction_data[[#This Row],[Transaction_Date]])</f>
        <v>2022</v>
      </c>
      <c r="K1976">
        <f>MONTH(transaction_data[[#This Row],[Transaction_Date]])</f>
        <v>7</v>
      </c>
    </row>
    <row r="1977" spans="1:11" x14ac:dyDescent="0.3">
      <c r="A1977">
        <v>301975</v>
      </c>
      <c r="B1977">
        <v>209793</v>
      </c>
      <c r="C1977" t="s">
        <v>13</v>
      </c>
      <c r="D1977">
        <v>4348</v>
      </c>
      <c r="E1977">
        <v>3919</v>
      </c>
      <c r="F1977">
        <v>43072</v>
      </c>
      <c r="G1977" t="s">
        <v>32</v>
      </c>
      <c r="H1977" s="1">
        <v>44670</v>
      </c>
      <c r="I1977" t="str">
        <f t="shared" si="30"/>
        <v>Yuksek Investisya</v>
      </c>
      <c r="J1977">
        <f>YEAR(transaction_data[[#This Row],[Transaction_Date]])</f>
        <v>2022</v>
      </c>
      <c r="K1977">
        <f>MONTH(transaction_data[[#This Row],[Transaction_Date]])</f>
        <v>4</v>
      </c>
    </row>
    <row r="1978" spans="1:11" x14ac:dyDescent="0.3">
      <c r="A1978">
        <v>301976</v>
      </c>
      <c r="B1978">
        <v>202275</v>
      </c>
      <c r="C1978" t="s">
        <v>13</v>
      </c>
      <c r="D1978">
        <v>44600</v>
      </c>
      <c r="E1978">
        <v>1908</v>
      </c>
      <c r="F1978">
        <v>17405</v>
      </c>
      <c r="G1978" t="s">
        <v>32</v>
      </c>
      <c r="H1978" s="1">
        <v>45038</v>
      </c>
      <c r="I1978" t="str">
        <f t="shared" si="30"/>
        <v>Orta investisya</v>
      </c>
      <c r="J1978">
        <f>YEAR(transaction_data[[#This Row],[Transaction_Date]])</f>
        <v>2023</v>
      </c>
      <c r="K1978">
        <f>MONTH(transaction_data[[#This Row],[Transaction_Date]])</f>
        <v>4</v>
      </c>
    </row>
    <row r="1979" spans="1:11" x14ac:dyDescent="0.3">
      <c r="A1979">
        <v>301977</v>
      </c>
      <c r="B1979">
        <v>204525</v>
      </c>
      <c r="C1979" t="s">
        <v>30</v>
      </c>
      <c r="D1979">
        <v>45178</v>
      </c>
      <c r="E1979">
        <v>359</v>
      </c>
      <c r="F1979">
        <v>2928</v>
      </c>
      <c r="G1979" t="s">
        <v>29</v>
      </c>
      <c r="H1979" s="1">
        <v>44976</v>
      </c>
      <c r="I1979" t="str">
        <f t="shared" si="30"/>
        <v>Kicik Investiya</v>
      </c>
      <c r="J1979">
        <f>YEAR(transaction_data[[#This Row],[Transaction_Date]])</f>
        <v>2023</v>
      </c>
      <c r="K1979">
        <f>MONTH(transaction_data[[#This Row],[Transaction_Date]])</f>
        <v>2</v>
      </c>
    </row>
    <row r="1980" spans="1:11" x14ac:dyDescent="0.3">
      <c r="A1980">
        <v>301978</v>
      </c>
      <c r="B1980">
        <v>200144</v>
      </c>
      <c r="C1980" t="s">
        <v>31</v>
      </c>
      <c r="D1980">
        <v>57780</v>
      </c>
      <c r="E1980">
        <v>3827</v>
      </c>
      <c r="F1980">
        <v>25222</v>
      </c>
      <c r="G1980" t="s">
        <v>33</v>
      </c>
      <c r="H1980" s="1">
        <v>44873</v>
      </c>
      <c r="I1980" t="str">
        <f t="shared" si="30"/>
        <v>Orta investisya</v>
      </c>
      <c r="J1980">
        <f>YEAR(transaction_data[[#This Row],[Transaction_Date]])</f>
        <v>2022</v>
      </c>
      <c r="K1980">
        <f>MONTH(transaction_data[[#This Row],[Transaction_Date]])</f>
        <v>11</v>
      </c>
    </row>
    <row r="1981" spans="1:11" x14ac:dyDescent="0.3">
      <c r="A1981">
        <v>301979</v>
      </c>
      <c r="B1981">
        <v>202208</v>
      </c>
      <c r="C1981" t="s">
        <v>30</v>
      </c>
      <c r="D1981">
        <v>17961</v>
      </c>
      <c r="E1981">
        <v>1619</v>
      </c>
      <c r="F1981">
        <v>12948</v>
      </c>
      <c r="G1981" t="s">
        <v>33</v>
      </c>
      <c r="H1981" s="1">
        <v>45493</v>
      </c>
      <c r="I1981" t="str">
        <f t="shared" si="30"/>
        <v>Kicik Investiya</v>
      </c>
      <c r="J1981">
        <f>YEAR(transaction_data[[#This Row],[Transaction_Date]])</f>
        <v>2024</v>
      </c>
      <c r="K1981">
        <f>MONTH(transaction_data[[#This Row],[Transaction_Date]])</f>
        <v>7</v>
      </c>
    </row>
    <row r="1982" spans="1:11" x14ac:dyDescent="0.3">
      <c r="A1982">
        <v>301980</v>
      </c>
      <c r="B1982">
        <v>208480</v>
      </c>
      <c r="C1982" t="s">
        <v>31</v>
      </c>
      <c r="D1982">
        <v>99216</v>
      </c>
      <c r="E1982">
        <v>4807</v>
      </c>
      <c r="F1982">
        <v>48261</v>
      </c>
      <c r="G1982" t="s">
        <v>32</v>
      </c>
      <c r="H1982" s="1">
        <v>45586</v>
      </c>
      <c r="I1982" t="str">
        <f t="shared" si="30"/>
        <v>Yuksek Investisya</v>
      </c>
      <c r="J1982">
        <f>YEAR(transaction_data[[#This Row],[Transaction_Date]])</f>
        <v>2024</v>
      </c>
      <c r="K1982">
        <f>MONTH(transaction_data[[#This Row],[Transaction_Date]])</f>
        <v>10</v>
      </c>
    </row>
    <row r="1983" spans="1:11" x14ac:dyDescent="0.3">
      <c r="A1983">
        <v>301981</v>
      </c>
      <c r="B1983">
        <v>205471</v>
      </c>
      <c r="C1983" t="s">
        <v>30</v>
      </c>
      <c r="D1983">
        <v>50215</v>
      </c>
      <c r="E1983">
        <v>3326</v>
      </c>
      <c r="F1983">
        <v>40352</v>
      </c>
      <c r="G1983" t="s">
        <v>29</v>
      </c>
      <c r="H1983" s="1">
        <v>45460</v>
      </c>
      <c r="I1983" t="str">
        <f t="shared" si="30"/>
        <v>Yuksek Investisya</v>
      </c>
      <c r="J1983">
        <f>YEAR(transaction_data[[#This Row],[Transaction_Date]])</f>
        <v>2024</v>
      </c>
      <c r="K1983">
        <f>MONTH(transaction_data[[#This Row],[Transaction_Date]])</f>
        <v>6</v>
      </c>
    </row>
    <row r="1984" spans="1:11" x14ac:dyDescent="0.3">
      <c r="A1984">
        <v>301982</v>
      </c>
      <c r="B1984">
        <v>204179</v>
      </c>
      <c r="C1984" t="s">
        <v>30</v>
      </c>
      <c r="D1984">
        <v>75092</v>
      </c>
      <c r="E1984">
        <v>3177</v>
      </c>
      <c r="F1984">
        <v>24584</v>
      </c>
      <c r="G1984" t="s">
        <v>33</v>
      </c>
      <c r="H1984" s="1">
        <v>45298</v>
      </c>
      <c r="I1984" t="str">
        <f t="shared" si="30"/>
        <v>Orta investisya</v>
      </c>
      <c r="J1984">
        <f>YEAR(transaction_data[[#This Row],[Transaction_Date]])</f>
        <v>2024</v>
      </c>
      <c r="K1984">
        <f>MONTH(transaction_data[[#This Row],[Transaction_Date]])</f>
        <v>1</v>
      </c>
    </row>
    <row r="1985" spans="1:11" x14ac:dyDescent="0.3">
      <c r="A1985">
        <v>301983</v>
      </c>
      <c r="B1985">
        <v>200533</v>
      </c>
      <c r="C1985" t="s">
        <v>31</v>
      </c>
      <c r="D1985">
        <v>7560</v>
      </c>
      <c r="E1985">
        <v>715</v>
      </c>
      <c r="F1985">
        <v>22588</v>
      </c>
      <c r="G1985" t="s">
        <v>29</v>
      </c>
      <c r="H1985" s="1">
        <v>44813</v>
      </c>
      <c r="I1985" t="str">
        <f t="shared" si="30"/>
        <v>Orta investisya</v>
      </c>
      <c r="J1985">
        <f>YEAR(transaction_data[[#This Row],[Transaction_Date]])</f>
        <v>2022</v>
      </c>
      <c r="K1985">
        <f>MONTH(transaction_data[[#This Row],[Transaction_Date]])</f>
        <v>9</v>
      </c>
    </row>
    <row r="1986" spans="1:11" x14ac:dyDescent="0.3">
      <c r="A1986">
        <v>301984</v>
      </c>
      <c r="B1986">
        <v>206268</v>
      </c>
      <c r="C1986" t="s">
        <v>30</v>
      </c>
      <c r="D1986">
        <v>13905</v>
      </c>
      <c r="E1986">
        <v>3692</v>
      </c>
      <c r="F1986">
        <v>43613</v>
      </c>
      <c r="G1986" t="s">
        <v>29</v>
      </c>
      <c r="H1986" s="1">
        <v>45088</v>
      </c>
      <c r="I1986" t="str">
        <f t="shared" ref="I1986:I2049" si="31">IF(AND(F1986&gt;1000,F1986&lt;15000),"Kicik Investiya",IF(AND(F1986&gt;=15000,F1986&lt;27500),"Orta investisya","Yuksek Investisya"))</f>
        <v>Yuksek Investisya</v>
      </c>
      <c r="J1986">
        <f>YEAR(transaction_data[[#This Row],[Transaction_Date]])</f>
        <v>2023</v>
      </c>
      <c r="K1986">
        <f>MONTH(transaction_data[[#This Row],[Transaction_Date]])</f>
        <v>6</v>
      </c>
    </row>
    <row r="1987" spans="1:11" x14ac:dyDescent="0.3">
      <c r="A1987">
        <v>301985</v>
      </c>
      <c r="B1987">
        <v>200180</v>
      </c>
      <c r="C1987" t="s">
        <v>30</v>
      </c>
      <c r="D1987">
        <v>96732</v>
      </c>
      <c r="E1987">
        <v>437</v>
      </c>
      <c r="F1987">
        <v>12791</v>
      </c>
      <c r="G1987" t="s">
        <v>33</v>
      </c>
      <c r="H1987" s="1">
        <v>45010</v>
      </c>
      <c r="I1987" t="str">
        <f t="shared" si="31"/>
        <v>Kicik Investiya</v>
      </c>
      <c r="J1987">
        <f>YEAR(transaction_data[[#This Row],[Transaction_Date]])</f>
        <v>2023</v>
      </c>
      <c r="K1987">
        <f>MONTH(transaction_data[[#This Row],[Transaction_Date]])</f>
        <v>3</v>
      </c>
    </row>
    <row r="1988" spans="1:11" x14ac:dyDescent="0.3">
      <c r="A1988">
        <v>301986</v>
      </c>
      <c r="B1988">
        <v>203032</v>
      </c>
      <c r="C1988" t="s">
        <v>30</v>
      </c>
      <c r="D1988">
        <v>49792</v>
      </c>
      <c r="E1988">
        <v>1545</v>
      </c>
      <c r="F1988">
        <v>32812</v>
      </c>
      <c r="G1988" t="s">
        <v>33</v>
      </c>
      <c r="H1988" s="1">
        <v>45108</v>
      </c>
      <c r="I1988" t="str">
        <f t="shared" si="31"/>
        <v>Yuksek Investisya</v>
      </c>
      <c r="J1988">
        <f>YEAR(transaction_data[[#This Row],[Transaction_Date]])</f>
        <v>2023</v>
      </c>
      <c r="K1988">
        <f>MONTH(transaction_data[[#This Row],[Transaction_Date]])</f>
        <v>7</v>
      </c>
    </row>
    <row r="1989" spans="1:11" x14ac:dyDescent="0.3">
      <c r="A1989">
        <v>301987</v>
      </c>
      <c r="B1989">
        <v>209259</v>
      </c>
      <c r="C1989" t="s">
        <v>30</v>
      </c>
      <c r="D1989">
        <v>53667</v>
      </c>
      <c r="E1989">
        <v>1424</v>
      </c>
      <c r="F1989">
        <v>6786</v>
      </c>
      <c r="G1989" t="s">
        <v>29</v>
      </c>
      <c r="H1989" s="1">
        <v>44830</v>
      </c>
      <c r="I1989" t="str">
        <f t="shared" si="31"/>
        <v>Kicik Investiya</v>
      </c>
      <c r="J1989">
        <f>YEAR(transaction_data[[#This Row],[Transaction_Date]])</f>
        <v>2022</v>
      </c>
      <c r="K1989">
        <f>MONTH(transaction_data[[#This Row],[Transaction_Date]])</f>
        <v>9</v>
      </c>
    </row>
    <row r="1990" spans="1:11" x14ac:dyDescent="0.3">
      <c r="A1990">
        <v>301988</v>
      </c>
      <c r="B1990">
        <v>200929</v>
      </c>
      <c r="C1990" t="s">
        <v>30</v>
      </c>
      <c r="D1990">
        <v>74090</v>
      </c>
      <c r="E1990">
        <v>2517</v>
      </c>
      <c r="F1990">
        <v>8577</v>
      </c>
      <c r="G1990" t="s">
        <v>29</v>
      </c>
      <c r="H1990" s="1">
        <v>44715</v>
      </c>
      <c r="I1990" t="str">
        <f t="shared" si="31"/>
        <v>Kicik Investiya</v>
      </c>
      <c r="J1990">
        <f>YEAR(transaction_data[[#This Row],[Transaction_Date]])</f>
        <v>2022</v>
      </c>
      <c r="K1990">
        <f>MONTH(transaction_data[[#This Row],[Transaction_Date]])</f>
        <v>6</v>
      </c>
    </row>
    <row r="1991" spans="1:11" x14ac:dyDescent="0.3">
      <c r="A1991">
        <v>301989</v>
      </c>
      <c r="B1991">
        <v>207963</v>
      </c>
      <c r="C1991" t="s">
        <v>31</v>
      </c>
      <c r="D1991">
        <v>25425</v>
      </c>
      <c r="E1991">
        <v>1024</v>
      </c>
      <c r="F1991">
        <v>7162</v>
      </c>
      <c r="G1991" t="s">
        <v>33</v>
      </c>
      <c r="H1991" s="1">
        <v>45011</v>
      </c>
      <c r="I1991" t="str">
        <f t="shared" si="31"/>
        <v>Kicik Investiya</v>
      </c>
      <c r="J1991">
        <f>YEAR(transaction_data[[#This Row],[Transaction_Date]])</f>
        <v>2023</v>
      </c>
      <c r="K1991">
        <f>MONTH(transaction_data[[#This Row],[Transaction_Date]])</f>
        <v>3</v>
      </c>
    </row>
    <row r="1992" spans="1:11" x14ac:dyDescent="0.3">
      <c r="A1992">
        <v>301990</v>
      </c>
      <c r="B1992">
        <v>204514</v>
      </c>
      <c r="C1992" t="s">
        <v>30</v>
      </c>
      <c r="D1992">
        <v>14106</v>
      </c>
      <c r="E1992">
        <v>1855</v>
      </c>
      <c r="F1992">
        <v>30461</v>
      </c>
      <c r="G1992" t="s">
        <v>32</v>
      </c>
      <c r="H1992" s="1">
        <v>45293</v>
      </c>
      <c r="I1992" t="str">
        <f t="shared" si="31"/>
        <v>Yuksek Investisya</v>
      </c>
      <c r="J1992">
        <f>YEAR(transaction_data[[#This Row],[Transaction_Date]])</f>
        <v>2024</v>
      </c>
      <c r="K1992">
        <f>MONTH(transaction_data[[#This Row],[Transaction_Date]])</f>
        <v>1</v>
      </c>
    </row>
    <row r="1993" spans="1:11" x14ac:dyDescent="0.3">
      <c r="A1993">
        <v>301991</v>
      </c>
      <c r="B1993">
        <v>200963</v>
      </c>
      <c r="C1993" t="s">
        <v>31</v>
      </c>
      <c r="D1993">
        <v>93166</v>
      </c>
      <c r="E1993">
        <v>1273</v>
      </c>
      <c r="F1993">
        <v>48566</v>
      </c>
      <c r="G1993" t="s">
        <v>29</v>
      </c>
      <c r="H1993" s="1">
        <v>45633</v>
      </c>
      <c r="I1993" t="str">
        <f t="shared" si="31"/>
        <v>Yuksek Investisya</v>
      </c>
      <c r="J1993">
        <f>YEAR(transaction_data[[#This Row],[Transaction_Date]])</f>
        <v>2024</v>
      </c>
      <c r="K1993">
        <f>MONTH(transaction_data[[#This Row],[Transaction_Date]])</f>
        <v>12</v>
      </c>
    </row>
    <row r="1994" spans="1:11" x14ac:dyDescent="0.3">
      <c r="A1994">
        <v>301992</v>
      </c>
      <c r="B1994">
        <v>206920</v>
      </c>
      <c r="C1994" t="s">
        <v>30</v>
      </c>
      <c r="D1994">
        <v>37464</v>
      </c>
      <c r="E1994">
        <v>4835</v>
      </c>
      <c r="F1994">
        <v>25801</v>
      </c>
      <c r="G1994" t="s">
        <v>32</v>
      </c>
      <c r="H1994" s="1">
        <v>45608</v>
      </c>
      <c r="I1994" t="str">
        <f t="shared" si="31"/>
        <v>Orta investisya</v>
      </c>
      <c r="J1994">
        <f>YEAR(transaction_data[[#This Row],[Transaction_Date]])</f>
        <v>2024</v>
      </c>
      <c r="K1994">
        <f>MONTH(transaction_data[[#This Row],[Transaction_Date]])</f>
        <v>11</v>
      </c>
    </row>
    <row r="1995" spans="1:11" x14ac:dyDescent="0.3">
      <c r="A1995">
        <v>301993</v>
      </c>
      <c r="B1995">
        <v>203349</v>
      </c>
      <c r="C1995" t="s">
        <v>13</v>
      </c>
      <c r="D1995">
        <v>2212</v>
      </c>
      <c r="E1995">
        <v>939</v>
      </c>
      <c r="F1995">
        <v>28426</v>
      </c>
      <c r="G1995" t="s">
        <v>29</v>
      </c>
      <c r="H1995" s="1">
        <v>45351</v>
      </c>
      <c r="I1995" t="str">
        <f t="shared" si="31"/>
        <v>Yuksek Investisya</v>
      </c>
      <c r="J1995">
        <f>YEAR(transaction_data[[#This Row],[Transaction_Date]])</f>
        <v>2024</v>
      </c>
      <c r="K1995">
        <f>MONTH(transaction_data[[#This Row],[Transaction_Date]])</f>
        <v>2</v>
      </c>
    </row>
    <row r="1996" spans="1:11" x14ac:dyDescent="0.3">
      <c r="A1996">
        <v>301994</v>
      </c>
      <c r="B1996">
        <v>207384</v>
      </c>
      <c r="C1996" t="s">
        <v>30</v>
      </c>
      <c r="D1996">
        <v>46848</v>
      </c>
      <c r="E1996">
        <v>1714</v>
      </c>
      <c r="F1996">
        <v>10357</v>
      </c>
      <c r="G1996" t="s">
        <v>29</v>
      </c>
      <c r="H1996" s="1">
        <v>44738</v>
      </c>
      <c r="I1996" t="str">
        <f t="shared" si="31"/>
        <v>Kicik Investiya</v>
      </c>
      <c r="J1996">
        <f>YEAR(transaction_data[[#This Row],[Transaction_Date]])</f>
        <v>2022</v>
      </c>
      <c r="K1996">
        <f>MONTH(transaction_data[[#This Row],[Transaction_Date]])</f>
        <v>6</v>
      </c>
    </row>
    <row r="1997" spans="1:11" x14ac:dyDescent="0.3">
      <c r="A1997">
        <v>301995</v>
      </c>
      <c r="B1997">
        <v>203156</v>
      </c>
      <c r="C1997" t="s">
        <v>13</v>
      </c>
      <c r="D1997">
        <v>31550</v>
      </c>
      <c r="E1997">
        <v>259</v>
      </c>
      <c r="F1997">
        <v>22334</v>
      </c>
      <c r="G1997" t="s">
        <v>29</v>
      </c>
      <c r="H1997" s="1">
        <v>44813</v>
      </c>
      <c r="I1997" t="str">
        <f t="shared" si="31"/>
        <v>Orta investisya</v>
      </c>
      <c r="J1997">
        <f>YEAR(transaction_data[[#This Row],[Transaction_Date]])</f>
        <v>2022</v>
      </c>
      <c r="K1997">
        <f>MONTH(transaction_data[[#This Row],[Transaction_Date]])</f>
        <v>9</v>
      </c>
    </row>
    <row r="1998" spans="1:11" x14ac:dyDescent="0.3">
      <c r="A1998">
        <v>301996</v>
      </c>
      <c r="B1998">
        <v>202840</v>
      </c>
      <c r="C1998" t="s">
        <v>31</v>
      </c>
      <c r="D1998">
        <v>72933</v>
      </c>
      <c r="E1998">
        <v>1279</v>
      </c>
      <c r="F1998">
        <v>5464</v>
      </c>
      <c r="G1998" t="s">
        <v>33</v>
      </c>
      <c r="H1998" s="1">
        <v>45417</v>
      </c>
      <c r="I1998" t="str">
        <f t="shared" si="31"/>
        <v>Kicik Investiya</v>
      </c>
      <c r="J1998">
        <f>YEAR(transaction_data[[#This Row],[Transaction_Date]])</f>
        <v>2024</v>
      </c>
      <c r="K1998">
        <f>MONTH(transaction_data[[#This Row],[Transaction_Date]])</f>
        <v>5</v>
      </c>
    </row>
    <row r="1999" spans="1:11" x14ac:dyDescent="0.3">
      <c r="A1999">
        <v>301997</v>
      </c>
      <c r="B1999">
        <v>207504</v>
      </c>
      <c r="C1999" t="s">
        <v>30</v>
      </c>
      <c r="D1999">
        <v>62019</v>
      </c>
      <c r="E1999">
        <v>494</v>
      </c>
      <c r="F1999">
        <v>2670</v>
      </c>
      <c r="G1999" t="s">
        <v>33</v>
      </c>
      <c r="H1999" s="1">
        <v>45568</v>
      </c>
      <c r="I1999" t="str">
        <f t="shared" si="31"/>
        <v>Kicik Investiya</v>
      </c>
      <c r="J1999">
        <f>YEAR(transaction_data[[#This Row],[Transaction_Date]])</f>
        <v>2024</v>
      </c>
      <c r="K1999">
        <f>MONTH(transaction_data[[#This Row],[Transaction_Date]])</f>
        <v>10</v>
      </c>
    </row>
    <row r="2000" spans="1:11" x14ac:dyDescent="0.3">
      <c r="A2000">
        <v>301998</v>
      </c>
      <c r="B2000">
        <v>202126</v>
      </c>
      <c r="C2000" t="s">
        <v>13</v>
      </c>
      <c r="D2000">
        <v>51695</v>
      </c>
      <c r="E2000">
        <v>2006</v>
      </c>
      <c r="F2000">
        <v>43093</v>
      </c>
      <c r="G2000" t="s">
        <v>33</v>
      </c>
      <c r="H2000" s="1">
        <v>45473</v>
      </c>
      <c r="I2000" t="str">
        <f t="shared" si="31"/>
        <v>Yuksek Investisya</v>
      </c>
      <c r="J2000">
        <f>YEAR(transaction_data[[#This Row],[Transaction_Date]])</f>
        <v>2024</v>
      </c>
      <c r="K2000">
        <f>MONTH(transaction_data[[#This Row],[Transaction_Date]])</f>
        <v>6</v>
      </c>
    </row>
    <row r="2001" spans="1:11" x14ac:dyDescent="0.3">
      <c r="A2001">
        <v>301999</v>
      </c>
      <c r="B2001">
        <v>205638</v>
      </c>
      <c r="C2001" t="s">
        <v>13</v>
      </c>
      <c r="D2001">
        <v>20170</v>
      </c>
      <c r="E2001">
        <v>2518</v>
      </c>
      <c r="F2001">
        <v>17601</v>
      </c>
      <c r="G2001" t="s">
        <v>32</v>
      </c>
      <c r="H2001" s="1">
        <v>44666</v>
      </c>
      <c r="I2001" t="str">
        <f t="shared" si="31"/>
        <v>Orta investisya</v>
      </c>
      <c r="J2001">
        <f>YEAR(transaction_data[[#This Row],[Transaction_Date]])</f>
        <v>2022</v>
      </c>
      <c r="K2001">
        <f>MONTH(transaction_data[[#This Row],[Transaction_Date]])</f>
        <v>4</v>
      </c>
    </row>
    <row r="2002" spans="1:11" x14ac:dyDescent="0.3">
      <c r="A2002">
        <v>302000</v>
      </c>
      <c r="B2002">
        <v>203898</v>
      </c>
      <c r="C2002" t="s">
        <v>13</v>
      </c>
      <c r="D2002">
        <v>53221</v>
      </c>
      <c r="E2002">
        <v>1879</v>
      </c>
      <c r="F2002">
        <v>38641</v>
      </c>
      <c r="G2002" t="s">
        <v>32</v>
      </c>
      <c r="H2002" s="1">
        <v>45622</v>
      </c>
      <c r="I2002" t="str">
        <f t="shared" si="31"/>
        <v>Yuksek Investisya</v>
      </c>
      <c r="J2002">
        <f>YEAR(transaction_data[[#This Row],[Transaction_Date]])</f>
        <v>2024</v>
      </c>
      <c r="K2002">
        <f>MONTH(transaction_data[[#This Row],[Transaction_Date]])</f>
        <v>11</v>
      </c>
    </row>
    <row r="2003" spans="1:11" x14ac:dyDescent="0.3">
      <c r="A2003">
        <v>302001</v>
      </c>
      <c r="B2003">
        <v>201759</v>
      </c>
      <c r="C2003" t="s">
        <v>30</v>
      </c>
      <c r="D2003">
        <v>96678</v>
      </c>
      <c r="E2003">
        <v>2812</v>
      </c>
      <c r="F2003">
        <v>45539</v>
      </c>
      <c r="G2003" t="s">
        <v>32</v>
      </c>
      <c r="H2003" s="1">
        <v>45441</v>
      </c>
      <c r="I2003" t="str">
        <f t="shared" si="31"/>
        <v>Yuksek Investisya</v>
      </c>
      <c r="J2003">
        <f>YEAR(transaction_data[[#This Row],[Transaction_Date]])</f>
        <v>2024</v>
      </c>
      <c r="K2003">
        <f>MONTH(transaction_data[[#This Row],[Transaction_Date]])</f>
        <v>5</v>
      </c>
    </row>
    <row r="2004" spans="1:11" x14ac:dyDescent="0.3">
      <c r="A2004">
        <v>302002</v>
      </c>
      <c r="B2004">
        <v>201479</v>
      </c>
      <c r="C2004" t="s">
        <v>30</v>
      </c>
      <c r="D2004">
        <v>95435</v>
      </c>
      <c r="E2004">
        <v>423</v>
      </c>
      <c r="F2004">
        <v>27671</v>
      </c>
      <c r="G2004" t="s">
        <v>33</v>
      </c>
      <c r="H2004" s="1">
        <v>45534</v>
      </c>
      <c r="I2004" t="str">
        <f t="shared" si="31"/>
        <v>Yuksek Investisya</v>
      </c>
      <c r="J2004">
        <f>YEAR(transaction_data[[#This Row],[Transaction_Date]])</f>
        <v>2024</v>
      </c>
      <c r="K2004">
        <f>MONTH(transaction_data[[#This Row],[Transaction_Date]])</f>
        <v>8</v>
      </c>
    </row>
    <row r="2005" spans="1:11" x14ac:dyDescent="0.3">
      <c r="A2005">
        <v>302003</v>
      </c>
      <c r="B2005">
        <v>204802</v>
      </c>
      <c r="C2005" t="s">
        <v>13</v>
      </c>
      <c r="D2005">
        <v>88967</v>
      </c>
      <c r="E2005">
        <v>1782</v>
      </c>
      <c r="F2005">
        <v>4117</v>
      </c>
      <c r="G2005" t="s">
        <v>29</v>
      </c>
      <c r="H2005" s="1">
        <v>45016</v>
      </c>
      <c r="I2005" t="str">
        <f t="shared" si="31"/>
        <v>Kicik Investiya</v>
      </c>
      <c r="J2005">
        <f>YEAR(transaction_data[[#This Row],[Transaction_Date]])</f>
        <v>2023</v>
      </c>
      <c r="K2005">
        <f>MONTH(transaction_data[[#This Row],[Transaction_Date]])</f>
        <v>3</v>
      </c>
    </row>
    <row r="2006" spans="1:11" x14ac:dyDescent="0.3">
      <c r="A2006">
        <v>302004</v>
      </c>
      <c r="B2006">
        <v>207651</v>
      </c>
      <c r="C2006" t="s">
        <v>31</v>
      </c>
      <c r="D2006">
        <v>32284</v>
      </c>
      <c r="E2006">
        <v>4707</v>
      </c>
      <c r="F2006">
        <v>21077</v>
      </c>
      <c r="G2006" t="s">
        <v>29</v>
      </c>
      <c r="H2006" s="1">
        <v>44864</v>
      </c>
      <c r="I2006" t="str">
        <f t="shared" si="31"/>
        <v>Orta investisya</v>
      </c>
      <c r="J2006">
        <f>YEAR(transaction_data[[#This Row],[Transaction_Date]])</f>
        <v>2022</v>
      </c>
      <c r="K2006">
        <f>MONTH(transaction_data[[#This Row],[Transaction_Date]])</f>
        <v>10</v>
      </c>
    </row>
    <row r="2007" spans="1:11" x14ac:dyDescent="0.3">
      <c r="A2007">
        <v>302005</v>
      </c>
      <c r="B2007">
        <v>200976</v>
      </c>
      <c r="C2007" t="s">
        <v>13</v>
      </c>
      <c r="D2007">
        <v>92416</v>
      </c>
      <c r="E2007">
        <v>5964</v>
      </c>
      <c r="F2007">
        <v>36926</v>
      </c>
      <c r="G2007" t="s">
        <v>32</v>
      </c>
      <c r="H2007" s="1">
        <v>45093</v>
      </c>
      <c r="I2007" t="str">
        <f t="shared" si="31"/>
        <v>Yuksek Investisya</v>
      </c>
      <c r="J2007">
        <f>YEAR(transaction_data[[#This Row],[Transaction_Date]])</f>
        <v>2023</v>
      </c>
      <c r="K2007">
        <f>MONTH(transaction_data[[#This Row],[Transaction_Date]])</f>
        <v>6</v>
      </c>
    </row>
    <row r="2008" spans="1:11" x14ac:dyDescent="0.3">
      <c r="A2008">
        <v>302006</v>
      </c>
      <c r="B2008">
        <v>209152</v>
      </c>
      <c r="C2008" t="s">
        <v>31</v>
      </c>
      <c r="D2008">
        <v>55809</v>
      </c>
      <c r="E2008">
        <v>1945</v>
      </c>
      <c r="F2008">
        <v>17073</v>
      </c>
      <c r="G2008" t="s">
        <v>33</v>
      </c>
      <c r="H2008" s="1">
        <v>45307</v>
      </c>
      <c r="I2008" t="str">
        <f t="shared" si="31"/>
        <v>Orta investisya</v>
      </c>
      <c r="J2008">
        <f>YEAR(transaction_data[[#This Row],[Transaction_Date]])</f>
        <v>2024</v>
      </c>
      <c r="K2008">
        <f>MONTH(transaction_data[[#This Row],[Transaction_Date]])</f>
        <v>1</v>
      </c>
    </row>
    <row r="2009" spans="1:11" x14ac:dyDescent="0.3">
      <c r="A2009">
        <v>302007</v>
      </c>
      <c r="B2009">
        <v>203427</v>
      </c>
      <c r="C2009" t="s">
        <v>30</v>
      </c>
      <c r="D2009">
        <v>24559</v>
      </c>
      <c r="E2009">
        <v>2732</v>
      </c>
      <c r="F2009">
        <v>3329</v>
      </c>
      <c r="G2009" t="s">
        <v>33</v>
      </c>
      <c r="H2009" s="1">
        <v>44643</v>
      </c>
      <c r="I2009" t="str">
        <f t="shared" si="31"/>
        <v>Kicik Investiya</v>
      </c>
      <c r="J2009">
        <f>YEAR(transaction_data[[#This Row],[Transaction_Date]])</f>
        <v>2022</v>
      </c>
      <c r="K2009">
        <f>MONTH(transaction_data[[#This Row],[Transaction_Date]])</f>
        <v>3</v>
      </c>
    </row>
    <row r="2010" spans="1:11" x14ac:dyDescent="0.3">
      <c r="A2010">
        <v>302008</v>
      </c>
      <c r="B2010">
        <v>200080</v>
      </c>
      <c r="C2010" t="s">
        <v>30</v>
      </c>
      <c r="D2010">
        <v>25772</v>
      </c>
      <c r="E2010">
        <v>4877</v>
      </c>
      <c r="F2010">
        <v>4829</v>
      </c>
      <c r="G2010" t="s">
        <v>29</v>
      </c>
      <c r="H2010" s="1">
        <v>45596</v>
      </c>
      <c r="I2010" t="str">
        <f t="shared" si="31"/>
        <v>Kicik Investiya</v>
      </c>
      <c r="J2010">
        <f>YEAR(transaction_data[[#This Row],[Transaction_Date]])</f>
        <v>2024</v>
      </c>
      <c r="K2010">
        <f>MONTH(transaction_data[[#This Row],[Transaction_Date]])</f>
        <v>10</v>
      </c>
    </row>
    <row r="2011" spans="1:11" x14ac:dyDescent="0.3">
      <c r="A2011">
        <v>302009</v>
      </c>
      <c r="B2011">
        <v>207289</v>
      </c>
      <c r="C2011" t="s">
        <v>30</v>
      </c>
      <c r="D2011">
        <v>21458</v>
      </c>
      <c r="E2011">
        <v>2593</v>
      </c>
      <c r="F2011">
        <v>33657</v>
      </c>
      <c r="G2011" t="s">
        <v>33</v>
      </c>
      <c r="H2011" s="1">
        <v>45189</v>
      </c>
      <c r="I2011" t="str">
        <f t="shared" si="31"/>
        <v>Yuksek Investisya</v>
      </c>
      <c r="J2011">
        <f>YEAR(transaction_data[[#This Row],[Transaction_Date]])</f>
        <v>2023</v>
      </c>
      <c r="K2011">
        <f>MONTH(transaction_data[[#This Row],[Transaction_Date]])</f>
        <v>9</v>
      </c>
    </row>
    <row r="2012" spans="1:11" x14ac:dyDescent="0.3">
      <c r="A2012">
        <v>302010</v>
      </c>
      <c r="B2012">
        <v>204665</v>
      </c>
      <c r="C2012" t="s">
        <v>31</v>
      </c>
      <c r="D2012">
        <v>17257</v>
      </c>
      <c r="E2012">
        <v>4216</v>
      </c>
      <c r="F2012">
        <v>31656</v>
      </c>
      <c r="G2012" t="s">
        <v>32</v>
      </c>
      <c r="H2012" s="1">
        <v>45014</v>
      </c>
      <c r="I2012" t="str">
        <f t="shared" si="31"/>
        <v>Yuksek Investisya</v>
      </c>
      <c r="J2012">
        <f>YEAR(transaction_data[[#This Row],[Transaction_Date]])</f>
        <v>2023</v>
      </c>
      <c r="K2012">
        <f>MONTH(transaction_data[[#This Row],[Transaction_Date]])</f>
        <v>3</v>
      </c>
    </row>
    <row r="2013" spans="1:11" x14ac:dyDescent="0.3">
      <c r="A2013">
        <v>302011</v>
      </c>
      <c r="B2013">
        <v>202859</v>
      </c>
      <c r="C2013" t="s">
        <v>30</v>
      </c>
      <c r="D2013">
        <v>32890</v>
      </c>
      <c r="E2013">
        <v>6141</v>
      </c>
      <c r="F2013">
        <v>34794</v>
      </c>
      <c r="G2013" t="s">
        <v>33</v>
      </c>
      <c r="H2013" s="1">
        <v>45527</v>
      </c>
      <c r="I2013" t="str">
        <f t="shared" si="31"/>
        <v>Yuksek Investisya</v>
      </c>
      <c r="J2013">
        <f>YEAR(transaction_data[[#This Row],[Transaction_Date]])</f>
        <v>2024</v>
      </c>
      <c r="K2013">
        <f>MONTH(transaction_data[[#This Row],[Transaction_Date]])</f>
        <v>8</v>
      </c>
    </row>
    <row r="2014" spans="1:11" x14ac:dyDescent="0.3">
      <c r="A2014">
        <v>302012</v>
      </c>
      <c r="B2014">
        <v>209848</v>
      </c>
      <c r="C2014" t="s">
        <v>13</v>
      </c>
      <c r="D2014">
        <v>8903</v>
      </c>
      <c r="E2014">
        <v>1939</v>
      </c>
      <c r="F2014">
        <v>45648</v>
      </c>
      <c r="G2014" t="s">
        <v>32</v>
      </c>
      <c r="H2014" s="1">
        <v>45288</v>
      </c>
      <c r="I2014" t="str">
        <f t="shared" si="31"/>
        <v>Yuksek Investisya</v>
      </c>
      <c r="J2014">
        <f>YEAR(transaction_data[[#This Row],[Transaction_Date]])</f>
        <v>2023</v>
      </c>
      <c r="K2014">
        <f>MONTH(transaction_data[[#This Row],[Transaction_Date]])</f>
        <v>12</v>
      </c>
    </row>
    <row r="2015" spans="1:11" x14ac:dyDescent="0.3">
      <c r="A2015">
        <v>302013</v>
      </c>
      <c r="B2015">
        <v>201071</v>
      </c>
      <c r="C2015" t="s">
        <v>13</v>
      </c>
      <c r="D2015">
        <v>69794</v>
      </c>
      <c r="E2015">
        <v>2488</v>
      </c>
      <c r="F2015">
        <v>6148</v>
      </c>
      <c r="G2015" t="s">
        <v>32</v>
      </c>
      <c r="H2015" s="1">
        <v>44931</v>
      </c>
      <c r="I2015" t="str">
        <f t="shared" si="31"/>
        <v>Kicik Investiya</v>
      </c>
      <c r="J2015">
        <f>YEAR(transaction_data[[#This Row],[Transaction_Date]])</f>
        <v>2023</v>
      </c>
      <c r="K2015">
        <f>MONTH(transaction_data[[#This Row],[Transaction_Date]])</f>
        <v>1</v>
      </c>
    </row>
    <row r="2016" spans="1:11" x14ac:dyDescent="0.3">
      <c r="A2016">
        <v>302014</v>
      </c>
      <c r="B2016">
        <v>209852</v>
      </c>
      <c r="C2016" t="s">
        <v>13</v>
      </c>
      <c r="D2016">
        <v>74860</v>
      </c>
      <c r="E2016">
        <v>3368</v>
      </c>
      <c r="F2016">
        <v>12652</v>
      </c>
      <c r="G2016" t="s">
        <v>32</v>
      </c>
      <c r="H2016" s="1">
        <v>45673</v>
      </c>
      <c r="I2016" t="str">
        <f t="shared" si="31"/>
        <v>Kicik Investiya</v>
      </c>
      <c r="J2016">
        <f>YEAR(transaction_data[[#This Row],[Transaction_Date]])</f>
        <v>2025</v>
      </c>
      <c r="K2016">
        <f>MONTH(transaction_data[[#This Row],[Transaction_Date]])</f>
        <v>1</v>
      </c>
    </row>
    <row r="2017" spans="1:11" x14ac:dyDescent="0.3">
      <c r="A2017">
        <v>302015</v>
      </c>
      <c r="B2017">
        <v>202456</v>
      </c>
      <c r="C2017" t="s">
        <v>30</v>
      </c>
      <c r="D2017">
        <v>38708</v>
      </c>
      <c r="E2017">
        <v>3304</v>
      </c>
      <c r="F2017">
        <v>40935</v>
      </c>
      <c r="G2017" t="s">
        <v>32</v>
      </c>
      <c r="H2017" s="1">
        <v>45679</v>
      </c>
      <c r="I2017" t="str">
        <f t="shared" si="31"/>
        <v>Yuksek Investisya</v>
      </c>
      <c r="J2017">
        <f>YEAR(transaction_data[[#This Row],[Transaction_Date]])</f>
        <v>2025</v>
      </c>
      <c r="K2017">
        <f>MONTH(transaction_data[[#This Row],[Transaction_Date]])</f>
        <v>1</v>
      </c>
    </row>
    <row r="2018" spans="1:11" x14ac:dyDescent="0.3">
      <c r="A2018">
        <v>302016</v>
      </c>
      <c r="B2018">
        <v>209016</v>
      </c>
      <c r="C2018" t="s">
        <v>13</v>
      </c>
      <c r="D2018">
        <v>81030</v>
      </c>
      <c r="E2018">
        <v>2987</v>
      </c>
      <c r="F2018">
        <v>44844</v>
      </c>
      <c r="G2018" t="s">
        <v>29</v>
      </c>
      <c r="H2018" s="1">
        <v>44773</v>
      </c>
      <c r="I2018" t="str">
        <f t="shared" si="31"/>
        <v>Yuksek Investisya</v>
      </c>
      <c r="J2018">
        <f>YEAR(transaction_data[[#This Row],[Transaction_Date]])</f>
        <v>2022</v>
      </c>
      <c r="K2018">
        <f>MONTH(transaction_data[[#This Row],[Transaction_Date]])</f>
        <v>7</v>
      </c>
    </row>
    <row r="2019" spans="1:11" x14ac:dyDescent="0.3">
      <c r="A2019">
        <v>302017</v>
      </c>
      <c r="B2019">
        <v>203084</v>
      </c>
      <c r="C2019" t="s">
        <v>31</v>
      </c>
      <c r="D2019">
        <v>90484</v>
      </c>
      <c r="E2019">
        <v>4466</v>
      </c>
      <c r="F2019">
        <v>7286</v>
      </c>
      <c r="G2019" t="s">
        <v>33</v>
      </c>
      <c r="H2019" s="1">
        <v>45454</v>
      </c>
      <c r="I2019" t="str">
        <f t="shared" si="31"/>
        <v>Kicik Investiya</v>
      </c>
      <c r="J2019">
        <f>YEAR(transaction_data[[#This Row],[Transaction_Date]])</f>
        <v>2024</v>
      </c>
      <c r="K2019">
        <f>MONTH(transaction_data[[#This Row],[Transaction_Date]])</f>
        <v>6</v>
      </c>
    </row>
    <row r="2020" spans="1:11" x14ac:dyDescent="0.3">
      <c r="A2020">
        <v>302018</v>
      </c>
      <c r="B2020">
        <v>201868</v>
      </c>
      <c r="C2020" t="s">
        <v>31</v>
      </c>
      <c r="D2020">
        <v>69725</v>
      </c>
      <c r="E2020">
        <v>688</v>
      </c>
      <c r="F2020">
        <v>15937</v>
      </c>
      <c r="G2020" t="s">
        <v>33</v>
      </c>
      <c r="H2020" s="1">
        <v>45201</v>
      </c>
      <c r="I2020" t="str">
        <f t="shared" si="31"/>
        <v>Orta investisya</v>
      </c>
      <c r="J2020">
        <f>YEAR(transaction_data[[#This Row],[Transaction_Date]])</f>
        <v>2023</v>
      </c>
      <c r="K2020">
        <f>MONTH(transaction_data[[#This Row],[Transaction_Date]])</f>
        <v>10</v>
      </c>
    </row>
    <row r="2021" spans="1:11" x14ac:dyDescent="0.3">
      <c r="A2021">
        <v>302019</v>
      </c>
      <c r="B2021">
        <v>203851</v>
      </c>
      <c r="C2021" t="s">
        <v>31</v>
      </c>
      <c r="D2021">
        <v>30056</v>
      </c>
      <c r="E2021">
        <v>4574</v>
      </c>
      <c r="F2021">
        <v>10497</v>
      </c>
      <c r="G2021" t="s">
        <v>29</v>
      </c>
      <c r="H2021" s="1">
        <v>44746</v>
      </c>
      <c r="I2021" t="str">
        <f t="shared" si="31"/>
        <v>Kicik Investiya</v>
      </c>
      <c r="J2021">
        <f>YEAR(transaction_data[[#This Row],[Transaction_Date]])</f>
        <v>2022</v>
      </c>
      <c r="K2021">
        <f>MONTH(transaction_data[[#This Row],[Transaction_Date]])</f>
        <v>7</v>
      </c>
    </row>
    <row r="2022" spans="1:11" x14ac:dyDescent="0.3">
      <c r="A2022">
        <v>302020</v>
      </c>
      <c r="B2022">
        <v>206367</v>
      </c>
      <c r="C2022" t="s">
        <v>31</v>
      </c>
      <c r="D2022">
        <v>37397</v>
      </c>
      <c r="E2022">
        <v>1042</v>
      </c>
      <c r="F2022">
        <v>12299</v>
      </c>
      <c r="G2022" t="s">
        <v>29</v>
      </c>
      <c r="H2022" s="1">
        <v>45458</v>
      </c>
      <c r="I2022" t="str">
        <f t="shared" si="31"/>
        <v>Kicik Investiya</v>
      </c>
      <c r="J2022">
        <f>YEAR(transaction_data[[#This Row],[Transaction_Date]])</f>
        <v>2024</v>
      </c>
      <c r="K2022">
        <f>MONTH(transaction_data[[#This Row],[Transaction_Date]])</f>
        <v>6</v>
      </c>
    </row>
    <row r="2023" spans="1:11" x14ac:dyDescent="0.3">
      <c r="A2023">
        <v>302021</v>
      </c>
      <c r="B2023">
        <v>204322</v>
      </c>
      <c r="C2023" t="s">
        <v>13</v>
      </c>
      <c r="D2023">
        <v>86123</v>
      </c>
      <c r="E2023">
        <v>1667</v>
      </c>
      <c r="F2023">
        <v>2881</v>
      </c>
      <c r="G2023" t="s">
        <v>33</v>
      </c>
      <c r="H2023" s="1">
        <v>45486</v>
      </c>
      <c r="I2023" t="str">
        <f t="shared" si="31"/>
        <v>Kicik Investiya</v>
      </c>
      <c r="J2023">
        <f>YEAR(transaction_data[[#This Row],[Transaction_Date]])</f>
        <v>2024</v>
      </c>
      <c r="K2023">
        <f>MONTH(transaction_data[[#This Row],[Transaction_Date]])</f>
        <v>7</v>
      </c>
    </row>
    <row r="2024" spans="1:11" x14ac:dyDescent="0.3">
      <c r="A2024">
        <v>302022</v>
      </c>
      <c r="B2024">
        <v>200987</v>
      </c>
      <c r="C2024" t="s">
        <v>31</v>
      </c>
      <c r="D2024">
        <v>48507</v>
      </c>
      <c r="E2024">
        <v>3207</v>
      </c>
      <c r="F2024">
        <v>43737</v>
      </c>
      <c r="G2024" t="s">
        <v>29</v>
      </c>
      <c r="H2024" s="1">
        <v>45429</v>
      </c>
      <c r="I2024" t="str">
        <f t="shared" si="31"/>
        <v>Yuksek Investisya</v>
      </c>
      <c r="J2024">
        <f>YEAR(transaction_data[[#This Row],[Transaction_Date]])</f>
        <v>2024</v>
      </c>
      <c r="K2024">
        <f>MONTH(transaction_data[[#This Row],[Transaction_Date]])</f>
        <v>5</v>
      </c>
    </row>
    <row r="2025" spans="1:11" x14ac:dyDescent="0.3">
      <c r="A2025">
        <v>302023</v>
      </c>
      <c r="B2025">
        <v>205483</v>
      </c>
      <c r="C2025" t="s">
        <v>13</v>
      </c>
      <c r="D2025">
        <v>63812</v>
      </c>
      <c r="E2025">
        <v>1812</v>
      </c>
      <c r="F2025">
        <v>45316</v>
      </c>
      <c r="G2025" t="s">
        <v>33</v>
      </c>
      <c r="H2025" s="1">
        <v>45429</v>
      </c>
      <c r="I2025" t="str">
        <f t="shared" si="31"/>
        <v>Yuksek Investisya</v>
      </c>
      <c r="J2025">
        <f>YEAR(transaction_data[[#This Row],[Transaction_Date]])</f>
        <v>2024</v>
      </c>
      <c r="K2025">
        <f>MONTH(transaction_data[[#This Row],[Transaction_Date]])</f>
        <v>5</v>
      </c>
    </row>
    <row r="2026" spans="1:11" x14ac:dyDescent="0.3">
      <c r="A2026">
        <v>302024</v>
      </c>
      <c r="B2026">
        <v>208382</v>
      </c>
      <c r="C2026" t="s">
        <v>30</v>
      </c>
      <c r="D2026">
        <v>75783</v>
      </c>
      <c r="E2026">
        <v>506</v>
      </c>
      <c r="F2026">
        <v>28891</v>
      </c>
      <c r="G2026" t="s">
        <v>29</v>
      </c>
      <c r="H2026" s="1">
        <v>45501</v>
      </c>
      <c r="I2026" t="str">
        <f t="shared" si="31"/>
        <v>Yuksek Investisya</v>
      </c>
      <c r="J2026">
        <f>YEAR(transaction_data[[#This Row],[Transaction_Date]])</f>
        <v>2024</v>
      </c>
      <c r="K2026">
        <f>MONTH(transaction_data[[#This Row],[Transaction_Date]])</f>
        <v>7</v>
      </c>
    </row>
    <row r="2027" spans="1:11" x14ac:dyDescent="0.3">
      <c r="A2027">
        <v>302025</v>
      </c>
      <c r="B2027">
        <v>208183</v>
      </c>
      <c r="C2027" t="s">
        <v>13</v>
      </c>
      <c r="D2027">
        <v>76872</v>
      </c>
      <c r="E2027">
        <v>4447</v>
      </c>
      <c r="F2027">
        <v>34301</v>
      </c>
      <c r="G2027" t="s">
        <v>29</v>
      </c>
      <c r="H2027" s="1">
        <v>44672</v>
      </c>
      <c r="I2027" t="str">
        <f t="shared" si="31"/>
        <v>Yuksek Investisya</v>
      </c>
      <c r="J2027">
        <f>YEAR(transaction_data[[#This Row],[Transaction_Date]])</f>
        <v>2022</v>
      </c>
      <c r="K2027">
        <f>MONTH(transaction_data[[#This Row],[Transaction_Date]])</f>
        <v>4</v>
      </c>
    </row>
    <row r="2028" spans="1:11" x14ac:dyDescent="0.3">
      <c r="A2028">
        <v>302026</v>
      </c>
      <c r="B2028">
        <v>206845</v>
      </c>
      <c r="C2028" t="s">
        <v>13</v>
      </c>
      <c r="D2028">
        <v>29543</v>
      </c>
      <c r="E2028">
        <v>954</v>
      </c>
      <c r="F2028">
        <v>9893</v>
      </c>
      <c r="G2028" t="s">
        <v>33</v>
      </c>
      <c r="H2028" s="1">
        <v>45247</v>
      </c>
      <c r="I2028" t="str">
        <f t="shared" si="31"/>
        <v>Kicik Investiya</v>
      </c>
      <c r="J2028">
        <f>YEAR(transaction_data[[#This Row],[Transaction_Date]])</f>
        <v>2023</v>
      </c>
      <c r="K2028">
        <f>MONTH(transaction_data[[#This Row],[Transaction_Date]])</f>
        <v>11</v>
      </c>
    </row>
    <row r="2029" spans="1:11" x14ac:dyDescent="0.3">
      <c r="A2029">
        <v>302027</v>
      </c>
      <c r="B2029">
        <v>208051</v>
      </c>
      <c r="C2029" t="s">
        <v>13</v>
      </c>
      <c r="D2029">
        <v>23093</v>
      </c>
      <c r="E2029">
        <v>3407</v>
      </c>
      <c r="F2029">
        <v>17320</v>
      </c>
      <c r="G2029" t="s">
        <v>32</v>
      </c>
      <c r="H2029" s="1">
        <v>45371</v>
      </c>
      <c r="I2029" t="str">
        <f t="shared" si="31"/>
        <v>Orta investisya</v>
      </c>
      <c r="J2029">
        <f>YEAR(transaction_data[[#This Row],[Transaction_Date]])</f>
        <v>2024</v>
      </c>
      <c r="K2029">
        <f>MONTH(transaction_data[[#This Row],[Transaction_Date]])</f>
        <v>3</v>
      </c>
    </row>
    <row r="2030" spans="1:11" x14ac:dyDescent="0.3">
      <c r="A2030">
        <v>302028</v>
      </c>
      <c r="B2030">
        <v>201023</v>
      </c>
      <c r="C2030" t="s">
        <v>13</v>
      </c>
      <c r="D2030">
        <v>34650</v>
      </c>
      <c r="E2030">
        <v>1790</v>
      </c>
      <c r="F2030">
        <v>32195</v>
      </c>
      <c r="G2030" t="s">
        <v>29</v>
      </c>
      <c r="H2030" s="1">
        <v>44708</v>
      </c>
      <c r="I2030" t="str">
        <f t="shared" si="31"/>
        <v>Yuksek Investisya</v>
      </c>
      <c r="J2030">
        <f>YEAR(transaction_data[[#This Row],[Transaction_Date]])</f>
        <v>2022</v>
      </c>
      <c r="K2030">
        <f>MONTH(transaction_data[[#This Row],[Transaction_Date]])</f>
        <v>5</v>
      </c>
    </row>
    <row r="2031" spans="1:11" x14ac:dyDescent="0.3">
      <c r="A2031">
        <v>302029</v>
      </c>
      <c r="B2031">
        <v>207606</v>
      </c>
      <c r="C2031" t="s">
        <v>30</v>
      </c>
      <c r="D2031">
        <v>77162</v>
      </c>
      <c r="E2031">
        <v>514</v>
      </c>
      <c r="F2031">
        <v>44821</v>
      </c>
      <c r="G2031" t="s">
        <v>32</v>
      </c>
      <c r="H2031" s="1">
        <v>45628</v>
      </c>
      <c r="I2031" t="str">
        <f t="shared" si="31"/>
        <v>Yuksek Investisya</v>
      </c>
      <c r="J2031">
        <f>YEAR(transaction_data[[#This Row],[Transaction_Date]])</f>
        <v>2024</v>
      </c>
      <c r="K2031">
        <f>MONTH(transaction_data[[#This Row],[Transaction_Date]])</f>
        <v>12</v>
      </c>
    </row>
    <row r="2032" spans="1:11" x14ac:dyDescent="0.3">
      <c r="A2032">
        <v>302030</v>
      </c>
      <c r="B2032">
        <v>203294</v>
      </c>
      <c r="C2032" t="s">
        <v>13</v>
      </c>
      <c r="D2032">
        <v>78578</v>
      </c>
      <c r="E2032">
        <v>4264</v>
      </c>
      <c r="F2032">
        <v>27982</v>
      </c>
      <c r="G2032" t="s">
        <v>32</v>
      </c>
      <c r="H2032" s="1">
        <v>45241</v>
      </c>
      <c r="I2032" t="str">
        <f t="shared" si="31"/>
        <v>Yuksek Investisya</v>
      </c>
      <c r="J2032">
        <f>YEAR(transaction_data[[#This Row],[Transaction_Date]])</f>
        <v>2023</v>
      </c>
      <c r="K2032">
        <f>MONTH(transaction_data[[#This Row],[Transaction_Date]])</f>
        <v>11</v>
      </c>
    </row>
    <row r="2033" spans="1:11" x14ac:dyDescent="0.3">
      <c r="A2033">
        <v>302031</v>
      </c>
      <c r="B2033">
        <v>207127</v>
      </c>
      <c r="C2033" t="s">
        <v>31</v>
      </c>
      <c r="D2033">
        <v>93936</v>
      </c>
      <c r="E2033">
        <v>3316</v>
      </c>
      <c r="F2033">
        <v>29882</v>
      </c>
      <c r="G2033" t="s">
        <v>29</v>
      </c>
      <c r="H2033" s="1">
        <v>45220</v>
      </c>
      <c r="I2033" t="str">
        <f t="shared" si="31"/>
        <v>Yuksek Investisya</v>
      </c>
      <c r="J2033">
        <f>YEAR(transaction_data[[#This Row],[Transaction_Date]])</f>
        <v>2023</v>
      </c>
      <c r="K2033">
        <f>MONTH(transaction_data[[#This Row],[Transaction_Date]])</f>
        <v>10</v>
      </c>
    </row>
    <row r="2034" spans="1:11" x14ac:dyDescent="0.3">
      <c r="A2034">
        <v>302032</v>
      </c>
      <c r="B2034">
        <v>208051</v>
      </c>
      <c r="C2034" t="s">
        <v>13</v>
      </c>
      <c r="D2034">
        <v>68768</v>
      </c>
      <c r="E2034">
        <v>1166</v>
      </c>
      <c r="F2034">
        <v>3302</v>
      </c>
      <c r="G2034" t="s">
        <v>32</v>
      </c>
      <c r="H2034" s="1">
        <v>45035</v>
      </c>
      <c r="I2034" t="str">
        <f t="shared" si="31"/>
        <v>Kicik Investiya</v>
      </c>
      <c r="J2034">
        <f>YEAR(transaction_data[[#This Row],[Transaction_Date]])</f>
        <v>2023</v>
      </c>
      <c r="K2034">
        <f>MONTH(transaction_data[[#This Row],[Transaction_Date]])</f>
        <v>4</v>
      </c>
    </row>
    <row r="2035" spans="1:11" x14ac:dyDescent="0.3">
      <c r="A2035">
        <v>302033</v>
      </c>
      <c r="B2035">
        <v>203113</v>
      </c>
      <c r="C2035" t="s">
        <v>30</v>
      </c>
      <c r="D2035">
        <v>18591</v>
      </c>
      <c r="E2035">
        <v>3626</v>
      </c>
      <c r="F2035">
        <v>36432</v>
      </c>
      <c r="G2035" t="s">
        <v>33</v>
      </c>
      <c r="H2035" s="1">
        <v>44666</v>
      </c>
      <c r="I2035" t="str">
        <f t="shared" si="31"/>
        <v>Yuksek Investisya</v>
      </c>
      <c r="J2035">
        <f>YEAR(transaction_data[[#This Row],[Transaction_Date]])</f>
        <v>2022</v>
      </c>
      <c r="K2035">
        <f>MONTH(transaction_data[[#This Row],[Transaction_Date]])</f>
        <v>4</v>
      </c>
    </row>
    <row r="2036" spans="1:11" x14ac:dyDescent="0.3">
      <c r="A2036">
        <v>302034</v>
      </c>
      <c r="B2036">
        <v>203663</v>
      </c>
      <c r="C2036" t="s">
        <v>31</v>
      </c>
      <c r="D2036">
        <v>35685</v>
      </c>
      <c r="E2036">
        <v>1890</v>
      </c>
      <c r="F2036">
        <v>23516</v>
      </c>
      <c r="G2036" t="s">
        <v>33</v>
      </c>
      <c r="H2036" s="1">
        <v>45195</v>
      </c>
      <c r="I2036" t="str">
        <f t="shared" si="31"/>
        <v>Orta investisya</v>
      </c>
      <c r="J2036">
        <f>YEAR(transaction_data[[#This Row],[Transaction_Date]])</f>
        <v>2023</v>
      </c>
      <c r="K2036">
        <f>MONTH(transaction_data[[#This Row],[Transaction_Date]])</f>
        <v>9</v>
      </c>
    </row>
    <row r="2037" spans="1:11" x14ac:dyDescent="0.3">
      <c r="A2037">
        <v>302035</v>
      </c>
      <c r="B2037">
        <v>205745</v>
      </c>
      <c r="C2037" t="s">
        <v>31</v>
      </c>
      <c r="D2037">
        <v>31770</v>
      </c>
      <c r="E2037">
        <v>293</v>
      </c>
      <c r="F2037">
        <v>34278</v>
      </c>
      <c r="G2037" t="s">
        <v>32</v>
      </c>
      <c r="H2037" s="1">
        <v>44745</v>
      </c>
      <c r="I2037" t="str">
        <f t="shared" si="31"/>
        <v>Yuksek Investisya</v>
      </c>
      <c r="J2037">
        <f>YEAR(transaction_data[[#This Row],[Transaction_Date]])</f>
        <v>2022</v>
      </c>
      <c r="K2037">
        <f>MONTH(transaction_data[[#This Row],[Transaction_Date]])</f>
        <v>7</v>
      </c>
    </row>
    <row r="2038" spans="1:11" x14ac:dyDescent="0.3">
      <c r="A2038">
        <v>302036</v>
      </c>
      <c r="B2038">
        <v>207531</v>
      </c>
      <c r="C2038" t="s">
        <v>30</v>
      </c>
      <c r="D2038">
        <v>3779</v>
      </c>
      <c r="E2038">
        <v>898</v>
      </c>
      <c r="F2038">
        <v>41629</v>
      </c>
      <c r="G2038" t="s">
        <v>33</v>
      </c>
      <c r="H2038" s="1">
        <v>45176</v>
      </c>
      <c r="I2038" t="str">
        <f t="shared" si="31"/>
        <v>Yuksek Investisya</v>
      </c>
      <c r="J2038">
        <f>YEAR(transaction_data[[#This Row],[Transaction_Date]])</f>
        <v>2023</v>
      </c>
      <c r="K2038">
        <f>MONTH(transaction_data[[#This Row],[Transaction_Date]])</f>
        <v>9</v>
      </c>
    </row>
    <row r="2039" spans="1:11" x14ac:dyDescent="0.3">
      <c r="A2039">
        <v>302037</v>
      </c>
      <c r="B2039">
        <v>201156</v>
      </c>
      <c r="C2039" t="s">
        <v>13</v>
      </c>
      <c r="D2039">
        <v>11241</v>
      </c>
      <c r="E2039">
        <v>3878</v>
      </c>
      <c r="F2039">
        <v>47313</v>
      </c>
      <c r="G2039" t="s">
        <v>29</v>
      </c>
      <c r="H2039" s="1">
        <v>45015</v>
      </c>
      <c r="I2039" t="str">
        <f t="shared" si="31"/>
        <v>Yuksek Investisya</v>
      </c>
      <c r="J2039">
        <f>YEAR(transaction_data[[#This Row],[Transaction_Date]])</f>
        <v>2023</v>
      </c>
      <c r="K2039">
        <f>MONTH(transaction_data[[#This Row],[Transaction_Date]])</f>
        <v>3</v>
      </c>
    </row>
    <row r="2040" spans="1:11" x14ac:dyDescent="0.3">
      <c r="A2040">
        <v>302038</v>
      </c>
      <c r="B2040">
        <v>209903</v>
      </c>
      <c r="C2040" t="s">
        <v>13</v>
      </c>
      <c r="D2040">
        <v>14388</v>
      </c>
      <c r="E2040">
        <v>492</v>
      </c>
      <c r="F2040">
        <v>45421</v>
      </c>
      <c r="G2040" t="s">
        <v>32</v>
      </c>
      <c r="H2040" s="1">
        <v>45661</v>
      </c>
      <c r="I2040" t="str">
        <f t="shared" si="31"/>
        <v>Yuksek Investisya</v>
      </c>
      <c r="J2040">
        <f>YEAR(transaction_data[[#This Row],[Transaction_Date]])</f>
        <v>2025</v>
      </c>
      <c r="K2040">
        <f>MONTH(transaction_data[[#This Row],[Transaction_Date]])</f>
        <v>1</v>
      </c>
    </row>
    <row r="2041" spans="1:11" x14ac:dyDescent="0.3">
      <c r="A2041">
        <v>302039</v>
      </c>
      <c r="B2041">
        <v>208354</v>
      </c>
      <c r="C2041" t="s">
        <v>13</v>
      </c>
      <c r="D2041">
        <v>4042</v>
      </c>
      <c r="E2041">
        <v>1732</v>
      </c>
      <c r="F2041">
        <v>41566</v>
      </c>
      <c r="G2041" t="s">
        <v>29</v>
      </c>
      <c r="H2041" s="1">
        <v>45616</v>
      </c>
      <c r="I2041" t="str">
        <f t="shared" si="31"/>
        <v>Yuksek Investisya</v>
      </c>
      <c r="J2041">
        <f>YEAR(transaction_data[[#This Row],[Transaction_Date]])</f>
        <v>2024</v>
      </c>
      <c r="K2041">
        <f>MONTH(transaction_data[[#This Row],[Transaction_Date]])</f>
        <v>11</v>
      </c>
    </row>
    <row r="2042" spans="1:11" x14ac:dyDescent="0.3">
      <c r="A2042">
        <v>302040</v>
      </c>
      <c r="B2042">
        <v>204399</v>
      </c>
      <c r="C2042" t="s">
        <v>30</v>
      </c>
      <c r="D2042">
        <v>70086</v>
      </c>
      <c r="E2042">
        <v>127</v>
      </c>
      <c r="F2042">
        <v>42442</v>
      </c>
      <c r="G2042" t="s">
        <v>29</v>
      </c>
      <c r="H2042" s="1">
        <v>44802</v>
      </c>
      <c r="I2042" t="str">
        <f t="shared" si="31"/>
        <v>Yuksek Investisya</v>
      </c>
      <c r="J2042">
        <f>YEAR(transaction_data[[#This Row],[Transaction_Date]])</f>
        <v>2022</v>
      </c>
      <c r="K2042">
        <f>MONTH(transaction_data[[#This Row],[Transaction_Date]])</f>
        <v>8</v>
      </c>
    </row>
    <row r="2043" spans="1:11" x14ac:dyDescent="0.3">
      <c r="A2043">
        <v>302041</v>
      </c>
      <c r="B2043">
        <v>202794</v>
      </c>
      <c r="C2043" t="s">
        <v>30</v>
      </c>
      <c r="D2043">
        <v>5494</v>
      </c>
      <c r="E2043">
        <v>3135</v>
      </c>
      <c r="F2043">
        <v>19570</v>
      </c>
      <c r="G2043" t="s">
        <v>33</v>
      </c>
      <c r="H2043" s="1">
        <v>45544</v>
      </c>
      <c r="I2043" t="str">
        <f t="shared" si="31"/>
        <v>Orta investisya</v>
      </c>
      <c r="J2043">
        <f>YEAR(transaction_data[[#This Row],[Transaction_Date]])</f>
        <v>2024</v>
      </c>
      <c r="K2043">
        <f>MONTH(transaction_data[[#This Row],[Transaction_Date]])</f>
        <v>9</v>
      </c>
    </row>
    <row r="2044" spans="1:11" x14ac:dyDescent="0.3">
      <c r="A2044">
        <v>302042</v>
      </c>
      <c r="B2044">
        <v>208245</v>
      </c>
      <c r="C2044" t="s">
        <v>31</v>
      </c>
      <c r="D2044">
        <v>2062</v>
      </c>
      <c r="E2044">
        <v>3931</v>
      </c>
      <c r="F2044">
        <v>6888</v>
      </c>
      <c r="G2044" t="s">
        <v>32</v>
      </c>
      <c r="H2044" s="1">
        <v>45157</v>
      </c>
      <c r="I2044" t="str">
        <f t="shared" si="31"/>
        <v>Kicik Investiya</v>
      </c>
      <c r="J2044">
        <f>YEAR(transaction_data[[#This Row],[Transaction_Date]])</f>
        <v>2023</v>
      </c>
      <c r="K2044">
        <f>MONTH(transaction_data[[#This Row],[Transaction_Date]])</f>
        <v>8</v>
      </c>
    </row>
    <row r="2045" spans="1:11" x14ac:dyDescent="0.3">
      <c r="A2045">
        <v>302043</v>
      </c>
      <c r="B2045">
        <v>208565</v>
      </c>
      <c r="C2045" t="s">
        <v>13</v>
      </c>
      <c r="D2045">
        <v>75469</v>
      </c>
      <c r="E2045">
        <v>2037</v>
      </c>
      <c r="F2045">
        <v>31598</v>
      </c>
      <c r="G2045" t="s">
        <v>33</v>
      </c>
      <c r="H2045" s="1">
        <v>44848</v>
      </c>
      <c r="I2045" t="str">
        <f t="shared" si="31"/>
        <v>Yuksek Investisya</v>
      </c>
      <c r="J2045">
        <f>YEAR(transaction_data[[#This Row],[Transaction_Date]])</f>
        <v>2022</v>
      </c>
      <c r="K2045">
        <f>MONTH(transaction_data[[#This Row],[Transaction_Date]])</f>
        <v>10</v>
      </c>
    </row>
    <row r="2046" spans="1:11" x14ac:dyDescent="0.3">
      <c r="A2046">
        <v>302044</v>
      </c>
      <c r="B2046">
        <v>209068</v>
      </c>
      <c r="C2046" t="s">
        <v>13</v>
      </c>
      <c r="D2046">
        <v>80937</v>
      </c>
      <c r="E2046">
        <v>2606</v>
      </c>
      <c r="F2046">
        <v>42386</v>
      </c>
      <c r="G2046" t="s">
        <v>33</v>
      </c>
      <c r="H2046" s="1">
        <v>44709</v>
      </c>
      <c r="I2046" t="str">
        <f t="shared" si="31"/>
        <v>Yuksek Investisya</v>
      </c>
      <c r="J2046">
        <f>YEAR(transaction_data[[#This Row],[Transaction_Date]])</f>
        <v>2022</v>
      </c>
      <c r="K2046">
        <f>MONTH(transaction_data[[#This Row],[Transaction_Date]])</f>
        <v>5</v>
      </c>
    </row>
    <row r="2047" spans="1:11" x14ac:dyDescent="0.3">
      <c r="A2047">
        <v>302045</v>
      </c>
      <c r="B2047">
        <v>205546</v>
      </c>
      <c r="C2047" t="s">
        <v>30</v>
      </c>
      <c r="D2047">
        <v>18836</v>
      </c>
      <c r="E2047">
        <v>1084</v>
      </c>
      <c r="F2047">
        <v>30435</v>
      </c>
      <c r="G2047" t="s">
        <v>32</v>
      </c>
      <c r="H2047" s="1">
        <v>45188</v>
      </c>
      <c r="I2047" t="str">
        <f t="shared" si="31"/>
        <v>Yuksek Investisya</v>
      </c>
      <c r="J2047">
        <f>YEAR(transaction_data[[#This Row],[Transaction_Date]])</f>
        <v>2023</v>
      </c>
      <c r="K2047">
        <f>MONTH(transaction_data[[#This Row],[Transaction_Date]])</f>
        <v>9</v>
      </c>
    </row>
    <row r="2048" spans="1:11" x14ac:dyDescent="0.3">
      <c r="A2048">
        <v>302046</v>
      </c>
      <c r="B2048">
        <v>206893</v>
      </c>
      <c r="C2048" t="s">
        <v>30</v>
      </c>
      <c r="D2048">
        <v>18760</v>
      </c>
      <c r="E2048">
        <v>2920</v>
      </c>
      <c r="F2048">
        <v>45841</v>
      </c>
      <c r="G2048" t="s">
        <v>29</v>
      </c>
      <c r="H2048" s="1">
        <v>45489</v>
      </c>
      <c r="I2048" t="str">
        <f t="shared" si="31"/>
        <v>Yuksek Investisya</v>
      </c>
      <c r="J2048">
        <f>YEAR(transaction_data[[#This Row],[Transaction_Date]])</f>
        <v>2024</v>
      </c>
      <c r="K2048">
        <f>MONTH(transaction_data[[#This Row],[Transaction_Date]])</f>
        <v>7</v>
      </c>
    </row>
    <row r="2049" spans="1:11" x14ac:dyDescent="0.3">
      <c r="A2049">
        <v>302047</v>
      </c>
      <c r="B2049">
        <v>205161</v>
      </c>
      <c r="C2049" t="s">
        <v>31</v>
      </c>
      <c r="D2049">
        <v>17766</v>
      </c>
      <c r="E2049">
        <v>908</v>
      </c>
      <c r="F2049">
        <v>27460</v>
      </c>
      <c r="G2049" t="s">
        <v>32</v>
      </c>
      <c r="H2049" s="1">
        <v>45166</v>
      </c>
      <c r="I2049" t="str">
        <f t="shared" si="31"/>
        <v>Orta investisya</v>
      </c>
      <c r="J2049">
        <f>YEAR(transaction_data[[#This Row],[Transaction_Date]])</f>
        <v>2023</v>
      </c>
      <c r="K2049">
        <f>MONTH(transaction_data[[#This Row],[Transaction_Date]])</f>
        <v>8</v>
      </c>
    </row>
    <row r="2050" spans="1:11" x14ac:dyDescent="0.3">
      <c r="A2050">
        <v>302048</v>
      </c>
      <c r="B2050">
        <v>207782</v>
      </c>
      <c r="C2050" t="s">
        <v>13</v>
      </c>
      <c r="D2050">
        <v>30722</v>
      </c>
      <c r="E2050">
        <v>3247</v>
      </c>
      <c r="F2050">
        <v>23945</v>
      </c>
      <c r="G2050" t="s">
        <v>29</v>
      </c>
      <c r="H2050" s="1">
        <v>45639</v>
      </c>
      <c r="I2050" t="str">
        <f t="shared" ref="I2050:I2113" si="32">IF(AND(F2050&gt;1000,F2050&lt;15000),"Kicik Investiya",IF(AND(F2050&gt;=15000,F2050&lt;27500),"Orta investisya","Yuksek Investisya"))</f>
        <v>Orta investisya</v>
      </c>
      <c r="J2050">
        <f>YEAR(transaction_data[[#This Row],[Transaction_Date]])</f>
        <v>2024</v>
      </c>
      <c r="K2050">
        <f>MONTH(transaction_data[[#This Row],[Transaction_Date]])</f>
        <v>12</v>
      </c>
    </row>
    <row r="2051" spans="1:11" x14ac:dyDescent="0.3">
      <c r="A2051">
        <v>302049</v>
      </c>
      <c r="B2051">
        <v>208118</v>
      </c>
      <c r="C2051" t="s">
        <v>31</v>
      </c>
      <c r="D2051">
        <v>1066</v>
      </c>
      <c r="E2051">
        <v>1325</v>
      </c>
      <c r="F2051">
        <v>7814</v>
      </c>
      <c r="G2051" t="s">
        <v>32</v>
      </c>
      <c r="H2051" s="1">
        <v>44912</v>
      </c>
      <c r="I2051" t="str">
        <f t="shared" si="32"/>
        <v>Kicik Investiya</v>
      </c>
      <c r="J2051">
        <f>YEAR(transaction_data[[#This Row],[Transaction_Date]])</f>
        <v>2022</v>
      </c>
      <c r="K2051">
        <f>MONTH(transaction_data[[#This Row],[Transaction_Date]])</f>
        <v>12</v>
      </c>
    </row>
    <row r="2052" spans="1:11" x14ac:dyDescent="0.3">
      <c r="A2052">
        <v>302050</v>
      </c>
      <c r="B2052">
        <v>202865</v>
      </c>
      <c r="C2052" t="s">
        <v>31</v>
      </c>
      <c r="D2052">
        <v>21287</v>
      </c>
      <c r="E2052">
        <v>1324</v>
      </c>
      <c r="F2052">
        <v>7267</v>
      </c>
      <c r="G2052" t="s">
        <v>33</v>
      </c>
      <c r="H2052" s="1">
        <v>45704</v>
      </c>
      <c r="I2052" t="str">
        <f t="shared" si="32"/>
        <v>Kicik Investiya</v>
      </c>
      <c r="J2052">
        <f>YEAR(transaction_data[[#This Row],[Transaction_Date]])</f>
        <v>2025</v>
      </c>
      <c r="K2052">
        <f>MONTH(transaction_data[[#This Row],[Transaction_Date]])</f>
        <v>2</v>
      </c>
    </row>
    <row r="2053" spans="1:11" x14ac:dyDescent="0.3">
      <c r="A2053">
        <v>302051</v>
      </c>
      <c r="B2053">
        <v>206485</v>
      </c>
      <c r="C2053" t="s">
        <v>30</v>
      </c>
      <c r="D2053">
        <v>79323</v>
      </c>
      <c r="E2053">
        <v>472</v>
      </c>
      <c r="F2053">
        <v>42271</v>
      </c>
      <c r="G2053" t="s">
        <v>32</v>
      </c>
      <c r="H2053" s="1">
        <v>45362</v>
      </c>
      <c r="I2053" t="str">
        <f t="shared" si="32"/>
        <v>Yuksek Investisya</v>
      </c>
      <c r="J2053">
        <f>YEAR(transaction_data[[#This Row],[Transaction_Date]])</f>
        <v>2024</v>
      </c>
      <c r="K2053">
        <f>MONTH(transaction_data[[#This Row],[Transaction_Date]])</f>
        <v>3</v>
      </c>
    </row>
    <row r="2054" spans="1:11" x14ac:dyDescent="0.3">
      <c r="A2054">
        <v>302052</v>
      </c>
      <c r="B2054">
        <v>202708</v>
      </c>
      <c r="C2054" t="s">
        <v>13</v>
      </c>
      <c r="D2054">
        <v>87770</v>
      </c>
      <c r="E2054">
        <v>3493</v>
      </c>
      <c r="F2054">
        <v>22632</v>
      </c>
      <c r="G2054" t="s">
        <v>33</v>
      </c>
      <c r="H2054" s="1">
        <v>45721</v>
      </c>
      <c r="I2054" t="str">
        <f t="shared" si="32"/>
        <v>Orta investisya</v>
      </c>
      <c r="J2054">
        <f>YEAR(transaction_data[[#This Row],[Transaction_Date]])</f>
        <v>2025</v>
      </c>
      <c r="K2054">
        <f>MONTH(transaction_data[[#This Row],[Transaction_Date]])</f>
        <v>3</v>
      </c>
    </row>
    <row r="2055" spans="1:11" x14ac:dyDescent="0.3">
      <c r="A2055">
        <v>302053</v>
      </c>
      <c r="B2055">
        <v>203288</v>
      </c>
      <c r="C2055" t="s">
        <v>31</v>
      </c>
      <c r="D2055">
        <v>2435</v>
      </c>
      <c r="E2055">
        <v>2476</v>
      </c>
      <c r="F2055">
        <v>18561</v>
      </c>
      <c r="G2055" t="s">
        <v>29</v>
      </c>
      <c r="H2055" s="1">
        <v>45384</v>
      </c>
      <c r="I2055" t="str">
        <f t="shared" si="32"/>
        <v>Orta investisya</v>
      </c>
      <c r="J2055">
        <f>YEAR(transaction_data[[#This Row],[Transaction_Date]])</f>
        <v>2024</v>
      </c>
      <c r="K2055">
        <f>MONTH(transaction_data[[#This Row],[Transaction_Date]])</f>
        <v>4</v>
      </c>
    </row>
    <row r="2056" spans="1:11" x14ac:dyDescent="0.3">
      <c r="A2056">
        <v>302054</v>
      </c>
      <c r="B2056">
        <v>208231</v>
      </c>
      <c r="C2056" t="s">
        <v>13</v>
      </c>
      <c r="D2056">
        <v>80837</v>
      </c>
      <c r="E2056">
        <v>3803</v>
      </c>
      <c r="F2056">
        <v>9177</v>
      </c>
      <c r="G2056" t="s">
        <v>33</v>
      </c>
      <c r="H2056" s="1">
        <v>45622</v>
      </c>
      <c r="I2056" t="str">
        <f t="shared" si="32"/>
        <v>Kicik Investiya</v>
      </c>
      <c r="J2056">
        <f>YEAR(transaction_data[[#This Row],[Transaction_Date]])</f>
        <v>2024</v>
      </c>
      <c r="K2056">
        <f>MONTH(transaction_data[[#This Row],[Transaction_Date]])</f>
        <v>11</v>
      </c>
    </row>
    <row r="2057" spans="1:11" x14ac:dyDescent="0.3">
      <c r="A2057">
        <v>302055</v>
      </c>
      <c r="B2057">
        <v>201654</v>
      </c>
      <c r="C2057" t="s">
        <v>30</v>
      </c>
      <c r="D2057">
        <v>40592</v>
      </c>
      <c r="E2057">
        <v>1302</v>
      </c>
      <c r="F2057">
        <v>20740</v>
      </c>
      <c r="G2057" t="s">
        <v>32</v>
      </c>
      <c r="H2057" s="1">
        <v>44924</v>
      </c>
      <c r="I2057" t="str">
        <f t="shared" si="32"/>
        <v>Orta investisya</v>
      </c>
      <c r="J2057">
        <f>YEAR(transaction_data[[#This Row],[Transaction_Date]])</f>
        <v>2022</v>
      </c>
      <c r="K2057">
        <f>MONTH(transaction_data[[#This Row],[Transaction_Date]])</f>
        <v>12</v>
      </c>
    </row>
    <row r="2058" spans="1:11" x14ac:dyDescent="0.3">
      <c r="A2058">
        <v>302056</v>
      </c>
      <c r="B2058">
        <v>200797</v>
      </c>
      <c r="C2058" t="s">
        <v>31</v>
      </c>
      <c r="D2058">
        <v>22873</v>
      </c>
      <c r="E2058">
        <v>4339</v>
      </c>
      <c r="F2058">
        <v>26636</v>
      </c>
      <c r="G2058" t="s">
        <v>32</v>
      </c>
      <c r="H2058" s="1">
        <v>44850</v>
      </c>
      <c r="I2058" t="str">
        <f t="shared" si="32"/>
        <v>Orta investisya</v>
      </c>
      <c r="J2058">
        <f>YEAR(transaction_data[[#This Row],[Transaction_Date]])</f>
        <v>2022</v>
      </c>
      <c r="K2058">
        <f>MONTH(transaction_data[[#This Row],[Transaction_Date]])</f>
        <v>10</v>
      </c>
    </row>
    <row r="2059" spans="1:11" x14ac:dyDescent="0.3">
      <c r="A2059">
        <v>302057</v>
      </c>
      <c r="B2059">
        <v>208901</v>
      </c>
      <c r="C2059" t="s">
        <v>13</v>
      </c>
      <c r="D2059">
        <v>58942</v>
      </c>
      <c r="E2059">
        <v>292</v>
      </c>
      <c r="F2059">
        <v>5873</v>
      </c>
      <c r="G2059" t="s">
        <v>32</v>
      </c>
      <c r="H2059" s="1">
        <v>44739</v>
      </c>
      <c r="I2059" t="str">
        <f t="shared" si="32"/>
        <v>Kicik Investiya</v>
      </c>
      <c r="J2059">
        <f>YEAR(transaction_data[[#This Row],[Transaction_Date]])</f>
        <v>2022</v>
      </c>
      <c r="K2059">
        <f>MONTH(transaction_data[[#This Row],[Transaction_Date]])</f>
        <v>6</v>
      </c>
    </row>
    <row r="2060" spans="1:11" x14ac:dyDescent="0.3">
      <c r="A2060">
        <v>302058</v>
      </c>
      <c r="B2060">
        <v>205612</v>
      </c>
      <c r="C2060" t="s">
        <v>13</v>
      </c>
      <c r="D2060">
        <v>10824</v>
      </c>
      <c r="E2060">
        <v>4664</v>
      </c>
      <c r="F2060">
        <v>22188</v>
      </c>
      <c r="G2060" t="s">
        <v>33</v>
      </c>
      <c r="H2060" s="1">
        <v>45351</v>
      </c>
      <c r="I2060" t="str">
        <f t="shared" si="32"/>
        <v>Orta investisya</v>
      </c>
      <c r="J2060">
        <f>YEAR(transaction_data[[#This Row],[Transaction_Date]])</f>
        <v>2024</v>
      </c>
      <c r="K2060">
        <f>MONTH(transaction_data[[#This Row],[Transaction_Date]])</f>
        <v>2</v>
      </c>
    </row>
    <row r="2061" spans="1:11" x14ac:dyDescent="0.3">
      <c r="A2061">
        <v>302059</v>
      </c>
      <c r="B2061">
        <v>200024</v>
      </c>
      <c r="C2061" t="s">
        <v>13</v>
      </c>
      <c r="D2061">
        <v>59803</v>
      </c>
      <c r="E2061">
        <v>1365</v>
      </c>
      <c r="F2061">
        <v>43973</v>
      </c>
      <c r="G2061" t="s">
        <v>33</v>
      </c>
      <c r="H2061" s="1">
        <v>44698</v>
      </c>
      <c r="I2061" t="str">
        <f t="shared" si="32"/>
        <v>Yuksek Investisya</v>
      </c>
      <c r="J2061">
        <f>YEAR(transaction_data[[#This Row],[Transaction_Date]])</f>
        <v>2022</v>
      </c>
      <c r="K2061">
        <f>MONTH(transaction_data[[#This Row],[Transaction_Date]])</f>
        <v>5</v>
      </c>
    </row>
    <row r="2062" spans="1:11" x14ac:dyDescent="0.3">
      <c r="A2062">
        <v>302060</v>
      </c>
      <c r="B2062">
        <v>205060</v>
      </c>
      <c r="C2062" t="s">
        <v>30</v>
      </c>
      <c r="D2062">
        <v>92917</v>
      </c>
      <c r="E2062">
        <v>4772</v>
      </c>
      <c r="F2062">
        <v>33881</v>
      </c>
      <c r="G2062" t="s">
        <v>29</v>
      </c>
      <c r="H2062" s="1">
        <v>45096</v>
      </c>
      <c r="I2062" t="str">
        <f t="shared" si="32"/>
        <v>Yuksek Investisya</v>
      </c>
      <c r="J2062">
        <f>YEAR(transaction_data[[#This Row],[Transaction_Date]])</f>
        <v>2023</v>
      </c>
      <c r="K2062">
        <f>MONTH(transaction_data[[#This Row],[Transaction_Date]])</f>
        <v>6</v>
      </c>
    </row>
    <row r="2063" spans="1:11" x14ac:dyDescent="0.3">
      <c r="A2063">
        <v>302061</v>
      </c>
      <c r="B2063">
        <v>207452</v>
      </c>
      <c r="C2063" t="s">
        <v>31</v>
      </c>
      <c r="D2063">
        <v>74788</v>
      </c>
      <c r="E2063">
        <v>4628</v>
      </c>
      <c r="F2063">
        <v>39381</v>
      </c>
      <c r="G2063" t="s">
        <v>32</v>
      </c>
      <c r="H2063" s="1">
        <v>44954</v>
      </c>
      <c r="I2063" t="str">
        <f t="shared" si="32"/>
        <v>Yuksek Investisya</v>
      </c>
      <c r="J2063">
        <f>YEAR(transaction_data[[#This Row],[Transaction_Date]])</f>
        <v>2023</v>
      </c>
      <c r="K2063">
        <f>MONTH(transaction_data[[#This Row],[Transaction_Date]])</f>
        <v>1</v>
      </c>
    </row>
    <row r="2064" spans="1:11" x14ac:dyDescent="0.3">
      <c r="A2064">
        <v>302062</v>
      </c>
      <c r="B2064">
        <v>205114</v>
      </c>
      <c r="C2064" t="s">
        <v>31</v>
      </c>
      <c r="D2064">
        <v>78773</v>
      </c>
      <c r="E2064">
        <v>2194</v>
      </c>
      <c r="F2064">
        <v>25579</v>
      </c>
      <c r="G2064" t="s">
        <v>29</v>
      </c>
      <c r="H2064" s="1">
        <v>44709</v>
      </c>
      <c r="I2064" t="str">
        <f t="shared" si="32"/>
        <v>Orta investisya</v>
      </c>
      <c r="J2064">
        <f>YEAR(transaction_data[[#This Row],[Transaction_Date]])</f>
        <v>2022</v>
      </c>
      <c r="K2064">
        <f>MONTH(transaction_data[[#This Row],[Transaction_Date]])</f>
        <v>5</v>
      </c>
    </row>
    <row r="2065" spans="1:11" x14ac:dyDescent="0.3">
      <c r="A2065">
        <v>302063</v>
      </c>
      <c r="B2065">
        <v>207383</v>
      </c>
      <c r="C2065" t="s">
        <v>13</v>
      </c>
      <c r="D2065">
        <v>39961</v>
      </c>
      <c r="E2065">
        <v>2443</v>
      </c>
      <c r="F2065">
        <v>30429</v>
      </c>
      <c r="G2065" t="s">
        <v>32</v>
      </c>
      <c r="H2065" s="1">
        <v>44950</v>
      </c>
      <c r="I2065" t="str">
        <f t="shared" si="32"/>
        <v>Yuksek Investisya</v>
      </c>
      <c r="J2065">
        <f>YEAR(transaction_data[[#This Row],[Transaction_Date]])</f>
        <v>2023</v>
      </c>
      <c r="K2065">
        <f>MONTH(transaction_data[[#This Row],[Transaction_Date]])</f>
        <v>1</v>
      </c>
    </row>
    <row r="2066" spans="1:11" x14ac:dyDescent="0.3">
      <c r="A2066">
        <v>302064</v>
      </c>
      <c r="B2066">
        <v>209648</v>
      </c>
      <c r="C2066" t="s">
        <v>31</v>
      </c>
      <c r="D2066">
        <v>4596</v>
      </c>
      <c r="E2066">
        <v>403</v>
      </c>
      <c r="F2066">
        <v>28068</v>
      </c>
      <c r="G2066" t="s">
        <v>33</v>
      </c>
      <c r="H2066" s="1">
        <v>44706</v>
      </c>
      <c r="I2066" t="str">
        <f t="shared" si="32"/>
        <v>Yuksek Investisya</v>
      </c>
      <c r="J2066">
        <f>YEAR(transaction_data[[#This Row],[Transaction_Date]])</f>
        <v>2022</v>
      </c>
      <c r="K2066">
        <f>MONTH(transaction_data[[#This Row],[Transaction_Date]])</f>
        <v>5</v>
      </c>
    </row>
    <row r="2067" spans="1:11" x14ac:dyDescent="0.3">
      <c r="A2067">
        <v>302065</v>
      </c>
      <c r="B2067">
        <v>209265</v>
      </c>
      <c r="C2067" t="s">
        <v>30</v>
      </c>
      <c r="D2067">
        <v>71851</v>
      </c>
      <c r="E2067">
        <v>2563</v>
      </c>
      <c r="F2067">
        <v>17851</v>
      </c>
      <c r="G2067" t="s">
        <v>33</v>
      </c>
      <c r="H2067" s="1">
        <v>45131</v>
      </c>
      <c r="I2067" t="str">
        <f t="shared" si="32"/>
        <v>Orta investisya</v>
      </c>
      <c r="J2067">
        <f>YEAR(transaction_data[[#This Row],[Transaction_Date]])</f>
        <v>2023</v>
      </c>
      <c r="K2067">
        <f>MONTH(transaction_data[[#This Row],[Transaction_Date]])</f>
        <v>7</v>
      </c>
    </row>
    <row r="2068" spans="1:11" x14ac:dyDescent="0.3">
      <c r="A2068">
        <v>302066</v>
      </c>
      <c r="B2068">
        <v>209427</v>
      </c>
      <c r="C2068" t="s">
        <v>13</v>
      </c>
      <c r="D2068">
        <v>57689</v>
      </c>
      <c r="E2068">
        <v>3131</v>
      </c>
      <c r="F2068">
        <v>19267</v>
      </c>
      <c r="G2068" t="s">
        <v>29</v>
      </c>
      <c r="H2068" s="1">
        <v>45122</v>
      </c>
      <c r="I2068" t="str">
        <f t="shared" si="32"/>
        <v>Orta investisya</v>
      </c>
      <c r="J2068">
        <f>YEAR(transaction_data[[#This Row],[Transaction_Date]])</f>
        <v>2023</v>
      </c>
      <c r="K2068">
        <f>MONTH(transaction_data[[#This Row],[Transaction_Date]])</f>
        <v>7</v>
      </c>
    </row>
    <row r="2069" spans="1:11" x14ac:dyDescent="0.3">
      <c r="A2069">
        <v>302067</v>
      </c>
      <c r="B2069">
        <v>204697</v>
      </c>
      <c r="C2069" t="s">
        <v>13</v>
      </c>
      <c r="D2069">
        <v>19647</v>
      </c>
      <c r="E2069">
        <v>1930</v>
      </c>
      <c r="F2069">
        <v>37810</v>
      </c>
      <c r="G2069" t="s">
        <v>32</v>
      </c>
      <c r="H2069" s="1">
        <v>45441</v>
      </c>
      <c r="I2069" t="str">
        <f t="shared" si="32"/>
        <v>Yuksek Investisya</v>
      </c>
      <c r="J2069">
        <f>YEAR(transaction_data[[#This Row],[Transaction_Date]])</f>
        <v>2024</v>
      </c>
      <c r="K2069">
        <f>MONTH(transaction_data[[#This Row],[Transaction_Date]])</f>
        <v>5</v>
      </c>
    </row>
    <row r="2070" spans="1:11" x14ac:dyDescent="0.3">
      <c r="A2070">
        <v>302068</v>
      </c>
      <c r="B2070">
        <v>204484</v>
      </c>
      <c r="C2070" t="s">
        <v>30</v>
      </c>
      <c r="D2070">
        <v>88331</v>
      </c>
      <c r="E2070">
        <v>3844</v>
      </c>
      <c r="F2070">
        <v>23704</v>
      </c>
      <c r="G2070" t="s">
        <v>29</v>
      </c>
      <c r="H2070" s="1">
        <v>45259</v>
      </c>
      <c r="I2070" t="str">
        <f t="shared" si="32"/>
        <v>Orta investisya</v>
      </c>
      <c r="J2070">
        <f>YEAR(transaction_data[[#This Row],[Transaction_Date]])</f>
        <v>2023</v>
      </c>
      <c r="K2070">
        <f>MONTH(transaction_data[[#This Row],[Transaction_Date]])</f>
        <v>11</v>
      </c>
    </row>
    <row r="2071" spans="1:11" x14ac:dyDescent="0.3">
      <c r="A2071">
        <v>302069</v>
      </c>
      <c r="B2071">
        <v>207436</v>
      </c>
      <c r="C2071" t="s">
        <v>13</v>
      </c>
      <c r="D2071">
        <v>94509</v>
      </c>
      <c r="E2071">
        <v>2561</v>
      </c>
      <c r="F2071">
        <v>12964</v>
      </c>
      <c r="G2071" t="s">
        <v>32</v>
      </c>
      <c r="H2071" s="1">
        <v>45484</v>
      </c>
      <c r="I2071" t="str">
        <f t="shared" si="32"/>
        <v>Kicik Investiya</v>
      </c>
      <c r="J2071">
        <f>YEAR(transaction_data[[#This Row],[Transaction_Date]])</f>
        <v>2024</v>
      </c>
      <c r="K2071">
        <f>MONTH(transaction_data[[#This Row],[Transaction_Date]])</f>
        <v>7</v>
      </c>
    </row>
    <row r="2072" spans="1:11" x14ac:dyDescent="0.3">
      <c r="A2072">
        <v>302070</v>
      </c>
      <c r="B2072">
        <v>203366</v>
      </c>
      <c r="C2072" t="s">
        <v>31</v>
      </c>
      <c r="D2072">
        <v>66291</v>
      </c>
      <c r="E2072">
        <v>2813</v>
      </c>
      <c r="F2072">
        <v>43695</v>
      </c>
      <c r="G2072" t="s">
        <v>33</v>
      </c>
      <c r="H2072" s="1">
        <v>45376</v>
      </c>
      <c r="I2072" t="str">
        <f t="shared" si="32"/>
        <v>Yuksek Investisya</v>
      </c>
      <c r="J2072">
        <f>YEAR(transaction_data[[#This Row],[Transaction_Date]])</f>
        <v>2024</v>
      </c>
      <c r="K2072">
        <f>MONTH(transaction_data[[#This Row],[Transaction_Date]])</f>
        <v>3</v>
      </c>
    </row>
    <row r="2073" spans="1:11" x14ac:dyDescent="0.3">
      <c r="A2073">
        <v>302071</v>
      </c>
      <c r="B2073">
        <v>204524</v>
      </c>
      <c r="C2073" t="s">
        <v>31</v>
      </c>
      <c r="D2073">
        <v>11764</v>
      </c>
      <c r="E2073">
        <v>654</v>
      </c>
      <c r="F2073">
        <v>19994</v>
      </c>
      <c r="G2073" t="s">
        <v>29</v>
      </c>
      <c r="H2073" s="1">
        <v>45034</v>
      </c>
      <c r="I2073" t="str">
        <f t="shared" si="32"/>
        <v>Orta investisya</v>
      </c>
      <c r="J2073">
        <f>YEAR(transaction_data[[#This Row],[Transaction_Date]])</f>
        <v>2023</v>
      </c>
      <c r="K2073">
        <f>MONTH(transaction_data[[#This Row],[Transaction_Date]])</f>
        <v>4</v>
      </c>
    </row>
    <row r="2074" spans="1:11" x14ac:dyDescent="0.3">
      <c r="A2074">
        <v>302072</v>
      </c>
      <c r="B2074">
        <v>202064</v>
      </c>
      <c r="C2074" t="s">
        <v>30</v>
      </c>
      <c r="D2074">
        <v>89599</v>
      </c>
      <c r="E2074">
        <v>1562</v>
      </c>
      <c r="F2074">
        <v>44509</v>
      </c>
      <c r="G2074" t="s">
        <v>33</v>
      </c>
      <c r="H2074" s="1">
        <v>44697</v>
      </c>
      <c r="I2074" t="str">
        <f t="shared" si="32"/>
        <v>Yuksek Investisya</v>
      </c>
      <c r="J2074">
        <f>YEAR(transaction_data[[#This Row],[Transaction_Date]])</f>
        <v>2022</v>
      </c>
      <c r="K2074">
        <f>MONTH(transaction_data[[#This Row],[Transaction_Date]])</f>
        <v>5</v>
      </c>
    </row>
    <row r="2075" spans="1:11" x14ac:dyDescent="0.3">
      <c r="A2075">
        <v>302073</v>
      </c>
      <c r="B2075">
        <v>204538</v>
      </c>
      <c r="C2075" t="s">
        <v>30</v>
      </c>
      <c r="D2075">
        <v>50325</v>
      </c>
      <c r="E2075">
        <v>2703</v>
      </c>
      <c r="F2075">
        <v>15074</v>
      </c>
      <c r="G2075" t="s">
        <v>32</v>
      </c>
      <c r="H2075" s="1">
        <v>45645</v>
      </c>
      <c r="I2075" t="str">
        <f t="shared" si="32"/>
        <v>Orta investisya</v>
      </c>
      <c r="J2075">
        <f>YEAR(transaction_data[[#This Row],[Transaction_Date]])</f>
        <v>2024</v>
      </c>
      <c r="K2075">
        <f>MONTH(transaction_data[[#This Row],[Transaction_Date]])</f>
        <v>12</v>
      </c>
    </row>
    <row r="2076" spans="1:11" x14ac:dyDescent="0.3">
      <c r="A2076">
        <v>302074</v>
      </c>
      <c r="B2076">
        <v>203426</v>
      </c>
      <c r="C2076" t="s">
        <v>31</v>
      </c>
      <c r="D2076">
        <v>54006</v>
      </c>
      <c r="E2076">
        <v>1766</v>
      </c>
      <c r="F2076">
        <v>49071</v>
      </c>
      <c r="G2076" t="s">
        <v>33</v>
      </c>
      <c r="H2076" s="1">
        <v>44937</v>
      </c>
      <c r="I2076" t="str">
        <f t="shared" si="32"/>
        <v>Yuksek Investisya</v>
      </c>
      <c r="J2076">
        <f>YEAR(transaction_data[[#This Row],[Transaction_Date]])</f>
        <v>2023</v>
      </c>
      <c r="K2076">
        <f>MONTH(transaction_data[[#This Row],[Transaction_Date]])</f>
        <v>1</v>
      </c>
    </row>
    <row r="2077" spans="1:11" x14ac:dyDescent="0.3">
      <c r="A2077">
        <v>302075</v>
      </c>
      <c r="B2077">
        <v>201016</v>
      </c>
      <c r="C2077" t="s">
        <v>13</v>
      </c>
      <c r="D2077">
        <v>12121</v>
      </c>
      <c r="E2077">
        <v>2255</v>
      </c>
      <c r="F2077">
        <v>16612</v>
      </c>
      <c r="G2077" t="s">
        <v>33</v>
      </c>
      <c r="H2077" s="1">
        <v>45085</v>
      </c>
      <c r="I2077" t="str">
        <f t="shared" si="32"/>
        <v>Orta investisya</v>
      </c>
      <c r="J2077">
        <f>YEAR(transaction_data[[#This Row],[Transaction_Date]])</f>
        <v>2023</v>
      </c>
      <c r="K2077">
        <f>MONTH(transaction_data[[#This Row],[Transaction_Date]])</f>
        <v>6</v>
      </c>
    </row>
    <row r="2078" spans="1:11" x14ac:dyDescent="0.3">
      <c r="A2078">
        <v>302076</v>
      </c>
      <c r="B2078">
        <v>202017</v>
      </c>
      <c r="C2078" t="s">
        <v>30</v>
      </c>
      <c r="D2078">
        <v>77381</v>
      </c>
      <c r="E2078">
        <v>486</v>
      </c>
      <c r="F2078">
        <v>34879</v>
      </c>
      <c r="G2078" t="s">
        <v>29</v>
      </c>
      <c r="H2078" s="1">
        <v>45195</v>
      </c>
      <c r="I2078" t="str">
        <f t="shared" si="32"/>
        <v>Yuksek Investisya</v>
      </c>
      <c r="J2078">
        <f>YEAR(transaction_data[[#This Row],[Transaction_Date]])</f>
        <v>2023</v>
      </c>
      <c r="K2078">
        <f>MONTH(transaction_data[[#This Row],[Transaction_Date]])</f>
        <v>9</v>
      </c>
    </row>
    <row r="2079" spans="1:11" x14ac:dyDescent="0.3">
      <c r="A2079">
        <v>302077</v>
      </c>
      <c r="B2079">
        <v>205690</v>
      </c>
      <c r="C2079" t="s">
        <v>31</v>
      </c>
      <c r="D2079">
        <v>67143</v>
      </c>
      <c r="E2079">
        <v>4030</v>
      </c>
      <c r="F2079">
        <v>7834</v>
      </c>
      <c r="G2079" t="s">
        <v>33</v>
      </c>
      <c r="H2079" s="1">
        <v>44715</v>
      </c>
      <c r="I2079" t="str">
        <f t="shared" si="32"/>
        <v>Kicik Investiya</v>
      </c>
      <c r="J2079">
        <f>YEAR(transaction_data[[#This Row],[Transaction_Date]])</f>
        <v>2022</v>
      </c>
      <c r="K2079">
        <f>MONTH(transaction_data[[#This Row],[Transaction_Date]])</f>
        <v>6</v>
      </c>
    </row>
    <row r="2080" spans="1:11" x14ac:dyDescent="0.3">
      <c r="A2080">
        <v>302078</v>
      </c>
      <c r="B2080">
        <v>207648</v>
      </c>
      <c r="C2080" t="s">
        <v>31</v>
      </c>
      <c r="D2080">
        <v>15303</v>
      </c>
      <c r="E2080">
        <v>1517</v>
      </c>
      <c r="F2080">
        <v>5549</v>
      </c>
      <c r="G2080" t="s">
        <v>32</v>
      </c>
      <c r="H2080" s="1">
        <v>45659</v>
      </c>
      <c r="I2080" t="str">
        <f t="shared" si="32"/>
        <v>Kicik Investiya</v>
      </c>
      <c r="J2080">
        <f>YEAR(transaction_data[[#This Row],[Transaction_Date]])</f>
        <v>2025</v>
      </c>
      <c r="K2080">
        <f>MONTH(transaction_data[[#This Row],[Transaction_Date]])</f>
        <v>1</v>
      </c>
    </row>
    <row r="2081" spans="1:11" x14ac:dyDescent="0.3">
      <c r="A2081">
        <v>302079</v>
      </c>
      <c r="B2081">
        <v>202425</v>
      </c>
      <c r="C2081" t="s">
        <v>30</v>
      </c>
      <c r="D2081">
        <v>74697</v>
      </c>
      <c r="E2081">
        <v>621</v>
      </c>
      <c r="F2081">
        <v>42738</v>
      </c>
      <c r="G2081" t="s">
        <v>32</v>
      </c>
      <c r="H2081" s="1">
        <v>45156</v>
      </c>
      <c r="I2081" t="str">
        <f t="shared" si="32"/>
        <v>Yuksek Investisya</v>
      </c>
      <c r="J2081">
        <f>YEAR(transaction_data[[#This Row],[Transaction_Date]])</f>
        <v>2023</v>
      </c>
      <c r="K2081">
        <f>MONTH(transaction_data[[#This Row],[Transaction_Date]])</f>
        <v>8</v>
      </c>
    </row>
    <row r="2082" spans="1:11" x14ac:dyDescent="0.3">
      <c r="A2082">
        <v>302080</v>
      </c>
      <c r="B2082">
        <v>204226</v>
      </c>
      <c r="C2082" t="s">
        <v>13</v>
      </c>
      <c r="D2082">
        <v>95242</v>
      </c>
      <c r="E2082">
        <v>3399</v>
      </c>
      <c r="F2082">
        <v>3575</v>
      </c>
      <c r="G2082" t="s">
        <v>33</v>
      </c>
      <c r="H2082" s="1">
        <v>45065</v>
      </c>
      <c r="I2082" t="str">
        <f t="shared" si="32"/>
        <v>Kicik Investiya</v>
      </c>
      <c r="J2082">
        <f>YEAR(transaction_data[[#This Row],[Transaction_Date]])</f>
        <v>2023</v>
      </c>
      <c r="K2082">
        <f>MONTH(transaction_data[[#This Row],[Transaction_Date]])</f>
        <v>5</v>
      </c>
    </row>
    <row r="2083" spans="1:11" x14ac:dyDescent="0.3">
      <c r="A2083">
        <v>302081</v>
      </c>
      <c r="B2083">
        <v>204496</v>
      </c>
      <c r="C2083" t="s">
        <v>31</v>
      </c>
      <c r="D2083">
        <v>89977</v>
      </c>
      <c r="E2083">
        <v>2181</v>
      </c>
      <c r="F2083">
        <v>32859</v>
      </c>
      <c r="G2083" t="s">
        <v>29</v>
      </c>
      <c r="H2083" s="1">
        <v>44834</v>
      </c>
      <c r="I2083" t="str">
        <f t="shared" si="32"/>
        <v>Yuksek Investisya</v>
      </c>
      <c r="J2083">
        <f>YEAR(transaction_data[[#This Row],[Transaction_Date]])</f>
        <v>2022</v>
      </c>
      <c r="K2083">
        <f>MONTH(transaction_data[[#This Row],[Transaction_Date]])</f>
        <v>9</v>
      </c>
    </row>
    <row r="2084" spans="1:11" x14ac:dyDescent="0.3">
      <c r="A2084">
        <v>302082</v>
      </c>
      <c r="B2084">
        <v>204218</v>
      </c>
      <c r="C2084" t="s">
        <v>13</v>
      </c>
      <c r="D2084">
        <v>58298</v>
      </c>
      <c r="E2084">
        <v>2301</v>
      </c>
      <c r="F2084">
        <v>7876</v>
      </c>
      <c r="G2084" t="s">
        <v>32</v>
      </c>
      <c r="H2084" s="1">
        <v>45212</v>
      </c>
      <c r="I2084" t="str">
        <f t="shared" si="32"/>
        <v>Kicik Investiya</v>
      </c>
      <c r="J2084">
        <f>YEAR(transaction_data[[#This Row],[Transaction_Date]])</f>
        <v>2023</v>
      </c>
      <c r="K2084">
        <f>MONTH(transaction_data[[#This Row],[Transaction_Date]])</f>
        <v>10</v>
      </c>
    </row>
    <row r="2085" spans="1:11" x14ac:dyDescent="0.3">
      <c r="A2085">
        <v>302083</v>
      </c>
      <c r="B2085">
        <v>209111</v>
      </c>
      <c r="C2085" t="s">
        <v>31</v>
      </c>
      <c r="D2085">
        <v>60121</v>
      </c>
      <c r="E2085">
        <v>1253</v>
      </c>
      <c r="F2085">
        <v>6288</v>
      </c>
      <c r="G2085" t="s">
        <v>29</v>
      </c>
      <c r="H2085" s="1">
        <v>45319</v>
      </c>
      <c r="I2085" t="str">
        <f t="shared" si="32"/>
        <v>Kicik Investiya</v>
      </c>
      <c r="J2085">
        <f>YEAR(transaction_data[[#This Row],[Transaction_Date]])</f>
        <v>2024</v>
      </c>
      <c r="K2085">
        <f>MONTH(transaction_data[[#This Row],[Transaction_Date]])</f>
        <v>1</v>
      </c>
    </row>
    <row r="2086" spans="1:11" x14ac:dyDescent="0.3">
      <c r="A2086">
        <v>302084</v>
      </c>
      <c r="B2086">
        <v>203834</v>
      </c>
      <c r="C2086" t="s">
        <v>30</v>
      </c>
      <c r="D2086">
        <v>90806</v>
      </c>
      <c r="E2086">
        <v>2137</v>
      </c>
      <c r="F2086">
        <v>46981</v>
      </c>
      <c r="G2086" t="s">
        <v>32</v>
      </c>
      <c r="H2086" s="1">
        <v>45262</v>
      </c>
      <c r="I2086" t="str">
        <f t="shared" si="32"/>
        <v>Yuksek Investisya</v>
      </c>
      <c r="J2086">
        <f>YEAR(transaction_data[[#This Row],[Transaction_Date]])</f>
        <v>2023</v>
      </c>
      <c r="K2086">
        <f>MONTH(transaction_data[[#This Row],[Transaction_Date]])</f>
        <v>12</v>
      </c>
    </row>
    <row r="2087" spans="1:11" x14ac:dyDescent="0.3">
      <c r="A2087">
        <v>302085</v>
      </c>
      <c r="B2087">
        <v>207359</v>
      </c>
      <c r="C2087" t="s">
        <v>31</v>
      </c>
      <c r="D2087">
        <v>85759</v>
      </c>
      <c r="E2087">
        <v>4752</v>
      </c>
      <c r="F2087">
        <v>3476</v>
      </c>
      <c r="G2087" t="s">
        <v>33</v>
      </c>
      <c r="H2087" s="1">
        <v>45324</v>
      </c>
      <c r="I2087" t="str">
        <f t="shared" si="32"/>
        <v>Kicik Investiya</v>
      </c>
      <c r="J2087">
        <f>YEAR(transaction_data[[#This Row],[Transaction_Date]])</f>
        <v>2024</v>
      </c>
      <c r="K2087">
        <f>MONTH(transaction_data[[#This Row],[Transaction_Date]])</f>
        <v>2</v>
      </c>
    </row>
    <row r="2088" spans="1:11" x14ac:dyDescent="0.3">
      <c r="A2088">
        <v>302086</v>
      </c>
      <c r="B2088">
        <v>204169</v>
      </c>
      <c r="C2088" t="s">
        <v>13</v>
      </c>
      <c r="D2088">
        <v>73581</v>
      </c>
      <c r="E2088">
        <v>104</v>
      </c>
      <c r="F2088">
        <v>12974</v>
      </c>
      <c r="G2088" t="s">
        <v>32</v>
      </c>
      <c r="H2088" s="1">
        <v>45241</v>
      </c>
      <c r="I2088" t="str">
        <f t="shared" si="32"/>
        <v>Kicik Investiya</v>
      </c>
      <c r="J2088">
        <f>YEAR(transaction_data[[#This Row],[Transaction_Date]])</f>
        <v>2023</v>
      </c>
      <c r="K2088">
        <f>MONTH(transaction_data[[#This Row],[Transaction_Date]])</f>
        <v>11</v>
      </c>
    </row>
    <row r="2089" spans="1:11" x14ac:dyDescent="0.3">
      <c r="A2089">
        <v>302087</v>
      </c>
      <c r="B2089">
        <v>207546</v>
      </c>
      <c r="C2089" t="s">
        <v>31</v>
      </c>
      <c r="D2089">
        <v>45195</v>
      </c>
      <c r="E2089">
        <v>1458</v>
      </c>
      <c r="F2089">
        <v>15863</v>
      </c>
      <c r="G2089" t="s">
        <v>29</v>
      </c>
      <c r="H2089" s="1">
        <v>45167</v>
      </c>
      <c r="I2089" t="str">
        <f t="shared" si="32"/>
        <v>Orta investisya</v>
      </c>
      <c r="J2089">
        <f>YEAR(transaction_data[[#This Row],[Transaction_Date]])</f>
        <v>2023</v>
      </c>
      <c r="K2089">
        <f>MONTH(transaction_data[[#This Row],[Transaction_Date]])</f>
        <v>8</v>
      </c>
    </row>
    <row r="2090" spans="1:11" x14ac:dyDescent="0.3">
      <c r="A2090">
        <v>302088</v>
      </c>
      <c r="B2090">
        <v>203543</v>
      </c>
      <c r="C2090" t="s">
        <v>31</v>
      </c>
      <c r="D2090">
        <v>18801</v>
      </c>
      <c r="E2090">
        <v>3580</v>
      </c>
      <c r="F2090">
        <v>31110</v>
      </c>
      <c r="G2090" t="s">
        <v>33</v>
      </c>
      <c r="H2090" s="1">
        <v>44931</v>
      </c>
      <c r="I2090" t="str">
        <f t="shared" si="32"/>
        <v>Yuksek Investisya</v>
      </c>
      <c r="J2090">
        <f>YEAR(transaction_data[[#This Row],[Transaction_Date]])</f>
        <v>2023</v>
      </c>
      <c r="K2090">
        <f>MONTH(transaction_data[[#This Row],[Transaction_Date]])</f>
        <v>1</v>
      </c>
    </row>
    <row r="2091" spans="1:11" x14ac:dyDescent="0.3">
      <c r="A2091">
        <v>302089</v>
      </c>
      <c r="B2091">
        <v>208302</v>
      </c>
      <c r="C2091" t="s">
        <v>30</v>
      </c>
      <c r="D2091">
        <v>61683</v>
      </c>
      <c r="E2091">
        <v>1917</v>
      </c>
      <c r="F2091">
        <v>41146</v>
      </c>
      <c r="G2091" t="s">
        <v>29</v>
      </c>
      <c r="H2091" s="1">
        <v>45411</v>
      </c>
      <c r="I2091" t="str">
        <f t="shared" si="32"/>
        <v>Yuksek Investisya</v>
      </c>
      <c r="J2091">
        <f>YEAR(transaction_data[[#This Row],[Transaction_Date]])</f>
        <v>2024</v>
      </c>
      <c r="K2091">
        <f>MONTH(transaction_data[[#This Row],[Transaction_Date]])</f>
        <v>4</v>
      </c>
    </row>
    <row r="2092" spans="1:11" x14ac:dyDescent="0.3">
      <c r="A2092">
        <v>302090</v>
      </c>
      <c r="B2092">
        <v>202224</v>
      </c>
      <c r="C2092" t="s">
        <v>13</v>
      </c>
      <c r="D2092">
        <v>79227</v>
      </c>
      <c r="E2092">
        <v>826</v>
      </c>
      <c r="F2092">
        <v>2357</v>
      </c>
      <c r="G2092" t="s">
        <v>29</v>
      </c>
      <c r="H2092" s="1">
        <v>45716</v>
      </c>
      <c r="I2092" t="str">
        <f t="shared" si="32"/>
        <v>Kicik Investiya</v>
      </c>
      <c r="J2092">
        <f>YEAR(transaction_data[[#This Row],[Transaction_Date]])</f>
        <v>2025</v>
      </c>
      <c r="K2092">
        <f>MONTH(transaction_data[[#This Row],[Transaction_Date]])</f>
        <v>2</v>
      </c>
    </row>
    <row r="2093" spans="1:11" x14ac:dyDescent="0.3">
      <c r="A2093">
        <v>302091</v>
      </c>
      <c r="B2093">
        <v>203091</v>
      </c>
      <c r="C2093" t="s">
        <v>13</v>
      </c>
      <c r="D2093">
        <v>36876</v>
      </c>
      <c r="E2093">
        <v>1720</v>
      </c>
      <c r="F2093">
        <v>17121</v>
      </c>
      <c r="G2093" t="s">
        <v>32</v>
      </c>
      <c r="H2093" s="1">
        <v>45413</v>
      </c>
      <c r="I2093" t="str">
        <f t="shared" si="32"/>
        <v>Orta investisya</v>
      </c>
      <c r="J2093">
        <f>YEAR(transaction_data[[#This Row],[Transaction_Date]])</f>
        <v>2024</v>
      </c>
      <c r="K2093">
        <f>MONTH(transaction_data[[#This Row],[Transaction_Date]])</f>
        <v>5</v>
      </c>
    </row>
    <row r="2094" spans="1:11" x14ac:dyDescent="0.3">
      <c r="A2094">
        <v>302092</v>
      </c>
      <c r="B2094">
        <v>202252</v>
      </c>
      <c r="C2094" t="s">
        <v>13</v>
      </c>
      <c r="D2094">
        <v>63959</v>
      </c>
      <c r="E2094">
        <v>4237</v>
      </c>
      <c r="F2094">
        <v>41398</v>
      </c>
      <c r="G2094" t="s">
        <v>29</v>
      </c>
      <c r="H2094" s="1">
        <v>45211</v>
      </c>
      <c r="I2094" t="str">
        <f t="shared" si="32"/>
        <v>Yuksek Investisya</v>
      </c>
      <c r="J2094">
        <f>YEAR(transaction_data[[#This Row],[Transaction_Date]])</f>
        <v>2023</v>
      </c>
      <c r="K2094">
        <f>MONTH(transaction_data[[#This Row],[Transaction_Date]])</f>
        <v>10</v>
      </c>
    </row>
    <row r="2095" spans="1:11" x14ac:dyDescent="0.3">
      <c r="A2095">
        <v>302093</v>
      </c>
      <c r="B2095">
        <v>201990</v>
      </c>
      <c r="C2095" t="s">
        <v>30</v>
      </c>
      <c r="D2095">
        <v>42447</v>
      </c>
      <c r="E2095">
        <v>3330</v>
      </c>
      <c r="F2095">
        <v>37359</v>
      </c>
      <c r="G2095" t="s">
        <v>33</v>
      </c>
      <c r="H2095" s="1">
        <v>45447</v>
      </c>
      <c r="I2095" t="str">
        <f t="shared" si="32"/>
        <v>Yuksek Investisya</v>
      </c>
      <c r="J2095">
        <f>YEAR(transaction_data[[#This Row],[Transaction_Date]])</f>
        <v>2024</v>
      </c>
      <c r="K2095">
        <f>MONTH(transaction_data[[#This Row],[Transaction_Date]])</f>
        <v>6</v>
      </c>
    </row>
    <row r="2096" spans="1:11" x14ac:dyDescent="0.3">
      <c r="A2096">
        <v>302094</v>
      </c>
      <c r="B2096">
        <v>205152</v>
      </c>
      <c r="C2096" t="s">
        <v>13</v>
      </c>
      <c r="D2096">
        <v>31944</v>
      </c>
      <c r="E2096">
        <v>3842</v>
      </c>
      <c r="F2096">
        <v>26355</v>
      </c>
      <c r="G2096" t="s">
        <v>33</v>
      </c>
      <c r="H2096" s="1">
        <v>45055</v>
      </c>
      <c r="I2096" t="str">
        <f t="shared" si="32"/>
        <v>Orta investisya</v>
      </c>
      <c r="J2096">
        <f>YEAR(transaction_data[[#This Row],[Transaction_Date]])</f>
        <v>2023</v>
      </c>
      <c r="K2096">
        <f>MONTH(transaction_data[[#This Row],[Transaction_Date]])</f>
        <v>5</v>
      </c>
    </row>
    <row r="2097" spans="1:11" x14ac:dyDescent="0.3">
      <c r="A2097">
        <v>302095</v>
      </c>
      <c r="B2097">
        <v>202127</v>
      </c>
      <c r="C2097" t="s">
        <v>31</v>
      </c>
      <c r="D2097">
        <v>51472</v>
      </c>
      <c r="E2097">
        <v>599</v>
      </c>
      <c r="F2097">
        <v>38866</v>
      </c>
      <c r="G2097" t="s">
        <v>29</v>
      </c>
      <c r="H2097" s="1">
        <v>44769</v>
      </c>
      <c r="I2097" t="str">
        <f t="shared" si="32"/>
        <v>Yuksek Investisya</v>
      </c>
      <c r="J2097">
        <f>YEAR(transaction_data[[#This Row],[Transaction_Date]])</f>
        <v>2022</v>
      </c>
      <c r="K2097">
        <f>MONTH(transaction_data[[#This Row],[Transaction_Date]])</f>
        <v>7</v>
      </c>
    </row>
    <row r="2098" spans="1:11" x14ac:dyDescent="0.3">
      <c r="A2098">
        <v>302096</v>
      </c>
      <c r="B2098">
        <v>209759</v>
      </c>
      <c r="C2098" t="s">
        <v>13</v>
      </c>
      <c r="D2098">
        <v>99059</v>
      </c>
      <c r="E2098">
        <v>349</v>
      </c>
      <c r="F2098">
        <v>12095</v>
      </c>
      <c r="G2098" t="s">
        <v>33</v>
      </c>
      <c r="H2098" s="1">
        <v>45300</v>
      </c>
      <c r="I2098" t="str">
        <f t="shared" si="32"/>
        <v>Kicik Investiya</v>
      </c>
      <c r="J2098">
        <f>YEAR(transaction_data[[#This Row],[Transaction_Date]])</f>
        <v>2024</v>
      </c>
      <c r="K2098">
        <f>MONTH(transaction_data[[#This Row],[Transaction_Date]])</f>
        <v>1</v>
      </c>
    </row>
    <row r="2099" spans="1:11" x14ac:dyDescent="0.3">
      <c r="A2099">
        <v>302097</v>
      </c>
      <c r="B2099">
        <v>202173</v>
      </c>
      <c r="C2099" t="s">
        <v>31</v>
      </c>
      <c r="D2099">
        <v>87344</v>
      </c>
      <c r="E2099">
        <v>430</v>
      </c>
      <c r="F2099">
        <v>33828</v>
      </c>
      <c r="G2099" t="s">
        <v>33</v>
      </c>
      <c r="H2099" s="1">
        <v>44763</v>
      </c>
      <c r="I2099" t="str">
        <f t="shared" si="32"/>
        <v>Yuksek Investisya</v>
      </c>
      <c r="J2099">
        <f>YEAR(transaction_data[[#This Row],[Transaction_Date]])</f>
        <v>2022</v>
      </c>
      <c r="K2099">
        <f>MONTH(transaction_data[[#This Row],[Transaction_Date]])</f>
        <v>7</v>
      </c>
    </row>
    <row r="2100" spans="1:11" x14ac:dyDescent="0.3">
      <c r="A2100">
        <v>302098</v>
      </c>
      <c r="B2100">
        <v>204603</v>
      </c>
      <c r="C2100" t="s">
        <v>31</v>
      </c>
      <c r="D2100">
        <v>99400</v>
      </c>
      <c r="E2100">
        <v>1972</v>
      </c>
      <c r="F2100">
        <v>19341</v>
      </c>
      <c r="G2100" t="s">
        <v>33</v>
      </c>
      <c r="H2100" s="1">
        <v>45309</v>
      </c>
      <c r="I2100" t="str">
        <f t="shared" si="32"/>
        <v>Orta investisya</v>
      </c>
      <c r="J2100">
        <f>YEAR(transaction_data[[#This Row],[Transaction_Date]])</f>
        <v>2024</v>
      </c>
      <c r="K2100">
        <f>MONTH(transaction_data[[#This Row],[Transaction_Date]])</f>
        <v>1</v>
      </c>
    </row>
    <row r="2101" spans="1:11" x14ac:dyDescent="0.3">
      <c r="A2101">
        <v>302099</v>
      </c>
      <c r="B2101">
        <v>202422</v>
      </c>
      <c r="C2101" t="s">
        <v>31</v>
      </c>
      <c r="D2101">
        <v>16807</v>
      </c>
      <c r="E2101">
        <v>3385</v>
      </c>
      <c r="F2101">
        <v>17054</v>
      </c>
      <c r="G2101" t="s">
        <v>32</v>
      </c>
      <c r="H2101" s="1">
        <v>45576</v>
      </c>
      <c r="I2101" t="str">
        <f t="shared" si="32"/>
        <v>Orta investisya</v>
      </c>
      <c r="J2101">
        <f>YEAR(transaction_data[[#This Row],[Transaction_Date]])</f>
        <v>2024</v>
      </c>
      <c r="K2101">
        <f>MONTH(transaction_data[[#This Row],[Transaction_Date]])</f>
        <v>10</v>
      </c>
    </row>
    <row r="2102" spans="1:11" x14ac:dyDescent="0.3">
      <c r="A2102">
        <v>302100</v>
      </c>
      <c r="B2102">
        <v>207132</v>
      </c>
      <c r="C2102" t="s">
        <v>30</v>
      </c>
      <c r="D2102">
        <v>30853</v>
      </c>
      <c r="E2102">
        <v>176</v>
      </c>
      <c r="F2102">
        <v>47545</v>
      </c>
      <c r="G2102" t="s">
        <v>33</v>
      </c>
      <c r="H2102" s="1">
        <v>44921</v>
      </c>
      <c r="I2102" t="str">
        <f t="shared" si="32"/>
        <v>Yuksek Investisya</v>
      </c>
      <c r="J2102">
        <f>YEAR(transaction_data[[#This Row],[Transaction_Date]])</f>
        <v>2022</v>
      </c>
      <c r="K2102">
        <f>MONTH(transaction_data[[#This Row],[Transaction_Date]])</f>
        <v>12</v>
      </c>
    </row>
    <row r="2103" spans="1:11" x14ac:dyDescent="0.3">
      <c r="A2103">
        <v>302101</v>
      </c>
      <c r="B2103">
        <v>204629</v>
      </c>
      <c r="C2103" t="s">
        <v>30</v>
      </c>
      <c r="D2103">
        <v>59861</v>
      </c>
      <c r="E2103">
        <v>4995</v>
      </c>
      <c r="F2103">
        <v>48836</v>
      </c>
      <c r="G2103" t="s">
        <v>33</v>
      </c>
      <c r="H2103" s="1">
        <v>45488</v>
      </c>
      <c r="I2103" t="str">
        <f t="shared" si="32"/>
        <v>Yuksek Investisya</v>
      </c>
      <c r="J2103">
        <f>YEAR(transaction_data[[#This Row],[Transaction_Date]])</f>
        <v>2024</v>
      </c>
      <c r="K2103">
        <f>MONTH(transaction_data[[#This Row],[Transaction_Date]])</f>
        <v>7</v>
      </c>
    </row>
    <row r="2104" spans="1:11" x14ac:dyDescent="0.3">
      <c r="A2104">
        <v>302102</v>
      </c>
      <c r="B2104">
        <v>204313</v>
      </c>
      <c r="C2104" t="s">
        <v>30</v>
      </c>
      <c r="D2104">
        <v>6666</v>
      </c>
      <c r="E2104">
        <v>1190</v>
      </c>
      <c r="F2104">
        <v>33787</v>
      </c>
      <c r="G2104" t="s">
        <v>33</v>
      </c>
      <c r="H2104" s="1">
        <v>45097</v>
      </c>
      <c r="I2104" t="str">
        <f t="shared" si="32"/>
        <v>Yuksek Investisya</v>
      </c>
      <c r="J2104">
        <f>YEAR(transaction_data[[#This Row],[Transaction_Date]])</f>
        <v>2023</v>
      </c>
      <c r="K2104">
        <f>MONTH(transaction_data[[#This Row],[Transaction_Date]])</f>
        <v>6</v>
      </c>
    </row>
    <row r="2105" spans="1:11" x14ac:dyDescent="0.3">
      <c r="A2105">
        <v>302103</v>
      </c>
      <c r="B2105">
        <v>204377</v>
      </c>
      <c r="C2105" t="s">
        <v>30</v>
      </c>
      <c r="D2105">
        <v>56631</v>
      </c>
      <c r="E2105">
        <v>1314</v>
      </c>
      <c r="F2105">
        <v>8733</v>
      </c>
      <c r="G2105" t="s">
        <v>33</v>
      </c>
      <c r="H2105" s="1">
        <v>45139</v>
      </c>
      <c r="I2105" t="str">
        <f t="shared" si="32"/>
        <v>Kicik Investiya</v>
      </c>
      <c r="J2105">
        <f>YEAR(transaction_data[[#This Row],[Transaction_Date]])</f>
        <v>2023</v>
      </c>
      <c r="K2105">
        <f>MONTH(transaction_data[[#This Row],[Transaction_Date]])</f>
        <v>8</v>
      </c>
    </row>
    <row r="2106" spans="1:11" x14ac:dyDescent="0.3">
      <c r="A2106">
        <v>302104</v>
      </c>
      <c r="B2106">
        <v>204400</v>
      </c>
      <c r="C2106" t="s">
        <v>31</v>
      </c>
      <c r="D2106">
        <v>9615</v>
      </c>
      <c r="E2106">
        <v>3492</v>
      </c>
      <c r="F2106">
        <v>13669</v>
      </c>
      <c r="G2106" t="s">
        <v>29</v>
      </c>
      <c r="H2106" s="1">
        <v>44800</v>
      </c>
      <c r="I2106" t="str">
        <f t="shared" si="32"/>
        <v>Kicik Investiya</v>
      </c>
      <c r="J2106">
        <f>YEAR(transaction_data[[#This Row],[Transaction_Date]])</f>
        <v>2022</v>
      </c>
      <c r="K2106">
        <f>MONTH(transaction_data[[#This Row],[Transaction_Date]])</f>
        <v>8</v>
      </c>
    </row>
    <row r="2107" spans="1:11" x14ac:dyDescent="0.3">
      <c r="A2107">
        <v>302105</v>
      </c>
      <c r="B2107">
        <v>204757</v>
      </c>
      <c r="C2107" t="s">
        <v>31</v>
      </c>
      <c r="D2107">
        <v>15738</v>
      </c>
      <c r="E2107">
        <v>4367</v>
      </c>
      <c r="F2107">
        <v>22351</v>
      </c>
      <c r="G2107" t="s">
        <v>33</v>
      </c>
      <c r="H2107" s="1">
        <v>44765</v>
      </c>
      <c r="I2107" t="str">
        <f t="shared" si="32"/>
        <v>Orta investisya</v>
      </c>
      <c r="J2107">
        <f>YEAR(transaction_data[[#This Row],[Transaction_Date]])</f>
        <v>2022</v>
      </c>
      <c r="K2107">
        <f>MONTH(transaction_data[[#This Row],[Transaction_Date]])</f>
        <v>7</v>
      </c>
    </row>
    <row r="2108" spans="1:11" x14ac:dyDescent="0.3">
      <c r="A2108">
        <v>302106</v>
      </c>
      <c r="B2108">
        <v>201218</v>
      </c>
      <c r="C2108" t="s">
        <v>13</v>
      </c>
      <c r="D2108">
        <v>19235</v>
      </c>
      <c r="E2108">
        <v>3868</v>
      </c>
      <c r="F2108">
        <v>5073</v>
      </c>
      <c r="G2108" t="s">
        <v>33</v>
      </c>
      <c r="H2108" s="1">
        <v>45150</v>
      </c>
      <c r="I2108" t="str">
        <f t="shared" si="32"/>
        <v>Kicik Investiya</v>
      </c>
      <c r="J2108">
        <f>YEAR(transaction_data[[#This Row],[Transaction_Date]])</f>
        <v>2023</v>
      </c>
      <c r="K2108">
        <f>MONTH(transaction_data[[#This Row],[Transaction_Date]])</f>
        <v>8</v>
      </c>
    </row>
    <row r="2109" spans="1:11" x14ac:dyDescent="0.3">
      <c r="A2109">
        <v>302107</v>
      </c>
      <c r="B2109">
        <v>201449</v>
      </c>
      <c r="C2109" t="s">
        <v>30</v>
      </c>
      <c r="D2109">
        <v>2917</v>
      </c>
      <c r="E2109">
        <v>1800</v>
      </c>
      <c r="F2109">
        <v>27231</v>
      </c>
      <c r="G2109" t="s">
        <v>29</v>
      </c>
      <c r="H2109" s="1">
        <v>45667</v>
      </c>
      <c r="I2109" t="str">
        <f t="shared" si="32"/>
        <v>Orta investisya</v>
      </c>
      <c r="J2109">
        <f>YEAR(transaction_data[[#This Row],[Transaction_Date]])</f>
        <v>2025</v>
      </c>
      <c r="K2109">
        <f>MONTH(transaction_data[[#This Row],[Transaction_Date]])</f>
        <v>1</v>
      </c>
    </row>
    <row r="2110" spans="1:11" x14ac:dyDescent="0.3">
      <c r="A2110">
        <v>302108</v>
      </c>
      <c r="B2110">
        <v>201587</v>
      </c>
      <c r="C2110" t="s">
        <v>13</v>
      </c>
      <c r="D2110">
        <v>46953</v>
      </c>
      <c r="E2110">
        <v>2165</v>
      </c>
      <c r="F2110">
        <v>46638</v>
      </c>
      <c r="G2110" t="s">
        <v>29</v>
      </c>
      <c r="H2110" s="1">
        <v>45100</v>
      </c>
      <c r="I2110" t="str">
        <f t="shared" si="32"/>
        <v>Yuksek Investisya</v>
      </c>
      <c r="J2110">
        <f>YEAR(transaction_data[[#This Row],[Transaction_Date]])</f>
        <v>2023</v>
      </c>
      <c r="K2110">
        <f>MONTH(transaction_data[[#This Row],[Transaction_Date]])</f>
        <v>6</v>
      </c>
    </row>
    <row r="2111" spans="1:11" x14ac:dyDescent="0.3">
      <c r="A2111">
        <v>302109</v>
      </c>
      <c r="B2111">
        <v>203984</v>
      </c>
      <c r="C2111" t="s">
        <v>30</v>
      </c>
      <c r="D2111">
        <v>94097</v>
      </c>
      <c r="E2111">
        <v>3543</v>
      </c>
      <c r="F2111">
        <v>49904</v>
      </c>
      <c r="G2111" t="s">
        <v>33</v>
      </c>
      <c r="H2111" s="1">
        <v>45117</v>
      </c>
      <c r="I2111" t="str">
        <f t="shared" si="32"/>
        <v>Yuksek Investisya</v>
      </c>
      <c r="J2111">
        <f>YEAR(transaction_data[[#This Row],[Transaction_Date]])</f>
        <v>2023</v>
      </c>
      <c r="K2111">
        <f>MONTH(transaction_data[[#This Row],[Transaction_Date]])</f>
        <v>7</v>
      </c>
    </row>
    <row r="2112" spans="1:11" x14ac:dyDescent="0.3">
      <c r="A2112">
        <v>302110</v>
      </c>
      <c r="B2112">
        <v>204749</v>
      </c>
      <c r="C2112" t="s">
        <v>30</v>
      </c>
      <c r="D2112">
        <v>20948</v>
      </c>
      <c r="E2112">
        <v>4806</v>
      </c>
      <c r="F2112">
        <v>40217</v>
      </c>
      <c r="G2112" t="s">
        <v>33</v>
      </c>
      <c r="H2112" s="1">
        <v>45333</v>
      </c>
      <c r="I2112" t="str">
        <f t="shared" si="32"/>
        <v>Yuksek Investisya</v>
      </c>
      <c r="J2112">
        <f>YEAR(transaction_data[[#This Row],[Transaction_Date]])</f>
        <v>2024</v>
      </c>
      <c r="K2112">
        <f>MONTH(transaction_data[[#This Row],[Transaction_Date]])</f>
        <v>2</v>
      </c>
    </row>
    <row r="2113" spans="1:11" x14ac:dyDescent="0.3">
      <c r="A2113">
        <v>302111</v>
      </c>
      <c r="B2113">
        <v>206847</v>
      </c>
      <c r="C2113" t="s">
        <v>13</v>
      </c>
      <c r="D2113">
        <v>54258</v>
      </c>
      <c r="E2113">
        <v>1753</v>
      </c>
      <c r="F2113">
        <v>26786</v>
      </c>
      <c r="G2113" t="s">
        <v>32</v>
      </c>
      <c r="H2113" s="1">
        <v>45577</v>
      </c>
      <c r="I2113" t="str">
        <f t="shared" si="32"/>
        <v>Orta investisya</v>
      </c>
      <c r="J2113">
        <f>YEAR(transaction_data[[#This Row],[Transaction_Date]])</f>
        <v>2024</v>
      </c>
      <c r="K2113">
        <f>MONTH(transaction_data[[#This Row],[Transaction_Date]])</f>
        <v>10</v>
      </c>
    </row>
    <row r="2114" spans="1:11" x14ac:dyDescent="0.3">
      <c r="A2114">
        <v>302112</v>
      </c>
      <c r="B2114">
        <v>207837</v>
      </c>
      <c r="C2114" t="s">
        <v>30</v>
      </c>
      <c r="D2114">
        <v>26416</v>
      </c>
      <c r="E2114">
        <v>2243</v>
      </c>
      <c r="F2114">
        <v>28823</v>
      </c>
      <c r="G2114" t="s">
        <v>29</v>
      </c>
      <c r="H2114" s="1">
        <v>45302</v>
      </c>
      <c r="I2114" t="str">
        <f t="shared" ref="I2114:I2177" si="33">IF(AND(F2114&gt;1000,F2114&lt;15000),"Kicik Investiya",IF(AND(F2114&gt;=15000,F2114&lt;27500),"Orta investisya","Yuksek Investisya"))</f>
        <v>Yuksek Investisya</v>
      </c>
      <c r="J2114">
        <f>YEAR(transaction_data[[#This Row],[Transaction_Date]])</f>
        <v>2024</v>
      </c>
      <c r="K2114">
        <f>MONTH(transaction_data[[#This Row],[Transaction_Date]])</f>
        <v>1</v>
      </c>
    </row>
    <row r="2115" spans="1:11" x14ac:dyDescent="0.3">
      <c r="A2115">
        <v>302113</v>
      </c>
      <c r="B2115">
        <v>200396</v>
      </c>
      <c r="C2115" t="s">
        <v>13</v>
      </c>
      <c r="D2115">
        <v>22018</v>
      </c>
      <c r="E2115">
        <v>3069</v>
      </c>
      <c r="F2115">
        <v>49326</v>
      </c>
      <c r="G2115" t="s">
        <v>32</v>
      </c>
      <c r="H2115" s="1">
        <v>44899</v>
      </c>
      <c r="I2115" t="str">
        <f t="shared" si="33"/>
        <v>Yuksek Investisya</v>
      </c>
      <c r="J2115">
        <f>YEAR(transaction_data[[#This Row],[Transaction_Date]])</f>
        <v>2022</v>
      </c>
      <c r="K2115">
        <f>MONTH(transaction_data[[#This Row],[Transaction_Date]])</f>
        <v>12</v>
      </c>
    </row>
    <row r="2116" spans="1:11" x14ac:dyDescent="0.3">
      <c r="A2116">
        <v>302114</v>
      </c>
      <c r="B2116">
        <v>200743</v>
      </c>
      <c r="C2116" t="s">
        <v>31</v>
      </c>
      <c r="D2116">
        <v>16629</v>
      </c>
      <c r="E2116">
        <v>2436</v>
      </c>
      <c r="F2116">
        <v>34842</v>
      </c>
      <c r="G2116" t="s">
        <v>29</v>
      </c>
      <c r="H2116" s="1">
        <v>45712</v>
      </c>
      <c r="I2116" t="str">
        <f t="shared" si="33"/>
        <v>Yuksek Investisya</v>
      </c>
      <c r="J2116">
        <f>YEAR(transaction_data[[#This Row],[Transaction_Date]])</f>
        <v>2025</v>
      </c>
      <c r="K2116">
        <f>MONTH(transaction_data[[#This Row],[Transaction_Date]])</f>
        <v>2</v>
      </c>
    </row>
    <row r="2117" spans="1:11" x14ac:dyDescent="0.3">
      <c r="A2117">
        <v>302115</v>
      </c>
      <c r="B2117">
        <v>205279</v>
      </c>
      <c r="C2117" t="s">
        <v>31</v>
      </c>
      <c r="D2117">
        <v>84554</v>
      </c>
      <c r="E2117">
        <v>315</v>
      </c>
      <c r="F2117">
        <v>7724</v>
      </c>
      <c r="G2117" t="s">
        <v>33</v>
      </c>
      <c r="H2117" s="1">
        <v>45330</v>
      </c>
      <c r="I2117" t="str">
        <f t="shared" si="33"/>
        <v>Kicik Investiya</v>
      </c>
      <c r="J2117">
        <f>YEAR(transaction_data[[#This Row],[Transaction_Date]])</f>
        <v>2024</v>
      </c>
      <c r="K2117">
        <f>MONTH(transaction_data[[#This Row],[Transaction_Date]])</f>
        <v>2</v>
      </c>
    </row>
    <row r="2118" spans="1:11" x14ac:dyDescent="0.3">
      <c r="A2118">
        <v>302116</v>
      </c>
      <c r="B2118">
        <v>209645</v>
      </c>
      <c r="C2118" t="s">
        <v>13</v>
      </c>
      <c r="D2118">
        <v>1125</v>
      </c>
      <c r="E2118">
        <v>4121</v>
      </c>
      <c r="F2118">
        <v>48822</v>
      </c>
      <c r="G2118" t="s">
        <v>29</v>
      </c>
      <c r="H2118" s="1">
        <v>45187</v>
      </c>
      <c r="I2118" t="str">
        <f t="shared" si="33"/>
        <v>Yuksek Investisya</v>
      </c>
      <c r="J2118">
        <f>YEAR(transaction_data[[#This Row],[Transaction_Date]])</f>
        <v>2023</v>
      </c>
      <c r="K2118">
        <f>MONTH(transaction_data[[#This Row],[Transaction_Date]])</f>
        <v>9</v>
      </c>
    </row>
    <row r="2119" spans="1:11" x14ac:dyDescent="0.3">
      <c r="A2119">
        <v>302117</v>
      </c>
      <c r="B2119">
        <v>202017</v>
      </c>
      <c r="C2119" t="s">
        <v>13</v>
      </c>
      <c r="D2119">
        <v>99003</v>
      </c>
      <c r="E2119">
        <v>4828</v>
      </c>
      <c r="F2119">
        <v>22953</v>
      </c>
      <c r="G2119" t="s">
        <v>33</v>
      </c>
      <c r="H2119" s="1">
        <v>45335</v>
      </c>
      <c r="I2119" t="str">
        <f t="shared" si="33"/>
        <v>Orta investisya</v>
      </c>
      <c r="J2119">
        <f>YEAR(transaction_data[[#This Row],[Transaction_Date]])</f>
        <v>2024</v>
      </c>
      <c r="K2119">
        <f>MONTH(transaction_data[[#This Row],[Transaction_Date]])</f>
        <v>2</v>
      </c>
    </row>
    <row r="2120" spans="1:11" x14ac:dyDescent="0.3">
      <c r="A2120">
        <v>302118</v>
      </c>
      <c r="B2120">
        <v>203611</v>
      </c>
      <c r="C2120" t="s">
        <v>31</v>
      </c>
      <c r="D2120">
        <v>63394</v>
      </c>
      <c r="E2120">
        <v>4654</v>
      </c>
      <c r="F2120">
        <v>3744</v>
      </c>
      <c r="G2120" t="s">
        <v>32</v>
      </c>
      <c r="H2120" s="1">
        <v>44706</v>
      </c>
      <c r="I2120" t="str">
        <f t="shared" si="33"/>
        <v>Kicik Investiya</v>
      </c>
      <c r="J2120">
        <f>YEAR(transaction_data[[#This Row],[Transaction_Date]])</f>
        <v>2022</v>
      </c>
      <c r="K2120">
        <f>MONTH(transaction_data[[#This Row],[Transaction_Date]])</f>
        <v>5</v>
      </c>
    </row>
    <row r="2121" spans="1:11" x14ac:dyDescent="0.3">
      <c r="A2121">
        <v>302119</v>
      </c>
      <c r="B2121">
        <v>202322</v>
      </c>
      <c r="C2121" t="s">
        <v>31</v>
      </c>
      <c r="D2121">
        <v>89185</v>
      </c>
      <c r="E2121">
        <v>3553</v>
      </c>
      <c r="F2121">
        <v>20342</v>
      </c>
      <c r="G2121" t="s">
        <v>32</v>
      </c>
      <c r="H2121" s="1">
        <v>45188</v>
      </c>
      <c r="I2121" t="str">
        <f t="shared" si="33"/>
        <v>Orta investisya</v>
      </c>
      <c r="J2121">
        <f>YEAR(transaction_data[[#This Row],[Transaction_Date]])</f>
        <v>2023</v>
      </c>
      <c r="K2121">
        <f>MONTH(transaction_data[[#This Row],[Transaction_Date]])</f>
        <v>9</v>
      </c>
    </row>
    <row r="2122" spans="1:11" x14ac:dyDescent="0.3">
      <c r="A2122">
        <v>302120</v>
      </c>
      <c r="B2122">
        <v>202631</v>
      </c>
      <c r="C2122" t="s">
        <v>30</v>
      </c>
      <c r="D2122">
        <v>66887</v>
      </c>
      <c r="E2122">
        <v>358</v>
      </c>
      <c r="F2122">
        <v>36428</v>
      </c>
      <c r="G2122" t="s">
        <v>32</v>
      </c>
      <c r="H2122" s="1">
        <v>45596</v>
      </c>
      <c r="I2122" t="str">
        <f t="shared" si="33"/>
        <v>Yuksek Investisya</v>
      </c>
      <c r="J2122">
        <f>YEAR(transaction_data[[#This Row],[Transaction_Date]])</f>
        <v>2024</v>
      </c>
      <c r="K2122">
        <f>MONTH(transaction_data[[#This Row],[Transaction_Date]])</f>
        <v>10</v>
      </c>
    </row>
    <row r="2123" spans="1:11" x14ac:dyDescent="0.3">
      <c r="A2123">
        <v>302121</v>
      </c>
      <c r="B2123">
        <v>200361</v>
      </c>
      <c r="C2123" t="s">
        <v>30</v>
      </c>
      <c r="D2123">
        <v>42327</v>
      </c>
      <c r="E2123">
        <v>4874</v>
      </c>
      <c r="F2123">
        <v>4405</v>
      </c>
      <c r="G2123" t="s">
        <v>29</v>
      </c>
      <c r="H2123" s="1">
        <v>45316</v>
      </c>
      <c r="I2123" t="str">
        <f t="shared" si="33"/>
        <v>Kicik Investiya</v>
      </c>
      <c r="J2123">
        <f>YEAR(transaction_data[[#This Row],[Transaction_Date]])</f>
        <v>2024</v>
      </c>
      <c r="K2123">
        <f>MONTH(transaction_data[[#This Row],[Transaction_Date]])</f>
        <v>1</v>
      </c>
    </row>
    <row r="2124" spans="1:11" x14ac:dyDescent="0.3">
      <c r="A2124">
        <v>302122</v>
      </c>
      <c r="B2124">
        <v>200399</v>
      </c>
      <c r="C2124" t="s">
        <v>31</v>
      </c>
      <c r="D2124">
        <v>58735</v>
      </c>
      <c r="E2124">
        <v>2986</v>
      </c>
      <c r="F2124">
        <v>39770</v>
      </c>
      <c r="G2124" t="s">
        <v>29</v>
      </c>
      <c r="H2124" s="1">
        <v>45067</v>
      </c>
      <c r="I2124" t="str">
        <f t="shared" si="33"/>
        <v>Yuksek Investisya</v>
      </c>
      <c r="J2124">
        <f>YEAR(transaction_data[[#This Row],[Transaction_Date]])</f>
        <v>2023</v>
      </c>
      <c r="K2124">
        <f>MONTH(transaction_data[[#This Row],[Transaction_Date]])</f>
        <v>5</v>
      </c>
    </row>
    <row r="2125" spans="1:11" x14ac:dyDescent="0.3">
      <c r="A2125">
        <v>302123</v>
      </c>
      <c r="B2125">
        <v>203654</v>
      </c>
      <c r="C2125" t="s">
        <v>30</v>
      </c>
      <c r="D2125">
        <v>1449</v>
      </c>
      <c r="E2125">
        <v>3567</v>
      </c>
      <c r="F2125">
        <v>9833</v>
      </c>
      <c r="G2125" t="s">
        <v>33</v>
      </c>
      <c r="H2125" s="1">
        <v>45634</v>
      </c>
      <c r="I2125" t="str">
        <f t="shared" si="33"/>
        <v>Kicik Investiya</v>
      </c>
      <c r="J2125">
        <f>YEAR(transaction_data[[#This Row],[Transaction_Date]])</f>
        <v>2024</v>
      </c>
      <c r="K2125">
        <f>MONTH(transaction_data[[#This Row],[Transaction_Date]])</f>
        <v>12</v>
      </c>
    </row>
    <row r="2126" spans="1:11" x14ac:dyDescent="0.3">
      <c r="A2126">
        <v>302124</v>
      </c>
      <c r="B2126">
        <v>208986</v>
      </c>
      <c r="C2126" t="s">
        <v>13</v>
      </c>
      <c r="D2126">
        <v>8172</v>
      </c>
      <c r="E2126">
        <v>3204</v>
      </c>
      <c r="F2126">
        <v>29888</v>
      </c>
      <c r="G2126" t="s">
        <v>33</v>
      </c>
      <c r="H2126" s="1">
        <v>44730</v>
      </c>
      <c r="I2126" t="str">
        <f t="shared" si="33"/>
        <v>Yuksek Investisya</v>
      </c>
      <c r="J2126">
        <f>YEAR(transaction_data[[#This Row],[Transaction_Date]])</f>
        <v>2022</v>
      </c>
      <c r="K2126">
        <f>MONTH(transaction_data[[#This Row],[Transaction_Date]])</f>
        <v>6</v>
      </c>
    </row>
    <row r="2127" spans="1:11" x14ac:dyDescent="0.3">
      <c r="A2127">
        <v>302125</v>
      </c>
      <c r="B2127">
        <v>200562</v>
      </c>
      <c r="C2127" t="s">
        <v>13</v>
      </c>
      <c r="D2127">
        <v>69604</v>
      </c>
      <c r="E2127">
        <v>4985</v>
      </c>
      <c r="F2127">
        <v>1794</v>
      </c>
      <c r="G2127" t="s">
        <v>33</v>
      </c>
      <c r="H2127" s="1">
        <v>44757</v>
      </c>
      <c r="I2127" t="str">
        <f t="shared" si="33"/>
        <v>Kicik Investiya</v>
      </c>
      <c r="J2127">
        <f>YEAR(transaction_data[[#This Row],[Transaction_Date]])</f>
        <v>2022</v>
      </c>
      <c r="K2127">
        <f>MONTH(transaction_data[[#This Row],[Transaction_Date]])</f>
        <v>7</v>
      </c>
    </row>
    <row r="2128" spans="1:11" x14ac:dyDescent="0.3">
      <c r="A2128">
        <v>302126</v>
      </c>
      <c r="B2128">
        <v>207802</v>
      </c>
      <c r="C2128" t="s">
        <v>31</v>
      </c>
      <c r="D2128">
        <v>14469</v>
      </c>
      <c r="E2128">
        <v>4102</v>
      </c>
      <c r="F2128">
        <v>48155</v>
      </c>
      <c r="G2128" t="s">
        <v>33</v>
      </c>
      <c r="H2128" s="1">
        <v>45683</v>
      </c>
      <c r="I2128" t="str">
        <f t="shared" si="33"/>
        <v>Yuksek Investisya</v>
      </c>
      <c r="J2128">
        <f>YEAR(transaction_data[[#This Row],[Transaction_Date]])</f>
        <v>2025</v>
      </c>
      <c r="K2128">
        <f>MONTH(transaction_data[[#This Row],[Transaction_Date]])</f>
        <v>1</v>
      </c>
    </row>
    <row r="2129" spans="1:11" x14ac:dyDescent="0.3">
      <c r="A2129">
        <v>302127</v>
      </c>
      <c r="B2129">
        <v>202064</v>
      </c>
      <c r="C2129" t="s">
        <v>13</v>
      </c>
      <c r="D2129">
        <v>56498</v>
      </c>
      <c r="E2129">
        <v>4093</v>
      </c>
      <c r="F2129">
        <v>28252</v>
      </c>
      <c r="G2129" t="s">
        <v>29</v>
      </c>
      <c r="H2129" s="1">
        <v>45631</v>
      </c>
      <c r="I2129" t="str">
        <f t="shared" si="33"/>
        <v>Yuksek Investisya</v>
      </c>
      <c r="J2129">
        <f>YEAR(transaction_data[[#This Row],[Transaction_Date]])</f>
        <v>2024</v>
      </c>
      <c r="K2129">
        <f>MONTH(transaction_data[[#This Row],[Transaction_Date]])</f>
        <v>12</v>
      </c>
    </row>
    <row r="2130" spans="1:11" x14ac:dyDescent="0.3">
      <c r="A2130">
        <v>302128</v>
      </c>
      <c r="B2130">
        <v>208411</v>
      </c>
      <c r="C2130" t="s">
        <v>30</v>
      </c>
      <c r="D2130">
        <v>7863</v>
      </c>
      <c r="E2130">
        <v>4662</v>
      </c>
      <c r="F2130">
        <v>8028</v>
      </c>
      <c r="G2130" t="s">
        <v>33</v>
      </c>
      <c r="H2130" s="1">
        <v>45272</v>
      </c>
      <c r="I2130" t="str">
        <f t="shared" si="33"/>
        <v>Kicik Investiya</v>
      </c>
      <c r="J2130">
        <f>YEAR(transaction_data[[#This Row],[Transaction_Date]])</f>
        <v>2023</v>
      </c>
      <c r="K2130">
        <f>MONTH(transaction_data[[#This Row],[Transaction_Date]])</f>
        <v>12</v>
      </c>
    </row>
    <row r="2131" spans="1:11" x14ac:dyDescent="0.3">
      <c r="A2131">
        <v>302129</v>
      </c>
      <c r="B2131">
        <v>202631</v>
      </c>
      <c r="C2131" t="s">
        <v>30</v>
      </c>
      <c r="D2131">
        <v>25344</v>
      </c>
      <c r="E2131">
        <v>4064</v>
      </c>
      <c r="F2131">
        <v>2042</v>
      </c>
      <c r="G2131" t="s">
        <v>32</v>
      </c>
      <c r="H2131" s="1">
        <v>45205</v>
      </c>
      <c r="I2131" t="str">
        <f t="shared" si="33"/>
        <v>Kicik Investiya</v>
      </c>
      <c r="J2131">
        <f>YEAR(transaction_data[[#This Row],[Transaction_Date]])</f>
        <v>2023</v>
      </c>
      <c r="K2131">
        <f>MONTH(transaction_data[[#This Row],[Transaction_Date]])</f>
        <v>10</v>
      </c>
    </row>
    <row r="2132" spans="1:11" x14ac:dyDescent="0.3">
      <c r="A2132">
        <v>302130</v>
      </c>
      <c r="B2132">
        <v>202016</v>
      </c>
      <c r="C2132" t="s">
        <v>31</v>
      </c>
      <c r="D2132">
        <v>21841</v>
      </c>
      <c r="E2132">
        <v>528</v>
      </c>
      <c r="F2132">
        <v>5713</v>
      </c>
      <c r="G2132" t="s">
        <v>33</v>
      </c>
      <c r="H2132" s="1">
        <v>45438</v>
      </c>
      <c r="I2132" t="str">
        <f t="shared" si="33"/>
        <v>Kicik Investiya</v>
      </c>
      <c r="J2132">
        <f>YEAR(transaction_data[[#This Row],[Transaction_Date]])</f>
        <v>2024</v>
      </c>
      <c r="K2132">
        <f>MONTH(transaction_data[[#This Row],[Transaction_Date]])</f>
        <v>5</v>
      </c>
    </row>
    <row r="2133" spans="1:11" x14ac:dyDescent="0.3">
      <c r="A2133">
        <v>302131</v>
      </c>
      <c r="B2133">
        <v>200625</v>
      </c>
      <c r="C2133" t="s">
        <v>30</v>
      </c>
      <c r="D2133">
        <v>68914</v>
      </c>
      <c r="E2133">
        <v>2728</v>
      </c>
      <c r="F2133">
        <v>36823</v>
      </c>
      <c r="G2133" t="s">
        <v>32</v>
      </c>
      <c r="H2133" s="1">
        <v>45696</v>
      </c>
      <c r="I2133" t="str">
        <f t="shared" si="33"/>
        <v>Yuksek Investisya</v>
      </c>
      <c r="J2133">
        <f>YEAR(transaction_data[[#This Row],[Transaction_Date]])</f>
        <v>2025</v>
      </c>
      <c r="K2133">
        <f>MONTH(transaction_data[[#This Row],[Transaction_Date]])</f>
        <v>2</v>
      </c>
    </row>
    <row r="2134" spans="1:11" x14ac:dyDescent="0.3">
      <c r="A2134">
        <v>302132</v>
      </c>
      <c r="B2134">
        <v>209856</v>
      </c>
      <c r="C2134" t="s">
        <v>31</v>
      </c>
      <c r="D2134">
        <v>56869</v>
      </c>
      <c r="E2134">
        <v>3270</v>
      </c>
      <c r="F2134">
        <v>25733</v>
      </c>
      <c r="G2134" t="s">
        <v>32</v>
      </c>
      <c r="H2134" s="1">
        <v>44889</v>
      </c>
      <c r="I2134" t="str">
        <f t="shared" si="33"/>
        <v>Orta investisya</v>
      </c>
      <c r="J2134">
        <f>YEAR(transaction_data[[#This Row],[Transaction_Date]])</f>
        <v>2022</v>
      </c>
      <c r="K2134">
        <f>MONTH(transaction_data[[#This Row],[Transaction_Date]])</f>
        <v>11</v>
      </c>
    </row>
    <row r="2135" spans="1:11" x14ac:dyDescent="0.3">
      <c r="A2135">
        <v>302133</v>
      </c>
      <c r="B2135">
        <v>203341</v>
      </c>
      <c r="C2135" t="s">
        <v>30</v>
      </c>
      <c r="D2135">
        <v>44328</v>
      </c>
      <c r="E2135">
        <v>2036</v>
      </c>
      <c r="F2135">
        <v>5592</v>
      </c>
      <c r="G2135" t="s">
        <v>29</v>
      </c>
      <c r="H2135" s="1">
        <v>44689</v>
      </c>
      <c r="I2135" t="str">
        <f t="shared" si="33"/>
        <v>Kicik Investiya</v>
      </c>
      <c r="J2135">
        <f>YEAR(transaction_data[[#This Row],[Transaction_Date]])</f>
        <v>2022</v>
      </c>
      <c r="K2135">
        <f>MONTH(transaction_data[[#This Row],[Transaction_Date]])</f>
        <v>5</v>
      </c>
    </row>
    <row r="2136" spans="1:11" x14ac:dyDescent="0.3">
      <c r="A2136">
        <v>302134</v>
      </c>
      <c r="B2136">
        <v>209094</v>
      </c>
      <c r="C2136" t="s">
        <v>30</v>
      </c>
      <c r="D2136">
        <v>6856</v>
      </c>
      <c r="E2136">
        <v>1691</v>
      </c>
      <c r="F2136">
        <v>39985</v>
      </c>
      <c r="G2136" t="s">
        <v>33</v>
      </c>
      <c r="H2136" s="1">
        <v>44862</v>
      </c>
      <c r="I2136" t="str">
        <f t="shared" si="33"/>
        <v>Yuksek Investisya</v>
      </c>
      <c r="J2136">
        <f>YEAR(transaction_data[[#This Row],[Transaction_Date]])</f>
        <v>2022</v>
      </c>
      <c r="K2136">
        <f>MONTH(transaction_data[[#This Row],[Transaction_Date]])</f>
        <v>10</v>
      </c>
    </row>
    <row r="2137" spans="1:11" x14ac:dyDescent="0.3">
      <c r="A2137">
        <v>302135</v>
      </c>
      <c r="B2137">
        <v>200063</v>
      </c>
      <c r="C2137" t="s">
        <v>30</v>
      </c>
      <c r="D2137">
        <v>52575</v>
      </c>
      <c r="E2137">
        <v>4461</v>
      </c>
      <c r="F2137">
        <v>41926</v>
      </c>
      <c r="G2137" t="s">
        <v>33</v>
      </c>
      <c r="H2137" s="1">
        <v>45584</v>
      </c>
      <c r="I2137" t="str">
        <f t="shared" si="33"/>
        <v>Yuksek Investisya</v>
      </c>
      <c r="J2137">
        <f>YEAR(transaction_data[[#This Row],[Transaction_Date]])</f>
        <v>2024</v>
      </c>
      <c r="K2137">
        <f>MONTH(transaction_data[[#This Row],[Transaction_Date]])</f>
        <v>10</v>
      </c>
    </row>
    <row r="2138" spans="1:11" x14ac:dyDescent="0.3">
      <c r="A2138">
        <v>302136</v>
      </c>
      <c r="B2138">
        <v>201927</v>
      </c>
      <c r="C2138" t="s">
        <v>31</v>
      </c>
      <c r="D2138">
        <v>14486</v>
      </c>
      <c r="E2138">
        <v>321</v>
      </c>
      <c r="F2138">
        <v>27444</v>
      </c>
      <c r="G2138" t="s">
        <v>29</v>
      </c>
      <c r="H2138" s="1">
        <v>45694</v>
      </c>
      <c r="I2138" t="str">
        <f t="shared" si="33"/>
        <v>Orta investisya</v>
      </c>
      <c r="J2138">
        <f>YEAR(transaction_data[[#This Row],[Transaction_Date]])</f>
        <v>2025</v>
      </c>
      <c r="K2138">
        <f>MONTH(transaction_data[[#This Row],[Transaction_Date]])</f>
        <v>2</v>
      </c>
    </row>
    <row r="2139" spans="1:11" x14ac:dyDescent="0.3">
      <c r="A2139">
        <v>302137</v>
      </c>
      <c r="B2139">
        <v>209141</v>
      </c>
      <c r="C2139" t="s">
        <v>31</v>
      </c>
      <c r="D2139">
        <v>11533</v>
      </c>
      <c r="E2139">
        <v>1480</v>
      </c>
      <c r="F2139">
        <v>14964</v>
      </c>
      <c r="G2139" t="s">
        <v>33</v>
      </c>
      <c r="H2139" s="1">
        <v>45321</v>
      </c>
      <c r="I2139" t="str">
        <f t="shared" si="33"/>
        <v>Kicik Investiya</v>
      </c>
      <c r="J2139">
        <f>YEAR(transaction_data[[#This Row],[Transaction_Date]])</f>
        <v>2024</v>
      </c>
      <c r="K2139">
        <f>MONTH(transaction_data[[#This Row],[Transaction_Date]])</f>
        <v>1</v>
      </c>
    </row>
    <row r="2140" spans="1:11" x14ac:dyDescent="0.3">
      <c r="A2140">
        <v>302138</v>
      </c>
      <c r="B2140">
        <v>208630</v>
      </c>
      <c r="C2140" t="s">
        <v>30</v>
      </c>
      <c r="D2140">
        <v>28026</v>
      </c>
      <c r="E2140">
        <v>2848</v>
      </c>
      <c r="F2140">
        <v>11138</v>
      </c>
      <c r="G2140" t="s">
        <v>29</v>
      </c>
      <c r="H2140" s="1">
        <v>44695</v>
      </c>
      <c r="I2140" t="str">
        <f t="shared" si="33"/>
        <v>Kicik Investiya</v>
      </c>
      <c r="J2140">
        <f>YEAR(transaction_data[[#This Row],[Transaction_Date]])</f>
        <v>2022</v>
      </c>
      <c r="K2140">
        <f>MONTH(transaction_data[[#This Row],[Transaction_Date]])</f>
        <v>5</v>
      </c>
    </row>
    <row r="2141" spans="1:11" x14ac:dyDescent="0.3">
      <c r="A2141">
        <v>302139</v>
      </c>
      <c r="B2141">
        <v>200896</v>
      </c>
      <c r="C2141" t="s">
        <v>30</v>
      </c>
      <c r="D2141">
        <v>38584</v>
      </c>
      <c r="E2141">
        <v>4089</v>
      </c>
      <c r="F2141">
        <v>49557</v>
      </c>
      <c r="G2141" t="s">
        <v>32</v>
      </c>
      <c r="H2141" s="1">
        <v>44837</v>
      </c>
      <c r="I2141" t="str">
        <f t="shared" si="33"/>
        <v>Yuksek Investisya</v>
      </c>
      <c r="J2141">
        <f>YEAR(transaction_data[[#This Row],[Transaction_Date]])</f>
        <v>2022</v>
      </c>
      <c r="K2141">
        <f>MONTH(transaction_data[[#This Row],[Transaction_Date]])</f>
        <v>10</v>
      </c>
    </row>
    <row r="2142" spans="1:11" x14ac:dyDescent="0.3">
      <c r="A2142">
        <v>302140</v>
      </c>
      <c r="B2142">
        <v>205858</v>
      </c>
      <c r="C2142" t="s">
        <v>30</v>
      </c>
      <c r="D2142">
        <v>49779</v>
      </c>
      <c r="E2142">
        <v>4344</v>
      </c>
      <c r="F2142">
        <v>21626</v>
      </c>
      <c r="G2142" t="s">
        <v>29</v>
      </c>
      <c r="H2142" s="1">
        <v>44745</v>
      </c>
      <c r="I2142" t="str">
        <f t="shared" si="33"/>
        <v>Orta investisya</v>
      </c>
      <c r="J2142">
        <f>YEAR(transaction_data[[#This Row],[Transaction_Date]])</f>
        <v>2022</v>
      </c>
      <c r="K2142">
        <f>MONTH(transaction_data[[#This Row],[Transaction_Date]])</f>
        <v>7</v>
      </c>
    </row>
    <row r="2143" spans="1:11" x14ac:dyDescent="0.3">
      <c r="A2143">
        <v>302141</v>
      </c>
      <c r="B2143">
        <v>207367</v>
      </c>
      <c r="C2143" t="s">
        <v>13</v>
      </c>
      <c r="D2143">
        <v>99881</v>
      </c>
      <c r="E2143">
        <v>226</v>
      </c>
      <c r="F2143">
        <v>25846</v>
      </c>
      <c r="G2143" t="s">
        <v>33</v>
      </c>
      <c r="H2143" s="1">
        <v>45007</v>
      </c>
      <c r="I2143" t="str">
        <f t="shared" si="33"/>
        <v>Orta investisya</v>
      </c>
      <c r="J2143">
        <f>YEAR(transaction_data[[#This Row],[Transaction_Date]])</f>
        <v>2023</v>
      </c>
      <c r="K2143">
        <f>MONTH(transaction_data[[#This Row],[Transaction_Date]])</f>
        <v>3</v>
      </c>
    </row>
    <row r="2144" spans="1:11" x14ac:dyDescent="0.3">
      <c r="A2144">
        <v>302142</v>
      </c>
      <c r="B2144">
        <v>202079</v>
      </c>
      <c r="C2144" t="s">
        <v>13</v>
      </c>
      <c r="D2144">
        <v>6319</v>
      </c>
      <c r="E2144">
        <v>1363</v>
      </c>
      <c r="F2144">
        <v>49747</v>
      </c>
      <c r="G2144" t="s">
        <v>29</v>
      </c>
      <c r="H2144" s="1">
        <v>45643</v>
      </c>
      <c r="I2144" t="str">
        <f t="shared" si="33"/>
        <v>Yuksek Investisya</v>
      </c>
      <c r="J2144">
        <f>YEAR(transaction_data[[#This Row],[Transaction_Date]])</f>
        <v>2024</v>
      </c>
      <c r="K2144">
        <f>MONTH(transaction_data[[#This Row],[Transaction_Date]])</f>
        <v>12</v>
      </c>
    </row>
    <row r="2145" spans="1:11" x14ac:dyDescent="0.3">
      <c r="A2145">
        <v>302143</v>
      </c>
      <c r="B2145">
        <v>200000</v>
      </c>
      <c r="C2145" t="s">
        <v>30</v>
      </c>
      <c r="D2145">
        <v>53364</v>
      </c>
      <c r="E2145">
        <v>2426</v>
      </c>
      <c r="F2145">
        <v>11595</v>
      </c>
      <c r="G2145" t="s">
        <v>29</v>
      </c>
      <c r="H2145" s="1">
        <v>45210</v>
      </c>
      <c r="I2145" t="str">
        <f t="shared" si="33"/>
        <v>Kicik Investiya</v>
      </c>
      <c r="J2145">
        <f>YEAR(transaction_data[[#This Row],[Transaction_Date]])</f>
        <v>2023</v>
      </c>
      <c r="K2145">
        <f>MONTH(transaction_data[[#This Row],[Transaction_Date]])</f>
        <v>10</v>
      </c>
    </row>
    <row r="2146" spans="1:11" x14ac:dyDescent="0.3">
      <c r="A2146">
        <v>302144</v>
      </c>
      <c r="B2146">
        <v>204801</v>
      </c>
      <c r="C2146" t="s">
        <v>13</v>
      </c>
      <c r="D2146">
        <v>54290</v>
      </c>
      <c r="E2146">
        <v>1730</v>
      </c>
      <c r="F2146">
        <v>47875</v>
      </c>
      <c r="G2146" t="s">
        <v>32</v>
      </c>
      <c r="H2146" s="1">
        <v>45203</v>
      </c>
      <c r="I2146" t="str">
        <f t="shared" si="33"/>
        <v>Yuksek Investisya</v>
      </c>
      <c r="J2146">
        <f>YEAR(transaction_data[[#This Row],[Transaction_Date]])</f>
        <v>2023</v>
      </c>
      <c r="K2146">
        <f>MONTH(transaction_data[[#This Row],[Transaction_Date]])</f>
        <v>10</v>
      </c>
    </row>
    <row r="2147" spans="1:11" x14ac:dyDescent="0.3">
      <c r="A2147">
        <v>302145</v>
      </c>
      <c r="B2147">
        <v>204009</v>
      </c>
      <c r="C2147" t="s">
        <v>30</v>
      </c>
      <c r="D2147">
        <v>36538</v>
      </c>
      <c r="E2147">
        <v>1524</v>
      </c>
      <c r="F2147">
        <v>22280</v>
      </c>
      <c r="G2147" t="s">
        <v>29</v>
      </c>
      <c r="H2147" s="1">
        <v>45235</v>
      </c>
      <c r="I2147" t="str">
        <f t="shared" si="33"/>
        <v>Orta investisya</v>
      </c>
      <c r="J2147">
        <f>YEAR(transaction_data[[#This Row],[Transaction_Date]])</f>
        <v>2023</v>
      </c>
      <c r="K2147">
        <f>MONTH(transaction_data[[#This Row],[Transaction_Date]])</f>
        <v>11</v>
      </c>
    </row>
    <row r="2148" spans="1:11" x14ac:dyDescent="0.3">
      <c r="A2148">
        <v>302146</v>
      </c>
      <c r="B2148">
        <v>206024</v>
      </c>
      <c r="C2148" t="s">
        <v>13</v>
      </c>
      <c r="D2148">
        <v>89481</v>
      </c>
      <c r="E2148">
        <v>4048</v>
      </c>
      <c r="F2148">
        <v>15123</v>
      </c>
      <c r="G2148" t="s">
        <v>33</v>
      </c>
      <c r="H2148" s="1">
        <v>45522</v>
      </c>
      <c r="I2148" t="str">
        <f t="shared" si="33"/>
        <v>Orta investisya</v>
      </c>
      <c r="J2148">
        <f>YEAR(transaction_data[[#This Row],[Transaction_Date]])</f>
        <v>2024</v>
      </c>
      <c r="K2148">
        <f>MONTH(transaction_data[[#This Row],[Transaction_Date]])</f>
        <v>8</v>
      </c>
    </row>
    <row r="2149" spans="1:11" x14ac:dyDescent="0.3">
      <c r="A2149">
        <v>302147</v>
      </c>
      <c r="B2149">
        <v>202763</v>
      </c>
      <c r="C2149" t="s">
        <v>13</v>
      </c>
      <c r="D2149">
        <v>22277</v>
      </c>
      <c r="E2149">
        <v>3448</v>
      </c>
      <c r="F2149">
        <v>48158</v>
      </c>
      <c r="G2149" t="s">
        <v>32</v>
      </c>
      <c r="H2149" s="1">
        <v>44691</v>
      </c>
      <c r="I2149" t="str">
        <f t="shared" si="33"/>
        <v>Yuksek Investisya</v>
      </c>
      <c r="J2149">
        <f>YEAR(transaction_data[[#This Row],[Transaction_Date]])</f>
        <v>2022</v>
      </c>
      <c r="K2149">
        <f>MONTH(transaction_data[[#This Row],[Transaction_Date]])</f>
        <v>5</v>
      </c>
    </row>
    <row r="2150" spans="1:11" x14ac:dyDescent="0.3">
      <c r="A2150">
        <v>302148</v>
      </c>
      <c r="B2150">
        <v>202633</v>
      </c>
      <c r="C2150" t="s">
        <v>30</v>
      </c>
      <c r="D2150">
        <v>80123</v>
      </c>
      <c r="E2150">
        <v>4292</v>
      </c>
      <c r="F2150">
        <v>40032</v>
      </c>
      <c r="G2150" t="s">
        <v>32</v>
      </c>
      <c r="H2150" s="1">
        <v>45580</v>
      </c>
      <c r="I2150" t="str">
        <f t="shared" si="33"/>
        <v>Yuksek Investisya</v>
      </c>
      <c r="J2150">
        <f>YEAR(transaction_data[[#This Row],[Transaction_Date]])</f>
        <v>2024</v>
      </c>
      <c r="K2150">
        <f>MONTH(transaction_data[[#This Row],[Transaction_Date]])</f>
        <v>10</v>
      </c>
    </row>
    <row r="2151" spans="1:11" x14ac:dyDescent="0.3">
      <c r="A2151">
        <v>302149</v>
      </c>
      <c r="B2151">
        <v>203432</v>
      </c>
      <c r="C2151" t="s">
        <v>31</v>
      </c>
      <c r="D2151">
        <v>65708</v>
      </c>
      <c r="E2151">
        <v>4338</v>
      </c>
      <c r="F2151">
        <v>22845</v>
      </c>
      <c r="G2151" t="s">
        <v>29</v>
      </c>
      <c r="H2151" s="1">
        <v>44879</v>
      </c>
      <c r="I2151" t="str">
        <f t="shared" si="33"/>
        <v>Orta investisya</v>
      </c>
      <c r="J2151">
        <f>YEAR(transaction_data[[#This Row],[Transaction_Date]])</f>
        <v>2022</v>
      </c>
      <c r="K2151">
        <f>MONTH(transaction_data[[#This Row],[Transaction_Date]])</f>
        <v>11</v>
      </c>
    </row>
    <row r="2152" spans="1:11" x14ac:dyDescent="0.3">
      <c r="A2152">
        <v>302150</v>
      </c>
      <c r="B2152">
        <v>201682</v>
      </c>
      <c r="C2152" t="s">
        <v>13</v>
      </c>
      <c r="D2152">
        <v>44784</v>
      </c>
      <c r="E2152">
        <v>1347</v>
      </c>
      <c r="F2152">
        <v>30731</v>
      </c>
      <c r="G2152" t="s">
        <v>33</v>
      </c>
      <c r="H2152" s="1">
        <v>45695</v>
      </c>
      <c r="I2152" t="str">
        <f t="shared" si="33"/>
        <v>Yuksek Investisya</v>
      </c>
      <c r="J2152">
        <f>YEAR(transaction_data[[#This Row],[Transaction_Date]])</f>
        <v>2025</v>
      </c>
      <c r="K2152">
        <f>MONTH(transaction_data[[#This Row],[Transaction_Date]])</f>
        <v>2</v>
      </c>
    </row>
    <row r="2153" spans="1:11" x14ac:dyDescent="0.3">
      <c r="A2153">
        <v>302151</v>
      </c>
      <c r="B2153">
        <v>200562</v>
      </c>
      <c r="C2153" t="s">
        <v>31</v>
      </c>
      <c r="D2153">
        <v>65510</v>
      </c>
      <c r="E2153">
        <v>414</v>
      </c>
      <c r="F2153">
        <v>7341</v>
      </c>
      <c r="G2153" t="s">
        <v>29</v>
      </c>
      <c r="H2153" s="1">
        <v>45339</v>
      </c>
      <c r="I2153" t="str">
        <f t="shared" si="33"/>
        <v>Kicik Investiya</v>
      </c>
      <c r="J2153">
        <f>YEAR(transaction_data[[#This Row],[Transaction_Date]])</f>
        <v>2024</v>
      </c>
      <c r="K2153">
        <f>MONTH(transaction_data[[#This Row],[Transaction_Date]])</f>
        <v>2</v>
      </c>
    </row>
    <row r="2154" spans="1:11" x14ac:dyDescent="0.3">
      <c r="A2154">
        <v>302152</v>
      </c>
      <c r="B2154">
        <v>206992</v>
      </c>
      <c r="C2154" t="s">
        <v>13</v>
      </c>
      <c r="D2154">
        <v>85012</v>
      </c>
      <c r="E2154">
        <v>3058</v>
      </c>
      <c r="F2154">
        <v>34409</v>
      </c>
      <c r="G2154" t="s">
        <v>29</v>
      </c>
      <c r="H2154" s="1">
        <v>45217</v>
      </c>
      <c r="I2154" t="str">
        <f t="shared" si="33"/>
        <v>Yuksek Investisya</v>
      </c>
      <c r="J2154">
        <f>YEAR(transaction_data[[#This Row],[Transaction_Date]])</f>
        <v>2023</v>
      </c>
      <c r="K2154">
        <f>MONTH(transaction_data[[#This Row],[Transaction_Date]])</f>
        <v>10</v>
      </c>
    </row>
    <row r="2155" spans="1:11" x14ac:dyDescent="0.3">
      <c r="A2155">
        <v>302153</v>
      </c>
      <c r="B2155">
        <v>200257</v>
      </c>
      <c r="C2155" t="s">
        <v>31</v>
      </c>
      <c r="D2155">
        <v>63766</v>
      </c>
      <c r="E2155">
        <v>3542</v>
      </c>
      <c r="F2155">
        <v>4562</v>
      </c>
      <c r="G2155" t="s">
        <v>29</v>
      </c>
      <c r="H2155" s="1">
        <v>45218</v>
      </c>
      <c r="I2155" t="str">
        <f t="shared" si="33"/>
        <v>Kicik Investiya</v>
      </c>
      <c r="J2155">
        <f>YEAR(transaction_data[[#This Row],[Transaction_Date]])</f>
        <v>2023</v>
      </c>
      <c r="K2155">
        <f>MONTH(transaction_data[[#This Row],[Transaction_Date]])</f>
        <v>10</v>
      </c>
    </row>
    <row r="2156" spans="1:11" x14ac:dyDescent="0.3">
      <c r="A2156">
        <v>302154</v>
      </c>
      <c r="B2156">
        <v>206665</v>
      </c>
      <c r="C2156" t="s">
        <v>31</v>
      </c>
      <c r="D2156">
        <v>9817</v>
      </c>
      <c r="E2156">
        <v>3512</v>
      </c>
      <c r="F2156">
        <v>34962</v>
      </c>
      <c r="G2156" t="s">
        <v>29</v>
      </c>
      <c r="H2156" s="1">
        <v>45330</v>
      </c>
      <c r="I2156" t="str">
        <f t="shared" si="33"/>
        <v>Yuksek Investisya</v>
      </c>
      <c r="J2156">
        <f>YEAR(transaction_data[[#This Row],[Transaction_Date]])</f>
        <v>2024</v>
      </c>
      <c r="K2156">
        <f>MONTH(transaction_data[[#This Row],[Transaction_Date]])</f>
        <v>2</v>
      </c>
    </row>
    <row r="2157" spans="1:11" x14ac:dyDescent="0.3">
      <c r="A2157">
        <v>302155</v>
      </c>
      <c r="B2157">
        <v>209156</v>
      </c>
      <c r="C2157" t="s">
        <v>30</v>
      </c>
      <c r="D2157">
        <v>19253</v>
      </c>
      <c r="E2157">
        <v>2773</v>
      </c>
      <c r="F2157">
        <v>26156</v>
      </c>
      <c r="G2157" t="s">
        <v>33</v>
      </c>
      <c r="H2157" s="1">
        <v>44760</v>
      </c>
      <c r="I2157" t="str">
        <f t="shared" si="33"/>
        <v>Orta investisya</v>
      </c>
      <c r="J2157">
        <f>YEAR(transaction_data[[#This Row],[Transaction_Date]])</f>
        <v>2022</v>
      </c>
      <c r="K2157">
        <f>MONTH(transaction_data[[#This Row],[Transaction_Date]])</f>
        <v>7</v>
      </c>
    </row>
    <row r="2158" spans="1:11" x14ac:dyDescent="0.3">
      <c r="A2158">
        <v>302156</v>
      </c>
      <c r="B2158">
        <v>204741</v>
      </c>
      <c r="C2158" t="s">
        <v>31</v>
      </c>
      <c r="D2158">
        <v>33071</v>
      </c>
      <c r="E2158">
        <v>4958</v>
      </c>
      <c r="F2158">
        <v>43262</v>
      </c>
      <c r="G2158" t="s">
        <v>32</v>
      </c>
      <c r="H2158" s="1">
        <v>45532</v>
      </c>
      <c r="I2158" t="str">
        <f t="shared" si="33"/>
        <v>Yuksek Investisya</v>
      </c>
      <c r="J2158">
        <f>YEAR(transaction_data[[#This Row],[Transaction_Date]])</f>
        <v>2024</v>
      </c>
      <c r="K2158">
        <f>MONTH(transaction_data[[#This Row],[Transaction_Date]])</f>
        <v>8</v>
      </c>
    </row>
    <row r="2159" spans="1:11" x14ac:dyDescent="0.3">
      <c r="A2159">
        <v>302157</v>
      </c>
      <c r="B2159">
        <v>204673</v>
      </c>
      <c r="C2159" t="s">
        <v>13</v>
      </c>
      <c r="D2159">
        <v>80668</v>
      </c>
      <c r="E2159">
        <v>831</v>
      </c>
      <c r="F2159">
        <v>45603</v>
      </c>
      <c r="G2159" t="s">
        <v>29</v>
      </c>
      <c r="H2159" s="1">
        <v>44854</v>
      </c>
      <c r="I2159" t="str">
        <f t="shared" si="33"/>
        <v>Yuksek Investisya</v>
      </c>
      <c r="J2159">
        <f>YEAR(transaction_data[[#This Row],[Transaction_Date]])</f>
        <v>2022</v>
      </c>
      <c r="K2159">
        <f>MONTH(transaction_data[[#This Row],[Transaction_Date]])</f>
        <v>10</v>
      </c>
    </row>
    <row r="2160" spans="1:11" x14ac:dyDescent="0.3">
      <c r="A2160">
        <v>302158</v>
      </c>
      <c r="B2160">
        <v>204931</v>
      </c>
      <c r="C2160" t="s">
        <v>30</v>
      </c>
      <c r="D2160">
        <v>15372</v>
      </c>
      <c r="E2160">
        <v>521</v>
      </c>
      <c r="F2160">
        <v>21357</v>
      </c>
      <c r="G2160" t="s">
        <v>32</v>
      </c>
      <c r="H2160" s="1">
        <v>45463</v>
      </c>
      <c r="I2160" t="str">
        <f t="shared" si="33"/>
        <v>Orta investisya</v>
      </c>
      <c r="J2160">
        <f>YEAR(transaction_data[[#This Row],[Transaction_Date]])</f>
        <v>2024</v>
      </c>
      <c r="K2160">
        <f>MONTH(transaction_data[[#This Row],[Transaction_Date]])</f>
        <v>6</v>
      </c>
    </row>
    <row r="2161" spans="1:11" x14ac:dyDescent="0.3">
      <c r="A2161">
        <v>302159</v>
      </c>
      <c r="B2161">
        <v>207006</v>
      </c>
      <c r="C2161" t="s">
        <v>30</v>
      </c>
      <c r="D2161">
        <v>45382</v>
      </c>
      <c r="E2161">
        <v>2985</v>
      </c>
      <c r="F2161">
        <v>17956</v>
      </c>
      <c r="G2161" t="s">
        <v>33</v>
      </c>
      <c r="H2161" s="1">
        <v>45211</v>
      </c>
      <c r="I2161" t="str">
        <f t="shared" si="33"/>
        <v>Orta investisya</v>
      </c>
      <c r="J2161">
        <f>YEAR(transaction_data[[#This Row],[Transaction_Date]])</f>
        <v>2023</v>
      </c>
      <c r="K2161">
        <f>MONTH(transaction_data[[#This Row],[Transaction_Date]])</f>
        <v>10</v>
      </c>
    </row>
    <row r="2162" spans="1:11" x14ac:dyDescent="0.3">
      <c r="A2162">
        <v>302160</v>
      </c>
      <c r="B2162">
        <v>203875</v>
      </c>
      <c r="C2162" t="s">
        <v>30</v>
      </c>
      <c r="D2162">
        <v>21665</v>
      </c>
      <c r="E2162">
        <v>2926</v>
      </c>
      <c r="F2162">
        <v>45352</v>
      </c>
      <c r="G2162" t="s">
        <v>29</v>
      </c>
      <c r="H2162" s="1">
        <v>45259</v>
      </c>
      <c r="I2162" t="str">
        <f t="shared" si="33"/>
        <v>Yuksek Investisya</v>
      </c>
      <c r="J2162">
        <f>YEAR(transaction_data[[#This Row],[Transaction_Date]])</f>
        <v>2023</v>
      </c>
      <c r="K2162">
        <f>MONTH(transaction_data[[#This Row],[Transaction_Date]])</f>
        <v>11</v>
      </c>
    </row>
    <row r="2163" spans="1:11" x14ac:dyDescent="0.3">
      <c r="A2163">
        <v>302161</v>
      </c>
      <c r="B2163">
        <v>204093</v>
      </c>
      <c r="C2163" t="s">
        <v>31</v>
      </c>
      <c r="D2163">
        <v>14352</v>
      </c>
      <c r="E2163">
        <v>3547</v>
      </c>
      <c r="F2163">
        <v>31050</v>
      </c>
      <c r="G2163" t="s">
        <v>32</v>
      </c>
      <c r="H2163" s="1">
        <v>45129</v>
      </c>
      <c r="I2163" t="str">
        <f t="shared" si="33"/>
        <v>Yuksek Investisya</v>
      </c>
      <c r="J2163">
        <f>YEAR(transaction_data[[#This Row],[Transaction_Date]])</f>
        <v>2023</v>
      </c>
      <c r="K2163">
        <f>MONTH(transaction_data[[#This Row],[Transaction_Date]])</f>
        <v>7</v>
      </c>
    </row>
    <row r="2164" spans="1:11" x14ac:dyDescent="0.3">
      <c r="A2164">
        <v>302162</v>
      </c>
      <c r="B2164">
        <v>202654</v>
      </c>
      <c r="C2164" t="s">
        <v>31</v>
      </c>
      <c r="D2164">
        <v>16269</v>
      </c>
      <c r="E2164">
        <v>2704</v>
      </c>
      <c r="F2164">
        <v>3036</v>
      </c>
      <c r="G2164" t="s">
        <v>33</v>
      </c>
      <c r="H2164" s="1">
        <v>45650</v>
      </c>
      <c r="I2164" t="str">
        <f t="shared" si="33"/>
        <v>Kicik Investiya</v>
      </c>
      <c r="J2164">
        <f>YEAR(transaction_data[[#This Row],[Transaction_Date]])</f>
        <v>2024</v>
      </c>
      <c r="K2164">
        <f>MONTH(transaction_data[[#This Row],[Transaction_Date]])</f>
        <v>12</v>
      </c>
    </row>
    <row r="2165" spans="1:11" x14ac:dyDescent="0.3">
      <c r="A2165">
        <v>302163</v>
      </c>
      <c r="B2165">
        <v>203984</v>
      </c>
      <c r="C2165" t="s">
        <v>13</v>
      </c>
      <c r="D2165">
        <v>9491</v>
      </c>
      <c r="E2165">
        <v>2644</v>
      </c>
      <c r="F2165">
        <v>3400</v>
      </c>
      <c r="G2165" t="s">
        <v>32</v>
      </c>
      <c r="H2165" s="1">
        <v>45073</v>
      </c>
      <c r="I2165" t="str">
        <f t="shared" si="33"/>
        <v>Kicik Investiya</v>
      </c>
      <c r="J2165">
        <f>YEAR(transaction_data[[#This Row],[Transaction_Date]])</f>
        <v>2023</v>
      </c>
      <c r="K2165">
        <f>MONTH(transaction_data[[#This Row],[Transaction_Date]])</f>
        <v>5</v>
      </c>
    </row>
    <row r="2166" spans="1:11" x14ac:dyDescent="0.3">
      <c r="A2166">
        <v>302164</v>
      </c>
      <c r="B2166">
        <v>203815</v>
      </c>
      <c r="C2166" t="s">
        <v>13</v>
      </c>
      <c r="D2166">
        <v>83154</v>
      </c>
      <c r="E2166">
        <v>4667</v>
      </c>
      <c r="F2166">
        <v>5889</v>
      </c>
      <c r="G2166" t="s">
        <v>32</v>
      </c>
      <c r="H2166" s="1">
        <v>45028</v>
      </c>
      <c r="I2166" t="str">
        <f t="shared" si="33"/>
        <v>Kicik Investiya</v>
      </c>
      <c r="J2166">
        <f>YEAR(transaction_data[[#This Row],[Transaction_Date]])</f>
        <v>2023</v>
      </c>
      <c r="K2166">
        <f>MONTH(transaction_data[[#This Row],[Transaction_Date]])</f>
        <v>4</v>
      </c>
    </row>
    <row r="2167" spans="1:11" x14ac:dyDescent="0.3">
      <c r="A2167">
        <v>302165</v>
      </c>
      <c r="B2167">
        <v>201869</v>
      </c>
      <c r="C2167" t="s">
        <v>13</v>
      </c>
      <c r="D2167">
        <v>9078</v>
      </c>
      <c r="E2167">
        <v>1501</v>
      </c>
      <c r="F2167">
        <v>32704</v>
      </c>
      <c r="G2167" t="s">
        <v>33</v>
      </c>
      <c r="H2167" s="1">
        <v>44817</v>
      </c>
      <c r="I2167" t="str">
        <f t="shared" si="33"/>
        <v>Yuksek Investisya</v>
      </c>
      <c r="J2167">
        <f>YEAR(transaction_data[[#This Row],[Transaction_Date]])</f>
        <v>2022</v>
      </c>
      <c r="K2167">
        <f>MONTH(transaction_data[[#This Row],[Transaction_Date]])</f>
        <v>9</v>
      </c>
    </row>
    <row r="2168" spans="1:11" x14ac:dyDescent="0.3">
      <c r="A2168">
        <v>302166</v>
      </c>
      <c r="B2168">
        <v>200377</v>
      </c>
      <c r="C2168" t="s">
        <v>13</v>
      </c>
      <c r="D2168">
        <v>32614</v>
      </c>
      <c r="E2168">
        <v>3398</v>
      </c>
      <c r="F2168">
        <v>41716</v>
      </c>
      <c r="G2168" t="s">
        <v>29</v>
      </c>
      <c r="H2168" s="1">
        <v>44681</v>
      </c>
      <c r="I2168" t="str">
        <f t="shared" si="33"/>
        <v>Yuksek Investisya</v>
      </c>
      <c r="J2168">
        <f>YEAR(transaction_data[[#This Row],[Transaction_Date]])</f>
        <v>2022</v>
      </c>
      <c r="K2168">
        <f>MONTH(transaction_data[[#This Row],[Transaction_Date]])</f>
        <v>4</v>
      </c>
    </row>
    <row r="2169" spans="1:11" x14ac:dyDescent="0.3">
      <c r="A2169">
        <v>302167</v>
      </c>
      <c r="B2169">
        <v>202392</v>
      </c>
      <c r="C2169" t="s">
        <v>13</v>
      </c>
      <c r="D2169">
        <v>82314</v>
      </c>
      <c r="E2169">
        <v>4163</v>
      </c>
      <c r="F2169">
        <v>30776</v>
      </c>
      <c r="G2169" t="s">
        <v>32</v>
      </c>
      <c r="H2169" s="1">
        <v>44930</v>
      </c>
      <c r="I2169" t="str">
        <f t="shared" si="33"/>
        <v>Yuksek Investisya</v>
      </c>
      <c r="J2169">
        <f>YEAR(transaction_data[[#This Row],[Transaction_Date]])</f>
        <v>2023</v>
      </c>
      <c r="K2169">
        <f>MONTH(transaction_data[[#This Row],[Transaction_Date]])</f>
        <v>1</v>
      </c>
    </row>
    <row r="2170" spans="1:11" x14ac:dyDescent="0.3">
      <c r="A2170">
        <v>302168</v>
      </c>
      <c r="B2170">
        <v>206206</v>
      </c>
      <c r="C2170" t="s">
        <v>30</v>
      </c>
      <c r="D2170">
        <v>76802</v>
      </c>
      <c r="E2170">
        <v>3561</v>
      </c>
      <c r="F2170">
        <v>26999</v>
      </c>
      <c r="G2170" t="s">
        <v>32</v>
      </c>
      <c r="H2170" s="1">
        <v>45416</v>
      </c>
      <c r="I2170" t="str">
        <f t="shared" si="33"/>
        <v>Orta investisya</v>
      </c>
      <c r="J2170">
        <f>YEAR(transaction_data[[#This Row],[Transaction_Date]])</f>
        <v>2024</v>
      </c>
      <c r="K2170">
        <f>MONTH(transaction_data[[#This Row],[Transaction_Date]])</f>
        <v>5</v>
      </c>
    </row>
    <row r="2171" spans="1:11" x14ac:dyDescent="0.3">
      <c r="A2171">
        <v>302169</v>
      </c>
      <c r="B2171">
        <v>200848</v>
      </c>
      <c r="C2171" t="s">
        <v>31</v>
      </c>
      <c r="D2171">
        <v>40207</v>
      </c>
      <c r="E2171">
        <v>1279</v>
      </c>
      <c r="F2171">
        <v>26726</v>
      </c>
      <c r="G2171" t="s">
        <v>33</v>
      </c>
      <c r="H2171" s="1">
        <v>45445</v>
      </c>
      <c r="I2171" t="str">
        <f t="shared" si="33"/>
        <v>Orta investisya</v>
      </c>
      <c r="J2171">
        <f>YEAR(transaction_data[[#This Row],[Transaction_Date]])</f>
        <v>2024</v>
      </c>
      <c r="K2171">
        <f>MONTH(transaction_data[[#This Row],[Transaction_Date]])</f>
        <v>6</v>
      </c>
    </row>
    <row r="2172" spans="1:11" x14ac:dyDescent="0.3">
      <c r="A2172">
        <v>302170</v>
      </c>
      <c r="B2172">
        <v>200779</v>
      </c>
      <c r="C2172" t="s">
        <v>30</v>
      </c>
      <c r="D2172">
        <v>12819</v>
      </c>
      <c r="E2172">
        <v>2897</v>
      </c>
      <c r="F2172">
        <v>9491</v>
      </c>
      <c r="G2172" t="s">
        <v>29</v>
      </c>
      <c r="H2172" s="1">
        <v>45242</v>
      </c>
      <c r="I2172" t="str">
        <f t="shared" si="33"/>
        <v>Kicik Investiya</v>
      </c>
      <c r="J2172">
        <f>YEAR(transaction_data[[#This Row],[Transaction_Date]])</f>
        <v>2023</v>
      </c>
      <c r="K2172">
        <f>MONTH(transaction_data[[#This Row],[Transaction_Date]])</f>
        <v>11</v>
      </c>
    </row>
    <row r="2173" spans="1:11" x14ac:dyDescent="0.3">
      <c r="A2173">
        <v>302171</v>
      </c>
      <c r="B2173">
        <v>203411</v>
      </c>
      <c r="C2173" t="s">
        <v>31</v>
      </c>
      <c r="D2173">
        <v>28481</v>
      </c>
      <c r="E2173">
        <v>4470</v>
      </c>
      <c r="F2173">
        <v>1157</v>
      </c>
      <c r="G2173" t="s">
        <v>29</v>
      </c>
      <c r="H2173" s="1">
        <v>45513</v>
      </c>
      <c r="I2173" t="str">
        <f t="shared" si="33"/>
        <v>Kicik Investiya</v>
      </c>
      <c r="J2173">
        <f>YEAR(transaction_data[[#This Row],[Transaction_Date]])</f>
        <v>2024</v>
      </c>
      <c r="K2173">
        <f>MONTH(transaction_data[[#This Row],[Transaction_Date]])</f>
        <v>8</v>
      </c>
    </row>
    <row r="2174" spans="1:11" x14ac:dyDescent="0.3">
      <c r="A2174">
        <v>302172</v>
      </c>
      <c r="B2174">
        <v>200865</v>
      </c>
      <c r="C2174" t="s">
        <v>30</v>
      </c>
      <c r="D2174">
        <v>37011</v>
      </c>
      <c r="E2174">
        <v>4548</v>
      </c>
      <c r="F2174">
        <v>21609</v>
      </c>
      <c r="G2174" t="s">
        <v>32</v>
      </c>
      <c r="H2174" s="1">
        <v>44823</v>
      </c>
      <c r="I2174" t="str">
        <f t="shared" si="33"/>
        <v>Orta investisya</v>
      </c>
      <c r="J2174">
        <f>YEAR(transaction_data[[#This Row],[Transaction_Date]])</f>
        <v>2022</v>
      </c>
      <c r="K2174">
        <f>MONTH(transaction_data[[#This Row],[Transaction_Date]])</f>
        <v>9</v>
      </c>
    </row>
    <row r="2175" spans="1:11" x14ac:dyDescent="0.3">
      <c r="A2175">
        <v>302173</v>
      </c>
      <c r="B2175">
        <v>203639</v>
      </c>
      <c r="C2175" t="s">
        <v>31</v>
      </c>
      <c r="D2175">
        <v>59116</v>
      </c>
      <c r="E2175">
        <v>3130</v>
      </c>
      <c r="F2175">
        <v>22315</v>
      </c>
      <c r="G2175" t="s">
        <v>29</v>
      </c>
      <c r="H2175" s="1">
        <v>45047</v>
      </c>
      <c r="I2175" t="str">
        <f t="shared" si="33"/>
        <v>Orta investisya</v>
      </c>
      <c r="J2175">
        <f>YEAR(transaction_data[[#This Row],[Transaction_Date]])</f>
        <v>2023</v>
      </c>
      <c r="K2175">
        <f>MONTH(transaction_data[[#This Row],[Transaction_Date]])</f>
        <v>5</v>
      </c>
    </row>
    <row r="2176" spans="1:11" x14ac:dyDescent="0.3">
      <c r="A2176">
        <v>302174</v>
      </c>
      <c r="B2176">
        <v>207091</v>
      </c>
      <c r="C2176" t="s">
        <v>13</v>
      </c>
      <c r="D2176">
        <v>32664</v>
      </c>
      <c r="E2176">
        <v>1343</v>
      </c>
      <c r="F2176">
        <v>8372</v>
      </c>
      <c r="G2176" t="s">
        <v>32</v>
      </c>
      <c r="H2176" s="1">
        <v>45045</v>
      </c>
      <c r="I2176" t="str">
        <f t="shared" si="33"/>
        <v>Kicik Investiya</v>
      </c>
      <c r="J2176">
        <f>YEAR(transaction_data[[#This Row],[Transaction_Date]])</f>
        <v>2023</v>
      </c>
      <c r="K2176">
        <f>MONTH(transaction_data[[#This Row],[Transaction_Date]])</f>
        <v>4</v>
      </c>
    </row>
    <row r="2177" spans="1:11" x14ac:dyDescent="0.3">
      <c r="A2177">
        <v>302175</v>
      </c>
      <c r="B2177">
        <v>201930</v>
      </c>
      <c r="C2177" t="s">
        <v>30</v>
      </c>
      <c r="D2177">
        <v>90796</v>
      </c>
      <c r="E2177">
        <v>3431</v>
      </c>
      <c r="F2177">
        <v>25016</v>
      </c>
      <c r="G2177" t="s">
        <v>29</v>
      </c>
      <c r="H2177" s="1">
        <v>45734</v>
      </c>
      <c r="I2177" t="str">
        <f t="shared" si="33"/>
        <v>Orta investisya</v>
      </c>
      <c r="J2177">
        <f>YEAR(transaction_data[[#This Row],[Transaction_Date]])</f>
        <v>2025</v>
      </c>
      <c r="K2177">
        <f>MONTH(transaction_data[[#This Row],[Transaction_Date]])</f>
        <v>3</v>
      </c>
    </row>
    <row r="2178" spans="1:11" x14ac:dyDescent="0.3">
      <c r="A2178">
        <v>302176</v>
      </c>
      <c r="B2178">
        <v>200538</v>
      </c>
      <c r="C2178" t="s">
        <v>13</v>
      </c>
      <c r="D2178">
        <v>94332</v>
      </c>
      <c r="E2178">
        <v>2962</v>
      </c>
      <c r="F2178">
        <v>26750</v>
      </c>
      <c r="G2178" t="s">
        <v>32</v>
      </c>
      <c r="H2178" s="1">
        <v>45334</v>
      </c>
      <c r="I2178" t="str">
        <f t="shared" ref="I2178:I2241" si="34">IF(AND(F2178&gt;1000,F2178&lt;15000),"Kicik Investiya",IF(AND(F2178&gt;=15000,F2178&lt;27500),"Orta investisya","Yuksek Investisya"))</f>
        <v>Orta investisya</v>
      </c>
      <c r="J2178">
        <f>YEAR(transaction_data[[#This Row],[Transaction_Date]])</f>
        <v>2024</v>
      </c>
      <c r="K2178">
        <f>MONTH(transaction_data[[#This Row],[Transaction_Date]])</f>
        <v>2</v>
      </c>
    </row>
    <row r="2179" spans="1:11" x14ac:dyDescent="0.3">
      <c r="A2179">
        <v>302177</v>
      </c>
      <c r="B2179">
        <v>204029</v>
      </c>
      <c r="C2179" t="s">
        <v>30</v>
      </c>
      <c r="D2179">
        <v>48623</v>
      </c>
      <c r="E2179">
        <v>1990</v>
      </c>
      <c r="F2179">
        <v>27652</v>
      </c>
      <c r="G2179" t="s">
        <v>33</v>
      </c>
      <c r="H2179" s="1">
        <v>44974</v>
      </c>
      <c r="I2179" t="str">
        <f t="shared" si="34"/>
        <v>Yuksek Investisya</v>
      </c>
      <c r="J2179">
        <f>YEAR(transaction_data[[#This Row],[Transaction_Date]])</f>
        <v>2023</v>
      </c>
      <c r="K2179">
        <f>MONTH(transaction_data[[#This Row],[Transaction_Date]])</f>
        <v>2</v>
      </c>
    </row>
    <row r="2180" spans="1:11" x14ac:dyDescent="0.3">
      <c r="A2180">
        <v>302178</v>
      </c>
      <c r="B2180">
        <v>209297</v>
      </c>
      <c r="C2180" t="s">
        <v>30</v>
      </c>
      <c r="D2180">
        <v>4905</v>
      </c>
      <c r="E2180">
        <v>488</v>
      </c>
      <c r="F2180">
        <v>26071</v>
      </c>
      <c r="G2180" t="s">
        <v>32</v>
      </c>
      <c r="H2180" s="1">
        <v>45591</v>
      </c>
      <c r="I2180" t="str">
        <f t="shared" si="34"/>
        <v>Orta investisya</v>
      </c>
      <c r="J2180">
        <f>YEAR(transaction_data[[#This Row],[Transaction_Date]])</f>
        <v>2024</v>
      </c>
      <c r="K2180">
        <f>MONTH(transaction_data[[#This Row],[Transaction_Date]])</f>
        <v>10</v>
      </c>
    </row>
    <row r="2181" spans="1:11" x14ac:dyDescent="0.3">
      <c r="A2181">
        <v>302179</v>
      </c>
      <c r="B2181">
        <v>209957</v>
      </c>
      <c r="C2181" t="s">
        <v>30</v>
      </c>
      <c r="D2181">
        <v>10078</v>
      </c>
      <c r="E2181">
        <v>4319</v>
      </c>
      <c r="F2181">
        <v>34848</v>
      </c>
      <c r="G2181" t="s">
        <v>33</v>
      </c>
      <c r="H2181" s="1">
        <v>45084</v>
      </c>
      <c r="I2181" t="str">
        <f t="shared" si="34"/>
        <v>Yuksek Investisya</v>
      </c>
      <c r="J2181">
        <f>YEAR(transaction_data[[#This Row],[Transaction_Date]])</f>
        <v>2023</v>
      </c>
      <c r="K2181">
        <f>MONTH(transaction_data[[#This Row],[Transaction_Date]])</f>
        <v>6</v>
      </c>
    </row>
    <row r="2182" spans="1:11" x14ac:dyDescent="0.3">
      <c r="A2182">
        <v>302180</v>
      </c>
      <c r="B2182">
        <v>206061</v>
      </c>
      <c r="C2182" t="s">
        <v>13</v>
      </c>
      <c r="D2182">
        <v>49292</v>
      </c>
      <c r="E2182">
        <v>3475</v>
      </c>
      <c r="F2182">
        <v>25776</v>
      </c>
      <c r="G2182" t="s">
        <v>29</v>
      </c>
      <c r="H2182" s="1">
        <v>45719</v>
      </c>
      <c r="I2182" t="str">
        <f t="shared" si="34"/>
        <v>Orta investisya</v>
      </c>
      <c r="J2182">
        <f>YEAR(transaction_data[[#This Row],[Transaction_Date]])</f>
        <v>2025</v>
      </c>
      <c r="K2182">
        <f>MONTH(transaction_data[[#This Row],[Transaction_Date]])</f>
        <v>3</v>
      </c>
    </row>
    <row r="2183" spans="1:11" x14ac:dyDescent="0.3">
      <c r="A2183">
        <v>302181</v>
      </c>
      <c r="B2183">
        <v>209947</v>
      </c>
      <c r="C2183" t="s">
        <v>13</v>
      </c>
      <c r="D2183">
        <v>77685</v>
      </c>
      <c r="E2183">
        <v>1505</v>
      </c>
      <c r="F2183">
        <v>4854</v>
      </c>
      <c r="G2183" t="s">
        <v>29</v>
      </c>
      <c r="H2183" s="1">
        <v>45404</v>
      </c>
      <c r="I2183" t="str">
        <f t="shared" si="34"/>
        <v>Kicik Investiya</v>
      </c>
      <c r="J2183">
        <f>YEAR(transaction_data[[#This Row],[Transaction_Date]])</f>
        <v>2024</v>
      </c>
      <c r="K2183">
        <f>MONTH(transaction_data[[#This Row],[Transaction_Date]])</f>
        <v>4</v>
      </c>
    </row>
    <row r="2184" spans="1:11" x14ac:dyDescent="0.3">
      <c r="A2184">
        <v>302182</v>
      </c>
      <c r="B2184">
        <v>207541</v>
      </c>
      <c r="C2184" t="s">
        <v>30</v>
      </c>
      <c r="D2184">
        <v>44425</v>
      </c>
      <c r="E2184">
        <v>4307</v>
      </c>
      <c r="F2184">
        <v>21289</v>
      </c>
      <c r="G2184" t="s">
        <v>33</v>
      </c>
      <c r="H2184" s="1">
        <v>44951</v>
      </c>
      <c r="I2184" t="str">
        <f t="shared" si="34"/>
        <v>Orta investisya</v>
      </c>
      <c r="J2184">
        <f>YEAR(transaction_data[[#This Row],[Transaction_Date]])</f>
        <v>2023</v>
      </c>
      <c r="K2184">
        <f>MONTH(transaction_data[[#This Row],[Transaction_Date]])</f>
        <v>1</v>
      </c>
    </row>
    <row r="2185" spans="1:11" x14ac:dyDescent="0.3">
      <c r="A2185">
        <v>302183</v>
      </c>
      <c r="B2185">
        <v>208425</v>
      </c>
      <c r="C2185" t="s">
        <v>30</v>
      </c>
      <c r="D2185">
        <v>19804</v>
      </c>
      <c r="E2185">
        <v>1536</v>
      </c>
      <c r="F2185">
        <v>2244</v>
      </c>
      <c r="G2185" t="s">
        <v>29</v>
      </c>
      <c r="H2185" s="1">
        <v>44831</v>
      </c>
      <c r="I2185" t="str">
        <f t="shared" si="34"/>
        <v>Kicik Investiya</v>
      </c>
      <c r="J2185">
        <f>YEAR(transaction_data[[#This Row],[Transaction_Date]])</f>
        <v>2022</v>
      </c>
      <c r="K2185">
        <f>MONTH(transaction_data[[#This Row],[Transaction_Date]])</f>
        <v>9</v>
      </c>
    </row>
    <row r="2186" spans="1:11" x14ac:dyDescent="0.3">
      <c r="A2186">
        <v>302184</v>
      </c>
      <c r="B2186">
        <v>206222</v>
      </c>
      <c r="C2186" t="s">
        <v>30</v>
      </c>
      <c r="D2186">
        <v>8275</v>
      </c>
      <c r="E2186">
        <v>3397</v>
      </c>
      <c r="F2186">
        <v>15689</v>
      </c>
      <c r="G2186" t="s">
        <v>33</v>
      </c>
      <c r="H2186" s="1">
        <v>44851</v>
      </c>
      <c r="I2186" t="str">
        <f t="shared" si="34"/>
        <v>Orta investisya</v>
      </c>
      <c r="J2186">
        <f>YEAR(transaction_data[[#This Row],[Transaction_Date]])</f>
        <v>2022</v>
      </c>
      <c r="K2186">
        <f>MONTH(transaction_data[[#This Row],[Transaction_Date]])</f>
        <v>10</v>
      </c>
    </row>
    <row r="2187" spans="1:11" x14ac:dyDescent="0.3">
      <c r="A2187">
        <v>302185</v>
      </c>
      <c r="B2187">
        <v>205416</v>
      </c>
      <c r="C2187" t="s">
        <v>30</v>
      </c>
      <c r="D2187">
        <v>67552</v>
      </c>
      <c r="E2187">
        <v>2635</v>
      </c>
      <c r="F2187">
        <v>46904</v>
      </c>
      <c r="G2187" t="s">
        <v>33</v>
      </c>
      <c r="H2187" s="1">
        <v>44756</v>
      </c>
      <c r="I2187" t="str">
        <f t="shared" si="34"/>
        <v>Yuksek Investisya</v>
      </c>
      <c r="J2187">
        <f>YEAR(transaction_data[[#This Row],[Transaction_Date]])</f>
        <v>2022</v>
      </c>
      <c r="K2187">
        <f>MONTH(transaction_data[[#This Row],[Transaction_Date]])</f>
        <v>7</v>
      </c>
    </row>
    <row r="2188" spans="1:11" x14ac:dyDescent="0.3">
      <c r="A2188">
        <v>302186</v>
      </c>
      <c r="B2188">
        <v>207707</v>
      </c>
      <c r="C2188" t="s">
        <v>13</v>
      </c>
      <c r="D2188">
        <v>2339</v>
      </c>
      <c r="E2188">
        <v>3730</v>
      </c>
      <c r="F2188">
        <v>12853</v>
      </c>
      <c r="G2188" t="s">
        <v>32</v>
      </c>
      <c r="H2188" s="1">
        <v>45343</v>
      </c>
      <c r="I2188" t="str">
        <f t="shared" si="34"/>
        <v>Kicik Investiya</v>
      </c>
      <c r="J2188">
        <f>YEAR(transaction_data[[#This Row],[Transaction_Date]])</f>
        <v>2024</v>
      </c>
      <c r="K2188">
        <f>MONTH(transaction_data[[#This Row],[Transaction_Date]])</f>
        <v>2</v>
      </c>
    </row>
    <row r="2189" spans="1:11" x14ac:dyDescent="0.3">
      <c r="A2189">
        <v>302187</v>
      </c>
      <c r="B2189">
        <v>207143</v>
      </c>
      <c r="C2189" t="s">
        <v>31</v>
      </c>
      <c r="D2189">
        <v>53653</v>
      </c>
      <c r="E2189">
        <v>2508</v>
      </c>
      <c r="F2189">
        <v>16961</v>
      </c>
      <c r="G2189" t="s">
        <v>32</v>
      </c>
      <c r="H2189" s="1">
        <v>44909</v>
      </c>
      <c r="I2189" t="str">
        <f t="shared" si="34"/>
        <v>Orta investisya</v>
      </c>
      <c r="J2189">
        <f>YEAR(transaction_data[[#This Row],[Transaction_Date]])</f>
        <v>2022</v>
      </c>
      <c r="K2189">
        <f>MONTH(transaction_data[[#This Row],[Transaction_Date]])</f>
        <v>12</v>
      </c>
    </row>
    <row r="2190" spans="1:11" x14ac:dyDescent="0.3">
      <c r="A2190">
        <v>302188</v>
      </c>
      <c r="B2190">
        <v>208079</v>
      </c>
      <c r="C2190" t="s">
        <v>31</v>
      </c>
      <c r="D2190">
        <v>11724</v>
      </c>
      <c r="E2190">
        <v>3334</v>
      </c>
      <c r="F2190">
        <v>46793</v>
      </c>
      <c r="G2190" t="s">
        <v>32</v>
      </c>
      <c r="H2190" s="1">
        <v>45332</v>
      </c>
      <c r="I2190" t="str">
        <f t="shared" si="34"/>
        <v>Yuksek Investisya</v>
      </c>
      <c r="J2190">
        <f>YEAR(transaction_data[[#This Row],[Transaction_Date]])</f>
        <v>2024</v>
      </c>
      <c r="K2190">
        <f>MONTH(transaction_data[[#This Row],[Transaction_Date]])</f>
        <v>2</v>
      </c>
    </row>
    <row r="2191" spans="1:11" x14ac:dyDescent="0.3">
      <c r="A2191">
        <v>302189</v>
      </c>
      <c r="B2191">
        <v>207214</v>
      </c>
      <c r="C2191" t="s">
        <v>30</v>
      </c>
      <c r="D2191">
        <v>9410</v>
      </c>
      <c r="E2191">
        <v>4242</v>
      </c>
      <c r="F2191">
        <v>26489</v>
      </c>
      <c r="G2191" t="s">
        <v>33</v>
      </c>
      <c r="H2191" s="1">
        <v>44777</v>
      </c>
      <c r="I2191" t="str">
        <f t="shared" si="34"/>
        <v>Orta investisya</v>
      </c>
      <c r="J2191">
        <f>YEAR(transaction_data[[#This Row],[Transaction_Date]])</f>
        <v>2022</v>
      </c>
      <c r="K2191">
        <f>MONTH(transaction_data[[#This Row],[Transaction_Date]])</f>
        <v>8</v>
      </c>
    </row>
    <row r="2192" spans="1:11" x14ac:dyDescent="0.3">
      <c r="A2192">
        <v>302190</v>
      </c>
      <c r="B2192">
        <v>200896</v>
      </c>
      <c r="C2192" t="s">
        <v>30</v>
      </c>
      <c r="D2192">
        <v>10713</v>
      </c>
      <c r="E2192">
        <v>2747</v>
      </c>
      <c r="F2192">
        <v>23499</v>
      </c>
      <c r="G2192" t="s">
        <v>32</v>
      </c>
      <c r="H2192" s="1">
        <v>45700</v>
      </c>
      <c r="I2192" t="str">
        <f t="shared" si="34"/>
        <v>Orta investisya</v>
      </c>
      <c r="J2192">
        <f>YEAR(transaction_data[[#This Row],[Transaction_Date]])</f>
        <v>2025</v>
      </c>
      <c r="K2192">
        <f>MONTH(transaction_data[[#This Row],[Transaction_Date]])</f>
        <v>2</v>
      </c>
    </row>
    <row r="2193" spans="1:11" x14ac:dyDescent="0.3">
      <c r="A2193">
        <v>302191</v>
      </c>
      <c r="B2193">
        <v>207582</v>
      </c>
      <c r="C2193" t="s">
        <v>31</v>
      </c>
      <c r="D2193">
        <v>93433</v>
      </c>
      <c r="E2193">
        <v>3044</v>
      </c>
      <c r="F2193">
        <v>34542</v>
      </c>
      <c r="G2193" t="s">
        <v>33</v>
      </c>
      <c r="H2193" s="1">
        <v>45137</v>
      </c>
      <c r="I2193" t="str">
        <f t="shared" si="34"/>
        <v>Yuksek Investisya</v>
      </c>
      <c r="J2193">
        <f>YEAR(transaction_data[[#This Row],[Transaction_Date]])</f>
        <v>2023</v>
      </c>
      <c r="K2193">
        <f>MONTH(transaction_data[[#This Row],[Transaction_Date]])</f>
        <v>7</v>
      </c>
    </row>
    <row r="2194" spans="1:11" x14ac:dyDescent="0.3">
      <c r="A2194">
        <v>302192</v>
      </c>
      <c r="B2194">
        <v>206488</v>
      </c>
      <c r="C2194" t="s">
        <v>31</v>
      </c>
      <c r="D2194">
        <v>32087</v>
      </c>
      <c r="E2194">
        <v>154</v>
      </c>
      <c r="F2194">
        <v>47180</v>
      </c>
      <c r="G2194" t="s">
        <v>32</v>
      </c>
      <c r="H2194" s="1">
        <v>45678</v>
      </c>
      <c r="I2194" t="str">
        <f t="shared" si="34"/>
        <v>Yuksek Investisya</v>
      </c>
      <c r="J2194">
        <f>YEAR(transaction_data[[#This Row],[Transaction_Date]])</f>
        <v>2025</v>
      </c>
      <c r="K2194">
        <f>MONTH(transaction_data[[#This Row],[Transaction_Date]])</f>
        <v>1</v>
      </c>
    </row>
    <row r="2195" spans="1:11" x14ac:dyDescent="0.3">
      <c r="A2195">
        <v>302193</v>
      </c>
      <c r="B2195">
        <v>203595</v>
      </c>
      <c r="C2195" t="s">
        <v>30</v>
      </c>
      <c r="D2195">
        <v>1828</v>
      </c>
      <c r="E2195">
        <v>2414</v>
      </c>
      <c r="F2195">
        <v>1379</v>
      </c>
      <c r="G2195" t="s">
        <v>32</v>
      </c>
      <c r="H2195" s="1">
        <v>45180</v>
      </c>
      <c r="I2195" t="str">
        <f t="shared" si="34"/>
        <v>Kicik Investiya</v>
      </c>
      <c r="J2195">
        <f>YEAR(transaction_data[[#This Row],[Transaction_Date]])</f>
        <v>2023</v>
      </c>
      <c r="K2195">
        <f>MONTH(transaction_data[[#This Row],[Transaction_Date]])</f>
        <v>9</v>
      </c>
    </row>
    <row r="2196" spans="1:11" x14ac:dyDescent="0.3">
      <c r="A2196">
        <v>302194</v>
      </c>
      <c r="B2196">
        <v>208467</v>
      </c>
      <c r="C2196" t="s">
        <v>30</v>
      </c>
      <c r="D2196">
        <v>46252</v>
      </c>
      <c r="E2196">
        <v>4740</v>
      </c>
      <c r="F2196">
        <v>41729</v>
      </c>
      <c r="G2196" t="s">
        <v>33</v>
      </c>
      <c r="H2196" s="1">
        <v>44741</v>
      </c>
      <c r="I2196" t="str">
        <f t="shared" si="34"/>
        <v>Yuksek Investisya</v>
      </c>
      <c r="J2196">
        <f>YEAR(transaction_data[[#This Row],[Transaction_Date]])</f>
        <v>2022</v>
      </c>
      <c r="K2196">
        <f>MONTH(transaction_data[[#This Row],[Transaction_Date]])</f>
        <v>6</v>
      </c>
    </row>
    <row r="2197" spans="1:11" x14ac:dyDescent="0.3">
      <c r="A2197">
        <v>302195</v>
      </c>
      <c r="B2197">
        <v>208594</v>
      </c>
      <c r="C2197" t="s">
        <v>31</v>
      </c>
      <c r="D2197">
        <v>31369</v>
      </c>
      <c r="E2197">
        <v>2089</v>
      </c>
      <c r="F2197">
        <v>39295</v>
      </c>
      <c r="G2197" t="s">
        <v>32</v>
      </c>
      <c r="H2197" s="1">
        <v>45495</v>
      </c>
      <c r="I2197" t="str">
        <f t="shared" si="34"/>
        <v>Yuksek Investisya</v>
      </c>
      <c r="J2197">
        <f>YEAR(transaction_data[[#This Row],[Transaction_Date]])</f>
        <v>2024</v>
      </c>
      <c r="K2197">
        <f>MONTH(transaction_data[[#This Row],[Transaction_Date]])</f>
        <v>7</v>
      </c>
    </row>
    <row r="2198" spans="1:11" x14ac:dyDescent="0.3">
      <c r="A2198">
        <v>302196</v>
      </c>
      <c r="B2198">
        <v>202301</v>
      </c>
      <c r="C2198" t="s">
        <v>13</v>
      </c>
      <c r="D2198">
        <v>74553</v>
      </c>
      <c r="E2198">
        <v>4123</v>
      </c>
      <c r="F2198">
        <v>49339</v>
      </c>
      <c r="G2198" t="s">
        <v>33</v>
      </c>
      <c r="H2198" s="1">
        <v>45483</v>
      </c>
      <c r="I2198" t="str">
        <f t="shared" si="34"/>
        <v>Yuksek Investisya</v>
      </c>
      <c r="J2198">
        <f>YEAR(transaction_data[[#This Row],[Transaction_Date]])</f>
        <v>2024</v>
      </c>
      <c r="K2198">
        <f>MONTH(transaction_data[[#This Row],[Transaction_Date]])</f>
        <v>7</v>
      </c>
    </row>
    <row r="2199" spans="1:11" x14ac:dyDescent="0.3">
      <c r="A2199">
        <v>302197</v>
      </c>
      <c r="B2199">
        <v>203048</v>
      </c>
      <c r="C2199" t="s">
        <v>30</v>
      </c>
      <c r="D2199">
        <v>48029</v>
      </c>
      <c r="E2199">
        <v>1443</v>
      </c>
      <c r="F2199">
        <v>28044</v>
      </c>
      <c r="G2199" t="s">
        <v>29</v>
      </c>
      <c r="H2199" s="1">
        <v>45092</v>
      </c>
      <c r="I2199" t="str">
        <f t="shared" si="34"/>
        <v>Yuksek Investisya</v>
      </c>
      <c r="J2199">
        <f>YEAR(transaction_data[[#This Row],[Transaction_Date]])</f>
        <v>2023</v>
      </c>
      <c r="K2199">
        <f>MONTH(transaction_data[[#This Row],[Transaction_Date]])</f>
        <v>6</v>
      </c>
    </row>
    <row r="2200" spans="1:11" x14ac:dyDescent="0.3">
      <c r="A2200">
        <v>302198</v>
      </c>
      <c r="B2200">
        <v>202584</v>
      </c>
      <c r="C2200" t="s">
        <v>31</v>
      </c>
      <c r="D2200">
        <v>70113</v>
      </c>
      <c r="E2200">
        <v>3136</v>
      </c>
      <c r="F2200">
        <v>42175</v>
      </c>
      <c r="G2200" t="s">
        <v>33</v>
      </c>
      <c r="H2200" s="1">
        <v>45106</v>
      </c>
      <c r="I2200" t="str">
        <f t="shared" si="34"/>
        <v>Yuksek Investisya</v>
      </c>
      <c r="J2200">
        <f>YEAR(transaction_data[[#This Row],[Transaction_Date]])</f>
        <v>2023</v>
      </c>
      <c r="K2200">
        <f>MONTH(transaction_data[[#This Row],[Transaction_Date]])</f>
        <v>6</v>
      </c>
    </row>
    <row r="2201" spans="1:11" x14ac:dyDescent="0.3">
      <c r="A2201">
        <v>302199</v>
      </c>
      <c r="B2201">
        <v>204258</v>
      </c>
      <c r="C2201" t="s">
        <v>13</v>
      </c>
      <c r="D2201">
        <v>20042</v>
      </c>
      <c r="E2201">
        <v>3229</v>
      </c>
      <c r="F2201">
        <v>24036</v>
      </c>
      <c r="G2201" t="s">
        <v>33</v>
      </c>
      <c r="H2201" s="1">
        <v>44885</v>
      </c>
      <c r="I2201" t="str">
        <f t="shared" si="34"/>
        <v>Orta investisya</v>
      </c>
      <c r="J2201">
        <f>YEAR(transaction_data[[#This Row],[Transaction_Date]])</f>
        <v>2022</v>
      </c>
      <c r="K2201">
        <f>MONTH(transaction_data[[#This Row],[Transaction_Date]])</f>
        <v>11</v>
      </c>
    </row>
    <row r="2202" spans="1:11" x14ac:dyDescent="0.3">
      <c r="A2202">
        <v>302200</v>
      </c>
      <c r="B2202">
        <v>205227</v>
      </c>
      <c r="C2202" t="s">
        <v>31</v>
      </c>
      <c r="D2202">
        <v>65089</v>
      </c>
      <c r="E2202">
        <v>2767</v>
      </c>
      <c r="F2202">
        <v>20295</v>
      </c>
      <c r="G2202" t="s">
        <v>32</v>
      </c>
      <c r="H2202" s="1">
        <v>45728</v>
      </c>
      <c r="I2202" t="str">
        <f t="shared" si="34"/>
        <v>Orta investisya</v>
      </c>
      <c r="J2202">
        <f>YEAR(transaction_data[[#This Row],[Transaction_Date]])</f>
        <v>2025</v>
      </c>
      <c r="K2202">
        <f>MONTH(transaction_data[[#This Row],[Transaction_Date]])</f>
        <v>3</v>
      </c>
    </row>
    <row r="2203" spans="1:11" x14ac:dyDescent="0.3">
      <c r="A2203">
        <v>302201</v>
      </c>
      <c r="B2203">
        <v>200242</v>
      </c>
      <c r="C2203" t="s">
        <v>30</v>
      </c>
      <c r="D2203">
        <v>50820</v>
      </c>
      <c r="E2203">
        <v>1753</v>
      </c>
      <c r="F2203">
        <v>8906</v>
      </c>
      <c r="G2203" t="s">
        <v>29</v>
      </c>
      <c r="H2203" s="1">
        <v>45631</v>
      </c>
      <c r="I2203" t="str">
        <f t="shared" si="34"/>
        <v>Kicik Investiya</v>
      </c>
      <c r="J2203">
        <f>YEAR(transaction_data[[#This Row],[Transaction_Date]])</f>
        <v>2024</v>
      </c>
      <c r="K2203">
        <f>MONTH(transaction_data[[#This Row],[Transaction_Date]])</f>
        <v>12</v>
      </c>
    </row>
    <row r="2204" spans="1:11" x14ac:dyDescent="0.3">
      <c r="A2204">
        <v>302202</v>
      </c>
      <c r="B2204">
        <v>202350</v>
      </c>
      <c r="C2204" t="s">
        <v>31</v>
      </c>
      <c r="D2204">
        <v>25411</v>
      </c>
      <c r="E2204">
        <v>2142</v>
      </c>
      <c r="F2204">
        <v>42888</v>
      </c>
      <c r="G2204" t="s">
        <v>29</v>
      </c>
      <c r="H2204" s="1">
        <v>44911</v>
      </c>
      <c r="I2204" t="str">
        <f t="shared" si="34"/>
        <v>Yuksek Investisya</v>
      </c>
      <c r="J2204">
        <f>YEAR(transaction_data[[#This Row],[Transaction_Date]])</f>
        <v>2022</v>
      </c>
      <c r="K2204">
        <f>MONTH(transaction_data[[#This Row],[Transaction_Date]])</f>
        <v>12</v>
      </c>
    </row>
    <row r="2205" spans="1:11" x14ac:dyDescent="0.3">
      <c r="A2205">
        <v>302203</v>
      </c>
      <c r="B2205">
        <v>209154</v>
      </c>
      <c r="C2205" t="s">
        <v>30</v>
      </c>
      <c r="D2205">
        <v>71341</v>
      </c>
      <c r="E2205">
        <v>3294</v>
      </c>
      <c r="F2205">
        <v>39273</v>
      </c>
      <c r="G2205" t="s">
        <v>33</v>
      </c>
      <c r="H2205" s="1">
        <v>45202</v>
      </c>
      <c r="I2205" t="str">
        <f t="shared" si="34"/>
        <v>Yuksek Investisya</v>
      </c>
      <c r="J2205">
        <f>YEAR(transaction_data[[#This Row],[Transaction_Date]])</f>
        <v>2023</v>
      </c>
      <c r="K2205">
        <f>MONTH(transaction_data[[#This Row],[Transaction_Date]])</f>
        <v>10</v>
      </c>
    </row>
    <row r="2206" spans="1:11" x14ac:dyDescent="0.3">
      <c r="A2206">
        <v>302204</v>
      </c>
      <c r="B2206">
        <v>209331</v>
      </c>
      <c r="C2206" t="s">
        <v>13</v>
      </c>
      <c r="D2206">
        <v>78913</v>
      </c>
      <c r="E2206">
        <v>2295</v>
      </c>
      <c r="F2206">
        <v>48867</v>
      </c>
      <c r="G2206" t="s">
        <v>32</v>
      </c>
      <c r="H2206" s="1">
        <v>45431</v>
      </c>
      <c r="I2206" t="str">
        <f t="shared" si="34"/>
        <v>Yuksek Investisya</v>
      </c>
      <c r="J2206">
        <f>YEAR(transaction_data[[#This Row],[Transaction_Date]])</f>
        <v>2024</v>
      </c>
      <c r="K2206">
        <f>MONTH(transaction_data[[#This Row],[Transaction_Date]])</f>
        <v>5</v>
      </c>
    </row>
    <row r="2207" spans="1:11" x14ac:dyDescent="0.3">
      <c r="A2207">
        <v>302205</v>
      </c>
      <c r="B2207">
        <v>201045</v>
      </c>
      <c r="C2207" t="s">
        <v>13</v>
      </c>
      <c r="D2207">
        <v>79545</v>
      </c>
      <c r="E2207">
        <v>1333</v>
      </c>
      <c r="F2207">
        <v>42164</v>
      </c>
      <c r="G2207" t="s">
        <v>29</v>
      </c>
      <c r="H2207" s="1">
        <v>44989</v>
      </c>
      <c r="I2207" t="str">
        <f t="shared" si="34"/>
        <v>Yuksek Investisya</v>
      </c>
      <c r="J2207">
        <f>YEAR(transaction_data[[#This Row],[Transaction_Date]])</f>
        <v>2023</v>
      </c>
      <c r="K2207">
        <f>MONTH(transaction_data[[#This Row],[Transaction_Date]])</f>
        <v>3</v>
      </c>
    </row>
    <row r="2208" spans="1:11" x14ac:dyDescent="0.3">
      <c r="A2208">
        <v>302206</v>
      </c>
      <c r="B2208">
        <v>209678</v>
      </c>
      <c r="C2208" t="s">
        <v>30</v>
      </c>
      <c r="D2208">
        <v>78725</v>
      </c>
      <c r="E2208">
        <v>2904</v>
      </c>
      <c r="F2208">
        <v>44677</v>
      </c>
      <c r="G2208" t="s">
        <v>33</v>
      </c>
      <c r="H2208" s="1">
        <v>44829</v>
      </c>
      <c r="I2208" t="str">
        <f t="shared" si="34"/>
        <v>Yuksek Investisya</v>
      </c>
      <c r="J2208">
        <f>YEAR(transaction_data[[#This Row],[Transaction_Date]])</f>
        <v>2022</v>
      </c>
      <c r="K2208">
        <f>MONTH(transaction_data[[#This Row],[Transaction_Date]])</f>
        <v>9</v>
      </c>
    </row>
    <row r="2209" spans="1:11" x14ac:dyDescent="0.3">
      <c r="A2209">
        <v>302207</v>
      </c>
      <c r="B2209">
        <v>209156</v>
      </c>
      <c r="C2209" t="s">
        <v>30</v>
      </c>
      <c r="D2209">
        <v>56968</v>
      </c>
      <c r="E2209">
        <v>244</v>
      </c>
      <c r="F2209">
        <v>40868</v>
      </c>
      <c r="G2209" t="s">
        <v>32</v>
      </c>
      <c r="H2209" s="1">
        <v>44953</v>
      </c>
      <c r="I2209" t="str">
        <f t="shared" si="34"/>
        <v>Yuksek Investisya</v>
      </c>
      <c r="J2209">
        <f>YEAR(transaction_data[[#This Row],[Transaction_Date]])</f>
        <v>2023</v>
      </c>
      <c r="K2209">
        <f>MONTH(transaction_data[[#This Row],[Transaction_Date]])</f>
        <v>1</v>
      </c>
    </row>
    <row r="2210" spans="1:11" x14ac:dyDescent="0.3">
      <c r="A2210">
        <v>302208</v>
      </c>
      <c r="B2210">
        <v>206633</v>
      </c>
      <c r="C2210" t="s">
        <v>30</v>
      </c>
      <c r="D2210">
        <v>92070</v>
      </c>
      <c r="E2210">
        <v>700</v>
      </c>
      <c r="F2210">
        <v>6089</v>
      </c>
      <c r="G2210" t="s">
        <v>33</v>
      </c>
      <c r="H2210" s="1">
        <v>44856</v>
      </c>
      <c r="I2210" t="str">
        <f t="shared" si="34"/>
        <v>Kicik Investiya</v>
      </c>
      <c r="J2210">
        <f>YEAR(transaction_data[[#This Row],[Transaction_Date]])</f>
        <v>2022</v>
      </c>
      <c r="K2210">
        <f>MONTH(transaction_data[[#This Row],[Transaction_Date]])</f>
        <v>10</v>
      </c>
    </row>
    <row r="2211" spans="1:11" x14ac:dyDescent="0.3">
      <c r="A2211">
        <v>302209</v>
      </c>
      <c r="B2211">
        <v>202665</v>
      </c>
      <c r="C2211" t="s">
        <v>13</v>
      </c>
      <c r="D2211">
        <v>96327</v>
      </c>
      <c r="E2211">
        <v>4968</v>
      </c>
      <c r="F2211">
        <v>39474</v>
      </c>
      <c r="G2211" t="s">
        <v>29</v>
      </c>
      <c r="H2211" s="1">
        <v>45008</v>
      </c>
      <c r="I2211" t="str">
        <f t="shared" si="34"/>
        <v>Yuksek Investisya</v>
      </c>
      <c r="J2211">
        <f>YEAR(transaction_data[[#This Row],[Transaction_Date]])</f>
        <v>2023</v>
      </c>
      <c r="K2211">
        <f>MONTH(transaction_data[[#This Row],[Transaction_Date]])</f>
        <v>3</v>
      </c>
    </row>
    <row r="2212" spans="1:11" x14ac:dyDescent="0.3">
      <c r="A2212">
        <v>302210</v>
      </c>
      <c r="B2212">
        <v>202011</v>
      </c>
      <c r="C2212" t="s">
        <v>31</v>
      </c>
      <c r="D2212">
        <v>36825</v>
      </c>
      <c r="E2212">
        <v>2521</v>
      </c>
      <c r="F2212">
        <v>2617</v>
      </c>
      <c r="G2212" t="s">
        <v>32</v>
      </c>
      <c r="H2212" s="1">
        <v>45408</v>
      </c>
      <c r="I2212" t="str">
        <f t="shared" si="34"/>
        <v>Kicik Investiya</v>
      </c>
      <c r="J2212">
        <f>YEAR(transaction_data[[#This Row],[Transaction_Date]])</f>
        <v>2024</v>
      </c>
      <c r="K2212">
        <f>MONTH(transaction_data[[#This Row],[Transaction_Date]])</f>
        <v>4</v>
      </c>
    </row>
    <row r="2213" spans="1:11" x14ac:dyDescent="0.3">
      <c r="A2213">
        <v>302211</v>
      </c>
      <c r="B2213">
        <v>206526</v>
      </c>
      <c r="C2213" t="s">
        <v>30</v>
      </c>
      <c r="D2213">
        <v>92865</v>
      </c>
      <c r="E2213">
        <v>1479</v>
      </c>
      <c r="F2213">
        <v>28603</v>
      </c>
      <c r="G2213" t="s">
        <v>29</v>
      </c>
      <c r="H2213" s="1">
        <v>44681</v>
      </c>
      <c r="I2213" t="str">
        <f t="shared" si="34"/>
        <v>Yuksek Investisya</v>
      </c>
      <c r="J2213">
        <f>YEAR(transaction_data[[#This Row],[Transaction_Date]])</f>
        <v>2022</v>
      </c>
      <c r="K2213">
        <f>MONTH(transaction_data[[#This Row],[Transaction_Date]])</f>
        <v>4</v>
      </c>
    </row>
    <row r="2214" spans="1:11" x14ac:dyDescent="0.3">
      <c r="A2214">
        <v>302212</v>
      </c>
      <c r="B2214">
        <v>207297</v>
      </c>
      <c r="C2214" t="s">
        <v>13</v>
      </c>
      <c r="D2214">
        <v>47805</v>
      </c>
      <c r="E2214">
        <v>4932</v>
      </c>
      <c r="F2214">
        <v>16664</v>
      </c>
      <c r="G2214" t="s">
        <v>33</v>
      </c>
      <c r="H2214" s="1">
        <v>45201</v>
      </c>
      <c r="I2214" t="str">
        <f t="shared" si="34"/>
        <v>Orta investisya</v>
      </c>
      <c r="J2214">
        <f>YEAR(transaction_data[[#This Row],[Transaction_Date]])</f>
        <v>2023</v>
      </c>
      <c r="K2214">
        <f>MONTH(transaction_data[[#This Row],[Transaction_Date]])</f>
        <v>10</v>
      </c>
    </row>
    <row r="2215" spans="1:11" x14ac:dyDescent="0.3">
      <c r="A2215">
        <v>302213</v>
      </c>
      <c r="B2215">
        <v>205245</v>
      </c>
      <c r="C2215" t="s">
        <v>13</v>
      </c>
      <c r="D2215">
        <v>40201</v>
      </c>
      <c r="E2215">
        <v>882</v>
      </c>
      <c r="F2215">
        <v>43885</v>
      </c>
      <c r="G2215" t="s">
        <v>29</v>
      </c>
      <c r="H2215" s="1">
        <v>45501</v>
      </c>
      <c r="I2215" t="str">
        <f t="shared" si="34"/>
        <v>Yuksek Investisya</v>
      </c>
      <c r="J2215">
        <f>YEAR(transaction_data[[#This Row],[Transaction_Date]])</f>
        <v>2024</v>
      </c>
      <c r="K2215">
        <f>MONTH(transaction_data[[#This Row],[Transaction_Date]])</f>
        <v>7</v>
      </c>
    </row>
    <row r="2216" spans="1:11" x14ac:dyDescent="0.3">
      <c r="A2216">
        <v>302214</v>
      </c>
      <c r="B2216">
        <v>208561</v>
      </c>
      <c r="C2216" t="s">
        <v>31</v>
      </c>
      <c r="D2216">
        <v>2142</v>
      </c>
      <c r="E2216">
        <v>3635</v>
      </c>
      <c r="F2216">
        <v>33521</v>
      </c>
      <c r="G2216" t="s">
        <v>32</v>
      </c>
      <c r="H2216" s="1">
        <v>45530</v>
      </c>
      <c r="I2216" t="str">
        <f t="shared" si="34"/>
        <v>Yuksek Investisya</v>
      </c>
      <c r="J2216">
        <f>YEAR(transaction_data[[#This Row],[Transaction_Date]])</f>
        <v>2024</v>
      </c>
      <c r="K2216">
        <f>MONTH(transaction_data[[#This Row],[Transaction_Date]])</f>
        <v>8</v>
      </c>
    </row>
    <row r="2217" spans="1:11" x14ac:dyDescent="0.3">
      <c r="A2217">
        <v>302215</v>
      </c>
      <c r="B2217">
        <v>201394</v>
      </c>
      <c r="C2217" t="s">
        <v>30</v>
      </c>
      <c r="D2217">
        <v>45662</v>
      </c>
      <c r="E2217">
        <v>1097</v>
      </c>
      <c r="F2217">
        <v>48036</v>
      </c>
      <c r="G2217" t="s">
        <v>29</v>
      </c>
      <c r="H2217" s="1">
        <v>45214</v>
      </c>
      <c r="I2217" t="str">
        <f t="shared" si="34"/>
        <v>Yuksek Investisya</v>
      </c>
      <c r="J2217">
        <f>YEAR(transaction_data[[#This Row],[Transaction_Date]])</f>
        <v>2023</v>
      </c>
      <c r="K2217">
        <f>MONTH(transaction_data[[#This Row],[Transaction_Date]])</f>
        <v>10</v>
      </c>
    </row>
    <row r="2218" spans="1:11" x14ac:dyDescent="0.3">
      <c r="A2218">
        <v>302216</v>
      </c>
      <c r="B2218">
        <v>209020</v>
      </c>
      <c r="C2218" t="s">
        <v>31</v>
      </c>
      <c r="D2218">
        <v>48627</v>
      </c>
      <c r="E2218">
        <v>2314</v>
      </c>
      <c r="F2218">
        <v>39880</v>
      </c>
      <c r="G2218" t="s">
        <v>29</v>
      </c>
      <c r="H2218" s="1">
        <v>45367</v>
      </c>
      <c r="I2218" t="str">
        <f t="shared" si="34"/>
        <v>Yuksek Investisya</v>
      </c>
      <c r="J2218">
        <f>YEAR(transaction_data[[#This Row],[Transaction_Date]])</f>
        <v>2024</v>
      </c>
      <c r="K2218">
        <f>MONTH(transaction_data[[#This Row],[Transaction_Date]])</f>
        <v>3</v>
      </c>
    </row>
    <row r="2219" spans="1:11" x14ac:dyDescent="0.3">
      <c r="A2219">
        <v>302217</v>
      </c>
      <c r="B2219">
        <v>206404</v>
      </c>
      <c r="C2219" t="s">
        <v>30</v>
      </c>
      <c r="D2219">
        <v>72829</v>
      </c>
      <c r="E2219">
        <v>4539</v>
      </c>
      <c r="F2219">
        <v>9625</v>
      </c>
      <c r="G2219" t="s">
        <v>32</v>
      </c>
      <c r="H2219" s="1">
        <v>45497</v>
      </c>
      <c r="I2219" t="str">
        <f t="shared" si="34"/>
        <v>Kicik Investiya</v>
      </c>
      <c r="J2219">
        <f>YEAR(transaction_data[[#This Row],[Transaction_Date]])</f>
        <v>2024</v>
      </c>
      <c r="K2219">
        <f>MONTH(transaction_data[[#This Row],[Transaction_Date]])</f>
        <v>7</v>
      </c>
    </row>
    <row r="2220" spans="1:11" x14ac:dyDescent="0.3">
      <c r="A2220">
        <v>302218</v>
      </c>
      <c r="B2220">
        <v>202075</v>
      </c>
      <c r="C2220" t="s">
        <v>30</v>
      </c>
      <c r="D2220">
        <v>45500</v>
      </c>
      <c r="E2220">
        <v>3432</v>
      </c>
      <c r="F2220">
        <v>16294</v>
      </c>
      <c r="G2220" t="s">
        <v>33</v>
      </c>
      <c r="H2220" s="1">
        <v>44842</v>
      </c>
      <c r="I2220" t="str">
        <f t="shared" si="34"/>
        <v>Orta investisya</v>
      </c>
      <c r="J2220">
        <f>YEAR(transaction_data[[#This Row],[Transaction_Date]])</f>
        <v>2022</v>
      </c>
      <c r="K2220">
        <f>MONTH(transaction_data[[#This Row],[Transaction_Date]])</f>
        <v>10</v>
      </c>
    </row>
    <row r="2221" spans="1:11" x14ac:dyDescent="0.3">
      <c r="A2221">
        <v>302219</v>
      </c>
      <c r="B2221">
        <v>202896</v>
      </c>
      <c r="C2221" t="s">
        <v>30</v>
      </c>
      <c r="D2221">
        <v>1311</v>
      </c>
      <c r="E2221">
        <v>3878</v>
      </c>
      <c r="F2221">
        <v>38763</v>
      </c>
      <c r="G2221" t="s">
        <v>32</v>
      </c>
      <c r="H2221" s="1">
        <v>45591</v>
      </c>
      <c r="I2221" t="str">
        <f t="shared" si="34"/>
        <v>Yuksek Investisya</v>
      </c>
      <c r="J2221">
        <f>YEAR(transaction_data[[#This Row],[Transaction_Date]])</f>
        <v>2024</v>
      </c>
      <c r="K2221">
        <f>MONTH(transaction_data[[#This Row],[Transaction_Date]])</f>
        <v>10</v>
      </c>
    </row>
    <row r="2222" spans="1:11" x14ac:dyDescent="0.3">
      <c r="A2222">
        <v>302220</v>
      </c>
      <c r="B2222">
        <v>208374</v>
      </c>
      <c r="C2222" t="s">
        <v>31</v>
      </c>
      <c r="D2222">
        <v>13952</v>
      </c>
      <c r="E2222">
        <v>1772</v>
      </c>
      <c r="F2222">
        <v>23180</v>
      </c>
      <c r="G2222" t="s">
        <v>33</v>
      </c>
      <c r="H2222" s="1">
        <v>44774</v>
      </c>
      <c r="I2222" t="str">
        <f t="shared" si="34"/>
        <v>Orta investisya</v>
      </c>
      <c r="J2222">
        <f>YEAR(transaction_data[[#This Row],[Transaction_Date]])</f>
        <v>2022</v>
      </c>
      <c r="K2222">
        <f>MONTH(transaction_data[[#This Row],[Transaction_Date]])</f>
        <v>8</v>
      </c>
    </row>
    <row r="2223" spans="1:11" x14ac:dyDescent="0.3">
      <c r="A2223">
        <v>302221</v>
      </c>
      <c r="B2223">
        <v>200375</v>
      </c>
      <c r="C2223" t="s">
        <v>13</v>
      </c>
      <c r="D2223">
        <v>78249</v>
      </c>
      <c r="E2223">
        <v>289</v>
      </c>
      <c r="F2223">
        <v>41681</v>
      </c>
      <c r="G2223" t="s">
        <v>33</v>
      </c>
      <c r="H2223" s="1">
        <v>44743</v>
      </c>
      <c r="I2223" t="str">
        <f t="shared" si="34"/>
        <v>Yuksek Investisya</v>
      </c>
      <c r="J2223">
        <f>YEAR(transaction_data[[#This Row],[Transaction_Date]])</f>
        <v>2022</v>
      </c>
      <c r="K2223">
        <f>MONTH(transaction_data[[#This Row],[Transaction_Date]])</f>
        <v>7</v>
      </c>
    </row>
    <row r="2224" spans="1:11" x14ac:dyDescent="0.3">
      <c r="A2224">
        <v>302222</v>
      </c>
      <c r="B2224">
        <v>203990</v>
      </c>
      <c r="C2224" t="s">
        <v>13</v>
      </c>
      <c r="D2224">
        <v>9186</v>
      </c>
      <c r="E2224">
        <v>3905</v>
      </c>
      <c r="F2224">
        <v>26803</v>
      </c>
      <c r="G2224" t="s">
        <v>29</v>
      </c>
      <c r="H2224" s="1">
        <v>45121</v>
      </c>
      <c r="I2224" t="str">
        <f t="shared" si="34"/>
        <v>Orta investisya</v>
      </c>
      <c r="J2224">
        <f>YEAR(transaction_data[[#This Row],[Transaction_Date]])</f>
        <v>2023</v>
      </c>
      <c r="K2224">
        <f>MONTH(transaction_data[[#This Row],[Transaction_Date]])</f>
        <v>7</v>
      </c>
    </row>
    <row r="2225" spans="1:11" x14ac:dyDescent="0.3">
      <c r="A2225">
        <v>302223</v>
      </c>
      <c r="B2225">
        <v>208401</v>
      </c>
      <c r="C2225" t="s">
        <v>13</v>
      </c>
      <c r="D2225">
        <v>92776</v>
      </c>
      <c r="E2225">
        <v>4690</v>
      </c>
      <c r="F2225">
        <v>43867</v>
      </c>
      <c r="G2225" t="s">
        <v>32</v>
      </c>
      <c r="H2225" s="1">
        <v>45259</v>
      </c>
      <c r="I2225" t="str">
        <f t="shared" si="34"/>
        <v>Yuksek Investisya</v>
      </c>
      <c r="J2225">
        <f>YEAR(transaction_data[[#This Row],[Transaction_Date]])</f>
        <v>2023</v>
      </c>
      <c r="K2225">
        <f>MONTH(transaction_data[[#This Row],[Transaction_Date]])</f>
        <v>11</v>
      </c>
    </row>
    <row r="2226" spans="1:11" x14ac:dyDescent="0.3">
      <c r="A2226">
        <v>302224</v>
      </c>
      <c r="B2226">
        <v>209077</v>
      </c>
      <c r="C2226" t="s">
        <v>13</v>
      </c>
      <c r="D2226">
        <v>21681</v>
      </c>
      <c r="E2226">
        <v>2849</v>
      </c>
      <c r="F2226">
        <v>33694</v>
      </c>
      <c r="G2226" t="s">
        <v>33</v>
      </c>
      <c r="H2226" s="1">
        <v>45384</v>
      </c>
      <c r="I2226" t="str">
        <f t="shared" si="34"/>
        <v>Yuksek Investisya</v>
      </c>
      <c r="J2226">
        <f>YEAR(transaction_data[[#This Row],[Transaction_Date]])</f>
        <v>2024</v>
      </c>
      <c r="K2226">
        <f>MONTH(transaction_data[[#This Row],[Transaction_Date]])</f>
        <v>4</v>
      </c>
    </row>
    <row r="2227" spans="1:11" x14ac:dyDescent="0.3">
      <c r="A2227">
        <v>302225</v>
      </c>
      <c r="B2227">
        <v>206259</v>
      </c>
      <c r="C2227" t="s">
        <v>30</v>
      </c>
      <c r="D2227">
        <v>41309</v>
      </c>
      <c r="E2227">
        <v>2593</v>
      </c>
      <c r="F2227">
        <v>39616</v>
      </c>
      <c r="G2227" t="s">
        <v>33</v>
      </c>
      <c r="H2227" s="1">
        <v>45457</v>
      </c>
      <c r="I2227" t="str">
        <f t="shared" si="34"/>
        <v>Yuksek Investisya</v>
      </c>
      <c r="J2227">
        <f>YEAR(transaction_data[[#This Row],[Transaction_Date]])</f>
        <v>2024</v>
      </c>
      <c r="K2227">
        <f>MONTH(transaction_data[[#This Row],[Transaction_Date]])</f>
        <v>6</v>
      </c>
    </row>
    <row r="2228" spans="1:11" x14ac:dyDescent="0.3">
      <c r="A2228">
        <v>302226</v>
      </c>
      <c r="B2228">
        <v>203706</v>
      </c>
      <c r="C2228" t="s">
        <v>31</v>
      </c>
      <c r="D2228">
        <v>47753</v>
      </c>
      <c r="E2228">
        <v>3871</v>
      </c>
      <c r="F2228">
        <v>16904</v>
      </c>
      <c r="G2228" t="s">
        <v>33</v>
      </c>
      <c r="H2228" s="1">
        <v>45279</v>
      </c>
      <c r="I2228" t="str">
        <f t="shared" si="34"/>
        <v>Orta investisya</v>
      </c>
      <c r="J2228">
        <f>YEAR(transaction_data[[#This Row],[Transaction_Date]])</f>
        <v>2023</v>
      </c>
      <c r="K2228">
        <f>MONTH(transaction_data[[#This Row],[Transaction_Date]])</f>
        <v>12</v>
      </c>
    </row>
    <row r="2229" spans="1:11" x14ac:dyDescent="0.3">
      <c r="A2229">
        <v>302227</v>
      </c>
      <c r="B2229">
        <v>204467</v>
      </c>
      <c r="C2229" t="s">
        <v>30</v>
      </c>
      <c r="D2229">
        <v>78188</v>
      </c>
      <c r="E2229">
        <v>4628</v>
      </c>
      <c r="F2229">
        <v>48550</v>
      </c>
      <c r="G2229" t="s">
        <v>29</v>
      </c>
      <c r="H2229" s="1">
        <v>45277</v>
      </c>
      <c r="I2229" t="str">
        <f t="shared" si="34"/>
        <v>Yuksek Investisya</v>
      </c>
      <c r="J2229">
        <f>YEAR(transaction_data[[#This Row],[Transaction_Date]])</f>
        <v>2023</v>
      </c>
      <c r="K2229">
        <f>MONTH(transaction_data[[#This Row],[Transaction_Date]])</f>
        <v>12</v>
      </c>
    </row>
    <row r="2230" spans="1:11" x14ac:dyDescent="0.3">
      <c r="A2230">
        <v>302228</v>
      </c>
      <c r="B2230">
        <v>200994</v>
      </c>
      <c r="C2230" t="s">
        <v>30</v>
      </c>
      <c r="D2230">
        <v>9976</v>
      </c>
      <c r="E2230">
        <v>780</v>
      </c>
      <c r="F2230">
        <v>41422</v>
      </c>
      <c r="G2230" t="s">
        <v>32</v>
      </c>
      <c r="H2230" s="1">
        <v>45534</v>
      </c>
      <c r="I2230" t="str">
        <f t="shared" si="34"/>
        <v>Yuksek Investisya</v>
      </c>
      <c r="J2230">
        <f>YEAR(transaction_data[[#This Row],[Transaction_Date]])</f>
        <v>2024</v>
      </c>
      <c r="K2230">
        <f>MONTH(transaction_data[[#This Row],[Transaction_Date]])</f>
        <v>8</v>
      </c>
    </row>
    <row r="2231" spans="1:11" x14ac:dyDescent="0.3">
      <c r="A2231">
        <v>302229</v>
      </c>
      <c r="B2231">
        <v>202489</v>
      </c>
      <c r="C2231" t="s">
        <v>31</v>
      </c>
      <c r="D2231">
        <v>46696</v>
      </c>
      <c r="E2231">
        <v>405</v>
      </c>
      <c r="F2231">
        <v>37171</v>
      </c>
      <c r="G2231" t="s">
        <v>29</v>
      </c>
      <c r="H2231" s="1">
        <v>44755</v>
      </c>
      <c r="I2231" t="str">
        <f t="shared" si="34"/>
        <v>Yuksek Investisya</v>
      </c>
      <c r="J2231">
        <f>YEAR(transaction_data[[#This Row],[Transaction_Date]])</f>
        <v>2022</v>
      </c>
      <c r="K2231">
        <f>MONTH(transaction_data[[#This Row],[Transaction_Date]])</f>
        <v>7</v>
      </c>
    </row>
    <row r="2232" spans="1:11" x14ac:dyDescent="0.3">
      <c r="A2232">
        <v>302230</v>
      </c>
      <c r="B2232">
        <v>202661</v>
      </c>
      <c r="C2232" t="s">
        <v>30</v>
      </c>
      <c r="D2232">
        <v>1461</v>
      </c>
      <c r="E2232">
        <v>1093</v>
      </c>
      <c r="F2232">
        <v>30133</v>
      </c>
      <c r="G2232" t="s">
        <v>33</v>
      </c>
      <c r="H2232" s="1">
        <v>44835</v>
      </c>
      <c r="I2232" t="str">
        <f t="shared" si="34"/>
        <v>Yuksek Investisya</v>
      </c>
      <c r="J2232">
        <f>YEAR(transaction_data[[#This Row],[Transaction_Date]])</f>
        <v>2022</v>
      </c>
      <c r="K2232">
        <f>MONTH(transaction_data[[#This Row],[Transaction_Date]])</f>
        <v>10</v>
      </c>
    </row>
    <row r="2233" spans="1:11" x14ac:dyDescent="0.3">
      <c r="A2233">
        <v>302231</v>
      </c>
      <c r="B2233">
        <v>205490</v>
      </c>
      <c r="C2233" t="s">
        <v>31</v>
      </c>
      <c r="D2233">
        <v>83949</v>
      </c>
      <c r="E2233">
        <v>1501</v>
      </c>
      <c r="F2233">
        <v>41085</v>
      </c>
      <c r="G2233" t="s">
        <v>33</v>
      </c>
      <c r="H2233" s="1">
        <v>45133</v>
      </c>
      <c r="I2233" t="str">
        <f t="shared" si="34"/>
        <v>Yuksek Investisya</v>
      </c>
      <c r="J2233">
        <f>YEAR(transaction_data[[#This Row],[Transaction_Date]])</f>
        <v>2023</v>
      </c>
      <c r="K2233">
        <f>MONTH(transaction_data[[#This Row],[Transaction_Date]])</f>
        <v>7</v>
      </c>
    </row>
    <row r="2234" spans="1:11" x14ac:dyDescent="0.3">
      <c r="A2234">
        <v>302232</v>
      </c>
      <c r="B2234">
        <v>203515</v>
      </c>
      <c r="C2234" t="s">
        <v>30</v>
      </c>
      <c r="D2234">
        <v>40754</v>
      </c>
      <c r="E2234">
        <v>4401</v>
      </c>
      <c r="F2234">
        <v>35519</v>
      </c>
      <c r="G2234" t="s">
        <v>32</v>
      </c>
      <c r="H2234" s="1">
        <v>45638</v>
      </c>
      <c r="I2234" t="str">
        <f t="shared" si="34"/>
        <v>Yuksek Investisya</v>
      </c>
      <c r="J2234">
        <f>YEAR(transaction_data[[#This Row],[Transaction_Date]])</f>
        <v>2024</v>
      </c>
      <c r="K2234">
        <f>MONTH(transaction_data[[#This Row],[Transaction_Date]])</f>
        <v>12</v>
      </c>
    </row>
    <row r="2235" spans="1:11" x14ac:dyDescent="0.3">
      <c r="A2235">
        <v>302233</v>
      </c>
      <c r="B2235">
        <v>204062</v>
      </c>
      <c r="C2235" t="s">
        <v>13</v>
      </c>
      <c r="D2235">
        <v>39950</v>
      </c>
      <c r="E2235">
        <v>2587</v>
      </c>
      <c r="F2235">
        <v>32179</v>
      </c>
      <c r="G2235" t="s">
        <v>32</v>
      </c>
      <c r="H2235" s="1">
        <v>44756</v>
      </c>
      <c r="I2235" t="str">
        <f t="shared" si="34"/>
        <v>Yuksek Investisya</v>
      </c>
      <c r="J2235">
        <f>YEAR(transaction_data[[#This Row],[Transaction_Date]])</f>
        <v>2022</v>
      </c>
      <c r="K2235">
        <f>MONTH(transaction_data[[#This Row],[Transaction_Date]])</f>
        <v>7</v>
      </c>
    </row>
    <row r="2236" spans="1:11" x14ac:dyDescent="0.3">
      <c r="A2236">
        <v>302234</v>
      </c>
      <c r="B2236">
        <v>205834</v>
      </c>
      <c r="C2236" t="s">
        <v>30</v>
      </c>
      <c r="D2236">
        <v>32674</v>
      </c>
      <c r="E2236">
        <v>868</v>
      </c>
      <c r="F2236">
        <v>37079</v>
      </c>
      <c r="G2236" t="s">
        <v>32</v>
      </c>
      <c r="H2236" s="1">
        <v>45340</v>
      </c>
      <c r="I2236" t="str">
        <f t="shared" si="34"/>
        <v>Yuksek Investisya</v>
      </c>
      <c r="J2236">
        <f>YEAR(transaction_data[[#This Row],[Transaction_Date]])</f>
        <v>2024</v>
      </c>
      <c r="K2236">
        <f>MONTH(transaction_data[[#This Row],[Transaction_Date]])</f>
        <v>2</v>
      </c>
    </row>
    <row r="2237" spans="1:11" x14ac:dyDescent="0.3">
      <c r="A2237">
        <v>302235</v>
      </c>
      <c r="B2237">
        <v>209546</v>
      </c>
      <c r="C2237" t="s">
        <v>30</v>
      </c>
      <c r="D2237">
        <v>83579</v>
      </c>
      <c r="E2237">
        <v>292</v>
      </c>
      <c r="F2237">
        <v>46019</v>
      </c>
      <c r="G2237" t="s">
        <v>33</v>
      </c>
      <c r="H2237" s="1">
        <v>45364</v>
      </c>
      <c r="I2237" t="str">
        <f t="shared" si="34"/>
        <v>Yuksek Investisya</v>
      </c>
      <c r="J2237">
        <f>YEAR(transaction_data[[#This Row],[Transaction_Date]])</f>
        <v>2024</v>
      </c>
      <c r="K2237">
        <f>MONTH(transaction_data[[#This Row],[Transaction_Date]])</f>
        <v>3</v>
      </c>
    </row>
    <row r="2238" spans="1:11" x14ac:dyDescent="0.3">
      <c r="A2238">
        <v>302236</v>
      </c>
      <c r="B2238">
        <v>205010</v>
      </c>
      <c r="C2238" t="s">
        <v>30</v>
      </c>
      <c r="D2238">
        <v>86716</v>
      </c>
      <c r="E2238">
        <v>3107</v>
      </c>
      <c r="F2238">
        <v>32957</v>
      </c>
      <c r="G2238" t="s">
        <v>33</v>
      </c>
      <c r="H2238" s="1">
        <v>45697</v>
      </c>
      <c r="I2238" t="str">
        <f t="shared" si="34"/>
        <v>Yuksek Investisya</v>
      </c>
      <c r="J2238">
        <f>YEAR(transaction_data[[#This Row],[Transaction_Date]])</f>
        <v>2025</v>
      </c>
      <c r="K2238">
        <f>MONTH(transaction_data[[#This Row],[Transaction_Date]])</f>
        <v>2</v>
      </c>
    </row>
    <row r="2239" spans="1:11" x14ac:dyDescent="0.3">
      <c r="A2239">
        <v>302237</v>
      </c>
      <c r="B2239">
        <v>207824</v>
      </c>
      <c r="C2239" t="s">
        <v>30</v>
      </c>
      <c r="D2239">
        <v>33703</v>
      </c>
      <c r="E2239">
        <v>3429</v>
      </c>
      <c r="F2239">
        <v>46408</v>
      </c>
      <c r="G2239" t="s">
        <v>33</v>
      </c>
      <c r="H2239" s="1">
        <v>45444</v>
      </c>
      <c r="I2239" t="str">
        <f t="shared" si="34"/>
        <v>Yuksek Investisya</v>
      </c>
      <c r="J2239">
        <f>YEAR(transaction_data[[#This Row],[Transaction_Date]])</f>
        <v>2024</v>
      </c>
      <c r="K2239">
        <f>MONTH(transaction_data[[#This Row],[Transaction_Date]])</f>
        <v>6</v>
      </c>
    </row>
    <row r="2240" spans="1:11" x14ac:dyDescent="0.3">
      <c r="A2240">
        <v>302238</v>
      </c>
      <c r="B2240">
        <v>205635</v>
      </c>
      <c r="C2240" t="s">
        <v>30</v>
      </c>
      <c r="D2240">
        <v>74333</v>
      </c>
      <c r="E2240">
        <v>111</v>
      </c>
      <c r="F2240">
        <v>16309</v>
      </c>
      <c r="G2240" t="s">
        <v>32</v>
      </c>
      <c r="H2240" s="1">
        <v>45176</v>
      </c>
      <c r="I2240" t="str">
        <f t="shared" si="34"/>
        <v>Orta investisya</v>
      </c>
      <c r="J2240">
        <f>YEAR(transaction_data[[#This Row],[Transaction_Date]])</f>
        <v>2023</v>
      </c>
      <c r="K2240">
        <f>MONTH(transaction_data[[#This Row],[Transaction_Date]])</f>
        <v>9</v>
      </c>
    </row>
    <row r="2241" spans="1:11" x14ac:dyDescent="0.3">
      <c r="A2241">
        <v>302239</v>
      </c>
      <c r="B2241">
        <v>205515</v>
      </c>
      <c r="C2241" t="s">
        <v>31</v>
      </c>
      <c r="D2241">
        <v>38928</v>
      </c>
      <c r="E2241">
        <v>1040</v>
      </c>
      <c r="F2241">
        <v>18356</v>
      </c>
      <c r="G2241" t="s">
        <v>29</v>
      </c>
      <c r="H2241" s="1">
        <v>44840</v>
      </c>
      <c r="I2241" t="str">
        <f t="shared" si="34"/>
        <v>Orta investisya</v>
      </c>
      <c r="J2241">
        <f>YEAR(transaction_data[[#This Row],[Transaction_Date]])</f>
        <v>2022</v>
      </c>
      <c r="K2241">
        <f>MONTH(transaction_data[[#This Row],[Transaction_Date]])</f>
        <v>10</v>
      </c>
    </row>
    <row r="2242" spans="1:11" x14ac:dyDescent="0.3">
      <c r="A2242">
        <v>302240</v>
      </c>
      <c r="B2242">
        <v>207920</v>
      </c>
      <c r="C2242" t="s">
        <v>13</v>
      </c>
      <c r="D2242">
        <v>2625</v>
      </c>
      <c r="E2242">
        <v>314</v>
      </c>
      <c r="F2242">
        <v>47055</v>
      </c>
      <c r="G2242" t="s">
        <v>29</v>
      </c>
      <c r="H2242" s="1">
        <v>45497</v>
      </c>
      <c r="I2242" t="str">
        <f t="shared" ref="I2242:I2305" si="35">IF(AND(F2242&gt;1000,F2242&lt;15000),"Kicik Investiya",IF(AND(F2242&gt;=15000,F2242&lt;27500),"Orta investisya","Yuksek Investisya"))</f>
        <v>Yuksek Investisya</v>
      </c>
      <c r="J2242">
        <f>YEAR(transaction_data[[#This Row],[Transaction_Date]])</f>
        <v>2024</v>
      </c>
      <c r="K2242">
        <f>MONTH(transaction_data[[#This Row],[Transaction_Date]])</f>
        <v>7</v>
      </c>
    </row>
    <row r="2243" spans="1:11" x14ac:dyDescent="0.3">
      <c r="A2243">
        <v>302241</v>
      </c>
      <c r="B2243">
        <v>201926</v>
      </c>
      <c r="C2243" t="s">
        <v>13</v>
      </c>
      <c r="D2243">
        <v>79146</v>
      </c>
      <c r="E2243">
        <v>773</v>
      </c>
      <c r="F2243">
        <v>20421</v>
      </c>
      <c r="G2243" t="s">
        <v>33</v>
      </c>
      <c r="H2243" s="1">
        <v>45634</v>
      </c>
      <c r="I2243" t="str">
        <f t="shared" si="35"/>
        <v>Orta investisya</v>
      </c>
      <c r="J2243">
        <f>YEAR(transaction_data[[#This Row],[Transaction_Date]])</f>
        <v>2024</v>
      </c>
      <c r="K2243">
        <f>MONTH(transaction_data[[#This Row],[Transaction_Date]])</f>
        <v>12</v>
      </c>
    </row>
    <row r="2244" spans="1:11" x14ac:dyDescent="0.3">
      <c r="A2244">
        <v>302242</v>
      </c>
      <c r="B2244">
        <v>205076</v>
      </c>
      <c r="C2244" t="s">
        <v>31</v>
      </c>
      <c r="D2244">
        <v>16141</v>
      </c>
      <c r="E2244">
        <v>884</v>
      </c>
      <c r="F2244">
        <v>38120</v>
      </c>
      <c r="G2244" t="s">
        <v>33</v>
      </c>
      <c r="H2244" s="1">
        <v>45554</v>
      </c>
      <c r="I2244" t="str">
        <f t="shared" si="35"/>
        <v>Yuksek Investisya</v>
      </c>
      <c r="J2244">
        <f>YEAR(transaction_data[[#This Row],[Transaction_Date]])</f>
        <v>2024</v>
      </c>
      <c r="K2244">
        <f>MONTH(transaction_data[[#This Row],[Transaction_Date]])</f>
        <v>9</v>
      </c>
    </row>
    <row r="2245" spans="1:11" x14ac:dyDescent="0.3">
      <c r="A2245">
        <v>302243</v>
      </c>
      <c r="B2245">
        <v>200228</v>
      </c>
      <c r="C2245" t="s">
        <v>31</v>
      </c>
      <c r="D2245">
        <v>20688</v>
      </c>
      <c r="E2245">
        <v>2956</v>
      </c>
      <c r="F2245">
        <v>17923</v>
      </c>
      <c r="G2245" t="s">
        <v>29</v>
      </c>
      <c r="H2245" s="1">
        <v>44923</v>
      </c>
      <c r="I2245" t="str">
        <f t="shared" si="35"/>
        <v>Orta investisya</v>
      </c>
      <c r="J2245">
        <f>YEAR(transaction_data[[#This Row],[Transaction_Date]])</f>
        <v>2022</v>
      </c>
      <c r="K2245">
        <f>MONTH(transaction_data[[#This Row],[Transaction_Date]])</f>
        <v>12</v>
      </c>
    </row>
    <row r="2246" spans="1:11" x14ac:dyDescent="0.3">
      <c r="A2246">
        <v>302244</v>
      </c>
      <c r="B2246">
        <v>206585</v>
      </c>
      <c r="C2246" t="s">
        <v>30</v>
      </c>
      <c r="D2246">
        <v>69645</v>
      </c>
      <c r="E2246">
        <v>817</v>
      </c>
      <c r="F2246">
        <v>18118</v>
      </c>
      <c r="G2246" t="s">
        <v>29</v>
      </c>
      <c r="H2246" s="1">
        <v>44841</v>
      </c>
      <c r="I2246" t="str">
        <f t="shared" si="35"/>
        <v>Orta investisya</v>
      </c>
      <c r="J2246">
        <f>YEAR(transaction_data[[#This Row],[Transaction_Date]])</f>
        <v>2022</v>
      </c>
      <c r="K2246">
        <f>MONTH(transaction_data[[#This Row],[Transaction_Date]])</f>
        <v>10</v>
      </c>
    </row>
    <row r="2247" spans="1:11" x14ac:dyDescent="0.3">
      <c r="A2247">
        <v>302245</v>
      </c>
      <c r="B2247">
        <v>206052</v>
      </c>
      <c r="C2247" t="s">
        <v>30</v>
      </c>
      <c r="D2247">
        <v>28799</v>
      </c>
      <c r="E2247">
        <v>2606</v>
      </c>
      <c r="F2247">
        <v>38475</v>
      </c>
      <c r="G2247" t="s">
        <v>33</v>
      </c>
      <c r="H2247" s="1">
        <v>45313</v>
      </c>
      <c r="I2247" t="str">
        <f t="shared" si="35"/>
        <v>Yuksek Investisya</v>
      </c>
      <c r="J2247">
        <f>YEAR(transaction_data[[#This Row],[Transaction_Date]])</f>
        <v>2024</v>
      </c>
      <c r="K2247">
        <f>MONTH(transaction_data[[#This Row],[Transaction_Date]])</f>
        <v>1</v>
      </c>
    </row>
    <row r="2248" spans="1:11" x14ac:dyDescent="0.3">
      <c r="A2248">
        <v>302246</v>
      </c>
      <c r="B2248">
        <v>205687</v>
      </c>
      <c r="C2248" t="s">
        <v>30</v>
      </c>
      <c r="D2248">
        <v>97061</v>
      </c>
      <c r="E2248">
        <v>4906</v>
      </c>
      <c r="F2248">
        <v>24983</v>
      </c>
      <c r="G2248" t="s">
        <v>32</v>
      </c>
      <c r="H2248" s="1">
        <v>45422</v>
      </c>
      <c r="I2248" t="str">
        <f t="shared" si="35"/>
        <v>Orta investisya</v>
      </c>
      <c r="J2248">
        <f>YEAR(transaction_data[[#This Row],[Transaction_Date]])</f>
        <v>2024</v>
      </c>
      <c r="K2248">
        <f>MONTH(transaction_data[[#This Row],[Transaction_Date]])</f>
        <v>5</v>
      </c>
    </row>
    <row r="2249" spans="1:11" x14ac:dyDescent="0.3">
      <c r="A2249">
        <v>302247</v>
      </c>
      <c r="B2249">
        <v>208037</v>
      </c>
      <c r="C2249" t="s">
        <v>31</v>
      </c>
      <c r="D2249">
        <v>23195</v>
      </c>
      <c r="E2249">
        <v>2441</v>
      </c>
      <c r="F2249">
        <v>37801</v>
      </c>
      <c r="G2249" t="s">
        <v>33</v>
      </c>
      <c r="H2249" s="1">
        <v>44727</v>
      </c>
      <c r="I2249" t="str">
        <f t="shared" si="35"/>
        <v>Yuksek Investisya</v>
      </c>
      <c r="J2249">
        <f>YEAR(transaction_data[[#This Row],[Transaction_Date]])</f>
        <v>2022</v>
      </c>
      <c r="K2249">
        <f>MONTH(transaction_data[[#This Row],[Transaction_Date]])</f>
        <v>6</v>
      </c>
    </row>
    <row r="2250" spans="1:11" x14ac:dyDescent="0.3">
      <c r="A2250">
        <v>302248</v>
      </c>
      <c r="B2250">
        <v>202639</v>
      </c>
      <c r="C2250" t="s">
        <v>30</v>
      </c>
      <c r="D2250">
        <v>77143</v>
      </c>
      <c r="E2250">
        <v>3938</v>
      </c>
      <c r="F2250">
        <v>11857</v>
      </c>
      <c r="G2250" t="s">
        <v>32</v>
      </c>
      <c r="H2250" s="1">
        <v>44833</v>
      </c>
      <c r="I2250" t="str">
        <f t="shared" si="35"/>
        <v>Kicik Investiya</v>
      </c>
      <c r="J2250">
        <f>YEAR(transaction_data[[#This Row],[Transaction_Date]])</f>
        <v>2022</v>
      </c>
      <c r="K2250">
        <f>MONTH(transaction_data[[#This Row],[Transaction_Date]])</f>
        <v>9</v>
      </c>
    </row>
    <row r="2251" spans="1:11" x14ac:dyDescent="0.3">
      <c r="A2251">
        <v>302249</v>
      </c>
      <c r="B2251">
        <v>207966</v>
      </c>
      <c r="C2251" t="s">
        <v>31</v>
      </c>
      <c r="D2251">
        <v>8238</v>
      </c>
      <c r="E2251">
        <v>2387</v>
      </c>
      <c r="F2251">
        <v>21836</v>
      </c>
      <c r="G2251" t="s">
        <v>29</v>
      </c>
      <c r="H2251" s="1">
        <v>45445</v>
      </c>
      <c r="I2251" t="str">
        <f t="shared" si="35"/>
        <v>Orta investisya</v>
      </c>
      <c r="J2251">
        <f>YEAR(transaction_data[[#This Row],[Transaction_Date]])</f>
        <v>2024</v>
      </c>
      <c r="K2251">
        <f>MONTH(transaction_data[[#This Row],[Transaction_Date]])</f>
        <v>6</v>
      </c>
    </row>
    <row r="2252" spans="1:11" x14ac:dyDescent="0.3">
      <c r="A2252">
        <v>302250</v>
      </c>
      <c r="B2252">
        <v>201294</v>
      </c>
      <c r="C2252" t="s">
        <v>30</v>
      </c>
      <c r="D2252">
        <v>66750</v>
      </c>
      <c r="E2252">
        <v>114</v>
      </c>
      <c r="F2252">
        <v>31314</v>
      </c>
      <c r="G2252" t="s">
        <v>29</v>
      </c>
      <c r="H2252" s="1">
        <v>44878</v>
      </c>
      <c r="I2252" t="str">
        <f t="shared" si="35"/>
        <v>Yuksek Investisya</v>
      </c>
      <c r="J2252">
        <f>YEAR(transaction_data[[#This Row],[Transaction_Date]])</f>
        <v>2022</v>
      </c>
      <c r="K2252">
        <f>MONTH(transaction_data[[#This Row],[Transaction_Date]])</f>
        <v>11</v>
      </c>
    </row>
    <row r="2253" spans="1:11" x14ac:dyDescent="0.3">
      <c r="A2253">
        <v>302251</v>
      </c>
      <c r="B2253">
        <v>204225</v>
      </c>
      <c r="C2253" t="s">
        <v>31</v>
      </c>
      <c r="D2253">
        <v>43846</v>
      </c>
      <c r="E2253">
        <v>690</v>
      </c>
      <c r="F2253">
        <v>13417</v>
      </c>
      <c r="G2253" t="s">
        <v>29</v>
      </c>
      <c r="H2253" s="1">
        <v>45113</v>
      </c>
      <c r="I2253" t="str">
        <f t="shared" si="35"/>
        <v>Kicik Investiya</v>
      </c>
      <c r="J2253">
        <f>YEAR(transaction_data[[#This Row],[Transaction_Date]])</f>
        <v>2023</v>
      </c>
      <c r="K2253">
        <f>MONTH(transaction_data[[#This Row],[Transaction_Date]])</f>
        <v>7</v>
      </c>
    </row>
    <row r="2254" spans="1:11" x14ac:dyDescent="0.3">
      <c r="A2254">
        <v>302252</v>
      </c>
      <c r="B2254">
        <v>201548</v>
      </c>
      <c r="C2254" t="s">
        <v>13</v>
      </c>
      <c r="D2254">
        <v>55129</v>
      </c>
      <c r="E2254">
        <v>3436</v>
      </c>
      <c r="F2254">
        <v>16264</v>
      </c>
      <c r="G2254" t="s">
        <v>29</v>
      </c>
      <c r="H2254" s="1">
        <v>44896</v>
      </c>
      <c r="I2254" t="str">
        <f t="shared" si="35"/>
        <v>Orta investisya</v>
      </c>
      <c r="J2254">
        <f>YEAR(transaction_data[[#This Row],[Transaction_Date]])</f>
        <v>2022</v>
      </c>
      <c r="K2254">
        <f>MONTH(transaction_data[[#This Row],[Transaction_Date]])</f>
        <v>12</v>
      </c>
    </row>
    <row r="2255" spans="1:11" x14ac:dyDescent="0.3">
      <c r="A2255">
        <v>302253</v>
      </c>
      <c r="B2255">
        <v>205879</v>
      </c>
      <c r="C2255" t="s">
        <v>31</v>
      </c>
      <c r="D2255">
        <v>40163</v>
      </c>
      <c r="E2255">
        <v>4365</v>
      </c>
      <c r="F2255">
        <v>49432</v>
      </c>
      <c r="G2255" t="s">
        <v>33</v>
      </c>
      <c r="H2255" s="1">
        <v>44892</v>
      </c>
      <c r="I2255" t="str">
        <f t="shared" si="35"/>
        <v>Yuksek Investisya</v>
      </c>
      <c r="J2255">
        <f>YEAR(transaction_data[[#This Row],[Transaction_Date]])</f>
        <v>2022</v>
      </c>
      <c r="K2255">
        <f>MONTH(transaction_data[[#This Row],[Transaction_Date]])</f>
        <v>11</v>
      </c>
    </row>
    <row r="2256" spans="1:11" x14ac:dyDescent="0.3">
      <c r="A2256">
        <v>302254</v>
      </c>
      <c r="B2256">
        <v>200516</v>
      </c>
      <c r="C2256" t="s">
        <v>30</v>
      </c>
      <c r="D2256">
        <v>53273</v>
      </c>
      <c r="E2256">
        <v>825</v>
      </c>
      <c r="F2256">
        <v>3529</v>
      </c>
      <c r="G2256" t="s">
        <v>29</v>
      </c>
      <c r="H2256" s="1">
        <v>45142</v>
      </c>
      <c r="I2256" t="str">
        <f t="shared" si="35"/>
        <v>Kicik Investiya</v>
      </c>
      <c r="J2256">
        <f>YEAR(transaction_data[[#This Row],[Transaction_Date]])</f>
        <v>2023</v>
      </c>
      <c r="K2256">
        <f>MONTH(transaction_data[[#This Row],[Transaction_Date]])</f>
        <v>8</v>
      </c>
    </row>
    <row r="2257" spans="1:11" x14ac:dyDescent="0.3">
      <c r="A2257">
        <v>302255</v>
      </c>
      <c r="B2257">
        <v>203488</v>
      </c>
      <c r="C2257" t="s">
        <v>31</v>
      </c>
      <c r="D2257">
        <v>39638</v>
      </c>
      <c r="E2257">
        <v>4886</v>
      </c>
      <c r="F2257">
        <v>12171</v>
      </c>
      <c r="G2257" t="s">
        <v>32</v>
      </c>
      <c r="H2257" s="1">
        <v>44991</v>
      </c>
      <c r="I2257" t="str">
        <f t="shared" si="35"/>
        <v>Kicik Investiya</v>
      </c>
      <c r="J2257">
        <f>YEAR(transaction_data[[#This Row],[Transaction_Date]])</f>
        <v>2023</v>
      </c>
      <c r="K2257">
        <f>MONTH(transaction_data[[#This Row],[Transaction_Date]])</f>
        <v>3</v>
      </c>
    </row>
    <row r="2258" spans="1:11" x14ac:dyDescent="0.3">
      <c r="A2258">
        <v>302256</v>
      </c>
      <c r="B2258">
        <v>204607</v>
      </c>
      <c r="C2258" t="s">
        <v>30</v>
      </c>
      <c r="D2258">
        <v>62397</v>
      </c>
      <c r="E2258">
        <v>4273</v>
      </c>
      <c r="F2258">
        <v>8807</v>
      </c>
      <c r="G2258" t="s">
        <v>32</v>
      </c>
      <c r="H2258" s="1">
        <v>45178</v>
      </c>
      <c r="I2258" t="str">
        <f t="shared" si="35"/>
        <v>Kicik Investiya</v>
      </c>
      <c r="J2258">
        <f>YEAR(transaction_data[[#This Row],[Transaction_Date]])</f>
        <v>2023</v>
      </c>
      <c r="K2258">
        <f>MONTH(transaction_data[[#This Row],[Transaction_Date]])</f>
        <v>9</v>
      </c>
    </row>
    <row r="2259" spans="1:11" x14ac:dyDescent="0.3">
      <c r="A2259">
        <v>302257</v>
      </c>
      <c r="B2259">
        <v>203009</v>
      </c>
      <c r="C2259" t="s">
        <v>30</v>
      </c>
      <c r="D2259">
        <v>53954</v>
      </c>
      <c r="E2259">
        <v>838</v>
      </c>
      <c r="F2259">
        <v>30301</v>
      </c>
      <c r="G2259" t="s">
        <v>33</v>
      </c>
      <c r="H2259" s="1">
        <v>45447</v>
      </c>
      <c r="I2259" t="str">
        <f t="shared" si="35"/>
        <v>Yuksek Investisya</v>
      </c>
      <c r="J2259">
        <f>YEAR(transaction_data[[#This Row],[Transaction_Date]])</f>
        <v>2024</v>
      </c>
      <c r="K2259">
        <f>MONTH(transaction_data[[#This Row],[Transaction_Date]])</f>
        <v>6</v>
      </c>
    </row>
    <row r="2260" spans="1:11" x14ac:dyDescent="0.3">
      <c r="A2260">
        <v>302258</v>
      </c>
      <c r="B2260">
        <v>208163</v>
      </c>
      <c r="C2260" t="s">
        <v>30</v>
      </c>
      <c r="D2260">
        <v>9101</v>
      </c>
      <c r="E2260">
        <v>307</v>
      </c>
      <c r="F2260">
        <v>35944</v>
      </c>
      <c r="G2260" t="s">
        <v>29</v>
      </c>
      <c r="H2260" s="1">
        <v>45082</v>
      </c>
      <c r="I2260" t="str">
        <f t="shared" si="35"/>
        <v>Yuksek Investisya</v>
      </c>
      <c r="J2260">
        <f>YEAR(transaction_data[[#This Row],[Transaction_Date]])</f>
        <v>2023</v>
      </c>
      <c r="K2260">
        <f>MONTH(transaction_data[[#This Row],[Transaction_Date]])</f>
        <v>6</v>
      </c>
    </row>
    <row r="2261" spans="1:11" x14ac:dyDescent="0.3">
      <c r="A2261">
        <v>302259</v>
      </c>
      <c r="B2261">
        <v>201980</v>
      </c>
      <c r="C2261" t="s">
        <v>30</v>
      </c>
      <c r="D2261">
        <v>65324</v>
      </c>
      <c r="E2261">
        <v>1014</v>
      </c>
      <c r="F2261">
        <v>36351</v>
      </c>
      <c r="G2261" t="s">
        <v>29</v>
      </c>
      <c r="H2261" s="1">
        <v>44763</v>
      </c>
      <c r="I2261" t="str">
        <f t="shared" si="35"/>
        <v>Yuksek Investisya</v>
      </c>
      <c r="J2261">
        <f>YEAR(transaction_data[[#This Row],[Transaction_Date]])</f>
        <v>2022</v>
      </c>
      <c r="K2261">
        <f>MONTH(transaction_data[[#This Row],[Transaction_Date]])</f>
        <v>7</v>
      </c>
    </row>
    <row r="2262" spans="1:11" x14ac:dyDescent="0.3">
      <c r="A2262">
        <v>302260</v>
      </c>
      <c r="B2262">
        <v>205557</v>
      </c>
      <c r="C2262" t="s">
        <v>30</v>
      </c>
      <c r="D2262">
        <v>41849</v>
      </c>
      <c r="E2262">
        <v>3020</v>
      </c>
      <c r="F2262">
        <v>46332</v>
      </c>
      <c r="G2262" t="s">
        <v>32</v>
      </c>
      <c r="H2262" s="1">
        <v>45030</v>
      </c>
      <c r="I2262" t="str">
        <f t="shared" si="35"/>
        <v>Yuksek Investisya</v>
      </c>
      <c r="J2262">
        <f>YEAR(transaction_data[[#This Row],[Transaction_Date]])</f>
        <v>2023</v>
      </c>
      <c r="K2262">
        <f>MONTH(transaction_data[[#This Row],[Transaction_Date]])</f>
        <v>4</v>
      </c>
    </row>
    <row r="2263" spans="1:11" x14ac:dyDescent="0.3">
      <c r="A2263">
        <v>302261</v>
      </c>
      <c r="B2263">
        <v>208416</v>
      </c>
      <c r="C2263" t="s">
        <v>13</v>
      </c>
      <c r="D2263">
        <v>27567</v>
      </c>
      <c r="E2263">
        <v>293</v>
      </c>
      <c r="F2263">
        <v>16900</v>
      </c>
      <c r="G2263" t="s">
        <v>29</v>
      </c>
      <c r="H2263" s="1">
        <v>44945</v>
      </c>
      <c r="I2263" t="str">
        <f t="shared" si="35"/>
        <v>Orta investisya</v>
      </c>
      <c r="J2263">
        <f>YEAR(transaction_data[[#This Row],[Transaction_Date]])</f>
        <v>2023</v>
      </c>
      <c r="K2263">
        <f>MONTH(transaction_data[[#This Row],[Transaction_Date]])</f>
        <v>1</v>
      </c>
    </row>
    <row r="2264" spans="1:11" x14ac:dyDescent="0.3">
      <c r="A2264">
        <v>302262</v>
      </c>
      <c r="B2264">
        <v>202250</v>
      </c>
      <c r="C2264" t="s">
        <v>13</v>
      </c>
      <c r="D2264">
        <v>87370</v>
      </c>
      <c r="E2264">
        <v>199</v>
      </c>
      <c r="F2264">
        <v>11956</v>
      </c>
      <c r="G2264" t="s">
        <v>32</v>
      </c>
      <c r="H2264" s="1">
        <v>45627</v>
      </c>
      <c r="I2264" t="str">
        <f t="shared" si="35"/>
        <v>Kicik Investiya</v>
      </c>
      <c r="J2264">
        <f>YEAR(transaction_data[[#This Row],[Transaction_Date]])</f>
        <v>2024</v>
      </c>
      <c r="K2264">
        <f>MONTH(transaction_data[[#This Row],[Transaction_Date]])</f>
        <v>12</v>
      </c>
    </row>
    <row r="2265" spans="1:11" x14ac:dyDescent="0.3">
      <c r="A2265">
        <v>302263</v>
      </c>
      <c r="B2265">
        <v>207911</v>
      </c>
      <c r="C2265" t="s">
        <v>30</v>
      </c>
      <c r="D2265">
        <v>7127</v>
      </c>
      <c r="E2265">
        <v>1627</v>
      </c>
      <c r="F2265">
        <v>14887</v>
      </c>
      <c r="G2265" t="s">
        <v>32</v>
      </c>
      <c r="H2265" s="1">
        <v>45496</v>
      </c>
      <c r="I2265" t="str">
        <f t="shared" si="35"/>
        <v>Kicik Investiya</v>
      </c>
      <c r="J2265">
        <f>YEAR(transaction_data[[#This Row],[Transaction_Date]])</f>
        <v>2024</v>
      </c>
      <c r="K2265">
        <f>MONTH(transaction_data[[#This Row],[Transaction_Date]])</f>
        <v>7</v>
      </c>
    </row>
    <row r="2266" spans="1:11" x14ac:dyDescent="0.3">
      <c r="A2266">
        <v>302264</v>
      </c>
      <c r="B2266">
        <v>208327</v>
      </c>
      <c r="C2266" t="s">
        <v>31</v>
      </c>
      <c r="D2266">
        <v>73720</v>
      </c>
      <c r="E2266">
        <v>2350</v>
      </c>
      <c r="F2266">
        <v>31473</v>
      </c>
      <c r="G2266" t="s">
        <v>33</v>
      </c>
      <c r="H2266" s="1">
        <v>45067</v>
      </c>
      <c r="I2266" t="str">
        <f t="shared" si="35"/>
        <v>Yuksek Investisya</v>
      </c>
      <c r="J2266">
        <f>YEAR(transaction_data[[#This Row],[Transaction_Date]])</f>
        <v>2023</v>
      </c>
      <c r="K2266">
        <f>MONTH(transaction_data[[#This Row],[Transaction_Date]])</f>
        <v>5</v>
      </c>
    </row>
    <row r="2267" spans="1:11" x14ac:dyDescent="0.3">
      <c r="A2267">
        <v>302265</v>
      </c>
      <c r="B2267">
        <v>205152</v>
      </c>
      <c r="C2267" t="s">
        <v>31</v>
      </c>
      <c r="D2267">
        <v>28595</v>
      </c>
      <c r="E2267">
        <v>2155</v>
      </c>
      <c r="F2267">
        <v>31348</v>
      </c>
      <c r="G2267" t="s">
        <v>33</v>
      </c>
      <c r="H2267" s="1">
        <v>44835</v>
      </c>
      <c r="I2267" t="str">
        <f t="shared" si="35"/>
        <v>Yuksek Investisya</v>
      </c>
      <c r="J2267">
        <f>YEAR(transaction_data[[#This Row],[Transaction_Date]])</f>
        <v>2022</v>
      </c>
      <c r="K2267">
        <f>MONTH(transaction_data[[#This Row],[Transaction_Date]])</f>
        <v>10</v>
      </c>
    </row>
    <row r="2268" spans="1:11" x14ac:dyDescent="0.3">
      <c r="A2268">
        <v>302266</v>
      </c>
      <c r="B2268">
        <v>209244</v>
      </c>
      <c r="C2268" t="s">
        <v>13</v>
      </c>
      <c r="D2268">
        <v>84318</v>
      </c>
      <c r="E2268">
        <v>4051</v>
      </c>
      <c r="F2268">
        <v>39282</v>
      </c>
      <c r="G2268" t="s">
        <v>33</v>
      </c>
      <c r="H2268" s="1">
        <v>45611</v>
      </c>
      <c r="I2268" t="str">
        <f t="shared" si="35"/>
        <v>Yuksek Investisya</v>
      </c>
      <c r="J2268">
        <f>YEAR(transaction_data[[#This Row],[Transaction_Date]])</f>
        <v>2024</v>
      </c>
      <c r="K2268">
        <f>MONTH(transaction_data[[#This Row],[Transaction_Date]])</f>
        <v>11</v>
      </c>
    </row>
    <row r="2269" spans="1:11" x14ac:dyDescent="0.3">
      <c r="A2269">
        <v>302267</v>
      </c>
      <c r="B2269">
        <v>209566</v>
      </c>
      <c r="C2269" t="s">
        <v>13</v>
      </c>
      <c r="D2269">
        <v>16590</v>
      </c>
      <c r="E2269">
        <v>4904</v>
      </c>
      <c r="F2269">
        <v>10846</v>
      </c>
      <c r="G2269" t="s">
        <v>29</v>
      </c>
      <c r="H2269" s="1">
        <v>45111</v>
      </c>
      <c r="I2269" t="str">
        <f t="shared" si="35"/>
        <v>Kicik Investiya</v>
      </c>
      <c r="J2269">
        <f>YEAR(transaction_data[[#This Row],[Transaction_Date]])</f>
        <v>2023</v>
      </c>
      <c r="K2269">
        <f>MONTH(transaction_data[[#This Row],[Transaction_Date]])</f>
        <v>7</v>
      </c>
    </row>
    <row r="2270" spans="1:11" x14ac:dyDescent="0.3">
      <c r="A2270">
        <v>302268</v>
      </c>
      <c r="B2270">
        <v>203037</v>
      </c>
      <c r="C2270" t="s">
        <v>30</v>
      </c>
      <c r="D2270">
        <v>92733</v>
      </c>
      <c r="E2270">
        <v>3715</v>
      </c>
      <c r="F2270">
        <v>6381</v>
      </c>
      <c r="G2270" t="s">
        <v>29</v>
      </c>
      <c r="H2270" s="1">
        <v>45595</v>
      </c>
      <c r="I2270" t="str">
        <f t="shared" si="35"/>
        <v>Kicik Investiya</v>
      </c>
      <c r="J2270">
        <f>YEAR(transaction_data[[#This Row],[Transaction_Date]])</f>
        <v>2024</v>
      </c>
      <c r="K2270">
        <f>MONTH(transaction_data[[#This Row],[Transaction_Date]])</f>
        <v>10</v>
      </c>
    </row>
    <row r="2271" spans="1:11" x14ac:dyDescent="0.3">
      <c r="A2271">
        <v>302269</v>
      </c>
      <c r="B2271">
        <v>209543</v>
      </c>
      <c r="C2271" t="s">
        <v>31</v>
      </c>
      <c r="D2271">
        <v>35677</v>
      </c>
      <c r="E2271">
        <v>4012</v>
      </c>
      <c r="F2271">
        <v>12186</v>
      </c>
      <c r="G2271" t="s">
        <v>29</v>
      </c>
      <c r="H2271" s="1">
        <v>45469</v>
      </c>
      <c r="I2271" t="str">
        <f t="shared" si="35"/>
        <v>Kicik Investiya</v>
      </c>
      <c r="J2271">
        <f>YEAR(transaction_data[[#This Row],[Transaction_Date]])</f>
        <v>2024</v>
      </c>
      <c r="K2271">
        <f>MONTH(transaction_data[[#This Row],[Transaction_Date]])</f>
        <v>6</v>
      </c>
    </row>
    <row r="2272" spans="1:11" x14ac:dyDescent="0.3">
      <c r="A2272">
        <v>302270</v>
      </c>
      <c r="B2272">
        <v>206588</v>
      </c>
      <c r="C2272" t="s">
        <v>31</v>
      </c>
      <c r="D2272">
        <v>84764</v>
      </c>
      <c r="E2272">
        <v>4203</v>
      </c>
      <c r="F2272">
        <v>9969</v>
      </c>
      <c r="G2272" t="s">
        <v>29</v>
      </c>
      <c r="H2272" s="1">
        <v>44786</v>
      </c>
      <c r="I2272" t="str">
        <f t="shared" si="35"/>
        <v>Kicik Investiya</v>
      </c>
      <c r="J2272">
        <f>YEAR(transaction_data[[#This Row],[Transaction_Date]])</f>
        <v>2022</v>
      </c>
      <c r="K2272">
        <f>MONTH(transaction_data[[#This Row],[Transaction_Date]])</f>
        <v>8</v>
      </c>
    </row>
    <row r="2273" spans="1:11" x14ac:dyDescent="0.3">
      <c r="A2273">
        <v>302271</v>
      </c>
      <c r="B2273">
        <v>203929</v>
      </c>
      <c r="C2273" t="s">
        <v>30</v>
      </c>
      <c r="D2273">
        <v>19427</v>
      </c>
      <c r="E2273">
        <v>1895</v>
      </c>
      <c r="F2273">
        <v>22439</v>
      </c>
      <c r="G2273" t="s">
        <v>33</v>
      </c>
      <c r="H2273" s="1">
        <v>45421</v>
      </c>
      <c r="I2273" t="str">
        <f t="shared" si="35"/>
        <v>Orta investisya</v>
      </c>
      <c r="J2273">
        <f>YEAR(transaction_data[[#This Row],[Transaction_Date]])</f>
        <v>2024</v>
      </c>
      <c r="K2273">
        <f>MONTH(transaction_data[[#This Row],[Transaction_Date]])</f>
        <v>5</v>
      </c>
    </row>
    <row r="2274" spans="1:11" x14ac:dyDescent="0.3">
      <c r="A2274">
        <v>302272</v>
      </c>
      <c r="B2274">
        <v>201393</v>
      </c>
      <c r="C2274" t="s">
        <v>31</v>
      </c>
      <c r="D2274">
        <v>15213</v>
      </c>
      <c r="E2274">
        <v>903</v>
      </c>
      <c r="F2274">
        <v>30004</v>
      </c>
      <c r="G2274" t="s">
        <v>32</v>
      </c>
      <c r="H2274" s="1">
        <v>45636</v>
      </c>
      <c r="I2274" t="str">
        <f t="shared" si="35"/>
        <v>Yuksek Investisya</v>
      </c>
      <c r="J2274">
        <f>YEAR(transaction_data[[#This Row],[Transaction_Date]])</f>
        <v>2024</v>
      </c>
      <c r="K2274">
        <f>MONTH(transaction_data[[#This Row],[Transaction_Date]])</f>
        <v>12</v>
      </c>
    </row>
    <row r="2275" spans="1:11" x14ac:dyDescent="0.3">
      <c r="A2275">
        <v>302273</v>
      </c>
      <c r="B2275">
        <v>207859</v>
      </c>
      <c r="C2275" t="s">
        <v>13</v>
      </c>
      <c r="D2275">
        <v>55109</v>
      </c>
      <c r="E2275">
        <v>4348</v>
      </c>
      <c r="F2275">
        <v>42327</v>
      </c>
      <c r="G2275" t="s">
        <v>32</v>
      </c>
      <c r="H2275" s="1">
        <v>44902</v>
      </c>
      <c r="I2275" t="str">
        <f t="shared" si="35"/>
        <v>Yuksek Investisya</v>
      </c>
      <c r="J2275">
        <f>YEAR(transaction_data[[#This Row],[Transaction_Date]])</f>
        <v>2022</v>
      </c>
      <c r="K2275">
        <f>MONTH(transaction_data[[#This Row],[Transaction_Date]])</f>
        <v>12</v>
      </c>
    </row>
    <row r="2276" spans="1:11" x14ac:dyDescent="0.3">
      <c r="A2276">
        <v>302274</v>
      </c>
      <c r="B2276">
        <v>200370</v>
      </c>
      <c r="C2276" t="s">
        <v>30</v>
      </c>
      <c r="D2276">
        <v>5740</v>
      </c>
      <c r="E2276">
        <v>3453</v>
      </c>
      <c r="F2276">
        <v>8793</v>
      </c>
      <c r="G2276" t="s">
        <v>33</v>
      </c>
      <c r="H2276" s="1">
        <v>45560</v>
      </c>
      <c r="I2276" t="str">
        <f t="shared" si="35"/>
        <v>Kicik Investiya</v>
      </c>
      <c r="J2276">
        <f>YEAR(transaction_data[[#This Row],[Transaction_Date]])</f>
        <v>2024</v>
      </c>
      <c r="K2276">
        <f>MONTH(transaction_data[[#This Row],[Transaction_Date]])</f>
        <v>9</v>
      </c>
    </row>
    <row r="2277" spans="1:11" x14ac:dyDescent="0.3">
      <c r="A2277">
        <v>302275</v>
      </c>
      <c r="B2277">
        <v>204733</v>
      </c>
      <c r="C2277" t="s">
        <v>31</v>
      </c>
      <c r="D2277">
        <v>71529</v>
      </c>
      <c r="E2277">
        <v>3474</v>
      </c>
      <c r="F2277">
        <v>36797</v>
      </c>
      <c r="G2277" t="s">
        <v>32</v>
      </c>
      <c r="H2277" s="1">
        <v>45543</v>
      </c>
      <c r="I2277" t="str">
        <f t="shared" si="35"/>
        <v>Yuksek Investisya</v>
      </c>
      <c r="J2277">
        <f>YEAR(transaction_data[[#This Row],[Transaction_Date]])</f>
        <v>2024</v>
      </c>
      <c r="K2277">
        <f>MONTH(transaction_data[[#This Row],[Transaction_Date]])</f>
        <v>9</v>
      </c>
    </row>
    <row r="2278" spans="1:11" x14ac:dyDescent="0.3">
      <c r="A2278">
        <v>302276</v>
      </c>
      <c r="B2278">
        <v>201659</v>
      </c>
      <c r="C2278" t="s">
        <v>31</v>
      </c>
      <c r="D2278">
        <v>87717</v>
      </c>
      <c r="E2278">
        <v>3371</v>
      </c>
      <c r="F2278">
        <v>24824</v>
      </c>
      <c r="G2278" t="s">
        <v>33</v>
      </c>
      <c r="H2278" s="1">
        <v>44880</v>
      </c>
      <c r="I2278" t="str">
        <f t="shared" si="35"/>
        <v>Orta investisya</v>
      </c>
      <c r="J2278">
        <f>YEAR(transaction_data[[#This Row],[Transaction_Date]])</f>
        <v>2022</v>
      </c>
      <c r="K2278">
        <f>MONTH(transaction_data[[#This Row],[Transaction_Date]])</f>
        <v>11</v>
      </c>
    </row>
    <row r="2279" spans="1:11" x14ac:dyDescent="0.3">
      <c r="A2279">
        <v>302277</v>
      </c>
      <c r="B2279">
        <v>209113</v>
      </c>
      <c r="C2279" t="s">
        <v>13</v>
      </c>
      <c r="D2279">
        <v>78922</v>
      </c>
      <c r="E2279">
        <v>3186</v>
      </c>
      <c r="F2279">
        <v>38378</v>
      </c>
      <c r="G2279" t="s">
        <v>29</v>
      </c>
      <c r="H2279" s="1">
        <v>44906</v>
      </c>
      <c r="I2279" t="str">
        <f t="shared" si="35"/>
        <v>Yuksek Investisya</v>
      </c>
      <c r="J2279">
        <f>YEAR(transaction_data[[#This Row],[Transaction_Date]])</f>
        <v>2022</v>
      </c>
      <c r="K2279">
        <f>MONTH(transaction_data[[#This Row],[Transaction_Date]])</f>
        <v>12</v>
      </c>
    </row>
    <row r="2280" spans="1:11" x14ac:dyDescent="0.3">
      <c r="A2280">
        <v>302278</v>
      </c>
      <c r="B2280">
        <v>203443</v>
      </c>
      <c r="C2280" t="s">
        <v>30</v>
      </c>
      <c r="D2280">
        <v>77880</v>
      </c>
      <c r="E2280">
        <v>1805</v>
      </c>
      <c r="F2280">
        <v>35559</v>
      </c>
      <c r="G2280" t="s">
        <v>33</v>
      </c>
      <c r="H2280" s="1">
        <v>45664</v>
      </c>
      <c r="I2280" t="str">
        <f t="shared" si="35"/>
        <v>Yuksek Investisya</v>
      </c>
      <c r="J2280">
        <f>YEAR(transaction_data[[#This Row],[Transaction_Date]])</f>
        <v>2025</v>
      </c>
      <c r="K2280">
        <f>MONTH(transaction_data[[#This Row],[Transaction_Date]])</f>
        <v>1</v>
      </c>
    </row>
    <row r="2281" spans="1:11" x14ac:dyDescent="0.3">
      <c r="A2281">
        <v>302279</v>
      </c>
      <c r="B2281">
        <v>207657</v>
      </c>
      <c r="C2281" t="s">
        <v>13</v>
      </c>
      <c r="D2281">
        <v>2726</v>
      </c>
      <c r="E2281">
        <v>4592</v>
      </c>
      <c r="F2281">
        <v>40393</v>
      </c>
      <c r="G2281" t="s">
        <v>33</v>
      </c>
      <c r="H2281" s="1">
        <v>45611</v>
      </c>
      <c r="I2281" t="str">
        <f t="shared" si="35"/>
        <v>Yuksek Investisya</v>
      </c>
      <c r="J2281">
        <f>YEAR(transaction_data[[#This Row],[Transaction_Date]])</f>
        <v>2024</v>
      </c>
      <c r="K2281">
        <f>MONTH(transaction_data[[#This Row],[Transaction_Date]])</f>
        <v>11</v>
      </c>
    </row>
    <row r="2282" spans="1:11" x14ac:dyDescent="0.3">
      <c r="A2282">
        <v>302280</v>
      </c>
      <c r="B2282">
        <v>201276</v>
      </c>
      <c r="C2282" t="s">
        <v>31</v>
      </c>
      <c r="D2282">
        <v>68546</v>
      </c>
      <c r="E2282">
        <v>2126</v>
      </c>
      <c r="F2282">
        <v>21250</v>
      </c>
      <c r="G2282" t="s">
        <v>29</v>
      </c>
      <c r="H2282" s="1">
        <v>45581</v>
      </c>
      <c r="I2282" t="str">
        <f t="shared" si="35"/>
        <v>Orta investisya</v>
      </c>
      <c r="J2282">
        <f>YEAR(transaction_data[[#This Row],[Transaction_Date]])</f>
        <v>2024</v>
      </c>
      <c r="K2282">
        <f>MONTH(transaction_data[[#This Row],[Transaction_Date]])</f>
        <v>10</v>
      </c>
    </row>
    <row r="2283" spans="1:11" x14ac:dyDescent="0.3">
      <c r="A2283">
        <v>302281</v>
      </c>
      <c r="B2283">
        <v>206629</v>
      </c>
      <c r="C2283" t="s">
        <v>30</v>
      </c>
      <c r="D2283">
        <v>52422</v>
      </c>
      <c r="E2283">
        <v>3666</v>
      </c>
      <c r="F2283">
        <v>42859</v>
      </c>
      <c r="G2283" t="s">
        <v>29</v>
      </c>
      <c r="H2283" s="1">
        <v>45165</v>
      </c>
      <c r="I2283" t="str">
        <f t="shared" si="35"/>
        <v>Yuksek Investisya</v>
      </c>
      <c r="J2283">
        <f>YEAR(transaction_data[[#This Row],[Transaction_Date]])</f>
        <v>2023</v>
      </c>
      <c r="K2283">
        <f>MONTH(transaction_data[[#This Row],[Transaction_Date]])</f>
        <v>8</v>
      </c>
    </row>
    <row r="2284" spans="1:11" x14ac:dyDescent="0.3">
      <c r="A2284">
        <v>302282</v>
      </c>
      <c r="B2284">
        <v>208793</v>
      </c>
      <c r="C2284" t="s">
        <v>13</v>
      </c>
      <c r="D2284">
        <v>16090</v>
      </c>
      <c r="E2284">
        <v>4885</v>
      </c>
      <c r="F2284">
        <v>10632</v>
      </c>
      <c r="G2284" t="s">
        <v>29</v>
      </c>
      <c r="H2284" s="1">
        <v>45516</v>
      </c>
      <c r="I2284" t="str">
        <f t="shared" si="35"/>
        <v>Kicik Investiya</v>
      </c>
      <c r="J2284">
        <f>YEAR(transaction_data[[#This Row],[Transaction_Date]])</f>
        <v>2024</v>
      </c>
      <c r="K2284">
        <f>MONTH(transaction_data[[#This Row],[Transaction_Date]])</f>
        <v>8</v>
      </c>
    </row>
    <row r="2285" spans="1:11" x14ac:dyDescent="0.3">
      <c r="A2285">
        <v>302283</v>
      </c>
      <c r="B2285">
        <v>208410</v>
      </c>
      <c r="C2285" t="s">
        <v>13</v>
      </c>
      <c r="D2285">
        <v>20785</v>
      </c>
      <c r="E2285">
        <v>4191</v>
      </c>
      <c r="F2285">
        <v>28550</v>
      </c>
      <c r="G2285" t="s">
        <v>32</v>
      </c>
      <c r="H2285" s="1">
        <v>44704</v>
      </c>
      <c r="I2285" t="str">
        <f t="shared" si="35"/>
        <v>Yuksek Investisya</v>
      </c>
      <c r="J2285">
        <f>YEAR(transaction_data[[#This Row],[Transaction_Date]])</f>
        <v>2022</v>
      </c>
      <c r="K2285">
        <f>MONTH(transaction_data[[#This Row],[Transaction_Date]])</f>
        <v>5</v>
      </c>
    </row>
    <row r="2286" spans="1:11" x14ac:dyDescent="0.3">
      <c r="A2286">
        <v>302284</v>
      </c>
      <c r="B2286">
        <v>209393</v>
      </c>
      <c r="C2286" t="s">
        <v>30</v>
      </c>
      <c r="D2286">
        <v>47411</v>
      </c>
      <c r="E2286">
        <v>1177</v>
      </c>
      <c r="F2286">
        <v>49914</v>
      </c>
      <c r="G2286" t="s">
        <v>33</v>
      </c>
      <c r="H2286" s="1">
        <v>44685</v>
      </c>
      <c r="I2286" t="str">
        <f t="shared" si="35"/>
        <v>Yuksek Investisya</v>
      </c>
      <c r="J2286">
        <f>YEAR(transaction_data[[#This Row],[Transaction_Date]])</f>
        <v>2022</v>
      </c>
      <c r="K2286">
        <f>MONTH(transaction_data[[#This Row],[Transaction_Date]])</f>
        <v>5</v>
      </c>
    </row>
    <row r="2287" spans="1:11" x14ac:dyDescent="0.3">
      <c r="A2287">
        <v>302285</v>
      </c>
      <c r="B2287">
        <v>200208</v>
      </c>
      <c r="C2287" t="s">
        <v>31</v>
      </c>
      <c r="D2287">
        <v>98397</v>
      </c>
      <c r="E2287">
        <v>1617</v>
      </c>
      <c r="F2287">
        <v>23154</v>
      </c>
      <c r="G2287" t="s">
        <v>32</v>
      </c>
      <c r="H2287" s="1">
        <v>44767</v>
      </c>
      <c r="I2287" t="str">
        <f t="shared" si="35"/>
        <v>Orta investisya</v>
      </c>
      <c r="J2287">
        <f>YEAR(transaction_data[[#This Row],[Transaction_Date]])</f>
        <v>2022</v>
      </c>
      <c r="K2287">
        <f>MONTH(transaction_data[[#This Row],[Transaction_Date]])</f>
        <v>7</v>
      </c>
    </row>
    <row r="2288" spans="1:11" x14ac:dyDescent="0.3">
      <c r="A2288">
        <v>302286</v>
      </c>
      <c r="B2288">
        <v>203206</v>
      </c>
      <c r="C2288" t="s">
        <v>30</v>
      </c>
      <c r="D2288">
        <v>31225</v>
      </c>
      <c r="E2288">
        <v>4847</v>
      </c>
      <c r="F2288">
        <v>24027</v>
      </c>
      <c r="G2288" t="s">
        <v>32</v>
      </c>
      <c r="H2288" s="1">
        <v>44711</v>
      </c>
      <c r="I2288" t="str">
        <f t="shared" si="35"/>
        <v>Orta investisya</v>
      </c>
      <c r="J2288">
        <f>YEAR(transaction_data[[#This Row],[Transaction_Date]])</f>
        <v>2022</v>
      </c>
      <c r="K2288">
        <f>MONTH(transaction_data[[#This Row],[Transaction_Date]])</f>
        <v>5</v>
      </c>
    </row>
    <row r="2289" spans="1:11" x14ac:dyDescent="0.3">
      <c r="A2289">
        <v>302287</v>
      </c>
      <c r="B2289">
        <v>200210</v>
      </c>
      <c r="C2289" t="s">
        <v>13</v>
      </c>
      <c r="D2289">
        <v>23732</v>
      </c>
      <c r="E2289">
        <v>448</v>
      </c>
      <c r="F2289">
        <v>46604</v>
      </c>
      <c r="G2289" t="s">
        <v>33</v>
      </c>
      <c r="H2289" s="1">
        <v>45637</v>
      </c>
      <c r="I2289" t="str">
        <f t="shared" si="35"/>
        <v>Yuksek Investisya</v>
      </c>
      <c r="J2289">
        <f>YEAR(transaction_data[[#This Row],[Transaction_Date]])</f>
        <v>2024</v>
      </c>
      <c r="K2289">
        <f>MONTH(transaction_data[[#This Row],[Transaction_Date]])</f>
        <v>12</v>
      </c>
    </row>
    <row r="2290" spans="1:11" x14ac:dyDescent="0.3">
      <c r="A2290">
        <v>302288</v>
      </c>
      <c r="B2290">
        <v>200272</v>
      </c>
      <c r="C2290" t="s">
        <v>13</v>
      </c>
      <c r="D2290">
        <v>36256</v>
      </c>
      <c r="E2290">
        <v>1507</v>
      </c>
      <c r="F2290">
        <v>37686</v>
      </c>
      <c r="G2290" t="s">
        <v>32</v>
      </c>
      <c r="H2290" s="1">
        <v>45536</v>
      </c>
      <c r="I2290" t="str">
        <f t="shared" si="35"/>
        <v>Yuksek Investisya</v>
      </c>
      <c r="J2290">
        <f>YEAR(transaction_data[[#This Row],[Transaction_Date]])</f>
        <v>2024</v>
      </c>
      <c r="K2290">
        <f>MONTH(transaction_data[[#This Row],[Transaction_Date]])</f>
        <v>9</v>
      </c>
    </row>
    <row r="2291" spans="1:11" x14ac:dyDescent="0.3">
      <c r="A2291">
        <v>302289</v>
      </c>
      <c r="B2291">
        <v>207327</v>
      </c>
      <c r="C2291" t="s">
        <v>30</v>
      </c>
      <c r="D2291">
        <v>11951</v>
      </c>
      <c r="E2291">
        <v>3831</v>
      </c>
      <c r="F2291">
        <v>7995</v>
      </c>
      <c r="G2291" t="s">
        <v>32</v>
      </c>
      <c r="H2291" s="1">
        <v>45052</v>
      </c>
      <c r="I2291" t="str">
        <f t="shared" si="35"/>
        <v>Kicik Investiya</v>
      </c>
      <c r="J2291">
        <f>YEAR(transaction_data[[#This Row],[Transaction_Date]])</f>
        <v>2023</v>
      </c>
      <c r="K2291">
        <f>MONTH(transaction_data[[#This Row],[Transaction_Date]])</f>
        <v>5</v>
      </c>
    </row>
    <row r="2292" spans="1:11" x14ac:dyDescent="0.3">
      <c r="A2292">
        <v>302290</v>
      </c>
      <c r="B2292">
        <v>206287</v>
      </c>
      <c r="C2292" t="s">
        <v>30</v>
      </c>
      <c r="D2292">
        <v>39754</v>
      </c>
      <c r="E2292">
        <v>4651</v>
      </c>
      <c r="F2292">
        <v>15268</v>
      </c>
      <c r="G2292" t="s">
        <v>29</v>
      </c>
      <c r="H2292" s="1">
        <v>45652</v>
      </c>
      <c r="I2292" t="str">
        <f t="shared" si="35"/>
        <v>Orta investisya</v>
      </c>
      <c r="J2292">
        <f>YEAR(transaction_data[[#This Row],[Transaction_Date]])</f>
        <v>2024</v>
      </c>
      <c r="K2292">
        <f>MONTH(transaction_data[[#This Row],[Transaction_Date]])</f>
        <v>12</v>
      </c>
    </row>
    <row r="2293" spans="1:11" x14ac:dyDescent="0.3">
      <c r="A2293">
        <v>302291</v>
      </c>
      <c r="B2293">
        <v>209918</v>
      </c>
      <c r="C2293" t="s">
        <v>30</v>
      </c>
      <c r="D2293">
        <v>77150</v>
      </c>
      <c r="E2293">
        <v>2815</v>
      </c>
      <c r="F2293">
        <v>49112</v>
      </c>
      <c r="G2293" t="s">
        <v>29</v>
      </c>
      <c r="H2293" s="1">
        <v>44968</v>
      </c>
      <c r="I2293" t="str">
        <f t="shared" si="35"/>
        <v>Yuksek Investisya</v>
      </c>
      <c r="J2293">
        <f>YEAR(transaction_data[[#This Row],[Transaction_Date]])</f>
        <v>2023</v>
      </c>
      <c r="K2293">
        <f>MONTH(transaction_data[[#This Row],[Transaction_Date]])</f>
        <v>2</v>
      </c>
    </row>
    <row r="2294" spans="1:11" x14ac:dyDescent="0.3">
      <c r="A2294">
        <v>302292</v>
      </c>
      <c r="B2294">
        <v>203579</v>
      </c>
      <c r="C2294" t="s">
        <v>30</v>
      </c>
      <c r="D2294">
        <v>98597</v>
      </c>
      <c r="E2294">
        <v>392</v>
      </c>
      <c r="F2294">
        <v>14057</v>
      </c>
      <c r="G2294" t="s">
        <v>29</v>
      </c>
      <c r="H2294" s="1">
        <v>45529</v>
      </c>
      <c r="I2294" t="str">
        <f t="shared" si="35"/>
        <v>Kicik Investiya</v>
      </c>
      <c r="J2294">
        <f>YEAR(transaction_data[[#This Row],[Transaction_Date]])</f>
        <v>2024</v>
      </c>
      <c r="K2294">
        <f>MONTH(transaction_data[[#This Row],[Transaction_Date]])</f>
        <v>8</v>
      </c>
    </row>
    <row r="2295" spans="1:11" x14ac:dyDescent="0.3">
      <c r="A2295">
        <v>302293</v>
      </c>
      <c r="B2295">
        <v>207501</v>
      </c>
      <c r="C2295" t="s">
        <v>13</v>
      </c>
      <c r="D2295">
        <v>34725</v>
      </c>
      <c r="E2295">
        <v>4354</v>
      </c>
      <c r="F2295">
        <v>7833</v>
      </c>
      <c r="G2295" t="s">
        <v>32</v>
      </c>
      <c r="H2295" s="1">
        <v>45288</v>
      </c>
      <c r="I2295" t="str">
        <f t="shared" si="35"/>
        <v>Kicik Investiya</v>
      </c>
      <c r="J2295">
        <f>YEAR(transaction_data[[#This Row],[Transaction_Date]])</f>
        <v>2023</v>
      </c>
      <c r="K2295">
        <f>MONTH(transaction_data[[#This Row],[Transaction_Date]])</f>
        <v>12</v>
      </c>
    </row>
    <row r="2296" spans="1:11" x14ac:dyDescent="0.3">
      <c r="A2296">
        <v>302294</v>
      </c>
      <c r="B2296">
        <v>208693</v>
      </c>
      <c r="C2296" t="s">
        <v>30</v>
      </c>
      <c r="D2296">
        <v>60693</v>
      </c>
      <c r="E2296">
        <v>1602</v>
      </c>
      <c r="F2296">
        <v>10421</v>
      </c>
      <c r="G2296" t="s">
        <v>32</v>
      </c>
      <c r="H2296" s="1">
        <v>45601</v>
      </c>
      <c r="I2296" t="str">
        <f t="shared" si="35"/>
        <v>Kicik Investiya</v>
      </c>
      <c r="J2296">
        <f>YEAR(transaction_data[[#This Row],[Transaction_Date]])</f>
        <v>2024</v>
      </c>
      <c r="K2296">
        <f>MONTH(transaction_data[[#This Row],[Transaction_Date]])</f>
        <v>11</v>
      </c>
    </row>
    <row r="2297" spans="1:11" x14ac:dyDescent="0.3">
      <c r="A2297">
        <v>302295</v>
      </c>
      <c r="B2297">
        <v>206587</v>
      </c>
      <c r="C2297" t="s">
        <v>30</v>
      </c>
      <c r="D2297">
        <v>55086</v>
      </c>
      <c r="E2297">
        <v>124</v>
      </c>
      <c r="F2297">
        <v>3839</v>
      </c>
      <c r="G2297" t="s">
        <v>29</v>
      </c>
      <c r="H2297" s="1">
        <v>45633</v>
      </c>
      <c r="I2297" t="str">
        <f t="shared" si="35"/>
        <v>Kicik Investiya</v>
      </c>
      <c r="J2297">
        <f>YEAR(transaction_data[[#This Row],[Transaction_Date]])</f>
        <v>2024</v>
      </c>
      <c r="K2297">
        <f>MONTH(transaction_data[[#This Row],[Transaction_Date]])</f>
        <v>12</v>
      </c>
    </row>
    <row r="2298" spans="1:11" x14ac:dyDescent="0.3">
      <c r="A2298">
        <v>302296</v>
      </c>
      <c r="B2298">
        <v>203825</v>
      </c>
      <c r="C2298" t="s">
        <v>13</v>
      </c>
      <c r="D2298">
        <v>98083</v>
      </c>
      <c r="E2298">
        <v>1744</v>
      </c>
      <c r="F2298">
        <v>45642</v>
      </c>
      <c r="G2298" t="s">
        <v>33</v>
      </c>
      <c r="H2298" s="1">
        <v>44688</v>
      </c>
      <c r="I2298" t="str">
        <f t="shared" si="35"/>
        <v>Yuksek Investisya</v>
      </c>
      <c r="J2298">
        <f>YEAR(transaction_data[[#This Row],[Transaction_Date]])</f>
        <v>2022</v>
      </c>
      <c r="K2298">
        <f>MONTH(transaction_data[[#This Row],[Transaction_Date]])</f>
        <v>5</v>
      </c>
    </row>
    <row r="2299" spans="1:11" x14ac:dyDescent="0.3">
      <c r="A2299">
        <v>302297</v>
      </c>
      <c r="B2299">
        <v>203944</v>
      </c>
      <c r="C2299" t="s">
        <v>13</v>
      </c>
      <c r="D2299">
        <v>54932</v>
      </c>
      <c r="E2299">
        <v>1643</v>
      </c>
      <c r="F2299">
        <v>31491</v>
      </c>
      <c r="G2299" t="s">
        <v>29</v>
      </c>
      <c r="H2299" s="1">
        <v>45414</v>
      </c>
      <c r="I2299" t="str">
        <f t="shared" si="35"/>
        <v>Yuksek Investisya</v>
      </c>
      <c r="J2299">
        <f>YEAR(transaction_data[[#This Row],[Transaction_Date]])</f>
        <v>2024</v>
      </c>
      <c r="K2299">
        <f>MONTH(transaction_data[[#This Row],[Transaction_Date]])</f>
        <v>5</v>
      </c>
    </row>
    <row r="2300" spans="1:11" x14ac:dyDescent="0.3">
      <c r="A2300">
        <v>302298</v>
      </c>
      <c r="B2300">
        <v>201109</v>
      </c>
      <c r="C2300" t="s">
        <v>13</v>
      </c>
      <c r="D2300">
        <v>37715</v>
      </c>
      <c r="E2300">
        <v>3777</v>
      </c>
      <c r="F2300">
        <v>18697</v>
      </c>
      <c r="G2300" t="s">
        <v>33</v>
      </c>
      <c r="H2300" s="1">
        <v>45615</v>
      </c>
      <c r="I2300" t="str">
        <f t="shared" si="35"/>
        <v>Orta investisya</v>
      </c>
      <c r="J2300">
        <f>YEAR(transaction_data[[#This Row],[Transaction_Date]])</f>
        <v>2024</v>
      </c>
      <c r="K2300">
        <f>MONTH(transaction_data[[#This Row],[Transaction_Date]])</f>
        <v>11</v>
      </c>
    </row>
    <row r="2301" spans="1:11" x14ac:dyDescent="0.3">
      <c r="A2301">
        <v>302299</v>
      </c>
      <c r="B2301">
        <v>203064</v>
      </c>
      <c r="C2301" t="s">
        <v>30</v>
      </c>
      <c r="D2301">
        <v>48182</v>
      </c>
      <c r="E2301">
        <v>4614</v>
      </c>
      <c r="F2301">
        <v>20024</v>
      </c>
      <c r="G2301" t="s">
        <v>33</v>
      </c>
      <c r="H2301" s="1">
        <v>45488</v>
      </c>
      <c r="I2301" t="str">
        <f t="shared" si="35"/>
        <v>Orta investisya</v>
      </c>
      <c r="J2301">
        <f>YEAR(transaction_data[[#This Row],[Transaction_Date]])</f>
        <v>2024</v>
      </c>
      <c r="K2301">
        <f>MONTH(transaction_data[[#This Row],[Transaction_Date]])</f>
        <v>7</v>
      </c>
    </row>
    <row r="2302" spans="1:11" x14ac:dyDescent="0.3">
      <c r="A2302">
        <v>302300</v>
      </c>
      <c r="B2302">
        <v>203151</v>
      </c>
      <c r="C2302" t="s">
        <v>30</v>
      </c>
      <c r="D2302">
        <v>9673</v>
      </c>
      <c r="E2302">
        <v>4565</v>
      </c>
      <c r="F2302">
        <v>24687</v>
      </c>
      <c r="G2302" t="s">
        <v>32</v>
      </c>
      <c r="H2302" s="1">
        <v>45090</v>
      </c>
      <c r="I2302" t="str">
        <f t="shared" si="35"/>
        <v>Orta investisya</v>
      </c>
      <c r="J2302">
        <f>YEAR(transaction_data[[#This Row],[Transaction_Date]])</f>
        <v>2023</v>
      </c>
      <c r="K2302">
        <f>MONTH(transaction_data[[#This Row],[Transaction_Date]])</f>
        <v>6</v>
      </c>
    </row>
    <row r="2303" spans="1:11" x14ac:dyDescent="0.3">
      <c r="A2303">
        <v>302301</v>
      </c>
      <c r="B2303">
        <v>208143</v>
      </c>
      <c r="C2303" t="s">
        <v>31</v>
      </c>
      <c r="D2303">
        <v>40573</v>
      </c>
      <c r="E2303">
        <v>1615</v>
      </c>
      <c r="F2303">
        <v>14054</v>
      </c>
      <c r="G2303" t="s">
        <v>29</v>
      </c>
      <c r="H2303" s="1">
        <v>45638</v>
      </c>
      <c r="I2303" t="str">
        <f t="shared" si="35"/>
        <v>Kicik Investiya</v>
      </c>
      <c r="J2303">
        <f>YEAR(transaction_data[[#This Row],[Transaction_Date]])</f>
        <v>2024</v>
      </c>
      <c r="K2303">
        <f>MONTH(transaction_data[[#This Row],[Transaction_Date]])</f>
        <v>12</v>
      </c>
    </row>
    <row r="2304" spans="1:11" x14ac:dyDescent="0.3">
      <c r="A2304">
        <v>302302</v>
      </c>
      <c r="B2304">
        <v>201349</v>
      </c>
      <c r="C2304" t="s">
        <v>30</v>
      </c>
      <c r="D2304">
        <v>50413</v>
      </c>
      <c r="E2304">
        <v>1912</v>
      </c>
      <c r="F2304">
        <v>21384</v>
      </c>
      <c r="G2304" t="s">
        <v>33</v>
      </c>
      <c r="H2304" s="1">
        <v>45110</v>
      </c>
      <c r="I2304" t="str">
        <f t="shared" si="35"/>
        <v>Orta investisya</v>
      </c>
      <c r="J2304">
        <f>YEAR(transaction_data[[#This Row],[Transaction_Date]])</f>
        <v>2023</v>
      </c>
      <c r="K2304">
        <f>MONTH(transaction_data[[#This Row],[Transaction_Date]])</f>
        <v>7</v>
      </c>
    </row>
    <row r="2305" spans="1:11" x14ac:dyDescent="0.3">
      <c r="A2305">
        <v>302303</v>
      </c>
      <c r="B2305">
        <v>208200</v>
      </c>
      <c r="C2305" t="s">
        <v>31</v>
      </c>
      <c r="D2305">
        <v>37735</v>
      </c>
      <c r="E2305">
        <v>3716</v>
      </c>
      <c r="F2305">
        <v>32551</v>
      </c>
      <c r="G2305" t="s">
        <v>32</v>
      </c>
      <c r="H2305" s="1">
        <v>45391</v>
      </c>
      <c r="I2305" t="str">
        <f t="shared" si="35"/>
        <v>Yuksek Investisya</v>
      </c>
      <c r="J2305">
        <f>YEAR(transaction_data[[#This Row],[Transaction_Date]])</f>
        <v>2024</v>
      </c>
      <c r="K2305">
        <f>MONTH(transaction_data[[#This Row],[Transaction_Date]])</f>
        <v>4</v>
      </c>
    </row>
    <row r="2306" spans="1:11" x14ac:dyDescent="0.3">
      <c r="A2306">
        <v>302304</v>
      </c>
      <c r="B2306">
        <v>203499</v>
      </c>
      <c r="C2306" t="s">
        <v>30</v>
      </c>
      <c r="D2306">
        <v>55170</v>
      </c>
      <c r="E2306">
        <v>4452</v>
      </c>
      <c r="F2306">
        <v>12899</v>
      </c>
      <c r="G2306" t="s">
        <v>32</v>
      </c>
      <c r="H2306" s="1">
        <v>45021</v>
      </c>
      <c r="I2306" t="str">
        <f t="shared" ref="I2306:I2369" si="36">IF(AND(F2306&gt;1000,F2306&lt;15000),"Kicik Investiya",IF(AND(F2306&gt;=15000,F2306&lt;27500),"Orta investisya","Yuksek Investisya"))</f>
        <v>Kicik Investiya</v>
      </c>
      <c r="J2306">
        <f>YEAR(transaction_data[[#This Row],[Transaction_Date]])</f>
        <v>2023</v>
      </c>
      <c r="K2306">
        <f>MONTH(transaction_data[[#This Row],[Transaction_Date]])</f>
        <v>4</v>
      </c>
    </row>
    <row r="2307" spans="1:11" x14ac:dyDescent="0.3">
      <c r="A2307">
        <v>302305</v>
      </c>
      <c r="B2307">
        <v>204287</v>
      </c>
      <c r="C2307" t="s">
        <v>13</v>
      </c>
      <c r="D2307">
        <v>52081</v>
      </c>
      <c r="E2307">
        <v>4523</v>
      </c>
      <c r="F2307">
        <v>4346</v>
      </c>
      <c r="G2307" t="s">
        <v>32</v>
      </c>
      <c r="H2307" s="1">
        <v>45705</v>
      </c>
      <c r="I2307" t="str">
        <f t="shared" si="36"/>
        <v>Kicik Investiya</v>
      </c>
      <c r="J2307">
        <f>YEAR(transaction_data[[#This Row],[Transaction_Date]])</f>
        <v>2025</v>
      </c>
      <c r="K2307">
        <f>MONTH(transaction_data[[#This Row],[Transaction_Date]])</f>
        <v>2</v>
      </c>
    </row>
    <row r="2308" spans="1:11" x14ac:dyDescent="0.3">
      <c r="A2308">
        <v>302306</v>
      </c>
      <c r="B2308">
        <v>209305</v>
      </c>
      <c r="C2308" t="s">
        <v>31</v>
      </c>
      <c r="D2308">
        <v>59550</v>
      </c>
      <c r="E2308">
        <v>282</v>
      </c>
      <c r="F2308">
        <v>23974</v>
      </c>
      <c r="G2308" t="s">
        <v>29</v>
      </c>
      <c r="H2308" s="1">
        <v>45271</v>
      </c>
      <c r="I2308" t="str">
        <f t="shared" si="36"/>
        <v>Orta investisya</v>
      </c>
      <c r="J2308">
        <f>YEAR(transaction_data[[#This Row],[Transaction_Date]])</f>
        <v>2023</v>
      </c>
      <c r="K2308">
        <f>MONTH(transaction_data[[#This Row],[Transaction_Date]])</f>
        <v>12</v>
      </c>
    </row>
    <row r="2309" spans="1:11" x14ac:dyDescent="0.3">
      <c r="A2309">
        <v>302307</v>
      </c>
      <c r="B2309">
        <v>204587</v>
      </c>
      <c r="C2309" t="s">
        <v>31</v>
      </c>
      <c r="D2309">
        <v>12725</v>
      </c>
      <c r="E2309">
        <v>2918</v>
      </c>
      <c r="F2309">
        <v>26771</v>
      </c>
      <c r="G2309" t="s">
        <v>32</v>
      </c>
      <c r="H2309" s="1">
        <v>45103</v>
      </c>
      <c r="I2309" t="str">
        <f t="shared" si="36"/>
        <v>Orta investisya</v>
      </c>
      <c r="J2309">
        <f>YEAR(transaction_data[[#This Row],[Transaction_Date]])</f>
        <v>2023</v>
      </c>
      <c r="K2309">
        <f>MONTH(transaction_data[[#This Row],[Transaction_Date]])</f>
        <v>6</v>
      </c>
    </row>
    <row r="2310" spans="1:11" x14ac:dyDescent="0.3">
      <c r="A2310">
        <v>302308</v>
      </c>
      <c r="B2310">
        <v>207874</v>
      </c>
      <c r="C2310" t="s">
        <v>13</v>
      </c>
      <c r="D2310">
        <v>82448</v>
      </c>
      <c r="E2310">
        <v>4849</v>
      </c>
      <c r="F2310">
        <v>26975</v>
      </c>
      <c r="G2310" t="s">
        <v>32</v>
      </c>
      <c r="H2310" s="1">
        <v>45345</v>
      </c>
      <c r="I2310" t="str">
        <f t="shared" si="36"/>
        <v>Orta investisya</v>
      </c>
      <c r="J2310">
        <f>YEAR(transaction_data[[#This Row],[Transaction_Date]])</f>
        <v>2024</v>
      </c>
      <c r="K2310">
        <f>MONTH(transaction_data[[#This Row],[Transaction_Date]])</f>
        <v>2</v>
      </c>
    </row>
    <row r="2311" spans="1:11" x14ac:dyDescent="0.3">
      <c r="A2311">
        <v>302309</v>
      </c>
      <c r="B2311">
        <v>205384</v>
      </c>
      <c r="C2311" t="s">
        <v>31</v>
      </c>
      <c r="D2311">
        <v>12423</v>
      </c>
      <c r="E2311">
        <v>221</v>
      </c>
      <c r="F2311">
        <v>16478</v>
      </c>
      <c r="G2311" t="s">
        <v>33</v>
      </c>
      <c r="H2311" s="1">
        <v>44754</v>
      </c>
      <c r="I2311" t="str">
        <f t="shared" si="36"/>
        <v>Orta investisya</v>
      </c>
      <c r="J2311">
        <f>YEAR(transaction_data[[#This Row],[Transaction_Date]])</f>
        <v>2022</v>
      </c>
      <c r="K2311">
        <f>MONTH(transaction_data[[#This Row],[Transaction_Date]])</f>
        <v>7</v>
      </c>
    </row>
    <row r="2312" spans="1:11" x14ac:dyDescent="0.3">
      <c r="A2312">
        <v>302310</v>
      </c>
      <c r="B2312">
        <v>206923</v>
      </c>
      <c r="C2312" t="s">
        <v>30</v>
      </c>
      <c r="D2312">
        <v>6682</v>
      </c>
      <c r="E2312">
        <v>132</v>
      </c>
      <c r="F2312">
        <v>21628</v>
      </c>
      <c r="G2312" t="s">
        <v>33</v>
      </c>
      <c r="H2312" s="1">
        <v>45710</v>
      </c>
      <c r="I2312" t="str">
        <f t="shared" si="36"/>
        <v>Orta investisya</v>
      </c>
      <c r="J2312">
        <f>YEAR(transaction_data[[#This Row],[Transaction_Date]])</f>
        <v>2025</v>
      </c>
      <c r="K2312">
        <f>MONTH(transaction_data[[#This Row],[Transaction_Date]])</f>
        <v>2</v>
      </c>
    </row>
    <row r="2313" spans="1:11" x14ac:dyDescent="0.3">
      <c r="A2313">
        <v>302311</v>
      </c>
      <c r="B2313">
        <v>207111</v>
      </c>
      <c r="C2313" t="s">
        <v>31</v>
      </c>
      <c r="D2313">
        <v>67669</v>
      </c>
      <c r="E2313">
        <v>1383</v>
      </c>
      <c r="F2313">
        <v>45555</v>
      </c>
      <c r="G2313" t="s">
        <v>33</v>
      </c>
      <c r="H2313" s="1">
        <v>44734</v>
      </c>
      <c r="I2313" t="str">
        <f t="shared" si="36"/>
        <v>Yuksek Investisya</v>
      </c>
      <c r="J2313">
        <f>YEAR(transaction_data[[#This Row],[Transaction_Date]])</f>
        <v>2022</v>
      </c>
      <c r="K2313">
        <f>MONTH(transaction_data[[#This Row],[Transaction_Date]])</f>
        <v>6</v>
      </c>
    </row>
    <row r="2314" spans="1:11" x14ac:dyDescent="0.3">
      <c r="A2314">
        <v>302312</v>
      </c>
      <c r="B2314">
        <v>207410</v>
      </c>
      <c r="C2314" t="s">
        <v>13</v>
      </c>
      <c r="D2314">
        <v>99383</v>
      </c>
      <c r="E2314">
        <v>2697</v>
      </c>
      <c r="F2314">
        <v>28846</v>
      </c>
      <c r="G2314" t="s">
        <v>33</v>
      </c>
      <c r="H2314" s="1">
        <v>44886</v>
      </c>
      <c r="I2314" t="str">
        <f t="shared" si="36"/>
        <v>Yuksek Investisya</v>
      </c>
      <c r="J2314">
        <f>YEAR(transaction_data[[#This Row],[Transaction_Date]])</f>
        <v>2022</v>
      </c>
      <c r="K2314">
        <f>MONTH(transaction_data[[#This Row],[Transaction_Date]])</f>
        <v>11</v>
      </c>
    </row>
    <row r="2315" spans="1:11" x14ac:dyDescent="0.3">
      <c r="A2315">
        <v>302313</v>
      </c>
      <c r="B2315">
        <v>207161</v>
      </c>
      <c r="C2315" t="s">
        <v>30</v>
      </c>
      <c r="D2315">
        <v>55694</v>
      </c>
      <c r="E2315">
        <v>1276</v>
      </c>
      <c r="F2315">
        <v>32377</v>
      </c>
      <c r="G2315" t="s">
        <v>29</v>
      </c>
      <c r="H2315" s="1">
        <v>45323</v>
      </c>
      <c r="I2315" t="str">
        <f t="shared" si="36"/>
        <v>Yuksek Investisya</v>
      </c>
      <c r="J2315">
        <f>YEAR(transaction_data[[#This Row],[Transaction_Date]])</f>
        <v>2024</v>
      </c>
      <c r="K2315">
        <f>MONTH(transaction_data[[#This Row],[Transaction_Date]])</f>
        <v>2</v>
      </c>
    </row>
    <row r="2316" spans="1:11" x14ac:dyDescent="0.3">
      <c r="A2316">
        <v>302314</v>
      </c>
      <c r="B2316">
        <v>200676</v>
      </c>
      <c r="C2316" t="s">
        <v>31</v>
      </c>
      <c r="D2316">
        <v>65736</v>
      </c>
      <c r="E2316">
        <v>4826</v>
      </c>
      <c r="F2316">
        <v>20274</v>
      </c>
      <c r="G2316" t="s">
        <v>32</v>
      </c>
      <c r="H2316" s="1">
        <v>45286</v>
      </c>
      <c r="I2316" t="str">
        <f t="shared" si="36"/>
        <v>Orta investisya</v>
      </c>
      <c r="J2316">
        <f>YEAR(transaction_data[[#This Row],[Transaction_Date]])</f>
        <v>2023</v>
      </c>
      <c r="K2316">
        <f>MONTH(transaction_data[[#This Row],[Transaction_Date]])</f>
        <v>12</v>
      </c>
    </row>
    <row r="2317" spans="1:11" x14ac:dyDescent="0.3">
      <c r="A2317">
        <v>302315</v>
      </c>
      <c r="B2317">
        <v>202772</v>
      </c>
      <c r="C2317" t="s">
        <v>30</v>
      </c>
      <c r="D2317">
        <v>41452</v>
      </c>
      <c r="E2317">
        <v>2636</v>
      </c>
      <c r="F2317">
        <v>11695</v>
      </c>
      <c r="G2317" t="s">
        <v>33</v>
      </c>
      <c r="H2317" s="1">
        <v>45393</v>
      </c>
      <c r="I2317" t="str">
        <f t="shared" si="36"/>
        <v>Kicik Investiya</v>
      </c>
      <c r="J2317">
        <f>YEAR(transaction_data[[#This Row],[Transaction_Date]])</f>
        <v>2024</v>
      </c>
      <c r="K2317">
        <f>MONTH(transaction_data[[#This Row],[Transaction_Date]])</f>
        <v>4</v>
      </c>
    </row>
    <row r="2318" spans="1:11" x14ac:dyDescent="0.3">
      <c r="A2318">
        <v>302316</v>
      </c>
      <c r="B2318">
        <v>201383</v>
      </c>
      <c r="C2318" t="s">
        <v>31</v>
      </c>
      <c r="D2318">
        <v>38689</v>
      </c>
      <c r="E2318">
        <v>4425</v>
      </c>
      <c r="F2318">
        <v>17806</v>
      </c>
      <c r="G2318" t="s">
        <v>29</v>
      </c>
      <c r="H2318" s="1">
        <v>45362</v>
      </c>
      <c r="I2318" t="str">
        <f t="shared" si="36"/>
        <v>Orta investisya</v>
      </c>
      <c r="J2318">
        <f>YEAR(transaction_data[[#This Row],[Transaction_Date]])</f>
        <v>2024</v>
      </c>
      <c r="K2318">
        <f>MONTH(transaction_data[[#This Row],[Transaction_Date]])</f>
        <v>3</v>
      </c>
    </row>
    <row r="2319" spans="1:11" x14ac:dyDescent="0.3">
      <c r="A2319">
        <v>302317</v>
      </c>
      <c r="B2319">
        <v>200498</v>
      </c>
      <c r="C2319" t="s">
        <v>13</v>
      </c>
      <c r="D2319">
        <v>39800</v>
      </c>
      <c r="E2319">
        <v>300</v>
      </c>
      <c r="F2319">
        <v>14470</v>
      </c>
      <c r="G2319" t="s">
        <v>33</v>
      </c>
      <c r="H2319" s="1">
        <v>44957</v>
      </c>
      <c r="I2319" t="str">
        <f t="shared" si="36"/>
        <v>Kicik Investiya</v>
      </c>
      <c r="J2319">
        <f>YEAR(transaction_data[[#This Row],[Transaction_Date]])</f>
        <v>2023</v>
      </c>
      <c r="K2319">
        <f>MONTH(transaction_data[[#This Row],[Transaction_Date]])</f>
        <v>1</v>
      </c>
    </row>
    <row r="2320" spans="1:11" x14ac:dyDescent="0.3">
      <c r="A2320">
        <v>302318</v>
      </c>
      <c r="B2320">
        <v>206711</v>
      </c>
      <c r="C2320" t="s">
        <v>31</v>
      </c>
      <c r="D2320">
        <v>63637</v>
      </c>
      <c r="E2320">
        <v>654</v>
      </c>
      <c r="F2320">
        <v>15580</v>
      </c>
      <c r="G2320" t="s">
        <v>29</v>
      </c>
      <c r="H2320" s="1">
        <v>45169</v>
      </c>
      <c r="I2320" t="str">
        <f t="shared" si="36"/>
        <v>Orta investisya</v>
      </c>
      <c r="J2320">
        <f>YEAR(transaction_data[[#This Row],[Transaction_Date]])</f>
        <v>2023</v>
      </c>
      <c r="K2320">
        <f>MONTH(transaction_data[[#This Row],[Transaction_Date]])</f>
        <v>8</v>
      </c>
    </row>
    <row r="2321" spans="1:11" x14ac:dyDescent="0.3">
      <c r="A2321">
        <v>302319</v>
      </c>
      <c r="B2321">
        <v>209832</v>
      </c>
      <c r="C2321" t="s">
        <v>13</v>
      </c>
      <c r="D2321">
        <v>47703</v>
      </c>
      <c r="E2321">
        <v>1289</v>
      </c>
      <c r="F2321">
        <v>24322</v>
      </c>
      <c r="G2321" t="s">
        <v>32</v>
      </c>
      <c r="H2321" s="1">
        <v>45583</v>
      </c>
      <c r="I2321" t="str">
        <f t="shared" si="36"/>
        <v>Orta investisya</v>
      </c>
      <c r="J2321">
        <f>YEAR(transaction_data[[#This Row],[Transaction_Date]])</f>
        <v>2024</v>
      </c>
      <c r="K2321">
        <f>MONTH(transaction_data[[#This Row],[Transaction_Date]])</f>
        <v>10</v>
      </c>
    </row>
    <row r="2322" spans="1:11" x14ac:dyDescent="0.3">
      <c r="A2322">
        <v>302320</v>
      </c>
      <c r="B2322">
        <v>207380</v>
      </c>
      <c r="C2322" t="s">
        <v>30</v>
      </c>
      <c r="D2322">
        <v>64878</v>
      </c>
      <c r="E2322">
        <v>3206</v>
      </c>
      <c r="F2322">
        <v>14682</v>
      </c>
      <c r="G2322" t="s">
        <v>32</v>
      </c>
      <c r="H2322" s="1">
        <v>44864</v>
      </c>
      <c r="I2322" t="str">
        <f t="shared" si="36"/>
        <v>Kicik Investiya</v>
      </c>
      <c r="J2322">
        <f>YEAR(transaction_data[[#This Row],[Transaction_Date]])</f>
        <v>2022</v>
      </c>
      <c r="K2322">
        <f>MONTH(transaction_data[[#This Row],[Transaction_Date]])</f>
        <v>10</v>
      </c>
    </row>
    <row r="2323" spans="1:11" x14ac:dyDescent="0.3">
      <c r="A2323">
        <v>302321</v>
      </c>
      <c r="B2323">
        <v>201854</v>
      </c>
      <c r="C2323" t="s">
        <v>30</v>
      </c>
      <c r="D2323">
        <v>90192</v>
      </c>
      <c r="E2323">
        <v>1050</v>
      </c>
      <c r="F2323">
        <v>5827</v>
      </c>
      <c r="G2323" t="s">
        <v>33</v>
      </c>
      <c r="H2323" s="1">
        <v>45126</v>
      </c>
      <c r="I2323" t="str">
        <f t="shared" si="36"/>
        <v>Kicik Investiya</v>
      </c>
      <c r="J2323">
        <f>YEAR(transaction_data[[#This Row],[Transaction_Date]])</f>
        <v>2023</v>
      </c>
      <c r="K2323">
        <f>MONTH(transaction_data[[#This Row],[Transaction_Date]])</f>
        <v>7</v>
      </c>
    </row>
    <row r="2324" spans="1:11" x14ac:dyDescent="0.3">
      <c r="A2324">
        <v>302322</v>
      </c>
      <c r="B2324">
        <v>201069</v>
      </c>
      <c r="C2324" t="s">
        <v>30</v>
      </c>
      <c r="D2324">
        <v>35877</v>
      </c>
      <c r="E2324">
        <v>917</v>
      </c>
      <c r="F2324">
        <v>21950</v>
      </c>
      <c r="G2324" t="s">
        <v>32</v>
      </c>
      <c r="H2324" s="1">
        <v>45137</v>
      </c>
      <c r="I2324" t="str">
        <f t="shared" si="36"/>
        <v>Orta investisya</v>
      </c>
      <c r="J2324">
        <f>YEAR(transaction_data[[#This Row],[Transaction_Date]])</f>
        <v>2023</v>
      </c>
      <c r="K2324">
        <f>MONTH(transaction_data[[#This Row],[Transaction_Date]])</f>
        <v>7</v>
      </c>
    </row>
    <row r="2325" spans="1:11" x14ac:dyDescent="0.3">
      <c r="A2325">
        <v>302323</v>
      </c>
      <c r="B2325">
        <v>204276</v>
      </c>
      <c r="C2325" t="s">
        <v>31</v>
      </c>
      <c r="D2325">
        <v>23534</v>
      </c>
      <c r="E2325">
        <v>945</v>
      </c>
      <c r="F2325">
        <v>26256</v>
      </c>
      <c r="G2325" t="s">
        <v>32</v>
      </c>
      <c r="H2325" s="1">
        <v>45177</v>
      </c>
      <c r="I2325" t="str">
        <f t="shared" si="36"/>
        <v>Orta investisya</v>
      </c>
      <c r="J2325">
        <f>YEAR(transaction_data[[#This Row],[Transaction_Date]])</f>
        <v>2023</v>
      </c>
      <c r="K2325">
        <f>MONTH(transaction_data[[#This Row],[Transaction_Date]])</f>
        <v>9</v>
      </c>
    </row>
    <row r="2326" spans="1:11" x14ac:dyDescent="0.3">
      <c r="A2326">
        <v>302324</v>
      </c>
      <c r="B2326">
        <v>209787</v>
      </c>
      <c r="C2326" t="s">
        <v>13</v>
      </c>
      <c r="D2326">
        <v>7268</v>
      </c>
      <c r="E2326">
        <v>329</v>
      </c>
      <c r="F2326">
        <v>4849</v>
      </c>
      <c r="G2326" t="s">
        <v>33</v>
      </c>
      <c r="H2326" s="1">
        <v>45260</v>
      </c>
      <c r="I2326" t="str">
        <f t="shared" si="36"/>
        <v>Kicik Investiya</v>
      </c>
      <c r="J2326">
        <f>YEAR(transaction_data[[#This Row],[Transaction_Date]])</f>
        <v>2023</v>
      </c>
      <c r="K2326">
        <f>MONTH(transaction_data[[#This Row],[Transaction_Date]])</f>
        <v>11</v>
      </c>
    </row>
    <row r="2327" spans="1:11" x14ac:dyDescent="0.3">
      <c r="A2327">
        <v>302325</v>
      </c>
      <c r="B2327">
        <v>204321</v>
      </c>
      <c r="C2327" t="s">
        <v>31</v>
      </c>
      <c r="D2327">
        <v>60293</v>
      </c>
      <c r="E2327">
        <v>2437</v>
      </c>
      <c r="F2327">
        <v>31496</v>
      </c>
      <c r="G2327" t="s">
        <v>33</v>
      </c>
      <c r="H2327" s="1">
        <v>44844</v>
      </c>
      <c r="I2327" t="str">
        <f t="shared" si="36"/>
        <v>Yuksek Investisya</v>
      </c>
      <c r="J2327">
        <f>YEAR(transaction_data[[#This Row],[Transaction_Date]])</f>
        <v>2022</v>
      </c>
      <c r="K2327">
        <f>MONTH(transaction_data[[#This Row],[Transaction_Date]])</f>
        <v>10</v>
      </c>
    </row>
    <row r="2328" spans="1:11" x14ac:dyDescent="0.3">
      <c r="A2328">
        <v>302326</v>
      </c>
      <c r="B2328">
        <v>208538</v>
      </c>
      <c r="C2328" t="s">
        <v>13</v>
      </c>
      <c r="D2328">
        <v>39419</v>
      </c>
      <c r="E2328">
        <v>1164</v>
      </c>
      <c r="F2328">
        <v>37044</v>
      </c>
      <c r="G2328" t="s">
        <v>29</v>
      </c>
      <c r="H2328" s="1">
        <v>45216</v>
      </c>
      <c r="I2328" t="str">
        <f t="shared" si="36"/>
        <v>Yuksek Investisya</v>
      </c>
      <c r="J2328">
        <f>YEAR(transaction_data[[#This Row],[Transaction_Date]])</f>
        <v>2023</v>
      </c>
      <c r="K2328">
        <f>MONTH(transaction_data[[#This Row],[Transaction_Date]])</f>
        <v>10</v>
      </c>
    </row>
    <row r="2329" spans="1:11" x14ac:dyDescent="0.3">
      <c r="A2329">
        <v>302327</v>
      </c>
      <c r="B2329">
        <v>206589</v>
      </c>
      <c r="C2329" t="s">
        <v>13</v>
      </c>
      <c r="D2329">
        <v>15274</v>
      </c>
      <c r="E2329">
        <v>2573</v>
      </c>
      <c r="F2329">
        <v>19586</v>
      </c>
      <c r="G2329" t="s">
        <v>29</v>
      </c>
      <c r="H2329" s="1">
        <v>45440</v>
      </c>
      <c r="I2329" t="str">
        <f t="shared" si="36"/>
        <v>Orta investisya</v>
      </c>
      <c r="J2329">
        <f>YEAR(transaction_data[[#This Row],[Transaction_Date]])</f>
        <v>2024</v>
      </c>
      <c r="K2329">
        <f>MONTH(transaction_data[[#This Row],[Transaction_Date]])</f>
        <v>5</v>
      </c>
    </row>
    <row r="2330" spans="1:11" x14ac:dyDescent="0.3">
      <c r="A2330">
        <v>302328</v>
      </c>
      <c r="B2330">
        <v>200828</v>
      </c>
      <c r="C2330" t="s">
        <v>30</v>
      </c>
      <c r="D2330">
        <v>39255</v>
      </c>
      <c r="E2330">
        <v>4954</v>
      </c>
      <c r="F2330">
        <v>23796</v>
      </c>
      <c r="G2330" t="s">
        <v>29</v>
      </c>
      <c r="H2330" s="1">
        <v>45513</v>
      </c>
      <c r="I2330" t="str">
        <f t="shared" si="36"/>
        <v>Orta investisya</v>
      </c>
      <c r="J2330">
        <f>YEAR(transaction_data[[#This Row],[Transaction_Date]])</f>
        <v>2024</v>
      </c>
      <c r="K2330">
        <f>MONTH(transaction_data[[#This Row],[Transaction_Date]])</f>
        <v>8</v>
      </c>
    </row>
    <row r="2331" spans="1:11" x14ac:dyDescent="0.3">
      <c r="A2331">
        <v>302329</v>
      </c>
      <c r="B2331">
        <v>209821</v>
      </c>
      <c r="C2331" t="s">
        <v>13</v>
      </c>
      <c r="D2331">
        <v>64797</v>
      </c>
      <c r="E2331">
        <v>1874</v>
      </c>
      <c r="F2331">
        <v>20001</v>
      </c>
      <c r="G2331" t="s">
        <v>32</v>
      </c>
      <c r="H2331" s="1">
        <v>44805</v>
      </c>
      <c r="I2331" t="str">
        <f t="shared" si="36"/>
        <v>Orta investisya</v>
      </c>
      <c r="J2331">
        <f>YEAR(transaction_data[[#This Row],[Transaction_Date]])</f>
        <v>2022</v>
      </c>
      <c r="K2331">
        <f>MONTH(transaction_data[[#This Row],[Transaction_Date]])</f>
        <v>9</v>
      </c>
    </row>
    <row r="2332" spans="1:11" x14ac:dyDescent="0.3">
      <c r="A2332">
        <v>302330</v>
      </c>
      <c r="B2332">
        <v>206019</v>
      </c>
      <c r="C2332" t="s">
        <v>31</v>
      </c>
      <c r="D2332">
        <v>47513</v>
      </c>
      <c r="E2332">
        <v>4261</v>
      </c>
      <c r="F2332">
        <v>36580</v>
      </c>
      <c r="G2332" t="s">
        <v>29</v>
      </c>
      <c r="H2332" s="1">
        <v>45136</v>
      </c>
      <c r="I2332" t="str">
        <f t="shared" si="36"/>
        <v>Yuksek Investisya</v>
      </c>
      <c r="J2332">
        <f>YEAR(transaction_data[[#This Row],[Transaction_Date]])</f>
        <v>2023</v>
      </c>
      <c r="K2332">
        <f>MONTH(transaction_data[[#This Row],[Transaction_Date]])</f>
        <v>7</v>
      </c>
    </row>
    <row r="2333" spans="1:11" x14ac:dyDescent="0.3">
      <c r="A2333">
        <v>302331</v>
      </c>
      <c r="B2333">
        <v>201686</v>
      </c>
      <c r="C2333" t="s">
        <v>30</v>
      </c>
      <c r="D2333">
        <v>13102</v>
      </c>
      <c r="E2333">
        <v>3205</v>
      </c>
      <c r="F2333">
        <v>33865</v>
      </c>
      <c r="G2333" t="s">
        <v>32</v>
      </c>
      <c r="H2333" s="1">
        <v>45016</v>
      </c>
      <c r="I2333" t="str">
        <f t="shared" si="36"/>
        <v>Yuksek Investisya</v>
      </c>
      <c r="J2333">
        <f>YEAR(transaction_data[[#This Row],[Transaction_Date]])</f>
        <v>2023</v>
      </c>
      <c r="K2333">
        <f>MONTH(transaction_data[[#This Row],[Transaction_Date]])</f>
        <v>3</v>
      </c>
    </row>
    <row r="2334" spans="1:11" x14ac:dyDescent="0.3">
      <c r="A2334">
        <v>302332</v>
      </c>
      <c r="B2334">
        <v>207464</v>
      </c>
      <c r="C2334" t="s">
        <v>13</v>
      </c>
      <c r="D2334">
        <v>95640</v>
      </c>
      <c r="E2334">
        <v>2102</v>
      </c>
      <c r="F2334">
        <v>20502</v>
      </c>
      <c r="G2334" t="s">
        <v>29</v>
      </c>
      <c r="H2334" s="1">
        <v>45365</v>
      </c>
      <c r="I2334" t="str">
        <f t="shared" si="36"/>
        <v>Orta investisya</v>
      </c>
      <c r="J2334">
        <f>YEAR(transaction_data[[#This Row],[Transaction_Date]])</f>
        <v>2024</v>
      </c>
      <c r="K2334">
        <f>MONTH(transaction_data[[#This Row],[Transaction_Date]])</f>
        <v>3</v>
      </c>
    </row>
    <row r="2335" spans="1:11" x14ac:dyDescent="0.3">
      <c r="A2335">
        <v>302333</v>
      </c>
      <c r="B2335">
        <v>204347</v>
      </c>
      <c r="C2335" t="s">
        <v>31</v>
      </c>
      <c r="D2335">
        <v>56032</v>
      </c>
      <c r="E2335">
        <v>1026</v>
      </c>
      <c r="F2335">
        <v>40723</v>
      </c>
      <c r="G2335" t="s">
        <v>32</v>
      </c>
      <c r="H2335" s="1">
        <v>44831</v>
      </c>
      <c r="I2335" t="str">
        <f t="shared" si="36"/>
        <v>Yuksek Investisya</v>
      </c>
      <c r="J2335">
        <f>YEAR(transaction_data[[#This Row],[Transaction_Date]])</f>
        <v>2022</v>
      </c>
      <c r="K2335">
        <f>MONTH(transaction_data[[#This Row],[Transaction_Date]])</f>
        <v>9</v>
      </c>
    </row>
    <row r="2336" spans="1:11" x14ac:dyDescent="0.3">
      <c r="A2336">
        <v>302334</v>
      </c>
      <c r="B2336">
        <v>209667</v>
      </c>
      <c r="C2336" t="s">
        <v>31</v>
      </c>
      <c r="D2336">
        <v>57113</v>
      </c>
      <c r="E2336">
        <v>765</v>
      </c>
      <c r="F2336">
        <v>16748</v>
      </c>
      <c r="G2336" t="s">
        <v>29</v>
      </c>
      <c r="H2336" s="1">
        <v>45056</v>
      </c>
      <c r="I2336" t="str">
        <f t="shared" si="36"/>
        <v>Orta investisya</v>
      </c>
      <c r="J2336">
        <f>YEAR(transaction_data[[#This Row],[Transaction_Date]])</f>
        <v>2023</v>
      </c>
      <c r="K2336">
        <f>MONTH(transaction_data[[#This Row],[Transaction_Date]])</f>
        <v>5</v>
      </c>
    </row>
    <row r="2337" spans="1:11" x14ac:dyDescent="0.3">
      <c r="A2337">
        <v>302335</v>
      </c>
      <c r="B2337">
        <v>209636</v>
      </c>
      <c r="C2337" t="s">
        <v>30</v>
      </c>
      <c r="D2337">
        <v>17642</v>
      </c>
      <c r="E2337">
        <v>3503</v>
      </c>
      <c r="F2337">
        <v>20045</v>
      </c>
      <c r="G2337" t="s">
        <v>32</v>
      </c>
      <c r="H2337" s="1">
        <v>45339</v>
      </c>
      <c r="I2337" t="str">
        <f t="shared" si="36"/>
        <v>Orta investisya</v>
      </c>
      <c r="J2337">
        <f>YEAR(transaction_data[[#This Row],[Transaction_Date]])</f>
        <v>2024</v>
      </c>
      <c r="K2337">
        <f>MONTH(transaction_data[[#This Row],[Transaction_Date]])</f>
        <v>2</v>
      </c>
    </row>
    <row r="2338" spans="1:11" x14ac:dyDescent="0.3">
      <c r="A2338">
        <v>302336</v>
      </c>
      <c r="B2338">
        <v>202698</v>
      </c>
      <c r="C2338" t="s">
        <v>13</v>
      </c>
      <c r="D2338">
        <v>21341</v>
      </c>
      <c r="E2338">
        <v>4320</v>
      </c>
      <c r="F2338">
        <v>17729</v>
      </c>
      <c r="G2338" t="s">
        <v>33</v>
      </c>
      <c r="H2338" s="1">
        <v>45026</v>
      </c>
      <c r="I2338" t="str">
        <f t="shared" si="36"/>
        <v>Orta investisya</v>
      </c>
      <c r="J2338">
        <f>YEAR(transaction_data[[#This Row],[Transaction_Date]])</f>
        <v>2023</v>
      </c>
      <c r="K2338">
        <f>MONTH(transaction_data[[#This Row],[Transaction_Date]])</f>
        <v>4</v>
      </c>
    </row>
    <row r="2339" spans="1:11" x14ac:dyDescent="0.3">
      <c r="A2339">
        <v>302337</v>
      </c>
      <c r="B2339">
        <v>206051</v>
      </c>
      <c r="C2339" t="s">
        <v>13</v>
      </c>
      <c r="D2339">
        <v>55890</v>
      </c>
      <c r="E2339">
        <v>1986</v>
      </c>
      <c r="F2339">
        <v>25466</v>
      </c>
      <c r="G2339" t="s">
        <v>32</v>
      </c>
      <c r="H2339" s="1">
        <v>44859</v>
      </c>
      <c r="I2339" t="str">
        <f t="shared" si="36"/>
        <v>Orta investisya</v>
      </c>
      <c r="J2339">
        <f>YEAR(transaction_data[[#This Row],[Transaction_Date]])</f>
        <v>2022</v>
      </c>
      <c r="K2339">
        <f>MONTH(transaction_data[[#This Row],[Transaction_Date]])</f>
        <v>10</v>
      </c>
    </row>
    <row r="2340" spans="1:11" x14ac:dyDescent="0.3">
      <c r="A2340">
        <v>302338</v>
      </c>
      <c r="B2340">
        <v>206627</v>
      </c>
      <c r="C2340" t="s">
        <v>30</v>
      </c>
      <c r="D2340">
        <v>32167</v>
      </c>
      <c r="E2340">
        <v>4563</v>
      </c>
      <c r="F2340">
        <v>48566</v>
      </c>
      <c r="G2340" t="s">
        <v>33</v>
      </c>
      <c r="H2340" s="1">
        <v>44791</v>
      </c>
      <c r="I2340" t="str">
        <f t="shared" si="36"/>
        <v>Yuksek Investisya</v>
      </c>
      <c r="J2340">
        <f>YEAR(transaction_data[[#This Row],[Transaction_Date]])</f>
        <v>2022</v>
      </c>
      <c r="K2340">
        <f>MONTH(transaction_data[[#This Row],[Transaction_Date]])</f>
        <v>8</v>
      </c>
    </row>
    <row r="2341" spans="1:11" x14ac:dyDescent="0.3">
      <c r="A2341">
        <v>302339</v>
      </c>
      <c r="B2341">
        <v>203906</v>
      </c>
      <c r="C2341" t="s">
        <v>30</v>
      </c>
      <c r="D2341">
        <v>54494</v>
      </c>
      <c r="E2341">
        <v>1486</v>
      </c>
      <c r="F2341">
        <v>22768</v>
      </c>
      <c r="G2341" t="s">
        <v>33</v>
      </c>
      <c r="H2341" s="1">
        <v>44719</v>
      </c>
      <c r="I2341" t="str">
        <f t="shared" si="36"/>
        <v>Orta investisya</v>
      </c>
      <c r="J2341">
        <f>YEAR(transaction_data[[#This Row],[Transaction_Date]])</f>
        <v>2022</v>
      </c>
      <c r="K2341">
        <f>MONTH(transaction_data[[#This Row],[Transaction_Date]])</f>
        <v>6</v>
      </c>
    </row>
    <row r="2342" spans="1:11" x14ac:dyDescent="0.3">
      <c r="A2342">
        <v>302340</v>
      </c>
      <c r="B2342">
        <v>200623</v>
      </c>
      <c r="C2342" t="s">
        <v>30</v>
      </c>
      <c r="D2342">
        <v>71189</v>
      </c>
      <c r="E2342">
        <v>4332</v>
      </c>
      <c r="F2342">
        <v>4148</v>
      </c>
      <c r="G2342" t="s">
        <v>32</v>
      </c>
      <c r="H2342" s="1">
        <v>45091</v>
      </c>
      <c r="I2342" t="str">
        <f t="shared" si="36"/>
        <v>Kicik Investiya</v>
      </c>
      <c r="J2342">
        <f>YEAR(transaction_data[[#This Row],[Transaction_Date]])</f>
        <v>2023</v>
      </c>
      <c r="K2342">
        <f>MONTH(transaction_data[[#This Row],[Transaction_Date]])</f>
        <v>6</v>
      </c>
    </row>
    <row r="2343" spans="1:11" x14ac:dyDescent="0.3">
      <c r="A2343">
        <v>302341</v>
      </c>
      <c r="B2343">
        <v>200157</v>
      </c>
      <c r="C2343" t="s">
        <v>30</v>
      </c>
      <c r="D2343">
        <v>39736</v>
      </c>
      <c r="E2343">
        <v>254</v>
      </c>
      <c r="F2343">
        <v>30218</v>
      </c>
      <c r="G2343" t="s">
        <v>32</v>
      </c>
      <c r="H2343" s="1">
        <v>45237</v>
      </c>
      <c r="I2343" t="str">
        <f t="shared" si="36"/>
        <v>Yuksek Investisya</v>
      </c>
      <c r="J2343">
        <f>YEAR(transaction_data[[#This Row],[Transaction_Date]])</f>
        <v>2023</v>
      </c>
      <c r="K2343">
        <f>MONTH(transaction_data[[#This Row],[Transaction_Date]])</f>
        <v>11</v>
      </c>
    </row>
    <row r="2344" spans="1:11" x14ac:dyDescent="0.3">
      <c r="A2344">
        <v>302342</v>
      </c>
      <c r="B2344">
        <v>208760</v>
      </c>
      <c r="C2344" t="s">
        <v>31</v>
      </c>
      <c r="D2344">
        <v>89946</v>
      </c>
      <c r="E2344">
        <v>1242</v>
      </c>
      <c r="F2344">
        <v>35721</v>
      </c>
      <c r="G2344" t="s">
        <v>33</v>
      </c>
      <c r="H2344" s="1">
        <v>45596</v>
      </c>
      <c r="I2344" t="str">
        <f t="shared" si="36"/>
        <v>Yuksek Investisya</v>
      </c>
      <c r="J2344">
        <f>YEAR(transaction_data[[#This Row],[Transaction_Date]])</f>
        <v>2024</v>
      </c>
      <c r="K2344">
        <f>MONTH(transaction_data[[#This Row],[Transaction_Date]])</f>
        <v>10</v>
      </c>
    </row>
    <row r="2345" spans="1:11" x14ac:dyDescent="0.3">
      <c r="A2345">
        <v>302343</v>
      </c>
      <c r="B2345">
        <v>205821</v>
      </c>
      <c r="C2345" t="s">
        <v>30</v>
      </c>
      <c r="D2345">
        <v>97149</v>
      </c>
      <c r="E2345">
        <v>2233</v>
      </c>
      <c r="F2345">
        <v>5798</v>
      </c>
      <c r="G2345" t="s">
        <v>29</v>
      </c>
      <c r="H2345" s="1">
        <v>45290</v>
      </c>
      <c r="I2345" t="str">
        <f t="shared" si="36"/>
        <v>Kicik Investiya</v>
      </c>
      <c r="J2345">
        <f>YEAR(transaction_data[[#This Row],[Transaction_Date]])</f>
        <v>2023</v>
      </c>
      <c r="K2345">
        <f>MONTH(transaction_data[[#This Row],[Transaction_Date]])</f>
        <v>12</v>
      </c>
    </row>
    <row r="2346" spans="1:11" x14ac:dyDescent="0.3">
      <c r="A2346">
        <v>302344</v>
      </c>
      <c r="B2346">
        <v>205762</v>
      </c>
      <c r="C2346" t="s">
        <v>13</v>
      </c>
      <c r="D2346">
        <v>20891</v>
      </c>
      <c r="E2346">
        <v>4915</v>
      </c>
      <c r="F2346">
        <v>3785</v>
      </c>
      <c r="G2346" t="s">
        <v>33</v>
      </c>
      <c r="H2346" s="1">
        <v>45026</v>
      </c>
      <c r="I2346" t="str">
        <f t="shared" si="36"/>
        <v>Kicik Investiya</v>
      </c>
      <c r="J2346">
        <f>YEAR(transaction_data[[#This Row],[Transaction_Date]])</f>
        <v>2023</v>
      </c>
      <c r="K2346">
        <f>MONTH(transaction_data[[#This Row],[Transaction_Date]])</f>
        <v>4</v>
      </c>
    </row>
    <row r="2347" spans="1:11" x14ac:dyDescent="0.3">
      <c r="A2347">
        <v>302345</v>
      </c>
      <c r="B2347">
        <v>204604</v>
      </c>
      <c r="C2347" t="s">
        <v>13</v>
      </c>
      <c r="D2347">
        <v>90724</v>
      </c>
      <c r="E2347">
        <v>4409</v>
      </c>
      <c r="F2347">
        <v>25284</v>
      </c>
      <c r="G2347" t="s">
        <v>29</v>
      </c>
      <c r="H2347" s="1">
        <v>44889</v>
      </c>
      <c r="I2347" t="str">
        <f t="shared" si="36"/>
        <v>Orta investisya</v>
      </c>
      <c r="J2347">
        <f>YEAR(transaction_data[[#This Row],[Transaction_Date]])</f>
        <v>2022</v>
      </c>
      <c r="K2347">
        <f>MONTH(transaction_data[[#This Row],[Transaction_Date]])</f>
        <v>11</v>
      </c>
    </row>
    <row r="2348" spans="1:11" x14ac:dyDescent="0.3">
      <c r="A2348">
        <v>302346</v>
      </c>
      <c r="B2348">
        <v>204639</v>
      </c>
      <c r="C2348" t="s">
        <v>13</v>
      </c>
      <c r="D2348">
        <v>41898</v>
      </c>
      <c r="E2348">
        <v>1290</v>
      </c>
      <c r="F2348">
        <v>47893</v>
      </c>
      <c r="G2348" t="s">
        <v>33</v>
      </c>
      <c r="H2348" s="1">
        <v>45149</v>
      </c>
      <c r="I2348" t="str">
        <f t="shared" si="36"/>
        <v>Yuksek Investisya</v>
      </c>
      <c r="J2348">
        <f>YEAR(transaction_data[[#This Row],[Transaction_Date]])</f>
        <v>2023</v>
      </c>
      <c r="K2348">
        <f>MONTH(transaction_data[[#This Row],[Transaction_Date]])</f>
        <v>8</v>
      </c>
    </row>
    <row r="2349" spans="1:11" x14ac:dyDescent="0.3">
      <c r="A2349">
        <v>302347</v>
      </c>
      <c r="B2349">
        <v>202636</v>
      </c>
      <c r="C2349" t="s">
        <v>31</v>
      </c>
      <c r="D2349">
        <v>9623</v>
      </c>
      <c r="E2349">
        <v>1440</v>
      </c>
      <c r="F2349">
        <v>29588</v>
      </c>
      <c r="G2349" t="s">
        <v>33</v>
      </c>
      <c r="H2349" s="1">
        <v>45538</v>
      </c>
      <c r="I2349" t="str">
        <f t="shared" si="36"/>
        <v>Yuksek Investisya</v>
      </c>
      <c r="J2349">
        <f>YEAR(transaction_data[[#This Row],[Transaction_Date]])</f>
        <v>2024</v>
      </c>
      <c r="K2349">
        <f>MONTH(transaction_data[[#This Row],[Transaction_Date]])</f>
        <v>9</v>
      </c>
    </row>
    <row r="2350" spans="1:11" x14ac:dyDescent="0.3">
      <c r="A2350">
        <v>302348</v>
      </c>
      <c r="B2350">
        <v>204190</v>
      </c>
      <c r="C2350" t="s">
        <v>13</v>
      </c>
      <c r="D2350">
        <v>44421</v>
      </c>
      <c r="E2350">
        <v>4247</v>
      </c>
      <c r="F2350">
        <v>26483</v>
      </c>
      <c r="G2350" t="s">
        <v>33</v>
      </c>
      <c r="H2350" s="1">
        <v>45126</v>
      </c>
      <c r="I2350" t="str">
        <f t="shared" si="36"/>
        <v>Orta investisya</v>
      </c>
      <c r="J2350">
        <f>YEAR(transaction_data[[#This Row],[Transaction_Date]])</f>
        <v>2023</v>
      </c>
      <c r="K2350">
        <f>MONTH(transaction_data[[#This Row],[Transaction_Date]])</f>
        <v>7</v>
      </c>
    </row>
    <row r="2351" spans="1:11" x14ac:dyDescent="0.3">
      <c r="A2351">
        <v>302349</v>
      </c>
      <c r="B2351">
        <v>209492</v>
      </c>
      <c r="C2351" t="s">
        <v>31</v>
      </c>
      <c r="D2351">
        <v>76360</v>
      </c>
      <c r="E2351">
        <v>2343</v>
      </c>
      <c r="F2351">
        <v>8041</v>
      </c>
      <c r="G2351" t="s">
        <v>32</v>
      </c>
      <c r="H2351" s="1">
        <v>44935</v>
      </c>
      <c r="I2351" t="str">
        <f t="shared" si="36"/>
        <v>Kicik Investiya</v>
      </c>
      <c r="J2351">
        <f>YEAR(transaction_data[[#This Row],[Transaction_Date]])</f>
        <v>2023</v>
      </c>
      <c r="K2351">
        <f>MONTH(transaction_data[[#This Row],[Transaction_Date]])</f>
        <v>1</v>
      </c>
    </row>
    <row r="2352" spans="1:11" x14ac:dyDescent="0.3">
      <c r="A2352">
        <v>302350</v>
      </c>
      <c r="B2352">
        <v>205654</v>
      </c>
      <c r="C2352" t="s">
        <v>13</v>
      </c>
      <c r="D2352">
        <v>72817</v>
      </c>
      <c r="E2352">
        <v>812</v>
      </c>
      <c r="F2352">
        <v>6038</v>
      </c>
      <c r="G2352" t="s">
        <v>32</v>
      </c>
      <c r="H2352" s="1">
        <v>44888</v>
      </c>
      <c r="I2352" t="str">
        <f t="shared" si="36"/>
        <v>Kicik Investiya</v>
      </c>
      <c r="J2352">
        <f>YEAR(transaction_data[[#This Row],[Transaction_Date]])</f>
        <v>2022</v>
      </c>
      <c r="K2352">
        <f>MONTH(transaction_data[[#This Row],[Transaction_Date]])</f>
        <v>11</v>
      </c>
    </row>
    <row r="2353" spans="1:11" x14ac:dyDescent="0.3">
      <c r="A2353">
        <v>302351</v>
      </c>
      <c r="B2353">
        <v>205068</v>
      </c>
      <c r="C2353" t="s">
        <v>30</v>
      </c>
      <c r="D2353">
        <v>78126</v>
      </c>
      <c r="E2353">
        <v>781</v>
      </c>
      <c r="F2353">
        <v>18507</v>
      </c>
      <c r="G2353" t="s">
        <v>32</v>
      </c>
      <c r="H2353" s="1">
        <v>45415</v>
      </c>
      <c r="I2353" t="str">
        <f t="shared" si="36"/>
        <v>Orta investisya</v>
      </c>
      <c r="J2353">
        <f>YEAR(transaction_data[[#This Row],[Transaction_Date]])</f>
        <v>2024</v>
      </c>
      <c r="K2353">
        <f>MONTH(transaction_data[[#This Row],[Transaction_Date]])</f>
        <v>5</v>
      </c>
    </row>
    <row r="2354" spans="1:11" x14ac:dyDescent="0.3">
      <c r="A2354">
        <v>302352</v>
      </c>
      <c r="B2354">
        <v>202969</v>
      </c>
      <c r="C2354" t="s">
        <v>31</v>
      </c>
      <c r="D2354">
        <v>66095</v>
      </c>
      <c r="E2354">
        <v>686</v>
      </c>
      <c r="F2354">
        <v>30567</v>
      </c>
      <c r="G2354" t="s">
        <v>33</v>
      </c>
      <c r="H2354" s="1">
        <v>45440</v>
      </c>
      <c r="I2354" t="str">
        <f t="shared" si="36"/>
        <v>Yuksek Investisya</v>
      </c>
      <c r="J2354">
        <f>YEAR(transaction_data[[#This Row],[Transaction_Date]])</f>
        <v>2024</v>
      </c>
      <c r="K2354">
        <f>MONTH(transaction_data[[#This Row],[Transaction_Date]])</f>
        <v>5</v>
      </c>
    </row>
    <row r="2355" spans="1:11" x14ac:dyDescent="0.3">
      <c r="A2355">
        <v>302353</v>
      </c>
      <c r="B2355">
        <v>203032</v>
      </c>
      <c r="C2355" t="s">
        <v>31</v>
      </c>
      <c r="D2355">
        <v>25526</v>
      </c>
      <c r="E2355">
        <v>1884</v>
      </c>
      <c r="F2355">
        <v>43292</v>
      </c>
      <c r="G2355" t="s">
        <v>33</v>
      </c>
      <c r="H2355" s="1">
        <v>45366</v>
      </c>
      <c r="I2355" t="str">
        <f t="shared" si="36"/>
        <v>Yuksek Investisya</v>
      </c>
      <c r="J2355">
        <f>YEAR(transaction_data[[#This Row],[Transaction_Date]])</f>
        <v>2024</v>
      </c>
      <c r="K2355">
        <f>MONTH(transaction_data[[#This Row],[Transaction_Date]])</f>
        <v>3</v>
      </c>
    </row>
    <row r="2356" spans="1:11" x14ac:dyDescent="0.3">
      <c r="A2356">
        <v>302354</v>
      </c>
      <c r="B2356">
        <v>204212</v>
      </c>
      <c r="C2356" t="s">
        <v>31</v>
      </c>
      <c r="D2356">
        <v>92631</v>
      </c>
      <c r="E2356">
        <v>463</v>
      </c>
      <c r="F2356">
        <v>9273</v>
      </c>
      <c r="G2356" t="s">
        <v>32</v>
      </c>
      <c r="H2356" s="1">
        <v>45415</v>
      </c>
      <c r="I2356" t="str">
        <f t="shared" si="36"/>
        <v>Kicik Investiya</v>
      </c>
      <c r="J2356">
        <f>YEAR(transaction_data[[#This Row],[Transaction_Date]])</f>
        <v>2024</v>
      </c>
      <c r="K2356">
        <f>MONTH(transaction_data[[#This Row],[Transaction_Date]])</f>
        <v>5</v>
      </c>
    </row>
    <row r="2357" spans="1:11" x14ac:dyDescent="0.3">
      <c r="A2357">
        <v>302355</v>
      </c>
      <c r="B2357">
        <v>201479</v>
      </c>
      <c r="C2357" t="s">
        <v>13</v>
      </c>
      <c r="D2357">
        <v>79658</v>
      </c>
      <c r="E2357">
        <v>2032</v>
      </c>
      <c r="F2357">
        <v>47583</v>
      </c>
      <c r="G2357" t="s">
        <v>32</v>
      </c>
      <c r="H2357" s="1">
        <v>45120</v>
      </c>
      <c r="I2357" t="str">
        <f t="shared" si="36"/>
        <v>Yuksek Investisya</v>
      </c>
      <c r="J2357">
        <f>YEAR(transaction_data[[#This Row],[Transaction_Date]])</f>
        <v>2023</v>
      </c>
      <c r="K2357">
        <f>MONTH(transaction_data[[#This Row],[Transaction_Date]])</f>
        <v>7</v>
      </c>
    </row>
    <row r="2358" spans="1:11" x14ac:dyDescent="0.3">
      <c r="A2358">
        <v>302356</v>
      </c>
      <c r="B2358">
        <v>204455</v>
      </c>
      <c r="C2358" t="s">
        <v>30</v>
      </c>
      <c r="D2358">
        <v>31163</v>
      </c>
      <c r="E2358">
        <v>4572</v>
      </c>
      <c r="F2358">
        <v>28653</v>
      </c>
      <c r="G2358" t="s">
        <v>32</v>
      </c>
      <c r="H2358" s="1">
        <v>45413</v>
      </c>
      <c r="I2358" t="str">
        <f t="shared" si="36"/>
        <v>Yuksek Investisya</v>
      </c>
      <c r="J2358">
        <f>YEAR(transaction_data[[#This Row],[Transaction_Date]])</f>
        <v>2024</v>
      </c>
      <c r="K2358">
        <f>MONTH(transaction_data[[#This Row],[Transaction_Date]])</f>
        <v>5</v>
      </c>
    </row>
    <row r="2359" spans="1:11" x14ac:dyDescent="0.3">
      <c r="A2359">
        <v>302357</v>
      </c>
      <c r="B2359">
        <v>205149</v>
      </c>
      <c r="C2359" t="s">
        <v>13</v>
      </c>
      <c r="D2359">
        <v>4297</v>
      </c>
      <c r="E2359">
        <v>3744</v>
      </c>
      <c r="F2359">
        <v>12997</v>
      </c>
      <c r="G2359" t="s">
        <v>32</v>
      </c>
      <c r="H2359" s="1">
        <v>44677</v>
      </c>
      <c r="I2359" t="str">
        <f t="shared" si="36"/>
        <v>Kicik Investiya</v>
      </c>
      <c r="J2359">
        <f>YEAR(transaction_data[[#This Row],[Transaction_Date]])</f>
        <v>2022</v>
      </c>
      <c r="K2359">
        <f>MONTH(transaction_data[[#This Row],[Transaction_Date]])</f>
        <v>4</v>
      </c>
    </row>
    <row r="2360" spans="1:11" x14ac:dyDescent="0.3">
      <c r="A2360">
        <v>302358</v>
      </c>
      <c r="B2360">
        <v>202372</v>
      </c>
      <c r="C2360" t="s">
        <v>31</v>
      </c>
      <c r="D2360">
        <v>8406</v>
      </c>
      <c r="E2360">
        <v>1197</v>
      </c>
      <c r="F2360">
        <v>7612</v>
      </c>
      <c r="G2360" t="s">
        <v>33</v>
      </c>
      <c r="H2360" s="1">
        <v>44780</v>
      </c>
      <c r="I2360" t="str">
        <f t="shared" si="36"/>
        <v>Kicik Investiya</v>
      </c>
      <c r="J2360">
        <f>YEAR(transaction_data[[#This Row],[Transaction_Date]])</f>
        <v>2022</v>
      </c>
      <c r="K2360">
        <f>MONTH(transaction_data[[#This Row],[Transaction_Date]])</f>
        <v>8</v>
      </c>
    </row>
    <row r="2361" spans="1:11" x14ac:dyDescent="0.3">
      <c r="A2361">
        <v>302359</v>
      </c>
      <c r="B2361">
        <v>201943</v>
      </c>
      <c r="C2361" t="s">
        <v>30</v>
      </c>
      <c r="D2361">
        <v>74901</v>
      </c>
      <c r="E2361">
        <v>826</v>
      </c>
      <c r="F2361">
        <v>18335</v>
      </c>
      <c r="G2361" t="s">
        <v>29</v>
      </c>
      <c r="H2361" s="1">
        <v>45251</v>
      </c>
      <c r="I2361" t="str">
        <f t="shared" si="36"/>
        <v>Orta investisya</v>
      </c>
      <c r="J2361">
        <f>YEAR(transaction_data[[#This Row],[Transaction_Date]])</f>
        <v>2023</v>
      </c>
      <c r="K2361">
        <f>MONTH(transaction_data[[#This Row],[Transaction_Date]])</f>
        <v>11</v>
      </c>
    </row>
    <row r="2362" spans="1:11" x14ac:dyDescent="0.3">
      <c r="A2362">
        <v>302360</v>
      </c>
      <c r="B2362">
        <v>208265</v>
      </c>
      <c r="C2362" t="s">
        <v>31</v>
      </c>
      <c r="D2362">
        <v>55644</v>
      </c>
      <c r="E2362">
        <v>599</v>
      </c>
      <c r="F2362">
        <v>24061</v>
      </c>
      <c r="G2362" t="s">
        <v>32</v>
      </c>
      <c r="H2362" s="1">
        <v>45426</v>
      </c>
      <c r="I2362" t="str">
        <f t="shared" si="36"/>
        <v>Orta investisya</v>
      </c>
      <c r="J2362">
        <f>YEAR(transaction_data[[#This Row],[Transaction_Date]])</f>
        <v>2024</v>
      </c>
      <c r="K2362">
        <f>MONTH(transaction_data[[#This Row],[Transaction_Date]])</f>
        <v>5</v>
      </c>
    </row>
    <row r="2363" spans="1:11" x14ac:dyDescent="0.3">
      <c r="A2363">
        <v>302361</v>
      </c>
      <c r="B2363">
        <v>205074</v>
      </c>
      <c r="C2363" t="s">
        <v>31</v>
      </c>
      <c r="D2363">
        <v>32912</v>
      </c>
      <c r="E2363">
        <v>1220</v>
      </c>
      <c r="F2363">
        <v>17504</v>
      </c>
      <c r="G2363" t="s">
        <v>33</v>
      </c>
      <c r="H2363" s="1">
        <v>45351</v>
      </c>
      <c r="I2363" t="str">
        <f t="shared" si="36"/>
        <v>Orta investisya</v>
      </c>
      <c r="J2363">
        <f>YEAR(transaction_data[[#This Row],[Transaction_Date]])</f>
        <v>2024</v>
      </c>
      <c r="K2363">
        <f>MONTH(transaction_data[[#This Row],[Transaction_Date]])</f>
        <v>2</v>
      </c>
    </row>
    <row r="2364" spans="1:11" x14ac:dyDescent="0.3">
      <c r="A2364">
        <v>302362</v>
      </c>
      <c r="B2364">
        <v>203903</v>
      </c>
      <c r="C2364" t="s">
        <v>13</v>
      </c>
      <c r="D2364">
        <v>47083</v>
      </c>
      <c r="E2364">
        <v>2074</v>
      </c>
      <c r="F2364">
        <v>20082</v>
      </c>
      <c r="G2364" t="s">
        <v>29</v>
      </c>
      <c r="H2364" s="1">
        <v>45014</v>
      </c>
      <c r="I2364" t="str">
        <f t="shared" si="36"/>
        <v>Orta investisya</v>
      </c>
      <c r="J2364">
        <f>YEAR(transaction_data[[#This Row],[Transaction_Date]])</f>
        <v>2023</v>
      </c>
      <c r="K2364">
        <f>MONTH(transaction_data[[#This Row],[Transaction_Date]])</f>
        <v>3</v>
      </c>
    </row>
    <row r="2365" spans="1:11" x14ac:dyDescent="0.3">
      <c r="A2365">
        <v>302363</v>
      </c>
      <c r="B2365">
        <v>201442</v>
      </c>
      <c r="C2365" t="s">
        <v>13</v>
      </c>
      <c r="D2365">
        <v>82287</v>
      </c>
      <c r="E2365">
        <v>689</v>
      </c>
      <c r="F2365">
        <v>19022</v>
      </c>
      <c r="G2365" t="s">
        <v>32</v>
      </c>
      <c r="H2365" s="1">
        <v>44975</v>
      </c>
      <c r="I2365" t="str">
        <f t="shared" si="36"/>
        <v>Orta investisya</v>
      </c>
      <c r="J2365">
        <f>YEAR(transaction_data[[#This Row],[Transaction_Date]])</f>
        <v>2023</v>
      </c>
      <c r="K2365">
        <f>MONTH(transaction_data[[#This Row],[Transaction_Date]])</f>
        <v>2</v>
      </c>
    </row>
    <row r="2366" spans="1:11" x14ac:dyDescent="0.3">
      <c r="A2366">
        <v>302364</v>
      </c>
      <c r="B2366">
        <v>203989</v>
      </c>
      <c r="C2366" t="s">
        <v>30</v>
      </c>
      <c r="D2366">
        <v>27121</v>
      </c>
      <c r="E2366">
        <v>947</v>
      </c>
      <c r="F2366">
        <v>25361</v>
      </c>
      <c r="G2366" t="s">
        <v>33</v>
      </c>
      <c r="H2366" s="1">
        <v>45547</v>
      </c>
      <c r="I2366" t="str">
        <f t="shared" si="36"/>
        <v>Orta investisya</v>
      </c>
      <c r="J2366">
        <f>YEAR(transaction_data[[#This Row],[Transaction_Date]])</f>
        <v>2024</v>
      </c>
      <c r="K2366">
        <f>MONTH(transaction_data[[#This Row],[Transaction_Date]])</f>
        <v>9</v>
      </c>
    </row>
    <row r="2367" spans="1:11" x14ac:dyDescent="0.3">
      <c r="A2367">
        <v>302365</v>
      </c>
      <c r="B2367">
        <v>204902</v>
      </c>
      <c r="C2367" t="s">
        <v>13</v>
      </c>
      <c r="D2367">
        <v>60903</v>
      </c>
      <c r="E2367">
        <v>1206</v>
      </c>
      <c r="F2367">
        <v>37614</v>
      </c>
      <c r="G2367" t="s">
        <v>32</v>
      </c>
      <c r="H2367" s="1">
        <v>45189</v>
      </c>
      <c r="I2367" t="str">
        <f t="shared" si="36"/>
        <v>Yuksek Investisya</v>
      </c>
      <c r="J2367">
        <f>YEAR(transaction_data[[#This Row],[Transaction_Date]])</f>
        <v>2023</v>
      </c>
      <c r="K2367">
        <f>MONTH(transaction_data[[#This Row],[Transaction_Date]])</f>
        <v>9</v>
      </c>
    </row>
    <row r="2368" spans="1:11" x14ac:dyDescent="0.3">
      <c r="A2368">
        <v>302366</v>
      </c>
      <c r="B2368">
        <v>209478</v>
      </c>
      <c r="C2368" t="s">
        <v>13</v>
      </c>
      <c r="D2368">
        <v>41037</v>
      </c>
      <c r="E2368">
        <v>1028</v>
      </c>
      <c r="F2368">
        <v>25390</v>
      </c>
      <c r="G2368" t="s">
        <v>33</v>
      </c>
      <c r="H2368" s="1">
        <v>44716</v>
      </c>
      <c r="I2368" t="str">
        <f t="shared" si="36"/>
        <v>Orta investisya</v>
      </c>
      <c r="J2368">
        <f>YEAR(transaction_data[[#This Row],[Transaction_Date]])</f>
        <v>2022</v>
      </c>
      <c r="K2368">
        <f>MONTH(transaction_data[[#This Row],[Transaction_Date]])</f>
        <v>6</v>
      </c>
    </row>
    <row r="2369" spans="1:11" x14ac:dyDescent="0.3">
      <c r="A2369">
        <v>302367</v>
      </c>
      <c r="B2369">
        <v>200550</v>
      </c>
      <c r="C2369" t="s">
        <v>13</v>
      </c>
      <c r="D2369">
        <v>97329</v>
      </c>
      <c r="E2369">
        <v>3212</v>
      </c>
      <c r="F2369">
        <v>48646</v>
      </c>
      <c r="G2369" t="s">
        <v>33</v>
      </c>
      <c r="H2369" s="1">
        <v>44719</v>
      </c>
      <c r="I2369" t="str">
        <f t="shared" si="36"/>
        <v>Yuksek Investisya</v>
      </c>
      <c r="J2369">
        <f>YEAR(transaction_data[[#This Row],[Transaction_Date]])</f>
        <v>2022</v>
      </c>
      <c r="K2369">
        <f>MONTH(transaction_data[[#This Row],[Transaction_Date]])</f>
        <v>6</v>
      </c>
    </row>
    <row r="2370" spans="1:11" x14ac:dyDescent="0.3">
      <c r="A2370">
        <v>302368</v>
      </c>
      <c r="B2370">
        <v>202761</v>
      </c>
      <c r="C2370" t="s">
        <v>31</v>
      </c>
      <c r="D2370">
        <v>34871</v>
      </c>
      <c r="E2370">
        <v>3109</v>
      </c>
      <c r="F2370">
        <v>39455</v>
      </c>
      <c r="G2370" t="s">
        <v>33</v>
      </c>
      <c r="H2370" s="1">
        <v>45078</v>
      </c>
      <c r="I2370" t="str">
        <f t="shared" ref="I2370:I2433" si="37">IF(AND(F2370&gt;1000,F2370&lt;15000),"Kicik Investiya",IF(AND(F2370&gt;=15000,F2370&lt;27500),"Orta investisya","Yuksek Investisya"))</f>
        <v>Yuksek Investisya</v>
      </c>
      <c r="J2370">
        <f>YEAR(transaction_data[[#This Row],[Transaction_Date]])</f>
        <v>2023</v>
      </c>
      <c r="K2370">
        <f>MONTH(transaction_data[[#This Row],[Transaction_Date]])</f>
        <v>6</v>
      </c>
    </row>
    <row r="2371" spans="1:11" x14ac:dyDescent="0.3">
      <c r="A2371">
        <v>302369</v>
      </c>
      <c r="B2371">
        <v>207970</v>
      </c>
      <c r="C2371" t="s">
        <v>31</v>
      </c>
      <c r="D2371">
        <v>51808</v>
      </c>
      <c r="E2371">
        <v>2761</v>
      </c>
      <c r="F2371">
        <v>26925</v>
      </c>
      <c r="G2371" t="s">
        <v>29</v>
      </c>
      <c r="H2371" s="1">
        <v>45409</v>
      </c>
      <c r="I2371" t="str">
        <f t="shared" si="37"/>
        <v>Orta investisya</v>
      </c>
      <c r="J2371">
        <f>YEAR(transaction_data[[#This Row],[Transaction_Date]])</f>
        <v>2024</v>
      </c>
      <c r="K2371">
        <f>MONTH(transaction_data[[#This Row],[Transaction_Date]])</f>
        <v>4</v>
      </c>
    </row>
    <row r="2372" spans="1:11" x14ac:dyDescent="0.3">
      <c r="A2372">
        <v>302370</v>
      </c>
      <c r="B2372">
        <v>205380</v>
      </c>
      <c r="C2372" t="s">
        <v>13</v>
      </c>
      <c r="D2372">
        <v>95650</v>
      </c>
      <c r="E2372">
        <v>3860</v>
      </c>
      <c r="F2372">
        <v>23617</v>
      </c>
      <c r="G2372" t="s">
        <v>29</v>
      </c>
      <c r="H2372" s="1">
        <v>45569</v>
      </c>
      <c r="I2372" t="str">
        <f t="shared" si="37"/>
        <v>Orta investisya</v>
      </c>
      <c r="J2372">
        <f>YEAR(transaction_data[[#This Row],[Transaction_Date]])</f>
        <v>2024</v>
      </c>
      <c r="K2372">
        <f>MONTH(transaction_data[[#This Row],[Transaction_Date]])</f>
        <v>10</v>
      </c>
    </row>
    <row r="2373" spans="1:11" x14ac:dyDescent="0.3">
      <c r="A2373">
        <v>302371</v>
      </c>
      <c r="B2373">
        <v>200823</v>
      </c>
      <c r="C2373" t="s">
        <v>31</v>
      </c>
      <c r="D2373">
        <v>44449</v>
      </c>
      <c r="E2373">
        <v>1899</v>
      </c>
      <c r="F2373">
        <v>41695</v>
      </c>
      <c r="G2373" t="s">
        <v>32</v>
      </c>
      <c r="H2373" s="1">
        <v>45657</v>
      </c>
      <c r="I2373" t="str">
        <f t="shared" si="37"/>
        <v>Yuksek Investisya</v>
      </c>
      <c r="J2373">
        <f>YEAR(transaction_data[[#This Row],[Transaction_Date]])</f>
        <v>2024</v>
      </c>
      <c r="K2373">
        <f>MONTH(transaction_data[[#This Row],[Transaction_Date]])</f>
        <v>12</v>
      </c>
    </row>
    <row r="2374" spans="1:11" x14ac:dyDescent="0.3">
      <c r="A2374">
        <v>302372</v>
      </c>
      <c r="B2374">
        <v>201106</v>
      </c>
      <c r="C2374" t="s">
        <v>13</v>
      </c>
      <c r="D2374">
        <v>10104</v>
      </c>
      <c r="E2374">
        <v>695</v>
      </c>
      <c r="F2374">
        <v>22411</v>
      </c>
      <c r="G2374" t="s">
        <v>32</v>
      </c>
      <c r="H2374" s="1">
        <v>45685</v>
      </c>
      <c r="I2374" t="str">
        <f t="shared" si="37"/>
        <v>Orta investisya</v>
      </c>
      <c r="J2374">
        <f>YEAR(transaction_data[[#This Row],[Transaction_Date]])</f>
        <v>2025</v>
      </c>
      <c r="K2374">
        <f>MONTH(transaction_data[[#This Row],[Transaction_Date]])</f>
        <v>1</v>
      </c>
    </row>
    <row r="2375" spans="1:11" x14ac:dyDescent="0.3">
      <c r="A2375">
        <v>302373</v>
      </c>
      <c r="B2375">
        <v>202219</v>
      </c>
      <c r="C2375" t="s">
        <v>30</v>
      </c>
      <c r="D2375">
        <v>69891</v>
      </c>
      <c r="E2375">
        <v>2360</v>
      </c>
      <c r="F2375">
        <v>38250</v>
      </c>
      <c r="G2375" t="s">
        <v>32</v>
      </c>
      <c r="H2375" s="1">
        <v>45372</v>
      </c>
      <c r="I2375" t="str">
        <f t="shared" si="37"/>
        <v>Yuksek Investisya</v>
      </c>
      <c r="J2375">
        <f>YEAR(transaction_data[[#This Row],[Transaction_Date]])</f>
        <v>2024</v>
      </c>
      <c r="K2375">
        <f>MONTH(transaction_data[[#This Row],[Transaction_Date]])</f>
        <v>3</v>
      </c>
    </row>
    <row r="2376" spans="1:11" x14ac:dyDescent="0.3">
      <c r="A2376">
        <v>302374</v>
      </c>
      <c r="B2376">
        <v>200361</v>
      </c>
      <c r="C2376" t="s">
        <v>13</v>
      </c>
      <c r="D2376">
        <v>27769</v>
      </c>
      <c r="E2376">
        <v>4792</v>
      </c>
      <c r="F2376">
        <v>20452</v>
      </c>
      <c r="G2376" t="s">
        <v>32</v>
      </c>
      <c r="H2376" s="1">
        <v>45084</v>
      </c>
      <c r="I2376" t="str">
        <f t="shared" si="37"/>
        <v>Orta investisya</v>
      </c>
      <c r="J2376">
        <f>YEAR(transaction_data[[#This Row],[Transaction_Date]])</f>
        <v>2023</v>
      </c>
      <c r="K2376">
        <f>MONTH(transaction_data[[#This Row],[Transaction_Date]])</f>
        <v>6</v>
      </c>
    </row>
    <row r="2377" spans="1:11" x14ac:dyDescent="0.3">
      <c r="A2377">
        <v>302375</v>
      </c>
      <c r="B2377">
        <v>209955</v>
      </c>
      <c r="C2377" t="s">
        <v>30</v>
      </c>
      <c r="D2377">
        <v>9761</v>
      </c>
      <c r="E2377">
        <v>2268</v>
      </c>
      <c r="F2377">
        <v>20640</v>
      </c>
      <c r="G2377" t="s">
        <v>33</v>
      </c>
      <c r="H2377" s="1">
        <v>45474</v>
      </c>
      <c r="I2377" t="str">
        <f t="shared" si="37"/>
        <v>Orta investisya</v>
      </c>
      <c r="J2377">
        <f>YEAR(transaction_data[[#This Row],[Transaction_Date]])</f>
        <v>2024</v>
      </c>
      <c r="K2377">
        <f>MONTH(transaction_data[[#This Row],[Transaction_Date]])</f>
        <v>7</v>
      </c>
    </row>
    <row r="2378" spans="1:11" x14ac:dyDescent="0.3">
      <c r="A2378">
        <v>302376</v>
      </c>
      <c r="B2378">
        <v>206417</v>
      </c>
      <c r="C2378" t="s">
        <v>13</v>
      </c>
      <c r="D2378">
        <v>28304</v>
      </c>
      <c r="E2378">
        <v>2603</v>
      </c>
      <c r="F2378">
        <v>3667</v>
      </c>
      <c r="G2378" t="s">
        <v>33</v>
      </c>
      <c r="H2378" s="1">
        <v>44653</v>
      </c>
      <c r="I2378" t="str">
        <f t="shared" si="37"/>
        <v>Kicik Investiya</v>
      </c>
      <c r="J2378">
        <f>YEAR(transaction_data[[#This Row],[Transaction_Date]])</f>
        <v>2022</v>
      </c>
      <c r="K2378">
        <f>MONTH(transaction_data[[#This Row],[Transaction_Date]])</f>
        <v>4</v>
      </c>
    </row>
    <row r="2379" spans="1:11" x14ac:dyDescent="0.3">
      <c r="A2379">
        <v>302377</v>
      </c>
      <c r="B2379">
        <v>204595</v>
      </c>
      <c r="C2379" t="s">
        <v>30</v>
      </c>
      <c r="D2379">
        <v>98994</v>
      </c>
      <c r="E2379">
        <v>4620</v>
      </c>
      <c r="F2379">
        <v>14214</v>
      </c>
      <c r="G2379" t="s">
        <v>29</v>
      </c>
      <c r="H2379" s="1">
        <v>44807</v>
      </c>
      <c r="I2379" t="str">
        <f t="shared" si="37"/>
        <v>Kicik Investiya</v>
      </c>
      <c r="J2379">
        <f>YEAR(transaction_data[[#This Row],[Transaction_Date]])</f>
        <v>2022</v>
      </c>
      <c r="K2379">
        <f>MONTH(transaction_data[[#This Row],[Transaction_Date]])</f>
        <v>9</v>
      </c>
    </row>
    <row r="2380" spans="1:11" x14ac:dyDescent="0.3">
      <c r="A2380">
        <v>302378</v>
      </c>
      <c r="B2380">
        <v>207620</v>
      </c>
      <c r="C2380" t="s">
        <v>31</v>
      </c>
      <c r="D2380">
        <v>99017</v>
      </c>
      <c r="E2380">
        <v>4910</v>
      </c>
      <c r="F2380">
        <v>15836</v>
      </c>
      <c r="G2380" t="s">
        <v>33</v>
      </c>
      <c r="H2380" s="1">
        <v>45310</v>
      </c>
      <c r="I2380" t="str">
        <f t="shared" si="37"/>
        <v>Orta investisya</v>
      </c>
      <c r="J2380">
        <f>YEAR(transaction_data[[#This Row],[Transaction_Date]])</f>
        <v>2024</v>
      </c>
      <c r="K2380">
        <f>MONTH(transaction_data[[#This Row],[Transaction_Date]])</f>
        <v>1</v>
      </c>
    </row>
    <row r="2381" spans="1:11" x14ac:dyDescent="0.3">
      <c r="A2381">
        <v>302379</v>
      </c>
      <c r="B2381">
        <v>202957</v>
      </c>
      <c r="C2381" t="s">
        <v>13</v>
      </c>
      <c r="D2381">
        <v>9782</v>
      </c>
      <c r="E2381">
        <v>2033</v>
      </c>
      <c r="F2381">
        <v>21637</v>
      </c>
      <c r="G2381" t="s">
        <v>32</v>
      </c>
      <c r="H2381" s="1">
        <v>44849</v>
      </c>
      <c r="I2381" t="str">
        <f t="shared" si="37"/>
        <v>Orta investisya</v>
      </c>
      <c r="J2381">
        <f>YEAR(transaction_data[[#This Row],[Transaction_Date]])</f>
        <v>2022</v>
      </c>
      <c r="K2381">
        <f>MONTH(transaction_data[[#This Row],[Transaction_Date]])</f>
        <v>10</v>
      </c>
    </row>
    <row r="2382" spans="1:11" x14ac:dyDescent="0.3">
      <c r="A2382">
        <v>302380</v>
      </c>
      <c r="B2382">
        <v>207086</v>
      </c>
      <c r="C2382" t="s">
        <v>30</v>
      </c>
      <c r="D2382">
        <v>36584</v>
      </c>
      <c r="E2382">
        <v>2388</v>
      </c>
      <c r="F2382">
        <v>33734</v>
      </c>
      <c r="G2382" t="s">
        <v>33</v>
      </c>
      <c r="H2382" s="1">
        <v>45051</v>
      </c>
      <c r="I2382" t="str">
        <f t="shared" si="37"/>
        <v>Yuksek Investisya</v>
      </c>
      <c r="J2382">
        <f>YEAR(transaction_data[[#This Row],[Transaction_Date]])</f>
        <v>2023</v>
      </c>
      <c r="K2382">
        <f>MONTH(transaction_data[[#This Row],[Transaction_Date]])</f>
        <v>5</v>
      </c>
    </row>
    <row r="2383" spans="1:11" x14ac:dyDescent="0.3">
      <c r="A2383">
        <v>302381</v>
      </c>
      <c r="B2383">
        <v>209268</v>
      </c>
      <c r="C2383" t="s">
        <v>30</v>
      </c>
      <c r="D2383">
        <v>44360</v>
      </c>
      <c r="E2383">
        <v>1731</v>
      </c>
      <c r="F2383">
        <v>18117</v>
      </c>
      <c r="G2383" t="s">
        <v>29</v>
      </c>
      <c r="H2383" s="1">
        <v>45209</v>
      </c>
      <c r="I2383" t="str">
        <f t="shared" si="37"/>
        <v>Orta investisya</v>
      </c>
      <c r="J2383">
        <f>YEAR(transaction_data[[#This Row],[Transaction_Date]])</f>
        <v>2023</v>
      </c>
      <c r="K2383">
        <f>MONTH(transaction_data[[#This Row],[Transaction_Date]])</f>
        <v>10</v>
      </c>
    </row>
    <row r="2384" spans="1:11" x14ac:dyDescent="0.3">
      <c r="A2384">
        <v>302382</v>
      </c>
      <c r="B2384">
        <v>209612</v>
      </c>
      <c r="C2384" t="s">
        <v>31</v>
      </c>
      <c r="D2384">
        <v>16432</v>
      </c>
      <c r="E2384">
        <v>3619</v>
      </c>
      <c r="F2384">
        <v>45744</v>
      </c>
      <c r="G2384" t="s">
        <v>33</v>
      </c>
      <c r="H2384" s="1">
        <v>45267</v>
      </c>
      <c r="I2384" t="str">
        <f t="shared" si="37"/>
        <v>Yuksek Investisya</v>
      </c>
      <c r="J2384">
        <f>YEAR(transaction_data[[#This Row],[Transaction_Date]])</f>
        <v>2023</v>
      </c>
      <c r="K2384">
        <f>MONTH(transaction_data[[#This Row],[Transaction_Date]])</f>
        <v>12</v>
      </c>
    </row>
    <row r="2385" spans="1:11" x14ac:dyDescent="0.3">
      <c r="A2385">
        <v>302383</v>
      </c>
      <c r="B2385">
        <v>206337</v>
      </c>
      <c r="C2385" t="s">
        <v>30</v>
      </c>
      <c r="D2385">
        <v>33363</v>
      </c>
      <c r="E2385">
        <v>3079</v>
      </c>
      <c r="F2385">
        <v>4421</v>
      </c>
      <c r="G2385" t="s">
        <v>29</v>
      </c>
      <c r="H2385" s="1">
        <v>45209</v>
      </c>
      <c r="I2385" t="str">
        <f t="shared" si="37"/>
        <v>Kicik Investiya</v>
      </c>
      <c r="J2385">
        <f>YEAR(transaction_data[[#This Row],[Transaction_Date]])</f>
        <v>2023</v>
      </c>
      <c r="K2385">
        <f>MONTH(transaction_data[[#This Row],[Transaction_Date]])</f>
        <v>10</v>
      </c>
    </row>
    <row r="2386" spans="1:11" x14ac:dyDescent="0.3">
      <c r="A2386">
        <v>302384</v>
      </c>
      <c r="B2386">
        <v>200463</v>
      </c>
      <c r="C2386" t="s">
        <v>13</v>
      </c>
      <c r="D2386">
        <v>36472</v>
      </c>
      <c r="E2386">
        <v>530</v>
      </c>
      <c r="F2386">
        <v>38913</v>
      </c>
      <c r="G2386" t="s">
        <v>29</v>
      </c>
      <c r="H2386" s="1">
        <v>44711</v>
      </c>
      <c r="I2386" t="str">
        <f t="shared" si="37"/>
        <v>Yuksek Investisya</v>
      </c>
      <c r="J2386">
        <f>YEAR(transaction_data[[#This Row],[Transaction_Date]])</f>
        <v>2022</v>
      </c>
      <c r="K2386">
        <f>MONTH(transaction_data[[#This Row],[Transaction_Date]])</f>
        <v>5</v>
      </c>
    </row>
    <row r="2387" spans="1:11" x14ac:dyDescent="0.3">
      <c r="A2387">
        <v>302385</v>
      </c>
      <c r="B2387">
        <v>201378</v>
      </c>
      <c r="C2387" t="s">
        <v>30</v>
      </c>
      <c r="D2387">
        <v>71094</v>
      </c>
      <c r="E2387">
        <v>2836</v>
      </c>
      <c r="F2387">
        <v>3370</v>
      </c>
      <c r="G2387" t="s">
        <v>33</v>
      </c>
      <c r="H2387" s="1">
        <v>45263</v>
      </c>
      <c r="I2387" t="str">
        <f t="shared" si="37"/>
        <v>Kicik Investiya</v>
      </c>
      <c r="J2387">
        <f>YEAR(transaction_data[[#This Row],[Transaction_Date]])</f>
        <v>2023</v>
      </c>
      <c r="K2387">
        <f>MONTH(transaction_data[[#This Row],[Transaction_Date]])</f>
        <v>12</v>
      </c>
    </row>
    <row r="2388" spans="1:11" x14ac:dyDescent="0.3">
      <c r="A2388">
        <v>302386</v>
      </c>
      <c r="B2388">
        <v>207507</v>
      </c>
      <c r="C2388" t="s">
        <v>30</v>
      </c>
      <c r="D2388">
        <v>28907</v>
      </c>
      <c r="E2388">
        <v>794</v>
      </c>
      <c r="F2388">
        <v>45949</v>
      </c>
      <c r="G2388" t="s">
        <v>29</v>
      </c>
      <c r="H2388" s="1">
        <v>44720</v>
      </c>
      <c r="I2388" t="str">
        <f t="shared" si="37"/>
        <v>Yuksek Investisya</v>
      </c>
      <c r="J2388">
        <f>YEAR(transaction_data[[#This Row],[Transaction_Date]])</f>
        <v>2022</v>
      </c>
      <c r="K2388">
        <f>MONTH(transaction_data[[#This Row],[Transaction_Date]])</f>
        <v>6</v>
      </c>
    </row>
    <row r="2389" spans="1:11" x14ac:dyDescent="0.3">
      <c r="A2389">
        <v>302387</v>
      </c>
      <c r="B2389">
        <v>205549</v>
      </c>
      <c r="C2389" t="s">
        <v>30</v>
      </c>
      <c r="D2389">
        <v>98380</v>
      </c>
      <c r="E2389">
        <v>218</v>
      </c>
      <c r="F2389">
        <v>32657</v>
      </c>
      <c r="G2389" t="s">
        <v>33</v>
      </c>
      <c r="H2389" s="1">
        <v>45526</v>
      </c>
      <c r="I2389" t="str">
        <f t="shared" si="37"/>
        <v>Yuksek Investisya</v>
      </c>
      <c r="J2389">
        <f>YEAR(transaction_data[[#This Row],[Transaction_Date]])</f>
        <v>2024</v>
      </c>
      <c r="K2389">
        <f>MONTH(transaction_data[[#This Row],[Transaction_Date]])</f>
        <v>8</v>
      </c>
    </row>
    <row r="2390" spans="1:11" x14ac:dyDescent="0.3">
      <c r="A2390">
        <v>302388</v>
      </c>
      <c r="B2390">
        <v>207824</v>
      </c>
      <c r="C2390" t="s">
        <v>31</v>
      </c>
      <c r="D2390">
        <v>96045</v>
      </c>
      <c r="E2390">
        <v>2029</v>
      </c>
      <c r="F2390">
        <v>25748</v>
      </c>
      <c r="G2390" t="s">
        <v>29</v>
      </c>
      <c r="H2390" s="1">
        <v>45513</v>
      </c>
      <c r="I2390" t="str">
        <f t="shared" si="37"/>
        <v>Orta investisya</v>
      </c>
      <c r="J2390">
        <f>YEAR(transaction_data[[#This Row],[Transaction_Date]])</f>
        <v>2024</v>
      </c>
      <c r="K2390">
        <f>MONTH(transaction_data[[#This Row],[Transaction_Date]])</f>
        <v>8</v>
      </c>
    </row>
    <row r="2391" spans="1:11" x14ac:dyDescent="0.3">
      <c r="A2391">
        <v>302389</v>
      </c>
      <c r="B2391">
        <v>207635</v>
      </c>
      <c r="C2391" t="s">
        <v>31</v>
      </c>
      <c r="D2391">
        <v>53741</v>
      </c>
      <c r="E2391">
        <v>1698</v>
      </c>
      <c r="F2391">
        <v>42672</v>
      </c>
      <c r="G2391" t="s">
        <v>33</v>
      </c>
      <c r="H2391" s="1">
        <v>44943</v>
      </c>
      <c r="I2391" t="str">
        <f t="shared" si="37"/>
        <v>Yuksek Investisya</v>
      </c>
      <c r="J2391">
        <f>YEAR(transaction_data[[#This Row],[Transaction_Date]])</f>
        <v>2023</v>
      </c>
      <c r="K2391">
        <f>MONTH(transaction_data[[#This Row],[Transaction_Date]])</f>
        <v>1</v>
      </c>
    </row>
    <row r="2392" spans="1:11" x14ac:dyDescent="0.3">
      <c r="A2392">
        <v>302390</v>
      </c>
      <c r="B2392">
        <v>201795</v>
      </c>
      <c r="C2392" t="s">
        <v>31</v>
      </c>
      <c r="D2392">
        <v>60730</v>
      </c>
      <c r="E2392">
        <v>2911</v>
      </c>
      <c r="F2392">
        <v>28398</v>
      </c>
      <c r="G2392" t="s">
        <v>29</v>
      </c>
      <c r="H2392" s="1">
        <v>45204</v>
      </c>
      <c r="I2392" t="str">
        <f t="shared" si="37"/>
        <v>Yuksek Investisya</v>
      </c>
      <c r="J2392">
        <f>YEAR(transaction_data[[#This Row],[Transaction_Date]])</f>
        <v>2023</v>
      </c>
      <c r="K2392">
        <f>MONTH(transaction_data[[#This Row],[Transaction_Date]])</f>
        <v>10</v>
      </c>
    </row>
    <row r="2393" spans="1:11" x14ac:dyDescent="0.3">
      <c r="A2393">
        <v>302391</v>
      </c>
      <c r="B2393">
        <v>200794</v>
      </c>
      <c r="C2393" t="s">
        <v>30</v>
      </c>
      <c r="D2393">
        <v>3454</v>
      </c>
      <c r="E2393">
        <v>589</v>
      </c>
      <c r="F2393">
        <v>49932</v>
      </c>
      <c r="G2393" t="s">
        <v>32</v>
      </c>
      <c r="H2393" s="1">
        <v>45500</v>
      </c>
      <c r="I2393" t="str">
        <f t="shared" si="37"/>
        <v>Yuksek Investisya</v>
      </c>
      <c r="J2393">
        <f>YEAR(transaction_data[[#This Row],[Transaction_Date]])</f>
        <v>2024</v>
      </c>
      <c r="K2393">
        <f>MONTH(transaction_data[[#This Row],[Transaction_Date]])</f>
        <v>7</v>
      </c>
    </row>
    <row r="2394" spans="1:11" x14ac:dyDescent="0.3">
      <c r="A2394">
        <v>302392</v>
      </c>
      <c r="B2394">
        <v>203067</v>
      </c>
      <c r="C2394" t="s">
        <v>31</v>
      </c>
      <c r="D2394">
        <v>35397</v>
      </c>
      <c r="E2394">
        <v>2561</v>
      </c>
      <c r="F2394">
        <v>38832</v>
      </c>
      <c r="G2394" t="s">
        <v>32</v>
      </c>
      <c r="H2394" s="1">
        <v>45089</v>
      </c>
      <c r="I2394" t="str">
        <f t="shared" si="37"/>
        <v>Yuksek Investisya</v>
      </c>
      <c r="J2394">
        <f>YEAR(transaction_data[[#This Row],[Transaction_Date]])</f>
        <v>2023</v>
      </c>
      <c r="K2394">
        <f>MONTH(transaction_data[[#This Row],[Transaction_Date]])</f>
        <v>6</v>
      </c>
    </row>
    <row r="2395" spans="1:11" x14ac:dyDescent="0.3">
      <c r="A2395">
        <v>302393</v>
      </c>
      <c r="B2395">
        <v>209491</v>
      </c>
      <c r="C2395" t="s">
        <v>31</v>
      </c>
      <c r="D2395">
        <v>52319</v>
      </c>
      <c r="E2395">
        <v>640</v>
      </c>
      <c r="F2395">
        <v>29699</v>
      </c>
      <c r="G2395" t="s">
        <v>33</v>
      </c>
      <c r="H2395" s="1">
        <v>44755</v>
      </c>
      <c r="I2395" t="str">
        <f t="shared" si="37"/>
        <v>Yuksek Investisya</v>
      </c>
      <c r="J2395">
        <f>YEAR(transaction_data[[#This Row],[Transaction_Date]])</f>
        <v>2022</v>
      </c>
      <c r="K2395">
        <f>MONTH(transaction_data[[#This Row],[Transaction_Date]])</f>
        <v>7</v>
      </c>
    </row>
    <row r="2396" spans="1:11" x14ac:dyDescent="0.3">
      <c r="A2396">
        <v>302394</v>
      </c>
      <c r="B2396">
        <v>200724</v>
      </c>
      <c r="C2396" t="s">
        <v>13</v>
      </c>
      <c r="D2396">
        <v>33128</v>
      </c>
      <c r="E2396">
        <v>1561</v>
      </c>
      <c r="F2396">
        <v>44244</v>
      </c>
      <c r="G2396" t="s">
        <v>29</v>
      </c>
      <c r="H2396" s="1">
        <v>45241</v>
      </c>
      <c r="I2396" t="str">
        <f t="shared" si="37"/>
        <v>Yuksek Investisya</v>
      </c>
      <c r="J2396">
        <f>YEAR(transaction_data[[#This Row],[Transaction_Date]])</f>
        <v>2023</v>
      </c>
      <c r="K2396">
        <f>MONTH(transaction_data[[#This Row],[Transaction_Date]])</f>
        <v>11</v>
      </c>
    </row>
    <row r="2397" spans="1:11" x14ac:dyDescent="0.3">
      <c r="A2397">
        <v>302395</v>
      </c>
      <c r="B2397">
        <v>201232</v>
      </c>
      <c r="C2397" t="s">
        <v>30</v>
      </c>
      <c r="D2397">
        <v>25060</v>
      </c>
      <c r="E2397">
        <v>1366</v>
      </c>
      <c r="F2397">
        <v>17235</v>
      </c>
      <c r="G2397" t="s">
        <v>29</v>
      </c>
      <c r="H2397" s="1">
        <v>45424</v>
      </c>
      <c r="I2397" t="str">
        <f t="shared" si="37"/>
        <v>Orta investisya</v>
      </c>
      <c r="J2397">
        <f>YEAR(transaction_data[[#This Row],[Transaction_Date]])</f>
        <v>2024</v>
      </c>
      <c r="K2397">
        <f>MONTH(transaction_data[[#This Row],[Transaction_Date]])</f>
        <v>5</v>
      </c>
    </row>
    <row r="2398" spans="1:11" x14ac:dyDescent="0.3">
      <c r="A2398">
        <v>302396</v>
      </c>
      <c r="B2398">
        <v>209782</v>
      </c>
      <c r="C2398" t="s">
        <v>31</v>
      </c>
      <c r="D2398">
        <v>61104</v>
      </c>
      <c r="E2398">
        <v>1374</v>
      </c>
      <c r="F2398">
        <v>37986</v>
      </c>
      <c r="G2398" t="s">
        <v>32</v>
      </c>
      <c r="H2398" s="1">
        <v>45340</v>
      </c>
      <c r="I2398" t="str">
        <f t="shared" si="37"/>
        <v>Yuksek Investisya</v>
      </c>
      <c r="J2398">
        <f>YEAR(transaction_data[[#This Row],[Transaction_Date]])</f>
        <v>2024</v>
      </c>
      <c r="K2398">
        <f>MONTH(transaction_data[[#This Row],[Transaction_Date]])</f>
        <v>2</v>
      </c>
    </row>
    <row r="2399" spans="1:11" x14ac:dyDescent="0.3">
      <c r="A2399">
        <v>302397</v>
      </c>
      <c r="B2399">
        <v>207518</v>
      </c>
      <c r="C2399" t="s">
        <v>13</v>
      </c>
      <c r="D2399">
        <v>20132</v>
      </c>
      <c r="E2399">
        <v>3337</v>
      </c>
      <c r="F2399">
        <v>31965</v>
      </c>
      <c r="G2399" t="s">
        <v>32</v>
      </c>
      <c r="H2399" s="1">
        <v>45495</v>
      </c>
      <c r="I2399" t="str">
        <f t="shared" si="37"/>
        <v>Yuksek Investisya</v>
      </c>
      <c r="J2399">
        <f>YEAR(transaction_data[[#This Row],[Transaction_Date]])</f>
        <v>2024</v>
      </c>
      <c r="K2399">
        <f>MONTH(transaction_data[[#This Row],[Transaction_Date]])</f>
        <v>7</v>
      </c>
    </row>
    <row r="2400" spans="1:11" x14ac:dyDescent="0.3">
      <c r="A2400">
        <v>302398</v>
      </c>
      <c r="B2400">
        <v>200539</v>
      </c>
      <c r="C2400" t="s">
        <v>13</v>
      </c>
      <c r="D2400">
        <v>32610</v>
      </c>
      <c r="E2400">
        <v>382</v>
      </c>
      <c r="F2400">
        <v>31268</v>
      </c>
      <c r="G2400" t="s">
        <v>33</v>
      </c>
      <c r="H2400" s="1">
        <v>45075</v>
      </c>
      <c r="I2400" t="str">
        <f t="shared" si="37"/>
        <v>Yuksek Investisya</v>
      </c>
      <c r="J2400">
        <f>YEAR(transaction_data[[#This Row],[Transaction_Date]])</f>
        <v>2023</v>
      </c>
      <c r="K2400">
        <f>MONTH(transaction_data[[#This Row],[Transaction_Date]])</f>
        <v>5</v>
      </c>
    </row>
    <row r="2401" spans="1:11" x14ac:dyDescent="0.3">
      <c r="A2401">
        <v>302399</v>
      </c>
      <c r="B2401">
        <v>206999</v>
      </c>
      <c r="C2401" t="s">
        <v>30</v>
      </c>
      <c r="D2401">
        <v>92960</v>
      </c>
      <c r="E2401">
        <v>2875</v>
      </c>
      <c r="F2401">
        <v>40805</v>
      </c>
      <c r="G2401" t="s">
        <v>29</v>
      </c>
      <c r="H2401" s="1">
        <v>45609</v>
      </c>
      <c r="I2401" t="str">
        <f t="shared" si="37"/>
        <v>Yuksek Investisya</v>
      </c>
      <c r="J2401">
        <f>YEAR(transaction_data[[#This Row],[Transaction_Date]])</f>
        <v>2024</v>
      </c>
      <c r="K2401">
        <f>MONTH(transaction_data[[#This Row],[Transaction_Date]])</f>
        <v>11</v>
      </c>
    </row>
    <row r="2402" spans="1:11" x14ac:dyDescent="0.3">
      <c r="A2402">
        <v>302400</v>
      </c>
      <c r="B2402">
        <v>200108</v>
      </c>
      <c r="C2402" t="s">
        <v>30</v>
      </c>
      <c r="D2402">
        <v>62859</v>
      </c>
      <c r="E2402">
        <v>1157</v>
      </c>
      <c r="F2402">
        <v>37304</v>
      </c>
      <c r="G2402" t="s">
        <v>29</v>
      </c>
      <c r="H2402" s="1">
        <v>45697</v>
      </c>
      <c r="I2402" t="str">
        <f t="shared" si="37"/>
        <v>Yuksek Investisya</v>
      </c>
      <c r="J2402">
        <f>YEAR(transaction_data[[#This Row],[Transaction_Date]])</f>
        <v>2025</v>
      </c>
      <c r="K2402">
        <f>MONTH(transaction_data[[#This Row],[Transaction_Date]])</f>
        <v>2</v>
      </c>
    </row>
    <row r="2403" spans="1:11" x14ac:dyDescent="0.3">
      <c r="A2403">
        <v>302401</v>
      </c>
      <c r="B2403">
        <v>202071</v>
      </c>
      <c r="C2403" t="s">
        <v>13</v>
      </c>
      <c r="D2403">
        <v>67457</v>
      </c>
      <c r="E2403">
        <v>3962</v>
      </c>
      <c r="F2403">
        <v>46375</v>
      </c>
      <c r="G2403" t="s">
        <v>33</v>
      </c>
      <c r="H2403" s="1">
        <v>45590</v>
      </c>
      <c r="I2403" t="str">
        <f t="shared" si="37"/>
        <v>Yuksek Investisya</v>
      </c>
      <c r="J2403">
        <f>YEAR(transaction_data[[#This Row],[Transaction_Date]])</f>
        <v>2024</v>
      </c>
      <c r="K2403">
        <f>MONTH(transaction_data[[#This Row],[Transaction_Date]])</f>
        <v>10</v>
      </c>
    </row>
    <row r="2404" spans="1:11" x14ac:dyDescent="0.3">
      <c r="A2404">
        <v>302402</v>
      </c>
      <c r="B2404">
        <v>209888</v>
      </c>
      <c r="C2404" t="s">
        <v>30</v>
      </c>
      <c r="D2404">
        <v>97987</v>
      </c>
      <c r="E2404">
        <v>855</v>
      </c>
      <c r="F2404">
        <v>37310</v>
      </c>
      <c r="G2404" t="s">
        <v>29</v>
      </c>
      <c r="H2404" s="1">
        <v>44825</v>
      </c>
      <c r="I2404" t="str">
        <f t="shared" si="37"/>
        <v>Yuksek Investisya</v>
      </c>
      <c r="J2404">
        <f>YEAR(transaction_data[[#This Row],[Transaction_Date]])</f>
        <v>2022</v>
      </c>
      <c r="K2404">
        <f>MONTH(transaction_data[[#This Row],[Transaction_Date]])</f>
        <v>9</v>
      </c>
    </row>
    <row r="2405" spans="1:11" x14ac:dyDescent="0.3">
      <c r="A2405">
        <v>302403</v>
      </c>
      <c r="B2405">
        <v>204594</v>
      </c>
      <c r="C2405" t="s">
        <v>13</v>
      </c>
      <c r="D2405">
        <v>17900</v>
      </c>
      <c r="E2405">
        <v>3240</v>
      </c>
      <c r="F2405">
        <v>8512</v>
      </c>
      <c r="G2405" t="s">
        <v>32</v>
      </c>
      <c r="H2405" s="1">
        <v>44840</v>
      </c>
      <c r="I2405" t="str">
        <f t="shared" si="37"/>
        <v>Kicik Investiya</v>
      </c>
      <c r="J2405">
        <f>YEAR(transaction_data[[#This Row],[Transaction_Date]])</f>
        <v>2022</v>
      </c>
      <c r="K2405">
        <f>MONTH(transaction_data[[#This Row],[Transaction_Date]])</f>
        <v>10</v>
      </c>
    </row>
    <row r="2406" spans="1:11" x14ac:dyDescent="0.3">
      <c r="A2406">
        <v>302404</v>
      </c>
      <c r="B2406">
        <v>202419</v>
      </c>
      <c r="C2406" t="s">
        <v>31</v>
      </c>
      <c r="D2406">
        <v>86871</v>
      </c>
      <c r="E2406">
        <v>1752</v>
      </c>
      <c r="F2406">
        <v>45754</v>
      </c>
      <c r="G2406" t="s">
        <v>29</v>
      </c>
      <c r="H2406" s="1">
        <v>44791</v>
      </c>
      <c r="I2406" t="str">
        <f t="shared" si="37"/>
        <v>Yuksek Investisya</v>
      </c>
      <c r="J2406">
        <f>YEAR(transaction_data[[#This Row],[Transaction_Date]])</f>
        <v>2022</v>
      </c>
      <c r="K2406">
        <f>MONTH(transaction_data[[#This Row],[Transaction_Date]])</f>
        <v>8</v>
      </c>
    </row>
    <row r="2407" spans="1:11" x14ac:dyDescent="0.3">
      <c r="A2407">
        <v>302405</v>
      </c>
      <c r="B2407">
        <v>201188</v>
      </c>
      <c r="C2407" t="s">
        <v>30</v>
      </c>
      <c r="D2407">
        <v>28797</v>
      </c>
      <c r="E2407">
        <v>172</v>
      </c>
      <c r="F2407">
        <v>46683</v>
      </c>
      <c r="G2407" t="s">
        <v>29</v>
      </c>
      <c r="H2407" s="1">
        <v>45252</v>
      </c>
      <c r="I2407" t="str">
        <f t="shared" si="37"/>
        <v>Yuksek Investisya</v>
      </c>
      <c r="J2407">
        <f>YEAR(transaction_data[[#This Row],[Transaction_Date]])</f>
        <v>2023</v>
      </c>
      <c r="K2407">
        <f>MONTH(transaction_data[[#This Row],[Transaction_Date]])</f>
        <v>11</v>
      </c>
    </row>
    <row r="2408" spans="1:11" x14ac:dyDescent="0.3">
      <c r="A2408">
        <v>302406</v>
      </c>
      <c r="B2408">
        <v>206540</v>
      </c>
      <c r="C2408" t="s">
        <v>31</v>
      </c>
      <c r="D2408">
        <v>52981</v>
      </c>
      <c r="E2408">
        <v>2978</v>
      </c>
      <c r="F2408">
        <v>33284</v>
      </c>
      <c r="G2408" t="s">
        <v>29</v>
      </c>
      <c r="H2408" s="1">
        <v>45220</v>
      </c>
      <c r="I2408" t="str">
        <f t="shared" si="37"/>
        <v>Yuksek Investisya</v>
      </c>
      <c r="J2408">
        <f>YEAR(transaction_data[[#This Row],[Transaction_Date]])</f>
        <v>2023</v>
      </c>
      <c r="K2408">
        <f>MONTH(transaction_data[[#This Row],[Transaction_Date]])</f>
        <v>10</v>
      </c>
    </row>
    <row r="2409" spans="1:11" x14ac:dyDescent="0.3">
      <c r="A2409">
        <v>302407</v>
      </c>
      <c r="B2409">
        <v>207594</v>
      </c>
      <c r="C2409" t="s">
        <v>30</v>
      </c>
      <c r="D2409">
        <v>85424</v>
      </c>
      <c r="E2409">
        <v>2130</v>
      </c>
      <c r="F2409">
        <v>18694</v>
      </c>
      <c r="G2409" t="s">
        <v>29</v>
      </c>
      <c r="H2409" s="1">
        <v>45167</v>
      </c>
      <c r="I2409" t="str">
        <f t="shared" si="37"/>
        <v>Orta investisya</v>
      </c>
      <c r="J2409">
        <f>YEAR(transaction_data[[#This Row],[Transaction_Date]])</f>
        <v>2023</v>
      </c>
      <c r="K2409">
        <f>MONTH(transaction_data[[#This Row],[Transaction_Date]])</f>
        <v>8</v>
      </c>
    </row>
    <row r="2410" spans="1:11" x14ac:dyDescent="0.3">
      <c r="A2410">
        <v>302408</v>
      </c>
      <c r="B2410">
        <v>207240</v>
      </c>
      <c r="C2410" t="s">
        <v>13</v>
      </c>
      <c r="D2410">
        <v>65079</v>
      </c>
      <c r="E2410">
        <v>3969</v>
      </c>
      <c r="F2410">
        <v>35276</v>
      </c>
      <c r="G2410" t="s">
        <v>32</v>
      </c>
      <c r="H2410" s="1">
        <v>45507</v>
      </c>
      <c r="I2410" t="str">
        <f t="shared" si="37"/>
        <v>Yuksek Investisya</v>
      </c>
      <c r="J2410">
        <f>YEAR(transaction_data[[#This Row],[Transaction_Date]])</f>
        <v>2024</v>
      </c>
      <c r="K2410">
        <f>MONTH(transaction_data[[#This Row],[Transaction_Date]])</f>
        <v>8</v>
      </c>
    </row>
    <row r="2411" spans="1:11" x14ac:dyDescent="0.3">
      <c r="A2411">
        <v>302409</v>
      </c>
      <c r="B2411">
        <v>208241</v>
      </c>
      <c r="C2411" t="s">
        <v>31</v>
      </c>
      <c r="D2411">
        <v>95943</v>
      </c>
      <c r="E2411">
        <v>1647</v>
      </c>
      <c r="F2411">
        <v>33919</v>
      </c>
      <c r="G2411" t="s">
        <v>29</v>
      </c>
      <c r="H2411" s="1">
        <v>45208</v>
      </c>
      <c r="I2411" t="str">
        <f t="shared" si="37"/>
        <v>Yuksek Investisya</v>
      </c>
      <c r="J2411">
        <f>YEAR(transaction_data[[#This Row],[Transaction_Date]])</f>
        <v>2023</v>
      </c>
      <c r="K2411">
        <f>MONTH(transaction_data[[#This Row],[Transaction_Date]])</f>
        <v>10</v>
      </c>
    </row>
    <row r="2412" spans="1:11" x14ac:dyDescent="0.3">
      <c r="A2412">
        <v>302410</v>
      </c>
      <c r="B2412">
        <v>203694</v>
      </c>
      <c r="C2412" t="s">
        <v>13</v>
      </c>
      <c r="D2412">
        <v>77613</v>
      </c>
      <c r="E2412">
        <v>2935</v>
      </c>
      <c r="F2412">
        <v>37793</v>
      </c>
      <c r="G2412" t="s">
        <v>33</v>
      </c>
      <c r="H2412" s="1">
        <v>44865</v>
      </c>
      <c r="I2412" t="str">
        <f t="shared" si="37"/>
        <v>Yuksek Investisya</v>
      </c>
      <c r="J2412">
        <f>YEAR(transaction_data[[#This Row],[Transaction_Date]])</f>
        <v>2022</v>
      </c>
      <c r="K2412">
        <f>MONTH(transaction_data[[#This Row],[Transaction_Date]])</f>
        <v>10</v>
      </c>
    </row>
    <row r="2413" spans="1:11" x14ac:dyDescent="0.3">
      <c r="A2413">
        <v>302411</v>
      </c>
      <c r="B2413">
        <v>200070</v>
      </c>
      <c r="C2413" t="s">
        <v>13</v>
      </c>
      <c r="D2413">
        <v>99064</v>
      </c>
      <c r="E2413">
        <v>3875</v>
      </c>
      <c r="F2413">
        <v>39601</v>
      </c>
      <c r="G2413" t="s">
        <v>29</v>
      </c>
      <c r="H2413" s="1">
        <v>44950</v>
      </c>
      <c r="I2413" t="str">
        <f t="shared" si="37"/>
        <v>Yuksek Investisya</v>
      </c>
      <c r="J2413">
        <f>YEAR(transaction_data[[#This Row],[Transaction_Date]])</f>
        <v>2023</v>
      </c>
      <c r="K2413">
        <f>MONTH(transaction_data[[#This Row],[Transaction_Date]])</f>
        <v>1</v>
      </c>
    </row>
    <row r="2414" spans="1:11" x14ac:dyDescent="0.3">
      <c r="A2414">
        <v>302412</v>
      </c>
      <c r="B2414">
        <v>208683</v>
      </c>
      <c r="C2414" t="s">
        <v>13</v>
      </c>
      <c r="D2414">
        <v>6376</v>
      </c>
      <c r="E2414">
        <v>1024</v>
      </c>
      <c r="F2414">
        <v>28978</v>
      </c>
      <c r="G2414" t="s">
        <v>33</v>
      </c>
      <c r="H2414" s="1">
        <v>45576</v>
      </c>
      <c r="I2414" t="str">
        <f t="shared" si="37"/>
        <v>Yuksek Investisya</v>
      </c>
      <c r="J2414">
        <f>YEAR(transaction_data[[#This Row],[Transaction_Date]])</f>
        <v>2024</v>
      </c>
      <c r="K2414">
        <f>MONTH(transaction_data[[#This Row],[Transaction_Date]])</f>
        <v>10</v>
      </c>
    </row>
    <row r="2415" spans="1:11" x14ac:dyDescent="0.3">
      <c r="A2415">
        <v>302413</v>
      </c>
      <c r="B2415">
        <v>200473</v>
      </c>
      <c r="C2415" t="s">
        <v>30</v>
      </c>
      <c r="D2415">
        <v>74873</v>
      </c>
      <c r="E2415">
        <v>282</v>
      </c>
      <c r="F2415">
        <v>19199</v>
      </c>
      <c r="G2415" t="s">
        <v>33</v>
      </c>
      <c r="H2415" s="1">
        <v>45431</v>
      </c>
      <c r="I2415" t="str">
        <f t="shared" si="37"/>
        <v>Orta investisya</v>
      </c>
      <c r="J2415">
        <f>YEAR(transaction_data[[#This Row],[Transaction_Date]])</f>
        <v>2024</v>
      </c>
      <c r="K2415">
        <f>MONTH(transaction_data[[#This Row],[Transaction_Date]])</f>
        <v>5</v>
      </c>
    </row>
    <row r="2416" spans="1:11" x14ac:dyDescent="0.3">
      <c r="A2416">
        <v>302414</v>
      </c>
      <c r="B2416">
        <v>205320</v>
      </c>
      <c r="C2416" t="s">
        <v>30</v>
      </c>
      <c r="D2416">
        <v>86578</v>
      </c>
      <c r="E2416">
        <v>1391</v>
      </c>
      <c r="F2416">
        <v>49641</v>
      </c>
      <c r="G2416" t="s">
        <v>33</v>
      </c>
      <c r="H2416" s="1">
        <v>45264</v>
      </c>
      <c r="I2416" t="str">
        <f t="shared" si="37"/>
        <v>Yuksek Investisya</v>
      </c>
      <c r="J2416">
        <f>YEAR(transaction_data[[#This Row],[Transaction_Date]])</f>
        <v>2023</v>
      </c>
      <c r="K2416">
        <f>MONTH(transaction_data[[#This Row],[Transaction_Date]])</f>
        <v>12</v>
      </c>
    </row>
    <row r="2417" spans="1:11" x14ac:dyDescent="0.3">
      <c r="A2417">
        <v>302415</v>
      </c>
      <c r="B2417">
        <v>208660</v>
      </c>
      <c r="C2417" t="s">
        <v>13</v>
      </c>
      <c r="D2417">
        <v>36850</v>
      </c>
      <c r="E2417">
        <v>2681</v>
      </c>
      <c r="F2417">
        <v>2329</v>
      </c>
      <c r="G2417" t="s">
        <v>29</v>
      </c>
      <c r="H2417" s="1">
        <v>45417</v>
      </c>
      <c r="I2417" t="str">
        <f t="shared" si="37"/>
        <v>Kicik Investiya</v>
      </c>
      <c r="J2417">
        <f>YEAR(transaction_data[[#This Row],[Transaction_Date]])</f>
        <v>2024</v>
      </c>
      <c r="K2417">
        <f>MONTH(transaction_data[[#This Row],[Transaction_Date]])</f>
        <v>5</v>
      </c>
    </row>
    <row r="2418" spans="1:11" x14ac:dyDescent="0.3">
      <c r="A2418">
        <v>302416</v>
      </c>
      <c r="B2418">
        <v>201460</v>
      </c>
      <c r="C2418" t="s">
        <v>13</v>
      </c>
      <c r="D2418">
        <v>36419</v>
      </c>
      <c r="E2418">
        <v>3921</v>
      </c>
      <c r="F2418">
        <v>26853</v>
      </c>
      <c r="G2418" t="s">
        <v>32</v>
      </c>
      <c r="H2418" s="1">
        <v>44703</v>
      </c>
      <c r="I2418" t="str">
        <f t="shared" si="37"/>
        <v>Orta investisya</v>
      </c>
      <c r="J2418">
        <f>YEAR(transaction_data[[#This Row],[Transaction_Date]])</f>
        <v>2022</v>
      </c>
      <c r="K2418">
        <f>MONTH(transaction_data[[#This Row],[Transaction_Date]])</f>
        <v>5</v>
      </c>
    </row>
    <row r="2419" spans="1:11" x14ac:dyDescent="0.3">
      <c r="A2419">
        <v>302417</v>
      </c>
      <c r="B2419">
        <v>204309</v>
      </c>
      <c r="C2419" t="s">
        <v>30</v>
      </c>
      <c r="D2419">
        <v>52361</v>
      </c>
      <c r="E2419">
        <v>3066</v>
      </c>
      <c r="F2419">
        <v>8644</v>
      </c>
      <c r="G2419" t="s">
        <v>33</v>
      </c>
      <c r="H2419" s="1">
        <v>44711</v>
      </c>
      <c r="I2419" t="str">
        <f t="shared" si="37"/>
        <v>Kicik Investiya</v>
      </c>
      <c r="J2419">
        <f>YEAR(transaction_data[[#This Row],[Transaction_Date]])</f>
        <v>2022</v>
      </c>
      <c r="K2419">
        <f>MONTH(transaction_data[[#This Row],[Transaction_Date]])</f>
        <v>5</v>
      </c>
    </row>
    <row r="2420" spans="1:11" x14ac:dyDescent="0.3">
      <c r="A2420">
        <v>302418</v>
      </c>
      <c r="B2420">
        <v>204242</v>
      </c>
      <c r="C2420" t="s">
        <v>31</v>
      </c>
      <c r="D2420">
        <v>95799</v>
      </c>
      <c r="E2420">
        <v>4496</v>
      </c>
      <c r="F2420">
        <v>13111</v>
      </c>
      <c r="G2420" t="s">
        <v>33</v>
      </c>
      <c r="H2420" s="1">
        <v>44701</v>
      </c>
      <c r="I2420" t="str">
        <f t="shared" si="37"/>
        <v>Kicik Investiya</v>
      </c>
      <c r="J2420">
        <f>YEAR(transaction_data[[#This Row],[Transaction_Date]])</f>
        <v>2022</v>
      </c>
      <c r="K2420">
        <f>MONTH(transaction_data[[#This Row],[Transaction_Date]])</f>
        <v>5</v>
      </c>
    </row>
    <row r="2421" spans="1:11" x14ac:dyDescent="0.3">
      <c r="A2421">
        <v>302419</v>
      </c>
      <c r="B2421">
        <v>206525</v>
      </c>
      <c r="C2421" t="s">
        <v>30</v>
      </c>
      <c r="D2421">
        <v>40925</v>
      </c>
      <c r="E2421">
        <v>206</v>
      </c>
      <c r="F2421">
        <v>18698</v>
      </c>
      <c r="G2421" t="s">
        <v>29</v>
      </c>
      <c r="H2421" s="1">
        <v>44853</v>
      </c>
      <c r="I2421" t="str">
        <f t="shared" si="37"/>
        <v>Orta investisya</v>
      </c>
      <c r="J2421">
        <f>YEAR(transaction_data[[#This Row],[Transaction_Date]])</f>
        <v>2022</v>
      </c>
      <c r="K2421">
        <f>MONTH(transaction_data[[#This Row],[Transaction_Date]])</f>
        <v>10</v>
      </c>
    </row>
    <row r="2422" spans="1:11" x14ac:dyDescent="0.3">
      <c r="A2422">
        <v>302420</v>
      </c>
      <c r="B2422">
        <v>209901</v>
      </c>
      <c r="C2422" t="s">
        <v>30</v>
      </c>
      <c r="D2422">
        <v>36577</v>
      </c>
      <c r="E2422">
        <v>4991</v>
      </c>
      <c r="F2422">
        <v>15122</v>
      </c>
      <c r="G2422" t="s">
        <v>32</v>
      </c>
      <c r="H2422" s="1">
        <v>45158</v>
      </c>
      <c r="I2422" t="str">
        <f t="shared" si="37"/>
        <v>Orta investisya</v>
      </c>
      <c r="J2422">
        <f>YEAR(transaction_data[[#This Row],[Transaction_Date]])</f>
        <v>2023</v>
      </c>
      <c r="K2422">
        <f>MONTH(transaction_data[[#This Row],[Transaction_Date]])</f>
        <v>8</v>
      </c>
    </row>
    <row r="2423" spans="1:11" x14ac:dyDescent="0.3">
      <c r="A2423">
        <v>302421</v>
      </c>
      <c r="B2423">
        <v>201439</v>
      </c>
      <c r="C2423" t="s">
        <v>30</v>
      </c>
      <c r="D2423">
        <v>52956</v>
      </c>
      <c r="E2423">
        <v>4939</v>
      </c>
      <c r="F2423">
        <v>15626</v>
      </c>
      <c r="G2423" t="s">
        <v>32</v>
      </c>
      <c r="H2423" s="1">
        <v>45376</v>
      </c>
      <c r="I2423" t="str">
        <f t="shared" si="37"/>
        <v>Orta investisya</v>
      </c>
      <c r="J2423">
        <f>YEAR(transaction_data[[#This Row],[Transaction_Date]])</f>
        <v>2024</v>
      </c>
      <c r="K2423">
        <f>MONTH(transaction_data[[#This Row],[Transaction_Date]])</f>
        <v>3</v>
      </c>
    </row>
    <row r="2424" spans="1:11" x14ac:dyDescent="0.3">
      <c r="A2424">
        <v>302422</v>
      </c>
      <c r="B2424">
        <v>201028</v>
      </c>
      <c r="C2424" t="s">
        <v>31</v>
      </c>
      <c r="D2424">
        <v>13141</v>
      </c>
      <c r="E2424">
        <v>1708</v>
      </c>
      <c r="F2424">
        <v>41581</v>
      </c>
      <c r="G2424" t="s">
        <v>33</v>
      </c>
      <c r="H2424" s="1">
        <v>45447</v>
      </c>
      <c r="I2424" t="str">
        <f t="shared" si="37"/>
        <v>Yuksek Investisya</v>
      </c>
      <c r="J2424">
        <f>YEAR(transaction_data[[#This Row],[Transaction_Date]])</f>
        <v>2024</v>
      </c>
      <c r="K2424">
        <f>MONTH(transaction_data[[#This Row],[Transaction_Date]])</f>
        <v>6</v>
      </c>
    </row>
    <row r="2425" spans="1:11" x14ac:dyDescent="0.3">
      <c r="A2425">
        <v>302423</v>
      </c>
      <c r="B2425">
        <v>209035</v>
      </c>
      <c r="C2425" t="s">
        <v>30</v>
      </c>
      <c r="D2425">
        <v>18661</v>
      </c>
      <c r="E2425">
        <v>3368</v>
      </c>
      <c r="F2425">
        <v>26340</v>
      </c>
      <c r="G2425" t="s">
        <v>29</v>
      </c>
      <c r="H2425" s="1">
        <v>45350</v>
      </c>
      <c r="I2425" t="str">
        <f t="shared" si="37"/>
        <v>Orta investisya</v>
      </c>
      <c r="J2425">
        <f>YEAR(transaction_data[[#This Row],[Transaction_Date]])</f>
        <v>2024</v>
      </c>
      <c r="K2425">
        <f>MONTH(transaction_data[[#This Row],[Transaction_Date]])</f>
        <v>2</v>
      </c>
    </row>
    <row r="2426" spans="1:11" x14ac:dyDescent="0.3">
      <c r="A2426">
        <v>302424</v>
      </c>
      <c r="B2426">
        <v>209063</v>
      </c>
      <c r="C2426" t="s">
        <v>30</v>
      </c>
      <c r="D2426">
        <v>26479</v>
      </c>
      <c r="E2426">
        <v>101</v>
      </c>
      <c r="F2426">
        <v>30462</v>
      </c>
      <c r="G2426" t="s">
        <v>29</v>
      </c>
      <c r="H2426" s="1">
        <v>44872</v>
      </c>
      <c r="I2426" t="str">
        <f t="shared" si="37"/>
        <v>Yuksek Investisya</v>
      </c>
      <c r="J2426">
        <f>YEAR(transaction_data[[#This Row],[Transaction_Date]])</f>
        <v>2022</v>
      </c>
      <c r="K2426">
        <f>MONTH(transaction_data[[#This Row],[Transaction_Date]])</f>
        <v>11</v>
      </c>
    </row>
    <row r="2427" spans="1:11" x14ac:dyDescent="0.3">
      <c r="A2427">
        <v>302425</v>
      </c>
      <c r="B2427">
        <v>202897</v>
      </c>
      <c r="C2427" t="s">
        <v>31</v>
      </c>
      <c r="D2427">
        <v>31505</v>
      </c>
      <c r="E2427">
        <v>2339</v>
      </c>
      <c r="F2427">
        <v>44421</v>
      </c>
      <c r="G2427" t="s">
        <v>29</v>
      </c>
      <c r="H2427" s="1">
        <v>45582</v>
      </c>
      <c r="I2427" t="str">
        <f t="shared" si="37"/>
        <v>Yuksek Investisya</v>
      </c>
      <c r="J2427">
        <f>YEAR(transaction_data[[#This Row],[Transaction_Date]])</f>
        <v>2024</v>
      </c>
      <c r="K2427">
        <f>MONTH(transaction_data[[#This Row],[Transaction_Date]])</f>
        <v>10</v>
      </c>
    </row>
    <row r="2428" spans="1:11" x14ac:dyDescent="0.3">
      <c r="A2428">
        <v>302426</v>
      </c>
      <c r="B2428">
        <v>205126</v>
      </c>
      <c r="C2428" t="s">
        <v>30</v>
      </c>
      <c r="D2428">
        <v>44149</v>
      </c>
      <c r="E2428">
        <v>4735</v>
      </c>
      <c r="F2428">
        <v>35660</v>
      </c>
      <c r="G2428" t="s">
        <v>33</v>
      </c>
      <c r="H2428" s="1">
        <v>45441</v>
      </c>
      <c r="I2428" t="str">
        <f t="shared" si="37"/>
        <v>Yuksek Investisya</v>
      </c>
      <c r="J2428">
        <f>YEAR(transaction_data[[#This Row],[Transaction_Date]])</f>
        <v>2024</v>
      </c>
      <c r="K2428">
        <f>MONTH(transaction_data[[#This Row],[Transaction_Date]])</f>
        <v>5</v>
      </c>
    </row>
    <row r="2429" spans="1:11" x14ac:dyDescent="0.3">
      <c r="A2429">
        <v>302427</v>
      </c>
      <c r="B2429">
        <v>200722</v>
      </c>
      <c r="C2429" t="s">
        <v>13</v>
      </c>
      <c r="D2429">
        <v>61338</v>
      </c>
      <c r="E2429">
        <v>2480</v>
      </c>
      <c r="F2429">
        <v>1937</v>
      </c>
      <c r="G2429" t="s">
        <v>33</v>
      </c>
      <c r="H2429" s="1">
        <v>44858</v>
      </c>
      <c r="I2429" t="str">
        <f t="shared" si="37"/>
        <v>Kicik Investiya</v>
      </c>
      <c r="J2429">
        <f>YEAR(transaction_data[[#This Row],[Transaction_Date]])</f>
        <v>2022</v>
      </c>
      <c r="K2429">
        <f>MONTH(transaction_data[[#This Row],[Transaction_Date]])</f>
        <v>10</v>
      </c>
    </row>
    <row r="2430" spans="1:11" x14ac:dyDescent="0.3">
      <c r="A2430">
        <v>302428</v>
      </c>
      <c r="B2430">
        <v>203400</v>
      </c>
      <c r="C2430" t="s">
        <v>31</v>
      </c>
      <c r="D2430">
        <v>87408</v>
      </c>
      <c r="E2430">
        <v>4376</v>
      </c>
      <c r="F2430">
        <v>36466</v>
      </c>
      <c r="G2430" t="s">
        <v>29</v>
      </c>
      <c r="H2430" s="1">
        <v>45150</v>
      </c>
      <c r="I2430" t="str">
        <f t="shared" si="37"/>
        <v>Yuksek Investisya</v>
      </c>
      <c r="J2430">
        <f>YEAR(transaction_data[[#This Row],[Transaction_Date]])</f>
        <v>2023</v>
      </c>
      <c r="K2430">
        <f>MONTH(transaction_data[[#This Row],[Transaction_Date]])</f>
        <v>8</v>
      </c>
    </row>
    <row r="2431" spans="1:11" x14ac:dyDescent="0.3">
      <c r="A2431">
        <v>302429</v>
      </c>
      <c r="B2431">
        <v>203311</v>
      </c>
      <c r="C2431" t="s">
        <v>30</v>
      </c>
      <c r="D2431">
        <v>60632</v>
      </c>
      <c r="E2431">
        <v>2801</v>
      </c>
      <c r="F2431">
        <v>33251</v>
      </c>
      <c r="G2431" t="s">
        <v>33</v>
      </c>
      <c r="H2431" s="1">
        <v>45593</v>
      </c>
      <c r="I2431" t="str">
        <f t="shared" si="37"/>
        <v>Yuksek Investisya</v>
      </c>
      <c r="J2431">
        <f>YEAR(transaction_data[[#This Row],[Transaction_Date]])</f>
        <v>2024</v>
      </c>
      <c r="K2431">
        <f>MONTH(transaction_data[[#This Row],[Transaction_Date]])</f>
        <v>10</v>
      </c>
    </row>
    <row r="2432" spans="1:11" x14ac:dyDescent="0.3">
      <c r="A2432">
        <v>302430</v>
      </c>
      <c r="B2432">
        <v>202874</v>
      </c>
      <c r="C2432" t="s">
        <v>13</v>
      </c>
      <c r="D2432">
        <v>19514</v>
      </c>
      <c r="E2432">
        <v>273</v>
      </c>
      <c r="F2432">
        <v>39231</v>
      </c>
      <c r="G2432" t="s">
        <v>32</v>
      </c>
      <c r="H2432" s="1">
        <v>45135</v>
      </c>
      <c r="I2432" t="str">
        <f t="shared" si="37"/>
        <v>Yuksek Investisya</v>
      </c>
      <c r="J2432">
        <f>YEAR(transaction_data[[#This Row],[Transaction_Date]])</f>
        <v>2023</v>
      </c>
      <c r="K2432">
        <f>MONTH(transaction_data[[#This Row],[Transaction_Date]])</f>
        <v>7</v>
      </c>
    </row>
    <row r="2433" spans="1:11" x14ac:dyDescent="0.3">
      <c r="A2433">
        <v>302431</v>
      </c>
      <c r="B2433">
        <v>202051</v>
      </c>
      <c r="C2433" t="s">
        <v>13</v>
      </c>
      <c r="D2433">
        <v>4425</v>
      </c>
      <c r="E2433">
        <v>3914</v>
      </c>
      <c r="F2433">
        <v>10169</v>
      </c>
      <c r="G2433" t="s">
        <v>29</v>
      </c>
      <c r="H2433" s="1">
        <v>44893</v>
      </c>
      <c r="I2433" t="str">
        <f t="shared" si="37"/>
        <v>Kicik Investiya</v>
      </c>
      <c r="J2433">
        <f>YEAR(transaction_data[[#This Row],[Transaction_Date]])</f>
        <v>2022</v>
      </c>
      <c r="K2433">
        <f>MONTH(transaction_data[[#This Row],[Transaction_Date]])</f>
        <v>11</v>
      </c>
    </row>
    <row r="2434" spans="1:11" x14ac:dyDescent="0.3">
      <c r="A2434">
        <v>302432</v>
      </c>
      <c r="B2434">
        <v>209929</v>
      </c>
      <c r="C2434" t="s">
        <v>31</v>
      </c>
      <c r="D2434">
        <v>48982</v>
      </c>
      <c r="E2434">
        <v>480</v>
      </c>
      <c r="F2434">
        <v>13698</v>
      </c>
      <c r="G2434" t="s">
        <v>29</v>
      </c>
      <c r="H2434" s="1">
        <v>45251</v>
      </c>
      <c r="I2434" t="str">
        <f t="shared" ref="I2434:I2497" si="38">IF(AND(F2434&gt;1000,F2434&lt;15000),"Kicik Investiya",IF(AND(F2434&gt;=15000,F2434&lt;27500),"Orta investisya","Yuksek Investisya"))</f>
        <v>Kicik Investiya</v>
      </c>
      <c r="J2434">
        <f>YEAR(transaction_data[[#This Row],[Transaction_Date]])</f>
        <v>2023</v>
      </c>
      <c r="K2434">
        <f>MONTH(transaction_data[[#This Row],[Transaction_Date]])</f>
        <v>11</v>
      </c>
    </row>
    <row r="2435" spans="1:11" x14ac:dyDescent="0.3">
      <c r="A2435">
        <v>302433</v>
      </c>
      <c r="B2435">
        <v>206249</v>
      </c>
      <c r="C2435" t="s">
        <v>31</v>
      </c>
      <c r="D2435">
        <v>12685</v>
      </c>
      <c r="E2435">
        <v>2093</v>
      </c>
      <c r="F2435">
        <v>31132</v>
      </c>
      <c r="G2435" t="s">
        <v>29</v>
      </c>
      <c r="H2435" s="1">
        <v>45598</v>
      </c>
      <c r="I2435" t="str">
        <f t="shared" si="38"/>
        <v>Yuksek Investisya</v>
      </c>
      <c r="J2435">
        <f>YEAR(transaction_data[[#This Row],[Transaction_Date]])</f>
        <v>2024</v>
      </c>
      <c r="K2435">
        <f>MONTH(transaction_data[[#This Row],[Transaction_Date]])</f>
        <v>11</v>
      </c>
    </row>
    <row r="2436" spans="1:11" x14ac:dyDescent="0.3">
      <c r="A2436">
        <v>302434</v>
      </c>
      <c r="B2436">
        <v>206690</v>
      </c>
      <c r="C2436" t="s">
        <v>30</v>
      </c>
      <c r="D2436">
        <v>52327</v>
      </c>
      <c r="E2436">
        <v>2648</v>
      </c>
      <c r="F2436">
        <v>3310</v>
      </c>
      <c r="G2436" t="s">
        <v>32</v>
      </c>
      <c r="H2436" s="1">
        <v>45105</v>
      </c>
      <c r="I2436" t="str">
        <f t="shared" si="38"/>
        <v>Kicik Investiya</v>
      </c>
      <c r="J2436">
        <f>YEAR(transaction_data[[#This Row],[Transaction_Date]])</f>
        <v>2023</v>
      </c>
      <c r="K2436">
        <f>MONTH(transaction_data[[#This Row],[Transaction_Date]])</f>
        <v>6</v>
      </c>
    </row>
    <row r="2437" spans="1:11" x14ac:dyDescent="0.3">
      <c r="A2437">
        <v>302435</v>
      </c>
      <c r="B2437">
        <v>208151</v>
      </c>
      <c r="C2437" t="s">
        <v>31</v>
      </c>
      <c r="D2437">
        <v>77572</v>
      </c>
      <c r="E2437">
        <v>1321</v>
      </c>
      <c r="F2437">
        <v>20631</v>
      </c>
      <c r="G2437" t="s">
        <v>29</v>
      </c>
      <c r="H2437" s="1">
        <v>45563</v>
      </c>
      <c r="I2437" t="str">
        <f t="shared" si="38"/>
        <v>Orta investisya</v>
      </c>
      <c r="J2437">
        <f>YEAR(transaction_data[[#This Row],[Transaction_Date]])</f>
        <v>2024</v>
      </c>
      <c r="K2437">
        <f>MONTH(transaction_data[[#This Row],[Transaction_Date]])</f>
        <v>9</v>
      </c>
    </row>
    <row r="2438" spans="1:11" x14ac:dyDescent="0.3">
      <c r="A2438">
        <v>302436</v>
      </c>
      <c r="B2438">
        <v>206699</v>
      </c>
      <c r="C2438" t="s">
        <v>30</v>
      </c>
      <c r="D2438">
        <v>61443</v>
      </c>
      <c r="E2438">
        <v>4742</v>
      </c>
      <c r="F2438">
        <v>42556</v>
      </c>
      <c r="G2438" t="s">
        <v>32</v>
      </c>
      <c r="H2438" s="1">
        <v>45163</v>
      </c>
      <c r="I2438" t="str">
        <f t="shared" si="38"/>
        <v>Yuksek Investisya</v>
      </c>
      <c r="J2438">
        <f>YEAR(transaction_data[[#This Row],[Transaction_Date]])</f>
        <v>2023</v>
      </c>
      <c r="K2438">
        <f>MONTH(transaction_data[[#This Row],[Transaction_Date]])</f>
        <v>8</v>
      </c>
    </row>
    <row r="2439" spans="1:11" x14ac:dyDescent="0.3">
      <c r="A2439">
        <v>302437</v>
      </c>
      <c r="B2439">
        <v>209478</v>
      </c>
      <c r="C2439" t="s">
        <v>13</v>
      </c>
      <c r="D2439">
        <v>76503</v>
      </c>
      <c r="E2439">
        <v>3091</v>
      </c>
      <c r="F2439">
        <v>6367</v>
      </c>
      <c r="G2439" t="s">
        <v>29</v>
      </c>
      <c r="H2439" s="1">
        <v>45429</v>
      </c>
      <c r="I2439" t="str">
        <f t="shared" si="38"/>
        <v>Kicik Investiya</v>
      </c>
      <c r="J2439">
        <f>YEAR(transaction_data[[#This Row],[Transaction_Date]])</f>
        <v>2024</v>
      </c>
      <c r="K2439">
        <f>MONTH(transaction_data[[#This Row],[Transaction_Date]])</f>
        <v>5</v>
      </c>
    </row>
    <row r="2440" spans="1:11" x14ac:dyDescent="0.3">
      <c r="A2440">
        <v>302438</v>
      </c>
      <c r="B2440">
        <v>207446</v>
      </c>
      <c r="C2440" t="s">
        <v>13</v>
      </c>
      <c r="D2440">
        <v>94424</v>
      </c>
      <c r="E2440">
        <v>1038</v>
      </c>
      <c r="F2440">
        <v>35382</v>
      </c>
      <c r="G2440" t="s">
        <v>29</v>
      </c>
      <c r="H2440" s="1">
        <v>45432</v>
      </c>
      <c r="I2440" t="str">
        <f t="shared" si="38"/>
        <v>Yuksek Investisya</v>
      </c>
      <c r="J2440">
        <f>YEAR(transaction_data[[#This Row],[Transaction_Date]])</f>
        <v>2024</v>
      </c>
      <c r="K2440">
        <f>MONTH(transaction_data[[#This Row],[Transaction_Date]])</f>
        <v>5</v>
      </c>
    </row>
    <row r="2441" spans="1:11" x14ac:dyDescent="0.3">
      <c r="A2441">
        <v>302439</v>
      </c>
      <c r="B2441">
        <v>208768</v>
      </c>
      <c r="C2441" t="s">
        <v>30</v>
      </c>
      <c r="D2441">
        <v>8511</v>
      </c>
      <c r="E2441">
        <v>4471</v>
      </c>
      <c r="F2441">
        <v>27695</v>
      </c>
      <c r="G2441" t="s">
        <v>33</v>
      </c>
      <c r="H2441" s="1">
        <v>45467</v>
      </c>
      <c r="I2441" t="str">
        <f t="shared" si="38"/>
        <v>Yuksek Investisya</v>
      </c>
      <c r="J2441">
        <f>YEAR(transaction_data[[#This Row],[Transaction_Date]])</f>
        <v>2024</v>
      </c>
      <c r="K2441">
        <f>MONTH(transaction_data[[#This Row],[Transaction_Date]])</f>
        <v>6</v>
      </c>
    </row>
    <row r="2442" spans="1:11" x14ac:dyDescent="0.3">
      <c r="A2442">
        <v>302440</v>
      </c>
      <c r="B2442">
        <v>206487</v>
      </c>
      <c r="C2442" t="s">
        <v>31</v>
      </c>
      <c r="D2442">
        <v>65603</v>
      </c>
      <c r="E2442">
        <v>4251</v>
      </c>
      <c r="F2442">
        <v>38083</v>
      </c>
      <c r="G2442" t="s">
        <v>33</v>
      </c>
      <c r="H2442" s="1">
        <v>45401</v>
      </c>
      <c r="I2442" t="str">
        <f t="shared" si="38"/>
        <v>Yuksek Investisya</v>
      </c>
      <c r="J2442">
        <f>YEAR(transaction_data[[#This Row],[Transaction_Date]])</f>
        <v>2024</v>
      </c>
      <c r="K2442">
        <f>MONTH(transaction_data[[#This Row],[Transaction_Date]])</f>
        <v>4</v>
      </c>
    </row>
    <row r="2443" spans="1:11" x14ac:dyDescent="0.3">
      <c r="A2443">
        <v>302441</v>
      </c>
      <c r="B2443">
        <v>208979</v>
      </c>
      <c r="C2443" t="s">
        <v>30</v>
      </c>
      <c r="D2443">
        <v>70737</v>
      </c>
      <c r="E2443">
        <v>3279</v>
      </c>
      <c r="F2443">
        <v>31036</v>
      </c>
      <c r="G2443" t="s">
        <v>33</v>
      </c>
      <c r="H2443" s="1">
        <v>45515</v>
      </c>
      <c r="I2443" t="str">
        <f t="shared" si="38"/>
        <v>Yuksek Investisya</v>
      </c>
      <c r="J2443">
        <f>YEAR(transaction_data[[#This Row],[Transaction_Date]])</f>
        <v>2024</v>
      </c>
      <c r="K2443">
        <f>MONTH(transaction_data[[#This Row],[Transaction_Date]])</f>
        <v>8</v>
      </c>
    </row>
    <row r="2444" spans="1:11" x14ac:dyDescent="0.3">
      <c r="A2444">
        <v>302442</v>
      </c>
      <c r="B2444">
        <v>209759</v>
      </c>
      <c r="C2444" t="s">
        <v>30</v>
      </c>
      <c r="D2444">
        <v>27347</v>
      </c>
      <c r="E2444">
        <v>2150</v>
      </c>
      <c r="F2444">
        <v>17199</v>
      </c>
      <c r="G2444" t="s">
        <v>32</v>
      </c>
      <c r="H2444" s="1">
        <v>45106</v>
      </c>
      <c r="I2444" t="str">
        <f t="shared" si="38"/>
        <v>Orta investisya</v>
      </c>
      <c r="J2444">
        <f>YEAR(transaction_data[[#This Row],[Transaction_Date]])</f>
        <v>2023</v>
      </c>
      <c r="K2444">
        <f>MONTH(transaction_data[[#This Row],[Transaction_Date]])</f>
        <v>6</v>
      </c>
    </row>
    <row r="2445" spans="1:11" x14ac:dyDescent="0.3">
      <c r="A2445">
        <v>302443</v>
      </c>
      <c r="B2445">
        <v>207646</v>
      </c>
      <c r="C2445" t="s">
        <v>31</v>
      </c>
      <c r="D2445">
        <v>43105</v>
      </c>
      <c r="E2445">
        <v>935</v>
      </c>
      <c r="F2445">
        <v>20035</v>
      </c>
      <c r="G2445" t="s">
        <v>32</v>
      </c>
      <c r="H2445" s="1">
        <v>45378</v>
      </c>
      <c r="I2445" t="str">
        <f t="shared" si="38"/>
        <v>Orta investisya</v>
      </c>
      <c r="J2445">
        <f>YEAR(transaction_data[[#This Row],[Transaction_Date]])</f>
        <v>2024</v>
      </c>
      <c r="K2445">
        <f>MONTH(transaction_data[[#This Row],[Transaction_Date]])</f>
        <v>3</v>
      </c>
    </row>
    <row r="2446" spans="1:11" x14ac:dyDescent="0.3">
      <c r="A2446">
        <v>302444</v>
      </c>
      <c r="B2446">
        <v>201888</v>
      </c>
      <c r="C2446" t="s">
        <v>30</v>
      </c>
      <c r="D2446">
        <v>97517</v>
      </c>
      <c r="E2446">
        <v>4078</v>
      </c>
      <c r="F2446">
        <v>27593</v>
      </c>
      <c r="G2446" t="s">
        <v>32</v>
      </c>
      <c r="H2446" s="1">
        <v>44666</v>
      </c>
      <c r="I2446" t="str">
        <f t="shared" si="38"/>
        <v>Yuksek Investisya</v>
      </c>
      <c r="J2446">
        <f>YEAR(transaction_data[[#This Row],[Transaction_Date]])</f>
        <v>2022</v>
      </c>
      <c r="K2446">
        <f>MONTH(transaction_data[[#This Row],[Transaction_Date]])</f>
        <v>4</v>
      </c>
    </row>
    <row r="2447" spans="1:11" x14ac:dyDescent="0.3">
      <c r="A2447">
        <v>302445</v>
      </c>
      <c r="B2447">
        <v>208355</v>
      </c>
      <c r="C2447" t="s">
        <v>31</v>
      </c>
      <c r="D2447">
        <v>75497</v>
      </c>
      <c r="E2447">
        <v>4044</v>
      </c>
      <c r="F2447">
        <v>16214</v>
      </c>
      <c r="G2447" t="s">
        <v>32</v>
      </c>
      <c r="H2447" s="1">
        <v>45213</v>
      </c>
      <c r="I2447" t="str">
        <f t="shared" si="38"/>
        <v>Orta investisya</v>
      </c>
      <c r="J2447">
        <f>YEAR(transaction_data[[#This Row],[Transaction_Date]])</f>
        <v>2023</v>
      </c>
      <c r="K2447">
        <f>MONTH(transaction_data[[#This Row],[Transaction_Date]])</f>
        <v>10</v>
      </c>
    </row>
    <row r="2448" spans="1:11" x14ac:dyDescent="0.3">
      <c r="A2448">
        <v>302446</v>
      </c>
      <c r="B2448">
        <v>208593</v>
      </c>
      <c r="C2448" t="s">
        <v>31</v>
      </c>
      <c r="D2448">
        <v>42841</v>
      </c>
      <c r="E2448">
        <v>1696</v>
      </c>
      <c r="F2448">
        <v>17846</v>
      </c>
      <c r="G2448" t="s">
        <v>29</v>
      </c>
      <c r="H2448" s="1">
        <v>45155</v>
      </c>
      <c r="I2448" t="str">
        <f t="shared" si="38"/>
        <v>Orta investisya</v>
      </c>
      <c r="J2448">
        <f>YEAR(transaction_data[[#This Row],[Transaction_Date]])</f>
        <v>2023</v>
      </c>
      <c r="K2448">
        <f>MONTH(transaction_data[[#This Row],[Transaction_Date]])</f>
        <v>8</v>
      </c>
    </row>
    <row r="2449" spans="1:11" x14ac:dyDescent="0.3">
      <c r="A2449">
        <v>302447</v>
      </c>
      <c r="B2449">
        <v>202532</v>
      </c>
      <c r="C2449" t="s">
        <v>13</v>
      </c>
      <c r="D2449">
        <v>36174</v>
      </c>
      <c r="E2449">
        <v>1602</v>
      </c>
      <c r="F2449">
        <v>49362</v>
      </c>
      <c r="G2449" t="s">
        <v>32</v>
      </c>
      <c r="H2449" s="1">
        <v>45687</v>
      </c>
      <c r="I2449" t="str">
        <f t="shared" si="38"/>
        <v>Yuksek Investisya</v>
      </c>
      <c r="J2449">
        <f>YEAR(transaction_data[[#This Row],[Transaction_Date]])</f>
        <v>2025</v>
      </c>
      <c r="K2449">
        <f>MONTH(transaction_data[[#This Row],[Transaction_Date]])</f>
        <v>1</v>
      </c>
    </row>
    <row r="2450" spans="1:11" x14ac:dyDescent="0.3">
      <c r="A2450">
        <v>302448</v>
      </c>
      <c r="B2450">
        <v>208544</v>
      </c>
      <c r="C2450" t="s">
        <v>13</v>
      </c>
      <c r="D2450">
        <v>69894</v>
      </c>
      <c r="E2450">
        <v>3036</v>
      </c>
      <c r="F2450">
        <v>48268</v>
      </c>
      <c r="G2450" t="s">
        <v>32</v>
      </c>
      <c r="H2450" s="1">
        <v>44811</v>
      </c>
      <c r="I2450" t="str">
        <f t="shared" si="38"/>
        <v>Yuksek Investisya</v>
      </c>
      <c r="J2450">
        <f>YEAR(transaction_data[[#This Row],[Transaction_Date]])</f>
        <v>2022</v>
      </c>
      <c r="K2450">
        <f>MONTH(transaction_data[[#This Row],[Transaction_Date]])</f>
        <v>9</v>
      </c>
    </row>
    <row r="2451" spans="1:11" x14ac:dyDescent="0.3">
      <c r="A2451">
        <v>302449</v>
      </c>
      <c r="B2451">
        <v>200672</v>
      </c>
      <c r="C2451" t="s">
        <v>31</v>
      </c>
      <c r="D2451">
        <v>71327</v>
      </c>
      <c r="E2451">
        <v>4617</v>
      </c>
      <c r="F2451">
        <v>2242</v>
      </c>
      <c r="G2451" t="s">
        <v>33</v>
      </c>
      <c r="H2451" s="1">
        <v>45288</v>
      </c>
      <c r="I2451" t="str">
        <f t="shared" si="38"/>
        <v>Kicik Investiya</v>
      </c>
      <c r="J2451">
        <f>YEAR(transaction_data[[#This Row],[Transaction_Date]])</f>
        <v>2023</v>
      </c>
      <c r="K2451">
        <f>MONTH(transaction_data[[#This Row],[Transaction_Date]])</f>
        <v>12</v>
      </c>
    </row>
    <row r="2452" spans="1:11" x14ac:dyDescent="0.3">
      <c r="A2452">
        <v>302450</v>
      </c>
      <c r="B2452">
        <v>203153</v>
      </c>
      <c r="C2452" t="s">
        <v>31</v>
      </c>
      <c r="D2452">
        <v>64093</v>
      </c>
      <c r="E2452">
        <v>3511</v>
      </c>
      <c r="F2452">
        <v>7056</v>
      </c>
      <c r="G2452" t="s">
        <v>33</v>
      </c>
      <c r="H2452" s="1">
        <v>45547</v>
      </c>
      <c r="I2452" t="str">
        <f t="shared" si="38"/>
        <v>Kicik Investiya</v>
      </c>
      <c r="J2452">
        <f>YEAR(transaction_data[[#This Row],[Transaction_Date]])</f>
        <v>2024</v>
      </c>
      <c r="K2452">
        <f>MONTH(transaction_data[[#This Row],[Transaction_Date]])</f>
        <v>9</v>
      </c>
    </row>
    <row r="2453" spans="1:11" x14ac:dyDescent="0.3">
      <c r="A2453">
        <v>302451</v>
      </c>
      <c r="B2453">
        <v>200264</v>
      </c>
      <c r="C2453" t="s">
        <v>31</v>
      </c>
      <c r="D2453">
        <v>61892</v>
      </c>
      <c r="E2453">
        <v>3682</v>
      </c>
      <c r="F2453">
        <v>28289</v>
      </c>
      <c r="G2453" t="s">
        <v>33</v>
      </c>
      <c r="H2453" s="1">
        <v>45118</v>
      </c>
      <c r="I2453" t="str">
        <f t="shared" si="38"/>
        <v>Yuksek Investisya</v>
      </c>
      <c r="J2453">
        <f>YEAR(transaction_data[[#This Row],[Transaction_Date]])</f>
        <v>2023</v>
      </c>
      <c r="K2453">
        <f>MONTH(transaction_data[[#This Row],[Transaction_Date]])</f>
        <v>7</v>
      </c>
    </row>
    <row r="2454" spans="1:11" x14ac:dyDescent="0.3">
      <c r="A2454">
        <v>302452</v>
      </c>
      <c r="B2454">
        <v>201065</v>
      </c>
      <c r="C2454" t="s">
        <v>31</v>
      </c>
      <c r="D2454">
        <v>73359</v>
      </c>
      <c r="E2454">
        <v>1886</v>
      </c>
      <c r="F2454">
        <v>7731</v>
      </c>
      <c r="G2454" t="s">
        <v>33</v>
      </c>
      <c r="H2454" s="1">
        <v>45709</v>
      </c>
      <c r="I2454" t="str">
        <f t="shared" si="38"/>
        <v>Kicik Investiya</v>
      </c>
      <c r="J2454">
        <f>YEAR(transaction_data[[#This Row],[Transaction_Date]])</f>
        <v>2025</v>
      </c>
      <c r="K2454">
        <f>MONTH(transaction_data[[#This Row],[Transaction_Date]])</f>
        <v>2</v>
      </c>
    </row>
    <row r="2455" spans="1:11" x14ac:dyDescent="0.3">
      <c r="A2455">
        <v>302453</v>
      </c>
      <c r="B2455">
        <v>207134</v>
      </c>
      <c r="C2455" t="s">
        <v>30</v>
      </c>
      <c r="D2455">
        <v>76403</v>
      </c>
      <c r="E2455">
        <v>1979</v>
      </c>
      <c r="F2455">
        <v>39078</v>
      </c>
      <c r="G2455" t="s">
        <v>32</v>
      </c>
      <c r="H2455" s="1">
        <v>45618</v>
      </c>
      <c r="I2455" t="str">
        <f t="shared" si="38"/>
        <v>Yuksek Investisya</v>
      </c>
      <c r="J2455">
        <f>YEAR(transaction_data[[#This Row],[Transaction_Date]])</f>
        <v>2024</v>
      </c>
      <c r="K2455">
        <f>MONTH(transaction_data[[#This Row],[Transaction_Date]])</f>
        <v>11</v>
      </c>
    </row>
    <row r="2456" spans="1:11" x14ac:dyDescent="0.3">
      <c r="A2456">
        <v>302454</v>
      </c>
      <c r="B2456">
        <v>200206</v>
      </c>
      <c r="C2456" t="s">
        <v>31</v>
      </c>
      <c r="D2456">
        <v>81632</v>
      </c>
      <c r="E2456">
        <v>3961</v>
      </c>
      <c r="F2456">
        <v>46921</v>
      </c>
      <c r="G2456" t="s">
        <v>32</v>
      </c>
      <c r="H2456" s="1">
        <v>44682</v>
      </c>
      <c r="I2456" t="str">
        <f t="shared" si="38"/>
        <v>Yuksek Investisya</v>
      </c>
      <c r="J2456">
        <f>YEAR(transaction_data[[#This Row],[Transaction_Date]])</f>
        <v>2022</v>
      </c>
      <c r="K2456">
        <f>MONTH(transaction_data[[#This Row],[Transaction_Date]])</f>
        <v>5</v>
      </c>
    </row>
    <row r="2457" spans="1:11" x14ac:dyDescent="0.3">
      <c r="A2457">
        <v>302455</v>
      </c>
      <c r="B2457">
        <v>205763</v>
      </c>
      <c r="C2457" t="s">
        <v>13</v>
      </c>
      <c r="D2457">
        <v>54814</v>
      </c>
      <c r="E2457">
        <v>2121</v>
      </c>
      <c r="F2457">
        <v>46438</v>
      </c>
      <c r="G2457" t="s">
        <v>32</v>
      </c>
      <c r="H2457" s="1">
        <v>45568</v>
      </c>
      <c r="I2457" t="str">
        <f t="shared" si="38"/>
        <v>Yuksek Investisya</v>
      </c>
      <c r="J2457">
        <f>YEAR(transaction_data[[#This Row],[Transaction_Date]])</f>
        <v>2024</v>
      </c>
      <c r="K2457">
        <f>MONTH(transaction_data[[#This Row],[Transaction_Date]])</f>
        <v>10</v>
      </c>
    </row>
    <row r="2458" spans="1:11" x14ac:dyDescent="0.3">
      <c r="A2458">
        <v>302456</v>
      </c>
      <c r="B2458">
        <v>203501</v>
      </c>
      <c r="C2458" t="s">
        <v>31</v>
      </c>
      <c r="D2458">
        <v>92872</v>
      </c>
      <c r="E2458">
        <v>311</v>
      </c>
      <c r="F2458">
        <v>4074</v>
      </c>
      <c r="G2458" t="s">
        <v>33</v>
      </c>
      <c r="H2458" s="1">
        <v>45378</v>
      </c>
      <c r="I2458" t="str">
        <f t="shared" si="38"/>
        <v>Kicik Investiya</v>
      </c>
      <c r="J2458">
        <f>YEAR(transaction_data[[#This Row],[Transaction_Date]])</f>
        <v>2024</v>
      </c>
      <c r="K2458">
        <f>MONTH(transaction_data[[#This Row],[Transaction_Date]])</f>
        <v>3</v>
      </c>
    </row>
    <row r="2459" spans="1:11" x14ac:dyDescent="0.3">
      <c r="A2459">
        <v>302457</v>
      </c>
      <c r="B2459">
        <v>205862</v>
      </c>
      <c r="C2459" t="s">
        <v>13</v>
      </c>
      <c r="D2459">
        <v>31392</v>
      </c>
      <c r="E2459">
        <v>209</v>
      </c>
      <c r="F2459">
        <v>15425</v>
      </c>
      <c r="G2459" t="s">
        <v>29</v>
      </c>
      <c r="H2459" s="1">
        <v>45053</v>
      </c>
      <c r="I2459" t="str">
        <f t="shared" si="38"/>
        <v>Orta investisya</v>
      </c>
      <c r="J2459">
        <f>YEAR(transaction_data[[#This Row],[Transaction_Date]])</f>
        <v>2023</v>
      </c>
      <c r="K2459">
        <f>MONTH(transaction_data[[#This Row],[Transaction_Date]])</f>
        <v>5</v>
      </c>
    </row>
    <row r="2460" spans="1:11" x14ac:dyDescent="0.3">
      <c r="A2460">
        <v>302458</v>
      </c>
      <c r="B2460">
        <v>206215</v>
      </c>
      <c r="C2460" t="s">
        <v>31</v>
      </c>
      <c r="D2460">
        <v>17750</v>
      </c>
      <c r="E2460">
        <v>2784</v>
      </c>
      <c r="F2460">
        <v>6432</v>
      </c>
      <c r="G2460" t="s">
        <v>29</v>
      </c>
      <c r="H2460" s="1">
        <v>45659</v>
      </c>
      <c r="I2460" t="str">
        <f t="shared" si="38"/>
        <v>Kicik Investiya</v>
      </c>
      <c r="J2460">
        <f>YEAR(transaction_data[[#This Row],[Transaction_Date]])</f>
        <v>2025</v>
      </c>
      <c r="K2460">
        <f>MONTH(transaction_data[[#This Row],[Transaction_Date]])</f>
        <v>1</v>
      </c>
    </row>
    <row r="2461" spans="1:11" x14ac:dyDescent="0.3">
      <c r="A2461">
        <v>302459</v>
      </c>
      <c r="B2461">
        <v>208599</v>
      </c>
      <c r="C2461" t="s">
        <v>30</v>
      </c>
      <c r="D2461">
        <v>77460</v>
      </c>
      <c r="E2461">
        <v>1491</v>
      </c>
      <c r="F2461">
        <v>39547</v>
      </c>
      <c r="G2461" t="s">
        <v>33</v>
      </c>
      <c r="H2461" s="1">
        <v>45539</v>
      </c>
      <c r="I2461" t="str">
        <f t="shared" si="38"/>
        <v>Yuksek Investisya</v>
      </c>
      <c r="J2461">
        <f>YEAR(transaction_data[[#This Row],[Transaction_Date]])</f>
        <v>2024</v>
      </c>
      <c r="K2461">
        <f>MONTH(transaction_data[[#This Row],[Transaction_Date]])</f>
        <v>9</v>
      </c>
    </row>
    <row r="2462" spans="1:11" x14ac:dyDescent="0.3">
      <c r="A2462">
        <v>302460</v>
      </c>
      <c r="B2462">
        <v>209851</v>
      </c>
      <c r="C2462" t="s">
        <v>30</v>
      </c>
      <c r="D2462">
        <v>70656</v>
      </c>
      <c r="E2462">
        <v>1484</v>
      </c>
      <c r="F2462">
        <v>37519</v>
      </c>
      <c r="G2462" t="s">
        <v>29</v>
      </c>
      <c r="H2462" s="1">
        <v>45538</v>
      </c>
      <c r="I2462" t="str">
        <f t="shared" si="38"/>
        <v>Yuksek Investisya</v>
      </c>
      <c r="J2462">
        <f>YEAR(transaction_data[[#This Row],[Transaction_Date]])</f>
        <v>2024</v>
      </c>
      <c r="K2462">
        <f>MONTH(transaction_data[[#This Row],[Transaction_Date]])</f>
        <v>9</v>
      </c>
    </row>
    <row r="2463" spans="1:11" x14ac:dyDescent="0.3">
      <c r="A2463">
        <v>302461</v>
      </c>
      <c r="B2463">
        <v>202756</v>
      </c>
      <c r="C2463" t="s">
        <v>31</v>
      </c>
      <c r="D2463">
        <v>88185</v>
      </c>
      <c r="E2463">
        <v>2538</v>
      </c>
      <c r="F2463">
        <v>12152</v>
      </c>
      <c r="G2463" t="s">
        <v>33</v>
      </c>
      <c r="H2463" s="1">
        <v>44994</v>
      </c>
      <c r="I2463" t="str">
        <f t="shared" si="38"/>
        <v>Kicik Investiya</v>
      </c>
      <c r="J2463">
        <f>YEAR(transaction_data[[#This Row],[Transaction_Date]])</f>
        <v>2023</v>
      </c>
      <c r="K2463">
        <f>MONTH(transaction_data[[#This Row],[Transaction_Date]])</f>
        <v>3</v>
      </c>
    </row>
    <row r="2464" spans="1:11" x14ac:dyDescent="0.3">
      <c r="A2464">
        <v>302462</v>
      </c>
      <c r="B2464">
        <v>208470</v>
      </c>
      <c r="C2464" t="s">
        <v>13</v>
      </c>
      <c r="D2464">
        <v>34437</v>
      </c>
      <c r="E2464">
        <v>1553</v>
      </c>
      <c r="F2464">
        <v>36392</v>
      </c>
      <c r="G2464" t="s">
        <v>29</v>
      </c>
      <c r="H2464" s="1">
        <v>44720</v>
      </c>
      <c r="I2464" t="str">
        <f t="shared" si="38"/>
        <v>Yuksek Investisya</v>
      </c>
      <c r="J2464">
        <f>YEAR(transaction_data[[#This Row],[Transaction_Date]])</f>
        <v>2022</v>
      </c>
      <c r="K2464">
        <f>MONTH(transaction_data[[#This Row],[Transaction_Date]])</f>
        <v>6</v>
      </c>
    </row>
    <row r="2465" spans="1:11" x14ac:dyDescent="0.3">
      <c r="A2465">
        <v>302463</v>
      </c>
      <c r="B2465">
        <v>207274</v>
      </c>
      <c r="C2465" t="s">
        <v>30</v>
      </c>
      <c r="D2465">
        <v>69369</v>
      </c>
      <c r="E2465">
        <v>4657</v>
      </c>
      <c r="F2465">
        <v>38132</v>
      </c>
      <c r="G2465" t="s">
        <v>33</v>
      </c>
      <c r="H2465" s="1">
        <v>45547</v>
      </c>
      <c r="I2465" t="str">
        <f t="shared" si="38"/>
        <v>Yuksek Investisya</v>
      </c>
      <c r="J2465">
        <f>YEAR(transaction_data[[#This Row],[Transaction_Date]])</f>
        <v>2024</v>
      </c>
      <c r="K2465">
        <f>MONTH(transaction_data[[#This Row],[Transaction_Date]])</f>
        <v>9</v>
      </c>
    </row>
    <row r="2466" spans="1:11" x14ac:dyDescent="0.3">
      <c r="A2466">
        <v>302464</v>
      </c>
      <c r="B2466">
        <v>201889</v>
      </c>
      <c r="C2466" t="s">
        <v>13</v>
      </c>
      <c r="D2466">
        <v>2670</v>
      </c>
      <c r="E2466">
        <v>3426</v>
      </c>
      <c r="F2466">
        <v>1465</v>
      </c>
      <c r="G2466" t="s">
        <v>33</v>
      </c>
      <c r="H2466" s="1">
        <v>45387</v>
      </c>
      <c r="I2466" t="str">
        <f t="shared" si="38"/>
        <v>Kicik Investiya</v>
      </c>
      <c r="J2466">
        <f>YEAR(transaction_data[[#This Row],[Transaction_Date]])</f>
        <v>2024</v>
      </c>
      <c r="K2466">
        <f>MONTH(transaction_data[[#This Row],[Transaction_Date]])</f>
        <v>4</v>
      </c>
    </row>
    <row r="2467" spans="1:11" x14ac:dyDescent="0.3">
      <c r="A2467">
        <v>302465</v>
      </c>
      <c r="B2467">
        <v>207822</v>
      </c>
      <c r="C2467" t="s">
        <v>13</v>
      </c>
      <c r="D2467">
        <v>92726</v>
      </c>
      <c r="E2467">
        <v>2944</v>
      </c>
      <c r="F2467">
        <v>1499</v>
      </c>
      <c r="G2467" t="s">
        <v>29</v>
      </c>
      <c r="H2467" s="1">
        <v>44905</v>
      </c>
      <c r="I2467" t="str">
        <f t="shared" si="38"/>
        <v>Kicik Investiya</v>
      </c>
      <c r="J2467">
        <f>YEAR(transaction_data[[#This Row],[Transaction_Date]])</f>
        <v>2022</v>
      </c>
      <c r="K2467">
        <f>MONTH(transaction_data[[#This Row],[Transaction_Date]])</f>
        <v>12</v>
      </c>
    </row>
    <row r="2468" spans="1:11" x14ac:dyDescent="0.3">
      <c r="A2468">
        <v>302466</v>
      </c>
      <c r="B2468">
        <v>208242</v>
      </c>
      <c r="C2468" t="s">
        <v>30</v>
      </c>
      <c r="D2468">
        <v>72044</v>
      </c>
      <c r="E2468">
        <v>934</v>
      </c>
      <c r="F2468">
        <v>32572</v>
      </c>
      <c r="G2468" t="s">
        <v>29</v>
      </c>
      <c r="H2468" s="1">
        <v>45455</v>
      </c>
      <c r="I2468" t="str">
        <f t="shared" si="38"/>
        <v>Yuksek Investisya</v>
      </c>
      <c r="J2468">
        <f>YEAR(transaction_data[[#This Row],[Transaction_Date]])</f>
        <v>2024</v>
      </c>
      <c r="K2468">
        <f>MONTH(transaction_data[[#This Row],[Transaction_Date]])</f>
        <v>6</v>
      </c>
    </row>
    <row r="2469" spans="1:11" x14ac:dyDescent="0.3">
      <c r="A2469">
        <v>302467</v>
      </c>
      <c r="B2469">
        <v>205242</v>
      </c>
      <c r="C2469" t="s">
        <v>31</v>
      </c>
      <c r="D2469">
        <v>52616</v>
      </c>
      <c r="E2469">
        <v>458</v>
      </c>
      <c r="F2469">
        <v>2971</v>
      </c>
      <c r="G2469" t="s">
        <v>29</v>
      </c>
      <c r="H2469" s="1">
        <v>45618</v>
      </c>
      <c r="I2469" t="str">
        <f t="shared" si="38"/>
        <v>Kicik Investiya</v>
      </c>
      <c r="J2469">
        <f>YEAR(transaction_data[[#This Row],[Transaction_Date]])</f>
        <v>2024</v>
      </c>
      <c r="K2469">
        <f>MONTH(transaction_data[[#This Row],[Transaction_Date]])</f>
        <v>11</v>
      </c>
    </row>
    <row r="2470" spans="1:11" x14ac:dyDescent="0.3">
      <c r="A2470">
        <v>302468</v>
      </c>
      <c r="B2470">
        <v>204526</v>
      </c>
      <c r="C2470" t="s">
        <v>13</v>
      </c>
      <c r="D2470">
        <v>71019</v>
      </c>
      <c r="E2470">
        <v>4416</v>
      </c>
      <c r="F2470">
        <v>26099</v>
      </c>
      <c r="G2470" t="s">
        <v>32</v>
      </c>
      <c r="H2470" s="1">
        <v>45603</v>
      </c>
      <c r="I2470" t="str">
        <f t="shared" si="38"/>
        <v>Orta investisya</v>
      </c>
      <c r="J2470">
        <f>YEAR(transaction_data[[#This Row],[Transaction_Date]])</f>
        <v>2024</v>
      </c>
      <c r="K2470">
        <f>MONTH(transaction_data[[#This Row],[Transaction_Date]])</f>
        <v>11</v>
      </c>
    </row>
    <row r="2471" spans="1:11" x14ac:dyDescent="0.3">
      <c r="A2471">
        <v>302469</v>
      </c>
      <c r="B2471">
        <v>208515</v>
      </c>
      <c r="C2471" t="s">
        <v>13</v>
      </c>
      <c r="D2471">
        <v>41588</v>
      </c>
      <c r="E2471">
        <v>435</v>
      </c>
      <c r="F2471">
        <v>47911</v>
      </c>
      <c r="G2471" t="s">
        <v>32</v>
      </c>
      <c r="H2471" s="1">
        <v>45231</v>
      </c>
      <c r="I2471" t="str">
        <f t="shared" si="38"/>
        <v>Yuksek Investisya</v>
      </c>
      <c r="J2471">
        <f>YEAR(transaction_data[[#This Row],[Transaction_Date]])</f>
        <v>2023</v>
      </c>
      <c r="K2471">
        <f>MONTH(transaction_data[[#This Row],[Transaction_Date]])</f>
        <v>11</v>
      </c>
    </row>
    <row r="2472" spans="1:11" x14ac:dyDescent="0.3">
      <c r="A2472">
        <v>302470</v>
      </c>
      <c r="B2472">
        <v>204013</v>
      </c>
      <c r="C2472" t="s">
        <v>31</v>
      </c>
      <c r="D2472">
        <v>79834</v>
      </c>
      <c r="E2472">
        <v>952</v>
      </c>
      <c r="F2472">
        <v>16115</v>
      </c>
      <c r="G2472" t="s">
        <v>33</v>
      </c>
      <c r="H2472" s="1">
        <v>44870</v>
      </c>
      <c r="I2472" t="str">
        <f t="shared" si="38"/>
        <v>Orta investisya</v>
      </c>
      <c r="J2472">
        <f>YEAR(transaction_data[[#This Row],[Transaction_Date]])</f>
        <v>2022</v>
      </c>
      <c r="K2472">
        <f>MONTH(transaction_data[[#This Row],[Transaction_Date]])</f>
        <v>11</v>
      </c>
    </row>
    <row r="2473" spans="1:11" x14ac:dyDescent="0.3">
      <c r="A2473">
        <v>302471</v>
      </c>
      <c r="B2473">
        <v>205959</v>
      </c>
      <c r="C2473" t="s">
        <v>31</v>
      </c>
      <c r="D2473">
        <v>96849</v>
      </c>
      <c r="E2473">
        <v>4538</v>
      </c>
      <c r="F2473">
        <v>4353</v>
      </c>
      <c r="G2473" t="s">
        <v>32</v>
      </c>
      <c r="H2473" s="1">
        <v>45698</v>
      </c>
      <c r="I2473" t="str">
        <f t="shared" si="38"/>
        <v>Kicik Investiya</v>
      </c>
      <c r="J2473">
        <f>YEAR(transaction_data[[#This Row],[Transaction_Date]])</f>
        <v>2025</v>
      </c>
      <c r="K2473">
        <f>MONTH(transaction_data[[#This Row],[Transaction_Date]])</f>
        <v>2</v>
      </c>
    </row>
    <row r="2474" spans="1:11" x14ac:dyDescent="0.3">
      <c r="A2474">
        <v>302472</v>
      </c>
      <c r="B2474">
        <v>201804</v>
      </c>
      <c r="C2474" t="s">
        <v>30</v>
      </c>
      <c r="D2474">
        <v>1793</v>
      </c>
      <c r="E2474">
        <v>981</v>
      </c>
      <c r="F2474">
        <v>27727</v>
      </c>
      <c r="G2474" t="s">
        <v>32</v>
      </c>
      <c r="H2474" s="1">
        <v>45017</v>
      </c>
      <c r="I2474" t="str">
        <f t="shared" si="38"/>
        <v>Yuksek Investisya</v>
      </c>
      <c r="J2474">
        <f>YEAR(transaction_data[[#This Row],[Transaction_Date]])</f>
        <v>2023</v>
      </c>
      <c r="K2474">
        <f>MONTH(transaction_data[[#This Row],[Transaction_Date]])</f>
        <v>4</v>
      </c>
    </row>
    <row r="2475" spans="1:11" x14ac:dyDescent="0.3">
      <c r="A2475">
        <v>302473</v>
      </c>
      <c r="B2475">
        <v>207845</v>
      </c>
      <c r="C2475" t="s">
        <v>30</v>
      </c>
      <c r="D2475">
        <v>80379</v>
      </c>
      <c r="E2475">
        <v>3153</v>
      </c>
      <c r="F2475">
        <v>16787</v>
      </c>
      <c r="G2475" t="s">
        <v>29</v>
      </c>
      <c r="H2475" s="1">
        <v>44690</v>
      </c>
      <c r="I2475" t="str">
        <f t="shared" si="38"/>
        <v>Orta investisya</v>
      </c>
      <c r="J2475">
        <f>YEAR(transaction_data[[#This Row],[Transaction_Date]])</f>
        <v>2022</v>
      </c>
      <c r="K2475">
        <f>MONTH(transaction_data[[#This Row],[Transaction_Date]])</f>
        <v>5</v>
      </c>
    </row>
    <row r="2476" spans="1:11" x14ac:dyDescent="0.3">
      <c r="A2476">
        <v>302474</v>
      </c>
      <c r="B2476">
        <v>201444</v>
      </c>
      <c r="C2476" t="s">
        <v>31</v>
      </c>
      <c r="D2476">
        <v>63111</v>
      </c>
      <c r="E2476">
        <v>2627</v>
      </c>
      <c r="F2476">
        <v>9660</v>
      </c>
      <c r="G2476" t="s">
        <v>29</v>
      </c>
      <c r="H2476" s="1">
        <v>45530</v>
      </c>
      <c r="I2476" t="str">
        <f t="shared" si="38"/>
        <v>Kicik Investiya</v>
      </c>
      <c r="J2476">
        <f>YEAR(transaction_data[[#This Row],[Transaction_Date]])</f>
        <v>2024</v>
      </c>
      <c r="K2476">
        <f>MONTH(transaction_data[[#This Row],[Transaction_Date]])</f>
        <v>8</v>
      </c>
    </row>
    <row r="2477" spans="1:11" x14ac:dyDescent="0.3">
      <c r="A2477">
        <v>302475</v>
      </c>
      <c r="B2477">
        <v>201778</v>
      </c>
      <c r="C2477" t="s">
        <v>31</v>
      </c>
      <c r="D2477">
        <v>37063</v>
      </c>
      <c r="E2477">
        <v>3410</v>
      </c>
      <c r="F2477">
        <v>37273</v>
      </c>
      <c r="G2477" t="s">
        <v>32</v>
      </c>
      <c r="H2477" s="1">
        <v>45729</v>
      </c>
      <c r="I2477" t="str">
        <f t="shared" si="38"/>
        <v>Yuksek Investisya</v>
      </c>
      <c r="J2477">
        <f>YEAR(transaction_data[[#This Row],[Transaction_Date]])</f>
        <v>2025</v>
      </c>
      <c r="K2477">
        <f>MONTH(transaction_data[[#This Row],[Transaction_Date]])</f>
        <v>3</v>
      </c>
    </row>
    <row r="2478" spans="1:11" x14ac:dyDescent="0.3">
      <c r="A2478">
        <v>302476</v>
      </c>
      <c r="B2478">
        <v>202538</v>
      </c>
      <c r="C2478" t="s">
        <v>13</v>
      </c>
      <c r="D2478">
        <v>7769</v>
      </c>
      <c r="E2478">
        <v>317</v>
      </c>
      <c r="F2478">
        <v>21720</v>
      </c>
      <c r="G2478" t="s">
        <v>33</v>
      </c>
      <c r="H2478" s="1">
        <v>44811</v>
      </c>
      <c r="I2478" t="str">
        <f t="shared" si="38"/>
        <v>Orta investisya</v>
      </c>
      <c r="J2478">
        <f>YEAR(transaction_data[[#This Row],[Transaction_Date]])</f>
        <v>2022</v>
      </c>
      <c r="K2478">
        <f>MONTH(transaction_data[[#This Row],[Transaction_Date]])</f>
        <v>9</v>
      </c>
    </row>
    <row r="2479" spans="1:11" x14ac:dyDescent="0.3">
      <c r="A2479">
        <v>302477</v>
      </c>
      <c r="B2479">
        <v>207803</v>
      </c>
      <c r="C2479" t="s">
        <v>31</v>
      </c>
      <c r="D2479">
        <v>20940</v>
      </c>
      <c r="E2479">
        <v>103</v>
      </c>
      <c r="F2479">
        <v>2290</v>
      </c>
      <c r="G2479" t="s">
        <v>32</v>
      </c>
      <c r="H2479" s="1">
        <v>44937</v>
      </c>
      <c r="I2479" t="str">
        <f t="shared" si="38"/>
        <v>Kicik Investiya</v>
      </c>
      <c r="J2479">
        <f>YEAR(transaction_data[[#This Row],[Transaction_Date]])</f>
        <v>2023</v>
      </c>
      <c r="K2479">
        <f>MONTH(transaction_data[[#This Row],[Transaction_Date]])</f>
        <v>1</v>
      </c>
    </row>
    <row r="2480" spans="1:11" x14ac:dyDescent="0.3">
      <c r="A2480">
        <v>302478</v>
      </c>
      <c r="B2480">
        <v>205336</v>
      </c>
      <c r="C2480" t="s">
        <v>13</v>
      </c>
      <c r="D2480">
        <v>62035</v>
      </c>
      <c r="E2480">
        <v>4731</v>
      </c>
      <c r="F2480">
        <v>10160</v>
      </c>
      <c r="G2480" t="s">
        <v>29</v>
      </c>
      <c r="H2480" s="1">
        <v>44670</v>
      </c>
      <c r="I2480" t="str">
        <f t="shared" si="38"/>
        <v>Kicik Investiya</v>
      </c>
      <c r="J2480">
        <f>YEAR(transaction_data[[#This Row],[Transaction_Date]])</f>
        <v>2022</v>
      </c>
      <c r="K2480">
        <f>MONTH(transaction_data[[#This Row],[Transaction_Date]])</f>
        <v>4</v>
      </c>
    </row>
    <row r="2481" spans="1:11" x14ac:dyDescent="0.3">
      <c r="A2481">
        <v>302479</v>
      </c>
      <c r="B2481">
        <v>209920</v>
      </c>
      <c r="C2481" t="s">
        <v>30</v>
      </c>
      <c r="D2481">
        <v>52449</v>
      </c>
      <c r="E2481">
        <v>4108</v>
      </c>
      <c r="F2481">
        <v>44106</v>
      </c>
      <c r="G2481" t="s">
        <v>33</v>
      </c>
      <c r="H2481" s="1">
        <v>45326</v>
      </c>
      <c r="I2481" t="str">
        <f t="shared" si="38"/>
        <v>Yuksek Investisya</v>
      </c>
      <c r="J2481">
        <f>YEAR(transaction_data[[#This Row],[Transaction_Date]])</f>
        <v>2024</v>
      </c>
      <c r="K2481">
        <f>MONTH(transaction_data[[#This Row],[Transaction_Date]])</f>
        <v>2</v>
      </c>
    </row>
    <row r="2482" spans="1:11" x14ac:dyDescent="0.3">
      <c r="A2482">
        <v>302480</v>
      </c>
      <c r="B2482">
        <v>209766</v>
      </c>
      <c r="C2482" t="s">
        <v>30</v>
      </c>
      <c r="D2482">
        <v>89000</v>
      </c>
      <c r="E2482">
        <v>4558</v>
      </c>
      <c r="F2482">
        <v>25355</v>
      </c>
      <c r="G2482" t="s">
        <v>33</v>
      </c>
      <c r="H2482" s="1">
        <v>45128</v>
      </c>
      <c r="I2482" t="str">
        <f t="shared" si="38"/>
        <v>Orta investisya</v>
      </c>
      <c r="J2482">
        <f>YEAR(transaction_data[[#This Row],[Transaction_Date]])</f>
        <v>2023</v>
      </c>
      <c r="K2482">
        <f>MONTH(transaction_data[[#This Row],[Transaction_Date]])</f>
        <v>7</v>
      </c>
    </row>
    <row r="2483" spans="1:11" x14ac:dyDescent="0.3">
      <c r="A2483">
        <v>302481</v>
      </c>
      <c r="B2483">
        <v>206120</v>
      </c>
      <c r="C2483" t="s">
        <v>13</v>
      </c>
      <c r="D2483">
        <v>1984</v>
      </c>
      <c r="E2483">
        <v>1810</v>
      </c>
      <c r="F2483">
        <v>24024</v>
      </c>
      <c r="G2483" t="s">
        <v>32</v>
      </c>
      <c r="H2483" s="1">
        <v>45291</v>
      </c>
      <c r="I2483" t="str">
        <f t="shared" si="38"/>
        <v>Orta investisya</v>
      </c>
      <c r="J2483">
        <f>YEAR(transaction_data[[#This Row],[Transaction_Date]])</f>
        <v>2023</v>
      </c>
      <c r="K2483">
        <f>MONTH(transaction_data[[#This Row],[Transaction_Date]])</f>
        <v>12</v>
      </c>
    </row>
    <row r="2484" spans="1:11" x14ac:dyDescent="0.3">
      <c r="A2484">
        <v>302482</v>
      </c>
      <c r="B2484">
        <v>205529</v>
      </c>
      <c r="C2484" t="s">
        <v>30</v>
      </c>
      <c r="D2484">
        <v>98752</v>
      </c>
      <c r="E2484">
        <v>2959</v>
      </c>
      <c r="F2484">
        <v>49284</v>
      </c>
      <c r="G2484" t="s">
        <v>32</v>
      </c>
      <c r="H2484" s="1">
        <v>44876</v>
      </c>
      <c r="I2484" t="str">
        <f t="shared" si="38"/>
        <v>Yuksek Investisya</v>
      </c>
      <c r="J2484">
        <f>YEAR(transaction_data[[#This Row],[Transaction_Date]])</f>
        <v>2022</v>
      </c>
      <c r="K2484">
        <f>MONTH(transaction_data[[#This Row],[Transaction_Date]])</f>
        <v>11</v>
      </c>
    </row>
    <row r="2485" spans="1:11" x14ac:dyDescent="0.3">
      <c r="A2485">
        <v>302483</v>
      </c>
      <c r="B2485">
        <v>205631</v>
      </c>
      <c r="C2485" t="s">
        <v>13</v>
      </c>
      <c r="D2485">
        <v>76156</v>
      </c>
      <c r="E2485">
        <v>2284</v>
      </c>
      <c r="F2485">
        <v>25615</v>
      </c>
      <c r="G2485" t="s">
        <v>32</v>
      </c>
      <c r="H2485" s="1">
        <v>45282</v>
      </c>
      <c r="I2485" t="str">
        <f t="shared" si="38"/>
        <v>Orta investisya</v>
      </c>
      <c r="J2485">
        <f>YEAR(transaction_data[[#This Row],[Transaction_Date]])</f>
        <v>2023</v>
      </c>
      <c r="K2485">
        <f>MONTH(transaction_data[[#This Row],[Transaction_Date]])</f>
        <v>12</v>
      </c>
    </row>
    <row r="2486" spans="1:11" x14ac:dyDescent="0.3">
      <c r="A2486">
        <v>302484</v>
      </c>
      <c r="B2486">
        <v>207357</v>
      </c>
      <c r="C2486" t="s">
        <v>13</v>
      </c>
      <c r="D2486">
        <v>48402</v>
      </c>
      <c r="E2486">
        <v>265</v>
      </c>
      <c r="F2486">
        <v>4984</v>
      </c>
      <c r="G2486" t="s">
        <v>29</v>
      </c>
      <c r="H2486" s="1">
        <v>45713</v>
      </c>
      <c r="I2486" t="str">
        <f t="shared" si="38"/>
        <v>Kicik Investiya</v>
      </c>
      <c r="J2486">
        <f>YEAR(transaction_data[[#This Row],[Transaction_Date]])</f>
        <v>2025</v>
      </c>
      <c r="K2486">
        <f>MONTH(transaction_data[[#This Row],[Transaction_Date]])</f>
        <v>2</v>
      </c>
    </row>
    <row r="2487" spans="1:11" x14ac:dyDescent="0.3">
      <c r="A2487">
        <v>302485</v>
      </c>
      <c r="B2487">
        <v>205940</v>
      </c>
      <c r="C2487" t="s">
        <v>13</v>
      </c>
      <c r="D2487">
        <v>26368</v>
      </c>
      <c r="E2487">
        <v>2736</v>
      </c>
      <c r="F2487">
        <v>24332</v>
      </c>
      <c r="G2487" t="s">
        <v>33</v>
      </c>
      <c r="H2487" s="1">
        <v>44957</v>
      </c>
      <c r="I2487" t="str">
        <f t="shared" si="38"/>
        <v>Orta investisya</v>
      </c>
      <c r="J2487">
        <f>YEAR(transaction_data[[#This Row],[Transaction_Date]])</f>
        <v>2023</v>
      </c>
      <c r="K2487">
        <f>MONTH(transaction_data[[#This Row],[Transaction_Date]])</f>
        <v>1</v>
      </c>
    </row>
    <row r="2488" spans="1:11" x14ac:dyDescent="0.3">
      <c r="A2488">
        <v>302486</v>
      </c>
      <c r="B2488">
        <v>209154</v>
      </c>
      <c r="C2488" t="s">
        <v>31</v>
      </c>
      <c r="D2488">
        <v>80347</v>
      </c>
      <c r="E2488">
        <v>2972</v>
      </c>
      <c r="F2488">
        <v>33623</v>
      </c>
      <c r="G2488" t="s">
        <v>33</v>
      </c>
      <c r="H2488" s="1">
        <v>45278</v>
      </c>
      <c r="I2488" t="str">
        <f t="shared" si="38"/>
        <v>Yuksek Investisya</v>
      </c>
      <c r="J2488">
        <f>YEAR(transaction_data[[#This Row],[Transaction_Date]])</f>
        <v>2023</v>
      </c>
      <c r="K2488">
        <f>MONTH(transaction_data[[#This Row],[Transaction_Date]])</f>
        <v>12</v>
      </c>
    </row>
    <row r="2489" spans="1:11" x14ac:dyDescent="0.3">
      <c r="A2489">
        <v>302487</v>
      </c>
      <c r="B2489">
        <v>201329</v>
      </c>
      <c r="C2489" t="s">
        <v>30</v>
      </c>
      <c r="D2489">
        <v>88406</v>
      </c>
      <c r="E2489">
        <v>1050</v>
      </c>
      <c r="F2489">
        <v>18072</v>
      </c>
      <c r="G2489" t="s">
        <v>33</v>
      </c>
      <c r="H2489" s="1">
        <v>45420</v>
      </c>
      <c r="I2489" t="str">
        <f t="shared" si="38"/>
        <v>Orta investisya</v>
      </c>
      <c r="J2489">
        <f>YEAR(transaction_data[[#This Row],[Transaction_Date]])</f>
        <v>2024</v>
      </c>
      <c r="K2489">
        <f>MONTH(transaction_data[[#This Row],[Transaction_Date]])</f>
        <v>5</v>
      </c>
    </row>
    <row r="2490" spans="1:11" x14ac:dyDescent="0.3">
      <c r="A2490">
        <v>302488</v>
      </c>
      <c r="B2490">
        <v>204202</v>
      </c>
      <c r="C2490" t="s">
        <v>30</v>
      </c>
      <c r="D2490">
        <v>76239</v>
      </c>
      <c r="E2490">
        <v>3387</v>
      </c>
      <c r="F2490">
        <v>44079</v>
      </c>
      <c r="G2490" t="s">
        <v>32</v>
      </c>
      <c r="H2490" s="1">
        <v>45590</v>
      </c>
      <c r="I2490" t="str">
        <f t="shared" si="38"/>
        <v>Yuksek Investisya</v>
      </c>
      <c r="J2490">
        <f>YEAR(transaction_data[[#This Row],[Transaction_Date]])</f>
        <v>2024</v>
      </c>
      <c r="K2490">
        <f>MONTH(transaction_data[[#This Row],[Transaction_Date]])</f>
        <v>10</v>
      </c>
    </row>
    <row r="2491" spans="1:11" x14ac:dyDescent="0.3">
      <c r="A2491">
        <v>302489</v>
      </c>
      <c r="B2491">
        <v>205788</v>
      </c>
      <c r="C2491" t="s">
        <v>13</v>
      </c>
      <c r="D2491">
        <v>82826</v>
      </c>
      <c r="E2491">
        <v>997</v>
      </c>
      <c r="F2491">
        <v>8860</v>
      </c>
      <c r="G2491" t="s">
        <v>29</v>
      </c>
      <c r="H2491" s="1">
        <v>45373</v>
      </c>
      <c r="I2491" t="str">
        <f t="shared" si="38"/>
        <v>Kicik Investiya</v>
      </c>
      <c r="J2491">
        <f>YEAR(transaction_data[[#This Row],[Transaction_Date]])</f>
        <v>2024</v>
      </c>
      <c r="K2491">
        <f>MONTH(transaction_data[[#This Row],[Transaction_Date]])</f>
        <v>3</v>
      </c>
    </row>
    <row r="2492" spans="1:11" x14ac:dyDescent="0.3">
      <c r="A2492">
        <v>302490</v>
      </c>
      <c r="B2492">
        <v>201248</v>
      </c>
      <c r="C2492" t="s">
        <v>31</v>
      </c>
      <c r="D2492">
        <v>60542</v>
      </c>
      <c r="E2492">
        <v>467</v>
      </c>
      <c r="F2492">
        <v>40275</v>
      </c>
      <c r="G2492" t="s">
        <v>33</v>
      </c>
      <c r="H2492" s="1">
        <v>44737</v>
      </c>
      <c r="I2492" t="str">
        <f t="shared" si="38"/>
        <v>Yuksek Investisya</v>
      </c>
      <c r="J2492">
        <f>YEAR(transaction_data[[#This Row],[Transaction_Date]])</f>
        <v>2022</v>
      </c>
      <c r="K2492">
        <f>MONTH(transaction_data[[#This Row],[Transaction_Date]])</f>
        <v>6</v>
      </c>
    </row>
    <row r="2493" spans="1:11" x14ac:dyDescent="0.3">
      <c r="A2493">
        <v>302491</v>
      </c>
      <c r="B2493">
        <v>209745</v>
      </c>
      <c r="C2493" t="s">
        <v>30</v>
      </c>
      <c r="D2493">
        <v>64244</v>
      </c>
      <c r="E2493">
        <v>4041</v>
      </c>
      <c r="F2493">
        <v>41558</v>
      </c>
      <c r="G2493" t="s">
        <v>32</v>
      </c>
      <c r="H2493" s="1">
        <v>44855</v>
      </c>
      <c r="I2493" t="str">
        <f t="shared" si="38"/>
        <v>Yuksek Investisya</v>
      </c>
      <c r="J2493">
        <f>YEAR(transaction_data[[#This Row],[Transaction_Date]])</f>
        <v>2022</v>
      </c>
      <c r="K2493">
        <f>MONTH(transaction_data[[#This Row],[Transaction_Date]])</f>
        <v>10</v>
      </c>
    </row>
    <row r="2494" spans="1:11" x14ac:dyDescent="0.3">
      <c r="A2494">
        <v>302492</v>
      </c>
      <c r="B2494">
        <v>200059</v>
      </c>
      <c r="C2494" t="s">
        <v>31</v>
      </c>
      <c r="D2494">
        <v>63945</v>
      </c>
      <c r="E2494">
        <v>4433</v>
      </c>
      <c r="F2494">
        <v>4908</v>
      </c>
      <c r="G2494" t="s">
        <v>33</v>
      </c>
      <c r="H2494" s="1">
        <v>45446</v>
      </c>
      <c r="I2494" t="str">
        <f t="shared" si="38"/>
        <v>Kicik Investiya</v>
      </c>
      <c r="J2494">
        <f>YEAR(transaction_data[[#This Row],[Transaction_Date]])</f>
        <v>2024</v>
      </c>
      <c r="K2494">
        <f>MONTH(transaction_data[[#This Row],[Transaction_Date]])</f>
        <v>6</v>
      </c>
    </row>
    <row r="2495" spans="1:11" x14ac:dyDescent="0.3">
      <c r="A2495">
        <v>302493</v>
      </c>
      <c r="B2495">
        <v>206515</v>
      </c>
      <c r="C2495" t="s">
        <v>30</v>
      </c>
      <c r="D2495">
        <v>64510</v>
      </c>
      <c r="E2495">
        <v>438</v>
      </c>
      <c r="F2495">
        <v>30590</v>
      </c>
      <c r="G2495" t="s">
        <v>29</v>
      </c>
      <c r="H2495" s="1">
        <v>44963</v>
      </c>
      <c r="I2495" t="str">
        <f t="shared" si="38"/>
        <v>Yuksek Investisya</v>
      </c>
      <c r="J2495">
        <f>YEAR(transaction_data[[#This Row],[Transaction_Date]])</f>
        <v>2023</v>
      </c>
      <c r="K2495">
        <f>MONTH(transaction_data[[#This Row],[Transaction_Date]])</f>
        <v>2</v>
      </c>
    </row>
    <row r="2496" spans="1:11" x14ac:dyDescent="0.3">
      <c r="A2496">
        <v>302494</v>
      </c>
      <c r="B2496">
        <v>203213</v>
      </c>
      <c r="C2496" t="s">
        <v>13</v>
      </c>
      <c r="D2496">
        <v>71718</v>
      </c>
      <c r="E2496">
        <v>3410</v>
      </c>
      <c r="F2496">
        <v>45085</v>
      </c>
      <c r="G2496" t="s">
        <v>32</v>
      </c>
      <c r="H2496" s="1">
        <v>45512</v>
      </c>
      <c r="I2496" t="str">
        <f t="shared" si="38"/>
        <v>Yuksek Investisya</v>
      </c>
      <c r="J2496">
        <f>YEAR(transaction_data[[#This Row],[Transaction_Date]])</f>
        <v>2024</v>
      </c>
      <c r="K2496">
        <f>MONTH(transaction_data[[#This Row],[Transaction_Date]])</f>
        <v>8</v>
      </c>
    </row>
    <row r="2497" spans="1:11" x14ac:dyDescent="0.3">
      <c r="A2497">
        <v>302495</v>
      </c>
      <c r="B2497">
        <v>200117</v>
      </c>
      <c r="C2497" t="s">
        <v>30</v>
      </c>
      <c r="D2497">
        <v>95818</v>
      </c>
      <c r="E2497">
        <v>2293</v>
      </c>
      <c r="F2497">
        <v>31702</v>
      </c>
      <c r="G2497" t="s">
        <v>33</v>
      </c>
      <c r="H2497" s="1">
        <v>45145</v>
      </c>
      <c r="I2497" t="str">
        <f t="shared" si="38"/>
        <v>Yuksek Investisya</v>
      </c>
      <c r="J2497">
        <f>YEAR(transaction_data[[#This Row],[Transaction_Date]])</f>
        <v>2023</v>
      </c>
      <c r="K2497">
        <f>MONTH(transaction_data[[#This Row],[Transaction_Date]])</f>
        <v>8</v>
      </c>
    </row>
    <row r="2498" spans="1:11" x14ac:dyDescent="0.3">
      <c r="A2498">
        <v>302496</v>
      </c>
      <c r="B2498">
        <v>206823</v>
      </c>
      <c r="C2498" t="s">
        <v>31</v>
      </c>
      <c r="D2498">
        <v>8762</v>
      </c>
      <c r="E2498">
        <v>165</v>
      </c>
      <c r="F2498">
        <v>34000</v>
      </c>
      <c r="G2498" t="s">
        <v>33</v>
      </c>
      <c r="H2498" s="1">
        <v>45669</v>
      </c>
      <c r="I2498" t="str">
        <f t="shared" ref="I2498:I2561" si="39">IF(AND(F2498&gt;1000,F2498&lt;15000),"Kicik Investiya",IF(AND(F2498&gt;=15000,F2498&lt;27500),"Orta investisya","Yuksek Investisya"))</f>
        <v>Yuksek Investisya</v>
      </c>
      <c r="J2498">
        <f>YEAR(transaction_data[[#This Row],[Transaction_Date]])</f>
        <v>2025</v>
      </c>
      <c r="K2498">
        <f>MONTH(transaction_data[[#This Row],[Transaction_Date]])</f>
        <v>1</v>
      </c>
    </row>
    <row r="2499" spans="1:11" x14ac:dyDescent="0.3">
      <c r="A2499">
        <v>302497</v>
      </c>
      <c r="B2499">
        <v>207359</v>
      </c>
      <c r="C2499" t="s">
        <v>13</v>
      </c>
      <c r="D2499">
        <v>60918</v>
      </c>
      <c r="E2499">
        <v>573</v>
      </c>
      <c r="F2499">
        <v>47158</v>
      </c>
      <c r="G2499" t="s">
        <v>29</v>
      </c>
      <c r="H2499" s="1">
        <v>45384</v>
      </c>
      <c r="I2499" t="str">
        <f t="shared" si="39"/>
        <v>Yuksek Investisya</v>
      </c>
      <c r="J2499">
        <f>YEAR(transaction_data[[#This Row],[Transaction_Date]])</f>
        <v>2024</v>
      </c>
      <c r="K2499">
        <f>MONTH(transaction_data[[#This Row],[Transaction_Date]])</f>
        <v>4</v>
      </c>
    </row>
    <row r="2500" spans="1:11" x14ac:dyDescent="0.3">
      <c r="A2500">
        <v>302498</v>
      </c>
      <c r="B2500">
        <v>200285</v>
      </c>
      <c r="C2500" t="s">
        <v>31</v>
      </c>
      <c r="D2500">
        <v>79964</v>
      </c>
      <c r="E2500">
        <v>1187</v>
      </c>
      <c r="F2500">
        <v>37559</v>
      </c>
      <c r="G2500" t="s">
        <v>29</v>
      </c>
      <c r="H2500" s="1">
        <v>45457</v>
      </c>
      <c r="I2500" t="str">
        <f t="shared" si="39"/>
        <v>Yuksek Investisya</v>
      </c>
      <c r="J2500">
        <f>YEAR(transaction_data[[#This Row],[Transaction_Date]])</f>
        <v>2024</v>
      </c>
      <c r="K2500">
        <f>MONTH(transaction_data[[#This Row],[Transaction_Date]])</f>
        <v>6</v>
      </c>
    </row>
    <row r="2501" spans="1:11" x14ac:dyDescent="0.3">
      <c r="A2501">
        <v>302499</v>
      </c>
      <c r="B2501">
        <v>209884</v>
      </c>
      <c r="C2501" t="s">
        <v>30</v>
      </c>
      <c r="D2501">
        <v>12726</v>
      </c>
      <c r="E2501">
        <v>1851</v>
      </c>
      <c r="F2501">
        <v>25474</v>
      </c>
      <c r="G2501" t="s">
        <v>29</v>
      </c>
      <c r="H2501" s="1">
        <v>45226</v>
      </c>
      <c r="I2501" t="str">
        <f t="shared" si="39"/>
        <v>Orta investisya</v>
      </c>
      <c r="J2501">
        <f>YEAR(transaction_data[[#This Row],[Transaction_Date]])</f>
        <v>2023</v>
      </c>
      <c r="K2501">
        <f>MONTH(transaction_data[[#This Row],[Transaction_Date]])</f>
        <v>10</v>
      </c>
    </row>
    <row r="2502" spans="1:11" x14ac:dyDescent="0.3">
      <c r="A2502">
        <v>302500</v>
      </c>
      <c r="B2502">
        <v>208210</v>
      </c>
      <c r="C2502" t="s">
        <v>30</v>
      </c>
      <c r="D2502">
        <v>74497</v>
      </c>
      <c r="E2502">
        <v>3667</v>
      </c>
      <c r="F2502">
        <v>48610</v>
      </c>
      <c r="G2502" t="s">
        <v>32</v>
      </c>
      <c r="H2502" s="1">
        <v>45128</v>
      </c>
      <c r="I2502" t="str">
        <f t="shared" si="39"/>
        <v>Yuksek Investisya</v>
      </c>
      <c r="J2502">
        <f>YEAR(transaction_data[[#This Row],[Transaction_Date]])</f>
        <v>2023</v>
      </c>
      <c r="K2502">
        <f>MONTH(transaction_data[[#This Row],[Transaction_Date]])</f>
        <v>7</v>
      </c>
    </row>
    <row r="2503" spans="1:11" x14ac:dyDescent="0.3">
      <c r="A2503">
        <v>302501</v>
      </c>
      <c r="B2503">
        <v>201005</v>
      </c>
      <c r="C2503" t="s">
        <v>13</v>
      </c>
      <c r="D2503">
        <v>72526</v>
      </c>
      <c r="E2503">
        <v>766</v>
      </c>
      <c r="F2503">
        <v>4103</v>
      </c>
      <c r="G2503" t="s">
        <v>29</v>
      </c>
      <c r="H2503" s="1">
        <v>44910</v>
      </c>
      <c r="I2503" t="str">
        <f t="shared" si="39"/>
        <v>Kicik Investiya</v>
      </c>
      <c r="J2503">
        <f>YEAR(transaction_data[[#This Row],[Transaction_Date]])</f>
        <v>2022</v>
      </c>
      <c r="K2503">
        <f>MONTH(transaction_data[[#This Row],[Transaction_Date]])</f>
        <v>12</v>
      </c>
    </row>
    <row r="2504" spans="1:11" x14ac:dyDescent="0.3">
      <c r="A2504">
        <v>302502</v>
      </c>
      <c r="B2504">
        <v>206745</v>
      </c>
      <c r="C2504" t="s">
        <v>13</v>
      </c>
      <c r="D2504">
        <v>76202</v>
      </c>
      <c r="E2504">
        <v>1432</v>
      </c>
      <c r="F2504">
        <v>39199</v>
      </c>
      <c r="G2504" t="s">
        <v>29</v>
      </c>
      <c r="H2504" s="1">
        <v>45355</v>
      </c>
      <c r="I2504" t="str">
        <f t="shared" si="39"/>
        <v>Yuksek Investisya</v>
      </c>
      <c r="J2504">
        <f>YEAR(transaction_data[[#This Row],[Transaction_Date]])</f>
        <v>2024</v>
      </c>
      <c r="K2504">
        <f>MONTH(transaction_data[[#This Row],[Transaction_Date]])</f>
        <v>3</v>
      </c>
    </row>
    <row r="2505" spans="1:11" x14ac:dyDescent="0.3">
      <c r="A2505">
        <v>302503</v>
      </c>
      <c r="B2505">
        <v>203693</v>
      </c>
      <c r="C2505" t="s">
        <v>31</v>
      </c>
      <c r="D2505">
        <v>83424</v>
      </c>
      <c r="E2505">
        <v>1566</v>
      </c>
      <c r="F2505">
        <v>4303</v>
      </c>
      <c r="G2505" t="s">
        <v>33</v>
      </c>
      <c r="H2505" s="1">
        <v>45469</v>
      </c>
      <c r="I2505" t="str">
        <f t="shared" si="39"/>
        <v>Kicik Investiya</v>
      </c>
      <c r="J2505">
        <f>YEAR(transaction_data[[#This Row],[Transaction_Date]])</f>
        <v>2024</v>
      </c>
      <c r="K2505">
        <f>MONTH(transaction_data[[#This Row],[Transaction_Date]])</f>
        <v>6</v>
      </c>
    </row>
    <row r="2506" spans="1:11" x14ac:dyDescent="0.3">
      <c r="A2506">
        <v>302504</v>
      </c>
      <c r="B2506">
        <v>205689</v>
      </c>
      <c r="C2506" t="s">
        <v>13</v>
      </c>
      <c r="D2506">
        <v>28984</v>
      </c>
      <c r="E2506">
        <v>4825</v>
      </c>
      <c r="F2506">
        <v>13466</v>
      </c>
      <c r="G2506" t="s">
        <v>29</v>
      </c>
      <c r="H2506" s="1">
        <v>45172</v>
      </c>
      <c r="I2506" t="str">
        <f t="shared" si="39"/>
        <v>Kicik Investiya</v>
      </c>
      <c r="J2506">
        <f>YEAR(transaction_data[[#This Row],[Transaction_Date]])</f>
        <v>2023</v>
      </c>
      <c r="K2506">
        <f>MONTH(transaction_data[[#This Row],[Transaction_Date]])</f>
        <v>9</v>
      </c>
    </row>
    <row r="2507" spans="1:11" x14ac:dyDescent="0.3">
      <c r="A2507">
        <v>302505</v>
      </c>
      <c r="B2507">
        <v>205109</v>
      </c>
      <c r="C2507" t="s">
        <v>31</v>
      </c>
      <c r="D2507">
        <v>26181</v>
      </c>
      <c r="E2507">
        <v>3712</v>
      </c>
      <c r="F2507">
        <v>22356</v>
      </c>
      <c r="G2507" t="s">
        <v>33</v>
      </c>
      <c r="H2507" s="1">
        <v>45489</v>
      </c>
      <c r="I2507" t="str">
        <f t="shared" si="39"/>
        <v>Orta investisya</v>
      </c>
      <c r="J2507">
        <f>YEAR(transaction_data[[#This Row],[Transaction_Date]])</f>
        <v>2024</v>
      </c>
      <c r="K2507">
        <f>MONTH(transaction_data[[#This Row],[Transaction_Date]])</f>
        <v>7</v>
      </c>
    </row>
    <row r="2508" spans="1:11" x14ac:dyDescent="0.3">
      <c r="A2508">
        <v>302506</v>
      </c>
      <c r="B2508">
        <v>204211</v>
      </c>
      <c r="C2508" t="s">
        <v>13</v>
      </c>
      <c r="D2508">
        <v>91401</v>
      </c>
      <c r="E2508">
        <v>2219</v>
      </c>
      <c r="F2508">
        <v>40908</v>
      </c>
      <c r="G2508" t="s">
        <v>29</v>
      </c>
      <c r="H2508" s="1">
        <v>45191</v>
      </c>
      <c r="I2508" t="str">
        <f t="shared" si="39"/>
        <v>Yuksek Investisya</v>
      </c>
      <c r="J2508">
        <f>YEAR(transaction_data[[#This Row],[Transaction_Date]])</f>
        <v>2023</v>
      </c>
      <c r="K2508">
        <f>MONTH(transaction_data[[#This Row],[Transaction_Date]])</f>
        <v>9</v>
      </c>
    </row>
    <row r="2509" spans="1:11" x14ac:dyDescent="0.3">
      <c r="A2509">
        <v>302507</v>
      </c>
      <c r="B2509">
        <v>207207</v>
      </c>
      <c r="C2509" t="s">
        <v>30</v>
      </c>
      <c r="D2509">
        <v>38096</v>
      </c>
      <c r="E2509">
        <v>322</v>
      </c>
      <c r="F2509">
        <v>47167</v>
      </c>
      <c r="G2509" t="s">
        <v>32</v>
      </c>
      <c r="H2509" s="1">
        <v>45690</v>
      </c>
      <c r="I2509" t="str">
        <f t="shared" si="39"/>
        <v>Yuksek Investisya</v>
      </c>
      <c r="J2509">
        <f>YEAR(transaction_data[[#This Row],[Transaction_Date]])</f>
        <v>2025</v>
      </c>
      <c r="K2509">
        <f>MONTH(transaction_data[[#This Row],[Transaction_Date]])</f>
        <v>2</v>
      </c>
    </row>
    <row r="2510" spans="1:11" x14ac:dyDescent="0.3">
      <c r="A2510">
        <v>302508</v>
      </c>
      <c r="B2510">
        <v>208312</v>
      </c>
      <c r="C2510" t="s">
        <v>31</v>
      </c>
      <c r="D2510">
        <v>97906</v>
      </c>
      <c r="E2510">
        <v>1905</v>
      </c>
      <c r="F2510">
        <v>25478</v>
      </c>
      <c r="G2510" t="s">
        <v>33</v>
      </c>
      <c r="H2510" s="1">
        <v>45698</v>
      </c>
      <c r="I2510" t="str">
        <f t="shared" si="39"/>
        <v>Orta investisya</v>
      </c>
      <c r="J2510">
        <f>YEAR(transaction_data[[#This Row],[Transaction_Date]])</f>
        <v>2025</v>
      </c>
      <c r="K2510">
        <f>MONTH(transaction_data[[#This Row],[Transaction_Date]])</f>
        <v>2</v>
      </c>
    </row>
    <row r="2511" spans="1:11" x14ac:dyDescent="0.3">
      <c r="A2511">
        <v>302509</v>
      </c>
      <c r="B2511">
        <v>206507</v>
      </c>
      <c r="C2511" t="s">
        <v>30</v>
      </c>
      <c r="D2511">
        <v>4542</v>
      </c>
      <c r="E2511">
        <v>679</v>
      </c>
      <c r="F2511">
        <v>37642</v>
      </c>
      <c r="G2511" t="s">
        <v>29</v>
      </c>
      <c r="H2511" s="1">
        <v>45640</v>
      </c>
      <c r="I2511" t="str">
        <f t="shared" si="39"/>
        <v>Yuksek Investisya</v>
      </c>
      <c r="J2511">
        <f>YEAR(transaction_data[[#This Row],[Transaction_Date]])</f>
        <v>2024</v>
      </c>
      <c r="K2511">
        <f>MONTH(transaction_data[[#This Row],[Transaction_Date]])</f>
        <v>12</v>
      </c>
    </row>
    <row r="2512" spans="1:11" x14ac:dyDescent="0.3">
      <c r="A2512">
        <v>302510</v>
      </c>
      <c r="B2512">
        <v>204766</v>
      </c>
      <c r="C2512" t="s">
        <v>30</v>
      </c>
      <c r="D2512">
        <v>27008</v>
      </c>
      <c r="E2512">
        <v>1664</v>
      </c>
      <c r="F2512">
        <v>19895</v>
      </c>
      <c r="G2512" t="s">
        <v>33</v>
      </c>
      <c r="H2512" s="1">
        <v>45718</v>
      </c>
      <c r="I2512" t="str">
        <f t="shared" si="39"/>
        <v>Orta investisya</v>
      </c>
      <c r="J2512">
        <f>YEAR(transaction_data[[#This Row],[Transaction_Date]])</f>
        <v>2025</v>
      </c>
      <c r="K2512">
        <f>MONTH(transaction_data[[#This Row],[Transaction_Date]])</f>
        <v>3</v>
      </c>
    </row>
    <row r="2513" spans="1:11" x14ac:dyDescent="0.3">
      <c r="A2513">
        <v>302511</v>
      </c>
      <c r="B2513">
        <v>203470</v>
      </c>
      <c r="C2513" t="s">
        <v>31</v>
      </c>
      <c r="D2513">
        <v>40140</v>
      </c>
      <c r="E2513">
        <v>3227</v>
      </c>
      <c r="F2513">
        <v>4687</v>
      </c>
      <c r="G2513" t="s">
        <v>33</v>
      </c>
      <c r="H2513" s="1">
        <v>45051</v>
      </c>
      <c r="I2513" t="str">
        <f t="shared" si="39"/>
        <v>Kicik Investiya</v>
      </c>
      <c r="J2513">
        <f>YEAR(transaction_data[[#This Row],[Transaction_Date]])</f>
        <v>2023</v>
      </c>
      <c r="K2513">
        <f>MONTH(transaction_data[[#This Row],[Transaction_Date]])</f>
        <v>5</v>
      </c>
    </row>
    <row r="2514" spans="1:11" x14ac:dyDescent="0.3">
      <c r="A2514">
        <v>302512</v>
      </c>
      <c r="B2514">
        <v>202593</v>
      </c>
      <c r="C2514" t="s">
        <v>13</v>
      </c>
      <c r="D2514">
        <v>37754</v>
      </c>
      <c r="E2514">
        <v>2777</v>
      </c>
      <c r="F2514">
        <v>47155</v>
      </c>
      <c r="G2514" t="s">
        <v>32</v>
      </c>
      <c r="H2514" s="1">
        <v>45588</v>
      </c>
      <c r="I2514" t="str">
        <f t="shared" si="39"/>
        <v>Yuksek Investisya</v>
      </c>
      <c r="J2514">
        <f>YEAR(transaction_data[[#This Row],[Transaction_Date]])</f>
        <v>2024</v>
      </c>
      <c r="K2514">
        <f>MONTH(transaction_data[[#This Row],[Transaction_Date]])</f>
        <v>10</v>
      </c>
    </row>
    <row r="2515" spans="1:11" x14ac:dyDescent="0.3">
      <c r="A2515">
        <v>302513</v>
      </c>
      <c r="B2515">
        <v>205949</v>
      </c>
      <c r="C2515" t="s">
        <v>31</v>
      </c>
      <c r="D2515">
        <v>30676</v>
      </c>
      <c r="E2515">
        <v>2516</v>
      </c>
      <c r="F2515">
        <v>36140</v>
      </c>
      <c r="G2515" t="s">
        <v>33</v>
      </c>
      <c r="H2515" s="1">
        <v>45393</v>
      </c>
      <c r="I2515" t="str">
        <f t="shared" si="39"/>
        <v>Yuksek Investisya</v>
      </c>
      <c r="J2515">
        <f>YEAR(transaction_data[[#This Row],[Transaction_Date]])</f>
        <v>2024</v>
      </c>
      <c r="K2515">
        <f>MONTH(transaction_data[[#This Row],[Transaction_Date]])</f>
        <v>4</v>
      </c>
    </row>
    <row r="2516" spans="1:11" x14ac:dyDescent="0.3">
      <c r="A2516">
        <v>302514</v>
      </c>
      <c r="B2516">
        <v>206473</v>
      </c>
      <c r="C2516" t="s">
        <v>30</v>
      </c>
      <c r="D2516">
        <v>27913</v>
      </c>
      <c r="E2516">
        <v>2414</v>
      </c>
      <c r="F2516">
        <v>42070</v>
      </c>
      <c r="G2516" t="s">
        <v>33</v>
      </c>
      <c r="H2516" s="1">
        <v>44939</v>
      </c>
      <c r="I2516" t="str">
        <f t="shared" si="39"/>
        <v>Yuksek Investisya</v>
      </c>
      <c r="J2516">
        <f>YEAR(transaction_data[[#This Row],[Transaction_Date]])</f>
        <v>2023</v>
      </c>
      <c r="K2516">
        <f>MONTH(transaction_data[[#This Row],[Transaction_Date]])</f>
        <v>1</v>
      </c>
    </row>
    <row r="2517" spans="1:11" x14ac:dyDescent="0.3">
      <c r="A2517">
        <v>302515</v>
      </c>
      <c r="B2517">
        <v>205336</v>
      </c>
      <c r="C2517" t="s">
        <v>30</v>
      </c>
      <c r="D2517">
        <v>12637</v>
      </c>
      <c r="E2517">
        <v>3862</v>
      </c>
      <c r="F2517">
        <v>45996</v>
      </c>
      <c r="G2517" t="s">
        <v>29</v>
      </c>
      <c r="H2517" s="1">
        <v>45023</v>
      </c>
      <c r="I2517" t="str">
        <f t="shared" si="39"/>
        <v>Yuksek Investisya</v>
      </c>
      <c r="J2517">
        <f>YEAR(transaction_data[[#This Row],[Transaction_Date]])</f>
        <v>2023</v>
      </c>
      <c r="K2517">
        <f>MONTH(transaction_data[[#This Row],[Transaction_Date]])</f>
        <v>4</v>
      </c>
    </row>
    <row r="2518" spans="1:11" x14ac:dyDescent="0.3">
      <c r="A2518">
        <v>302516</v>
      </c>
      <c r="B2518">
        <v>204263</v>
      </c>
      <c r="C2518" t="s">
        <v>30</v>
      </c>
      <c r="D2518">
        <v>96431</v>
      </c>
      <c r="E2518">
        <v>1039</v>
      </c>
      <c r="F2518">
        <v>25083</v>
      </c>
      <c r="G2518" t="s">
        <v>29</v>
      </c>
      <c r="H2518" s="1">
        <v>45074</v>
      </c>
      <c r="I2518" t="str">
        <f t="shared" si="39"/>
        <v>Orta investisya</v>
      </c>
      <c r="J2518">
        <f>YEAR(transaction_data[[#This Row],[Transaction_Date]])</f>
        <v>2023</v>
      </c>
      <c r="K2518">
        <f>MONTH(transaction_data[[#This Row],[Transaction_Date]])</f>
        <v>5</v>
      </c>
    </row>
    <row r="2519" spans="1:11" x14ac:dyDescent="0.3">
      <c r="A2519">
        <v>302517</v>
      </c>
      <c r="B2519">
        <v>202579</v>
      </c>
      <c r="C2519" t="s">
        <v>30</v>
      </c>
      <c r="D2519">
        <v>14444</v>
      </c>
      <c r="E2519">
        <v>4942</v>
      </c>
      <c r="F2519">
        <v>6541</v>
      </c>
      <c r="G2519" t="s">
        <v>32</v>
      </c>
      <c r="H2519" s="1">
        <v>45507</v>
      </c>
      <c r="I2519" t="str">
        <f t="shared" si="39"/>
        <v>Kicik Investiya</v>
      </c>
      <c r="J2519">
        <f>YEAR(transaction_data[[#This Row],[Transaction_Date]])</f>
        <v>2024</v>
      </c>
      <c r="K2519">
        <f>MONTH(transaction_data[[#This Row],[Transaction_Date]])</f>
        <v>8</v>
      </c>
    </row>
    <row r="2520" spans="1:11" x14ac:dyDescent="0.3">
      <c r="A2520">
        <v>302518</v>
      </c>
      <c r="B2520">
        <v>209324</v>
      </c>
      <c r="C2520" t="s">
        <v>31</v>
      </c>
      <c r="D2520">
        <v>19753</v>
      </c>
      <c r="E2520">
        <v>3097</v>
      </c>
      <c r="F2520">
        <v>37022</v>
      </c>
      <c r="G2520" t="s">
        <v>32</v>
      </c>
      <c r="H2520" s="1">
        <v>45104</v>
      </c>
      <c r="I2520" t="str">
        <f t="shared" si="39"/>
        <v>Yuksek Investisya</v>
      </c>
      <c r="J2520">
        <f>YEAR(transaction_data[[#This Row],[Transaction_Date]])</f>
        <v>2023</v>
      </c>
      <c r="K2520">
        <f>MONTH(transaction_data[[#This Row],[Transaction_Date]])</f>
        <v>6</v>
      </c>
    </row>
    <row r="2521" spans="1:11" x14ac:dyDescent="0.3">
      <c r="A2521">
        <v>302519</v>
      </c>
      <c r="B2521">
        <v>200198</v>
      </c>
      <c r="C2521" t="s">
        <v>31</v>
      </c>
      <c r="D2521">
        <v>9037</v>
      </c>
      <c r="E2521">
        <v>173</v>
      </c>
      <c r="F2521">
        <v>48711</v>
      </c>
      <c r="G2521" t="s">
        <v>32</v>
      </c>
      <c r="H2521" s="1">
        <v>44990</v>
      </c>
      <c r="I2521" t="str">
        <f t="shared" si="39"/>
        <v>Yuksek Investisya</v>
      </c>
      <c r="J2521">
        <f>YEAR(transaction_data[[#This Row],[Transaction_Date]])</f>
        <v>2023</v>
      </c>
      <c r="K2521">
        <f>MONTH(transaction_data[[#This Row],[Transaction_Date]])</f>
        <v>3</v>
      </c>
    </row>
    <row r="2522" spans="1:11" x14ac:dyDescent="0.3">
      <c r="A2522">
        <v>302520</v>
      </c>
      <c r="B2522">
        <v>208184</v>
      </c>
      <c r="C2522" t="s">
        <v>31</v>
      </c>
      <c r="D2522">
        <v>64229</v>
      </c>
      <c r="E2522">
        <v>2733</v>
      </c>
      <c r="F2522">
        <v>31718</v>
      </c>
      <c r="G2522" t="s">
        <v>29</v>
      </c>
      <c r="H2522" s="1">
        <v>45103</v>
      </c>
      <c r="I2522" t="str">
        <f t="shared" si="39"/>
        <v>Yuksek Investisya</v>
      </c>
      <c r="J2522">
        <f>YEAR(transaction_data[[#This Row],[Transaction_Date]])</f>
        <v>2023</v>
      </c>
      <c r="K2522">
        <f>MONTH(transaction_data[[#This Row],[Transaction_Date]])</f>
        <v>6</v>
      </c>
    </row>
    <row r="2523" spans="1:11" x14ac:dyDescent="0.3">
      <c r="A2523">
        <v>302521</v>
      </c>
      <c r="B2523">
        <v>200401</v>
      </c>
      <c r="C2523" t="s">
        <v>31</v>
      </c>
      <c r="D2523">
        <v>54835</v>
      </c>
      <c r="E2523">
        <v>1537</v>
      </c>
      <c r="F2523">
        <v>10063</v>
      </c>
      <c r="G2523" t="s">
        <v>33</v>
      </c>
      <c r="H2523" s="1">
        <v>45089</v>
      </c>
      <c r="I2523" t="str">
        <f t="shared" si="39"/>
        <v>Kicik Investiya</v>
      </c>
      <c r="J2523">
        <f>YEAR(transaction_data[[#This Row],[Transaction_Date]])</f>
        <v>2023</v>
      </c>
      <c r="K2523">
        <f>MONTH(transaction_data[[#This Row],[Transaction_Date]])</f>
        <v>6</v>
      </c>
    </row>
    <row r="2524" spans="1:11" x14ac:dyDescent="0.3">
      <c r="A2524">
        <v>302522</v>
      </c>
      <c r="B2524">
        <v>203801</v>
      </c>
      <c r="C2524" t="s">
        <v>30</v>
      </c>
      <c r="D2524">
        <v>69325</v>
      </c>
      <c r="E2524">
        <v>2626</v>
      </c>
      <c r="F2524">
        <v>45298</v>
      </c>
      <c r="G2524" t="s">
        <v>29</v>
      </c>
      <c r="H2524" s="1">
        <v>45736</v>
      </c>
      <c r="I2524" t="str">
        <f t="shared" si="39"/>
        <v>Yuksek Investisya</v>
      </c>
      <c r="J2524">
        <f>YEAR(transaction_data[[#This Row],[Transaction_Date]])</f>
        <v>2025</v>
      </c>
      <c r="K2524">
        <f>MONTH(transaction_data[[#This Row],[Transaction_Date]])</f>
        <v>3</v>
      </c>
    </row>
    <row r="2525" spans="1:11" x14ac:dyDescent="0.3">
      <c r="A2525">
        <v>302523</v>
      </c>
      <c r="B2525">
        <v>200016</v>
      </c>
      <c r="C2525" t="s">
        <v>13</v>
      </c>
      <c r="D2525">
        <v>36151</v>
      </c>
      <c r="E2525">
        <v>2387</v>
      </c>
      <c r="F2525">
        <v>9682</v>
      </c>
      <c r="G2525" t="s">
        <v>33</v>
      </c>
      <c r="H2525" s="1">
        <v>44962</v>
      </c>
      <c r="I2525" t="str">
        <f t="shared" si="39"/>
        <v>Kicik Investiya</v>
      </c>
      <c r="J2525">
        <f>YEAR(transaction_data[[#This Row],[Transaction_Date]])</f>
        <v>2023</v>
      </c>
      <c r="K2525">
        <f>MONTH(transaction_data[[#This Row],[Transaction_Date]])</f>
        <v>2</v>
      </c>
    </row>
    <row r="2526" spans="1:11" x14ac:dyDescent="0.3">
      <c r="A2526">
        <v>302524</v>
      </c>
      <c r="B2526">
        <v>204649</v>
      </c>
      <c r="C2526" t="s">
        <v>31</v>
      </c>
      <c r="D2526">
        <v>25754</v>
      </c>
      <c r="E2526">
        <v>3328</v>
      </c>
      <c r="F2526">
        <v>38552</v>
      </c>
      <c r="G2526" t="s">
        <v>32</v>
      </c>
      <c r="H2526" s="1">
        <v>45713</v>
      </c>
      <c r="I2526" t="str">
        <f t="shared" si="39"/>
        <v>Yuksek Investisya</v>
      </c>
      <c r="J2526">
        <f>YEAR(transaction_data[[#This Row],[Transaction_Date]])</f>
        <v>2025</v>
      </c>
      <c r="K2526">
        <f>MONTH(transaction_data[[#This Row],[Transaction_Date]])</f>
        <v>2</v>
      </c>
    </row>
    <row r="2527" spans="1:11" x14ac:dyDescent="0.3">
      <c r="A2527">
        <v>302525</v>
      </c>
      <c r="B2527">
        <v>203014</v>
      </c>
      <c r="C2527" t="s">
        <v>30</v>
      </c>
      <c r="D2527">
        <v>86655</v>
      </c>
      <c r="E2527">
        <v>4140</v>
      </c>
      <c r="F2527">
        <v>44995</v>
      </c>
      <c r="G2527" t="s">
        <v>33</v>
      </c>
      <c r="H2527" s="1">
        <v>45736</v>
      </c>
      <c r="I2527" t="str">
        <f t="shared" si="39"/>
        <v>Yuksek Investisya</v>
      </c>
      <c r="J2527">
        <f>YEAR(transaction_data[[#This Row],[Transaction_Date]])</f>
        <v>2025</v>
      </c>
      <c r="K2527">
        <f>MONTH(transaction_data[[#This Row],[Transaction_Date]])</f>
        <v>3</v>
      </c>
    </row>
    <row r="2528" spans="1:11" x14ac:dyDescent="0.3">
      <c r="A2528">
        <v>302526</v>
      </c>
      <c r="B2528">
        <v>201044</v>
      </c>
      <c r="C2528" t="s">
        <v>31</v>
      </c>
      <c r="D2528">
        <v>60825</v>
      </c>
      <c r="E2528">
        <v>1070</v>
      </c>
      <c r="F2528">
        <v>18419</v>
      </c>
      <c r="G2528" t="s">
        <v>29</v>
      </c>
      <c r="H2528" s="1">
        <v>45400</v>
      </c>
      <c r="I2528" t="str">
        <f t="shared" si="39"/>
        <v>Orta investisya</v>
      </c>
      <c r="J2528">
        <f>YEAR(transaction_data[[#This Row],[Transaction_Date]])</f>
        <v>2024</v>
      </c>
      <c r="K2528">
        <f>MONTH(transaction_data[[#This Row],[Transaction_Date]])</f>
        <v>4</v>
      </c>
    </row>
    <row r="2529" spans="1:11" x14ac:dyDescent="0.3">
      <c r="A2529">
        <v>302527</v>
      </c>
      <c r="B2529">
        <v>205540</v>
      </c>
      <c r="C2529" t="s">
        <v>30</v>
      </c>
      <c r="D2529">
        <v>30109</v>
      </c>
      <c r="E2529">
        <v>5160</v>
      </c>
      <c r="F2529">
        <v>45717</v>
      </c>
      <c r="G2529" t="s">
        <v>32</v>
      </c>
      <c r="H2529" s="1">
        <v>45133</v>
      </c>
      <c r="I2529" t="str">
        <f t="shared" si="39"/>
        <v>Yuksek Investisya</v>
      </c>
      <c r="J2529">
        <f>YEAR(transaction_data[[#This Row],[Transaction_Date]])</f>
        <v>2023</v>
      </c>
      <c r="K2529">
        <f>MONTH(transaction_data[[#This Row],[Transaction_Date]])</f>
        <v>7</v>
      </c>
    </row>
    <row r="2530" spans="1:11" x14ac:dyDescent="0.3">
      <c r="A2530">
        <v>302528</v>
      </c>
      <c r="B2530">
        <v>209366</v>
      </c>
      <c r="C2530" t="s">
        <v>13</v>
      </c>
      <c r="D2530">
        <v>85435</v>
      </c>
      <c r="E2530">
        <v>4540</v>
      </c>
      <c r="F2530">
        <v>45574</v>
      </c>
      <c r="G2530" t="s">
        <v>29</v>
      </c>
      <c r="H2530" s="1">
        <v>45386</v>
      </c>
      <c r="I2530" t="str">
        <f t="shared" si="39"/>
        <v>Yuksek Investisya</v>
      </c>
      <c r="J2530">
        <f>YEAR(transaction_data[[#This Row],[Transaction_Date]])</f>
        <v>2024</v>
      </c>
      <c r="K2530">
        <f>MONTH(transaction_data[[#This Row],[Transaction_Date]])</f>
        <v>4</v>
      </c>
    </row>
    <row r="2531" spans="1:11" x14ac:dyDescent="0.3">
      <c r="A2531">
        <v>302529</v>
      </c>
      <c r="B2531">
        <v>205230</v>
      </c>
      <c r="C2531" t="s">
        <v>13</v>
      </c>
      <c r="D2531">
        <v>27096</v>
      </c>
      <c r="E2531">
        <v>3162</v>
      </c>
      <c r="F2531">
        <v>44613</v>
      </c>
      <c r="G2531" t="s">
        <v>33</v>
      </c>
      <c r="H2531" s="1">
        <v>45182</v>
      </c>
      <c r="I2531" t="str">
        <f t="shared" si="39"/>
        <v>Yuksek Investisya</v>
      </c>
      <c r="J2531">
        <f>YEAR(transaction_data[[#This Row],[Transaction_Date]])</f>
        <v>2023</v>
      </c>
      <c r="K2531">
        <f>MONTH(transaction_data[[#This Row],[Transaction_Date]])</f>
        <v>9</v>
      </c>
    </row>
    <row r="2532" spans="1:11" x14ac:dyDescent="0.3">
      <c r="A2532">
        <v>302530</v>
      </c>
      <c r="B2532">
        <v>209530</v>
      </c>
      <c r="C2532" t="s">
        <v>31</v>
      </c>
      <c r="D2532">
        <v>52618</v>
      </c>
      <c r="E2532">
        <v>3869</v>
      </c>
      <c r="F2532">
        <v>26939</v>
      </c>
      <c r="G2532" t="s">
        <v>33</v>
      </c>
      <c r="H2532" s="1">
        <v>45511</v>
      </c>
      <c r="I2532" t="str">
        <f t="shared" si="39"/>
        <v>Orta investisya</v>
      </c>
      <c r="J2532">
        <f>YEAR(transaction_data[[#This Row],[Transaction_Date]])</f>
        <v>2024</v>
      </c>
      <c r="K2532">
        <f>MONTH(transaction_data[[#This Row],[Transaction_Date]])</f>
        <v>8</v>
      </c>
    </row>
    <row r="2533" spans="1:11" x14ac:dyDescent="0.3">
      <c r="A2533">
        <v>302531</v>
      </c>
      <c r="B2533">
        <v>208831</v>
      </c>
      <c r="C2533" t="s">
        <v>13</v>
      </c>
      <c r="D2533">
        <v>95749</v>
      </c>
      <c r="E2533">
        <v>1895</v>
      </c>
      <c r="F2533">
        <v>21632</v>
      </c>
      <c r="G2533" t="s">
        <v>32</v>
      </c>
      <c r="H2533" s="1">
        <v>45065</v>
      </c>
      <c r="I2533" t="str">
        <f t="shared" si="39"/>
        <v>Orta investisya</v>
      </c>
      <c r="J2533">
        <f>YEAR(transaction_data[[#This Row],[Transaction_Date]])</f>
        <v>2023</v>
      </c>
      <c r="K2533">
        <f>MONTH(transaction_data[[#This Row],[Transaction_Date]])</f>
        <v>5</v>
      </c>
    </row>
    <row r="2534" spans="1:11" x14ac:dyDescent="0.3">
      <c r="A2534">
        <v>302532</v>
      </c>
      <c r="B2534">
        <v>208047</v>
      </c>
      <c r="C2534" t="s">
        <v>30</v>
      </c>
      <c r="D2534">
        <v>91286</v>
      </c>
      <c r="E2534">
        <v>140</v>
      </c>
      <c r="F2534">
        <v>6553</v>
      </c>
      <c r="G2534" t="s">
        <v>29</v>
      </c>
      <c r="H2534" s="1">
        <v>45088</v>
      </c>
      <c r="I2534" t="str">
        <f t="shared" si="39"/>
        <v>Kicik Investiya</v>
      </c>
      <c r="J2534">
        <f>YEAR(transaction_data[[#This Row],[Transaction_Date]])</f>
        <v>2023</v>
      </c>
      <c r="K2534">
        <f>MONTH(transaction_data[[#This Row],[Transaction_Date]])</f>
        <v>6</v>
      </c>
    </row>
    <row r="2535" spans="1:11" x14ac:dyDescent="0.3">
      <c r="A2535">
        <v>302533</v>
      </c>
      <c r="B2535">
        <v>208649</v>
      </c>
      <c r="C2535" t="s">
        <v>30</v>
      </c>
      <c r="D2535">
        <v>48381</v>
      </c>
      <c r="E2535">
        <v>1561</v>
      </c>
      <c r="F2535">
        <v>9545</v>
      </c>
      <c r="G2535" t="s">
        <v>29</v>
      </c>
      <c r="H2535" s="1">
        <v>44830</v>
      </c>
      <c r="I2535" t="str">
        <f t="shared" si="39"/>
        <v>Kicik Investiya</v>
      </c>
      <c r="J2535">
        <f>YEAR(transaction_data[[#This Row],[Transaction_Date]])</f>
        <v>2022</v>
      </c>
      <c r="K2535">
        <f>MONTH(transaction_data[[#This Row],[Transaction_Date]])</f>
        <v>9</v>
      </c>
    </row>
    <row r="2536" spans="1:11" x14ac:dyDescent="0.3">
      <c r="A2536">
        <v>302534</v>
      </c>
      <c r="B2536">
        <v>209197</v>
      </c>
      <c r="C2536" t="s">
        <v>31</v>
      </c>
      <c r="D2536">
        <v>33818</v>
      </c>
      <c r="E2536">
        <v>873</v>
      </c>
      <c r="F2536">
        <v>35850</v>
      </c>
      <c r="G2536" t="s">
        <v>32</v>
      </c>
      <c r="H2536" s="1">
        <v>45531</v>
      </c>
      <c r="I2536" t="str">
        <f t="shared" si="39"/>
        <v>Yuksek Investisya</v>
      </c>
      <c r="J2536">
        <f>YEAR(transaction_data[[#This Row],[Transaction_Date]])</f>
        <v>2024</v>
      </c>
      <c r="K2536">
        <f>MONTH(transaction_data[[#This Row],[Transaction_Date]])</f>
        <v>8</v>
      </c>
    </row>
    <row r="2537" spans="1:11" x14ac:dyDescent="0.3">
      <c r="A2537">
        <v>302535</v>
      </c>
      <c r="B2537">
        <v>209267</v>
      </c>
      <c r="C2537" t="s">
        <v>13</v>
      </c>
      <c r="D2537">
        <v>76428</v>
      </c>
      <c r="E2537">
        <v>304</v>
      </c>
      <c r="F2537">
        <v>16274</v>
      </c>
      <c r="G2537" t="s">
        <v>33</v>
      </c>
      <c r="H2537" s="1">
        <v>45692</v>
      </c>
      <c r="I2537" t="str">
        <f t="shared" si="39"/>
        <v>Orta investisya</v>
      </c>
      <c r="J2537">
        <f>YEAR(transaction_data[[#This Row],[Transaction_Date]])</f>
        <v>2025</v>
      </c>
      <c r="K2537">
        <f>MONTH(transaction_data[[#This Row],[Transaction_Date]])</f>
        <v>2</v>
      </c>
    </row>
    <row r="2538" spans="1:11" x14ac:dyDescent="0.3">
      <c r="A2538">
        <v>302536</v>
      </c>
      <c r="B2538">
        <v>207440</v>
      </c>
      <c r="C2538" t="s">
        <v>13</v>
      </c>
      <c r="D2538">
        <v>42943</v>
      </c>
      <c r="E2538">
        <v>996</v>
      </c>
      <c r="F2538">
        <v>37341</v>
      </c>
      <c r="G2538" t="s">
        <v>33</v>
      </c>
      <c r="H2538" s="1">
        <v>45484</v>
      </c>
      <c r="I2538" t="str">
        <f t="shared" si="39"/>
        <v>Yuksek Investisya</v>
      </c>
      <c r="J2538">
        <f>YEAR(transaction_data[[#This Row],[Transaction_Date]])</f>
        <v>2024</v>
      </c>
      <c r="K2538">
        <f>MONTH(transaction_data[[#This Row],[Transaction_Date]])</f>
        <v>7</v>
      </c>
    </row>
    <row r="2539" spans="1:11" x14ac:dyDescent="0.3">
      <c r="A2539">
        <v>302537</v>
      </c>
      <c r="B2539">
        <v>200805</v>
      </c>
      <c r="C2539" t="s">
        <v>30</v>
      </c>
      <c r="D2539">
        <v>27508</v>
      </c>
      <c r="E2539">
        <v>3679</v>
      </c>
      <c r="F2539">
        <v>49004</v>
      </c>
      <c r="G2539" t="s">
        <v>32</v>
      </c>
      <c r="H2539" s="1">
        <v>45230</v>
      </c>
      <c r="I2539" t="str">
        <f t="shared" si="39"/>
        <v>Yuksek Investisya</v>
      </c>
      <c r="J2539">
        <f>YEAR(transaction_data[[#This Row],[Transaction_Date]])</f>
        <v>2023</v>
      </c>
      <c r="K2539">
        <f>MONTH(transaction_data[[#This Row],[Transaction_Date]])</f>
        <v>10</v>
      </c>
    </row>
    <row r="2540" spans="1:11" x14ac:dyDescent="0.3">
      <c r="A2540">
        <v>302538</v>
      </c>
      <c r="B2540">
        <v>209054</v>
      </c>
      <c r="C2540" t="s">
        <v>30</v>
      </c>
      <c r="D2540">
        <v>44608</v>
      </c>
      <c r="E2540">
        <v>896</v>
      </c>
      <c r="F2540">
        <v>41423</v>
      </c>
      <c r="G2540" t="s">
        <v>33</v>
      </c>
      <c r="H2540" s="1">
        <v>45253</v>
      </c>
      <c r="I2540" t="str">
        <f t="shared" si="39"/>
        <v>Yuksek Investisya</v>
      </c>
      <c r="J2540">
        <f>YEAR(transaction_data[[#This Row],[Transaction_Date]])</f>
        <v>2023</v>
      </c>
      <c r="K2540">
        <f>MONTH(transaction_data[[#This Row],[Transaction_Date]])</f>
        <v>11</v>
      </c>
    </row>
    <row r="2541" spans="1:11" x14ac:dyDescent="0.3">
      <c r="A2541">
        <v>302539</v>
      </c>
      <c r="B2541">
        <v>203883</v>
      </c>
      <c r="C2541" t="s">
        <v>30</v>
      </c>
      <c r="D2541">
        <v>54883</v>
      </c>
      <c r="E2541">
        <v>1841</v>
      </c>
      <c r="F2541">
        <v>27302</v>
      </c>
      <c r="G2541" t="s">
        <v>32</v>
      </c>
      <c r="H2541" s="1">
        <v>45177</v>
      </c>
      <c r="I2541" t="str">
        <f t="shared" si="39"/>
        <v>Orta investisya</v>
      </c>
      <c r="J2541">
        <f>YEAR(transaction_data[[#This Row],[Transaction_Date]])</f>
        <v>2023</v>
      </c>
      <c r="K2541">
        <f>MONTH(transaction_data[[#This Row],[Transaction_Date]])</f>
        <v>9</v>
      </c>
    </row>
    <row r="2542" spans="1:11" x14ac:dyDescent="0.3">
      <c r="A2542">
        <v>302540</v>
      </c>
      <c r="B2542">
        <v>207187</v>
      </c>
      <c r="C2542" t="s">
        <v>30</v>
      </c>
      <c r="D2542">
        <v>50310</v>
      </c>
      <c r="E2542">
        <v>3038</v>
      </c>
      <c r="F2542">
        <v>14930</v>
      </c>
      <c r="G2542" t="s">
        <v>29</v>
      </c>
      <c r="H2542" s="1">
        <v>44868</v>
      </c>
      <c r="I2542" t="str">
        <f t="shared" si="39"/>
        <v>Kicik Investiya</v>
      </c>
      <c r="J2542">
        <f>YEAR(transaction_data[[#This Row],[Transaction_Date]])</f>
        <v>2022</v>
      </c>
      <c r="K2542">
        <f>MONTH(transaction_data[[#This Row],[Transaction_Date]])</f>
        <v>11</v>
      </c>
    </row>
    <row r="2543" spans="1:11" x14ac:dyDescent="0.3">
      <c r="A2543">
        <v>302541</v>
      </c>
      <c r="B2543">
        <v>209646</v>
      </c>
      <c r="C2543" t="s">
        <v>13</v>
      </c>
      <c r="D2543">
        <v>99420</v>
      </c>
      <c r="E2543">
        <v>509</v>
      </c>
      <c r="F2543">
        <v>4729</v>
      </c>
      <c r="G2543" t="s">
        <v>33</v>
      </c>
      <c r="H2543" s="1">
        <v>45092</v>
      </c>
      <c r="I2543" t="str">
        <f t="shared" si="39"/>
        <v>Kicik Investiya</v>
      </c>
      <c r="J2543">
        <f>YEAR(transaction_data[[#This Row],[Transaction_Date]])</f>
        <v>2023</v>
      </c>
      <c r="K2543">
        <f>MONTH(transaction_data[[#This Row],[Transaction_Date]])</f>
        <v>6</v>
      </c>
    </row>
    <row r="2544" spans="1:11" x14ac:dyDescent="0.3">
      <c r="A2544">
        <v>302542</v>
      </c>
      <c r="B2544">
        <v>202628</v>
      </c>
      <c r="C2544" t="s">
        <v>31</v>
      </c>
      <c r="D2544">
        <v>43451</v>
      </c>
      <c r="E2544">
        <v>709</v>
      </c>
      <c r="F2544">
        <v>40029</v>
      </c>
      <c r="G2544" t="s">
        <v>32</v>
      </c>
      <c r="H2544" s="1">
        <v>44706</v>
      </c>
      <c r="I2544" t="str">
        <f t="shared" si="39"/>
        <v>Yuksek Investisya</v>
      </c>
      <c r="J2544">
        <f>YEAR(transaction_data[[#This Row],[Transaction_Date]])</f>
        <v>2022</v>
      </c>
      <c r="K2544">
        <f>MONTH(transaction_data[[#This Row],[Transaction_Date]])</f>
        <v>5</v>
      </c>
    </row>
    <row r="2545" spans="1:11" x14ac:dyDescent="0.3">
      <c r="A2545">
        <v>302543</v>
      </c>
      <c r="B2545">
        <v>209385</v>
      </c>
      <c r="C2545" t="s">
        <v>13</v>
      </c>
      <c r="D2545">
        <v>44046</v>
      </c>
      <c r="E2545">
        <v>2849</v>
      </c>
      <c r="F2545">
        <v>1978</v>
      </c>
      <c r="G2545" t="s">
        <v>32</v>
      </c>
      <c r="H2545" s="1">
        <v>45087</v>
      </c>
      <c r="I2545" t="str">
        <f t="shared" si="39"/>
        <v>Kicik Investiya</v>
      </c>
      <c r="J2545">
        <f>YEAR(transaction_data[[#This Row],[Transaction_Date]])</f>
        <v>2023</v>
      </c>
      <c r="K2545">
        <f>MONTH(transaction_data[[#This Row],[Transaction_Date]])</f>
        <v>6</v>
      </c>
    </row>
    <row r="2546" spans="1:11" x14ac:dyDescent="0.3">
      <c r="A2546">
        <v>302544</v>
      </c>
      <c r="B2546">
        <v>208518</v>
      </c>
      <c r="C2546" t="s">
        <v>13</v>
      </c>
      <c r="D2546">
        <v>77123</v>
      </c>
      <c r="E2546">
        <v>2151</v>
      </c>
      <c r="F2546">
        <v>4150</v>
      </c>
      <c r="G2546" t="s">
        <v>33</v>
      </c>
      <c r="H2546" s="1">
        <v>44763</v>
      </c>
      <c r="I2546" t="str">
        <f t="shared" si="39"/>
        <v>Kicik Investiya</v>
      </c>
      <c r="J2546">
        <f>YEAR(transaction_data[[#This Row],[Transaction_Date]])</f>
        <v>2022</v>
      </c>
      <c r="K2546">
        <f>MONTH(transaction_data[[#This Row],[Transaction_Date]])</f>
        <v>7</v>
      </c>
    </row>
    <row r="2547" spans="1:11" x14ac:dyDescent="0.3">
      <c r="A2547">
        <v>302545</v>
      </c>
      <c r="B2547">
        <v>207386</v>
      </c>
      <c r="C2547" t="s">
        <v>30</v>
      </c>
      <c r="D2547">
        <v>18368</v>
      </c>
      <c r="E2547">
        <v>4234</v>
      </c>
      <c r="F2547">
        <v>1846</v>
      </c>
      <c r="G2547" t="s">
        <v>32</v>
      </c>
      <c r="H2547" s="1">
        <v>45179</v>
      </c>
      <c r="I2547" t="str">
        <f t="shared" si="39"/>
        <v>Kicik Investiya</v>
      </c>
      <c r="J2547">
        <f>YEAR(transaction_data[[#This Row],[Transaction_Date]])</f>
        <v>2023</v>
      </c>
      <c r="K2547">
        <f>MONTH(transaction_data[[#This Row],[Transaction_Date]])</f>
        <v>9</v>
      </c>
    </row>
    <row r="2548" spans="1:11" x14ac:dyDescent="0.3">
      <c r="A2548">
        <v>302546</v>
      </c>
      <c r="B2548">
        <v>206929</v>
      </c>
      <c r="C2548" t="s">
        <v>30</v>
      </c>
      <c r="D2548">
        <v>20621</v>
      </c>
      <c r="E2548">
        <v>2772</v>
      </c>
      <c r="F2548">
        <v>8035</v>
      </c>
      <c r="G2548" t="s">
        <v>32</v>
      </c>
      <c r="H2548" s="1">
        <v>45328</v>
      </c>
      <c r="I2548" t="str">
        <f t="shared" si="39"/>
        <v>Kicik Investiya</v>
      </c>
      <c r="J2548">
        <f>YEAR(transaction_data[[#This Row],[Transaction_Date]])</f>
        <v>2024</v>
      </c>
      <c r="K2548">
        <f>MONTH(transaction_data[[#This Row],[Transaction_Date]])</f>
        <v>2</v>
      </c>
    </row>
    <row r="2549" spans="1:11" x14ac:dyDescent="0.3">
      <c r="A2549">
        <v>302547</v>
      </c>
      <c r="B2549">
        <v>201893</v>
      </c>
      <c r="C2549" t="s">
        <v>30</v>
      </c>
      <c r="D2549">
        <v>65618</v>
      </c>
      <c r="E2549">
        <v>4741</v>
      </c>
      <c r="F2549">
        <v>45316</v>
      </c>
      <c r="G2549" t="s">
        <v>32</v>
      </c>
      <c r="H2549" s="1">
        <v>45660</v>
      </c>
      <c r="I2549" t="str">
        <f t="shared" si="39"/>
        <v>Yuksek Investisya</v>
      </c>
      <c r="J2549">
        <f>YEAR(transaction_data[[#This Row],[Transaction_Date]])</f>
        <v>2025</v>
      </c>
      <c r="K2549">
        <f>MONTH(transaction_data[[#This Row],[Transaction_Date]])</f>
        <v>1</v>
      </c>
    </row>
    <row r="2550" spans="1:11" x14ac:dyDescent="0.3">
      <c r="A2550">
        <v>302548</v>
      </c>
      <c r="B2550">
        <v>204360</v>
      </c>
      <c r="C2550" t="s">
        <v>31</v>
      </c>
      <c r="D2550">
        <v>26361</v>
      </c>
      <c r="E2550">
        <v>214</v>
      </c>
      <c r="F2550">
        <v>2296</v>
      </c>
      <c r="G2550" t="s">
        <v>29</v>
      </c>
      <c r="H2550" s="1">
        <v>45039</v>
      </c>
      <c r="I2550" t="str">
        <f t="shared" si="39"/>
        <v>Kicik Investiya</v>
      </c>
      <c r="J2550">
        <f>YEAR(transaction_data[[#This Row],[Transaction_Date]])</f>
        <v>2023</v>
      </c>
      <c r="K2550">
        <f>MONTH(transaction_data[[#This Row],[Transaction_Date]])</f>
        <v>4</v>
      </c>
    </row>
    <row r="2551" spans="1:11" x14ac:dyDescent="0.3">
      <c r="A2551">
        <v>302549</v>
      </c>
      <c r="B2551">
        <v>200321</v>
      </c>
      <c r="C2551" t="s">
        <v>31</v>
      </c>
      <c r="D2551">
        <v>59962</v>
      </c>
      <c r="E2551">
        <v>380</v>
      </c>
      <c r="F2551">
        <v>1167</v>
      </c>
      <c r="G2551" t="s">
        <v>32</v>
      </c>
      <c r="H2551" s="1">
        <v>45385</v>
      </c>
      <c r="I2551" t="str">
        <f t="shared" si="39"/>
        <v>Kicik Investiya</v>
      </c>
      <c r="J2551">
        <f>YEAR(transaction_data[[#This Row],[Transaction_Date]])</f>
        <v>2024</v>
      </c>
      <c r="K2551">
        <f>MONTH(transaction_data[[#This Row],[Transaction_Date]])</f>
        <v>4</v>
      </c>
    </row>
    <row r="2552" spans="1:11" x14ac:dyDescent="0.3">
      <c r="A2552">
        <v>302550</v>
      </c>
      <c r="B2552">
        <v>202363</v>
      </c>
      <c r="C2552" t="s">
        <v>30</v>
      </c>
      <c r="D2552">
        <v>2527</v>
      </c>
      <c r="E2552">
        <v>2418</v>
      </c>
      <c r="F2552">
        <v>33842</v>
      </c>
      <c r="G2552" t="s">
        <v>32</v>
      </c>
      <c r="H2552" s="1">
        <v>44973</v>
      </c>
      <c r="I2552" t="str">
        <f t="shared" si="39"/>
        <v>Yuksek Investisya</v>
      </c>
      <c r="J2552">
        <f>YEAR(transaction_data[[#This Row],[Transaction_Date]])</f>
        <v>2023</v>
      </c>
      <c r="K2552">
        <f>MONTH(transaction_data[[#This Row],[Transaction_Date]])</f>
        <v>2</v>
      </c>
    </row>
    <row r="2553" spans="1:11" x14ac:dyDescent="0.3">
      <c r="A2553">
        <v>302551</v>
      </c>
      <c r="B2553">
        <v>204203</v>
      </c>
      <c r="C2553" t="s">
        <v>30</v>
      </c>
      <c r="D2553">
        <v>6442</v>
      </c>
      <c r="E2553">
        <v>1252</v>
      </c>
      <c r="F2553">
        <v>24810</v>
      </c>
      <c r="G2553" t="s">
        <v>29</v>
      </c>
      <c r="H2553" s="1">
        <v>44954</v>
      </c>
      <c r="I2553" t="str">
        <f t="shared" si="39"/>
        <v>Orta investisya</v>
      </c>
      <c r="J2553">
        <f>YEAR(transaction_data[[#This Row],[Transaction_Date]])</f>
        <v>2023</v>
      </c>
      <c r="K2553">
        <f>MONTH(transaction_data[[#This Row],[Transaction_Date]])</f>
        <v>1</v>
      </c>
    </row>
    <row r="2554" spans="1:11" x14ac:dyDescent="0.3">
      <c r="A2554">
        <v>302552</v>
      </c>
      <c r="B2554">
        <v>201828</v>
      </c>
      <c r="C2554" t="s">
        <v>13</v>
      </c>
      <c r="D2554">
        <v>68368</v>
      </c>
      <c r="E2554">
        <v>4571</v>
      </c>
      <c r="F2554">
        <v>49588</v>
      </c>
      <c r="G2554" t="s">
        <v>33</v>
      </c>
      <c r="H2554" s="1">
        <v>45477</v>
      </c>
      <c r="I2554" t="str">
        <f t="shared" si="39"/>
        <v>Yuksek Investisya</v>
      </c>
      <c r="J2554">
        <f>YEAR(transaction_data[[#This Row],[Transaction_Date]])</f>
        <v>2024</v>
      </c>
      <c r="K2554">
        <f>MONTH(transaction_data[[#This Row],[Transaction_Date]])</f>
        <v>7</v>
      </c>
    </row>
    <row r="2555" spans="1:11" x14ac:dyDescent="0.3">
      <c r="A2555">
        <v>302553</v>
      </c>
      <c r="B2555">
        <v>205868</v>
      </c>
      <c r="C2555" t="s">
        <v>13</v>
      </c>
      <c r="D2555">
        <v>58264</v>
      </c>
      <c r="E2555">
        <v>3052</v>
      </c>
      <c r="F2555">
        <v>37214</v>
      </c>
      <c r="G2555" t="s">
        <v>32</v>
      </c>
      <c r="H2555" s="1">
        <v>45062</v>
      </c>
      <c r="I2555" t="str">
        <f t="shared" si="39"/>
        <v>Yuksek Investisya</v>
      </c>
      <c r="J2555">
        <f>YEAR(transaction_data[[#This Row],[Transaction_Date]])</f>
        <v>2023</v>
      </c>
      <c r="K2555">
        <f>MONTH(transaction_data[[#This Row],[Transaction_Date]])</f>
        <v>5</v>
      </c>
    </row>
    <row r="2556" spans="1:11" x14ac:dyDescent="0.3">
      <c r="A2556">
        <v>302554</v>
      </c>
      <c r="B2556">
        <v>203580</v>
      </c>
      <c r="C2556" t="s">
        <v>13</v>
      </c>
      <c r="D2556">
        <v>63965</v>
      </c>
      <c r="E2556">
        <v>4510</v>
      </c>
      <c r="F2556">
        <v>14948</v>
      </c>
      <c r="G2556" t="s">
        <v>32</v>
      </c>
      <c r="H2556" s="1">
        <v>45514</v>
      </c>
      <c r="I2556" t="str">
        <f t="shared" si="39"/>
        <v>Kicik Investiya</v>
      </c>
      <c r="J2556">
        <f>YEAR(transaction_data[[#This Row],[Transaction_Date]])</f>
        <v>2024</v>
      </c>
      <c r="K2556">
        <f>MONTH(transaction_data[[#This Row],[Transaction_Date]])</f>
        <v>8</v>
      </c>
    </row>
    <row r="2557" spans="1:11" x14ac:dyDescent="0.3">
      <c r="A2557">
        <v>302555</v>
      </c>
      <c r="B2557">
        <v>202588</v>
      </c>
      <c r="C2557" t="s">
        <v>30</v>
      </c>
      <c r="D2557">
        <v>47234</v>
      </c>
      <c r="E2557">
        <v>2289</v>
      </c>
      <c r="F2557">
        <v>40669</v>
      </c>
      <c r="G2557" t="s">
        <v>29</v>
      </c>
      <c r="H2557" s="1">
        <v>45722</v>
      </c>
      <c r="I2557" t="str">
        <f t="shared" si="39"/>
        <v>Yuksek Investisya</v>
      </c>
      <c r="J2557">
        <f>YEAR(transaction_data[[#This Row],[Transaction_Date]])</f>
        <v>2025</v>
      </c>
      <c r="K2557">
        <f>MONTH(transaction_data[[#This Row],[Transaction_Date]])</f>
        <v>3</v>
      </c>
    </row>
    <row r="2558" spans="1:11" x14ac:dyDescent="0.3">
      <c r="A2558">
        <v>302556</v>
      </c>
      <c r="B2558">
        <v>206718</v>
      </c>
      <c r="C2558" t="s">
        <v>13</v>
      </c>
      <c r="D2558">
        <v>31754</v>
      </c>
      <c r="E2558">
        <v>1228</v>
      </c>
      <c r="F2558">
        <v>44695</v>
      </c>
      <c r="G2558" t="s">
        <v>32</v>
      </c>
      <c r="H2558" s="1">
        <v>45062</v>
      </c>
      <c r="I2558" t="str">
        <f t="shared" si="39"/>
        <v>Yuksek Investisya</v>
      </c>
      <c r="J2558">
        <f>YEAR(transaction_data[[#This Row],[Transaction_Date]])</f>
        <v>2023</v>
      </c>
      <c r="K2558">
        <f>MONTH(transaction_data[[#This Row],[Transaction_Date]])</f>
        <v>5</v>
      </c>
    </row>
    <row r="2559" spans="1:11" x14ac:dyDescent="0.3">
      <c r="A2559">
        <v>302557</v>
      </c>
      <c r="B2559">
        <v>201550</v>
      </c>
      <c r="C2559" t="s">
        <v>31</v>
      </c>
      <c r="D2559">
        <v>35021</v>
      </c>
      <c r="E2559">
        <v>898</v>
      </c>
      <c r="F2559">
        <v>40897</v>
      </c>
      <c r="G2559" t="s">
        <v>29</v>
      </c>
      <c r="H2559" s="1">
        <v>44854</v>
      </c>
      <c r="I2559" t="str">
        <f t="shared" si="39"/>
        <v>Yuksek Investisya</v>
      </c>
      <c r="J2559">
        <f>YEAR(transaction_data[[#This Row],[Transaction_Date]])</f>
        <v>2022</v>
      </c>
      <c r="K2559">
        <f>MONTH(transaction_data[[#This Row],[Transaction_Date]])</f>
        <v>10</v>
      </c>
    </row>
    <row r="2560" spans="1:11" x14ac:dyDescent="0.3">
      <c r="A2560">
        <v>302558</v>
      </c>
      <c r="B2560">
        <v>200237</v>
      </c>
      <c r="C2560" t="s">
        <v>13</v>
      </c>
      <c r="D2560">
        <v>32210</v>
      </c>
      <c r="E2560">
        <v>4923</v>
      </c>
      <c r="F2560">
        <v>5152</v>
      </c>
      <c r="G2560" t="s">
        <v>29</v>
      </c>
      <c r="H2560" s="1">
        <v>44810</v>
      </c>
      <c r="I2560" t="str">
        <f t="shared" si="39"/>
        <v>Kicik Investiya</v>
      </c>
      <c r="J2560">
        <f>YEAR(transaction_data[[#This Row],[Transaction_Date]])</f>
        <v>2022</v>
      </c>
      <c r="K2560">
        <f>MONTH(transaction_data[[#This Row],[Transaction_Date]])</f>
        <v>9</v>
      </c>
    </row>
    <row r="2561" spans="1:11" x14ac:dyDescent="0.3">
      <c r="A2561">
        <v>302559</v>
      </c>
      <c r="B2561">
        <v>209224</v>
      </c>
      <c r="C2561" t="s">
        <v>31</v>
      </c>
      <c r="D2561">
        <v>35956</v>
      </c>
      <c r="E2561">
        <v>603</v>
      </c>
      <c r="F2561">
        <v>32408</v>
      </c>
      <c r="G2561" t="s">
        <v>29</v>
      </c>
      <c r="H2561" s="1">
        <v>45597</v>
      </c>
      <c r="I2561" t="str">
        <f t="shared" si="39"/>
        <v>Yuksek Investisya</v>
      </c>
      <c r="J2561">
        <f>YEAR(transaction_data[[#This Row],[Transaction_Date]])</f>
        <v>2024</v>
      </c>
      <c r="K2561">
        <f>MONTH(transaction_data[[#This Row],[Transaction_Date]])</f>
        <v>11</v>
      </c>
    </row>
    <row r="2562" spans="1:11" x14ac:dyDescent="0.3">
      <c r="A2562">
        <v>302560</v>
      </c>
      <c r="B2562">
        <v>200120</v>
      </c>
      <c r="C2562" t="s">
        <v>13</v>
      </c>
      <c r="D2562">
        <v>59749</v>
      </c>
      <c r="E2562">
        <v>4248</v>
      </c>
      <c r="F2562">
        <v>39622</v>
      </c>
      <c r="G2562" t="s">
        <v>33</v>
      </c>
      <c r="H2562" s="1">
        <v>45552</v>
      </c>
      <c r="I2562" t="str">
        <f t="shared" ref="I2562:I2625" si="40">IF(AND(F2562&gt;1000,F2562&lt;15000),"Kicik Investiya",IF(AND(F2562&gt;=15000,F2562&lt;27500),"Orta investisya","Yuksek Investisya"))</f>
        <v>Yuksek Investisya</v>
      </c>
      <c r="J2562">
        <f>YEAR(transaction_data[[#This Row],[Transaction_Date]])</f>
        <v>2024</v>
      </c>
      <c r="K2562">
        <f>MONTH(transaction_data[[#This Row],[Transaction_Date]])</f>
        <v>9</v>
      </c>
    </row>
    <row r="2563" spans="1:11" x14ac:dyDescent="0.3">
      <c r="A2563">
        <v>302561</v>
      </c>
      <c r="B2563">
        <v>204408</v>
      </c>
      <c r="C2563" t="s">
        <v>31</v>
      </c>
      <c r="D2563">
        <v>47361</v>
      </c>
      <c r="E2563">
        <v>4439</v>
      </c>
      <c r="F2563">
        <v>39273</v>
      </c>
      <c r="G2563" t="s">
        <v>33</v>
      </c>
      <c r="H2563" s="1">
        <v>45012</v>
      </c>
      <c r="I2563" t="str">
        <f t="shared" si="40"/>
        <v>Yuksek Investisya</v>
      </c>
      <c r="J2563">
        <f>YEAR(transaction_data[[#This Row],[Transaction_Date]])</f>
        <v>2023</v>
      </c>
      <c r="K2563">
        <f>MONTH(transaction_data[[#This Row],[Transaction_Date]])</f>
        <v>3</v>
      </c>
    </row>
    <row r="2564" spans="1:11" x14ac:dyDescent="0.3">
      <c r="A2564">
        <v>302562</v>
      </c>
      <c r="B2564">
        <v>200183</v>
      </c>
      <c r="C2564" t="s">
        <v>30</v>
      </c>
      <c r="D2564">
        <v>95413</v>
      </c>
      <c r="E2564">
        <v>2541</v>
      </c>
      <c r="F2564">
        <v>35208</v>
      </c>
      <c r="G2564" t="s">
        <v>29</v>
      </c>
      <c r="H2564" s="1">
        <v>45017</v>
      </c>
      <c r="I2564" t="str">
        <f t="shared" si="40"/>
        <v>Yuksek Investisya</v>
      </c>
      <c r="J2564">
        <f>YEAR(transaction_data[[#This Row],[Transaction_Date]])</f>
        <v>2023</v>
      </c>
      <c r="K2564">
        <f>MONTH(transaction_data[[#This Row],[Transaction_Date]])</f>
        <v>4</v>
      </c>
    </row>
    <row r="2565" spans="1:11" x14ac:dyDescent="0.3">
      <c r="A2565">
        <v>302563</v>
      </c>
      <c r="B2565">
        <v>205357</v>
      </c>
      <c r="C2565" t="s">
        <v>31</v>
      </c>
      <c r="D2565">
        <v>67722</v>
      </c>
      <c r="E2565">
        <v>4233</v>
      </c>
      <c r="F2565">
        <v>44791</v>
      </c>
      <c r="G2565" t="s">
        <v>29</v>
      </c>
      <c r="H2565" s="1">
        <v>44719</v>
      </c>
      <c r="I2565" t="str">
        <f t="shared" si="40"/>
        <v>Yuksek Investisya</v>
      </c>
      <c r="J2565">
        <f>YEAR(transaction_data[[#This Row],[Transaction_Date]])</f>
        <v>2022</v>
      </c>
      <c r="K2565">
        <f>MONTH(transaction_data[[#This Row],[Transaction_Date]])</f>
        <v>6</v>
      </c>
    </row>
    <row r="2566" spans="1:11" x14ac:dyDescent="0.3">
      <c r="A2566">
        <v>302564</v>
      </c>
      <c r="B2566">
        <v>201793</v>
      </c>
      <c r="C2566" t="s">
        <v>13</v>
      </c>
      <c r="D2566">
        <v>43408</v>
      </c>
      <c r="E2566">
        <v>1294</v>
      </c>
      <c r="F2566">
        <v>37276</v>
      </c>
      <c r="G2566" t="s">
        <v>33</v>
      </c>
      <c r="H2566" s="1">
        <v>45681</v>
      </c>
      <c r="I2566" t="str">
        <f t="shared" si="40"/>
        <v>Yuksek Investisya</v>
      </c>
      <c r="J2566">
        <f>YEAR(transaction_data[[#This Row],[Transaction_Date]])</f>
        <v>2025</v>
      </c>
      <c r="K2566">
        <f>MONTH(transaction_data[[#This Row],[Transaction_Date]])</f>
        <v>1</v>
      </c>
    </row>
    <row r="2567" spans="1:11" x14ac:dyDescent="0.3">
      <c r="A2567">
        <v>302565</v>
      </c>
      <c r="B2567">
        <v>200329</v>
      </c>
      <c r="C2567" t="s">
        <v>30</v>
      </c>
      <c r="D2567">
        <v>95341</v>
      </c>
      <c r="E2567">
        <v>3317</v>
      </c>
      <c r="F2567">
        <v>33464</v>
      </c>
      <c r="G2567" t="s">
        <v>33</v>
      </c>
      <c r="H2567" s="1">
        <v>45465</v>
      </c>
      <c r="I2567" t="str">
        <f t="shared" si="40"/>
        <v>Yuksek Investisya</v>
      </c>
      <c r="J2567">
        <f>YEAR(transaction_data[[#This Row],[Transaction_Date]])</f>
        <v>2024</v>
      </c>
      <c r="K2567">
        <f>MONTH(transaction_data[[#This Row],[Transaction_Date]])</f>
        <v>6</v>
      </c>
    </row>
    <row r="2568" spans="1:11" x14ac:dyDescent="0.3">
      <c r="A2568">
        <v>302566</v>
      </c>
      <c r="B2568">
        <v>204917</v>
      </c>
      <c r="C2568" t="s">
        <v>30</v>
      </c>
      <c r="D2568">
        <v>93743</v>
      </c>
      <c r="E2568">
        <v>1438</v>
      </c>
      <c r="F2568">
        <v>40930</v>
      </c>
      <c r="G2568" t="s">
        <v>32</v>
      </c>
      <c r="H2568" s="1">
        <v>44991</v>
      </c>
      <c r="I2568" t="str">
        <f t="shared" si="40"/>
        <v>Yuksek Investisya</v>
      </c>
      <c r="J2568">
        <f>YEAR(transaction_data[[#This Row],[Transaction_Date]])</f>
        <v>2023</v>
      </c>
      <c r="K2568">
        <f>MONTH(transaction_data[[#This Row],[Transaction_Date]])</f>
        <v>3</v>
      </c>
    </row>
    <row r="2569" spans="1:11" x14ac:dyDescent="0.3">
      <c r="A2569">
        <v>302567</v>
      </c>
      <c r="B2569">
        <v>209234</v>
      </c>
      <c r="C2569" t="s">
        <v>30</v>
      </c>
      <c r="D2569">
        <v>52763</v>
      </c>
      <c r="E2569">
        <v>1455</v>
      </c>
      <c r="F2569">
        <v>43046</v>
      </c>
      <c r="G2569" t="s">
        <v>32</v>
      </c>
      <c r="H2569" s="1">
        <v>45632</v>
      </c>
      <c r="I2569" t="str">
        <f t="shared" si="40"/>
        <v>Yuksek Investisya</v>
      </c>
      <c r="J2569">
        <f>YEAR(transaction_data[[#This Row],[Transaction_Date]])</f>
        <v>2024</v>
      </c>
      <c r="K2569">
        <f>MONTH(transaction_data[[#This Row],[Transaction_Date]])</f>
        <v>12</v>
      </c>
    </row>
    <row r="2570" spans="1:11" x14ac:dyDescent="0.3">
      <c r="A2570">
        <v>302568</v>
      </c>
      <c r="B2570">
        <v>201303</v>
      </c>
      <c r="C2570" t="s">
        <v>31</v>
      </c>
      <c r="D2570">
        <v>8655</v>
      </c>
      <c r="E2570">
        <v>4559</v>
      </c>
      <c r="F2570">
        <v>13016</v>
      </c>
      <c r="G2570" t="s">
        <v>29</v>
      </c>
      <c r="H2570" s="1">
        <v>45002</v>
      </c>
      <c r="I2570" t="str">
        <f t="shared" si="40"/>
        <v>Kicik Investiya</v>
      </c>
      <c r="J2570">
        <f>YEAR(transaction_data[[#This Row],[Transaction_Date]])</f>
        <v>2023</v>
      </c>
      <c r="K2570">
        <f>MONTH(transaction_data[[#This Row],[Transaction_Date]])</f>
        <v>3</v>
      </c>
    </row>
    <row r="2571" spans="1:11" x14ac:dyDescent="0.3">
      <c r="A2571">
        <v>302569</v>
      </c>
      <c r="B2571">
        <v>207475</v>
      </c>
      <c r="C2571" t="s">
        <v>30</v>
      </c>
      <c r="D2571">
        <v>14876</v>
      </c>
      <c r="E2571">
        <v>185</v>
      </c>
      <c r="F2571">
        <v>10271</v>
      </c>
      <c r="G2571" t="s">
        <v>33</v>
      </c>
      <c r="H2571" s="1">
        <v>44722</v>
      </c>
      <c r="I2571" t="str">
        <f t="shared" si="40"/>
        <v>Kicik Investiya</v>
      </c>
      <c r="J2571">
        <f>YEAR(transaction_data[[#This Row],[Transaction_Date]])</f>
        <v>2022</v>
      </c>
      <c r="K2571">
        <f>MONTH(transaction_data[[#This Row],[Transaction_Date]])</f>
        <v>6</v>
      </c>
    </row>
    <row r="2572" spans="1:11" x14ac:dyDescent="0.3">
      <c r="A2572">
        <v>302570</v>
      </c>
      <c r="B2572">
        <v>207381</v>
      </c>
      <c r="C2572" t="s">
        <v>13</v>
      </c>
      <c r="D2572">
        <v>47574</v>
      </c>
      <c r="E2572">
        <v>2606</v>
      </c>
      <c r="F2572">
        <v>7887</v>
      </c>
      <c r="G2572" t="s">
        <v>33</v>
      </c>
      <c r="H2572" s="1">
        <v>44796</v>
      </c>
      <c r="I2572" t="str">
        <f t="shared" si="40"/>
        <v>Kicik Investiya</v>
      </c>
      <c r="J2572">
        <f>YEAR(transaction_data[[#This Row],[Transaction_Date]])</f>
        <v>2022</v>
      </c>
      <c r="K2572">
        <f>MONTH(transaction_data[[#This Row],[Transaction_Date]])</f>
        <v>8</v>
      </c>
    </row>
    <row r="2573" spans="1:11" x14ac:dyDescent="0.3">
      <c r="A2573">
        <v>302571</v>
      </c>
      <c r="B2573">
        <v>209544</v>
      </c>
      <c r="C2573" t="s">
        <v>30</v>
      </c>
      <c r="D2573">
        <v>27062</v>
      </c>
      <c r="E2573">
        <v>1937</v>
      </c>
      <c r="F2573">
        <v>15751</v>
      </c>
      <c r="G2573" t="s">
        <v>32</v>
      </c>
      <c r="H2573" s="1">
        <v>45283</v>
      </c>
      <c r="I2573" t="str">
        <f t="shared" si="40"/>
        <v>Orta investisya</v>
      </c>
      <c r="J2573">
        <f>YEAR(transaction_data[[#This Row],[Transaction_Date]])</f>
        <v>2023</v>
      </c>
      <c r="K2573">
        <f>MONTH(transaction_data[[#This Row],[Transaction_Date]])</f>
        <v>12</v>
      </c>
    </row>
    <row r="2574" spans="1:11" x14ac:dyDescent="0.3">
      <c r="A2574">
        <v>302572</v>
      </c>
      <c r="B2574">
        <v>205838</v>
      </c>
      <c r="C2574" t="s">
        <v>13</v>
      </c>
      <c r="D2574">
        <v>53103</v>
      </c>
      <c r="E2574">
        <v>1300</v>
      </c>
      <c r="F2574">
        <v>22390</v>
      </c>
      <c r="G2574" t="s">
        <v>29</v>
      </c>
      <c r="H2574" s="1">
        <v>45154</v>
      </c>
      <c r="I2574" t="str">
        <f t="shared" si="40"/>
        <v>Orta investisya</v>
      </c>
      <c r="J2574">
        <f>YEAR(transaction_data[[#This Row],[Transaction_Date]])</f>
        <v>2023</v>
      </c>
      <c r="K2574">
        <f>MONTH(transaction_data[[#This Row],[Transaction_Date]])</f>
        <v>8</v>
      </c>
    </row>
    <row r="2575" spans="1:11" x14ac:dyDescent="0.3">
      <c r="A2575">
        <v>302573</v>
      </c>
      <c r="B2575">
        <v>202747</v>
      </c>
      <c r="C2575" t="s">
        <v>30</v>
      </c>
      <c r="D2575">
        <v>49814</v>
      </c>
      <c r="E2575">
        <v>2543</v>
      </c>
      <c r="F2575">
        <v>21747</v>
      </c>
      <c r="G2575" t="s">
        <v>33</v>
      </c>
      <c r="H2575" s="1">
        <v>45374</v>
      </c>
      <c r="I2575" t="str">
        <f t="shared" si="40"/>
        <v>Orta investisya</v>
      </c>
      <c r="J2575">
        <f>YEAR(transaction_data[[#This Row],[Transaction_Date]])</f>
        <v>2024</v>
      </c>
      <c r="K2575">
        <f>MONTH(transaction_data[[#This Row],[Transaction_Date]])</f>
        <v>3</v>
      </c>
    </row>
    <row r="2576" spans="1:11" x14ac:dyDescent="0.3">
      <c r="A2576">
        <v>302574</v>
      </c>
      <c r="B2576">
        <v>204111</v>
      </c>
      <c r="C2576" t="s">
        <v>31</v>
      </c>
      <c r="D2576">
        <v>80951</v>
      </c>
      <c r="E2576">
        <v>2747</v>
      </c>
      <c r="F2576">
        <v>34680</v>
      </c>
      <c r="G2576" t="s">
        <v>33</v>
      </c>
      <c r="H2576" s="1">
        <v>44797</v>
      </c>
      <c r="I2576" t="str">
        <f t="shared" si="40"/>
        <v>Yuksek Investisya</v>
      </c>
      <c r="J2576">
        <f>YEAR(transaction_data[[#This Row],[Transaction_Date]])</f>
        <v>2022</v>
      </c>
      <c r="K2576">
        <f>MONTH(transaction_data[[#This Row],[Transaction_Date]])</f>
        <v>8</v>
      </c>
    </row>
    <row r="2577" spans="1:11" x14ac:dyDescent="0.3">
      <c r="A2577">
        <v>302575</v>
      </c>
      <c r="B2577">
        <v>206580</v>
      </c>
      <c r="C2577" t="s">
        <v>30</v>
      </c>
      <c r="D2577">
        <v>81988</v>
      </c>
      <c r="E2577">
        <v>4766</v>
      </c>
      <c r="F2577">
        <v>25201</v>
      </c>
      <c r="G2577" t="s">
        <v>33</v>
      </c>
      <c r="H2577" s="1">
        <v>45699</v>
      </c>
      <c r="I2577" t="str">
        <f t="shared" si="40"/>
        <v>Orta investisya</v>
      </c>
      <c r="J2577">
        <f>YEAR(transaction_data[[#This Row],[Transaction_Date]])</f>
        <v>2025</v>
      </c>
      <c r="K2577">
        <f>MONTH(transaction_data[[#This Row],[Transaction_Date]])</f>
        <v>2</v>
      </c>
    </row>
    <row r="2578" spans="1:11" x14ac:dyDescent="0.3">
      <c r="A2578">
        <v>302576</v>
      </c>
      <c r="B2578">
        <v>200005</v>
      </c>
      <c r="C2578" t="s">
        <v>13</v>
      </c>
      <c r="D2578">
        <v>57865</v>
      </c>
      <c r="E2578">
        <v>3480</v>
      </c>
      <c r="F2578">
        <v>14145</v>
      </c>
      <c r="G2578" t="s">
        <v>29</v>
      </c>
      <c r="H2578" s="1">
        <v>44854</v>
      </c>
      <c r="I2578" t="str">
        <f t="shared" si="40"/>
        <v>Kicik Investiya</v>
      </c>
      <c r="J2578">
        <f>YEAR(transaction_data[[#This Row],[Transaction_Date]])</f>
        <v>2022</v>
      </c>
      <c r="K2578">
        <f>MONTH(transaction_data[[#This Row],[Transaction_Date]])</f>
        <v>10</v>
      </c>
    </row>
    <row r="2579" spans="1:11" x14ac:dyDescent="0.3">
      <c r="A2579">
        <v>302577</v>
      </c>
      <c r="B2579">
        <v>206424</v>
      </c>
      <c r="C2579" t="s">
        <v>13</v>
      </c>
      <c r="D2579">
        <v>93669</v>
      </c>
      <c r="E2579">
        <v>3495</v>
      </c>
      <c r="F2579">
        <v>13459</v>
      </c>
      <c r="G2579" t="s">
        <v>29</v>
      </c>
      <c r="H2579" s="1">
        <v>44649</v>
      </c>
      <c r="I2579" t="str">
        <f t="shared" si="40"/>
        <v>Kicik Investiya</v>
      </c>
      <c r="J2579">
        <f>YEAR(transaction_data[[#This Row],[Transaction_Date]])</f>
        <v>2022</v>
      </c>
      <c r="K2579">
        <f>MONTH(transaction_data[[#This Row],[Transaction_Date]])</f>
        <v>3</v>
      </c>
    </row>
    <row r="2580" spans="1:11" x14ac:dyDescent="0.3">
      <c r="A2580">
        <v>302578</v>
      </c>
      <c r="B2580">
        <v>203758</v>
      </c>
      <c r="C2580" t="s">
        <v>30</v>
      </c>
      <c r="D2580">
        <v>28932</v>
      </c>
      <c r="E2580">
        <v>4552</v>
      </c>
      <c r="F2580">
        <v>49859</v>
      </c>
      <c r="G2580" t="s">
        <v>33</v>
      </c>
      <c r="H2580" s="1">
        <v>45495</v>
      </c>
      <c r="I2580" t="str">
        <f t="shared" si="40"/>
        <v>Yuksek Investisya</v>
      </c>
      <c r="J2580">
        <f>YEAR(transaction_data[[#This Row],[Transaction_Date]])</f>
        <v>2024</v>
      </c>
      <c r="K2580">
        <f>MONTH(transaction_data[[#This Row],[Transaction_Date]])</f>
        <v>7</v>
      </c>
    </row>
    <row r="2581" spans="1:11" x14ac:dyDescent="0.3">
      <c r="A2581">
        <v>302579</v>
      </c>
      <c r="B2581">
        <v>205546</v>
      </c>
      <c r="C2581" t="s">
        <v>31</v>
      </c>
      <c r="D2581">
        <v>57111</v>
      </c>
      <c r="E2581">
        <v>1826</v>
      </c>
      <c r="F2581">
        <v>29571</v>
      </c>
      <c r="G2581" t="s">
        <v>29</v>
      </c>
      <c r="H2581" s="1">
        <v>44886</v>
      </c>
      <c r="I2581" t="str">
        <f t="shared" si="40"/>
        <v>Yuksek Investisya</v>
      </c>
      <c r="J2581">
        <f>YEAR(transaction_data[[#This Row],[Transaction_Date]])</f>
        <v>2022</v>
      </c>
      <c r="K2581">
        <f>MONTH(transaction_data[[#This Row],[Transaction_Date]])</f>
        <v>11</v>
      </c>
    </row>
    <row r="2582" spans="1:11" x14ac:dyDescent="0.3">
      <c r="A2582">
        <v>302580</v>
      </c>
      <c r="B2582">
        <v>207648</v>
      </c>
      <c r="C2582" t="s">
        <v>30</v>
      </c>
      <c r="D2582">
        <v>26289</v>
      </c>
      <c r="E2582">
        <v>1664</v>
      </c>
      <c r="F2582">
        <v>3483</v>
      </c>
      <c r="G2582" t="s">
        <v>32</v>
      </c>
      <c r="H2582" s="1">
        <v>45273</v>
      </c>
      <c r="I2582" t="str">
        <f t="shared" si="40"/>
        <v>Kicik Investiya</v>
      </c>
      <c r="J2582">
        <f>YEAR(transaction_data[[#This Row],[Transaction_Date]])</f>
        <v>2023</v>
      </c>
      <c r="K2582">
        <f>MONTH(transaction_data[[#This Row],[Transaction_Date]])</f>
        <v>12</v>
      </c>
    </row>
    <row r="2583" spans="1:11" x14ac:dyDescent="0.3">
      <c r="A2583">
        <v>302581</v>
      </c>
      <c r="B2583">
        <v>201663</v>
      </c>
      <c r="C2583" t="s">
        <v>31</v>
      </c>
      <c r="D2583">
        <v>12891</v>
      </c>
      <c r="E2583">
        <v>1986</v>
      </c>
      <c r="F2583">
        <v>7535</v>
      </c>
      <c r="G2583" t="s">
        <v>32</v>
      </c>
      <c r="H2583" s="1">
        <v>45655</v>
      </c>
      <c r="I2583" t="str">
        <f t="shared" si="40"/>
        <v>Kicik Investiya</v>
      </c>
      <c r="J2583">
        <f>YEAR(transaction_data[[#This Row],[Transaction_Date]])</f>
        <v>2024</v>
      </c>
      <c r="K2583">
        <f>MONTH(transaction_data[[#This Row],[Transaction_Date]])</f>
        <v>12</v>
      </c>
    </row>
    <row r="2584" spans="1:11" x14ac:dyDescent="0.3">
      <c r="A2584">
        <v>302582</v>
      </c>
      <c r="B2584">
        <v>205880</v>
      </c>
      <c r="C2584" t="s">
        <v>13</v>
      </c>
      <c r="D2584">
        <v>68776</v>
      </c>
      <c r="E2584">
        <v>188</v>
      </c>
      <c r="F2584">
        <v>47330</v>
      </c>
      <c r="G2584" t="s">
        <v>32</v>
      </c>
      <c r="H2584" s="1">
        <v>45379</v>
      </c>
      <c r="I2584" t="str">
        <f t="shared" si="40"/>
        <v>Yuksek Investisya</v>
      </c>
      <c r="J2584">
        <f>YEAR(transaction_data[[#This Row],[Transaction_Date]])</f>
        <v>2024</v>
      </c>
      <c r="K2584">
        <f>MONTH(transaction_data[[#This Row],[Transaction_Date]])</f>
        <v>3</v>
      </c>
    </row>
    <row r="2585" spans="1:11" x14ac:dyDescent="0.3">
      <c r="A2585">
        <v>302583</v>
      </c>
      <c r="B2585">
        <v>209761</v>
      </c>
      <c r="C2585" t="s">
        <v>13</v>
      </c>
      <c r="D2585">
        <v>68010</v>
      </c>
      <c r="E2585">
        <v>3592</v>
      </c>
      <c r="F2585">
        <v>47193</v>
      </c>
      <c r="G2585" t="s">
        <v>29</v>
      </c>
      <c r="H2585" s="1">
        <v>45382</v>
      </c>
      <c r="I2585" t="str">
        <f t="shared" si="40"/>
        <v>Yuksek Investisya</v>
      </c>
      <c r="J2585">
        <f>YEAR(transaction_data[[#This Row],[Transaction_Date]])</f>
        <v>2024</v>
      </c>
      <c r="K2585">
        <f>MONTH(transaction_data[[#This Row],[Transaction_Date]])</f>
        <v>3</v>
      </c>
    </row>
    <row r="2586" spans="1:11" x14ac:dyDescent="0.3">
      <c r="A2586">
        <v>302584</v>
      </c>
      <c r="B2586">
        <v>200385</v>
      </c>
      <c r="C2586" t="s">
        <v>30</v>
      </c>
      <c r="D2586">
        <v>12622</v>
      </c>
      <c r="E2586">
        <v>2426</v>
      </c>
      <c r="F2586">
        <v>21456</v>
      </c>
      <c r="G2586" t="s">
        <v>32</v>
      </c>
      <c r="H2586" s="1">
        <v>45651</v>
      </c>
      <c r="I2586" t="str">
        <f t="shared" si="40"/>
        <v>Orta investisya</v>
      </c>
      <c r="J2586">
        <f>YEAR(transaction_data[[#This Row],[Transaction_Date]])</f>
        <v>2024</v>
      </c>
      <c r="K2586">
        <f>MONTH(transaction_data[[#This Row],[Transaction_Date]])</f>
        <v>12</v>
      </c>
    </row>
    <row r="2587" spans="1:11" x14ac:dyDescent="0.3">
      <c r="A2587">
        <v>302585</v>
      </c>
      <c r="B2587">
        <v>205651</v>
      </c>
      <c r="C2587" t="s">
        <v>31</v>
      </c>
      <c r="D2587">
        <v>38873</v>
      </c>
      <c r="E2587">
        <v>4954</v>
      </c>
      <c r="F2587">
        <v>9406</v>
      </c>
      <c r="G2587" t="s">
        <v>33</v>
      </c>
      <c r="H2587" s="1">
        <v>44950</v>
      </c>
      <c r="I2587" t="str">
        <f t="shared" si="40"/>
        <v>Kicik Investiya</v>
      </c>
      <c r="J2587">
        <f>YEAR(transaction_data[[#This Row],[Transaction_Date]])</f>
        <v>2023</v>
      </c>
      <c r="K2587">
        <f>MONTH(transaction_data[[#This Row],[Transaction_Date]])</f>
        <v>1</v>
      </c>
    </row>
    <row r="2588" spans="1:11" x14ac:dyDescent="0.3">
      <c r="A2588">
        <v>302586</v>
      </c>
      <c r="B2588">
        <v>204857</v>
      </c>
      <c r="C2588" t="s">
        <v>13</v>
      </c>
      <c r="D2588">
        <v>83317</v>
      </c>
      <c r="E2588">
        <v>532</v>
      </c>
      <c r="F2588">
        <v>37468</v>
      </c>
      <c r="G2588" t="s">
        <v>33</v>
      </c>
      <c r="H2588" s="1">
        <v>45087</v>
      </c>
      <c r="I2588" t="str">
        <f t="shared" si="40"/>
        <v>Yuksek Investisya</v>
      </c>
      <c r="J2588">
        <f>YEAR(transaction_data[[#This Row],[Transaction_Date]])</f>
        <v>2023</v>
      </c>
      <c r="K2588">
        <f>MONTH(transaction_data[[#This Row],[Transaction_Date]])</f>
        <v>6</v>
      </c>
    </row>
    <row r="2589" spans="1:11" x14ac:dyDescent="0.3">
      <c r="A2589">
        <v>302587</v>
      </c>
      <c r="B2589">
        <v>207439</v>
      </c>
      <c r="C2589" t="s">
        <v>31</v>
      </c>
      <c r="D2589">
        <v>40085</v>
      </c>
      <c r="E2589">
        <v>1209</v>
      </c>
      <c r="F2589">
        <v>36277</v>
      </c>
      <c r="G2589" t="s">
        <v>29</v>
      </c>
      <c r="H2589" s="1">
        <v>45139</v>
      </c>
      <c r="I2589" t="str">
        <f t="shared" si="40"/>
        <v>Yuksek Investisya</v>
      </c>
      <c r="J2589">
        <f>YEAR(transaction_data[[#This Row],[Transaction_Date]])</f>
        <v>2023</v>
      </c>
      <c r="K2589">
        <f>MONTH(transaction_data[[#This Row],[Transaction_Date]])</f>
        <v>8</v>
      </c>
    </row>
    <row r="2590" spans="1:11" x14ac:dyDescent="0.3">
      <c r="A2590">
        <v>302588</v>
      </c>
      <c r="B2590">
        <v>202973</v>
      </c>
      <c r="C2590" t="s">
        <v>30</v>
      </c>
      <c r="D2590">
        <v>14338</v>
      </c>
      <c r="E2590">
        <v>4054</v>
      </c>
      <c r="F2590">
        <v>34127</v>
      </c>
      <c r="G2590" t="s">
        <v>32</v>
      </c>
      <c r="H2590" s="1">
        <v>45084</v>
      </c>
      <c r="I2590" t="str">
        <f t="shared" si="40"/>
        <v>Yuksek Investisya</v>
      </c>
      <c r="J2590">
        <f>YEAR(transaction_data[[#This Row],[Transaction_Date]])</f>
        <v>2023</v>
      </c>
      <c r="K2590">
        <f>MONTH(transaction_data[[#This Row],[Transaction_Date]])</f>
        <v>6</v>
      </c>
    </row>
    <row r="2591" spans="1:11" x14ac:dyDescent="0.3">
      <c r="A2591">
        <v>302589</v>
      </c>
      <c r="B2591">
        <v>206614</v>
      </c>
      <c r="C2591" t="s">
        <v>31</v>
      </c>
      <c r="D2591">
        <v>5013</v>
      </c>
      <c r="E2591">
        <v>1745</v>
      </c>
      <c r="F2591">
        <v>30549</v>
      </c>
      <c r="G2591" t="s">
        <v>29</v>
      </c>
      <c r="H2591" s="1">
        <v>45644</v>
      </c>
      <c r="I2591" t="str">
        <f t="shared" si="40"/>
        <v>Yuksek Investisya</v>
      </c>
      <c r="J2591">
        <f>YEAR(transaction_data[[#This Row],[Transaction_Date]])</f>
        <v>2024</v>
      </c>
      <c r="K2591">
        <f>MONTH(transaction_data[[#This Row],[Transaction_Date]])</f>
        <v>12</v>
      </c>
    </row>
    <row r="2592" spans="1:11" x14ac:dyDescent="0.3">
      <c r="A2592">
        <v>302590</v>
      </c>
      <c r="B2592">
        <v>209458</v>
      </c>
      <c r="C2592" t="s">
        <v>31</v>
      </c>
      <c r="D2592">
        <v>64900</v>
      </c>
      <c r="E2592">
        <v>2553</v>
      </c>
      <c r="F2592">
        <v>38146</v>
      </c>
      <c r="G2592" t="s">
        <v>29</v>
      </c>
      <c r="H2592" s="1">
        <v>44732</v>
      </c>
      <c r="I2592" t="str">
        <f t="shared" si="40"/>
        <v>Yuksek Investisya</v>
      </c>
      <c r="J2592">
        <f>YEAR(transaction_data[[#This Row],[Transaction_Date]])</f>
        <v>2022</v>
      </c>
      <c r="K2592">
        <f>MONTH(transaction_data[[#This Row],[Transaction_Date]])</f>
        <v>6</v>
      </c>
    </row>
    <row r="2593" spans="1:11" x14ac:dyDescent="0.3">
      <c r="A2593">
        <v>302591</v>
      </c>
      <c r="B2593">
        <v>207160</v>
      </c>
      <c r="C2593" t="s">
        <v>13</v>
      </c>
      <c r="D2593">
        <v>53480</v>
      </c>
      <c r="E2593">
        <v>3451</v>
      </c>
      <c r="F2593">
        <v>31924</v>
      </c>
      <c r="G2593" t="s">
        <v>29</v>
      </c>
      <c r="H2593" s="1">
        <v>44779</v>
      </c>
      <c r="I2593" t="str">
        <f t="shared" si="40"/>
        <v>Yuksek Investisya</v>
      </c>
      <c r="J2593">
        <f>YEAR(transaction_data[[#This Row],[Transaction_Date]])</f>
        <v>2022</v>
      </c>
      <c r="K2593">
        <f>MONTH(transaction_data[[#This Row],[Transaction_Date]])</f>
        <v>8</v>
      </c>
    </row>
    <row r="2594" spans="1:11" x14ac:dyDescent="0.3">
      <c r="A2594">
        <v>302592</v>
      </c>
      <c r="B2594">
        <v>200214</v>
      </c>
      <c r="C2594" t="s">
        <v>31</v>
      </c>
      <c r="D2594">
        <v>63082</v>
      </c>
      <c r="E2594">
        <v>2541</v>
      </c>
      <c r="F2594">
        <v>49728</v>
      </c>
      <c r="G2594" t="s">
        <v>33</v>
      </c>
      <c r="H2594" s="1">
        <v>45654</v>
      </c>
      <c r="I2594" t="str">
        <f t="shared" si="40"/>
        <v>Yuksek Investisya</v>
      </c>
      <c r="J2594">
        <f>YEAR(transaction_data[[#This Row],[Transaction_Date]])</f>
        <v>2024</v>
      </c>
      <c r="K2594">
        <f>MONTH(transaction_data[[#This Row],[Transaction_Date]])</f>
        <v>12</v>
      </c>
    </row>
    <row r="2595" spans="1:11" x14ac:dyDescent="0.3">
      <c r="A2595">
        <v>302593</v>
      </c>
      <c r="B2595">
        <v>203826</v>
      </c>
      <c r="C2595" t="s">
        <v>31</v>
      </c>
      <c r="D2595">
        <v>22017</v>
      </c>
      <c r="E2595">
        <v>923</v>
      </c>
      <c r="F2595">
        <v>47297</v>
      </c>
      <c r="G2595" t="s">
        <v>29</v>
      </c>
      <c r="H2595" s="1">
        <v>45532</v>
      </c>
      <c r="I2595" t="str">
        <f t="shared" si="40"/>
        <v>Yuksek Investisya</v>
      </c>
      <c r="J2595">
        <f>YEAR(transaction_data[[#This Row],[Transaction_Date]])</f>
        <v>2024</v>
      </c>
      <c r="K2595">
        <f>MONTH(transaction_data[[#This Row],[Transaction_Date]])</f>
        <v>8</v>
      </c>
    </row>
    <row r="2596" spans="1:11" x14ac:dyDescent="0.3">
      <c r="A2596">
        <v>302594</v>
      </c>
      <c r="B2596">
        <v>206220</v>
      </c>
      <c r="C2596" t="s">
        <v>13</v>
      </c>
      <c r="D2596">
        <v>81276</v>
      </c>
      <c r="E2596">
        <v>2074</v>
      </c>
      <c r="F2596">
        <v>1830</v>
      </c>
      <c r="G2596" t="s">
        <v>33</v>
      </c>
      <c r="H2596" s="1">
        <v>45001</v>
      </c>
      <c r="I2596" t="str">
        <f t="shared" si="40"/>
        <v>Kicik Investiya</v>
      </c>
      <c r="J2596">
        <f>YEAR(transaction_data[[#This Row],[Transaction_Date]])</f>
        <v>2023</v>
      </c>
      <c r="K2596">
        <f>MONTH(transaction_data[[#This Row],[Transaction_Date]])</f>
        <v>3</v>
      </c>
    </row>
    <row r="2597" spans="1:11" x14ac:dyDescent="0.3">
      <c r="A2597">
        <v>302595</v>
      </c>
      <c r="B2597">
        <v>208336</v>
      </c>
      <c r="C2597" t="s">
        <v>13</v>
      </c>
      <c r="D2597">
        <v>55901</v>
      </c>
      <c r="E2597">
        <v>3062</v>
      </c>
      <c r="F2597">
        <v>42451</v>
      </c>
      <c r="G2597" t="s">
        <v>29</v>
      </c>
      <c r="H2597" s="1">
        <v>45472</v>
      </c>
      <c r="I2597" t="str">
        <f t="shared" si="40"/>
        <v>Yuksek Investisya</v>
      </c>
      <c r="J2597">
        <f>YEAR(transaction_data[[#This Row],[Transaction_Date]])</f>
        <v>2024</v>
      </c>
      <c r="K2597">
        <f>MONTH(transaction_data[[#This Row],[Transaction_Date]])</f>
        <v>6</v>
      </c>
    </row>
    <row r="2598" spans="1:11" x14ac:dyDescent="0.3">
      <c r="A2598">
        <v>302596</v>
      </c>
      <c r="B2598">
        <v>200836</v>
      </c>
      <c r="C2598" t="s">
        <v>30</v>
      </c>
      <c r="D2598">
        <v>90879</v>
      </c>
      <c r="E2598">
        <v>4228</v>
      </c>
      <c r="F2598">
        <v>13069</v>
      </c>
      <c r="G2598" t="s">
        <v>32</v>
      </c>
      <c r="H2598" s="1">
        <v>44698</v>
      </c>
      <c r="I2598" t="str">
        <f t="shared" si="40"/>
        <v>Kicik Investiya</v>
      </c>
      <c r="J2598">
        <f>YEAR(transaction_data[[#This Row],[Transaction_Date]])</f>
        <v>2022</v>
      </c>
      <c r="K2598">
        <f>MONTH(transaction_data[[#This Row],[Transaction_Date]])</f>
        <v>5</v>
      </c>
    </row>
    <row r="2599" spans="1:11" x14ac:dyDescent="0.3">
      <c r="A2599">
        <v>302597</v>
      </c>
      <c r="B2599">
        <v>204600</v>
      </c>
      <c r="C2599" t="s">
        <v>13</v>
      </c>
      <c r="D2599">
        <v>87316</v>
      </c>
      <c r="E2599">
        <v>902</v>
      </c>
      <c r="F2599">
        <v>16432</v>
      </c>
      <c r="G2599" t="s">
        <v>33</v>
      </c>
      <c r="H2599" s="1">
        <v>44912</v>
      </c>
      <c r="I2599" t="str">
        <f t="shared" si="40"/>
        <v>Orta investisya</v>
      </c>
      <c r="J2599">
        <f>YEAR(transaction_data[[#This Row],[Transaction_Date]])</f>
        <v>2022</v>
      </c>
      <c r="K2599">
        <f>MONTH(transaction_data[[#This Row],[Transaction_Date]])</f>
        <v>12</v>
      </c>
    </row>
    <row r="2600" spans="1:11" x14ac:dyDescent="0.3">
      <c r="A2600">
        <v>302598</v>
      </c>
      <c r="B2600">
        <v>209537</v>
      </c>
      <c r="C2600" t="s">
        <v>31</v>
      </c>
      <c r="D2600">
        <v>58971</v>
      </c>
      <c r="E2600">
        <v>478</v>
      </c>
      <c r="F2600">
        <v>29384</v>
      </c>
      <c r="G2600" t="s">
        <v>29</v>
      </c>
      <c r="H2600" s="1">
        <v>45290</v>
      </c>
      <c r="I2600" t="str">
        <f t="shared" si="40"/>
        <v>Yuksek Investisya</v>
      </c>
      <c r="J2600">
        <f>YEAR(transaction_data[[#This Row],[Transaction_Date]])</f>
        <v>2023</v>
      </c>
      <c r="K2600">
        <f>MONTH(transaction_data[[#This Row],[Transaction_Date]])</f>
        <v>12</v>
      </c>
    </row>
    <row r="2601" spans="1:11" x14ac:dyDescent="0.3">
      <c r="A2601">
        <v>302599</v>
      </c>
      <c r="B2601">
        <v>201781</v>
      </c>
      <c r="C2601" t="s">
        <v>30</v>
      </c>
      <c r="D2601">
        <v>52950</v>
      </c>
      <c r="E2601">
        <v>3202</v>
      </c>
      <c r="F2601">
        <v>36506</v>
      </c>
      <c r="G2601" t="s">
        <v>32</v>
      </c>
      <c r="H2601" s="1">
        <v>44914</v>
      </c>
      <c r="I2601" t="str">
        <f t="shared" si="40"/>
        <v>Yuksek Investisya</v>
      </c>
      <c r="J2601">
        <f>YEAR(transaction_data[[#This Row],[Transaction_Date]])</f>
        <v>2022</v>
      </c>
      <c r="K2601">
        <f>MONTH(transaction_data[[#This Row],[Transaction_Date]])</f>
        <v>12</v>
      </c>
    </row>
    <row r="2602" spans="1:11" x14ac:dyDescent="0.3">
      <c r="A2602">
        <v>302600</v>
      </c>
      <c r="B2602">
        <v>204558</v>
      </c>
      <c r="C2602" t="s">
        <v>13</v>
      </c>
      <c r="D2602">
        <v>73403</v>
      </c>
      <c r="E2602">
        <v>1557</v>
      </c>
      <c r="F2602">
        <v>1079</v>
      </c>
      <c r="G2602" t="s">
        <v>29</v>
      </c>
      <c r="H2602" s="1">
        <v>44697</v>
      </c>
      <c r="I2602" t="str">
        <f t="shared" si="40"/>
        <v>Kicik Investiya</v>
      </c>
      <c r="J2602">
        <f>YEAR(transaction_data[[#This Row],[Transaction_Date]])</f>
        <v>2022</v>
      </c>
      <c r="K2602">
        <f>MONTH(transaction_data[[#This Row],[Transaction_Date]])</f>
        <v>5</v>
      </c>
    </row>
    <row r="2603" spans="1:11" x14ac:dyDescent="0.3">
      <c r="A2603">
        <v>302601</v>
      </c>
      <c r="B2603">
        <v>202198</v>
      </c>
      <c r="C2603" t="s">
        <v>13</v>
      </c>
      <c r="D2603">
        <v>98297</v>
      </c>
      <c r="E2603">
        <v>1242</v>
      </c>
      <c r="F2603">
        <v>2264</v>
      </c>
      <c r="G2603" t="s">
        <v>32</v>
      </c>
      <c r="H2603" s="1">
        <v>45257</v>
      </c>
      <c r="I2603" t="str">
        <f t="shared" si="40"/>
        <v>Kicik Investiya</v>
      </c>
      <c r="J2603">
        <f>YEAR(transaction_data[[#This Row],[Transaction_Date]])</f>
        <v>2023</v>
      </c>
      <c r="K2603">
        <f>MONTH(transaction_data[[#This Row],[Transaction_Date]])</f>
        <v>11</v>
      </c>
    </row>
    <row r="2604" spans="1:11" x14ac:dyDescent="0.3">
      <c r="A2604">
        <v>302602</v>
      </c>
      <c r="B2604">
        <v>202986</v>
      </c>
      <c r="C2604" t="s">
        <v>13</v>
      </c>
      <c r="D2604">
        <v>10858</v>
      </c>
      <c r="E2604">
        <v>3985</v>
      </c>
      <c r="F2604">
        <v>21870</v>
      </c>
      <c r="G2604" t="s">
        <v>33</v>
      </c>
      <c r="H2604" s="1">
        <v>45410</v>
      </c>
      <c r="I2604" t="str">
        <f t="shared" si="40"/>
        <v>Orta investisya</v>
      </c>
      <c r="J2604">
        <f>YEAR(transaction_data[[#This Row],[Transaction_Date]])</f>
        <v>2024</v>
      </c>
      <c r="K2604">
        <f>MONTH(transaction_data[[#This Row],[Transaction_Date]])</f>
        <v>4</v>
      </c>
    </row>
    <row r="2605" spans="1:11" x14ac:dyDescent="0.3">
      <c r="A2605">
        <v>302603</v>
      </c>
      <c r="B2605">
        <v>201213</v>
      </c>
      <c r="C2605" t="s">
        <v>30</v>
      </c>
      <c r="D2605">
        <v>34714</v>
      </c>
      <c r="E2605">
        <v>4973</v>
      </c>
      <c r="F2605">
        <v>28724</v>
      </c>
      <c r="G2605" t="s">
        <v>33</v>
      </c>
      <c r="H2605" s="1">
        <v>44930</v>
      </c>
      <c r="I2605" t="str">
        <f t="shared" si="40"/>
        <v>Yuksek Investisya</v>
      </c>
      <c r="J2605">
        <f>YEAR(transaction_data[[#This Row],[Transaction_Date]])</f>
        <v>2023</v>
      </c>
      <c r="K2605">
        <f>MONTH(transaction_data[[#This Row],[Transaction_Date]])</f>
        <v>1</v>
      </c>
    </row>
    <row r="2606" spans="1:11" x14ac:dyDescent="0.3">
      <c r="A2606">
        <v>302604</v>
      </c>
      <c r="B2606">
        <v>203429</v>
      </c>
      <c r="C2606" t="s">
        <v>30</v>
      </c>
      <c r="D2606">
        <v>93031</v>
      </c>
      <c r="E2606">
        <v>4518</v>
      </c>
      <c r="F2606">
        <v>14742</v>
      </c>
      <c r="G2606" t="s">
        <v>29</v>
      </c>
      <c r="H2606" s="1">
        <v>45090</v>
      </c>
      <c r="I2606" t="str">
        <f t="shared" si="40"/>
        <v>Kicik Investiya</v>
      </c>
      <c r="J2606">
        <f>YEAR(transaction_data[[#This Row],[Transaction_Date]])</f>
        <v>2023</v>
      </c>
      <c r="K2606">
        <f>MONTH(transaction_data[[#This Row],[Transaction_Date]])</f>
        <v>6</v>
      </c>
    </row>
    <row r="2607" spans="1:11" x14ac:dyDescent="0.3">
      <c r="A2607">
        <v>302605</v>
      </c>
      <c r="B2607">
        <v>207272</v>
      </c>
      <c r="C2607" t="s">
        <v>13</v>
      </c>
      <c r="D2607">
        <v>1622</v>
      </c>
      <c r="E2607">
        <v>2309</v>
      </c>
      <c r="F2607">
        <v>28682</v>
      </c>
      <c r="G2607" t="s">
        <v>29</v>
      </c>
      <c r="H2607" s="1">
        <v>44699</v>
      </c>
      <c r="I2607" t="str">
        <f t="shared" si="40"/>
        <v>Yuksek Investisya</v>
      </c>
      <c r="J2607">
        <f>YEAR(transaction_data[[#This Row],[Transaction_Date]])</f>
        <v>2022</v>
      </c>
      <c r="K2607">
        <f>MONTH(transaction_data[[#This Row],[Transaction_Date]])</f>
        <v>5</v>
      </c>
    </row>
    <row r="2608" spans="1:11" x14ac:dyDescent="0.3">
      <c r="A2608">
        <v>302606</v>
      </c>
      <c r="B2608">
        <v>200368</v>
      </c>
      <c r="C2608" t="s">
        <v>30</v>
      </c>
      <c r="D2608">
        <v>11367</v>
      </c>
      <c r="E2608">
        <v>1930</v>
      </c>
      <c r="F2608">
        <v>33606</v>
      </c>
      <c r="G2608" t="s">
        <v>29</v>
      </c>
      <c r="H2608" s="1">
        <v>44655</v>
      </c>
      <c r="I2608" t="str">
        <f t="shared" si="40"/>
        <v>Yuksek Investisya</v>
      </c>
      <c r="J2608">
        <f>YEAR(transaction_data[[#This Row],[Transaction_Date]])</f>
        <v>2022</v>
      </c>
      <c r="K2608">
        <f>MONTH(transaction_data[[#This Row],[Transaction_Date]])</f>
        <v>4</v>
      </c>
    </row>
    <row r="2609" spans="1:11" x14ac:dyDescent="0.3">
      <c r="A2609">
        <v>302607</v>
      </c>
      <c r="B2609">
        <v>208363</v>
      </c>
      <c r="C2609" t="s">
        <v>31</v>
      </c>
      <c r="D2609">
        <v>2760</v>
      </c>
      <c r="E2609">
        <v>4413</v>
      </c>
      <c r="F2609">
        <v>14405</v>
      </c>
      <c r="G2609" t="s">
        <v>32</v>
      </c>
      <c r="H2609" s="1">
        <v>45104</v>
      </c>
      <c r="I2609" t="str">
        <f t="shared" si="40"/>
        <v>Kicik Investiya</v>
      </c>
      <c r="J2609">
        <f>YEAR(transaction_data[[#This Row],[Transaction_Date]])</f>
        <v>2023</v>
      </c>
      <c r="K2609">
        <f>MONTH(transaction_data[[#This Row],[Transaction_Date]])</f>
        <v>6</v>
      </c>
    </row>
    <row r="2610" spans="1:11" x14ac:dyDescent="0.3">
      <c r="A2610">
        <v>302608</v>
      </c>
      <c r="B2610">
        <v>208911</v>
      </c>
      <c r="C2610" t="s">
        <v>31</v>
      </c>
      <c r="D2610">
        <v>89209</v>
      </c>
      <c r="E2610">
        <v>3879</v>
      </c>
      <c r="F2610">
        <v>39530</v>
      </c>
      <c r="G2610" t="s">
        <v>33</v>
      </c>
      <c r="H2610" s="1">
        <v>45523</v>
      </c>
      <c r="I2610" t="str">
        <f t="shared" si="40"/>
        <v>Yuksek Investisya</v>
      </c>
      <c r="J2610">
        <f>YEAR(transaction_data[[#This Row],[Transaction_Date]])</f>
        <v>2024</v>
      </c>
      <c r="K2610">
        <f>MONTH(transaction_data[[#This Row],[Transaction_Date]])</f>
        <v>8</v>
      </c>
    </row>
    <row r="2611" spans="1:11" x14ac:dyDescent="0.3">
      <c r="A2611">
        <v>302609</v>
      </c>
      <c r="B2611">
        <v>207489</v>
      </c>
      <c r="C2611" t="s">
        <v>30</v>
      </c>
      <c r="D2611">
        <v>85900</v>
      </c>
      <c r="E2611">
        <v>3069</v>
      </c>
      <c r="F2611">
        <v>3650</v>
      </c>
      <c r="G2611" t="s">
        <v>29</v>
      </c>
      <c r="H2611" s="1">
        <v>45577</v>
      </c>
      <c r="I2611" t="str">
        <f t="shared" si="40"/>
        <v>Kicik Investiya</v>
      </c>
      <c r="J2611">
        <f>YEAR(transaction_data[[#This Row],[Transaction_Date]])</f>
        <v>2024</v>
      </c>
      <c r="K2611">
        <f>MONTH(transaction_data[[#This Row],[Transaction_Date]])</f>
        <v>10</v>
      </c>
    </row>
    <row r="2612" spans="1:11" x14ac:dyDescent="0.3">
      <c r="A2612">
        <v>302610</v>
      </c>
      <c r="B2612">
        <v>207775</v>
      </c>
      <c r="C2612" t="s">
        <v>13</v>
      </c>
      <c r="D2612">
        <v>14175</v>
      </c>
      <c r="E2612">
        <v>2982</v>
      </c>
      <c r="F2612">
        <v>11143</v>
      </c>
      <c r="G2612" t="s">
        <v>32</v>
      </c>
      <c r="H2612" s="1">
        <v>44807</v>
      </c>
      <c r="I2612" t="str">
        <f t="shared" si="40"/>
        <v>Kicik Investiya</v>
      </c>
      <c r="J2612">
        <f>YEAR(transaction_data[[#This Row],[Transaction_Date]])</f>
        <v>2022</v>
      </c>
      <c r="K2612">
        <f>MONTH(transaction_data[[#This Row],[Transaction_Date]])</f>
        <v>9</v>
      </c>
    </row>
    <row r="2613" spans="1:11" x14ac:dyDescent="0.3">
      <c r="A2613">
        <v>302611</v>
      </c>
      <c r="B2613">
        <v>206713</v>
      </c>
      <c r="C2613" t="s">
        <v>30</v>
      </c>
      <c r="D2613">
        <v>34982</v>
      </c>
      <c r="E2613">
        <v>1284</v>
      </c>
      <c r="F2613">
        <v>17302</v>
      </c>
      <c r="G2613" t="s">
        <v>32</v>
      </c>
      <c r="H2613" s="1">
        <v>45161</v>
      </c>
      <c r="I2613" t="str">
        <f t="shared" si="40"/>
        <v>Orta investisya</v>
      </c>
      <c r="J2613">
        <f>YEAR(transaction_data[[#This Row],[Transaction_Date]])</f>
        <v>2023</v>
      </c>
      <c r="K2613">
        <f>MONTH(transaction_data[[#This Row],[Transaction_Date]])</f>
        <v>8</v>
      </c>
    </row>
    <row r="2614" spans="1:11" x14ac:dyDescent="0.3">
      <c r="A2614">
        <v>302612</v>
      </c>
      <c r="B2614">
        <v>205239</v>
      </c>
      <c r="C2614" t="s">
        <v>30</v>
      </c>
      <c r="D2614">
        <v>37370</v>
      </c>
      <c r="E2614">
        <v>229</v>
      </c>
      <c r="F2614">
        <v>41825</v>
      </c>
      <c r="G2614" t="s">
        <v>33</v>
      </c>
      <c r="H2614" s="1">
        <v>45083</v>
      </c>
      <c r="I2614" t="str">
        <f t="shared" si="40"/>
        <v>Yuksek Investisya</v>
      </c>
      <c r="J2614">
        <f>YEAR(transaction_data[[#This Row],[Transaction_Date]])</f>
        <v>2023</v>
      </c>
      <c r="K2614">
        <f>MONTH(transaction_data[[#This Row],[Transaction_Date]])</f>
        <v>6</v>
      </c>
    </row>
    <row r="2615" spans="1:11" x14ac:dyDescent="0.3">
      <c r="A2615">
        <v>302613</v>
      </c>
      <c r="B2615">
        <v>203327</v>
      </c>
      <c r="C2615" t="s">
        <v>13</v>
      </c>
      <c r="D2615">
        <v>24702</v>
      </c>
      <c r="E2615">
        <v>4207</v>
      </c>
      <c r="F2615">
        <v>41197</v>
      </c>
      <c r="G2615" t="s">
        <v>33</v>
      </c>
      <c r="H2615" s="1">
        <v>45346</v>
      </c>
      <c r="I2615" t="str">
        <f t="shared" si="40"/>
        <v>Yuksek Investisya</v>
      </c>
      <c r="J2615">
        <f>YEAR(transaction_data[[#This Row],[Transaction_Date]])</f>
        <v>2024</v>
      </c>
      <c r="K2615">
        <f>MONTH(transaction_data[[#This Row],[Transaction_Date]])</f>
        <v>2</v>
      </c>
    </row>
    <row r="2616" spans="1:11" x14ac:dyDescent="0.3">
      <c r="A2616">
        <v>302614</v>
      </c>
      <c r="B2616">
        <v>201445</v>
      </c>
      <c r="C2616" t="s">
        <v>13</v>
      </c>
      <c r="D2616">
        <v>92987</v>
      </c>
      <c r="E2616">
        <v>1504</v>
      </c>
      <c r="F2616">
        <v>32096</v>
      </c>
      <c r="G2616" t="s">
        <v>29</v>
      </c>
      <c r="H2616" s="1">
        <v>45637</v>
      </c>
      <c r="I2616" t="str">
        <f t="shared" si="40"/>
        <v>Yuksek Investisya</v>
      </c>
      <c r="J2616">
        <f>YEAR(transaction_data[[#This Row],[Transaction_Date]])</f>
        <v>2024</v>
      </c>
      <c r="K2616">
        <f>MONTH(transaction_data[[#This Row],[Transaction_Date]])</f>
        <v>12</v>
      </c>
    </row>
    <row r="2617" spans="1:11" x14ac:dyDescent="0.3">
      <c r="A2617">
        <v>302615</v>
      </c>
      <c r="B2617">
        <v>208347</v>
      </c>
      <c r="C2617" t="s">
        <v>31</v>
      </c>
      <c r="D2617">
        <v>71423</v>
      </c>
      <c r="E2617">
        <v>131</v>
      </c>
      <c r="F2617">
        <v>2981</v>
      </c>
      <c r="G2617" t="s">
        <v>33</v>
      </c>
      <c r="H2617" s="1">
        <v>45484</v>
      </c>
      <c r="I2617" t="str">
        <f t="shared" si="40"/>
        <v>Kicik Investiya</v>
      </c>
      <c r="J2617">
        <f>YEAR(transaction_data[[#This Row],[Transaction_Date]])</f>
        <v>2024</v>
      </c>
      <c r="K2617">
        <f>MONTH(transaction_data[[#This Row],[Transaction_Date]])</f>
        <v>7</v>
      </c>
    </row>
    <row r="2618" spans="1:11" x14ac:dyDescent="0.3">
      <c r="A2618">
        <v>302616</v>
      </c>
      <c r="B2618">
        <v>204808</v>
      </c>
      <c r="C2618" t="s">
        <v>31</v>
      </c>
      <c r="D2618">
        <v>64954</v>
      </c>
      <c r="E2618">
        <v>2198</v>
      </c>
      <c r="F2618">
        <v>12783</v>
      </c>
      <c r="G2618" t="s">
        <v>29</v>
      </c>
      <c r="H2618" s="1">
        <v>45455</v>
      </c>
      <c r="I2618" t="str">
        <f t="shared" si="40"/>
        <v>Kicik Investiya</v>
      </c>
      <c r="J2618">
        <f>YEAR(transaction_data[[#This Row],[Transaction_Date]])</f>
        <v>2024</v>
      </c>
      <c r="K2618">
        <f>MONTH(transaction_data[[#This Row],[Transaction_Date]])</f>
        <v>6</v>
      </c>
    </row>
    <row r="2619" spans="1:11" x14ac:dyDescent="0.3">
      <c r="A2619">
        <v>302617</v>
      </c>
      <c r="B2619">
        <v>203673</v>
      </c>
      <c r="C2619" t="s">
        <v>30</v>
      </c>
      <c r="D2619">
        <v>70785</v>
      </c>
      <c r="E2619">
        <v>479</v>
      </c>
      <c r="F2619">
        <v>11839</v>
      </c>
      <c r="G2619" t="s">
        <v>33</v>
      </c>
      <c r="H2619" s="1">
        <v>45408</v>
      </c>
      <c r="I2619" t="str">
        <f t="shared" si="40"/>
        <v>Kicik Investiya</v>
      </c>
      <c r="J2619">
        <f>YEAR(transaction_data[[#This Row],[Transaction_Date]])</f>
        <v>2024</v>
      </c>
      <c r="K2619">
        <f>MONTH(transaction_data[[#This Row],[Transaction_Date]])</f>
        <v>4</v>
      </c>
    </row>
    <row r="2620" spans="1:11" x14ac:dyDescent="0.3">
      <c r="A2620">
        <v>302618</v>
      </c>
      <c r="B2620">
        <v>201881</v>
      </c>
      <c r="C2620" t="s">
        <v>31</v>
      </c>
      <c r="D2620">
        <v>27848</v>
      </c>
      <c r="E2620">
        <v>3529</v>
      </c>
      <c r="F2620">
        <v>10166</v>
      </c>
      <c r="G2620" t="s">
        <v>32</v>
      </c>
      <c r="H2620" s="1">
        <v>44849</v>
      </c>
      <c r="I2620" t="str">
        <f t="shared" si="40"/>
        <v>Kicik Investiya</v>
      </c>
      <c r="J2620">
        <f>YEAR(transaction_data[[#This Row],[Transaction_Date]])</f>
        <v>2022</v>
      </c>
      <c r="K2620">
        <f>MONTH(transaction_data[[#This Row],[Transaction_Date]])</f>
        <v>10</v>
      </c>
    </row>
    <row r="2621" spans="1:11" x14ac:dyDescent="0.3">
      <c r="A2621">
        <v>302619</v>
      </c>
      <c r="B2621">
        <v>207612</v>
      </c>
      <c r="C2621" t="s">
        <v>13</v>
      </c>
      <c r="D2621">
        <v>39879</v>
      </c>
      <c r="E2621">
        <v>366</v>
      </c>
      <c r="F2621">
        <v>24531</v>
      </c>
      <c r="G2621" t="s">
        <v>33</v>
      </c>
      <c r="H2621" s="1">
        <v>45424</v>
      </c>
      <c r="I2621" t="str">
        <f t="shared" si="40"/>
        <v>Orta investisya</v>
      </c>
      <c r="J2621">
        <f>YEAR(transaction_data[[#This Row],[Transaction_Date]])</f>
        <v>2024</v>
      </c>
      <c r="K2621">
        <f>MONTH(transaction_data[[#This Row],[Transaction_Date]])</f>
        <v>5</v>
      </c>
    </row>
    <row r="2622" spans="1:11" x14ac:dyDescent="0.3">
      <c r="A2622">
        <v>302620</v>
      </c>
      <c r="B2622">
        <v>201526</v>
      </c>
      <c r="C2622" t="s">
        <v>13</v>
      </c>
      <c r="D2622">
        <v>11743</v>
      </c>
      <c r="E2622">
        <v>1923</v>
      </c>
      <c r="F2622">
        <v>20212</v>
      </c>
      <c r="G2622" t="s">
        <v>32</v>
      </c>
      <c r="H2622" s="1">
        <v>45368</v>
      </c>
      <c r="I2622" t="str">
        <f t="shared" si="40"/>
        <v>Orta investisya</v>
      </c>
      <c r="J2622">
        <f>YEAR(transaction_data[[#This Row],[Transaction_Date]])</f>
        <v>2024</v>
      </c>
      <c r="K2622">
        <f>MONTH(transaction_data[[#This Row],[Transaction_Date]])</f>
        <v>3</v>
      </c>
    </row>
    <row r="2623" spans="1:11" x14ac:dyDescent="0.3">
      <c r="A2623">
        <v>302621</v>
      </c>
      <c r="B2623">
        <v>203396</v>
      </c>
      <c r="C2623" t="s">
        <v>31</v>
      </c>
      <c r="D2623">
        <v>43594</v>
      </c>
      <c r="E2623">
        <v>1586</v>
      </c>
      <c r="F2623">
        <v>8891</v>
      </c>
      <c r="G2623" t="s">
        <v>32</v>
      </c>
      <c r="H2623" s="1">
        <v>45064</v>
      </c>
      <c r="I2623" t="str">
        <f t="shared" si="40"/>
        <v>Kicik Investiya</v>
      </c>
      <c r="J2623">
        <f>YEAR(transaction_data[[#This Row],[Transaction_Date]])</f>
        <v>2023</v>
      </c>
      <c r="K2623">
        <f>MONTH(transaction_data[[#This Row],[Transaction_Date]])</f>
        <v>5</v>
      </c>
    </row>
    <row r="2624" spans="1:11" x14ac:dyDescent="0.3">
      <c r="A2624">
        <v>302622</v>
      </c>
      <c r="B2624">
        <v>204030</v>
      </c>
      <c r="C2624" t="s">
        <v>30</v>
      </c>
      <c r="D2624">
        <v>38536</v>
      </c>
      <c r="E2624">
        <v>153</v>
      </c>
      <c r="F2624">
        <v>3692</v>
      </c>
      <c r="G2624" t="s">
        <v>32</v>
      </c>
      <c r="H2624" s="1">
        <v>44940</v>
      </c>
      <c r="I2624" t="str">
        <f t="shared" si="40"/>
        <v>Kicik Investiya</v>
      </c>
      <c r="J2624">
        <f>YEAR(transaction_data[[#This Row],[Transaction_Date]])</f>
        <v>2023</v>
      </c>
      <c r="K2624">
        <f>MONTH(transaction_data[[#This Row],[Transaction_Date]])</f>
        <v>1</v>
      </c>
    </row>
    <row r="2625" spans="1:11" x14ac:dyDescent="0.3">
      <c r="A2625">
        <v>302623</v>
      </c>
      <c r="B2625">
        <v>206992</v>
      </c>
      <c r="C2625" t="s">
        <v>31</v>
      </c>
      <c r="D2625">
        <v>86975</v>
      </c>
      <c r="E2625">
        <v>617</v>
      </c>
      <c r="F2625">
        <v>36813</v>
      </c>
      <c r="G2625" t="s">
        <v>29</v>
      </c>
      <c r="H2625" s="1">
        <v>44815</v>
      </c>
      <c r="I2625" t="str">
        <f t="shared" si="40"/>
        <v>Yuksek Investisya</v>
      </c>
      <c r="J2625">
        <f>YEAR(transaction_data[[#This Row],[Transaction_Date]])</f>
        <v>2022</v>
      </c>
      <c r="K2625">
        <f>MONTH(transaction_data[[#This Row],[Transaction_Date]])</f>
        <v>9</v>
      </c>
    </row>
    <row r="2626" spans="1:11" x14ac:dyDescent="0.3">
      <c r="A2626">
        <v>302624</v>
      </c>
      <c r="B2626">
        <v>201817</v>
      </c>
      <c r="C2626" t="s">
        <v>13</v>
      </c>
      <c r="D2626">
        <v>82529</v>
      </c>
      <c r="E2626">
        <v>1917</v>
      </c>
      <c r="F2626">
        <v>42286</v>
      </c>
      <c r="G2626" t="s">
        <v>32</v>
      </c>
      <c r="H2626" s="1">
        <v>45154</v>
      </c>
      <c r="I2626" t="str">
        <f t="shared" ref="I2626:I2689" si="41">IF(AND(F2626&gt;1000,F2626&lt;15000),"Kicik Investiya",IF(AND(F2626&gt;=15000,F2626&lt;27500),"Orta investisya","Yuksek Investisya"))</f>
        <v>Yuksek Investisya</v>
      </c>
      <c r="J2626">
        <f>YEAR(transaction_data[[#This Row],[Transaction_Date]])</f>
        <v>2023</v>
      </c>
      <c r="K2626">
        <f>MONTH(transaction_data[[#This Row],[Transaction_Date]])</f>
        <v>8</v>
      </c>
    </row>
    <row r="2627" spans="1:11" x14ac:dyDescent="0.3">
      <c r="A2627">
        <v>302625</v>
      </c>
      <c r="B2627">
        <v>208694</v>
      </c>
      <c r="C2627" t="s">
        <v>31</v>
      </c>
      <c r="D2627">
        <v>41816</v>
      </c>
      <c r="E2627">
        <v>1417</v>
      </c>
      <c r="F2627">
        <v>23073</v>
      </c>
      <c r="G2627" t="s">
        <v>29</v>
      </c>
      <c r="H2627" s="1">
        <v>44893</v>
      </c>
      <c r="I2627" t="str">
        <f t="shared" si="41"/>
        <v>Orta investisya</v>
      </c>
      <c r="J2627">
        <f>YEAR(transaction_data[[#This Row],[Transaction_Date]])</f>
        <v>2022</v>
      </c>
      <c r="K2627">
        <f>MONTH(transaction_data[[#This Row],[Transaction_Date]])</f>
        <v>11</v>
      </c>
    </row>
    <row r="2628" spans="1:11" x14ac:dyDescent="0.3">
      <c r="A2628">
        <v>302626</v>
      </c>
      <c r="B2628">
        <v>205785</v>
      </c>
      <c r="C2628" t="s">
        <v>31</v>
      </c>
      <c r="D2628">
        <v>11632</v>
      </c>
      <c r="E2628">
        <v>2795</v>
      </c>
      <c r="F2628">
        <v>41900</v>
      </c>
      <c r="G2628" t="s">
        <v>32</v>
      </c>
      <c r="H2628" s="1">
        <v>45353</v>
      </c>
      <c r="I2628" t="str">
        <f t="shared" si="41"/>
        <v>Yuksek Investisya</v>
      </c>
      <c r="J2628">
        <f>YEAR(transaction_data[[#This Row],[Transaction_Date]])</f>
        <v>2024</v>
      </c>
      <c r="K2628">
        <f>MONTH(transaction_data[[#This Row],[Transaction_Date]])</f>
        <v>3</v>
      </c>
    </row>
    <row r="2629" spans="1:11" x14ac:dyDescent="0.3">
      <c r="A2629">
        <v>302627</v>
      </c>
      <c r="B2629">
        <v>208180</v>
      </c>
      <c r="C2629" t="s">
        <v>13</v>
      </c>
      <c r="D2629">
        <v>83020</v>
      </c>
      <c r="E2629">
        <v>3700</v>
      </c>
      <c r="F2629">
        <v>16515</v>
      </c>
      <c r="G2629" t="s">
        <v>32</v>
      </c>
      <c r="H2629" s="1">
        <v>45648</v>
      </c>
      <c r="I2629" t="str">
        <f t="shared" si="41"/>
        <v>Orta investisya</v>
      </c>
      <c r="J2629">
        <f>YEAR(transaction_data[[#This Row],[Transaction_Date]])</f>
        <v>2024</v>
      </c>
      <c r="K2629">
        <f>MONTH(transaction_data[[#This Row],[Transaction_Date]])</f>
        <v>12</v>
      </c>
    </row>
    <row r="2630" spans="1:11" x14ac:dyDescent="0.3">
      <c r="A2630">
        <v>302628</v>
      </c>
      <c r="B2630">
        <v>200456</v>
      </c>
      <c r="C2630" t="s">
        <v>30</v>
      </c>
      <c r="D2630">
        <v>47911</v>
      </c>
      <c r="E2630">
        <v>1462</v>
      </c>
      <c r="F2630">
        <v>7692</v>
      </c>
      <c r="G2630" t="s">
        <v>29</v>
      </c>
      <c r="H2630" s="1">
        <v>45040</v>
      </c>
      <c r="I2630" t="str">
        <f t="shared" si="41"/>
        <v>Kicik Investiya</v>
      </c>
      <c r="J2630">
        <f>YEAR(transaction_data[[#This Row],[Transaction_Date]])</f>
        <v>2023</v>
      </c>
      <c r="K2630">
        <f>MONTH(transaction_data[[#This Row],[Transaction_Date]])</f>
        <v>4</v>
      </c>
    </row>
    <row r="2631" spans="1:11" x14ac:dyDescent="0.3">
      <c r="A2631">
        <v>302629</v>
      </c>
      <c r="B2631">
        <v>204787</v>
      </c>
      <c r="C2631" t="s">
        <v>13</v>
      </c>
      <c r="D2631">
        <v>72396</v>
      </c>
      <c r="E2631">
        <v>2528</v>
      </c>
      <c r="F2631">
        <v>40644</v>
      </c>
      <c r="G2631" t="s">
        <v>33</v>
      </c>
      <c r="H2631" s="1">
        <v>44930</v>
      </c>
      <c r="I2631" t="str">
        <f t="shared" si="41"/>
        <v>Yuksek Investisya</v>
      </c>
      <c r="J2631">
        <f>YEAR(transaction_data[[#This Row],[Transaction_Date]])</f>
        <v>2023</v>
      </c>
      <c r="K2631">
        <f>MONTH(transaction_data[[#This Row],[Transaction_Date]])</f>
        <v>1</v>
      </c>
    </row>
    <row r="2632" spans="1:11" x14ac:dyDescent="0.3">
      <c r="A2632">
        <v>302630</v>
      </c>
      <c r="B2632">
        <v>205114</v>
      </c>
      <c r="C2632" t="s">
        <v>31</v>
      </c>
      <c r="D2632">
        <v>93362</v>
      </c>
      <c r="E2632">
        <v>1548</v>
      </c>
      <c r="F2632">
        <v>45452</v>
      </c>
      <c r="G2632" t="s">
        <v>29</v>
      </c>
      <c r="H2632" s="1">
        <v>44662</v>
      </c>
      <c r="I2632" t="str">
        <f t="shared" si="41"/>
        <v>Yuksek Investisya</v>
      </c>
      <c r="J2632">
        <f>YEAR(transaction_data[[#This Row],[Transaction_Date]])</f>
        <v>2022</v>
      </c>
      <c r="K2632">
        <f>MONTH(transaction_data[[#This Row],[Transaction_Date]])</f>
        <v>4</v>
      </c>
    </row>
    <row r="2633" spans="1:11" x14ac:dyDescent="0.3">
      <c r="A2633">
        <v>302631</v>
      </c>
      <c r="B2633">
        <v>205224</v>
      </c>
      <c r="C2633" t="s">
        <v>13</v>
      </c>
      <c r="D2633">
        <v>29244</v>
      </c>
      <c r="E2633">
        <v>5785</v>
      </c>
      <c r="F2633">
        <v>5730</v>
      </c>
      <c r="G2633" t="s">
        <v>32</v>
      </c>
      <c r="H2633" s="1">
        <v>45164</v>
      </c>
      <c r="I2633" t="str">
        <f t="shared" si="41"/>
        <v>Kicik Investiya</v>
      </c>
      <c r="J2633">
        <f>YEAR(transaction_data[[#This Row],[Transaction_Date]])</f>
        <v>2023</v>
      </c>
      <c r="K2633">
        <f>MONTH(transaction_data[[#This Row],[Transaction_Date]])</f>
        <v>8</v>
      </c>
    </row>
    <row r="2634" spans="1:11" x14ac:dyDescent="0.3">
      <c r="A2634">
        <v>302632</v>
      </c>
      <c r="B2634">
        <v>209800</v>
      </c>
      <c r="C2634" t="s">
        <v>30</v>
      </c>
      <c r="D2634">
        <v>31778</v>
      </c>
      <c r="E2634">
        <v>721</v>
      </c>
      <c r="F2634">
        <v>48238</v>
      </c>
      <c r="G2634" t="s">
        <v>29</v>
      </c>
      <c r="H2634" s="1">
        <v>45099</v>
      </c>
      <c r="I2634" t="str">
        <f t="shared" si="41"/>
        <v>Yuksek Investisya</v>
      </c>
      <c r="J2634">
        <f>YEAR(transaction_data[[#This Row],[Transaction_Date]])</f>
        <v>2023</v>
      </c>
      <c r="K2634">
        <f>MONTH(transaction_data[[#This Row],[Transaction_Date]])</f>
        <v>6</v>
      </c>
    </row>
    <row r="2635" spans="1:11" x14ac:dyDescent="0.3">
      <c r="A2635">
        <v>302633</v>
      </c>
      <c r="B2635">
        <v>207027</v>
      </c>
      <c r="C2635" t="s">
        <v>30</v>
      </c>
      <c r="D2635">
        <v>8376</v>
      </c>
      <c r="E2635">
        <v>2755</v>
      </c>
      <c r="F2635">
        <v>2453</v>
      </c>
      <c r="G2635" t="s">
        <v>29</v>
      </c>
      <c r="H2635" s="1">
        <v>45523</v>
      </c>
      <c r="I2635" t="str">
        <f t="shared" si="41"/>
        <v>Kicik Investiya</v>
      </c>
      <c r="J2635">
        <f>YEAR(transaction_data[[#This Row],[Transaction_Date]])</f>
        <v>2024</v>
      </c>
      <c r="K2635">
        <f>MONTH(transaction_data[[#This Row],[Transaction_Date]])</f>
        <v>8</v>
      </c>
    </row>
    <row r="2636" spans="1:11" x14ac:dyDescent="0.3">
      <c r="A2636">
        <v>302634</v>
      </c>
      <c r="B2636">
        <v>209157</v>
      </c>
      <c r="C2636" t="s">
        <v>30</v>
      </c>
      <c r="D2636">
        <v>64503</v>
      </c>
      <c r="E2636">
        <v>898</v>
      </c>
      <c r="F2636">
        <v>42710</v>
      </c>
      <c r="G2636" t="s">
        <v>33</v>
      </c>
      <c r="H2636" s="1">
        <v>45688</v>
      </c>
      <c r="I2636" t="str">
        <f t="shared" si="41"/>
        <v>Yuksek Investisya</v>
      </c>
      <c r="J2636">
        <f>YEAR(transaction_data[[#This Row],[Transaction_Date]])</f>
        <v>2025</v>
      </c>
      <c r="K2636">
        <f>MONTH(transaction_data[[#This Row],[Transaction_Date]])</f>
        <v>1</v>
      </c>
    </row>
    <row r="2637" spans="1:11" x14ac:dyDescent="0.3">
      <c r="A2637">
        <v>302635</v>
      </c>
      <c r="B2637">
        <v>208448</v>
      </c>
      <c r="C2637" t="s">
        <v>30</v>
      </c>
      <c r="D2637">
        <v>65388</v>
      </c>
      <c r="E2637">
        <v>4133</v>
      </c>
      <c r="F2637">
        <v>11425</v>
      </c>
      <c r="G2637" t="s">
        <v>29</v>
      </c>
      <c r="H2637" s="1">
        <v>44941</v>
      </c>
      <c r="I2637" t="str">
        <f t="shared" si="41"/>
        <v>Kicik Investiya</v>
      </c>
      <c r="J2637">
        <f>YEAR(transaction_data[[#This Row],[Transaction_Date]])</f>
        <v>2023</v>
      </c>
      <c r="K2637">
        <f>MONTH(transaction_data[[#This Row],[Transaction_Date]])</f>
        <v>1</v>
      </c>
    </row>
    <row r="2638" spans="1:11" x14ac:dyDescent="0.3">
      <c r="A2638">
        <v>302636</v>
      </c>
      <c r="B2638">
        <v>201157</v>
      </c>
      <c r="C2638" t="s">
        <v>31</v>
      </c>
      <c r="D2638">
        <v>66067</v>
      </c>
      <c r="E2638">
        <v>1432</v>
      </c>
      <c r="F2638">
        <v>29242</v>
      </c>
      <c r="G2638" t="s">
        <v>33</v>
      </c>
      <c r="H2638" s="1">
        <v>44913</v>
      </c>
      <c r="I2638" t="str">
        <f t="shared" si="41"/>
        <v>Yuksek Investisya</v>
      </c>
      <c r="J2638">
        <f>YEAR(transaction_data[[#This Row],[Transaction_Date]])</f>
        <v>2022</v>
      </c>
      <c r="K2638">
        <f>MONTH(transaction_data[[#This Row],[Transaction_Date]])</f>
        <v>12</v>
      </c>
    </row>
    <row r="2639" spans="1:11" x14ac:dyDescent="0.3">
      <c r="A2639">
        <v>302637</v>
      </c>
      <c r="B2639">
        <v>200951</v>
      </c>
      <c r="C2639" t="s">
        <v>31</v>
      </c>
      <c r="D2639">
        <v>7725</v>
      </c>
      <c r="E2639">
        <v>993</v>
      </c>
      <c r="F2639">
        <v>9887</v>
      </c>
      <c r="G2639" t="s">
        <v>29</v>
      </c>
      <c r="H2639" s="1">
        <v>45590</v>
      </c>
      <c r="I2639" t="str">
        <f t="shared" si="41"/>
        <v>Kicik Investiya</v>
      </c>
      <c r="J2639">
        <f>YEAR(transaction_data[[#This Row],[Transaction_Date]])</f>
        <v>2024</v>
      </c>
      <c r="K2639">
        <f>MONTH(transaction_data[[#This Row],[Transaction_Date]])</f>
        <v>10</v>
      </c>
    </row>
    <row r="2640" spans="1:11" x14ac:dyDescent="0.3">
      <c r="A2640">
        <v>302638</v>
      </c>
      <c r="B2640">
        <v>207452</v>
      </c>
      <c r="C2640" t="s">
        <v>31</v>
      </c>
      <c r="D2640">
        <v>55591</v>
      </c>
      <c r="E2640">
        <v>2133</v>
      </c>
      <c r="F2640">
        <v>38737</v>
      </c>
      <c r="G2640" t="s">
        <v>29</v>
      </c>
      <c r="H2640" s="1">
        <v>45633</v>
      </c>
      <c r="I2640" t="str">
        <f t="shared" si="41"/>
        <v>Yuksek Investisya</v>
      </c>
      <c r="J2640">
        <f>YEAR(transaction_data[[#This Row],[Transaction_Date]])</f>
        <v>2024</v>
      </c>
      <c r="K2640">
        <f>MONTH(transaction_data[[#This Row],[Transaction_Date]])</f>
        <v>12</v>
      </c>
    </row>
    <row r="2641" spans="1:11" x14ac:dyDescent="0.3">
      <c r="A2641">
        <v>302639</v>
      </c>
      <c r="B2641">
        <v>209963</v>
      </c>
      <c r="C2641" t="s">
        <v>31</v>
      </c>
      <c r="D2641">
        <v>30509</v>
      </c>
      <c r="E2641">
        <v>1393</v>
      </c>
      <c r="F2641">
        <v>33211</v>
      </c>
      <c r="G2641" t="s">
        <v>33</v>
      </c>
      <c r="H2641" s="1">
        <v>45270</v>
      </c>
      <c r="I2641" t="str">
        <f t="shared" si="41"/>
        <v>Yuksek Investisya</v>
      </c>
      <c r="J2641">
        <f>YEAR(transaction_data[[#This Row],[Transaction_Date]])</f>
        <v>2023</v>
      </c>
      <c r="K2641">
        <f>MONTH(transaction_data[[#This Row],[Transaction_Date]])</f>
        <v>12</v>
      </c>
    </row>
    <row r="2642" spans="1:11" x14ac:dyDescent="0.3">
      <c r="A2642">
        <v>302640</v>
      </c>
      <c r="B2642">
        <v>208812</v>
      </c>
      <c r="C2642" t="s">
        <v>30</v>
      </c>
      <c r="D2642">
        <v>84326</v>
      </c>
      <c r="E2642">
        <v>1700</v>
      </c>
      <c r="F2642">
        <v>9030</v>
      </c>
      <c r="G2642" t="s">
        <v>33</v>
      </c>
      <c r="H2642" s="1">
        <v>45305</v>
      </c>
      <c r="I2642" t="str">
        <f t="shared" si="41"/>
        <v>Kicik Investiya</v>
      </c>
      <c r="J2642">
        <f>YEAR(transaction_data[[#This Row],[Transaction_Date]])</f>
        <v>2024</v>
      </c>
      <c r="K2642">
        <f>MONTH(transaction_data[[#This Row],[Transaction_Date]])</f>
        <v>1</v>
      </c>
    </row>
    <row r="2643" spans="1:11" x14ac:dyDescent="0.3">
      <c r="A2643">
        <v>302641</v>
      </c>
      <c r="B2643">
        <v>204521</v>
      </c>
      <c r="C2643" t="s">
        <v>30</v>
      </c>
      <c r="D2643">
        <v>25123</v>
      </c>
      <c r="E2643">
        <v>1092</v>
      </c>
      <c r="F2643">
        <v>43245</v>
      </c>
      <c r="G2643" t="s">
        <v>29</v>
      </c>
      <c r="H2643" s="1">
        <v>45441</v>
      </c>
      <c r="I2643" t="str">
        <f t="shared" si="41"/>
        <v>Yuksek Investisya</v>
      </c>
      <c r="J2643">
        <f>YEAR(transaction_data[[#This Row],[Transaction_Date]])</f>
        <v>2024</v>
      </c>
      <c r="K2643">
        <f>MONTH(transaction_data[[#This Row],[Transaction_Date]])</f>
        <v>5</v>
      </c>
    </row>
    <row r="2644" spans="1:11" x14ac:dyDescent="0.3">
      <c r="A2644">
        <v>302642</v>
      </c>
      <c r="B2644">
        <v>200848</v>
      </c>
      <c r="C2644" t="s">
        <v>31</v>
      </c>
      <c r="D2644">
        <v>93440</v>
      </c>
      <c r="E2644">
        <v>740</v>
      </c>
      <c r="F2644">
        <v>4022</v>
      </c>
      <c r="G2644" t="s">
        <v>33</v>
      </c>
      <c r="H2644" s="1">
        <v>45150</v>
      </c>
      <c r="I2644" t="str">
        <f t="shared" si="41"/>
        <v>Kicik Investiya</v>
      </c>
      <c r="J2644">
        <f>YEAR(transaction_data[[#This Row],[Transaction_Date]])</f>
        <v>2023</v>
      </c>
      <c r="K2644">
        <f>MONTH(transaction_data[[#This Row],[Transaction_Date]])</f>
        <v>8</v>
      </c>
    </row>
    <row r="2645" spans="1:11" x14ac:dyDescent="0.3">
      <c r="A2645">
        <v>302643</v>
      </c>
      <c r="B2645">
        <v>206890</v>
      </c>
      <c r="C2645" t="s">
        <v>31</v>
      </c>
      <c r="D2645">
        <v>37694</v>
      </c>
      <c r="E2645">
        <v>3174</v>
      </c>
      <c r="F2645">
        <v>20543</v>
      </c>
      <c r="G2645" t="s">
        <v>29</v>
      </c>
      <c r="H2645" s="1">
        <v>44775</v>
      </c>
      <c r="I2645" t="str">
        <f t="shared" si="41"/>
        <v>Orta investisya</v>
      </c>
      <c r="J2645">
        <f>YEAR(transaction_data[[#This Row],[Transaction_Date]])</f>
        <v>2022</v>
      </c>
      <c r="K2645">
        <f>MONTH(transaction_data[[#This Row],[Transaction_Date]])</f>
        <v>8</v>
      </c>
    </row>
    <row r="2646" spans="1:11" x14ac:dyDescent="0.3">
      <c r="A2646">
        <v>302644</v>
      </c>
      <c r="B2646">
        <v>203113</v>
      </c>
      <c r="C2646" t="s">
        <v>13</v>
      </c>
      <c r="D2646">
        <v>84292</v>
      </c>
      <c r="E2646">
        <v>2894</v>
      </c>
      <c r="F2646">
        <v>13061</v>
      </c>
      <c r="G2646" t="s">
        <v>29</v>
      </c>
      <c r="H2646" s="1">
        <v>45263</v>
      </c>
      <c r="I2646" t="str">
        <f t="shared" si="41"/>
        <v>Kicik Investiya</v>
      </c>
      <c r="J2646">
        <f>YEAR(transaction_data[[#This Row],[Transaction_Date]])</f>
        <v>2023</v>
      </c>
      <c r="K2646">
        <f>MONTH(transaction_data[[#This Row],[Transaction_Date]])</f>
        <v>12</v>
      </c>
    </row>
    <row r="2647" spans="1:11" x14ac:dyDescent="0.3">
      <c r="A2647">
        <v>302645</v>
      </c>
      <c r="B2647">
        <v>201783</v>
      </c>
      <c r="C2647" t="s">
        <v>30</v>
      </c>
      <c r="D2647">
        <v>61244</v>
      </c>
      <c r="E2647">
        <v>3511</v>
      </c>
      <c r="F2647">
        <v>18416</v>
      </c>
      <c r="G2647" t="s">
        <v>33</v>
      </c>
      <c r="H2647" s="1">
        <v>45680</v>
      </c>
      <c r="I2647" t="str">
        <f t="shared" si="41"/>
        <v>Orta investisya</v>
      </c>
      <c r="J2647">
        <f>YEAR(transaction_data[[#This Row],[Transaction_Date]])</f>
        <v>2025</v>
      </c>
      <c r="K2647">
        <f>MONTH(transaction_data[[#This Row],[Transaction_Date]])</f>
        <v>1</v>
      </c>
    </row>
    <row r="2648" spans="1:11" x14ac:dyDescent="0.3">
      <c r="A2648">
        <v>302646</v>
      </c>
      <c r="B2648">
        <v>208973</v>
      </c>
      <c r="C2648" t="s">
        <v>31</v>
      </c>
      <c r="D2648">
        <v>91430</v>
      </c>
      <c r="E2648">
        <v>1828</v>
      </c>
      <c r="F2648">
        <v>5160</v>
      </c>
      <c r="G2648" t="s">
        <v>32</v>
      </c>
      <c r="H2648" s="1">
        <v>44789</v>
      </c>
      <c r="I2648" t="str">
        <f t="shared" si="41"/>
        <v>Kicik Investiya</v>
      </c>
      <c r="J2648">
        <f>YEAR(transaction_data[[#This Row],[Transaction_Date]])</f>
        <v>2022</v>
      </c>
      <c r="K2648">
        <f>MONTH(transaction_data[[#This Row],[Transaction_Date]])</f>
        <v>8</v>
      </c>
    </row>
    <row r="2649" spans="1:11" x14ac:dyDescent="0.3">
      <c r="A2649">
        <v>302647</v>
      </c>
      <c r="B2649">
        <v>203965</v>
      </c>
      <c r="C2649" t="s">
        <v>31</v>
      </c>
      <c r="D2649">
        <v>44673</v>
      </c>
      <c r="E2649">
        <v>3613</v>
      </c>
      <c r="F2649">
        <v>22297</v>
      </c>
      <c r="G2649" t="s">
        <v>32</v>
      </c>
      <c r="H2649" s="1">
        <v>44928</v>
      </c>
      <c r="I2649" t="str">
        <f t="shared" si="41"/>
        <v>Orta investisya</v>
      </c>
      <c r="J2649">
        <f>YEAR(transaction_data[[#This Row],[Transaction_Date]])</f>
        <v>2023</v>
      </c>
      <c r="K2649">
        <f>MONTH(transaction_data[[#This Row],[Transaction_Date]])</f>
        <v>1</v>
      </c>
    </row>
    <row r="2650" spans="1:11" x14ac:dyDescent="0.3">
      <c r="A2650">
        <v>302648</v>
      </c>
      <c r="B2650">
        <v>205987</v>
      </c>
      <c r="C2650" t="s">
        <v>31</v>
      </c>
      <c r="D2650">
        <v>98320</v>
      </c>
      <c r="E2650">
        <v>415</v>
      </c>
      <c r="F2650">
        <v>32470</v>
      </c>
      <c r="G2650" t="s">
        <v>32</v>
      </c>
      <c r="H2650" s="1">
        <v>44859</v>
      </c>
      <c r="I2650" t="str">
        <f t="shared" si="41"/>
        <v>Yuksek Investisya</v>
      </c>
      <c r="J2650">
        <f>YEAR(transaction_data[[#This Row],[Transaction_Date]])</f>
        <v>2022</v>
      </c>
      <c r="K2650">
        <f>MONTH(transaction_data[[#This Row],[Transaction_Date]])</f>
        <v>10</v>
      </c>
    </row>
    <row r="2651" spans="1:11" x14ac:dyDescent="0.3">
      <c r="A2651">
        <v>302649</v>
      </c>
      <c r="B2651">
        <v>205292</v>
      </c>
      <c r="C2651" t="s">
        <v>31</v>
      </c>
      <c r="D2651">
        <v>27932</v>
      </c>
      <c r="E2651">
        <v>1339</v>
      </c>
      <c r="F2651">
        <v>23926</v>
      </c>
      <c r="G2651" t="s">
        <v>32</v>
      </c>
      <c r="H2651" s="1">
        <v>45382</v>
      </c>
      <c r="I2651" t="str">
        <f t="shared" si="41"/>
        <v>Orta investisya</v>
      </c>
      <c r="J2651">
        <f>YEAR(transaction_data[[#This Row],[Transaction_Date]])</f>
        <v>2024</v>
      </c>
      <c r="K2651">
        <f>MONTH(transaction_data[[#This Row],[Transaction_Date]])</f>
        <v>3</v>
      </c>
    </row>
    <row r="2652" spans="1:11" x14ac:dyDescent="0.3">
      <c r="A2652">
        <v>302650</v>
      </c>
      <c r="B2652">
        <v>200288</v>
      </c>
      <c r="C2652" t="s">
        <v>31</v>
      </c>
      <c r="D2652">
        <v>42956</v>
      </c>
      <c r="E2652">
        <v>4439</v>
      </c>
      <c r="F2652">
        <v>27245</v>
      </c>
      <c r="G2652" t="s">
        <v>33</v>
      </c>
      <c r="H2652" s="1">
        <v>45143</v>
      </c>
      <c r="I2652" t="str">
        <f t="shared" si="41"/>
        <v>Orta investisya</v>
      </c>
      <c r="J2652">
        <f>YEAR(transaction_data[[#This Row],[Transaction_Date]])</f>
        <v>2023</v>
      </c>
      <c r="K2652">
        <f>MONTH(transaction_data[[#This Row],[Transaction_Date]])</f>
        <v>8</v>
      </c>
    </row>
    <row r="2653" spans="1:11" x14ac:dyDescent="0.3">
      <c r="A2653">
        <v>302651</v>
      </c>
      <c r="B2653">
        <v>201939</v>
      </c>
      <c r="C2653" t="s">
        <v>30</v>
      </c>
      <c r="D2653">
        <v>73394</v>
      </c>
      <c r="E2653">
        <v>4669</v>
      </c>
      <c r="F2653">
        <v>34114</v>
      </c>
      <c r="G2653" t="s">
        <v>29</v>
      </c>
      <c r="H2653" s="1">
        <v>45026</v>
      </c>
      <c r="I2653" t="str">
        <f t="shared" si="41"/>
        <v>Yuksek Investisya</v>
      </c>
      <c r="J2653">
        <f>YEAR(transaction_data[[#This Row],[Transaction_Date]])</f>
        <v>2023</v>
      </c>
      <c r="K2653">
        <f>MONTH(transaction_data[[#This Row],[Transaction_Date]])</f>
        <v>4</v>
      </c>
    </row>
    <row r="2654" spans="1:11" x14ac:dyDescent="0.3">
      <c r="A2654">
        <v>302652</v>
      </c>
      <c r="B2654">
        <v>203411</v>
      </c>
      <c r="C2654" t="s">
        <v>13</v>
      </c>
      <c r="D2654">
        <v>39629</v>
      </c>
      <c r="E2654">
        <v>1902</v>
      </c>
      <c r="F2654">
        <v>37447</v>
      </c>
      <c r="G2654" t="s">
        <v>32</v>
      </c>
      <c r="H2654" s="1">
        <v>44651</v>
      </c>
      <c r="I2654" t="str">
        <f t="shared" si="41"/>
        <v>Yuksek Investisya</v>
      </c>
      <c r="J2654">
        <f>YEAR(transaction_data[[#This Row],[Transaction_Date]])</f>
        <v>2022</v>
      </c>
      <c r="K2654">
        <f>MONTH(transaction_data[[#This Row],[Transaction_Date]])</f>
        <v>3</v>
      </c>
    </row>
    <row r="2655" spans="1:11" x14ac:dyDescent="0.3">
      <c r="A2655">
        <v>302653</v>
      </c>
      <c r="B2655">
        <v>200322</v>
      </c>
      <c r="C2655" t="s">
        <v>13</v>
      </c>
      <c r="D2655">
        <v>48255</v>
      </c>
      <c r="E2655">
        <v>2327</v>
      </c>
      <c r="F2655">
        <v>48060</v>
      </c>
      <c r="G2655" t="s">
        <v>29</v>
      </c>
      <c r="H2655" s="1">
        <v>45046</v>
      </c>
      <c r="I2655" t="str">
        <f t="shared" si="41"/>
        <v>Yuksek Investisya</v>
      </c>
      <c r="J2655">
        <f>YEAR(transaction_data[[#This Row],[Transaction_Date]])</f>
        <v>2023</v>
      </c>
      <c r="K2655">
        <f>MONTH(transaction_data[[#This Row],[Transaction_Date]])</f>
        <v>4</v>
      </c>
    </row>
    <row r="2656" spans="1:11" x14ac:dyDescent="0.3">
      <c r="A2656">
        <v>302654</v>
      </c>
      <c r="B2656">
        <v>207850</v>
      </c>
      <c r="C2656" t="s">
        <v>13</v>
      </c>
      <c r="D2656">
        <v>46904</v>
      </c>
      <c r="E2656">
        <v>3022</v>
      </c>
      <c r="F2656">
        <v>47763</v>
      </c>
      <c r="G2656" t="s">
        <v>33</v>
      </c>
      <c r="H2656" s="1">
        <v>45236</v>
      </c>
      <c r="I2656" t="str">
        <f t="shared" si="41"/>
        <v>Yuksek Investisya</v>
      </c>
      <c r="J2656">
        <f>YEAR(transaction_data[[#This Row],[Transaction_Date]])</f>
        <v>2023</v>
      </c>
      <c r="K2656">
        <f>MONTH(transaction_data[[#This Row],[Transaction_Date]])</f>
        <v>11</v>
      </c>
    </row>
    <row r="2657" spans="1:11" x14ac:dyDescent="0.3">
      <c r="A2657">
        <v>302655</v>
      </c>
      <c r="B2657">
        <v>202782</v>
      </c>
      <c r="C2657" t="s">
        <v>30</v>
      </c>
      <c r="D2657">
        <v>40367</v>
      </c>
      <c r="E2657">
        <v>2217</v>
      </c>
      <c r="F2657">
        <v>24076</v>
      </c>
      <c r="G2657" t="s">
        <v>33</v>
      </c>
      <c r="H2657" s="1">
        <v>45006</v>
      </c>
      <c r="I2657" t="str">
        <f t="shared" si="41"/>
        <v>Orta investisya</v>
      </c>
      <c r="J2657">
        <f>YEAR(transaction_data[[#This Row],[Transaction_Date]])</f>
        <v>2023</v>
      </c>
      <c r="K2657">
        <f>MONTH(transaction_data[[#This Row],[Transaction_Date]])</f>
        <v>3</v>
      </c>
    </row>
    <row r="2658" spans="1:11" x14ac:dyDescent="0.3">
      <c r="A2658">
        <v>302656</v>
      </c>
      <c r="B2658">
        <v>200864</v>
      </c>
      <c r="C2658" t="s">
        <v>31</v>
      </c>
      <c r="D2658">
        <v>37230</v>
      </c>
      <c r="E2658">
        <v>651</v>
      </c>
      <c r="F2658">
        <v>23837</v>
      </c>
      <c r="G2658" t="s">
        <v>32</v>
      </c>
      <c r="H2658" s="1">
        <v>45334</v>
      </c>
      <c r="I2658" t="str">
        <f t="shared" si="41"/>
        <v>Orta investisya</v>
      </c>
      <c r="J2658">
        <f>YEAR(transaction_data[[#This Row],[Transaction_Date]])</f>
        <v>2024</v>
      </c>
      <c r="K2658">
        <f>MONTH(transaction_data[[#This Row],[Transaction_Date]])</f>
        <v>2</v>
      </c>
    </row>
    <row r="2659" spans="1:11" x14ac:dyDescent="0.3">
      <c r="A2659">
        <v>302657</v>
      </c>
      <c r="B2659">
        <v>204553</v>
      </c>
      <c r="C2659" t="s">
        <v>13</v>
      </c>
      <c r="D2659">
        <v>79463</v>
      </c>
      <c r="E2659">
        <v>3797</v>
      </c>
      <c r="F2659">
        <v>49229</v>
      </c>
      <c r="G2659" t="s">
        <v>29</v>
      </c>
      <c r="H2659" s="1">
        <v>45055</v>
      </c>
      <c r="I2659" t="str">
        <f t="shared" si="41"/>
        <v>Yuksek Investisya</v>
      </c>
      <c r="J2659">
        <f>YEAR(transaction_data[[#This Row],[Transaction_Date]])</f>
        <v>2023</v>
      </c>
      <c r="K2659">
        <f>MONTH(transaction_data[[#This Row],[Transaction_Date]])</f>
        <v>5</v>
      </c>
    </row>
    <row r="2660" spans="1:11" x14ac:dyDescent="0.3">
      <c r="A2660">
        <v>302658</v>
      </c>
      <c r="B2660">
        <v>208055</v>
      </c>
      <c r="C2660" t="s">
        <v>31</v>
      </c>
      <c r="D2660">
        <v>67788</v>
      </c>
      <c r="E2660">
        <v>1577</v>
      </c>
      <c r="F2660">
        <v>1739</v>
      </c>
      <c r="G2660" t="s">
        <v>33</v>
      </c>
      <c r="H2660" s="1">
        <v>45153</v>
      </c>
      <c r="I2660" t="str">
        <f t="shared" si="41"/>
        <v>Kicik Investiya</v>
      </c>
      <c r="J2660">
        <f>YEAR(transaction_data[[#This Row],[Transaction_Date]])</f>
        <v>2023</v>
      </c>
      <c r="K2660">
        <f>MONTH(transaction_data[[#This Row],[Transaction_Date]])</f>
        <v>8</v>
      </c>
    </row>
    <row r="2661" spans="1:11" x14ac:dyDescent="0.3">
      <c r="A2661">
        <v>302659</v>
      </c>
      <c r="B2661">
        <v>200371</v>
      </c>
      <c r="C2661" t="s">
        <v>13</v>
      </c>
      <c r="D2661">
        <v>2520</v>
      </c>
      <c r="E2661">
        <v>4340</v>
      </c>
      <c r="F2661">
        <v>19381</v>
      </c>
      <c r="G2661" t="s">
        <v>32</v>
      </c>
      <c r="H2661" s="1">
        <v>45110</v>
      </c>
      <c r="I2661" t="str">
        <f t="shared" si="41"/>
        <v>Orta investisya</v>
      </c>
      <c r="J2661">
        <f>YEAR(transaction_data[[#This Row],[Transaction_Date]])</f>
        <v>2023</v>
      </c>
      <c r="K2661">
        <f>MONTH(transaction_data[[#This Row],[Transaction_Date]])</f>
        <v>7</v>
      </c>
    </row>
    <row r="2662" spans="1:11" x14ac:dyDescent="0.3">
      <c r="A2662">
        <v>302660</v>
      </c>
      <c r="B2662">
        <v>205337</v>
      </c>
      <c r="C2662" t="s">
        <v>30</v>
      </c>
      <c r="D2662">
        <v>83504</v>
      </c>
      <c r="E2662">
        <v>1075</v>
      </c>
      <c r="F2662">
        <v>48337</v>
      </c>
      <c r="G2662" t="s">
        <v>29</v>
      </c>
      <c r="H2662" s="1">
        <v>45545</v>
      </c>
      <c r="I2662" t="str">
        <f t="shared" si="41"/>
        <v>Yuksek Investisya</v>
      </c>
      <c r="J2662">
        <f>YEAR(transaction_data[[#This Row],[Transaction_Date]])</f>
        <v>2024</v>
      </c>
      <c r="K2662">
        <f>MONTH(transaction_data[[#This Row],[Transaction_Date]])</f>
        <v>9</v>
      </c>
    </row>
    <row r="2663" spans="1:11" x14ac:dyDescent="0.3">
      <c r="A2663">
        <v>302661</v>
      </c>
      <c r="B2663">
        <v>201997</v>
      </c>
      <c r="C2663" t="s">
        <v>13</v>
      </c>
      <c r="D2663">
        <v>13011</v>
      </c>
      <c r="E2663">
        <v>3906</v>
      </c>
      <c r="F2663">
        <v>15888</v>
      </c>
      <c r="G2663" t="s">
        <v>32</v>
      </c>
      <c r="H2663" s="1">
        <v>45530</v>
      </c>
      <c r="I2663" t="str">
        <f t="shared" si="41"/>
        <v>Orta investisya</v>
      </c>
      <c r="J2663">
        <f>YEAR(transaction_data[[#This Row],[Transaction_Date]])</f>
        <v>2024</v>
      </c>
      <c r="K2663">
        <f>MONTH(transaction_data[[#This Row],[Transaction_Date]])</f>
        <v>8</v>
      </c>
    </row>
    <row r="2664" spans="1:11" x14ac:dyDescent="0.3">
      <c r="A2664">
        <v>302662</v>
      </c>
      <c r="B2664">
        <v>207815</v>
      </c>
      <c r="C2664" t="s">
        <v>13</v>
      </c>
      <c r="D2664">
        <v>81327</v>
      </c>
      <c r="E2664">
        <v>4275</v>
      </c>
      <c r="F2664">
        <v>4631</v>
      </c>
      <c r="G2664" t="s">
        <v>29</v>
      </c>
      <c r="H2664" s="1">
        <v>44658</v>
      </c>
      <c r="I2664" t="str">
        <f t="shared" si="41"/>
        <v>Kicik Investiya</v>
      </c>
      <c r="J2664">
        <f>YEAR(transaction_data[[#This Row],[Transaction_Date]])</f>
        <v>2022</v>
      </c>
      <c r="K2664">
        <f>MONTH(transaction_data[[#This Row],[Transaction_Date]])</f>
        <v>4</v>
      </c>
    </row>
    <row r="2665" spans="1:11" x14ac:dyDescent="0.3">
      <c r="A2665">
        <v>302663</v>
      </c>
      <c r="B2665">
        <v>202863</v>
      </c>
      <c r="C2665" t="s">
        <v>31</v>
      </c>
      <c r="D2665">
        <v>83799</v>
      </c>
      <c r="E2665">
        <v>1686</v>
      </c>
      <c r="F2665">
        <v>17205</v>
      </c>
      <c r="G2665" t="s">
        <v>29</v>
      </c>
      <c r="H2665" s="1">
        <v>45047</v>
      </c>
      <c r="I2665" t="str">
        <f t="shared" si="41"/>
        <v>Orta investisya</v>
      </c>
      <c r="J2665">
        <f>YEAR(transaction_data[[#This Row],[Transaction_Date]])</f>
        <v>2023</v>
      </c>
      <c r="K2665">
        <f>MONTH(transaction_data[[#This Row],[Transaction_Date]])</f>
        <v>5</v>
      </c>
    </row>
    <row r="2666" spans="1:11" x14ac:dyDescent="0.3">
      <c r="A2666">
        <v>302664</v>
      </c>
      <c r="B2666">
        <v>207537</v>
      </c>
      <c r="C2666" t="s">
        <v>31</v>
      </c>
      <c r="D2666">
        <v>15381</v>
      </c>
      <c r="E2666">
        <v>2745</v>
      </c>
      <c r="F2666">
        <v>36073</v>
      </c>
      <c r="G2666" t="s">
        <v>29</v>
      </c>
      <c r="H2666" s="1">
        <v>45656</v>
      </c>
      <c r="I2666" t="str">
        <f t="shared" si="41"/>
        <v>Yuksek Investisya</v>
      </c>
      <c r="J2666">
        <f>YEAR(transaction_data[[#This Row],[Transaction_Date]])</f>
        <v>2024</v>
      </c>
      <c r="K2666">
        <f>MONTH(transaction_data[[#This Row],[Transaction_Date]])</f>
        <v>12</v>
      </c>
    </row>
    <row r="2667" spans="1:11" x14ac:dyDescent="0.3">
      <c r="A2667">
        <v>302665</v>
      </c>
      <c r="B2667">
        <v>205594</v>
      </c>
      <c r="C2667" t="s">
        <v>13</v>
      </c>
      <c r="D2667">
        <v>17845</v>
      </c>
      <c r="E2667">
        <v>1779</v>
      </c>
      <c r="F2667">
        <v>18047</v>
      </c>
      <c r="G2667" t="s">
        <v>33</v>
      </c>
      <c r="H2667" s="1">
        <v>45199</v>
      </c>
      <c r="I2667" t="str">
        <f t="shared" si="41"/>
        <v>Orta investisya</v>
      </c>
      <c r="J2667">
        <f>YEAR(transaction_data[[#This Row],[Transaction_Date]])</f>
        <v>2023</v>
      </c>
      <c r="K2667">
        <f>MONTH(transaction_data[[#This Row],[Transaction_Date]])</f>
        <v>9</v>
      </c>
    </row>
    <row r="2668" spans="1:11" x14ac:dyDescent="0.3">
      <c r="A2668">
        <v>302666</v>
      </c>
      <c r="B2668">
        <v>204320</v>
      </c>
      <c r="C2668" t="s">
        <v>30</v>
      </c>
      <c r="D2668">
        <v>4634</v>
      </c>
      <c r="E2668">
        <v>4368</v>
      </c>
      <c r="F2668">
        <v>26609</v>
      </c>
      <c r="G2668" t="s">
        <v>32</v>
      </c>
      <c r="H2668" s="1">
        <v>45717</v>
      </c>
      <c r="I2668" t="str">
        <f t="shared" si="41"/>
        <v>Orta investisya</v>
      </c>
      <c r="J2668">
        <f>YEAR(transaction_data[[#This Row],[Transaction_Date]])</f>
        <v>2025</v>
      </c>
      <c r="K2668">
        <f>MONTH(transaction_data[[#This Row],[Transaction_Date]])</f>
        <v>3</v>
      </c>
    </row>
    <row r="2669" spans="1:11" x14ac:dyDescent="0.3">
      <c r="A2669">
        <v>302667</v>
      </c>
      <c r="B2669">
        <v>205460</v>
      </c>
      <c r="C2669" t="s">
        <v>30</v>
      </c>
      <c r="D2669">
        <v>8110</v>
      </c>
      <c r="E2669">
        <v>6413</v>
      </c>
      <c r="F2669">
        <v>15761</v>
      </c>
      <c r="G2669" t="s">
        <v>29</v>
      </c>
      <c r="H2669" s="1">
        <v>45008</v>
      </c>
      <c r="I2669" t="str">
        <f t="shared" si="41"/>
        <v>Orta investisya</v>
      </c>
      <c r="J2669">
        <f>YEAR(transaction_data[[#This Row],[Transaction_Date]])</f>
        <v>2023</v>
      </c>
      <c r="K2669">
        <f>MONTH(transaction_data[[#This Row],[Transaction_Date]])</f>
        <v>3</v>
      </c>
    </row>
    <row r="2670" spans="1:11" x14ac:dyDescent="0.3">
      <c r="A2670">
        <v>302668</v>
      </c>
      <c r="B2670">
        <v>208054</v>
      </c>
      <c r="C2670" t="s">
        <v>31</v>
      </c>
      <c r="D2670">
        <v>27501</v>
      </c>
      <c r="E2670">
        <v>2927</v>
      </c>
      <c r="F2670">
        <v>47469</v>
      </c>
      <c r="G2670" t="s">
        <v>29</v>
      </c>
      <c r="H2670" s="1">
        <v>44737</v>
      </c>
      <c r="I2670" t="str">
        <f t="shared" si="41"/>
        <v>Yuksek Investisya</v>
      </c>
      <c r="J2670">
        <f>YEAR(transaction_data[[#This Row],[Transaction_Date]])</f>
        <v>2022</v>
      </c>
      <c r="K2670">
        <f>MONTH(transaction_data[[#This Row],[Transaction_Date]])</f>
        <v>6</v>
      </c>
    </row>
    <row r="2671" spans="1:11" x14ac:dyDescent="0.3">
      <c r="A2671">
        <v>302669</v>
      </c>
      <c r="B2671">
        <v>202531</v>
      </c>
      <c r="C2671" t="s">
        <v>13</v>
      </c>
      <c r="D2671">
        <v>40709</v>
      </c>
      <c r="E2671">
        <v>105</v>
      </c>
      <c r="F2671">
        <v>25993</v>
      </c>
      <c r="G2671" t="s">
        <v>32</v>
      </c>
      <c r="H2671" s="1">
        <v>45678</v>
      </c>
      <c r="I2671" t="str">
        <f t="shared" si="41"/>
        <v>Orta investisya</v>
      </c>
      <c r="J2671">
        <f>YEAR(transaction_data[[#This Row],[Transaction_Date]])</f>
        <v>2025</v>
      </c>
      <c r="K2671">
        <f>MONTH(transaction_data[[#This Row],[Transaction_Date]])</f>
        <v>1</v>
      </c>
    </row>
    <row r="2672" spans="1:11" x14ac:dyDescent="0.3">
      <c r="A2672">
        <v>302670</v>
      </c>
      <c r="B2672">
        <v>204443</v>
      </c>
      <c r="C2672" t="s">
        <v>13</v>
      </c>
      <c r="D2672">
        <v>80734</v>
      </c>
      <c r="E2672">
        <v>4071</v>
      </c>
      <c r="F2672">
        <v>19393</v>
      </c>
      <c r="G2672" t="s">
        <v>33</v>
      </c>
      <c r="H2672" s="1">
        <v>44824</v>
      </c>
      <c r="I2672" t="str">
        <f t="shared" si="41"/>
        <v>Orta investisya</v>
      </c>
      <c r="J2672">
        <f>YEAR(transaction_data[[#This Row],[Transaction_Date]])</f>
        <v>2022</v>
      </c>
      <c r="K2672">
        <f>MONTH(transaction_data[[#This Row],[Transaction_Date]])</f>
        <v>9</v>
      </c>
    </row>
    <row r="2673" spans="1:11" x14ac:dyDescent="0.3">
      <c r="A2673">
        <v>302671</v>
      </c>
      <c r="B2673">
        <v>204794</v>
      </c>
      <c r="C2673" t="s">
        <v>13</v>
      </c>
      <c r="D2673">
        <v>84256</v>
      </c>
      <c r="E2673">
        <v>4809</v>
      </c>
      <c r="F2673">
        <v>15153</v>
      </c>
      <c r="G2673" t="s">
        <v>32</v>
      </c>
      <c r="H2673" s="1">
        <v>45363</v>
      </c>
      <c r="I2673" t="str">
        <f t="shared" si="41"/>
        <v>Orta investisya</v>
      </c>
      <c r="J2673">
        <f>YEAR(transaction_data[[#This Row],[Transaction_Date]])</f>
        <v>2024</v>
      </c>
      <c r="K2673">
        <f>MONTH(transaction_data[[#This Row],[Transaction_Date]])</f>
        <v>3</v>
      </c>
    </row>
    <row r="2674" spans="1:11" x14ac:dyDescent="0.3">
      <c r="A2674">
        <v>302672</v>
      </c>
      <c r="B2674">
        <v>201397</v>
      </c>
      <c r="C2674" t="s">
        <v>30</v>
      </c>
      <c r="D2674">
        <v>34728</v>
      </c>
      <c r="E2674">
        <v>4061</v>
      </c>
      <c r="F2674">
        <v>26253</v>
      </c>
      <c r="G2674" t="s">
        <v>29</v>
      </c>
      <c r="H2674" s="1">
        <v>45117</v>
      </c>
      <c r="I2674" t="str">
        <f t="shared" si="41"/>
        <v>Orta investisya</v>
      </c>
      <c r="J2674">
        <f>YEAR(transaction_data[[#This Row],[Transaction_Date]])</f>
        <v>2023</v>
      </c>
      <c r="K2674">
        <f>MONTH(transaction_data[[#This Row],[Transaction_Date]])</f>
        <v>7</v>
      </c>
    </row>
    <row r="2675" spans="1:11" x14ac:dyDescent="0.3">
      <c r="A2675">
        <v>302673</v>
      </c>
      <c r="B2675">
        <v>208604</v>
      </c>
      <c r="C2675" t="s">
        <v>30</v>
      </c>
      <c r="D2675">
        <v>73508</v>
      </c>
      <c r="E2675">
        <v>3373</v>
      </c>
      <c r="F2675">
        <v>20381</v>
      </c>
      <c r="G2675" t="s">
        <v>29</v>
      </c>
      <c r="H2675" s="1">
        <v>44889</v>
      </c>
      <c r="I2675" t="str">
        <f t="shared" si="41"/>
        <v>Orta investisya</v>
      </c>
      <c r="J2675">
        <f>YEAR(transaction_data[[#This Row],[Transaction_Date]])</f>
        <v>2022</v>
      </c>
      <c r="K2675">
        <f>MONTH(transaction_data[[#This Row],[Transaction_Date]])</f>
        <v>11</v>
      </c>
    </row>
    <row r="2676" spans="1:11" x14ac:dyDescent="0.3">
      <c r="A2676">
        <v>302674</v>
      </c>
      <c r="B2676">
        <v>201441</v>
      </c>
      <c r="C2676" t="s">
        <v>13</v>
      </c>
      <c r="D2676">
        <v>80632</v>
      </c>
      <c r="E2676">
        <v>3915</v>
      </c>
      <c r="F2676">
        <v>9788</v>
      </c>
      <c r="G2676" t="s">
        <v>32</v>
      </c>
      <c r="H2676" s="1">
        <v>45270</v>
      </c>
      <c r="I2676" t="str">
        <f t="shared" si="41"/>
        <v>Kicik Investiya</v>
      </c>
      <c r="J2676">
        <f>YEAR(transaction_data[[#This Row],[Transaction_Date]])</f>
        <v>2023</v>
      </c>
      <c r="K2676">
        <f>MONTH(transaction_data[[#This Row],[Transaction_Date]])</f>
        <v>12</v>
      </c>
    </row>
    <row r="2677" spans="1:11" x14ac:dyDescent="0.3">
      <c r="A2677">
        <v>302675</v>
      </c>
      <c r="B2677">
        <v>202880</v>
      </c>
      <c r="C2677" t="s">
        <v>13</v>
      </c>
      <c r="D2677">
        <v>38822</v>
      </c>
      <c r="E2677">
        <v>1170</v>
      </c>
      <c r="F2677">
        <v>31707</v>
      </c>
      <c r="G2677" t="s">
        <v>32</v>
      </c>
      <c r="H2677" s="1">
        <v>45706</v>
      </c>
      <c r="I2677" t="str">
        <f t="shared" si="41"/>
        <v>Yuksek Investisya</v>
      </c>
      <c r="J2677">
        <f>YEAR(transaction_data[[#This Row],[Transaction_Date]])</f>
        <v>2025</v>
      </c>
      <c r="K2677">
        <f>MONTH(transaction_data[[#This Row],[Transaction_Date]])</f>
        <v>2</v>
      </c>
    </row>
    <row r="2678" spans="1:11" x14ac:dyDescent="0.3">
      <c r="A2678">
        <v>302676</v>
      </c>
      <c r="B2678">
        <v>207059</v>
      </c>
      <c r="C2678" t="s">
        <v>30</v>
      </c>
      <c r="D2678">
        <v>89308</v>
      </c>
      <c r="E2678">
        <v>2744</v>
      </c>
      <c r="F2678">
        <v>11264</v>
      </c>
      <c r="G2678" t="s">
        <v>33</v>
      </c>
      <c r="H2678" s="1">
        <v>45421</v>
      </c>
      <c r="I2678" t="str">
        <f t="shared" si="41"/>
        <v>Kicik Investiya</v>
      </c>
      <c r="J2678">
        <f>YEAR(transaction_data[[#This Row],[Transaction_Date]])</f>
        <v>2024</v>
      </c>
      <c r="K2678">
        <f>MONTH(transaction_data[[#This Row],[Transaction_Date]])</f>
        <v>5</v>
      </c>
    </row>
    <row r="2679" spans="1:11" x14ac:dyDescent="0.3">
      <c r="A2679">
        <v>302677</v>
      </c>
      <c r="B2679">
        <v>204377</v>
      </c>
      <c r="C2679" t="s">
        <v>31</v>
      </c>
      <c r="D2679">
        <v>19679</v>
      </c>
      <c r="E2679">
        <v>216</v>
      </c>
      <c r="F2679">
        <v>30889</v>
      </c>
      <c r="G2679" t="s">
        <v>29</v>
      </c>
      <c r="H2679" s="1">
        <v>45733</v>
      </c>
      <c r="I2679" t="str">
        <f t="shared" si="41"/>
        <v>Yuksek Investisya</v>
      </c>
      <c r="J2679">
        <f>YEAR(transaction_data[[#This Row],[Transaction_Date]])</f>
        <v>2025</v>
      </c>
      <c r="K2679">
        <f>MONTH(transaction_data[[#This Row],[Transaction_Date]])</f>
        <v>3</v>
      </c>
    </row>
    <row r="2680" spans="1:11" x14ac:dyDescent="0.3">
      <c r="A2680">
        <v>302678</v>
      </c>
      <c r="B2680">
        <v>201266</v>
      </c>
      <c r="C2680" t="s">
        <v>13</v>
      </c>
      <c r="D2680">
        <v>8330</v>
      </c>
      <c r="E2680">
        <v>3446</v>
      </c>
      <c r="F2680">
        <v>40971</v>
      </c>
      <c r="G2680" t="s">
        <v>29</v>
      </c>
      <c r="H2680" s="1">
        <v>45124</v>
      </c>
      <c r="I2680" t="str">
        <f t="shared" si="41"/>
        <v>Yuksek Investisya</v>
      </c>
      <c r="J2680">
        <f>YEAR(transaction_data[[#This Row],[Transaction_Date]])</f>
        <v>2023</v>
      </c>
      <c r="K2680">
        <f>MONTH(transaction_data[[#This Row],[Transaction_Date]])</f>
        <v>7</v>
      </c>
    </row>
    <row r="2681" spans="1:11" x14ac:dyDescent="0.3">
      <c r="A2681">
        <v>302679</v>
      </c>
      <c r="B2681">
        <v>204294</v>
      </c>
      <c r="C2681" t="s">
        <v>30</v>
      </c>
      <c r="D2681">
        <v>86188</v>
      </c>
      <c r="E2681">
        <v>2430</v>
      </c>
      <c r="F2681">
        <v>41768</v>
      </c>
      <c r="G2681" t="s">
        <v>32</v>
      </c>
      <c r="H2681" s="1">
        <v>45713</v>
      </c>
      <c r="I2681" t="str">
        <f t="shared" si="41"/>
        <v>Yuksek Investisya</v>
      </c>
      <c r="J2681">
        <f>YEAR(transaction_data[[#This Row],[Transaction_Date]])</f>
        <v>2025</v>
      </c>
      <c r="K2681">
        <f>MONTH(transaction_data[[#This Row],[Transaction_Date]])</f>
        <v>2</v>
      </c>
    </row>
    <row r="2682" spans="1:11" x14ac:dyDescent="0.3">
      <c r="A2682">
        <v>302680</v>
      </c>
      <c r="B2682">
        <v>202837</v>
      </c>
      <c r="C2682" t="s">
        <v>31</v>
      </c>
      <c r="D2682">
        <v>13122</v>
      </c>
      <c r="E2682">
        <v>238</v>
      </c>
      <c r="F2682">
        <v>12435</v>
      </c>
      <c r="G2682" t="s">
        <v>32</v>
      </c>
      <c r="H2682" s="1">
        <v>44823</v>
      </c>
      <c r="I2682" t="str">
        <f t="shared" si="41"/>
        <v>Kicik Investiya</v>
      </c>
      <c r="J2682">
        <f>YEAR(transaction_data[[#This Row],[Transaction_Date]])</f>
        <v>2022</v>
      </c>
      <c r="K2682">
        <f>MONTH(transaction_data[[#This Row],[Transaction_Date]])</f>
        <v>9</v>
      </c>
    </row>
    <row r="2683" spans="1:11" x14ac:dyDescent="0.3">
      <c r="A2683">
        <v>302681</v>
      </c>
      <c r="B2683">
        <v>209646</v>
      </c>
      <c r="C2683" t="s">
        <v>30</v>
      </c>
      <c r="D2683">
        <v>49669</v>
      </c>
      <c r="E2683">
        <v>525</v>
      </c>
      <c r="F2683">
        <v>33233</v>
      </c>
      <c r="G2683" t="s">
        <v>29</v>
      </c>
      <c r="H2683" s="1">
        <v>45633</v>
      </c>
      <c r="I2683" t="str">
        <f t="shared" si="41"/>
        <v>Yuksek Investisya</v>
      </c>
      <c r="J2683">
        <f>YEAR(transaction_data[[#This Row],[Transaction_Date]])</f>
        <v>2024</v>
      </c>
      <c r="K2683">
        <f>MONTH(transaction_data[[#This Row],[Transaction_Date]])</f>
        <v>12</v>
      </c>
    </row>
    <row r="2684" spans="1:11" x14ac:dyDescent="0.3">
      <c r="A2684">
        <v>302682</v>
      </c>
      <c r="B2684">
        <v>204322</v>
      </c>
      <c r="C2684" t="s">
        <v>13</v>
      </c>
      <c r="D2684">
        <v>22097</v>
      </c>
      <c r="E2684">
        <v>740</v>
      </c>
      <c r="F2684">
        <v>6883</v>
      </c>
      <c r="G2684" t="s">
        <v>29</v>
      </c>
      <c r="H2684" s="1">
        <v>45099</v>
      </c>
      <c r="I2684" t="str">
        <f t="shared" si="41"/>
        <v>Kicik Investiya</v>
      </c>
      <c r="J2684">
        <f>YEAR(transaction_data[[#This Row],[Transaction_Date]])</f>
        <v>2023</v>
      </c>
      <c r="K2684">
        <f>MONTH(transaction_data[[#This Row],[Transaction_Date]])</f>
        <v>6</v>
      </c>
    </row>
    <row r="2685" spans="1:11" x14ac:dyDescent="0.3">
      <c r="A2685">
        <v>302683</v>
      </c>
      <c r="B2685">
        <v>209198</v>
      </c>
      <c r="C2685" t="s">
        <v>30</v>
      </c>
      <c r="D2685">
        <v>75210</v>
      </c>
      <c r="E2685">
        <v>4878</v>
      </c>
      <c r="F2685">
        <v>49803</v>
      </c>
      <c r="G2685" t="s">
        <v>33</v>
      </c>
      <c r="H2685" s="1">
        <v>45211</v>
      </c>
      <c r="I2685" t="str">
        <f t="shared" si="41"/>
        <v>Yuksek Investisya</v>
      </c>
      <c r="J2685">
        <f>YEAR(transaction_data[[#This Row],[Transaction_Date]])</f>
        <v>2023</v>
      </c>
      <c r="K2685">
        <f>MONTH(transaction_data[[#This Row],[Transaction_Date]])</f>
        <v>10</v>
      </c>
    </row>
    <row r="2686" spans="1:11" x14ac:dyDescent="0.3">
      <c r="A2686">
        <v>302684</v>
      </c>
      <c r="B2686">
        <v>209411</v>
      </c>
      <c r="C2686" t="s">
        <v>13</v>
      </c>
      <c r="D2686">
        <v>25453</v>
      </c>
      <c r="E2686">
        <v>674</v>
      </c>
      <c r="F2686">
        <v>34195</v>
      </c>
      <c r="G2686" t="s">
        <v>29</v>
      </c>
      <c r="H2686" s="1">
        <v>45595</v>
      </c>
      <c r="I2686" t="str">
        <f t="shared" si="41"/>
        <v>Yuksek Investisya</v>
      </c>
      <c r="J2686">
        <f>YEAR(transaction_data[[#This Row],[Transaction_Date]])</f>
        <v>2024</v>
      </c>
      <c r="K2686">
        <f>MONTH(transaction_data[[#This Row],[Transaction_Date]])</f>
        <v>10</v>
      </c>
    </row>
    <row r="2687" spans="1:11" x14ac:dyDescent="0.3">
      <c r="A2687">
        <v>302685</v>
      </c>
      <c r="B2687">
        <v>204828</v>
      </c>
      <c r="C2687" t="s">
        <v>30</v>
      </c>
      <c r="D2687">
        <v>90039</v>
      </c>
      <c r="E2687">
        <v>1552</v>
      </c>
      <c r="F2687">
        <v>30129</v>
      </c>
      <c r="G2687" t="s">
        <v>29</v>
      </c>
      <c r="H2687" s="1">
        <v>44984</v>
      </c>
      <c r="I2687" t="str">
        <f t="shared" si="41"/>
        <v>Yuksek Investisya</v>
      </c>
      <c r="J2687">
        <f>YEAR(transaction_data[[#This Row],[Transaction_Date]])</f>
        <v>2023</v>
      </c>
      <c r="K2687">
        <f>MONTH(transaction_data[[#This Row],[Transaction_Date]])</f>
        <v>2</v>
      </c>
    </row>
    <row r="2688" spans="1:11" x14ac:dyDescent="0.3">
      <c r="A2688">
        <v>302686</v>
      </c>
      <c r="B2688">
        <v>202916</v>
      </c>
      <c r="C2688" t="s">
        <v>30</v>
      </c>
      <c r="D2688">
        <v>90655</v>
      </c>
      <c r="E2688">
        <v>3451</v>
      </c>
      <c r="F2688">
        <v>30218</v>
      </c>
      <c r="G2688" t="s">
        <v>32</v>
      </c>
      <c r="H2688" s="1">
        <v>44981</v>
      </c>
      <c r="I2688" t="str">
        <f t="shared" si="41"/>
        <v>Yuksek Investisya</v>
      </c>
      <c r="J2688">
        <f>YEAR(transaction_data[[#This Row],[Transaction_Date]])</f>
        <v>2023</v>
      </c>
      <c r="K2688">
        <f>MONTH(transaction_data[[#This Row],[Transaction_Date]])</f>
        <v>2</v>
      </c>
    </row>
    <row r="2689" spans="1:11" x14ac:dyDescent="0.3">
      <c r="A2689">
        <v>302687</v>
      </c>
      <c r="B2689">
        <v>200227</v>
      </c>
      <c r="C2689" t="s">
        <v>13</v>
      </c>
      <c r="D2689">
        <v>5231</v>
      </c>
      <c r="E2689">
        <v>3528</v>
      </c>
      <c r="F2689">
        <v>37795</v>
      </c>
      <c r="G2689" t="s">
        <v>33</v>
      </c>
      <c r="H2689" s="1">
        <v>44848</v>
      </c>
      <c r="I2689" t="str">
        <f t="shared" si="41"/>
        <v>Yuksek Investisya</v>
      </c>
      <c r="J2689">
        <f>YEAR(transaction_data[[#This Row],[Transaction_Date]])</f>
        <v>2022</v>
      </c>
      <c r="K2689">
        <f>MONTH(transaction_data[[#This Row],[Transaction_Date]])</f>
        <v>10</v>
      </c>
    </row>
    <row r="2690" spans="1:11" x14ac:dyDescent="0.3">
      <c r="A2690">
        <v>302688</v>
      </c>
      <c r="B2690">
        <v>202385</v>
      </c>
      <c r="C2690" t="s">
        <v>13</v>
      </c>
      <c r="D2690">
        <v>95163</v>
      </c>
      <c r="E2690">
        <v>4912</v>
      </c>
      <c r="F2690">
        <v>25941</v>
      </c>
      <c r="G2690" t="s">
        <v>29</v>
      </c>
      <c r="H2690" s="1">
        <v>45383</v>
      </c>
      <c r="I2690" t="str">
        <f t="shared" ref="I2690:I2753" si="42">IF(AND(F2690&gt;1000,F2690&lt;15000),"Kicik Investiya",IF(AND(F2690&gt;=15000,F2690&lt;27500),"Orta investisya","Yuksek Investisya"))</f>
        <v>Orta investisya</v>
      </c>
      <c r="J2690">
        <f>YEAR(transaction_data[[#This Row],[Transaction_Date]])</f>
        <v>2024</v>
      </c>
      <c r="K2690">
        <f>MONTH(transaction_data[[#This Row],[Transaction_Date]])</f>
        <v>4</v>
      </c>
    </row>
    <row r="2691" spans="1:11" x14ac:dyDescent="0.3">
      <c r="A2691">
        <v>302689</v>
      </c>
      <c r="B2691">
        <v>204705</v>
      </c>
      <c r="C2691" t="s">
        <v>13</v>
      </c>
      <c r="D2691">
        <v>21702</v>
      </c>
      <c r="E2691">
        <v>547</v>
      </c>
      <c r="F2691">
        <v>37782</v>
      </c>
      <c r="G2691" t="s">
        <v>32</v>
      </c>
      <c r="H2691" s="1">
        <v>44878</v>
      </c>
      <c r="I2691" t="str">
        <f t="shared" si="42"/>
        <v>Yuksek Investisya</v>
      </c>
      <c r="J2691">
        <f>YEAR(transaction_data[[#This Row],[Transaction_Date]])</f>
        <v>2022</v>
      </c>
      <c r="K2691">
        <f>MONTH(transaction_data[[#This Row],[Transaction_Date]])</f>
        <v>11</v>
      </c>
    </row>
    <row r="2692" spans="1:11" x14ac:dyDescent="0.3">
      <c r="A2692">
        <v>302690</v>
      </c>
      <c r="B2692">
        <v>209742</v>
      </c>
      <c r="C2692" t="s">
        <v>30</v>
      </c>
      <c r="D2692">
        <v>76208</v>
      </c>
      <c r="E2692">
        <v>3506</v>
      </c>
      <c r="F2692">
        <v>9161</v>
      </c>
      <c r="G2692" t="s">
        <v>29</v>
      </c>
      <c r="H2692" s="1">
        <v>45347</v>
      </c>
      <c r="I2692" t="str">
        <f t="shared" si="42"/>
        <v>Kicik Investiya</v>
      </c>
      <c r="J2692">
        <f>YEAR(transaction_data[[#This Row],[Transaction_Date]])</f>
        <v>2024</v>
      </c>
      <c r="K2692">
        <f>MONTH(transaction_data[[#This Row],[Transaction_Date]])</f>
        <v>2</v>
      </c>
    </row>
    <row r="2693" spans="1:11" x14ac:dyDescent="0.3">
      <c r="A2693">
        <v>302691</v>
      </c>
      <c r="B2693">
        <v>201917</v>
      </c>
      <c r="C2693" t="s">
        <v>13</v>
      </c>
      <c r="D2693">
        <v>48549</v>
      </c>
      <c r="E2693">
        <v>556</v>
      </c>
      <c r="F2693">
        <v>18887</v>
      </c>
      <c r="G2693" t="s">
        <v>29</v>
      </c>
      <c r="H2693" s="1">
        <v>45581</v>
      </c>
      <c r="I2693" t="str">
        <f t="shared" si="42"/>
        <v>Orta investisya</v>
      </c>
      <c r="J2693">
        <f>YEAR(transaction_data[[#This Row],[Transaction_Date]])</f>
        <v>2024</v>
      </c>
      <c r="K2693">
        <f>MONTH(transaction_data[[#This Row],[Transaction_Date]])</f>
        <v>10</v>
      </c>
    </row>
    <row r="2694" spans="1:11" x14ac:dyDescent="0.3">
      <c r="A2694">
        <v>302692</v>
      </c>
      <c r="B2694">
        <v>200113</v>
      </c>
      <c r="C2694" t="s">
        <v>30</v>
      </c>
      <c r="D2694">
        <v>8193</v>
      </c>
      <c r="E2694">
        <v>3466</v>
      </c>
      <c r="F2694">
        <v>29815</v>
      </c>
      <c r="G2694" t="s">
        <v>33</v>
      </c>
      <c r="H2694" s="1">
        <v>45221</v>
      </c>
      <c r="I2694" t="str">
        <f t="shared" si="42"/>
        <v>Yuksek Investisya</v>
      </c>
      <c r="J2694">
        <f>YEAR(transaction_data[[#This Row],[Transaction_Date]])</f>
        <v>2023</v>
      </c>
      <c r="K2694">
        <f>MONTH(transaction_data[[#This Row],[Transaction_Date]])</f>
        <v>10</v>
      </c>
    </row>
    <row r="2695" spans="1:11" x14ac:dyDescent="0.3">
      <c r="A2695">
        <v>302693</v>
      </c>
      <c r="B2695">
        <v>202151</v>
      </c>
      <c r="C2695" t="s">
        <v>31</v>
      </c>
      <c r="D2695">
        <v>41513</v>
      </c>
      <c r="E2695">
        <v>3293</v>
      </c>
      <c r="F2695">
        <v>4966</v>
      </c>
      <c r="G2695" t="s">
        <v>29</v>
      </c>
      <c r="H2695" s="1">
        <v>45286</v>
      </c>
      <c r="I2695" t="str">
        <f t="shared" si="42"/>
        <v>Kicik Investiya</v>
      </c>
      <c r="J2695">
        <f>YEAR(transaction_data[[#This Row],[Transaction_Date]])</f>
        <v>2023</v>
      </c>
      <c r="K2695">
        <f>MONTH(transaction_data[[#This Row],[Transaction_Date]])</f>
        <v>12</v>
      </c>
    </row>
    <row r="2696" spans="1:11" x14ac:dyDescent="0.3">
      <c r="A2696">
        <v>302694</v>
      </c>
      <c r="B2696">
        <v>200427</v>
      </c>
      <c r="C2696" t="s">
        <v>30</v>
      </c>
      <c r="D2696">
        <v>97828</v>
      </c>
      <c r="E2696">
        <v>1680</v>
      </c>
      <c r="F2696">
        <v>18885</v>
      </c>
      <c r="G2696" t="s">
        <v>32</v>
      </c>
      <c r="H2696" s="1">
        <v>45731</v>
      </c>
      <c r="I2696" t="str">
        <f t="shared" si="42"/>
        <v>Orta investisya</v>
      </c>
      <c r="J2696">
        <f>YEAR(transaction_data[[#This Row],[Transaction_Date]])</f>
        <v>2025</v>
      </c>
      <c r="K2696">
        <f>MONTH(transaction_data[[#This Row],[Transaction_Date]])</f>
        <v>3</v>
      </c>
    </row>
    <row r="2697" spans="1:11" x14ac:dyDescent="0.3">
      <c r="A2697">
        <v>302695</v>
      </c>
      <c r="B2697">
        <v>204598</v>
      </c>
      <c r="C2697" t="s">
        <v>13</v>
      </c>
      <c r="D2697">
        <v>22948</v>
      </c>
      <c r="E2697">
        <v>4000</v>
      </c>
      <c r="F2697">
        <v>23970</v>
      </c>
      <c r="G2697" t="s">
        <v>29</v>
      </c>
      <c r="H2697" s="1">
        <v>45494</v>
      </c>
      <c r="I2697" t="str">
        <f t="shared" si="42"/>
        <v>Orta investisya</v>
      </c>
      <c r="J2697">
        <f>YEAR(transaction_data[[#This Row],[Transaction_Date]])</f>
        <v>2024</v>
      </c>
      <c r="K2697">
        <f>MONTH(transaction_data[[#This Row],[Transaction_Date]])</f>
        <v>7</v>
      </c>
    </row>
    <row r="2698" spans="1:11" x14ac:dyDescent="0.3">
      <c r="A2698">
        <v>302696</v>
      </c>
      <c r="B2698">
        <v>206120</v>
      </c>
      <c r="C2698" t="s">
        <v>31</v>
      </c>
      <c r="D2698">
        <v>81428</v>
      </c>
      <c r="E2698">
        <v>2613</v>
      </c>
      <c r="F2698">
        <v>33444</v>
      </c>
      <c r="G2698" t="s">
        <v>32</v>
      </c>
      <c r="H2698" s="1">
        <v>45372</v>
      </c>
      <c r="I2698" t="str">
        <f t="shared" si="42"/>
        <v>Yuksek Investisya</v>
      </c>
      <c r="J2698">
        <f>YEAR(transaction_data[[#This Row],[Transaction_Date]])</f>
        <v>2024</v>
      </c>
      <c r="K2698">
        <f>MONTH(transaction_data[[#This Row],[Transaction_Date]])</f>
        <v>3</v>
      </c>
    </row>
    <row r="2699" spans="1:11" x14ac:dyDescent="0.3">
      <c r="A2699">
        <v>302697</v>
      </c>
      <c r="B2699">
        <v>203378</v>
      </c>
      <c r="C2699" t="s">
        <v>31</v>
      </c>
      <c r="D2699">
        <v>87829</v>
      </c>
      <c r="E2699">
        <v>4195</v>
      </c>
      <c r="F2699">
        <v>7878</v>
      </c>
      <c r="G2699" t="s">
        <v>29</v>
      </c>
      <c r="H2699" s="1">
        <v>45476</v>
      </c>
      <c r="I2699" t="str">
        <f t="shared" si="42"/>
        <v>Kicik Investiya</v>
      </c>
      <c r="J2699">
        <f>YEAR(transaction_data[[#This Row],[Transaction_Date]])</f>
        <v>2024</v>
      </c>
      <c r="K2699">
        <f>MONTH(transaction_data[[#This Row],[Transaction_Date]])</f>
        <v>7</v>
      </c>
    </row>
    <row r="2700" spans="1:11" x14ac:dyDescent="0.3">
      <c r="A2700">
        <v>302698</v>
      </c>
      <c r="B2700">
        <v>209408</v>
      </c>
      <c r="C2700" t="s">
        <v>31</v>
      </c>
      <c r="D2700">
        <v>79615</v>
      </c>
      <c r="E2700">
        <v>1830</v>
      </c>
      <c r="F2700">
        <v>1580</v>
      </c>
      <c r="G2700" t="s">
        <v>32</v>
      </c>
      <c r="H2700" s="1">
        <v>45672</v>
      </c>
      <c r="I2700" t="str">
        <f t="shared" si="42"/>
        <v>Kicik Investiya</v>
      </c>
      <c r="J2700">
        <f>YEAR(transaction_data[[#This Row],[Transaction_Date]])</f>
        <v>2025</v>
      </c>
      <c r="K2700">
        <f>MONTH(transaction_data[[#This Row],[Transaction_Date]])</f>
        <v>1</v>
      </c>
    </row>
    <row r="2701" spans="1:11" x14ac:dyDescent="0.3">
      <c r="A2701">
        <v>302699</v>
      </c>
      <c r="B2701">
        <v>201944</v>
      </c>
      <c r="C2701" t="s">
        <v>13</v>
      </c>
      <c r="D2701">
        <v>21812</v>
      </c>
      <c r="E2701">
        <v>1983</v>
      </c>
      <c r="F2701">
        <v>14997</v>
      </c>
      <c r="G2701" t="s">
        <v>32</v>
      </c>
      <c r="H2701" s="1">
        <v>44980</v>
      </c>
      <c r="I2701" t="str">
        <f t="shared" si="42"/>
        <v>Kicik Investiya</v>
      </c>
      <c r="J2701">
        <f>YEAR(transaction_data[[#This Row],[Transaction_Date]])</f>
        <v>2023</v>
      </c>
      <c r="K2701">
        <f>MONTH(transaction_data[[#This Row],[Transaction_Date]])</f>
        <v>2</v>
      </c>
    </row>
    <row r="2702" spans="1:11" x14ac:dyDescent="0.3">
      <c r="A2702">
        <v>302700</v>
      </c>
      <c r="B2702">
        <v>200956</v>
      </c>
      <c r="C2702" t="s">
        <v>31</v>
      </c>
      <c r="D2702">
        <v>80185</v>
      </c>
      <c r="E2702">
        <v>792</v>
      </c>
      <c r="F2702">
        <v>44866</v>
      </c>
      <c r="G2702" t="s">
        <v>29</v>
      </c>
      <c r="H2702" s="1">
        <v>45025</v>
      </c>
      <c r="I2702" t="str">
        <f t="shared" si="42"/>
        <v>Yuksek Investisya</v>
      </c>
      <c r="J2702">
        <f>YEAR(transaction_data[[#This Row],[Transaction_Date]])</f>
        <v>2023</v>
      </c>
      <c r="K2702">
        <f>MONTH(transaction_data[[#This Row],[Transaction_Date]])</f>
        <v>4</v>
      </c>
    </row>
    <row r="2703" spans="1:11" x14ac:dyDescent="0.3">
      <c r="A2703">
        <v>302701</v>
      </c>
      <c r="B2703">
        <v>208336</v>
      </c>
      <c r="C2703" t="s">
        <v>13</v>
      </c>
      <c r="D2703">
        <v>87159</v>
      </c>
      <c r="E2703">
        <v>1932</v>
      </c>
      <c r="F2703">
        <v>5237</v>
      </c>
      <c r="G2703" t="s">
        <v>32</v>
      </c>
      <c r="H2703" s="1">
        <v>45697</v>
      </c>
      <c r="I2703" t="str">
        <f t="shared" si="42"/>
        <v>Kicik Investiya</v>
      </c>
      <c r="J2703">
        <f>YEAR(transaction_data[[#This Row],[Transaction_Date]])</f>
        <v>2025</v>
      </c>
      <c r="K2703">
        <f>MONTH(transaction_data[[#This Row],[Transaction_Date]])</f>
        <v>2</v>
      </c>
    </row>
    <row r="2704" spans="1:11" x14ac:dyDescent="0.3">
      <c r="A2704">
        <v>302702</v>
      </c>
      <c r="B2704">
        <v>208800</v>
      </c>
      <c r="C2704" t="s">
        <v>31</v>
      </c>
      <c r="D2704">
        <v>52785</v>
      </c>
      <c r="E2704">
        <v>1038</v>
      </c>
      <c r="F2704">
        <v>2124</v>
      </c>
      <c r="G2704" t="s">
        <v>32</v>
      </c>
      <c r="H2704" s="1">
        <v>45566</v>
      </c>
      <c r="I2704" t="str">
        <f t="shared" si="42"/>
        <v>Kicik Investiya</v>
      </c>
      <c r="J2704">
        <f>YEAR(transaction_data[[#This Row],[Transaction_Date]])</f>
        <v>2024</v>
      </c>
      <c r="K2704">
        <f>MONTH(transaction_data[[#This Row],[Transaction_Date]])</f>
        <v>10</v>
      </c>
    </row>
    <row r="2705" spans="1:11" x14ac:dyDescent="0.3">
      <c r="A2705">
        <v>302703</v>
      </c>
      <c r="B2705">
        <v>205683</v>
      </c>
      <c r="C2705" t="s">
        <v>31</v>
      </c>
      <c r="D2705">
        <v>55285</v>
      </c>
      <c r="E2705">
        <v>221</v>
      </c>
      <c r="F2705">
        <v>23476</v>
      </c>
      <c r="G2705" t="s">
        <v>29</v>
      </c>
      <c r="H2705" s="1">
        <v>44768</v>
      </c>
      <c r="I2705" t="str">
        <f t="shared" si="42"/>
        <v>Orta investisya</v>
      </c>
      <c r="J2705">
        <f>YEAR(transaction_data[[#This Row],[Transaction_Date]])</f>
        <v>2022</v>
      </c>
      <c r="K2705">
        <f>MONTH(transaction_data[[#This Row],[Transaction_Date]])</f>
        <v>7</v>
      </c>
    </row>
    <row r="2706" spans="1:11" x14ac:dyDescent="0.3">
      <c r="A2706">
        <v>302704</v>
      </c>
      <c r="B2706">
        <v>207888</v>
      </c>
      <c r="C2706" t="s">
        <v>31</v>
      </c>
      <c r="D2706">
        <v>55362</v>
      </c>
      <c r="E2706">
        <v>4858</v>
      </c>
      <c r="F2706">
        <v>32090</v>
      </c>
      <c r="G2706" t="s">
        <v>29</v>
      </c>
      <c r="H2706" s="1">
        <v>45457</v>
      </c>
      <c r="I2706" t="str">
        <f t="shared" si="42"/>
        <v>Yuksek Investisya</v>
      </c>
      <c r="J2706">
        <f>YEAR(transaction_data[[#This Row],[Transaction_Date]])</f>
        <v>2024</v>
      </c>
      <c r="K2706">
        <f>MONTH(transaction_data[[#This Row],[Transaction_Date]])</f>
        <v>6</v>
      </c>
    </row>
    <row r="2707" spans="1:11" x14ac:dyDescent="0.3">
      <c r="A2707">
        <v>302705</v>
      </c>
      <c r="B2707">
        <v>206692</v>
      </c>
      <c r="C2707" t="s">
        <v>31</v>
      </c>
      <c r="D2707">
        <v>70168</v>
      </c>
      <c r="E2707">
        <v>2505</v>
      </c>
      <c r="F2707">
        <v>12647</v>
      </c>
      <c r="G2707" t="s">
        <v>29</v>
      </c>
      <c r="H2707" s="1">
        <v>45334</v>
      </c>
      <c r="I2707" t="str">
        <f t="shared" si="42"/>
        <v>Kicik Investiya</v>
      </c>
      <c r="J2707">
        <f>YEAR(transaction_data[[#This Row],[Transaction_Date]])</f>
        <v>2024</v>
      </c>
      <c r="K2707">
        <f>MONTH(transaction_data[[#This Row],[Transaction_Date]])</f>
        <v>2</v>
      </c>
    </row>
    <row r="2708" spans="1:11" x14ac:dyDescent="0.3">
      <c r="A2708">
        <v>302706</v>
      </c>
      <c r="B2708">
        <v>202282</v>
      </c>
      <c r="C2708" t="s">
        <v>31</v>
      </c>
      <c r="D2708">
        <v>82419</v>
      </c>
      <c r="E2708">
        <v>3868</v>
      </c>
      <c r="F2708">
        <v>34029</v>
      </c>
      <c r="G2708" t="s">
        <v>33</v>
      </c>
      <c r="H2708" s="1">
        <v>45461</v>
      </c>
      <c r="I2708" t="str">
        <f t="shared" si="42"/>
        <v>Yuksek Investisya</v>
      </c>
      <c r="J2708">
        <f>YEAR(transaction_data[[#This Row],[Transaction_Date]])</f>
        <v>2024</v>
      </c>
      <c r="K2708">
        <f>MONTH(transaction_data[[#This Row],[Transaction_Date]])</f>
        <v>6</v>
      </c>
    </row>
    <row r="2709" spans="1:11" x14ac:dyDescent="0.3">
      <c r="A2709">
        <v>302707</v>
      </c>
      <c r="B2709">
        <v>206091</v>
      </c>
      <c r="C2709" t="s">
        <v>30</v>
      </c>
      <c r="D2709">
        <v>43005</v>
      </c>
      <c r="E2709">
        <v>1200</v>
      </c>
      <c r="F2709">
        <v>30896</v>
      </c>
      <c r="G2709" t="s">
        <v>32</v>
      </c>
      <c r="H2709" s="1">
        <v>45734</v>
      </c>
      <c r="I2709" t="str">
        <f t="shared" si="42"/>
        <v>Yuksek Investisya</v>
      </c>
      <c r="J2709">
        <f>YEAR(transaction_data[[#This Row],[Transaction_Date]])</f>
        <v>2025</v>
      </c>
      <c r="K2709">
        <f>MONTH(transaction_data[[#This Row],[Transaction_Date]])</f>
        <v>3</v>
      </c>
    </row>
    <row r="2710" spans="1:11" x14ac:dyDescent="0.3">
      <c r="A2710">
        <v>302708</v>
      </c>
      <c r="B2710">
        <v>205739</v>
      </c>
      <c r="C2710" t="s">
        <v>31</v>
      </c>
      <c r="D2710">
        <v>19081</v>
      </c>
      <c r="E2710">
        <v>2930</v>
      </c>
      <c r="F2710">
        <v>21732</v>
      </c>
      <c r="G2710" t="s">
        <v>32</v>
      </c>
      <c r="H2710" s="1">
        <v>45203</v>
      </c>
      <c r="I2710" t="str">
        <f t="shared" si="42"/>
        <v>Orta investisya</v>
      </c>
      <c r="J2710">
        <f>YEAR(transaction_data[[#This Row],[Transaction_Date]])</f>
        <v>2023</v>
      </c>
      <c r="K2710">
        <f>MONTH(transaction_data[[#This Row],[Transaction_Date]])</f>
        <v>10</v>
      </c>
    </row>
    <row r="2711" spans="1:11" x14ac:dyDescent="0.3">
      <c r="A2711">
        <v>302709</v>
      </c>
      <c r="B2711">
        <v>202342</v>
      </c>
      <c r="C2711" t="s">
        <v>30</v>
      </c>
      <c r="D2711">
        <v>66945</v>
      </c>
      <c r="E2711">
        <v>1648</v>
      </c>
      <c r="F2711">
        <v>2159</v>
      </c>
      <c r="G2711" t="s">
        <v>33</v>
      </c>
      <c r="H2711" s="1">
        <v>44762</v>
      </c>
      <c r="I2711" t="str">
        <f t="shared" si="42"/>
        <v>Kicik Investiya</v>
      </c>
      <c r="J2711">
        <f>YEAR(transaction_data[[#This Row],[Transaction_Date]])</f>
        <v>2022</v>
      </c>
      <c r="K2711">
        <f>MONTH(transaction_data[[#This Row],[Transaction_Date]])</f>
        <v>7</v>
      </c>
    </row>
    <row r="2712" spans="1:11" x14ac:dyDescent="0.3">
      <c r="A2712">
        <v>302710</v>
      </c>
      <c r="B2712">
        <v>208691</v>
      </c>
      <c r="C2712" t="s">
        <v>13</v>
      </c>
      <c r="D2712">
        <v>36995</v>
      </c>
      <c r="E2712">
        <v>3232</v>
      </c>
      <c r="F2712">
        <v>16942</v>
      </c>
      <c r="G2712" t="s">
        <v>33</v>
      </c>
      <c r="H2712" s="1">
        <v>45517</v>
      </c>
      <c r="I2712" t="str">
        <f t="shared" si="42"/>
        <v>Orta investisya</v>
      </c>
      <c r="J2712">
        <f>YEAR(transaction_data[[#This Row],[Transaction_Date]])</f>
        <v>2024</v>
      </c>
      <c r="K2712">
        <f>MONTH(transaction_data[[#This Row],[Transaction_Date]])</f>
        <v>8</v>
      </c>
    </row>
    <row r="2713" spans="1:11" x14ac:dyDescent="0.3">
      <c r="A2713">
        <v>302711</v>
      </c>
      <c r="B2713">
        <v>202733</v>
      </c>
      <c r="C2713" t="s">
        <v>13</v>
      </c>
      <c r="D2713">
        <v>75910</v>
      </c>
      <c r="E2713">
        <v>577</v>
      </c>
      <c r="F2713">
        <v>31588</v>
      </c>
      <c r="G2713" t="s">
        <v>32</v>
      </c>
      <c r="H2713" s="1">
        <v>44815</v>
      </c>
      <c r="I2713" t="str">
        <f t="shared" si="42"/>
        <v>Yuksek Investisya</v>
      </c>
      <c r="J2713">
        <f>YEAR(transaction_data[[#This Row],[Transaction_Date]])</f>
        <v>2022</v>
      </c>
      <c r="K2713">
        <f>MONTH(transaction_data[[#This Row],[Transaction_Date]])</f>
        <v>9</v>
      </c>
    </row>
    <row r="2714" spans="1:11" x14ac:dyDescent="0.3">
      <c r="A2714">
        <v>302712</v>
      </c>
      <c r="B2714">
        <v>205237</v>
      </c>
      <c r="C2714" t="s">
        <v>31</v>
      </c>
      <c r="D2714">
        <v>77557</v>
      </c>
      <c r="E2714">
        <v>2769</v>
      </c>
      <c r="F2714">
        <v>16691</v>
      </c>
      <c r="G2714" t="s">
        <v>29</v>
      </c>
      <c r="H2714" s="1">
        <v>44736</v>
      </c>
      <c r="I2714" t="str">
        <f t="shared" si="42"/>
        <v>Orta investisya</v>
      </c>
      <c r="J2714">
        <f>YEAR(transaction_data[[#This Row],[Transaction_Date]])</f>
        <v>2022</v>
      </c>
      <c r="K2714">
        <f>MONTH(transaction_data[[#This Row],[Transaction_Date]])</f>
        <v>6</v>
      </c>
    </row>
    <row r="2715" spans="1:11" x14ac:dyDescent="0.3">
      <c r="A2715">
        <v>302713</v>
      </c>
      <c r="B2715">
        <v>204439</v>
      </c>
      <c r="C2715" t="s">
        <v>13</v>
      </c>
      <c r="D2715">
        <v>91198</v>
      </c>
      <c r="E2715">
        <v>2619</v>
      </c>
      <c r="F2715">
        <v>3726</v>
      </c>
      <c r="G2715" t="s">
        <v>33</v>
      </c>
      <c r="H2715" s="1">
        <v>45491</v>
      </c>
      <c r="I2715" t="str">
        <f t="shared" si="42"/>
        <v>Kicik Investiya</v>
      </c>
      <c r="J2715">
        <f>YEAR(transaction_data[[#This Row],[Transaction_Date]])</f>
        <v>2024</v>
      </c>
      <c r="K2715">
        <f>MONTH(transaction_data[[#This Row],[Transaction_Date]])</f>
        <v>7</v>
      </c>
    </row>
    <row r="2716" spans="1:11" x14ac:dyDescent="0.3">
      <c r="A2716">
        <v>302714</v>
      </c>
      <c r="B2716">
        <v>205872</v>
      </c>
      <c r="C2716" t="s">
        <v>31</v>
      </c>
      <c r="D2716">
        <v>46776</v>
      </c>
      <c r="E2716">
        <v>1137</v>
      </c>
      <c r="F2716">
        <v>5688</v>
      </c>
      <c r="G2716" t="s">
        <v>33</v>
      </c>
      <c r="H2716" s="1">
        <v>45426</v>
      </c>
      <c r="I2716" t="str">
        <f t="shared" si="42"/>
        <v>Kicik Investiya</v>
      </c>
      <c r="J2716">
        <f>YEAR(transaction_data[[#This Row],[Transaction_Date]])</f>
        <v>2024</v>
      </c>
      <c r="K2716">
        <f>MONTH(transaction_data[[#This Row],[Transaction_Date]])</f>
        <v>5</v>
      </c>
    </row>
    <row r="2717" spans="1:11" x14ac:dyDescent="0.3">
      <c r="A2717">
        <v>302715</v>
      </c>
      <c r="B2717">
        <v>200046</v>
      </c>
      <c r="C2717" t="s">
        <v>30</v>
      </c>
      <c r="D2717">
        <v>38383</v>
      </c>
      <c r="E2717">
        <v>4852</v>
      </c>
      <c r="F2717">
        <v>41497</v>
      </c>
      <c r="G2717" t="s">
        <v>29</v>
      </c>
      <c r="H2717" s="1">
        <v>44955</v>
      </c>
      <c r="I2717" t="str">
        <f t="shared" si="42"/>
        <v>Yuksek Investisya</v>
      </c>
      <c r="J2717">
        <f>YEAR(transaction_data[[#This Row],[Transaction_Date]])</f>
        <v>2023</v>
      </c>
      <c r="K2717">
        <f>MONTH(transaction_data[[#This Row],[Transaction_Date]])</f>
        <v>1</v>
      </c>
    </row>
    <row r="2718" spans="1:11" x14ac:dyDescent="0.3">
      <c r="A2718">
        <v>302716</v>
      </c>
      <c r="B2718">
        <v>206047</v>
      </c>
      <c r="C2718" t="s">
        <v>13</v>
      </c>
      <c r="D2718">
        <v>81549</v>
      </c>
      <c r="E2718">
        <v>843</v>
      </c>
      <c r="F2718">
        <v>24887</v>
      </c>
      <c r="G2718" t="s">
        <v>29</v>
      </c>
      <c r="H2718" s="1">
        <v>45530</v>
      </c>
      <c r="I2718" t="str">
        <f t="shared" si="42"/>
        <v>Orta investisya</v>
      </c>
      <c r="J2718">
        <f>YEAR(transaction_data[[#This Row],[Transaction_Date]])</f>
        <v>2024</v>
      </c>
      <c r="K2718">
        <f>MONTH(transaction_data[[#This Row],[Transaction_Date]])</f>
        <v>8</v>
      </c>
    </row>
    <row r="2719" spans="1:11" x14ac:dyDescent="0.3">
      <c r="A2719">
        <v>302717</v>
      </c>
      <c r="B2719">
        <v>206506</v>
      </c>
      <c r="C2719" t="s">
        <v>31</v>
      </c>
      <c r="D2719">
        <v>68593</v>
      </c>
      <c r="E2719">
        <v>929</v>
      </c>
      <c r="F2719">
        <v>31948</v>
      </c>
      <c r="G2719" t="s">
        <v>32</v>
      </c>
      <c r="H2719" s="1">
        <v>45474</v>
      </c>
      <c r="I2719" t="str">
        <f t="shared" si="42"/>
        <v>Yuksek Investisya</v>
      </c>
      <c r="J2719">
        <f>YEAR(transaction_data[[#This Row],[Transaction_Date]])</f>
        <v>2024</v>
      </c>
      <c r="K2719">
        <f>MONTH(transaction_data[[#This Row],[Transaction_Date]])</f>
        <v>7</v>
      </c>
    </row>
    <row r="2720" spans="1:11" x14ac:dyDescent="0.3">
      <c r="A2720">
        <v>302718</v>
      </c>
      <c r="B2720">
        <v>207500</v>
      </c>
      <c r="C2720" t="s">
        <v>31</v>
      </c>
      <c r="D2720">
        <v>32494</v>
      </c>
      <c r="E2720">
        <v>2343</v>
      </c>
      <c r="F2720">
        <v>6384</v>
      </c>
      <c r="G2720" t="s">
        <v>29</v>
      </c>
      <c r="H2720" s="1">
        <v>44873</v>
      </c>
      <c r="I2720" t="str">
        <f t="shared" si="42"/>
        <v>Kicik Investiya</v>
      </c>
      <c r="J2720">
        <f>YEAR(transaction_data[[#This Row],[Transaction_Date]])</f>
        <v>2022</v>
      </c>
      <c r="K2720">
        <f>MONTH(transaction_data[[#This Row],[Transaction_Date]])</f>
        <v>11</v>
      </c>
    </row>
    <row r="2721" spans="1:11" x14ac:dyDescent="0.3">
      <c r="A2721">
        <v>302719</v>
      </c>
      <c r="B2721">
        <v>204709</v>
      </c>
      <c r="C2721" t="s">
        <v>13</v>
      </c>
      <c r="D2721">
        <v>90345</v>
      </c>
      <c r="E2721">
        <v>139</v>
      </c>
      <c r="F2721">
        <v>17904</v>
      </c>
      <c r="G2721" t="s">
        <v>33</v>
      </c>
      <c r="H2721" s="1">
        <v>44896</v>
      </c>
      <c r="I2721" t="str">
        <f t="shared" si="42"/>
        <v>Orta investisya</v>
      </c>
      <c r="J2721">
        <f>YEAR(transaction_data[[#This Row],[Transaction_Date]])</f>
        <v>2022</v>
      </c>
      <c r="K2721">
        <f>MONTH(transaction_data[[#This Row],[Transaction_Date]])</f>
        <v>12</v>
      </c>
    </row>
    <row r="2722" spans="1:11" x14ac:dyDescent="0.3">
      <c r="A2722">
        <v>302720</v>
      </c>
      <c r="B2722">
        <v>207147</v>
      </c>
      <c r="C2722" t="s">
        <v>13</v>
      </c>
      <c r="D2722">
        <v>52477</v>
      </c>
      <c r="E2722">
        <v>134</v>
      </c>
      <c r="F2722">
        <v>38850</v>
      </c>
      <c r="G2722" t="s">
        <v>32</v>
      </c>
      <c r="H2722" s="1">
        <v>45150</v>
      </c>
      <c r="I2722" t="str">
        <f t="shared" si="42"/>
        <v>Yuksek Investisya</v>
      </c>
      <c r="J2722">
        <f>YEAR(transaction_data[[#This Row],[Transaction_Date]])</f>
        <v>2023</v>
      </c>
      <c r="K2722">
        <f>MONTH(transaction_data[[#This Row],[Transaction_Date]])</f>
        <v>8</v>
      </c>
    </row>
    <row r="2723" spans="1:11" x14ac:dyDescent="0.3">
      <c r="A2723">
        <v>302721</v>
      </c>
      <c r="B2723">
        <v>207863</v>
      </c>
      <c r="C2723" t="s">
        <v>13</v>
      </c>
      <c r="D2723">
        <v>69740</v>
      </c>
      <c r="E2723">
        <v>194</v>
      </c>
      <c r="F2723">
        <v>41523</v>
      </c>
      <c r="G2723" t="s">
        <v>32</v>
      </c>
      <c r="H2723" s="1">
        <v>45449</v>
      </c>
      <c r="I2723" t="str">
        <f t="shared" si="42"/>
        <v>Yuksek Investisya</v>
      </c>
      <c r="J2723">
        <f>YEAR(transaction_data[[#This Row],[Transaction_Date]])</f>
        <v>2024</v>
      </c>
      <c r="K2723">
        <f>MONTH(transaction_data[[#This Row],[Transaction_Date]])</f>
        <v>6</v>
      </c>
    </row>
    <row r="2724" spans="1:11" x14ac:dyDescent="0.3">
      <c r="A2724">
        <v>302722</v>
      </c>
      <c r="B2724">
        <v>201187</v>
      </c>
      <c r="C2724" t="s">
        <v>31</v>
      </c>
      <c r="D2724">
        <v>27562</v>
      </c>
      <c r="E2724">
        <v>3870</v>
      </c>
      <c r="F2724">
        <v>38793</v>
      </c>
      <c r="G2724" t="s">
        <v>32</v>
      </c>
      <c r="H2724" s="1">
        <v>45327</v>
      </c>
      <c r="I2724" t="str">
        <f t="shared" si="42"/>
        <v>Yuksek Investisya</v>
      </c>
      <c r="J2724">
        <f>YEAR(transaction_data[[#This Row],[Transaction_Date]])</f>
        <v>2024</v>
      </c>
      <c r="K2724">
        <f>MONTH(transaction_data[[#This Row],[Transaction_Date]])</f>
        <v>2</v>
      </c>
    </row>
    <row r="2725" spans="1:11" x14ac:dyDescent="0.3">
      <c r="A2725">
        <v>302723</v>
      </c>
      <c r="B2725">
        <v>207028</v>
      </c>
      <c r="C2725" t="s">
        <v>31</v>
      </c>
      <c r="D2725">
        <v>80044</v>
      </c>
      <c r="E2725">
        <v>4164</v>
      </c>
      <c r="F2725">
        <v>3198</v>
      </c>
      <c r="G2725" t="s">
        <v>29</v>
      </c>
      <c r="H2725" s="1">
        <v>44821</v>
      </c>
      <c r="I2725" t="str">
        <f t="shared" si="42"/>
        <v>Kicik Investiya</v>
      </c>
      <c r="J2725">
        <f>YEAR(transaction_data[[#This Row],[Transaction_Date]])</f>
        <v>2022</v>
      </c>
      <c r="K2725">
        <f>MONTH(transaction_data[[#This Row],[Transaction_Date]])</f>
        <v>9</v>
      </c>
    </row>
    <row r="2726" spans="1:11" x14ac:dyDescent="0.3">
      <c r="A2726">
        <v>302724</v>
      </c>
      <c r="B2726">
        <v>204265</v>
      </c>
      <c r="C2726" t="s">
        <v>31</v>
      </c>
      <c r="D2726">
        <v>87583</v>
      </c>
      <c r="E2726">
        <v>4206</v>
      </c>
      <c r="F2726">
        <v>34250</v>
      </c>
      <c r="G2726" t="s">
        <v>29</v>
      </c>
      <c r="H2726" s="1">
        <v>45697</v>
      </c>
      <c r="I2726" t="str">
        <f t="shared" si="42"/>
        <v>Yuksek Investisya</v>
      </c>
      <c r="J2726">
        <f>YEAR(transaction_data[[#This Row],[Transaction_Date]])</f>
        <v>2025</v>
      </c>
      <c r="K2726">
        <f>MONTH(transaction_data[[#This Row],[Transaction_Date]])</f>
        <v>2</v>
      </c>
    </row>
    <row r="2727" spans="1:11" x14ac:dyDescent="0.3">
      <c r="A2727">
        <v>302725</v>
      </c>
      <c r="B2727">
        <v>200593</v>
      </c>
      <c r="C2727" t="s">
        <v>30</v>
      </c>
      <c r="D2727">
        <v>91588</v>
      </c>
      <c r="E2727">
        <v>2910</v>
      </c>
      <c r="F2727">
        <v>34032</v>
      </c>
      <c r="G2727" t="s">
        <v>29</v>
      </c>
      <c r="H2727" s="1">
        <v>44960</v>
      </c>
      <c r="I2727" t="str">
        <f t="shared" si="42"/>
        <v>Yuksek Investisya</v>
      </c>
      <c r="J2727">
        <f>YEAR(transaction_data[[#This Row],[Transaction_Date]])</f>
        <v>2023</v>
      </c>
      <c r="K2727">
        <f>MONTH(transaction_data[[#This Row],[Transaction_Date]])</f>
        <v>2</v>
      </c>
    </row>
    <row r="2728" spans="1:11" x14ac:dyDescent="0.3">
      <c r="A2728">
        <v>302726</v>
      </c>
      <c r="B2728">
        <v>209862</v>
      </c>
      <c r="C2728" t="s">
        <v>31</v>
      </c>
      <c r="D2728">
        <v>3245</v>
      </c>
      <c r="E2728">
        <v>349</v>
      </c>
      <c r="F2728">
        <v>29650</v>
      </c>
      <c r="G2728" t="s">
        <v>29</v>
      </c>
      <c r="H2728" s="1">
        <v>45546</v>
      </c>
      <c r="I2728" t="str">
        <f t="shared" si="42"/>
        <v>Yuksek Investisya</v>
      </c>
      <c r="J2728">
        <f>YEAR(transaction_data[[#This Row],[Transaction_Date]])</f>
        <v>2024</v>
      </c>
      <c r="K2728">
        <f>MONTH(transaction_data[[#This Row],[Transaction_Date]])</f>
        <v>9</v>
      </c>
    </row>
    <row r="2729" spans="1:11" x14ac:dyDescent="0.3">
      <c r="A2729">
        <v>302727</v>
      </c>
      <c r="B2729">
        <v>202870</v>
      </c>
      <c r="C2729" t="s">
        <v>31</v>
      </c>
      <c r="D2729">
        <v>90411</v>
      </c>
      <c r="E2729">
        <v>965</v>
      </c>
      <c r="F2729">
        <v>23988</v>
      </c>
      <c r="G2729" t="s">
        <v>33</v>
      </c>
      <c r="H2729" s="1">
        <v>45400</v>
      </c>
      <c r="I2729" t="str">
        <f t="shared" si="42"/>
        <v>Orta investisya</v>
      </c>
      <c r="J2729">
        <f>YEAR(transaction_data[[#This Row],[Transaction_Date]])</f>
        <v>2024</v>
      </c>
      <c r="K2729">
        <f>MONTH(transaction_data[[#This Row],[Transaction_Date]])</f>
        <v>4</v>
      </c>
    </row>
    <row r="2730" spans="1:11" x14ac:dyDescent="0.3">
      <c r="A2730">
        <v>302728</v>
      </c>
      <c r="B2730">
        <v>200511</v>
      </c>
      <c r="C2730" t="s">
        <v>31</v>
      </c>
      <c r="D2730">
        <v>3531</v>
      </c>
      <c r="E2730">
        <v>480</v>
      </c>
      <c r="F2730">
        <v>35163</v>
      </c>
      <c r="G2730" t="s">
        <v>33</v>
      </c>
      <c r="H2730" s="1">
        <v>44782</v>
      </c>
      <c r="I2730" t="str">
        <f t="shared" si="42"/>
        <v>Yuksek Investisya</v>
      </c>
      <c r="J2730">
        <f>YEAR(transaction_data[[#This Row],[Transaction_Date]])</f>
        <v>2022</v>
      </c>
      <c r="K2730">
        <f>MONTH(transaction_data[[#This Row],[Transaction_Date]])</f>
        <v>8</v>
      </c>
    </row>
    <row r="2731" spans="1:11" x14ac:dyDescent="0.3">
      <c r="A2731">
        <v>302729</v>
      </c>
      <c r="B2731">
        <v>205451</v>
      </c>
      <c r="C2731" t="s">
        <v>13</v>
      </c>
      <c r="D2731">
        <v>71840</v>
      </c>
      <c r="E2731">
        <v>3980</v>
      </c>
      <c r="F2731">
        <v>2713</v>
      </c>
      <c r="G2731" t="s">
        <v>32</v>
      </c>
      <c r="H2731" s="1">
        <v>45433</v>
      </c>
      <c r="I2731" t="str">
        <f t="shared" si="42"/>
        <v>Kicik Investiya</v>
      </c>
      <c r="J2731">
        <f>YEAR(transaction_data[[#This Row],[Transaction_Date]])</f>
        <v>2024</v>
      </c>
      <c r="K2731">
        <f>MONTH(transaction_data[[#This Row],[Transaction_Date]])</f>
        <v>5</v>
      </c>
    </row>
    <row r="2732" spans="1:11" x14ac:dyDescent="0.3">
      <c r="A2732">
        <v>302730</v>
      </c>
      <c r="B2732">
        <v>205322</v>
      </c>
      <c r="C2732" t="s">
        <v>31</v>
      </c>
      <c r="D2732">
        <v>23036</v>
      </c>
      <c r="E2732">
        <v>3843</v>
      </c>
      <c r="F2732">
        <v>28629</v>
      </c>
      <c r="G2732" t="s">
        <v>33</v>
      </c>
      <c r="H2732" s="1">
        <v>45333</v>
      </c>
      <c r="I2732" t="str">
        <f t="shared" si="42"/>
        <v>Yuksek Investisya</v>
      </c>
      <c r="J2732">
        <f>YEAR(transaction_data[[#This Row],[Transaction_Date]])</f>
        <v>2024</v>
      </c>
      <c r="K2732">
        <f>MONTH(transaction_data[[#This Row],[Transaction_Date]])</f>
        <v>2</v>
      </c>
    </row>
    <row r="2733" spans="1:11" x14ac:dyDescent="0.3">
      <c r="A2733">
        <v>302731</v>
      </c>
      <c r="B2733">
        <v>209335</v>
      </c>
      <c r="C2733" t="s">
        <v>30</v>
      </c>
      <c r="D2733">
        <v>78902</v>
      </c>
      <c r="E2733">
        <v>3048</v>
      </c>
      <c r="F2733">
        <v>1120</v>
      </c>
      <c r="G2733" t="s">
        <v>29</v>
      </c>
      <c r="H2733" s="1">
        <v>44727</v>
      </c>
      <c r="I2733" t="str">
        <f t="shared" si="42"/>
        <v>Kicik Investiya</v>
      </c>
      <c r="J2733">
        <f>YEAR(transaction_data[[#This Row],[Transaction_Date]])</f>
        <v>2022</v>
      </c>
      <c r="K2733">
        <f>MONTH(transaction_data[[#This Row],[Transaction_Date]])</f>
        <v>6</v>
      </c>
    </row>
    <row r="2734" spans="1:11" x14ac:dyDescent="0.3">
      <c r="A2734">
        <v>302732</v>
      </c>
      <c r="B2734">
        <v>202076</v>
      </c>
      <c r="C2734" t="s">
        <v>30</v>
      </c>
      <c r="D2734">
        <v>33794</v>
      </c>
      <c r="E2734">
        <v>4821</v>
      </c>
      <c r="F2734">
        <v>31958</v>
      </c>
      <c r="G2734" t="s">
        <v>29</v>
      </c>
      <c r="H2734" s="1">
        <v>45345</v>
      </c>
      <c r="I2734" t="str">
        <f t="shared" si="42"/>
        <v>Yuksek Investisya</v>
      </c>
      <c r="J2734">
        <f>YEAR(transaction_data[[#This Row],[Transaction_Date]])</f>
        <v>2024</v>
      </c>
      <c r="K2734">
        <f>MONTH(transaction_data[[#This Row],[Transaction_Date]])</f>
        <v>2</v>
      </c>
    </row>
    <row r="2735" spans="1:11" x14ac:dyDescent="0.3">
      <c r="A2735">
        <v>302733</v>
      </c>
      <c r="B2735">
        <v>203010</v>
      </c>
      <c r="C2735" t="s">
        <v>13</v>
      </c>
      <c r="D2735">
        <v>74042</v>
      </c>
      <c r="E2735">
        <v>4654</v>
      </c>
      <c r="F2735">
        <v>31145</v>
      </c>
      <c r="G2735" t="s">
        <v>33</v>
      </c>
      <c r="H2735" s="1">
        <v>44845</v>
      </c>
      <c r="I2735" t="str">
        <f t="shared" si="42"/>
        <v>Yuksek Investisya</v>
      </c>
      <c r="J2735">
        <f>YEAR(transaction_data[[#This Row],[Transaction_Date]])</f>
        <v>2022</v>
      </c>
      <c r="K2735">
        <f>MONTH(transaction_data[[#This Row],[Transaction_Date]])</f>
        <v>10</v>
      </c>
    </row>
    <row r="2736" spans="1:11" x14ac:dyDescent="0.3">
      <c r="A2736">
        <v>302734</v>
      </c>
      <c r="B2736">
        <v>203745</v>
      </c>
      <c r="C2736" t="s">
        <v>30</v>
      </c>
      <c r="D2736">
        <v>46802</v>
      </c>
      <c r="E2736">
        <v>350</v>
      </c>
      <c r="F2736">
        <v>31492</v>
      </c>
      <c r="G2736" t="s">
        <v>33</v>
      </c>
      <c r="H2736" s="1">
        <v>45438</v>
      </c>
      <c r="I2736" t="str">
        <f t="shared" si="42"/>
        <v>Yuksek Investisya</v>
      </c>
      <c r="J2736">
        <f>YEAR(transaction_data[[#This Row],[Transaction_Date]])</f>
        <v>2024</v>
      </c>
      <c r="K2736">
        <f>MONTH(transaction_data[[#This Row],[Transaction_Date]])</f>
        <v>5</v>
      </c>
    </row>
    <row r="2737" spans="1:11" x14ac:dyDescent="0.3">
      <c r="A2737">
        <v>302735</v>
      </c>
      <c r="B2737">
        <v>208021</v>
      </c>
      <c r="C2737" t="s">
        <v>30</v>
      </c>
      <c r="D2737">
        <v>80810</v>
      </c>
      <c r="E2737">
        <v>1961</v>
      </c>
      <c r="F2737">
        <v>26516</v>
      </c>
      <c r="G2737" t="s">
        <v>33</v>
      </c>
      <c r="H2737" s="1">
        <v>45286</v>
      </c>
      <c r="I2737" t="str">
        <f t="shared" si="42"/>
        <v>Orta investisya</v>
      </c>
      <c r="J2737">
        <f>YEAR(transaction_data[[#This Row],[Transaction_Date]])</f>
        <v>2023</v>
      </c>
      <c r="K2737">
        <f>MONTH(transaction_data[[#This Row],[Transaction_Date]])</f>
        <v>12</v>
      </c>
    </row>
    <row r="2738" spans="1:11" x14ac:dyDescent="0.3">
      <c r="A2738">
        <v>302736</v>
      </c>
      <c r="B2738">
        <v>200558</v>
      </c>
      <c r="C2738" t="s">
        <v>31</v>
      </c>
      <c r="D2738">
        <v>93635</v>
      </c>
      <c r="E2738">
        <v>3070</v>
      </c>
      <c r="F2738">
        <v>17824</v>
      </c>
      <c r="G2738" t="s">
        <v>29</v>
      </c>
      <c r="H2738" s="1">
        <v>45350</v>
      </c>
      <c r="I2738" t="str">
        <f t="shared" si="42"/>
        <v>Orta investisya</v>
      </c>
      <c r="J2738">
        <f>YEAR(transaction_data[[#This Row],[Transaction_Date]])</f>
        <v>2024</v>
      </c>
      <c r="K2738">
        <f>MONTH(transaction_data[[#This Row],[Transaction_Date]])</f>
        <v>2</v>
      </c>
    </row>
    <row r="2739" spans="1:11" x14ac:dyDescent="0.3">
      <c r="A2739">
        <v>302737</v>
      </c>
      <c r="B2739">
        <v>206243</v>
      </c>
      <c r="C2739" t="s">
        <v>31</v>
      </c>
      <c r="D2739">
        <v>33469</v>
      </c>
      <c r="E2739">
        <v>3864</v>
      </c>
      <c r="F2739">
        <v>44669</v>
      </c>
      <c r="G2739" t="s">
        <v>29</v>
      </c>
      <c r="H2739" s="1">
        <v>45517</v>
      </c>
      <c r="I2739" t="str">
        <f t="shared" si="42"/>
        <v>Yuksek Investisya</v>
      </c>
      <c r="J2739">
        <f>YEAR(transaction_data[[#This Row],[Transaction_Date]])</f>
        <v>2024</v>
      </c>
      <c r="K2739">
        <f>MONTH(transaction_data[[#This Row],[Transaction_Date]])</f>
        <v>8</v>
      </c>
    </row>
    <row r="2740" spans="1:11" x14ac:dyDescent="0.3">
      <c r="A2740">
        <v>302738</v>
      </c>
      <c r="B2740">
        <v>201759</v>
      </c>
      <c r="C2740" t="s">
        <v>31</v>
      </c>
      <c r="D2740">
        <v>50522</v>
      </c>
      <c r="E2740">
        <v>4755</v>
      </c>
      <c r="F2740">
        <v>45970</v>
      </c>
      <c r="G2740" t="s">
        <v>32</v>
      </c>
      <c r="H2740" s="1">
        <v>44730</v>
      </c>
      <c r="I2740" t="str">
        <f t="shared" si="42"/>
        <v>Yuksek Investisya</v>
      </c>
      <c r="J2740">
        <f>YEAR(transaction_data[[#This Row],[Transaction_Date]])</f>
        <v>2022</v>
      </c>
      <c r="K2740">
        <f>MONTH(transaction_data[[#This Row],[Transaction_Date]])</f>
        <v>6</v>
      </c>
    </row>
    <row r="2741" spans="1:11" x14ac:dyDescent="0.3">
      <c r="A2741">
        <v>302739</v>
      </c>
      <c r="B2741">
        <v>206200</v>
      </c>
      <c r="C2741" t="s">
        <v>31</v>
      </c>
      <c r="D2741">
        <v>27992</v>
      </c>
      <c r="E2741">
        <v>1590</v>
      </c>
      <c r="F2741">
        <v>13244</v>
      </c>
      <c r="G2741" t="s">
        <v>32</v>
      </c>
      <c r="H2741" s="1">
        <v>45509</v>
      </c>
      <c r="I2741" t="str">
        <f t="shared" si="42"/>
        <v>Kicik Investiya</v>
      </c>
      <c r="J2741">
        <f>YEAR(transaction_data[[#This Row],[Transaction_Date]])</f>
        <v>2024</v>
      </c>
      <c r="K2741">
        <f>MONTH(transaction_data[[#This Row],[Transaction_Date]])</f>
        <v>8</v>
      </c>
    </row>
    <row r="2742" spans="1:11" x14ac:dyDescent="0.3">
      <c r="A2742">
        <v>302740</v>
      </c>
      <c r="B2742">
        <v>203705</v>
      </c>
      <c r="C2742" t="s">
        <v>31</v>
      </c>
      <c r="D2742">
        <v>88749</v>
      </c>
      <c r="E2742">
        <v>157</v>
      </c>
      <c r="F2742">
        <v>7766</v>
      </c>
      <c r="G2742" t="s">
        <v>32</v>
      </c>
      <c r="H2742" s="1">
        <v>45359</v>
      </c>
      <c r="I2742" t="str">
        <f t="shared" si="42"/>
        <v>Kicik Investiya</v>
      </c>
      <c r="J2742">
        <f>YEAR(transaction_data[[#This Row],[Transaction_Date]])</f>
        <v>2024</v>
      </c>
      <c r="K2742">
        <f>MONTH(transaction_data[[#This Row],[Transaction_Date]])</f>
        <v>3</v>
      </c>
    </row>
    <row r="2743" spans="1:11" x14ac:dyDescent="0.3">
      <c r="A2743">
        <v>302741</v>
      </c>
      <c r="B2743">
        <v>206626</v>
      </c>
      <c r="C2743" t="s">
        <v>30</v>
      </c>
      <c r="D2743">
        <v>78814</v>
      </c>
      <c r="E2743">
        <v>2448</v>
      </c>
      <c r="F2743">
        <v>32365</v>
      </c>
      <c r="G2743" t="s">
        <v>33</v>
      </c>
      <c r="H2743" s="1">
        <v>45686</v>
      </c>
      <c r="I2743" t="str">
        <f t="shared" si="42"/>
        <v>Yuksek Investisya</v>
      </c>
      <c r="J2743">
        <f>YEAR(transaction_data[[#This Row],[Transaction_Date]])</f>
        <v>2025</v>
      </c>
      <c r="K2743">
        <f>MONTH(transaction_data[[#This Row],[Transaction_Date]])</f>
        <v>1</v>
      </c>
    </row>
    <row r="2744" spans="1:11" x14ac:dyDescent="0.3">
      <c r="A2744">
        <v>302742</v>
      </c>
      <c r="B2744">
        <v>205264</v>
      </c>
      <c r="C2744" t="s">
        <v>31</v>
      </c>
      <c r="D2744">
        <v>33222</v>
      </c>
      <c r="E2744">
        <v>3327</v>
      </c>
      <c r="F2744">
        <v>31958</v>
      </c>
      <c r="G2744" t="s">
        <v>33</v>
      </c>
      <c r="H2744" s="1">
        <v>45119</v>
      </c>
      <c r="I2744" t="str">
        <f t="shared" si="42"/>
        <v>Yuksek Investisya</v>
      </c>
      <c r="J2744">
        <f>YEAR(transaction_data[[#This Row],[Transaction_Date]])</f>
        <v>2023</v>
      </c>
      <c r="K2744">
        <f>MONTH(transaction_data[[#This Row],[Transaction_Date]])</f>
        <v>7</v>
      </c>
    </row>
    <row r="2745" spans="1:11" x14ac:dyDescent="0.3">
      <c r="A2745">
        <v>302743</v>
      </c>
      <c r="B2745">
        <v>207009</v>
      </c>
      <c r="C2745" t="s">
        <v>30</v>
      </c>
      <c r="D2745">
        <v>63148</v>
      </c>
      <c r="E2745">
        <v>4351</v>
      </c>
      <c r="F2745">
        <v>33440</v>
      </c>
      <c r="G2745" t="s">
        <v>29</v>
      </c>
      <c r="H2745" s="1">
        <v>44674</v>
      </c>
      <c r="I2745" t="str">
        <f t="shared" si="42"/>
        <v>Yuksek Investisya</v>
      </c>
      <c r="J2745">
        <f>YEAR(transaction_data[[#This Row],[Transaction_Date]])</f>
        <v>2022</v>
      </c>
      <c r="K2745">
        <f>MONTH(transaction_data[[#This Row],[Transaction_Date]])</f>
        <v>4</v>
      </c>
    </row>
    <row r="2746" spans="1:11" x14ac:dyDescent="0.3">
      <c r="A2746">
        <v>302744</v>
      </c>
      <c r="B2746">
        <v>203225</v>
      </c>
      <c r="C2746" t="s">
        <v>13</v>
      </c>
      <c r="D2746">
        <v>93172</v>
      </c>
      <c r="E2746">
        <v>2910</v>
      </c>
      <c r="F2746">
        <v>9598</v>
      </c>
      <c r="G2746" t="s">
        <v>33</v>
      </c>
      <c r="H2746" s="1">
        <v>45256</v>
      </c>
      <c r="I2746" t="str">
        <f t="shared" si="42"/>
        <v>Kicik Investiya</v>
      </c>
      <c r="J2746">
        <f>YEAR(transaction_data[[#This Row],[Transaction_Date]])</f>
        <v>2023</v>
      </c>
      <c r="K2746">
        <f>MONTH(transaction_data[[#This Row],[Transaction_Date]])</f>
        <v>11</v>
      </c>
    </row>
    <row r="2747" spans="1:11" x14ac:dyDescent="0.3">
      <c r="A2747">
        <v>302745</v>
      </c>
      <c r="B2747">
        <v>201404</v>
      </c>
      <c r="C2747" t="s">
        <v>30</v>
      </c>
      <c r="D2747">
        <v>24152</v>
      </c>
      <c r="E2747">
        <v>294</v>
      </c>
      <c r="F2747">
        <v>6767</v>
      </c>
      <c r="G2747" t="s">
        <v>29</v>
      </c>
      <c r="H2747" s="1">
        <v>45036</v>
      </c>
      <c r="I2747" t="str">
        <f t="shared" si="42"/>
        <v>Kicik Investiya</v>
      </c>
      <c r="J2747">
        <f>YEAR(transaction_data[[#This Row],[Transaction_Date]])</f>
        <v>2023</v>
      </c>
      <c r="K2747">
        <f>MONTH(transaction_data[[#This Row],[Transaction_Date]])</f>
        <v>4</v>
      </c>
    </row>
    <row r="2748" spans="1:11" x14ac:dyDescent="0.3">
      <c r="A2748">
        <v>302746</v>
      </c>
      <c r="B2748">
        <v>202697</v>
      </c>
      <c r="C2748" t="s">
        <v>31</v>
      </c>
      <c r="D2748">
        <v>79433</v>
      </c>
      <c r="E2748">
        <v>3124</v>
      </c>
      <c r="F2748">
        <v>39899</v>
      </c>
      <c r="G2748" t="s">
        <v>29</v>
      </c>
      <c r="H2748" s="1">
        <v>44645</v>
      </c>
      <c r="I2748" t="str">
        <f t="shared" si="42"/>
        <v>Yuksek Investisya</v>
      </c>
      <c r="J2748">
        <f>YEAR(transaction_data[[#This Row],[Transaction_Date]])</f>
        <v>2022</v>
      </c>
      <c r="K2748">
        <f>MONTH(transaction_data[[#This Row],[Transaction_Date]])</f>
        <v>3</v>
      </c>
    </row>
    <row r="2749" spans="1:11" x14ac:dyDescent="0.3">
      <c r="A2749">
        <v>302747</v>
      </c>
      <c r="B2749">
        <v>206182</v>
      </c>
      <c r="C2749" t="s">
        <v>31</v>
      </c>
      <c r="D2749">
        <v>27417</v>
      </c>
      <c r="E2749">
        <v>1029</v>
      </c>
      <c r="F2749">
        <v>46244</v>
      </c>
      <c r="G2749" t="s">
        <v>33</v>
      </c>
      <c r="H2749" s="1">
        <v>44979</v>
      </c>
      <c r="I2749" t="str">
        <f t="shared" si="42"/>
        <v>Yuksek Investisya</v>
      </c>
      <c r="J2749">
        <f>YEAR(transaction_data[[#This Row],[Transaction_Date]])</f>
        <v>2023</v>
      </c>
      <c r="K2749">
        <f>MONTH(transaction_data[[#This Row],[Transaction_Date]])</f>
        <v>2</v>
      </c>
    </row>
    <row r="2750" spans="1:11" x14ac:dyDescent="0.3">
      <c r="A2750">
        <v>302748</v>
      </c>
      <c r="B2750">
        <v>207944</v>
      </c>
      <c r="C2750" t="s">
        <v>31</v>
      </c>
      <c r="D2750">
        <v>10865</v>
      </c>
      <c r="E2750">
        <v>4751</v>
      </c>
      <c r="F2750">
        <v>38447</v>
      </c>
      <c r="G2750" t="s">
        <v>33</v>
      </c>
      <c r="H2750" s="1">
        <v>45539</v>
      </c>
      <c r="I2750" t="str">
        <f t="shared" si="42"/>
        <v>Yuksek Investisya</v>
      </c>
      <c r="J2750">
        <f>YEAR(transaction_data[[#This Row],[Transaction_Date]])</f>
        <v>2024</v>
      </c>
      <c r="K2750">
        <f>MONTH(transaction_data[[#This Row],[Transaction_Date]])</f>
        <v>9</v>
      </c>
    </row>
    <row r="2751" spans="1:11" x14ac:dyDescent="0.3">
      <c r="A2751">
        <v>302749</v>
      </c>
      <c r="B2751">
        <v>205646</v>
      </c>
      <c r="C2751" t="s">
        <v>13</v>
      </c>
      <c r="D2751">
        <v>64719</v>
      </c>
      <c r="E2751">
        <v>3503</v>
      </c>
      <c r="F2751">
        <v>16849</v>
      </c>
      <c r="G2751" t="s">
        <v>29</v>
      </c>
      <c r="H2751" s="1">
        <v>44754</v>
      </c>
      <c r="I2751" t="str">
        <f t="shared" si="42"/>
        <v>Orta investisya</v>
      </c>
      <c r="J2751">
        <f>YEAR(transaction_data[[#This Row],[Transaction_Date]])</f>
        <v>2022</v>
      </c>
      <c r="K2751">
        <f>MONTH(transaction_data[[#This Row],[Transaction_Date]])</f>
        <v>7</v>
      </c>
    </row>
    <row r="2752" spans="1:11" x14ac:dyDescent="0.3">
      <c r="A2752">
        <v>302750</v>
      </c>
      <c r="B2752">
        <v>202160</v>
      </c>
      <c r="C2752" t="s">
        <v>13</v>
      </c>
      <c r="D2752">
        <v>27795</v>
      </c>
      <c r="E2752">
        <v>1852</v>
      </c>
      <c r="F2752">
        <v>6376</v>
      </c>
      <c r="G2752" t="s">
        <v>29</v>
      </c>
      <c r="H2752" s="1">
        <v>44711</v>
      </c>
      <c r="I2752" t="str">
        <f t="shared" si="42"/>
        <v>Kicik Investiya</v>
      </c>
      <c r="J2752">
        <f>YEAR(transaction_data[[#This Row],[Transaction_Date]])</f>
        <v>2022</v>
      </c>
      <c r="K2752">
        <f>MONTH(transaction_data[[#This Row],[Transaction_Date]])</f>
        <v>5</v>
      </c>
    </row>
    <row r="2753" spans="1:11" x14ac:dyDescent="0.3">
      <c r="A2753">
        <v>302751</v>
      </c>
      <c r="B2753">
        <v>200650</v>
      </c>
      <c r="C2753" t="s">
        <v>30</v>
      </c>
      <c r="D2753">
        <v>73148</v>
      </c>
      <c r="E2753">
        <v>3448</v>
      </c>
      <c r="F2753">
        <v>26354</v>
      </c>
      <c r="G2753" t="s">
        <v>29</v>
      </c>
      <c r="H2753" s="1">
        <v>45299</v>
      </c>
      <c r="I2753" t="str">
        <f t="shared" si="42"/>
        <v>Orta investisya</v>
      </c>
      <c r="J2753">
        <f>YEAR(transaction_data[[#This Row],[Transaction_Date]])</f>
        <v>2024</v>
      </c>
      <c r="K2753">
        <f>MONTH(transaction_data[[#This Row],[Transaction_Date]])</f>
        <v>1</v>
      </c>
    </row>
    <row r="2754" spans="1:11" x14ac:dyDescent="0.3">
      <c r="A2754">
        <v>302752</v>
      </c>
      <c r="B2754">
        <v>205597</v>
      </c>
      <c r="C2754" t="s">
        <v>30</v>
      </c>
      <c r="D2754">
        <v>15116</v>
      </c>
      <c r="E2754">
        <v>1525</v>
      </c>
      <c r="F2754">
        <v>44502</v>
      </c>
      <c r="G2754" t="s">
        <v>33</v>
      </c>
      <c r="H2754" s="1">
        <v>45176</v>
      </c>
      <c r="I2754" t="str">
        <f t="shared" ref="I2754:I2817" si="43">IF(AND(F2754&gt;1000,F2754&lt;15000),"Kicik Investiya",IF(AND(F2754&gt;=15000,F2754&lt;27500),"Orta investisya","Yuksek Investisya"))</f>
        <v>Yuksek Investisya</v>
      </c>
      <c r="J2754">
        <f>YEAR(transaction_data[[#This Row],[Transaction_Date]])</f>
        <v>2023</v>
      </c>
      <c r="K2754">
        <f>MONTH(transaction_data[[#This Row],[Transaction_Date]])</f>
        <v>9</v>
      </c>
    </row>
    <row r="2755" spans="1:11" x14ac:dyDescent="0.3">
      <c r="A2755">
        <v>302753</v>
      </c>
      <c r="B2755">
        <v>205525</v>
      </c>
      <c r="C2755" t="s">
        <v>31</v>
      </c>
      <c r="D2755">
        <v>39179</v>
      </c>
      <c r="E2755">
        <v>4231</v>
      </c>
      <c r="F2755">
        <v>43782</v>
      </c>
      <c r="G2755" t="s">
        <v>29</v>
      </c>
      <c r="H2755" s="1">
        <v>45729</v>
      </c>
      <c r="I2755" t="str">
        <f t="shared" si="43"/>
        <v>Yuksek Investisya</v>
      </c>
      <c r="J2755">
        <f>YEAR(transaction_data[[#This Row],[Transaction_Date]])</f>
        <v>2025</v>
      </c>
      <c r="K2755">
        <f>MONTH(transaction_data[[#This Row],[Transaction_Date]])</f>
        <v>3</v>
      </c>
    </row>
    <row r="2756" spans="1:11" x14ac:dyDescent="0.3">
      <c r="A2756">
        <v>302754</v>
      </c>
      <c r="B2756">
        <v>208125</v>
      </c>
      <c r="C2756" t="s">
        <v>31</v>
      </c>
      <c r="D2756">
        <v>54175</v>
      </c>
      <c r="E2756">
        <v>2729</v>
      </c>
      <c r="F2756">
        <v>42325</v>
      </c>
      <c r="G2756" t="s">
        <v>32</v>
      </c>
      <c r="H2756" s="1">
        <v>44740</v>
      </c>
      <c r="I2756" t="str">
        <f t="shared" si="43"/>
        <v>Yuksek Investisya</v>
      </c>
      <c r="J2756">
        <f>YEAR(transaction_data[[#This Row],[Transaction_Date]])</f>
        <v>2022</v>
      </c>
      <c r="K2756">
        <f>MONTH(transaction_data[[#This Row],[Transaction_Date]])</f>
        <v>6</v>
      </c>
    </row>
    <row r="2757" spans="1:11" x14ac:dyDescent="0.3">
      <c r="A2757">
        <v>302755</v>
      </c>
      <c r="B2757">
        <v>207319</v>
      </c>
      <c r="C2757" t="s">
        <v>31</v>
      </c>
      <c r="D2757">
        <v>2627</v>
      </c>
      <c r="E2757">
        <v>567</v>
      </c>
      <c r="F2757">
        <v>49291</v>
      </c>
      <c r="G2757" t="s">
        <v>29</v>
      </c>
      <c r="H2757" s="1">
        <v>45481</v>
      </c>
      <c r="I2757" t="str">
        <f t="shared" si="43"/>
        <v>Yuksek Investisya</v>
      </c>
      <c r="J2757">
        <f>YEAR(transaction_data[[#This Row],[Transaction_Date]])</f>
        <v>2024</v>
      </c>
      <c r="K2757">
        <f>MONTH(transaction_data[[#This Row],[Transaction_Date]])</f>
        <v>7</v>
      </c>
    </row>
    <row r="2758" spans="1:11" x14ac:dyDescent="0.3">
      <c r="A2758">
        <v>302756</v>
      </c>
      <c r="B2758">
        <v>206051</v>
      </c>
      <c r="C2758" t="s">
        <v>30</v>
      </c>
      <c r="D2758">
        <v>78004</v>
      </c>
      <c r="E2758">
        <v>4888</v>
      </c>
      <c r="F2758">
        <v>40111</v>
      </c>
      <c r="G2758" t="s">
        <v>33</v>
      </c>
      <c r="H2758" s="1">
        <v>44734</v>
      </c>
      <c r="I2758" t="str">
        <f t="shared" si="43"/>
        <v>Yuksek Investisya</v>
      </c>
      <c r="J2758">
        <f>YEAR(transaction_data[[#This Row],[Transaction_Date]])</f>
        <v>2022</v>
      </c>
      <c r="K2758">
        <f>MONTH(transaction_data[[#This Row],[Transaction_Date]])</f>
        <v>6</v>
      </c>
    </row>
    <row r="2759" spans="1:11" x14ac:dyDescent="0.3">
      <c r="A2759">
        <v>302757</v>
      </c>
      <c r="B2759">
        <v>204497</v>
      </c>
      <c r="C2759" t="s">
        <v>31</v>
      </c>
      <c r="D2759">
        <v>46603</v>
      </c>
      <c r="E2759">
        <v>5930</v>
      </c>
      <c r="F2759">
        <v>7615</v>
      </c>
      <c r="G2759" t="s">
        <v>29</v>
      </c>
      <c r="H2759" s="1">
        <v>44748</v>
      </c>
      <c r="I2759" t="str">
        <f t="shared" si="43"/>
        <v>Kicik Investiya</v>
      </c>
      <c r="J2759">
        <f>YEAR(transaction_data[[#This Row],[Transaction_Date]])</f>
        <v>2022</v>
      </c>
      <c r="K2759">
        <f>MONTH(transaction_data[[#This Row],[Transaction_Date]])</f>
        <v>7</v>
      </c>
    </row>
    <row r="2760" spans="1:11" x14ac:dyDescent="0.3">
      <c r="A2760">
        <v>302758</v>
      </c>
      <c r="B2760">
        <v>203335</v>
      </c>
      <c r="C2760" t="s">
        <v>30</v>
      </c>
      <c r="D2760">
        <v>74856</v>
      </c>
      <c r="E2760">
        <v>3651</v>
      </c>
      <c r="F2760">
        <v>45122</v>
      </c>
      <c r="G2760" t="s">
        <v>32</v>
      </c>
      <c r="H2760" s="1">
        <v>45374</v>
      </c>
      <c r="I2760" t="str">
        <f t="shared" si="43"/>
        <v>Yuksek Investisya</v>
      </c>
      <c r="J2760">
        <f>YEAR(transaction_data[[#This Row],[Transaction_Date]])</f>
        <v>2024</v>
      </c>
      <c r="K2760">
        <f>MONTH(transaction_data[[#This Row],[Transaction_Date]])</f>
        <v>3</v>
      </c>
    </row>
    <row r="2761" spans="1:11" x14ac:dyDescent="0.3">
      <c r="A2761">
        <v>302759</v>
      </c>
      <c r="B2761">
        <v>203854</v>
      </c>
      <c r="C2761" t="s">
        <v>30</v>
      </c>
      <c r="D2761">
        <v>90258</v>
      </c>
      <c r="E2761">
        <v>1591</v>
      </c>
      <c r="F2761">
        <v>7225</v>
      </c>
      <c r="G2761" t="s">
        <v>33</v>
      </c>
      <c r="H2761" s="1">
        <v>44690</v>
      </c>
      <c r="I2761" t="str">
        <f t="shared" si="43"/>
        <v>Kicik Investiya</v>
      </c>
      <c r="J2761">
        <f>YEAR(transaction_data[[#This Row],[Transaction_Date]])</f>
        <v>2022</v>
      </c>
      <c r="K2761">
        <f>MONTH(transaction_data[[#This Row],[Transaction_Date]])</f>
        <v>5</v>
      </c>
    </row>
    <row r="2762" spans="1:11" x14ac:dyDescent="0.3">
      <c r="A2762">
        <v>302760</v>
      </c>
      <c r="B2762">
        <v>201612</v>
      </c>
      <c r="C2762" t="s">
        <v>31</v>
      </c>
      <c r="D2762">
        <v>12144</v>
      </c>
      <c r="E2762">
        <v>3798</v>
      </c>
      <c r="F2762">
        <v>22704</v>
      </c>
      <c r="G2762" t="s">
        <v>29</v>
      </c>
      <c r="H2762" s="1">
        <v>45086</v>
      </c>
      <c r="I2762" t="str">
        <f t="shared" si="43"/>
        <v>Orta investisya</v>
      </c>
      <c r="J2762">
        <f>YEAR(transaction_data[[#This Row],[Transaction_Date]])</f>
        <v>2023</v>
      </c>
      <c r="K2762">
        <f>MONTH(transaction_data[[#This Row],[Transaction_Date]])</f>
        <v>6</v>
      </c>
    </row>
    <row r="2763" spans="1:11" x14ac:dyDescent="0.3">
      <c r="A2763">
        <v>302761</v>
      </c>
      <c r="B2763">
        <v>204067</v>
      </c>
      <c r="C2763" t="s">
        <v>31</v>
      </c>
      <c r="D2763">
        <v>95704</v>
      </c>
      <c r="E2763">
        <v>226</v>
      </c>
      <c r="F2763">
        <v>43659</v>
      </c>
      <c r="G2763" t="s">
        <v>29</v>
      </c>
      <c r="H2763" s="1">
        <v>45276</v>
      </c>
      <c r="I2763" t="str">
        <f t="shared" si="43"/>
        <v>Yuksek Investisya</v>
      </c>
      <c r="J2763">
        <f>YEAR(transaction_data[[#This Row],[Transaction_Date]])</f>
        <v>2023</v>
      </c>
      <c r="K2763">
        <f>MONTH(transaction_data[[#This Row],[Transaction_Date]])</f>
        <v>12</v>
      </c>
    </row>
    <row r="2764" spans="1:11" x14ac:dyDescent="0.3">
      <c r="A2764">
        <v>302762</v>
      </c>
      <c r="B2764">
        <v>204476</v>
      </c>
      <c r="C2764" t="s">
        <v>30</v>
      </c>
      <c r="D2764">
        <v>13243</v>
      </c>
      <c r="E2764">
        <v>4188</v>
      </c>
      <c r="F2764">
        <v>31974</v>
      </c>
      <c r="G2764" t="s">
        <v>33</v>
      </c>
      <c r="H2764" s="1">
        <v>44920</v>
      </c>
      <c r="I2764" t="str">
        <f t="shared" si="43"/>
        <v>Yuksek Investisya</v>
      </c>
      <c r="J2764">
        <f>YEAR(transaction_data[[#This Row],[Transaction_Date]])</f>
        <v>2022</v>
      </c>
      <c r="K2764">
        <f>MONTH(transaction_data[[#This Row],[Transaction_Date]])</f>
        <v>12</v>
      </c>
    </row>
    <row r="2765" spans="1:11" x14ac:dyDescent="0.3">
      <c r="A2765">
        <v>302763</v>
      </c>
      <c r="B2765">
        <v>204726</v>
      </c>
      <c r="C2765" t="s">
        <v>30</v>
      </c>
      <c r="D2765">
        <v>11602</v>
      </c>
      <c r="E2765">
        <v>2871</v>
      </c>
      <c r="F2765">
        <v>21517</v>
      </c>
      <c r="G2765" t="s">
        <v>33</v>
      </c>
      <c r="H2765" s="1">
        <v>44851</v>
      </c>
      <c r="I2765" t="str">
        <f t="shared" si="43"/>
        <v>Orta investisya</v>
      </c>
      <c r="J2765">
        <f>YEAR(transaction_data[[#This Row],[Transaction_Date]])</f>
        <v>2022</v>
      </c>
      <c r="K2765">
        <f>MONTH(transaction_data[[#This Row],[Transaction_Date]])</f>
        <v>10</v>
      </c>
    </row>
    <row r="2766" spans="1:11" x14ac:dyDescent="0.3">
      <c r="A2766">
        <v>302764</v>
      </c>
      <c r="B2766">
        <v>202276</v>
      </c>
      <c r="C2766" t="s">
        <v>30</v>
      </c>
      <c r="D2766">
        <v>24401</v>
      </c>
      <c r="E2766">
        <v>4715</v>
      </c>
      <c r="F2766">
        <v>33077</v>
      </c>
      <c r="G2766" t="s">
        <v>29</v>
      </c>
      <c r="H2766" s="1">
        <v>45637</v>
      </c>
      <c r="I2766" t="str">
        <f t="shared" si="43"/>
        <v>Yuksek Investisya</v>
      </c>
      <c r="J2766">
        <f>YEAR(transaction_data[[#This Row],[Transaction_Date]])</f>
        <v>2024</v>
      </c>
      <c r="K2766">
        <f>MONTH(transaction_data[[#This Row],[Transaction_Date]])</f>
        <v>12</v>
      </c>
    </row>
    <row r="2767" spans="1:11" x14ac:dyDescent="0.3">
      <c r="A2767">
        <v>302765</v>
      </c>
      <c r="B2767">
        <v>203886</v>
      </c>
      <c r="C2767" t="s">
        <v>30</v>
      </c>
      <c r="D2767">
        <v>49080</v>
      </c>
      <c r="E2767">
        <v>4451</v>
      </c>
      <c r="F2767">
        <v>37620</v>
      </c>
      <c r="G2767" t="s">
        <v>29</v>
      </c>
      <c r="H2767" s="1">
        <v>45644</v>
      </c>
      <c r="I2767" t="str">
        <f t="shared" si="43"/>
        <v>Yuksek Investisya</v>
      </c>
      <c r="J2767">
        <f>YEAR(transaction_data[[#This Row],[Transaction_Date]])</f>
        <v>2024</v>
      </c>
      <c r="K2767">
        <f>MONTH(transaction_data[[#This Row],[Transaction_Date]])</f>
        <v>12</v>
      </c>
    </row>
    <row r="2768" spans="1:11" x14ac:dyDescent="0.3">
      <c r="A2768">
        <v>302766</v>
      </c>
      <c r="B2768">
        <v>205649</v>
      </c>
      <c r="C2768" t="s">
        <v>13</v>
      </c>
      <c r="D2768">
        <v>78682</v>
      </c>
      <c r="E2768">
        <v>915</v>
      </c>
      <c r="F2768">
        <v>49807</v>
      </c>
      <c r="G2768" t="s">
        <v>33</v>
      </c>
      <c r="H2768" s="1">
        <v>45294</v>
      </c>
      <c r="I2768" t="str">
        <f t="shared" si="43"/>
        <v>Yuksek Investisya</v>
      </c>
      <c r="J2768">
        <f>YEAR(transaction_data[[#This Row],[Transaction_Date]])</f>
        <v>2024</v>
      </c>
      <c r="K2768">
        <f>MONTH(transaction_data[[#This Row],[Transaction_Date]])</f>
        <v>1</v>
      </c>
    </row>
    <row r="2769" spans="1:11" x14ac:dyDescent="0.3">
      <c r="A2769">
        <v>302767</v>
      </c>
      <c r="B2769">
        <v>207650</v>
      </c>
      <c r="C2769" t="s">
        <v>31</v>
      </c>
      <c r="D2769">
        <v>79367</v>
      </c>
      <c r="E2769">
        <v>4602</v>
      </c>
      <c r="F2769">
        <v>38683</v>
      </c>
      <c r="G2769" t="s">
        <v>33</v>
      </c>
      <c r="H2769" s="1">
        <v>45222</v>
      </c>
      <c r="I2769" t="str">
        <f t="shared" si="43"/>
        <v>Yuksek Investisya</v>
      </c>
      <c r="J2769">
        <f>YEAR(transaction_data[[#This Row],[Transaction_Date]])</f>
        <v>2023</v>
      </c>
      <c r="K2769">
        <f>MONTH(transaction_data[[#This Row],[Transaction_Date]])</f>
        <v>10</v>
      </c>
    </row>
    <row r="2770" spans="1:11" x14ac:dyDescent="0.3">
      <c r="A2770">
        <v>302768</v>
      </c>
      <c r="B2770">
        <v>205587</v>
      </c>
      <c r="C2770" t="s">
        <v>30</v>
      </c>
      <c r="D2770">
        <v>79203</v>
      </c>
      <c r="E2770">
        <v>1636</v>
      </c>
      <c r="F2770">
        <v>49828</v>
      </c>
      <c r="G2770" t="s">
        <v>29</v>
      </c>
      <c r="H2770" s="1">
        <v>45235</v>
      </c>
      <c r="I2770" t="str">
        <f t="shared" si="43"/>
        <v>Yuksek Investisya</v>
      </c>
      <c r="J2770">
        <f>YEAR(transaction_data[[#This Row],[Transaction_Date]])</f>
        <v>2023</v>
      </c>
      <c r="K2770">
        <f>MONTH(transaction_data[[#This Row],[Transaction_Date]])</f>
        <v>11</v>
      </c>
    </row>
    <row r="2771" spans="1:11" x14ac:dyDescent="0.3">
      <c r="A2771">
        <v>302769</v>
      </c>
      <c r="B2771">
        <v>203753</v>
      </c>
      <c r="C2771" t="s">
        <v>13</v>
      </c>
      <c r="D2771">
        <v>2605</v>
      </c>
      <c r="E2771">
        <v>52</v>
      </c>
      <c r="F2771">
        <v>27854</v>
      </c>
      <c r="G2771" t="s">
        <v>33</v>
      </c>
      <c r="H2771" s="1">
        <v>45337</v>
      </c>
      <c r="I2771" t="str">
        <f t="shared" si="43"/>
        <v>Yuksek Investisya</v>
      </c>
      <c r="J2771">
        <f>YEAR(transaction_data[[#This Row],[Transaction_Date]])</f>
        <v>2024</v>
      </c>
      <c r="K2771">
        <f>MONTH(transaction_data[[#This Row],[Transaction_Date]])</f>
        <v>2</v>
      </c>
    </row>
    <row r="2772" spans="1:11" x14ac:dyDescent="0.3">
      <c r="A2772">
        <v>302770</v>
      </c>
      <c r="B2772">
        <v>209311</v>
      </c>
      <c r="C2772" t="s">
        <v>13</v>
      </c>
      <c r="D2772">
        <v>18721</v>
      </c>
      <c r="E2772">
        <v>3757</v>
      </c>
      <c r="F2772">
        <v>16437</v>
      </c>
      <c r="G2772" t="s">
        <v>33</v>
      </c>
      <c r="H2772" s="1">
        <v>45227</v>
      </c>
      <c r="I2772" t="str">
        <f t="shared" si="43"/>
        <v>Orta investisya</v>
      </c>
      <c r="J2772">
        <f>YEAR(transaction_data[[#This Row],[Transaction_Date]])</f>
        <v>2023</v>
      </c>
      <c r="K2772">
        <f>MONTH(transaction_data[[#This Row],[Transaction_Date]])</f>
        <v>10</v>
      </c>
    </row>
    <row r="2773" spans="1:11" x14ac:dyDescent="0.3">
      <c r="A2773">
        <v>302771</v>
      </c>
      <c r="B2773">
        <v>200676</v>
      </c>
      <c r="C2773" t="s">
        <v>30</v>
      </c>
      <c r="D2773">
        <v>22939</v>
      </c>
      <c r="E2773">
        <v>4488</v>
      </c>
      <c r="F2773">
        <v>21039</v>
      </c>
      <c r="G2773" t="s">
        <v>29</v>
      </c>
      <c r="H2773" s="1">
        <v>45224</v>
      </c>
      <c r="I2773" t="str">
        <f t="shared" si="43"/>
        <v>Orta investisya</v>
      </c>
      <c r="J2773">
        <f>YEAR(transaction_data[[#This Row],[Transaction_Date]])</f>
        <v>2023</v>
      </c>
      <c r="K2773">
        <f>MONTH(transaction_data[[#This Row],[Transaction_Date]])</f>
        <v>10</v>
      </c>
    </row>
    <row r="2774" spans="1:11" x14ac:dyDescent="0.3">
      <c r="A2774">
        <v>302772</v>
      </c>
      <c r="B2774">
        <v>203054</v>
      </c>
      <c r="C2774" t="s">
        <v>13</v>
      </c>
      <c r="D2774">
        <v>9389</v>
      </c>
      <c r="E2774">
        <v>2909</v>
      </c>
      <c r="F2774">
        <v>6771</v>
      </c>
      <c r="G2774" t="s">
        <v>29</v>
      </c>
      <c r="H2774" s="1">
        <v>44765</v>
      </c>
      <c r="I2774" t="str">
        <f t="shared" si="43"/>
        <v>Kicik Investiya</v>
      </c>
      <c r="J2774">
        <f>YEAR(transaction_data[[#This Row],[Transaction_Date]])</f>
        <v>2022</v>
      </c>
      <c r="K2774">
        <f>MONTH(transaction_data[[#This Row],[Transaction_Date]])</f>
        <v>7</v>
      </c>
    </row>
    <row r="2775" spans="1:11" x14ac:dyDescent="0.3">
      <c r="A2775">
        <v>302773</v>
      </c>
      <c r="B2775">
        <v>201263</v>
      </c>
      <c r="C2775" t="s">
        <v>13</v>
      </c>
      <c r="D2775">
        <v>67904</v>
      </c>
      <c r="E2775">
        <v>3265</v>
      </c>
      <c r="F2775">
        <v>36635</v>
      </c>
      <c r="G2775" t="s">
        <v>33</v>
      </c>
      <c r="H2775" s="1">
        <v>45701</v>
      </c>
      <c r="I2775" t="str">
        <f t="shared" si="43"/>
        <v>Yuksek Investisya</v>
      </c>
      <c r="J2775">
        <f>YEAR(transaction_data[[#This Row],[Transaction_Date]])</f>
        <v>2025</v>
      </c>
      <c r="K2775">
        <f>MONTH(transaction_data[[#This Row],[Transaction_Date]])</f>
        <v>2</v>
      </c>
    </row>
    <row r="2776" spans="1:11" x14ac:dyDescent="0.3">
      <c r="A2776">
        <v>302774</v>
      </c>
      <c r="B2776">
        <v>207003</v>
      </c>
      <c r="C2776" t="s">
        <v>13</v>
      </c>
      <c r="D2776">
        <v>68867</v>
      </c>
      <c r="E2776">
        <v>2198</v>
      </c>
      <c r="F2776">
        <v>15686</v>
      </c>
      <c r="G2776" t="s">
        <v>32</v>
      </c>
      <c r="H2776" s="1">
        <v>45669</v>
      </c>
      <c r="I2776" t="str">
        <f t="shared" si="43"/>
        <v>Orta investisya</v>
      </c>
      <c r="J2776">
        <f>YEAR(transaction_data[[#This Row],[Transaction_Date]])</f>
        <v>2025</v>
      </c>
      <c r="K2776">
        <f>MONTH(transaction_data[[#This Row],[Transaction_Date]])</f>
        <v>1</v>
      </c>
    </row>
    <row r="2777" spans="1:11" x14ac:dyDescent="0.3">
      <c r="A2777">
        <v>302775</v>
      </c>
      <c r="B2777">
        <v>203344</v>
      </c>
      <c r="C2777" t="s">
        <v>31</v>
      </c>
      <c r="D2777">
        <v>29902</v>
      </c>
      <c r="E2777">
        <v>3343</v>
      </c>
      <c r="F2777">
        <v>5065</v>
      </c>
      <c r="G2777" t="s">
        <v>33</v>
      </c>
      <c r="H2777" s="1">
        <v>45478</v>
      </c>
      <c r="I2777" t="str">
        <f t="shared" si="43"/>
        <v>Kicik Investiya</v>
      </c>
      <c r="J2777">
        <f>YEAR(transaction_data[[#This Row],[Transaction_Date]])</f>
        <v>2024</v>
      </c>
      <c r="K2777">
        <f>MONTH(transaction_data[[#This Row],[Transaction_Date]])</f>
        <v>7</v>
      </c>
    </row>
    <row r="2778" spans="1:11" x14ac:dyDescent="0.3">
      <c r="A2778">
        <v>302776</v>
      </c>
      <c r="B2778">
        <v>202638</v>
      </c>
      <c r="C2778" t="s">
        <v>30</v>
      </c>
      <c r="D2778">
        <v>80552</v>
      </c>
      <c r="E2778">
        <v>4355</v>
      </c>
      <c r="F2778">
        <v>13643</v>
      </c>
      <c r="G2778" t="s">
        <v>33</v>
      </c>
      <c r="H2778" s="1">
        <v>44847</v>
      </c>
      <c r="I2778" t="str">
        <f t="shared" si="43"/>
        <v>Kicik Investiya</v>
      </c>
      <c r="J2778">
        <f>YEAR(transaction_data[[#This Row],[Transaction_Date]])</f>
        <v>2022</v>
      </c>
      <c r="K2778">
        <f>MONTH(transaction_data[[#This Row],[Transaction_Date]])</f>
        <v>10</v>
      </c>
    </row>
    <row r="2779" spans="1:11" x14ac:dyDescent="0.3">
      <c r="A2779">
        <v>302777</v>
      </c>
      <c r="B2779">
        <v>205947</v>
      </c>
      <c r="C2779" t="s">
        <v>31</v>
      </c>
      <c r="D2779">
        <v>44471</v>
      </c>
      <c r="E2779">
        <v>2331</v>
      </c>
      <c r="F2779">
        <v>29628</v>
      </c>
      <c r="G2779" t="s">
        <v>32</v>
      </c>
      <c r="H2779" s="1">
        <v>45656</v>
      </c>
      <c r="I2779" t="str">
        <f t="shared" si="43"/>
        <v>Yuksek Investisya</v>
      </c>
      <c r="J2779">
        <f>YEAR(transaction_data[[#This Row],[Transaction_Date]])</f>
        <v>2024</v>
      </c>
      <c r="K2779">
        <f>MONTH(transaction_data[[#This Row],[Transaction_Date]])</f>
        <v>12</v>
      </c>
    </row>
    <row r="2780" spans="1:11" x14ac:dyDescent="0.3">
      <c r="A2780">
        <v>302778</v>
      </c>
      <c r="B2780">
        <v>201081</v>
      </c>
      <c r="C2780" t="s">
        <v>13</v>
      </c>
      <c r="D2780">
        <v>92027</v>
      </c>
      <c r="E2780">
        <v>1941</v>
      </c>
      <c r="F2780">
        <v>18795</v>
      </c>
      <c r="G2780" t="s">
        <v>32</v>
      </c>
      <c r="H2780" s="1">
        <v>45181</v>
      </c>
      <c r="I2780" t="str">
        <f t="shared" si="43"/>
        <v>Orta investisya</v>
      </c>
      <c r="J2780">
        <f>YEAR(transaction_data[[#This Row],[Transaction_Date]])</f>
        <v>2023</v>
      </c>
      <c r="K2780">
        <f>MONTH(transaction_data[[#This Row],[Transaction_Date]])</f>
        <v>9</v>
      </c>
    </row>
    <row r="2781" spans="1:11" x14ac:dyDescent="0.3">
      <c r="A2781">
        <v>302779</v>
      </c>
      <c r="B2781">
        <v>207614</v>
      </c>
      <c r="C2781" t="s">
        <v>13</v>
      </c>
      <c r="D2781">
        <v>64063</v>
      </c>
      <c r="E2781">
        <v>1315</v>
      </c>
      <c r="F2781">
        <v>12146</v>
      </c>
      <c r="G2781" t="s">
        <v>32</v>
      </c>
      <c r="H2781" s="1">
        <v>44825</v>
      </c>
      <c r="I2781" t="str">
        <f t="shared" si="43"/>
        <v>Kicik Investiya</v>
      </c>
      <c r="J2781">
        <f>YEAR(transaction_data[[#This Row],[Transaction_Date]])</f>
        <v>2022</v>
      </c>
      <c r="K2781">
        <f>MONTH(transaction_data[[#This Row],[Transaction_Date]])</f>
        <v>9</v>
      </c>
    </row>
    <row r="2782" spans="1:11" x14ac:dyDescent="0.3">
      <c r="A2782">
        <v>302780</v>
      </c>
      <c r="B2782">
        <v>206407</v>
      </c>
      <c r="C2782" t="s">
        <v>13</v>
      </c>
      <c r="D2782">
        <v>8118</v>
      </c>
      <c r="E2782">
        <v>4361</v>
      </c>
      <c r="F2782">
        <v>47313</v>
      </c>
      <c r="G2782" t="s">
        <v>32</v>
      </c>
      <c r="H2782" s="1">
        <v>44918</v>
      </c>
      <c r="I2782" t="str">
        <f t="shared" si="43"/>
        <v>Yuksek Investisya</v>
      </c>
      <c r="J2782">
        <f>YEAR(transaction_data[[#This Row],[Transaction_Date]])</f>
        <v>2022</v>
      </c>
      <c r="K2782">
        <f>MONTH(transaction_data[[#This Row],[Transaction_Date]])</f>
        <v>12</v>
      </c>
    </row>
    <row r="2783" spans="1:11" x14ac:dyDescent="0.3">
      <c r="A2783">
        <v>302781</v>
      </c>
      <c r="B2783">
        <v>209419</v>
      </c>
      <c r="C2783" t="s">
        <v>31</v>
      </c>
      <c r="D2783">
        <v>89178</v>
      </c>
      <c r="E2783">
        <v>1761</v>
      </c>
      <c r="F2783">
        <v>32204</v>
      </c>
      <c r="G2783" t="s">
        <v>33</v>
      </c>
      <c r="H2783" s="1">
        <v>45475</v>
      </c>
      <c r="I2783" t="str">
        <f t="shared" si="43"/>
        <v>Yuksek Investisya</v>
      </c>
      <c r="J2783">
        <f>YEAR(transaction_data[[#This Row],[Transaction_Date]])</f>
        <v>2024</v>
      </c>
      <c r="K2783">
        <f>MONTH(transaction_data[[#This Row],[Transaction_Date]])</f>
        <v>7</v>
      </c>
    </row>
    <row r="2784" spans="1:11" x14ac:dyDescent="0.3">
      <c r="A2784">
        <v>302782</v>
      </c>
      <c r="B2784">
        <v>201480</v>
      </c>
      <c r="C2784" t="s">
        <v>30</v>
      </c>
      <c r="D2784">
        <v>4721</v>
      </c>
      <c r="E2784">
        <v>998</v>
      </c>
      <c r="F2784">
        <v>32464</v>
      </c>
      <c r="G2784" t="s">
        <v>32</v>
      </c>
      <c r="H2784" s="1">
        <v>45251</v>
      </c>
      <c r="I2784" t="str">
        <f t="shared" si="43"/>
        <v>Yuksek Investisya</v>
      </c>
      <c r="J2784">
        <f>YEAR(transaction_data[[#This Row],[Transaction_Date]])</f>
        <v>2023</v>
      </c>
      <c r="K2784">
        <f>MONTH(transaction_data[[#This Row],[Transaction_Date]])</f>
        <v>11</v>
      </c>
    </row>
    <row r="2785" spans="1:11" x14ac:dyDescent="0.3">
      <c r="A2785">
        <v>302783</v>
      </c>
      <c r="B2785">
        <v>206681</v>
      </c>
      <c r="C2785" t="s">
        <v>13</v>
      </c>
      <c r="D2785">
        <v>68005</v>
      </c>
      <c r="E2785">
        <v>2192</v>
      </c>
      <c r="F2785">
        <v>10341</v>
      </c>
      <c r="G2785" t="s">
        <v>29</v>
      </c>
      <c r="H2785" s="1">
        <v>45462</v>
      </c>
      <c r="I2785" t="str">
        <f t="shared" si="43"/>
        <v>Kicik Investiya</v>
      </c>
      <c r="J2785">
        <f>YEAR(transaction_data[[#This Row],[Transaction_Date]])</f>
        <v>2024</v>
      </c>
      <c r="K2785">
        <f>MONTH(transaction_data[[#This Row],[Transaction_Date]])</f>
        <v>6</v>
      </c>
    </row>
    <row r="2786" spans="1:11" x14ac:dyDescent="0.3">
      <c r="A2786">
        <v>302784</v>
      </c>
      <c r="B2786">
        <v>201901</v>
      </c>
      <c r="C2786" t="s">
        <v>31</v>
      </c>
      <c r="D2786">
        <v>7436</v>
      </c>
      <c r="E2786">
        <v>3361</v>
      </c>
      <c r="F2786">
        <v>4659</v>
      </c>
      <c r="G2786" t="s">
        <v>33</v>
      </c>
      <c r="H2786" s="1">
        <v>44838</v>
      </c>
      <c r="I2786" t="str">
        <f t="shared" si="43"/>
        <v>Kicik Investiya</v>
      </c>
      <c r="J2786">
        <f>YEAR(transaction_data[[#This Row],[Transaction_Date]])</f>
        <v>2022</v>
      </c>
      <c r="K2786">
        <f>MONTH(transaction_data[[#This Row],[Transaction_Date]])</f>
        <v>10</v>
      </c>
    </row>
    <row r="2787" spans="1:11" x14ac:dyDescent="0.3">
      <c r="A2787">
        <v>302785</v>
      </c>
      <c r="B2787">
        <v>200421</v>
      </c>
      <c r="C2787" t="s">
        <v>31</v>
      </c>
      <c r="D2787">
        <v>99018</v>
      </c>
      <c r="E2787">
        <v>2282</v>
      </c>
      <c r="F2787">
        <v>28010</v>
      </c>
      <c r="G2787" t="s">
        <v>29</v>
      </c>
      <c r="H2787" s="1">
        <v>44986</v>
      </c>
      <c r="I2787" t="str">
        <f t="shared" si="43"/>
        <v>Yuksek Investisya</v>
      </c>
      <c r="J2787">
        <f>YEAR(transaction_data[[#This Row],[Transaction_Date]])</f>
        <v>2023</v>
      </c>
      <c r="K2787">
        <f>MONTH(transaction_data[[#This Row],[Transaction_Date]])</f>
        <v>3</v>
      </c>
    </row>
    <row r="2788" spans="1:11" x14ac:dyDescent="0.3">
      <c r="A2788">
        <v>302786</v>
      </c>
      <c r="B2788">
        <v>203120</v>
      </c>
      <c r="C2788" t="s">
        <v>31</v>
      </c>
      <c r="D2788">
        <v>11043</v>
      </c>
      <c r="E2788">
        <v>4974</v>
      </c>
      <c r="F2788">
        <v>41415</v>
      </c>
      <c r="G2788" t="s">
        <v>29</v>
      </c>
      <c r="H2788" s="1">
        <v>44646</v>
      </c>
      <c r="I2788" t="str">
        <f t="shared" si="43"/>
        <v>Yuksek Investisya</v>
      </c>
      <c r="J2788">
        <f>YEAR(transaction_data[[#This Row],[Transaction_Date]])</f>
        <v>2022</v>
      </c>
      <c r="K2788">
        <f>MONTH(transaction_data[[#This Row],[Transaction_Date]])</f>
        <v>3</v>
      </c>
    </row>
    <row r="2789" spans="1:11" x14ac:dyDescent="0.3">
      <c r="A2789">
        <v>302787</v>
      </c>
      <c r="B2789">
        <v>202490</v>
      </c>
      <c r="C2789" t="s">
        <v>31</v>
      </c>
      <c r="D2789">
        <v>14914</v>
      </c>
      <c r="E2789">
        <v>2124</v>
      </c>
      <c r="F2789">
        <v>33487</v>
      </c>
      <c r="G2789" t="s">
        <v>33</v>
      </c>
      <c r="H2789" s="1">
        <v>44676</v>
      </c>
      <c r="I2789" t="str">
        <f t="shared" si="43"/>
        <v>Yuksek Investisya</v>
      </c>
      <c r="J2789">
        <f>YEAR(transaction_data[[#This Row],[Transaction_Date]])</f>
        <v>2022</v>
      </c>
      <c r="K2789">
        <f>MONTH(transaction_data[[#This Row],[Transaction_Date]])</f>
        <v>4</v>
      </c>
    </row>
    <row r="2790" spans="1:11" x14ac:dyDescent="0.3">
      <c r="A2790">
        <v>302788</v>
      </c>
      <c r="B2790">
        <v>204116</v>
      </c>
      <c r="C2790" t="s">
        <v>30</v>
      </c>
      <c r="D2790">
        <v>76101</v>
      </c>
      <c r="E2790">
        <v>1865</v>
      </c>
      <c r="F2790">
        <v>21723</v>
      </c>
      <c r="G2790" t="s">
        <v>33</v>
      </c>
      <c r="H2790" s="1">
        <v>45104</v>
      </c>
      <c r="I2790" t="str">
        <f t="shared" si="43"/>
        <v>Orta investisya</v>
      </c>
      <c r="J2790">
        <f>YEAR(transaction_data[[#This Row],[Transaction_Date]])</f>
        <v>2023</v>
      </c>
      <c r="K2790">
        <f>MONTH(transaction_data[[#This Row],[Transaction_Date]])</f>
        <v>6</v>
      </c>
    </row>
    <row r="2791" spans="1:11" x14ac:dyDescent="0.3">
      <c r="A2791">
        <v>302789</v>
      </c>
      <c r="B2791">
        <v>200396</v>
      </c>
      <c r="C2791" t="s">
        <v>13</v>
      </c>
      <c r="D2791">
        <v>34090</v>
      </c>
      <c r="E2791">
        <v>2170</v>
      </c>
      <c r="F2791">
        <v>27431</v>
      </c>
      <c r="G2791" t="s">
        <v>33</v>
      </c>
      <c r="H2791" s="1">
        <v>45360</v>
      </c>
      <c r="I2791" t="str">
        <f t="shared" si="43"/>
        <v>Orta investisya</v>
      </c>
      <c r="J2791">
        <f>YEAR(transaction_data[[#This Row],[Transaction_Date]])</f>
        <v>2024</v>
      </c>
      <c r="K2791">
        <f>MONTH(transaction_data[[#This Row],[Transaction_Date]])</f>
        <v>3</v>
      </c>
    </row>
    <row r="2792" spans="1:11" x14ac:dyDescent="0.3">
      <c r="A2792">
        <v>302790</v>
      </c>
      <c r="B2792">
        <v>206498</v>
      </c>
      <c r="C2792" t="s">
        <v>13</v>
      </c>
      <c r="D2792">
        <v>86171</v>
      </c>
      <c r="E2792">
        <v>3331</v>
      </c>
      <c r="F2792">
        <v>45002</v>
      </c>
      <c r="G2792" t="s">
        <v>32</v>
      </c>
      <c r="H2792" s="1">
        <v>45687</v>
      </c>
      <c r="I2792" t="str">
        <f t="shared" si="43"/>
        <v>Yuksek Investisya</v>
      </c>
      <c r="J2792">
        <f>YEAR(transaction_data[[#This Row],[Transaction_Date]])</f>
        <v>2025</v>
      </c>
      <c r="K2792">
        <f>MONTH(transaction_data[[#This Row],[Transaction_Date]])</f>
        <v>1</v>
      </c>
    </row>
    <row r="2793" spans="1:11" x14ac:dyDescent="0.3">
      <c r="A2793">
        <v>302791</v>
      </c>
      <c r="B2793">
        <v>209304</v>
      </c>
      <c r="C2793" t="s">
        <v>30</v>
      </c>
      <c r="D2793">
        <v>54615</v>
      </c>
      <c r="E2793">
        <v>4709</v>
      </c>
      <c r="F2793">
        <v>14795</v>
      </c>
      <c r="G2793" t="s">
        <v>32</v>
      </c>
      <c r="H2793" s="1">
        <v>45486</v>
      </c>
      <c r="I2793" t="str">
        <f t="shared" si="43"/>
        <v>Kicik Investiya</v>
      </c>
      <c r="J2793">
        <f>YEAR(transaction_data[[#This Row],[Transaction_Date]])</f>
        <v>2024</v>
      </c>
      <c r="K2793">
        <f>MONTH(transaction_data[[#This Row],[Transaction_Date]])</f>
        <v>7</v>
      </c>
    </row>
    <row r="2794" spans="1:11" x14ac:dyDescent="0.3">
      <c r="A2794">
        <v>302792</v>
      </c>
      <c r="B2794">
        <v>202975</v>
      </c>
      <c r="C2794" t="s">
        <v>13</v>
      </c>
      <c r="D2794">
        <v>27301</v>
      </c>
      <c r="E2794">
        <v>2821</v>
      </c>
      <c r="F2794">
        <v>22981</v>
      </c>
      <c r="G2794" t="s">
        <v>29</v>
      </c>
      <c r="H2794" s="1">
        <v>45299</v>
      </c>
      <c r="I2794" t="str">
        <f t="shared" si="43"/>
        <v>Orta investisya</v>
      </c>
      <c r="J2794">
        <f>YEAR(transaction_data[[#This Row],[Transaction_Date]])</f>
        <v>2024</v>
      </c>
      <c r="K2794">
        <f>MONTH(transaction_data[[#This Row],[Transaction_Date]])</f>
        <v>1</v>
      </c>
    </row>
    <row r="2795" spans="1:11" x14ac:dyDescent="0.3">
      <c r="A2795">
        <v>302793</v>
      </c>
      <c r="B2795">
        <v>201812</v>
      </c>
      <c r="C2795" t="s">
        <v>31</v>
      </c>
      <c r="D2795">
        <v>97651</v>
      </c>
      <c r="E2795">
        <v>3360</v>
      </c>
      <c r="F2795">
        <v>18568</v>
      </c>
      <c r="G2795" t="s">
        <v>33</v>
      </c>
      <c r="H2795" s="1">
        <v>45467</v>
      </c>
      <c r="I2795" t="str">
        <f t="shared" si="43"/>
        <v>Orta investisya</v>
      </c>
      <c r="J2795">
        <f>YEAR(transaction_data[[#This Row],[Transaction_Date]])</f>
        <v>2024</v>
      </c>
      <c r="K2795">
        <f>MONTH(transaction_data[[#This Row],[Transaction_Date]])</f>
        <v>6</v>
      </c>
    </row>
    <row r="2796" spans="1:11" x14ac:dyDescent="0.3">
      <c r="A2796">
        <v>302794</v>
      </c>
      <c r="B2796">
        <v>207693</v>
      </c>
      <c r="C2796" t="s">
        <v>13</v>
      </c>
      <c r="D2796">
        <v>26329</v>
      </c>
      <c r="E2796">
        <v>2143</v>
      </c>
      <c r="F2796">
        <v>41360</v>
      </c>
      <c r="G2796" t="s">
        <v>29</v>
      </c>
      <c r="H2796" s="1">
        <v>45230</v>
      </c>
      <c r="I2796" t="str">
        <f t="shared" si="43"/>
        <v>Yuksek Investisya</v>
      </c>
      <c r="J2796">
        <f>YEAR(transaction_data[[#This Row],[Transaction_Date]])</f>
        <v>2023</v>
      </c>
      <c r="K2796">
        <f>MONTH(transaction_data[[#This Row],[Transaction_Date]])</f>
        <v>10</v>
      </c>
    </row>
    <row r="2797" spans="1:11" x14ac:dyDescent="0.3">
      <c r="A2797">
        <v>302795</v>
      </c>
      <c r="B2797">
        <v>202526</v>
      </c>
      <c r="C2797" t="s">
        <v>31</v>
      </c>
      <c r="D2797">
        <v>91652</v>
      </c>
      <c r="E2797">
        <v>1234</v>
      </c>
      <c r="F2797">
        <v>44161</v>
      </c>
      <c r="G2797" t="s">
        <v>29</v>
      </c>
      <c r="H2797" s="1">
        <v>44997</v>
      </c>
      <c r="I2797" t="str">
        <f t="shared" si="43"/>
        <v>Yuksek Investisya</v>
      </c>
      <c r="J2797">
        <f>YEAR(transaction_data[[#This Row],[Transaction_Date]])</f>
        <v>2023</v>
      </c>
      <c r="K2797">
        <f>MONTH(transaction_data[[#This Row],[Transaction_Date]])</f>
        <v>3</v>
      </c>
    </row>
    <row r="2798" spans="1:11" x14ac:dyDescent="0.3">
      <c r="A2798">
        <v>302796</v>
      </c>
      <c r="B2798">
        <v>200006</v>
      </c>
      <c r="C2798" t="s">
        <v>30</v>
      </c>
      <c r="D2798">
        <v>7429</v>
      </c>
      <c r="E2798">
        <v>3553</v>
      </c>
      <c r="F2798">
        <v>25869</v>
      </c>
      <c r="G2798" t="s">
        <v>32</v>
      </c>
      <c r="H2798" s="1">
        <v>45025</v>
      </c>
      <c r="I2798" t="str">
        <f t="shared" si="43"/>
        <v>Orta investisya</v>
      </c>
      <c r="J2798">
        <f>YEAR(transaction_data[[#This Row],[Transaction_Date]])</f>
        <v>2023</v>
      </c>
      <c r="K2798">
        <f>MONTH(transaction_data[[#This Row],[Transaction_Date]])</f>
        <v>4</v>
      </c>
    </row>
    <row r="2799" spans="1:11" x14ac:dyDescent="0.3">
      <c r="A2799">
        <v>302797</v>
      </c>
      <c r="B2799">
        <v>204835</v>
      </c>
      <c r="C2799" t="s">
        <v>13</v>
      </c>
      <c r="D2799">
        <v>88701</v>
      </c>
      <c r="E2799">
        <v>1898</v>
      </c>
      <c r="F2799">
        <v>21712</v>
      </c>
      <c r="G2799" t="s">
        <v>33</v>
      </c>
      <c r="H2799" s="1">
        <v>45356</v>
      </c>
      <c r="I2799" t="str">
        <f t="shared" si="43"/>
        <v>Orta investisya</v>
      </c>
      <c r="J2799">
        <f>YEAR(transaction_data[[#This Row],[Transaction_Date]])</f>
        <v>2024</v>
      </c>
      <c r="K2799">
        <f>MONTH(transaction_data[[#This Row],[Transaction_Date]])</f>
        <v>3</v>
      </c>
    </row>
    <row r="2800" spans="1:11" x14ac:dyDescent="0.3">
      <c r="A2800">
        <v>302798</v>
      </c>
      <c r="B2800">
        <v>208290</v>
      </c>
      <c r="C2800" t="s">
        <v>13</v>
      </c>
      <c r="D2800">
        <v>31032</v>
      </c>
      <c r="E2800">
        <v>365</v>
      </c>
      <c r="F2800">
        <v>19977</v>
      </c>
      <c r="G2800" t="s">
        <v>32</v>
      </c>
      <c r="H2800" s="1">
        <v>45178</v>
      </c>
      <c r="I2800" t="str">
        <f t="shared" si="43"/>
        <v>Orta investisya</v>
      </c>
      <c r="J2800">
        <f>YEAR(transaction_data[[#This Row],[Transaction_Date]])</f>
        <v>2023</v>
      </c>
      <c r="K2800">
        <f>MONTH(transaction_data[[#This Row],[Transaction_Date]])</f>
        <v>9</v>
      </c>
    </row>
    <row r="2801" spans="1:11" x14ac:dyDescent="0.3">
      <c r="A2801">
        <v>302799</v>
      </c>
      <c r="B2801">
        <v>201490</v>
      </c>
      <c r="C2801" t="s">
        <v>30</v>
      </c>
      <c r="D2801">
        <v>54556</v>
      </c>
      <c r="E2801">
        <v>572</v>
      </c>
      <c r="F2801">
        <v>27189</v>
      </c>
      <c r="G2801" t="s">
        <v>32</v>
      </c>
      <c r="H2801" s="1">
        <v>44881</v>
      </c>
      <c r="I2801" t="str">
        <f t="shared" si="43"/>
        <v>Orta investisya</v>
      </c>
      <c r="J2801">
        <f>YEAR(transaction_data[[#This Row],[Transaction_Date]])</f>
        <v>2022</v>
      </c>
      <c r="K2801">
        <f>MONTH(transaction_data[[#This Row],[Transaction_Date]])</f>
        <v>11</v>
      </c>
    </row>
    <row r="2802" spans="1:11" x14ac:dyDescent="0.3">
      <c r="A2802">
        <v>302800</v>
      </c>
      <c r="B2802">
        <v>204225</v>
      </c>
      <c r="C2802" t="s">
        <v>31</v>
      </c>
      <c r="D2802">
        <v>27842</v>
      </c>
      <c r="E2802">
        <v>4837</v>
      </c>
      <c r="F2802">
        <v>36052</v>
      </c>
      <c r="G2802" t="s">
        <v>32</v>
      </c>
      <c r="H2802" s="1">
        <v>45069</v>
      </c>
      <c r="I2802" t="str">
        <f t="shared" si="43"/>
        <v>Yuksek Investisya</v>
      </c>
      <c r="J2802">
        <f>YEAR(transaction_data[[#This Row],[Transaction_Date]])</f>
        <v>2023</v>
      </c>
      <c r="K2802">
        <f>MONTH(transaction_data[[#This Row],[Transaction_Date]])</f>
        <v>5</v>
      </c>
    </row>
    <row r="2803" spans="1:11" x14ac:dyDescent="0.3">
      <c r="A2803">
        <v>302801</v>
      </c>
      <c r="B2803">
        <v>205185</v>
      </c>
      <c r="C2803" t="s">
        <v>13</v>
      </c>
      <c r="D2803">
        <v>3837</v>
      </c>
      <c r="E2803">
        <v>2049</v>
      </c>
      <c r="F2803">
        <v>17013</v>
      </c>
      <c r="G2803" t="s">
        <v>32</v>
      </c>
      <c r="H2803" s="1">
        <v>44933</v>
      </c>
      <c r="I2803" t="str">
        <f t="shared" si="43"/>
        <v>Orta investisya</v>
      </c>
      <c r="J2803">
        <f>YEAR(transaction_data[[#This Row],[Transaction_Date]])</f>
        <v>2023</v>
      </c>
      <c r="K2803">
        <f>MONTH(transaction_data[[#This Row],[Transaction_Date]])</f>
        <v>1</v>
      </c>
    </row>
    <row r="2804" spans="1:11" x14ac:dyDescent="0.3">
      <c r="A2804">
        <v>302802</v>
      </c>
      <c r="B2804">
        <v>204814</v>
      </c>
      <c r="C2804" t="s">
        <v>31</v>
      </c>
      <c r="D2804">
        <v>87832</v>
      </c>
      <c r="E2804">
        <v>684</v>
      </c>
      <c r="F2804">
        <v>6710</v>
      </c>
      <c r="G2804" t="s">
        <v>33</v>
      </c>
      <c r="H2804" s="1">
        <v>44816</v>
      </c>
      <c r="I2804" t="str">
        <f t="shared" si="43"/>
        <v>Kicik Investiya</v>
      </c>
      <c r="J2804">
        <f>YEAR(transaction_data[[#This Row],[Transaction_Date]])</f>
        <v>2022</v>
      </c>
      <c r="K2804">
        <f>MONTH(transaction_data[[#This Row],[Transaction_Date]])</f>
        <v>9</v>
      </c>
    </row>
    <row r="2805" spans="1:11" x14ac:dyDescent="0.3">
      <c r="A2805">
        <v>302803</v>
      </c>
      <c r="B2805">
        <v>203215</v>
      </c>
      <c r="C2805" t="s">
        <v>13</v>
      </c>
      <c r="D2805">
        <v>8088</v>
      </c>
      <c r="E2805">
        <v>415</v>
      </c>
      <c r="F2805">
        <v>29555</v>
      </c>
      <c r="G2805" t="s">
        <v>32</v>
      </c>
      <c r="H2805" s="1">
        <v>44691</v>
      </c>
      <c r="I2805" t="str">
        <f t="shared" si="43"/>
        <v>Yuksek Investisya</v>
      </c>
      <c r="J2805">
        <f>YEAR(transaction_data[[#This Row],[Transaction_Date]])</f>
        <v>2022</v>
      </c>
      <c r="K2805">
        <f>MONTH(transaction_data[[#This Row],[Transaction_Date]])</f>
        <v>5</v>
      </c>
    </row>
    <row r="2806" spans="1:11" x14ac:dyDescent="0.3">
      <c r="A2806">
        <v>302804</v>
      </c>
      <c r="B2806">
        <v>202315</v>
      </c>
      <c r="C2806" t="s">
        <v>30</v>
      </c>
      <c r="D2806">
        <v>9582</v>
      </c>
      <c r="E2806">
        <v>2164</v>
      </c>
      <c r="F2806">
        <v>2830</v>
      </c>
      <c r="G2806" t="s">
        <v>29</v>
      </c>
      <c r="H2806" s="1">
        <v>45666</v>
      </c>
      <c r="I2806" t="str">
        <f t="shared" si="43"/>
        <v>Kicik Investiya</v>
      </c>
      <c r="J2806">
        <f>YEAR(transaction_data[[#This Row],[Transaction_Date]])</f>
        <v>2025</v>
      </c>
      <c r="K2806">
        <f>MONTH(transaction_data[[#This Row],[Transaction_Date]])</f>
        <v>1</v>
      </c>
    </row>
    <row r="2807" spans="1:11" x14ac:dyDescent="0.3">
      <c r="A2807">
        <v>302805</v>
      </c>
      <c r="B2807">
        <v>206627</v>
      </c>
      <c r="C2807" t="s">
        <v>13</v>
      </c>
      <c r="D2807">
        <v>52245</v>
      </c>
      <c r="E2807">
        <v>283</v>
      </c>
      <c r="F2807">
        <v>20944</v>
      </c>
      <c r="G2807" t="s">
        <v>32</v>
      </c>
      <c r="H2807" s="1">
        <v>45292</v>
      </c>
      <c r="I2807" t="str">
        <f t="shared" si="43"/>
        <v>Orta investisya</v>
      </c>
      <c r="J2807">
        <f>YEAR(transaction_data[[#This Row],[Transaction_Date]])</f>
        <v>2024</v>
      </c>
      <c r="K2807">
        <f>MONTH(transaction_data[[#This Row],[Transaction_Date]])</f>
        <v>1</v>
      </c>
    </row>
    <row r="2808" spans="1:11" x14ac:dyDescent="0.3">
      <c r="A2808">
        <v>302806</v>
      </c>
      <c r="B2808">
        <v>209685</v>
      </c>
      <c r="C2808" t="s">
        <v>31</v>
      </c>
      <c r="D2808">
        <v>56306</v>
      </c>
      <c r="E2808">
        <v>2745</v>
      </c>
      <c r="F2808">
        <v>11077</v>
      </c>
      <c r="G2808" t="s">
        <v>32</v>
      </c>
      <c r="H2808" s="1">
        <v>45596</v>
      </c>
      <c r="I2808" t="str">
        <f t="shared" si="43"/>
        <v>Kicik Investiya</v>
      </c>
      <c r="J2808">
        <f>YEAR(transaction_data[[#This Row],[Transaction_Date]])</f>
        <v>2024</v>
      </c>
      <c r="K2808">
        <f>MONTH(transaction_data[[#This Row],[Transaction_Date]])</f>
        <v>10</v>
      </c>
    </row>
    <row r="2809" spans="1:11" x14ac:dyDescent="0.3">
      <c r="A2809">
        <v>302807</v>
      </c>
      <c r="B2809">
        <v>209179</v>
      </c>
      <c r="C2809" t="s">
        <v>13</v>
      </c>
      <c r="D2809">
        <v>3063</v>
      </c>
      <c r="E2809">
        <v>4092</v>
      </c>
      <c r="F2809">
        <v>41765</v>
      </c>
      <c r="G2809" t="s">
        <v>32</v>
      </c>
      <c r="H2809" s="1">
        <v>44665</v>
      </c>
      <c r="I2809" t="str">
        <f t="shared" si="43"/>
        <v>Yuksek Investisya</v>
      </c>
      <c r="J2809">
        <f>YEAR(transaction_data[[#This Row],[Transaction_Date]])</f>
        <v>2022</v>
      </c>
      <c r="K2809">
        <f>MONTH(transaction_data[[#This Row],[Transaction_Date]])</f>
        <v>4</v>
      </c>
    </row>
    <row r="2810" spans="1:11" x14ac:dyDescent="0.3">
      <c r="A2810">
        <v>302808</v>
      </c>
      <c r="B2810">
        <v>206453</v>
      </c>
      <c r="C2810" t="s">
        <v>30</v>
      </c>
      <c r="D2810">
        <v>8349</v>
      </c>
      <c r="E2810">
        <v>4979</v>
      </c>
      <c r="F2810">
        <v>30872</v>
      </c>
      <c r="G2810" t="s">
        <v>33</v>
      </c>
      <c r="H2810" s="1">
        <v>45014</v>
      </c>
      <c r="I2810" t="str">
        <f t="shared" si="43"/>
        <v>Yuksek Investisya</v>
      </c>
      <c r="J2810">
        <f>YEAR(transaction_data[[#This Row],[Transaction_Date]])</f>
        <v>2023</v>
      </c>
      <c r="K2810">
        <f>MONTH(transaction_data[[#This Row],[Transaction_Date]])</f>
        <v>3</v>
      </c>
    </row>
    <row r="2811" spans="1:11" x14ac:dyDescent="0.3">
      <c r="A2811">
        <v>302809</v>
      </c>
      <c r="B2811">
        <v>206826</v>
      </c>
      <c r="C2811" t="s">
        <v>31</v>
      </c>
      <c r="D2811">
        <v>92832</v>
      </c>
      <c r="E2811">
        <v>252</v>
      </c>
      <c r="F2811">
        <v>26402</v>
      </c>
      <c r="G2811" t="s">
        <v>32</v>
      </c>
      <c r="H2811" s="1">
        <v>44961</v>
      </c>
      <c r="I2811" t="str">
        <f t="shared" si="43"/>
        <v>Orta investisya</v>
      </c>
      <c r="J2811">
        <f>YEAR(transaction_data[[#This Row],[Transaction_Date]])</f>
        <v>2023</v>
      </c>
      <c r="K2811">
        <f>MONTH(transaction_data[[#This Row],[Transaction_Date]])</f>
        <v>2</v>
      </c>
    </row>
    <row r="2812" spans="1:11" x14ac:dyDescent="0.3">
      <c r="A2812">
        <v>302810</v>
      </c>
      <c r="B2812">
        <v>204597</v>
      </c>
      <c r="C2812" t="s">
        <v>30</v>
      </c>
      <c r="D2812">
        <v>91659</v>
      </c>
      <c r="E2812">
        <v>1394</v>
      </c>
      <c r="F2812">
        <v>32026</v>
      </c>
      <c r="G2812" t="s">
        <v>32</v>
      </c>
      <c r="H2812" s="1">
        <v>44745</v>
      </c>
      <c r="I2812" t="str">
        <f t="shared" si="43"/>
        <v>Yuksek Investisya</v>
      </c>
      <c r="J2812">
        <f>YEAR(transaction_data[[#This Row],[Transaction_Date]])</f>
        <v>2022</v>
      </c>
      <c r="K2812">
        <f>MONTH(transaction_data[[#This Row],[Transaction_Date]])</f>
        <v>7</v>
      </c>
    </row>
    <row r="2813" spans="1:11" x14ac:dyDescent="0.3">
      <c r="A2813">
        <v>302811</v>
      </c>
      <c r="B2813">
        <v>202051</v>
      </c>
      <c r="C2813" t="s">
        <v>31</v>
      </c>
      <c r="D2813">
        <v>34842</v>
      </c>
      <c r="E2813">
        <v>1736</v>
      </c>
      <c r="F2813">
        <v>25815</v>
      </c>
      <c r="G2813" t="s">
        <v>29</v>
      </c>
      <c r="H2813" s="1">
        <v>44797</v>
      </c>
      <c r="I2813" t="str">
        <f t="shared" si="43"/>
        <v>Orta investisya</v>
      </c>
      <c r="J2813">
        <f>YEAR(transaction_data[[#This Row],[Transaction_Date]])</f>
        <v>2022</v>
      </c>
      <c r="K2813">
        <f>MONTH(transaction_data[[#This Row],[Transaction_Date]])</f>
        <v>8</v>
      </c>
    </row>
    <row r="2814" spans="1:11" x14ac:dyDescent="0.3">
      <c r="A2814">
        <v>302812</v>
      </c>
      <c r="B2814">
        <v>204555</v>
      </c>
      <c r="C2814" t="s">
        <v>31</v>
      </c>
      <c r="D2814">
        <v>70781</v>
      </c>
      <c r="E2814">
        <v>3612</v>
      </c>
      <c r="F2814">
        <v>43274</v>
      </c>
      <c r="G2814" t="s">
        <v>32</v>
      </c>
      <c r="H2814" s="1">
        <v>45563</v>
      </c>
      <c r="I2814" t="str">
        <f t="shared" si="43"/>
        <v>Yuksek Investisya</v>
      </c>
      <c r="J2814">
        <f>YEAR(transaction_data[[#This Row],[Transaction_Date]])</f>
        <v>2024</v>
      </c>
      <c r="K2814">
        <f>MONTH(transaction_data[[#This Row],[Transaction_Date]])</f>
        <v>9</v>
      </c>
    </row>
    <row r="2815" spans="1:11" x14ac:dyDescent="0.3">
      <c r="A2815">
        <v>302813</v>
      </c>
      <c r="B2815">
        <v>207956</v>
      </c>
      <c r="C2815" t="s">
        <v>13</v>
      </c>
      <c r="D2815">
        <v>79244</v>
      </c>
      <c r="E2815">
        <v>1906</v>
      </c>
      <c r="F2815">
        <v>27802</v>
      </c>
      <c r="G2815" t="s">
        <v>32</v>
      </c>
      <c r="H2815" s="1">
        <v>44693</v>
      </c>
      <c r="I2815" t="str">
        <f t="shared" si="43"/>
        <v>Yuksek Investisya</v>
      </c>
      <c r="J2815">
        <f>YEAR(transaction_data[[#This Row],[Transaction_Date]])</f>
        <v>2022</v>
      </c>
      <c r="K2815">
        <f>MONTH(transaction_data[[#This Row],[Transaction_Date]])</f>
        <v>5</v>
      </c>
    </row>
    <row r="2816" spans="1:11" x14ac:dyDescent="0.3">
      <c r="A2816">
        <v>302814</v>
      </c>
      <c r="B2816">
        <v>206550</v>
      </c>
      <c r="C2816" t="s">
        <v>30</v>
      </c>
      <c r="D2816">
        <v>43242</v>
      </c>
      <c r="E2816">
        <v>1307</v>
      </c>
      <c r="F2816">
        <v>49626</v>
      </c>
      <c r="G2816" t="s">
        <v>33</v>
      </c>
      <c r="H2816" s="1">
        <v>45334</v>
      </c>
      <c r="I2816" t="str">
        <f t="shared" si="43"/>
        <v>Yuksek Investisya</v>
      </c>
      <c r="J2816">
        <f>YEAR(transaction_data[[#This Row],[Transaction_Date]])</f>
        <v>2024</v>
      </c>
      <c r="K2816">
        <f>MONTH(transaction_data[[#This Row],[Transaction_Date]])</f>
        <v>2</v>
      </c>
    </row>
    <row r="2817" spans="1:11" x14ac:dyDescent="0.3">
      <c r="A2817">
        <v>302815</v>
      </c>
      <c r="B2817">
        <v>202217</v>
      </c>
      <c r="C2817" t="s">
        <v>30</v>
      </c>
      <c r="D2817">
        <v>41226</v>
      </c>
      <c r="E2817">
        <v>1672</v>
      </c>
      <c r="F2817">
        <v>21083</v>
      </c>
      <c r="G2817" t="s">
        <v>32</v>
      </c>
      <c r="H2817" s="1">
        <v>45569</v>
      </c>
      <c r="I2817" t="str">
        <f t="shared" si="43"/>
        <v>Orta investisya</v>
      </c>
      <c r="J2817">
        <f>YEAR(transaction_data[[#This Row],[Transaction_Date]])</f>
        <v>2024</v>
      </c>
      <c r="K2817">
        <f>MONTH(transaction_data[[#This Row],[Transaction_Date]])</f>
        <v>10</v>
      </c>
    </row>
    <row r="2818" spans="1:11" x14ac:dyDescent="0.3">
      <c r="A2818">
        <v>302816</v>
      </c>
      <c r="B2818">
        <v>207002</v>
      </c>
      <c r="C2818" t="s">
        <v>13</v>
      </c>
      <c r="D2818">
        <v>67160</v>
      </c>
      <c r="E2818">
        <v>3460</v>
      </c>
      <c r="F2818">
        <v>32262</v>
      </c>
      <c r="G2818" t="s">
        <v>32</v>
      </c>
      <c r="H2818" s="1">
        <v>45684</v>
      </c>
      <c r="I2818" t="str">
        <f t="shared" ref="I2818:I2881" si="44">IF(AND(F2818&gt;1000,F2818&lt;15000),"Kicik Investiya",IF(AND(F2818&gt;=15000,F2818&lt;27500),"Orta investisya","Yuksek Investisya"))</f>
        <v>Yuksek Investisya</v>
      </c>
      <c r="J2818">
        <f>YEAR(transaction_data[[#This Row],[Transaction_Date]])</f>
        <v>2025</v>
      </c>
      <c r="K2818">
        <f>MONTH(transaction_data[[#This Row],[Transaction_Date]])</f>
        <v>1</v>
      </c>
    </row>
    <row r="2819" spans="1:11" x14ac:dyDescent="0.3">
      <c r="A2819">
        <v>302817</v>
      </c>
      <c r="B2819">
        <v>208799</v>
      </c>
      <c r="C2819" t="s">
        <v>31</v>
      </c>
      <c r="D2819">
        <v>23309</v>
      </c>
      <c r="E2819">
        <v>2278</v>
      </c>
      <c r="F2819">
        <v>42459</v>
      </c>
      <c r="G2819" t="s">
        <v>32</v>
      </c>
      <c r="H2819" s="1">
        <v>45733</v>
      </c>
      <c r="I2819" t="str">
        <f t="shared" si="44"/>
        <v>Yuksek Investisya</v>
      </c>
      <c r="J2819">
        <f>YEAR(transaction_data[[#This Row],[Transaction_Date]])</f>
        <v>2025</v>
      </c>
      <c r="K2819">
        <f>MONTH(transaction_data[[#This Row],[Transaction_Date]])</f>
        <v>3</v>
      </c>
    </row>
    <row r="2820" spans="1:11" x14ac:dyDescent="0.3">
      <c r="A2820">
        <v>302818</v>
      </c>
      <c r="B2820">
        <v>205753</v>
      </c>
      <c r="C2820" t="s">
        <v>13</v>
      </c>
      <c r="D2820">
        <v>24913</v>
      </c>
      <c r="E2820">
        <v>1428</v>
      </c>
      <c r="F2820">
        <v>1807</v>
      </c>
      <c r="G2820" t="s">
        <v>29</v>
      </c>
      <c r="H2820" s="1">
        <v>44716</v>
      </c>
      <c r="I2820" t="str">
        <f t="shared" si="44"/>
        <v>Kicik Investiya</v>
      </c>
      <c r="J2820">
        <f>YEAR(transaction_data[[#This Row],[Transaction_Date]])</f>
        <v>2022</v>
      </c>
      <c r="K2820">
        <f>MONTH(transaction_data[[#This Row],[Transaction_Date]])</f>
        <v>6</v>
      </c>
    </row>
    <row r="2821" spans="1:11" x14ac:dyDescent="0.3">
      <c r="A2821">
        <v>302819</v>
      </c>
      <c r="B2821">
        <v>209488</v>
      </c>
      <c r="C2821" t="s">
        <v>30</v>
      </c>
      <c r="D2821">
        <v>49694</v>
      </c>
      <c r="E2821">
        <v>793</v>
      </c>
      <c r="F2821">
        <v>35212</v>
      </c>
      <c r="G2821" t="s">
        <v>32</v>
      </c>
      <c r="H2821" s="1">
        <v>45021</v>
      </c>
      <c r="I2821" t="str">
        <f t="shared" si="44"/>
        <v>Yuksek Investisya</v>
      </c>
      <c r="J2821">
        <f>YEAR(transaction_data[[#This Row],[Transaction_Date]])</f>
        <v>2023</v>
      </c>
      <c r="K2821">
        <f>MONTH(transaction_data[[#This Row],[Transaction_Date]])</f>
        <v>4</v>
      </c>
    </row>
    <row r="2822" spans="1:11" x14ac:dyDescent="0.3">
      <c r="A2822">
        <v>302820</v>
      </c>
      <c r="B2822">
        <v>206325</v>
      </c>
      <c r="C2822" t="s">
        <v>31</v>
      </c>
      <c r="D2822">
        <v>7568</v>
      </c>
      <c r="E2822">
        <v>2257</v>
      </c>
      <c r="F2822">
        <v>44149</v>
      </c>
      <c r="G2822" t="s">
        <v>33</v>
      </c>
      <c r="H2822" s="1">
        <v>44709</v>
      </c>
      <c r="I2822" t="str">
        <f t="shared" si="44"/>
        <v>Yuksek Investisya</v>
      </c>
      <c r="J2822">
        <f>YEAR(transaction_data[[#This Row],[Transaction_Date]])</f>
        <v>2022</v>
      </c>
      <c r="K2822">
        <f>MONTH(transaction_data[[#This Row],[Transaction_Date]])</f>
        <v>5</v>
      </c>
    </row>
    <row r="2823" spans="1:11" x14ac:dyDescent="0.3">
      <c r="A2823">
        <v>302821</v>
      </c>
      <c r="B2823">
        <v>202394</v>
      </c>
      <c r="C2823" t="s">
        <v>30</v>
      </c>
      <c r="D2823">
        <v>21183</v>
      </c>
      <c r="E2823">
        <v>204</v>
      </c>
      <c r="F2823">
        <v>4826</v>
      </c>
      <c r="G2823" t="s">
        <v>33</v>
      </c>
      <c r="H2823" s="1">
        <v>45265</v>
      </c>
      <c r="I2823" t="str">
        <f t="shared" si="44"/>
        <v>Kicik Investiya</v>
      </c>
      <c r="J2823">
        <f>YEAR(transaction_data[[#This Row],[Transaction_Date]])</f>
        <v>2023</v>
      </c>
      <c r="K2823">
        <f>MONTH(transaction_data[[#This Row],[Transaction_Date]])</f>
        <v>12</v>
      </c>
    </row>
    <row r="2824" spans="1:11" x14ac:dyDescent="0.3">
      <c r="A2824">
        <v>302822</v>
      </c>
      <c r="B2824">
        <v>201909</v>
      </c>
      <c r="C2824" t="s">
        <v>31</v>
      </c>
      <c r="D2824">
        <v>14173</v>
      </c>
      <c r="E2824">
        <v>3198</v>
      </c>
      <c r="F2824">
        <v>6561</v>
      </c>
      <c r="G2824" t="s">
        <v>29</v>
      </c>
      <c r="H2824" s="1">
        <v>45322</v>
      </c>
      <c r="I2824" t="str">
        <f t="shared" si="44"/>
        <v>Kicik Investiya</v>
      </c>
      <c r="J2824">
        <f>YEAR(transaction_data[[#This Row],[Transaction_Date]])</f>
        <v>2024</v>
      </c>
      <c r="K2824">
        <f>MONTH(transaction_data[[#This Row],[Transaction_Date]])</f>
        <v>1</v>
      </c>
    </row>
    <row r="2825" spans="1:11" x14ac:dyDescent="0.3">
      <c r="A2825">
        <v>302823</v>
      </c>
      <c r="B2825">
        <v>200869</v>
      </c>
      <c r="C2825" t="s">
        <v>31</v>
      </c>
      <c r="D2825">
        <v>91273</v>
      </c>
      <c r="E2825">
        <v>2535</v>
      </c>
      <c r="F2825">
        <v>14947</v>
      </c>
      <c r="G2825" t="s">
        <v>32</v>
      </c>
      <c r="H2825" s="1">
        <v>45005</v>
      </c>
      <c r="I2825" t="str">
        <f t="shared" si="44"/>
        <v>Kicik Investiya</v>
      </c>
      <c r="J2825">
        <f>YEAR(transaction_data[[#This Row],[Transaction_Date]])</f>
        <v>2023</v>
      </c>
      <c r="K2825">
        <f>MONTH(transaction_data[[#This Row],[Transaction_Date]])</f>
        <v>3</v>
      </c>
    </row>
    <row r="2826" spans="1:11" x14ac:dyDescent="0.3">
      <c r="A2826">
        <v>302824</v>
      </c>
      <c r="B2826">
        <v>202677</v>
      </c>
      <c r="C2826" t="s">
        <v>13</v>
      </c>
      <c r="D2826">
        <v>82890</v>
      </c>
      <c r="E2826">
        <v>2276</v>
      </c>
      <c r="F2826">
        <v>20483</v>
      </c>
      <c r="G2826" t="s">
        <v>29</v>
      </c>
      <c r="H2826" s="1">
        <v>45479</v>
      </c>
      <c r="I2826" t="str">
        <f t="shared" si="44"/>
        <v>Orta investisya</v>
      </c>
      <c r="J2826">
        <f>YEAR(transaction_data[[#This Row],[Transaction_Date]])</f>
        <v>2024</v>
      </c>
      <c r="K2826">
        <f>MONTH(transaction_data[[#This Row],[Transaction_Date]])</f>
        <v>7</v>
      </c>
    </row>
    <row r="2827" spans="1:11" x14ac:dyDescent="0.3">
      <c r="A2827">
        <v>302825</v>
      </c>
      <c r="B2827">
        <v>206483</v>
      </c>
      <c r="C2827" t="s">
        <v>30</v>
      </c>
      <c r="D2827">
        <v>17906</v>
      </c>
      <c r="E2827">
        <v>2586</v>
      </c>
      <c r="F2827">
        <v>13532</v>
      </c>
      <c r="G2827" t="s">
        <v>32</v>
      </c>
      <c r="H2827" s="1">
        <v>44978</v>
      </c>
      <c r="I2827" t="str">
        <f t="shared" si="44"/>
        <v>Kicik Investiya</v>
      </c>
      <c r="J2827">
        <f>YEAR(transaction_data[[#This Row],[Transaction_Date]])</f>
        <v>2023</v>
      </c>
      <c r="K2827">
        <f>MONTH(transaction_data[[#This Row],[Transaction_Date]])</f>
        <v>2</v>
      </c>
    </row>
    <row r="2828" spans="1:11" x14ac:dyDescent="0.3">
      <c r="A2828">
        <v>302826</v>
      </c>
      <c r="B2828">
        <v>208443</v>
      </c>
      <c r="C2828" t="s">
        <v>13</v>
      </c>
      <c r="D2828">
        <v>26806</v>
      </c>
      <c r="E2828">
        <v>1233</v>
      </c>
      <c r="F2828">
        <v>29683</v>
      </c>
      <c r="G2828" t="s">
        <v>33</v>
      </c>
      <c r="H2828" s="1">
        <v>44728</v>
      </c>
      <c r="I2828" t="str">
        <f t="shared" si="44"/>
        <v>Yuksek Investisya</v>
      </c>
      <c r="J2828">
        <f>YEAR(transaction_data[[#This Row],[Transaction_Date]])</f>
        <v>2022</v>
      </c>
      <c r="K2828">
        <f>MONTH(transaction_data[[#This Row],[Transaction_Date]])</f>
        <v>6</v>
      </c>
    </row>
    <row r="2829" spans="1:11" x14ac:dyDescent="0.3">
      <c r="A2829">
        <v>302827</v>
      </c>
      <c r="B2829">
        <v>203896</v>
      </c>
      <c r="C2829" t="s">
        <v>13</v>
      </c>
      <c r="D2829">
        <v>11509</v>
      </c>
      <c r="E2829">
        <v>2816</v>
      </c>
      <c r="F2829">
        <v>27984</v>
      </c>
      <c r="G2829" t="s">
        <v>32</v>
      </c>
      <c r="H2829" s="1">
        <v>44858</v>
      </c>
      <c r="I2829" t="str">
        <f t="shared" si="44"/>
        <v>Yuksek Investisya</v>
      </c>
      <c r="J2829">
        <f>YEAR(transaction_data[[#This Row],[Transaction_Date]])</f>
        <v>2022</v>
      </c>
      <c r="K2829">
        <f>MONTH(transaction_data[[#This Row],[Transaction_Date]])</f>
        <v>10</v>
      </c>
    </row>
    <row r="2830" spans="1:11" x14ac:dyDescent="0.3">
      <c r="A2830">
        <v>302828</v>
      </c>
      <c r="B2830">
        <v>200098</v>
      </c>
      <c r="C2830" t="s">
        <v>13</v>
      </c>
      <c r="D2830">
        <v>4052</v>
      </c>
      <c r="E2830">
        <v>3705</v>
      </c>
      <c r="F2830">
        <v>24621</v>
      </c>
      <c r="G2830" t="s">
        <v>29</v>
      </c>
      <c r="H2830" s="1">
        <v>45423</v>
      </c>
      <c r="I2830" t="str">
        <f t="shared" si="44"/>
        <v>Orta investisya</v>
      </c>
      <c r="J2830">
        <f>YEAR(transaction_data[[#This Row],[Transaction_Date]])</f>
        <v>2024</v>
      </c>
      <c r="K2830">
        <f>MONTH(transaction_data[[#This Row],[Transaction_Date]])</f>
        <v>5</v>
      </c>
    </row>
    <row r="2831" spans="1:11" x14ac:dyDescent="0.3">
      <c r="A2831">
        <v>302829</v>
      </c>
      <c r="B2831">
        <v>201312</v>
      </c>
      <c r="C2831" t="s">
        <v>30</v>
      </c>
      <c r="D2831">
        <v>41468</v>
      </c>
      <c r="E2831">
        <v>3322</v>
      </c>
      <c r="F2831">
        <v>43307</v>
      </c>
      <c r="G2831" t="s">
        <v>29</v>
      </c>
      <c r="H2831" s="1">
        <v>45090</v>
      </c>
      <c r="I2831" t="str">
        <f t="shared" si="44"/>
        <v>Yuksek Investisya</v>
      </c>
      <c r="J2831">
        <f>YEAR(transaction_data[[#This Row],[Transaction_Date]])</f>
        <v>2023</v>
      </c>
      <c r="K2831">
        <f>MONTH(transaction_data[[#This Row],[Transaction_Date]])</f>
        <v>6</v>
      </c>
    </row>
    <row r="2832" spans="1:11" x14ac:dyDescent="0.3">
      <c r="A2832">
        <v>302830</v>
      </c>
      <c r="B2832">
        <v>205657</v>
      </c>
      <c r="C2832" t="s">
        <v>30</v>
      </c>
      <c r="D2832">
        <v>43395</v>
      </c>
      <c r="E2832">
        <v>2667</v>
      </c>
      <c r="F2832">
        <v>35400</v>
      </c>
      <c r="G2832" t="s">
        <v>33</v>
      </c>
      <c r="H2832" s="1">
        <v>45004</v>
      </c>
      <c r="I2832" t="str">
        <f t="shared" si="44"/>
        <v>Yuksek Investisya</v>
      </c>
      <c r="J2832">
        <f>YEAR(transaction_data[[#This Row],[Transaction_Date]])</f>
        <v>2023</v>
      </c>
      <c r="K2832">
        <f>MONTH(transaction_data[[#This Row],[Transaction_Date]])</f>
        <v>3</v>
      </c>
    </row>
    <row r="2833" spans="1:11" x14ac:dyDescent="0.3">
      <c r="A2833">
        <v>302831</v>
      </c>
      <c r="B2833">
        <v>204695</v>
      </c>
      <c r="C2833" t="s">
        <v>31</v>
      </c>
      <c r="D2833">
        <v>41554</v>
      </c>
      <c r="E2833">
        <v>1949</v>
      </c>
      <c r="F2833">
        <v>10783</v>
      </c>
      <c r="G2833" t="s">
        <v>29</v>
      </c>
      <c r="H2833" s="1">
        <v>45535</v>
      </c>
      <c r="I2833" t="str">
        <f t="shared" si="44"/>
        <v>Kicik Investiya</v>
      </c>
      <c r="J2833">
        <f>YEAR(transaction_data[[#This Row],[Transaction_Date]])</f>
        <v>2024</v>
      </c>
      <c r="K2833">
        <f>MONTH(transaction_data[[#This Row],[Transaction_Date]])</f>
        <v>8</v>
      </c>
    </row>
    <row r="2834" spans="1:11" x14ac:dyDescent="0.3">
      <c r="A2834">
        <v>302832</v>
      </c>
      <c r="B2834">
        <v>203863</v>
      </c>
      <c r="C2834" t="s">
        <v>31</v>
      </c>
      <c r="D2834">
        <v>69709</v>
      </c>
      <c r="E2834">
        <v>3251</v>
      </c>
      <c r="F2834">
        <v>42988</v>
      </c>
      <c r="G2834" t="s">
        <v>33</v>
      </c>
      <c r="H2834" s="1">
        <v>45136</v>
      </c>
      <c r="I2834" t="str">
        <f t="shared" si="44"/>
        <v>Yuksek Investisya</v>
      </c>
      <c r="J2834">
        <f>YEAR(transaction_data[[#This Row],[Transaction_Date]])</f>
        <v>2023</v>
      </c>
      <c r="K2834">
        <f>MONTH(transaction_data[[#This Row],[Transaction_Date]])</f>
        <v>7</v>
      </c>
    </row>
    <row r="2835" spans="1:11" x14ac:dyDescent="0.3">
      <c r="A2835">
        <v>302833</v>
      </c>
      <c r="B2835">
        <v>205168</v>
      </c>
      <c r="C2835" t="s">
        <v>31</v>
      </c>
      <c r="D2835">
        <v>33597</v>
      </c>
      <c r="E2835">
        <v>4678</v>
      </c>
      <c r="F2835">
        <v>3440</v>
      </c>
      <c r="G2835" t="s">
        <v>33</v>
      </c>
      <c r="H2835" s="1">
        <v>45538</v>
      </c>
      <c r="I2835" t="str">
        <f t="shared" si="44"/>
        <v>Kicik Investiya</v>
      </c>
      <c r="J2835">
        <f>YEAR(transaction_data[[#This Row],[Transaction_Date]])</f>
        <v>2024</v>
      </c>
      <c r="K2835">
        <f>MONTH(transaction_data[[#This Row],[Transaction_Date]])</f>
        <v>9</v>
      </c>
    </row>
    <row r="2836" spans="1:11" x14ac:dyDescent="0.3">
      <c r="A2836">
        <v>302834</v>
      </c>
      <c r="B2836">
        <v>200584</v>
      </c>
      <c r="C2836" t="s">
        <v>31</v>
      </c>
      <c r="D2836">
        <v>4068</v>
      </c>
      <c r="E2836">
        <v>3259</v>
      </c>
      <c r="F2836">
        <v>49701</v>
      </c>
      <c r="G2836" t="s">
        <v>29</v>
      </c>
      <c r="H2836" s="1">
        <v>45569</v>
      </c>
      <c r="I2836" t="str">
        <f t="shared" si="44"/>
        <v>Yuksek Investisya</v>
      </c>
      <c r="J2836">
        <f>YEAR(transaction_data[[#This Row],[Transaction_Date]])</f>
        <v>2024</v>
      </c>
      <c r="K2836">
        <f>MONTH(transaction_data[[#This Row],[Transaction_Date]])</f>
        <v>10</v>
      </c>
    </row>
    <row r="2837" spans="1:11" x14ac:dyDescent="0.3">
      <c r="A2837">
        <v>302835</v>
      </c>
      <c r="B2837">
        <v>206853</v>
      </c>
      <c r="C2837" t="s">
        <v>13</v>
      </c>
      <c r="D2837">
        <v>44579</v>
      </c>
      <c r="E2837">
        <v>2718</v>
      </c>
      <c r="F2837">
        <v>23630</v>
      </c>
      <c r="G2837" t="s">
        <v>33</v>
      </c>
      <c r="H2837" s="1">
        <v>45685</v>
      </c>
      <c r="I2837" t="str">
        <f t="shared" si="44"/>
        <v>Orta investisya</v>
      </c>
      <c r="J2837">
        <f>YEAR(transaction_data[[#This Row],[Transaction_Date]])</f>
        <v>2025</v>
      </c>
      <c r="K2837">
        <f>MONTH(transaction_data[[#This Row],[Transaction_Date]])</f>
        <v>1</v>
      </c>
    </row>
    <row r="2838" spans="1:11" x14ac:dyDescent="0.3">
      <c r="A2838">
        <v>302836</v>
      </c>
      <c r="B2838">
        <v>206558</v>
      </c>
      <c r="C2838" t="s">
        <v>31</v>
      </c>
      <c r="D2838">
        <v>1545</v>
      </c>
      <c r="E2838">
        <v>3261</v>
      </c>
      <c r="F2838">
        <v>5433</v>
      </c>
      <c r="G2838" t="s">
        <v>29</v>
      </c>
      <c r="H2838" s="1">
        <v>45139</v>
      </c>
      <c r="I2838" t="str">
        <f t="shared" si="44"/>
        <v>Kicik Investiya</v>
      </c>
      <c r="J2838">
        <f>YEAR(transaction_data[[#This Row],[Transaction_Date]])</f>
        <v>2023</v>
      </c>
      <c r="K2838">
        <f>MONTH(transaction_data[[#This Row],[Transaction_Date]])</f>
        <v>8</v>
      </c>
    </row>
    <row r="2839" spans="1:11" x14ac:dyDescent="0.3">
      <c r="A2839">
        <v>302837</v>
      </c>
      <c r="B2839">
        <v>209231</v>
      </c>
      <c r="C2839" t="s">
        <v>30</v>
      </c>
      <c r="D2839">
        <v>90152</v>
      </c>
      <c r="E2839">
        <v>1379</v>
      </c>
      <c r="F2839">
        <v>10183</v>
      </c>
      <c r="G2839" t="s">
        <v>32</v>
      </c>
      <c r="H2839" s="1">
        <v>45009</v>
      </c>
      <c r="I2839" t="str">
        <f t="shared" si="44"/>
        <v>Kicik Investiya</v>
      </c>
      <c r="J2839">
        <f>YEAR(transaction_data[[#This Row],[Transaction_Date]])</f>
        <v>2023</v>
      </c>
      <c r="K2839">
        <f>MONTH(transaction_data[[#This Row],[Transaction_Date]])</f>
        <v>3</v>
      </c>
    </row>
    <row r="2840" spans="1:11" x14ac:dyDescent="0.3">
      <c r="A2840">
        <v>302838</v>
      </c>
      <c r="B2840">
        <v>204204</v>
      </c>
      <c r="C2840" t="s">
        <v>31</v>
      </c>
      <c r="D2840">
        <v>12478</v>
      </c>
      <c r="E2840">
        <v>293</v>
      </c>
      <c r="F2840">
        <v>48070</v>
      </c>
      <c r="G2840" t="s">
        <v>33</v>
      </c>
      <c r="H2840" s="1">
        <v>45109</v>
      </c>
      <c r="I2840" t="str">
        <f t="shared" si="44"/>
        <v>Yuksek Investisya</v>
      </c>
      <c r="J2840">
        <f>YEAR(transaction_data[[#This Row],[Transaction_Date]])</f>
        <v>2023</v>
      </c>
      <c r="K2840">
        <f>MONTH(transaction_data[[#This Row],[Transaction_Date]])</f>
        <v>7</v>
      </c>
    </row>
    <row r="2841" spans="1:11" x14ac:dyDescent="0.3">
      <c r="A2841">
        <v>302839</v>
      </c>
      <c r="B2841">
        <v>204182</v>
      </c>
      <c r="C2841" t="s">
        <v>30</v>
      </c>
      <c r="D2841">
        <v>70599</v>
      </c>
      <c r="E2841">
        <v>479</v>
      </c>
      <c r="F2841">
        <v>37475</v>
      </c>
      <c r="G2841" t="s">
        <v>32</v>
      </c>
      <c r="H2841" s="1">
        <v>44863</v>
      </c>
      <c r="I2841" t="str">
        <f t="shared" si="44"/>
        <v>Yuksek Investisya</v>
      </c>
      <c r="J2841">
        <f>YEAR(transaction_data[[#This Row],[Transaction_Date]])</f>
        <v>2022</v>
      </c>
      <c r="K2841">
        <f>MONTH(transaction_data[[#This Row],[Transaction_Date]])</f>
        <v>10</v>
      </c>
    </row>
    <row r="2842" spans="1:11" x14ac:dyDescent="0.3">
      <c r="A2842">
        <v>302840</v>
      </c>
      <c r="B2842">
        <v>205828</v>
      </c>
      <c r="C2842" t="s">
        <v>13</v>
      </c>
      <c r="D2842">
        <v>58091</v>
      </c>
      <c r="E2842">
        <v>4430</v>
      </c>
      <c r="F2842">
        <v>45967</v>
      </c>
      <c r="G2842" t="s">
        <v>32</v>
      </c>
      <c r="H2842" s="1">
        <v>45666</v>
      </c>
      <c r="I2842" t="str">
        <f t="shared" si="44"/>
        <v>Yuksek Investisya</v>
      </c>
      <c r="J2842">
        <f>YEAR(transaction_data[[#This Row],[Transaction_Date]])</f>
        <v>2025</v>
      </c>
      <c r="K2842">
        <f>MONTH(transaction_data[[#This Row],[Transaction_Date]])</f>
        <v>1</v>
      </c>
    </row>
    <row r="2843" spans="1:11" x14ac:dyDescent="0.3">
      <c r="A2843">
        <v>302841</v>
      </c>
      <c r="B2843">
        <v>208848</v>
      </c>
      <c r="C2843" t="s">
        <v>13</v>
      </c>
      <c r="D2843">
        <v>23888</v>
      </c>
      <c r="E2843">
        <v>778</v>
      </c>
      <c r="F2843">
        <v>41922</v>
      </c>
      <c r="G2843" t="s">
        <v>33</v>
      </c>
      <c r="H2843" s="1">
        <v>45450</v>
      </c>
      <c r="I2843" t="str">
        <f t="shared" si="44"/>
        <v>Yuksek Investisya</v>
      </c>
      <c r="J2843">
        <f>YEAR(transaction_data[[#This Row],[Transaction_Date]])</f>
        <v>2024</v>
      </c>
      <c r="K2843">
        <f>MONTH(transaction_data[[#This Row],[Transaction_Date]])</f>
        <v>6</v>
      </c>
    </row>
    <row r="2844" spans="1:11" x14ac:dyDescent="0.3">
      <c r="A2844">
        <v>302842</v>
      </c>
      <c r="B2844">
        <v>206152</v>
      </c>
      <c r="C2844" t="s">
        <v>30</v>
      </c>
      <c r="D2844">
        <v>52946</v>
      </c>
      <c r="E2844">
        <v>719</v>
      </c>
      <c r="F2844">
        <v>33100</v>
      </c>
      <c r="G2844" t="s">
        <v>29</v>
      </c>
      <c r="H2844" s="1">
        <v>44984</v>
      </c>
      <c r="I2844" t="str">
        <f t="shared" si="44"/>
        <v>Yuksek Investisya</v>
      </c>
      <c r="J2844">
        <f>YEAR(transaction_data[[#This Row],[Transaction_Date]])</f>
        <v>2023</v>
      </c>
      <c r="K2844">
        <f>MONTH(transaction_data[[#This Row],[Transaction_Date]])</f>
        <v>2</v>
      </c>
    </row>
    <row r="2845" spans="1:11" x14ac:dyDescent="0.3">
      <c r="A2845">
        <v>302843</v>
      </c>
      <c r="B2845">
        <v>209561</v>
      </c>
      <c r="C2845" t="s">
        <v>13</v>
      </c>
      <c r="D2845">
        <v>41005</v>
      </c>
      <c r="E2845">
        <v>3054</v>
      </c>
      <c r="F2845">
        <v>4428</v>
      </c>
      <c r="G2845" t="s">
        <v>29</v>
      </c>
      <c r="H2845" s="1">
        <v>45283</v>
      </c>
      <c r="I2845" t="str">
        <f t="shared" si="44"/>
        <v>Kicik Investiya</v>
      </c>
      <c r="J2845">
        <f>YEAR(transaction_data[[#This Row],[Transaction_Date]])</f>
        <v>2023</v>
      </c>
      <c r="K2845">
        <f>MONTH(transaction_data[[#This Row],[Transaction_Date]])</f>
        <v>12</v>
      </c>
    </row>
    <row r="2846" spans="1:11" x14ac:dyDescent="0.3">
      <c r="A2846">
        <v>302844</v>
      </c>
      <c r="B2846">
        <v>203517</v>
      </c>
      <c r="C2846" t="s">
        <v>30</v>
      </c>
      <c r="D2846">
        <v>97079</v>
      </c>
      <c r="E2846">
        <v>2799</v>
      </c>
      <c r="F2846">
        <v>35427</v>
      </c>
      <c r="G2846" t="s">
        <v>32</v>
      </c>
      <c r="H2846" s="1">
        <v>45107</v>
      </c>
      <c r="I2846" t="str">
        <f t="shared" si="44"/>
        <v>Yuksek Investisya</v>
      </c>
      <c r="J2846">
        <f>YEAR(transaction_data[[#This Row],[Transaction_Date]])</f>
        <v>2023</v>
      </c>
      <c r="K2846">
        <f>MONTH(transaction_data[[#This Row],[Transaction_Date]])</f>
        <v>6</v>
      </c>
    </row>
    <row r="2847" spans="1:11" x14ac:dyDescent="0.3">
      <c r="A2847">
        <v>302845</v>
      </c>
      <c r="B2847">
        <v>203340</v>
      </c>
      <c r="C2847" t="s">
        <v>30</v>
      </c>
      <c r="D2847">
        <v>42993</v>
      </c>
      <c r="E2847">
        <v>1763</v>
      </c>
      <c r="F2847">
        <v>28765</v>
      </c>
      <c r="G2847" t="s">
        <v>29</v>
      </c>
      <c r="H2847" s="1">
        <v>45068</v>
      </c>
      <c r="I2847" t="str">
        <f t="shared" si="44"/>
        <v>Yuksek Investisya</v>
      </c>
      <c r="J2847">
        <f>YEAR(transaction_data[[#This Row],[Transaction_Date]])</f>
        <v>2023</v>
      </c>
      <c r="K2847">
        <f>MONTH(transaction_data[[#This Row],[Transaction_Date]])</f>
        <v>5</v>
      </c>
    </row>
    <row r="2848" spans="1:11" x14ac:dyDescent="0.3">
      <c r="A2848">
        <v>302846</v>
      </c>
      <c r="B2848">
        <v>204998</v>
      </c>
      <c r="C2848" t="s">
        <v>30</v>
      </c>
      <c r="D2848">
        <v>66314</v>
      </c>
      <c r="E2848">
        <v>3654</v>
      </c>
      <c r="F2848">
        <v>4179</v>
      </c>
      <c r="G2848" t="s">
        <v>33</v>
      </c>
      <c r="H2848" s="1">
        <v>44735</v>
      </c>
      <c r="I2848" t="str">
        <f t="shared" si="44"/>
        <v>Kicik Investiya</v>
      </c>
      <c r="J2848">
        <f>YEAR(transaction_data[[#This Row],[Transaction_Date]])</f>
        <v>2022</v>
      </c>
      <c r="K2848">
        <f>MONTH(transaction_data[[#This Row],[Transaction_Date]])</f>
        <v>6</v>
      </c>
    </row>
    <row r="2849" spans="1:11" x14ac:dyDescent="0.3">
      <c r="A2849">
        <v>302847</v>
      </c>
      <c r="B2849">
        <v>207919</v>
      </c>
      <c r="C2849" t="s">
        <v>13</v>
      </c>
      <c r="D2849">
        <v>5311</v>
      </c>
      <c r="E2849">
        <v>2203</v>
      </c>
      <c r="F2849">
        <v>28916</v>
      </c>
      <c r="G2849" t="s">
        <v>32</v>
      </c>
      <c r="H2849" s="1">
        <v>45505</v>
      </c>
      <c r="I2849" t="str">
        <f t="shared" si="44"/>
        <v>Yuksek Investisya</v>
      </c>
      <c r="J2849">
        <f>YEAR(transaction_data[[#This Row],[Transaction_Date]])</f>
        <v>2024</v>
      </c>
      <c r="K2849">
        <f>MONTH(transaction_data[[#This Row],[Transaction_Date]])</f>
        <v>8</v>
      </c>
    </row>
    <row r="2850" spans="1:11" x14ac:dyDescent="0.3">
      <c r="A2850">
        <v>302848</v>
      </c>
      <c r="B2850">
        <v>207655</v>
      </c>
      <c r="C2850" t="s">
        <v>31</v>
      </c>
      <c r="D2850">
        <v>81062</v>
      </c>
      <c r="E2850">
        <v>764</v>
      </c>
      <c r="F2850">
        <v>17771</v>
      </c>
      <c r="G2850" t="s">
        <v>29</v>
      </c>
      <c r="H2850" s="1">
        <v>45560</v>
      </c>
      <c r="I2850" t="str">
        <f t="shared" si="44"/>
        <v>Orta investisya</v>
      </c>
      <c r="J2850">
        <f>YEAR(transaction_data[[#This Row],[Transaction_Date]])</f>
        <v>2024</v>
      </c>
      <c r="K2850">
        <f>MONTH(transaction_data[[#This Row],[Transaction_Date]])</f>
        <v>9</v>
      </c>
    </row>
    <row r="2851" spans="1:11" x14ac:dyDescent="0.3">
      <c r="A2851">
        <v>302849</v>
      </c>
      <c r="B2851">
        <v>207268</v>
      </c>
      <c r="C2851" t="s">
        <v>13</v>
      </c>
      <c r="D2851">
        <v>90696</v>
      </c>
      <c r="E2851">
        <v>2002</v>
      </c>
      <c r="F2851">
        <v>38896</v>
      </c>
      <c r="G2851" t="s">
        <v>29</v>
      </c>
      <c r="H2851" s="1">
        <v>44913</v>
      </c>
      <c r="I2851" t="str">
        <f t="shared" si="44"/>
        <v>Yuksek Investisya</v>
      </c>
      <c r="J2851">
        <f>YEAR(transaction_data[[#This Row],[Transaction_Date]])</f>
        <v>2022</v>
      </c>
      <c r="K2851">
        <f>MONTH(transaction_data[[#This Row],[Transaction_Date]])</f>
        <v>12</v>
      </c>
    </row>
    <row r="2852" spans="1:11" x14ac:dyDescent="0.3">
      <c r="A2852">
        <v>302850</v>
      </c>
      <c r="B2852">
        <v>208599</v>
      </c>
      <c r="C2852" t="s">
        <v>13</v>
      </c>
      <c r="D2852">
        <v>48322</v>
      </c>
      <c r="E2852">
        <v>4083</v>
      </c>
      <c r="F2852">
        <v>46767</v>
      </c>
      <c r="G2852" t="s">
        <v>32</v>
      </c>
      <c r="H2852" s="1">
        <v>45613</v>
      </c>
      <c r="I2852" t="str">
        <f t="shared" si="44"/>
        <v>Yuksek Investisya</v>
      </c>
      <c r="J2852">
        <f>YEAR(transaction_data[[#This Row],[Transaction_Date]])</f>
        <v>2024</v>
      </c>
      <c r="K2852">
        <f>MONTH(transaction_data[[#This Row],[Transaction_Date]])</f>
        <v>11</v>
      </c>
    </row>
    <row r="2853" spans="1:11" x14ac:dyDescent="0.3">
      <c r="A2853">
        <v>302851</v>
      </c>
      <c r="B2853">
        <v>201974</v>
      </c>
      <c r="C2853" t="s">
        <v>13</v>
      </c>
      <c r="D2853">
        <v>14692</v>
      </c>
      <c r="E2853">
        <v>4372</v>
      </c>
      <c r="F2853">
        <v>17109</v>
      </c>
      <c r="G2853" t="s">
        <v>29</v>
      </c>
      <c r="H2853" s="1">
        <v>45695</v>
      </c>
      <c r="I2853" t="str">
        <f t="shared" si="44"/>
        <v>Orta investisya</v>
      </c>
      <c r="J2853">
        <f>YEAR(transaction_data[[#This Row],[Transaction_Date]])</f>
        <v>2025</v>
      </c>
      <c r="K2853">
        <f>MONTH(transaction_data[[#This Row],[Transaction_Date]])</f>
        <v>2</v>
      </c>
    </row>
    <row r="2854" spans="1:11" x14ac:dyDescent="0.3">
      <c r="A2854">
        <v>302852</v>
      </c>
      <c r="B2854">
        <v>201311</v>
      </c>
      <c r="C2854" t="s">
        <v>13</v>
      </c>
      <c r="D2854">
        <v>35008</v>
      </c>
      <c r="E2854">
        <v>3459</v>
      </c>
      <c r="F2854">
        <v>15213</v>
      </c>
      <c r="G2854" t="s">
        <v>29</v>
      </c>
      <c r="H2854" s="1">
        <v>45304</v>
      </c>
      <c r="I2854" t="str">
        <f t="shared" si="44"/>
        <v>Orta investisya</v>
      </c>
      <c r="J2854">
        <f>YEAR(transaction_data[[#This Row],[Transaction_Date]])</f>
        <v>2024</v>
      </c>
      <c r="K2854">
        <f>MONTH(transaction_data[[#This Row],[Transaction_Date]])</f>
        <v>1</v>
      </c>
    </row>
    <row r="2855" spans="1:11" x14ac:dyDescent="0.3">
      <c r="A2855">
        <v>302853</v>
      </c>
      <c r="B2855">
        <v>203078</v>
      </c>
      <c r="C2855" t="s">
        <v>13</v>
      </c>
      <c r="D2855">
        <v>35591</v>
      </c>
      <c r="E2855">
        <v>3544</v>
      </c>
      <c r="F2855">
        <v>37128</v>
      </c>
      <c r="G2855" t="s">
        <v>32</v>
      </c>
      <c r="H2855" s="1">
        <v>45504</v>
      </c>
      <c r="I2855" t="str">
        <f t="shared" si="44"/>
        <v>Yuksek Investisya</v>
      </c>
      <c r="J2855">
        <f>YEAR(transaction_data[[#This Row],[Transaction_Date]])</f>
        <v>2024</v>
      </c>
      <c r="K2855">
        <f>MONTH(transaction_data[[#This Row],[Transaction_Date]])</f>
        <v>7</v>
      </c>
    </row>
    <row r="2856" spans="1:11" x14ac:dyDescent="0.3">
      <c r="A2856">
        <v>302854</v>
      </c>
      <c r="B2856">
        <v>200275</v>
      </c>
      <c r="C2856" t="s">
        <v>31</v>
      </c>
      <c r="D2856">
        <v>78929</v>
      </c>
      <c r="E2856">
        <v>2576</v>
      </c>
      <c r="F2856">
        <v>21527</v>
      </c>
      <c r="G2856" t="s">
        <v>32</v>
      </c>
      <c r="H2856" s="1">
        <v>45410</v>
      </c>
      <c r="I2856" t="str">
        <f t="shared" si="44"/>
        <v>Orta investisya</v>
      </c>
      <c r="J2856">
        <f>YEAR(transaction_data[[#This Row],[Transaction_Date]])</f>
        <v>2024</v>
      </c>
      <c r="K2856">
        <f>MONTH(transaction_data[[#This Row],[Transaction_Date]])</f>
        <v>4</v>
      </c>
    </row>
    <row r="2857" spans="1:11" x14ac:dyDescent="0.3">
      <c r="A2857">
        <v>302855</v>
      </c>
      <c r="B2857">
        <v>206892</v>
      </c>
      <c r="C2857" t="s">
        <v>31</v>
      </c>
      <c r="D2857">
        <v>53377</v>
      </c>
      <c r="E2857">
        <v>312</v>
      </c>
      <c r="F2857">
        <v>4408</v>
      </c>
      <c r="G2857" t="s">
        <v>33</v>
      </c>
      <c r="H2857" s="1">
        <v>44713</v>
      </c>
      <c r="I2857" t="str">
        <f t="shared" si="44"/>
        <v>Kicik Investiya</v>
      </c>
      <c r="J2857">
        <f>YEAR(transaction_data[[#This Row],[Transaction_Date]])</f>
        <v>2022</v>
      </c>
      <c r="K2857">
        <f>MONTH(transaction_data[[#This Row],[Transaction_Date]])</f>
        <v>6</v>
      </c>
    </row>
    <row r="2858" spans="1:11" x14ac:dyDescent="0.3">
      <c r="A2858">
        <v>302856</v>
      </c>
      <c r="B2858">
        <v>206546</v>
      </c>
      <c r="C2858" t="s">
        <v>30</v>
      </c>
      <c r="D2858">
        <v>77867</v>
      </c>
      <c r="E2858">
        <v>3635</v>
      </c>
      <c r="F2858">
        <v>7604</v>
      </c>
      <c r="G2858" t="s">
        <v>32</v>
      </c>
      <c r="H2858" s="1">
        <v>45176</v>
      </c>
      <c r="I2858" t="str">
        <f t="shared" si="44"/>
        <v>Kicik Investiya</v>
      </c>
      <c r="J2858">
        <f>YEAR(transaction_data[[#This Row],[Transaction_Date]])</f>
        <v>2023</v>
      </c>
      <c r="K2858">
        <f>MONTH(transaction_data[[#This Row],[Transaction_Date]])</f>
        <v>9</v>
      </c>
    </row>
    <row r="2859" spans="1:11" x14ac:dyDescent="0.3">
      <c r="A2859">
        <v>302857</v>
      </c>
      <c r="B2859">
        <v>206845</v>
      </c>
      <c r="C2859" t="s">
        <v>31</v>
      </c>
      <c r="D2859">
        <v>20912</v>
      </c>
      <c r="E2859">
        <v>3498</v>
      </c>
      <c r="F2859">
        <v>46717</v>
      </c>
      <c r="G2859" t="s">
        <v>32</v>
      </c>
      <c r="H2859" s="1">
        <v>45640</v>
      </c>
      <c r="I2859" t="str">
        <f t="shared" si="44"/>
        <v>Yuksek Investisya</v>
      </c>
      <c r="J2859">
        <f>YEAR(transaction_data[[#This Row],[Transaction_Date]])</f>
        <v>2024</v>
      </c>
      <c r="K2859">
        <f>MONTH(transaction_data[[#This Row],[Transaction_Date]])</f>
        <v>12</v>
      </c>
    </row>
    <row r="2860" spans="1:11" x14ac:dyDescent="0.3">
      <c r="A2860">
        <v>302858</v>
      </c>
      <c r="B2860">
        <v>202915</v>
      </c>
      <c r="C2860" t="s">
        <v>13</v>
      </c>
      <c r="D2860">
        <v>58242</v>
      </c>
      <c r="E2860">
        <v>3048</v>
      </c>
      <c r="F2860">
        <v>48281</v>
      </c>
      <c r="G2860" t="s">
        <v>32</v>
      </c>
      <c r="H2860" s="1">
        <v>45683</v>
      </c>
      <c r="I2860" t="str">
        <f t="shared" si="44"/>
        <v>Yuksek Investisya</v>
      </c>
      <c r="J2860">
        <f>YEAR(transaction_data[[#This Row],[Transaction_Date]])</f>
        <v>2025</v>
      </c>
      <c r="K2860">
        <f>MONTH(transaction_data[[#This Row],[Transaction_Date]])</f>
        <v>1</v>
      </c>
    </row>
    <row r="2861" spans="1:11" x14ac:dyDescent="0.3">
      <c r="A2861">
        <v>302859</v>
      </c>
      <c r="B2861">
        <v>204697</v>
      </c>
      <c r="C2861" t="s">
        <v>30</v>
      </c>
      <c r="D2861">
        <v>90800</v>
      </c>
      <c r="E2861">
        <v>2531</v>
      </c>
      <c r="F2861">
        <v>47866</v>
      </c>
      <c r="G2861" t="s">
        <v>33</v>
      </c>
      <c r="H2861" s="1">
        <v>45233</v>
      </c>
      <c r="I2861" t="str">
        <f t="shared" si="44"/>
        <v>Yuksek Investisya</v>
      </c>
      <c r="J2861">
        <f>YEAR(transaction_data[[#This Row],[Transaction_Date]])</f>
        <v>2023</v>
      </c>
      <c r="K2861">
        <f>MONTH(transaction_data[[#This Row],[Transaction_Date]])</f>
        <v>11</v>
      </c>
    </row>
    <row r="2862" spans="1:11" x14ac:dyDescent="0.3">
      <c r="A2862">
        <v>302860</v>
      </c>
      <c r="B2862">
        <v>205724</v>
      </c>
      <c r="C2862" t="s">
        <v>13</v>
      </c>
      <c r="D2862">
        <v>92627</v>
      </c>
      <c r="E2862">
        <v>271</v>
      </c>
      <c r="F2862">
        <v>9987</v>
      </c>
      <c r="G2862" t="s">
        <v>32</v>
      </c>
      <c r="H2862" s="1">
        <v>45455</v>
      </c>
      <c r="I2862" t="str">
        <f t="shared" si="44"/>
        <v>Kicik Investiya</v>
      </c>
      <c r="J2862">
        <f>YEAR(transaction_data[[#This Row],[Transaction_Date]])</f>
        <v>2024</v>
      </c>
      <c r="K2862">
        <f>MONTH(transaction_data[[#This Row],[Transaction_Date]])</f>
        <v>6</v>
      </c>
    </row>
    <row r="2863" spans="1:11" x14ac:dyDescent="0.3">
      <c r="A2863">
        <v>302861</v>
      </c>
      <c r="B2863">
        <v>200734</v>
      </c>
      <c r="C2863" t="s">
        <v>30</v>
      </c>
      <c r="D2863">
        <v>63041</v>
      </c>
      <c r="E2863">
        <v>1732</v>
      </c>
      <c r="F2863">
        <v>23390</v>
      </c>
      <c r="G2863" t="s">
        <v>32</v>
      </c>
      <c r="H2863" s="1">
        <v>45136</v>
      </c>
      <c r="I2863" t="str">
        <f t="shared" si="44"/>
        <v>Orta investisya</v>
      </c>
      <c r="J2863">
        <f>YEAR(transaction_data[[#This Row],[Transaction_Date]])</f>
        <v>2023</v>
      </c>
      <c r="K2863">
        <f>MONTH(transaction_data[[#This Row],[Transaction_Date]])</f>
        <v>7</v>
      </c>
    </row>
    <row r="2864" spans="1:11" x14ac:dyDescent="0.3">
      <c r="A2864">
        <v>302862</v>
      </c>
      <c r="B2864">
        <v>207831</v>
      </c>
      <c r="C2864" t="s">
        <v>13</v>
      </c>
      <c r="D2864">
        <v>59378</v>
      </c>
      <c r="E2864">
        <v>440</v>
      </c>
      <c r="F2864">
        <v>35420</v>
      </c>
      <c r="G2864" t="s">
        <v>32</v>
      </c>
      <c r="H2864" s="1">
        <v>45722</v>
      </c>
      <c r="I2864" t="str">
        <f t="shared" si="44"/>
        <v>Yuksek Investisya</v>
      </c>
      <c r="J2864">
        <f>YEAR(transaction_data[[#This Row],[Transaction_Date]])</f>
        <v>2025</v>
      </c>
      <c r="K2864">
        <f>MONTH(transaction_data[[#This Row],[Transaction_Date]])</f>
        <v>3</v>
      </c>
    </row>
    <row r="2865" spans="1:11" x14ac:dyDescent="0.3">
      <c r="A2865">
        <v>302863</v>
      </c>
      <c r="B2865">
        <v>208327</v>
      </c>
      <c r="C2865" t="s">
        <v>30</v>
      </c>
      <c r="D2865">
        <v>60828</v>
      </c>
      <c r="E2865">
        <v>4345</v>
      </c>
      <c r="F2865">
        <v>31143</v>
      </c>
      <c r="G2865" t="s">
        <v>32</v>
      </c>
      <c r="H2865" s="1">
        <v>45287</v>
      </c>
      <c r="I2865" t="str">
        <f t="shared" si="44"/>
        <v>Yuksek Investisya</v>
      </c>
      <c r="J2865">
        <f>YEAR(transaction_data[[#This Row],[Transaction_Date]])</f>
        <v>2023</v>
      </c>
      <c r="K2865">
        <f>MONTH(transaction_data[[#This Row],[Transaction_Date]])</f>
        <v>12</v>
      </c>
    </row>
    <row r="2866" spans="1:11" x14ac:dyDescent="0.3">
      <c r="A2866">
        <v>302864</v>
      </c>
      <c r="B2866">
        <v>201753</v>
      </c>
      <c r="C2866" t="s">
        <v>30</v>
      </c>
      <c r="D2866">
        <v>27213</v>
      </c>
      <c r="E2866">
        <v>4596</v>
      </c>
      <c r="F2866">
        <v>46753</v>
      </c>
      <c r="G2866" t="s">
        <v>33</v>
      </c>
      <c r="H2866" s="1">
        <v>45275</v>
      </c>
      <c r="I2866" t="str">
        <f t="shared" si="44"/>
        <v>Yuksek Investisya</v>
      </c>
      <c r="J2866">
        <f>YEAR(transaction_data[[#This Row],[Transaction_Date]])</f>
        <v>2023</v>
      </c>
      <c r="K2866">
        <f>MONTH(transaction_data[[#This Row],[Transaction_Date]])</f>
        <v>12</v>
      </c>
    </row>
    <row r="2867" spans="1:11" x14ac:dyDescent="0.3">
      <c r="A2867">
        <v>302865</v>
      </c>
      <c r="B2867">
        <v>201785</v>
      </c>
      <c r="C2867" t="s">
        <v>31</v>
      </c>
      <c r="D2867">
        <v>61191</v>
      </c>
      <c r="E2867">
        <v>1724</v>
      </c>
      <c r="F2867">
        <v>20710</v>
      </c>
      <c r="G2867" t="s">
        <v>29</v>
      </c>
      <c r="H2867" s="1">
        <v>44872</v>
      </c>
      <c r="I2867" t="str">
        <f t="shared" si="44"/>
        <v>Orta investisya</v>
      </c>
      <c r="J2867">
        <f>YEAR(transaction_data[[#This Row],[Transaction_Date]])</f>
        <v>2022</v>
      </c>
      <c r="K2867">
        <f>MONTH(transaction_data[[#This Row],[Transaction_Date]])</f>
        <v>11</v>
      </c>
    </row>
    <row r="2868" spans="1:11" x14ac:dyDescent="0.3">
      <c r="A2868">
        <v>302866</v>
      </c>
      <c r="B2868">
        <v>202929</v>
      </c>
      <c r="C2868" t="s">
        <v>30</v>
      </c>
      <c r="D2868">
        <v>40610</v>
      </c>
      <c r="E2868">
        <v>789</v>
      </c>
      <c r="F2868">
        <v>1362</v>
      </c>
      <c r="G2868" t="s">
        <v>33</v>
      </c>
      <c r="H2868" s="1">
        <v>45106</v>
      </c>
      <c r="I2868" t="str">
        <f t="shared" si="44"/>
        <v>Kicik Investiya</v>
      </c>
      <c r="J2868">
        <f>YEAR(transaction_data[[#This Row],[Transaction_Date]])</f>
        <v>2023</v>
      </c>
      <c r="K2868">
        <f>MONTH(transaction_data[[#This Row],[Transaction_Date]])</f>
        <v>6</v>
      </c>
    </row>
    <row r="2869" spans="1:11" x14ac:dyDescent="0.3">
      <c r="A2869">
        <v>302867</v>
      </c>
      <c r="B2869">
        <v>208215</v>
      </c>
      <c r="C2869" t="s">
        <v>31</v>
      </c>
      <c r="D2869">
        <v>79054</v>
      </c>
      <c r="E2869">
        <v>1847</v>
      </c>
      <c r="F2869">
        <v>12160</v>
      </c>
      <c r="G2869" t="s">
        <v>29</v>
      </c>
      <c r="H2869" s="1">
        <v>45225</v>
      </c>
      <c r="I2869" t="str">
        <f t="shared" si="44"/>
        <v>Kicik Investiya</v>
      </c>
      <c r="J2869">
        <f>YEAR(transaction_data[[#This Row],[Transaction_Date]])</f>
        <v>2023</v>
      </c>
      <c r="K2869">
        <f>MONTH(transaction_data[[#This Row],[Transaction_Date]])</f>
        <v>10</v>
      </c>
    </row>
    <row r="2870" spans="1:11" x14ac:dyDescent="0.3">
      <c r="A2870">
        <v>302868</v>
      </c>
      <c r="B2870">
        <v>201264</v>
      </c>
      <c r="C2870" t="s">
        <v>31</v>
      </c>
      <c r="D2870">
        <v>48240</v>
      </c>
      <c r="E2870">
        <v>4354</v>
      </c>
      <c r="F2870">
        <v>27731</v>
      </c>
      <c r="G2870" t="s">
        <v>29</v>
      </c>
      <c r="H2870" s="1">
        <v>44926</v>
      </c>
      <c r="I2870" t="str">
        <f t="shared" si="44"/>
        <v>Yuksek Investisya</v>
      </c>
      <c r="J2870">
        <f>YEAR(transaction_data[[#This Row],[Transaction_Date]])</f>
        <v>2022</v>
      </c>
      <c r="K2870">
        <f>MONTH(transaction_data[[#This Row],[Transaction_Date]])</f>
        <v>12</v>
      </c>
    </row>
    <row r="2871" spans="1:11" x14ac:dyDescent="0.3">
      <c r="A2871">
        <v>302869</v>
      </c>
      <c r="B2871">
        <v>202560</v>
      </c>
      <c r="C2871" t="s">
        <v>31</v>
      </c>
      <c r="D2871">
        <v>55794</v>
      </c>
      <c r="E2871">
        <v>4141</v>
      </c>
      <c r="F2871">
        <v>12591</v>
      </c>
      <c r="G2871" t="s">
        <v>33</v>
      </c>
      <c r="H2871" s="1">
        <v>45476</v>
      </c>
      <c r="I2871" t="str">
        <f t="shared" si="44"/>
        <v>Kicik Investiya</v>
      </c>
      <c r="J2871">
        <f>YEAR(transaction_data[[#This Row],[Transaction_Date]])</f>
        <v>2024</v>
      </c>
      <c r="K2871">
        <f>MONTH(transaction_data[[#This Row],[Transaction_Date]])</f>
        <v>7</v>
      </c>
    </row>
    <row r="2872" spans="1:11" x14ac:dyDescent="0.3">
      <c r="A2872">
        <v>302870</v>
      </c>
      <c r="B2872">
        <v>205876</v>
      </c>
      <c r="C2872" t="s">
        <v>30</v>
      </c>
      <c r="D2872">
        <v>52600</v>
      </c>
      <c r="E2872">
        <v>2198</v>
      </c>
      <c r="F2872">
        <v>43911</v>
      </c>
      <c r="G2872" t="s">
        <v>29</v>
      </c>
      <c r="H2872" s="1">
        <v>45376</v>
      </c>
      <c r="I2872" t="str">
        <f t="shared" si="44"/>
        <v>Yuksek Investisya</v>
      </c>
      <c r="J2872">
        <f>YEAR(transaction_data[[#This Row],[Transaction_Date]])</f>
        <v>2024</v>
      </c>
      <c r="K2872">
        <f>MONTH(transaction_data[[#This Row],[Transaction_Date]])</f>
        <v>3</v>
      </c>
    </row>
    <row r="2873" spans="1:11" x14ac:dyDescent="0.3">
      <c r="A2873">
        <v>302871</v>
      </c>
      <c r="B2873">
        <v>203694</v>
      </c>
      <c r="C2873" t="s">
        <v>31</v>
      </c>
      <c r="D2873">
        <v>95047</v>
      </c>
      <c r="E2873">
        <v>1883</v>
      </c>
      <c r="F2873">
        <v>4832</v>
      </c>
      <c r="G2873" t="s">
        <v>32</v>
      </c>
      <c r="H2873" s="1">
        <v>45015</v>
      </c>
      <c r="I2873" t="str">
        <f t="shared" si="44"/>
        <v>Kicik Investiya</v>
      </c>
      <c r="J2873">
        <f>YEAR(transaction_data[[#This Row],[Transaction_Date]])</f>
        <v>2023</v>
      </c>
      <c r="K2873">
        <f>MONTH(transaction_data[[#This Row],[Transaction_Date]])</f>
        <v>3</v>
      </c>
    </row>
    <row r="2874" spans="1:11" x14ac:dyDescent="0.3">
      <c r="A2874">
        <v>302872</v>
      </c>
      <c r="B2874">
        <v>203542</v>
      </c>
      <c r="C2874" t="s">
        <v>31</v>
      </c>
      <c r="D2874">
        <v>36594</v>
      </c>
      <c r="E2874">
        <v>3972</v>
      </c>
      <c r="F2874">
        <v>39986</v>
      </c>
      <c r="G2874" t="s">
        <v>32</v>
      </c>
      <c r="H2874" s="1">
        <v>44991</v>
      </c>
      <c r="I2874" t="str">
        <f t="shared" si="44"/>
        <v>Yuksek Investisya</v>
      </c>
      <c r="J2874">
        <f>YEAR(transaction_data[[#This Row],[Transaction_Date]])</f>
        <v>2023</v>
      </c>
      <c r="K2874">
        <f>MONTH(transaction_data[[#This Row],[Transaction_Date]])</f>
        <v>3</v>
      </c>
    </row>
    <row r="2875" spans="1:11" x14ac:dyDescent="0.3">
      <c r="A2875">
        <v>302873</v>
      </c>
      <c r="B2875">
        <v>208649</v>
      </c>
      <c r="C2875" t="s">
        <v>30</v>
      </c>
      <c r="D2875">
        <v>71200</v>
      </c>
      <c r="E2875">
        <v>3020</v>
      </c>
      <c r="F2875">
        <v>48525</v>
      </c>
      <c r="G2875" t="s">
        <v>33</v>
      </c>
      <c r="H2875" s="1">
        <v>45108</v>
      </c>
      <c r="I2875" t="str">
        <f t="shared" si="44"/>
        <v>Yuksek Investisya</v>
      </c>
      <c r="J2875">
        <f>YEAR(transaction_data[[#This Row],[Transaction_Date]])</f>
        <v>2023</v>
      </c>
      <c r="K2875">
        <f>MONTH(transaction_data[[#This Row],[Transaction_Date]])</f>
        <v>7</v>
      </c>
    </row>
    <row r="2876" spans="1:11" x14ac:dyDescent="0.3">
      <c r="A2876">
        <v>302874</v>
      </c>
      <c r="B2876">
        <v>206141</v>
      </c>
      <c r="C2876" t="s">
        <v>30</v>
      </c>
      <c r="D2876">
        <v>18365</v>
      </c>
      <c r="E2876">
        <v>119</v>
      </c>
      <c r="F2876">
        <v>35287</v>
      </c>
      <c r="G2876" t="s">
        <v>29</v>
      </c>
      <c r="H2876" s="1">
        <v>44865</v>
      </c>
      <c r="I2876" t="str">
        <f t="shared" si="44"/>
        <v>Yuksek Investisya</v>
      </c>
      <c r="J2876">
        <f>YEAR(transaction_data[[#This Row],[Transaction_Date]])</f>
        <v>2022</v>
      </c>
      <c r="K2876">
        <f>MONTH(transaction_data[[#This Row],[Transaction_Date]])</f>
        <v>10</v>
      </c>
    </row>
    <row r="2877" spans="1:11" x14ac:dyDescent="0.3">
      <c r="A2877">
        <v>302875</v>
      </c>
      <c r="B2877">
        <v>206560</v>
      </c>
      <c r="C2877" t="s">
        <v>13</v>
      </c>
      <c r="D2877">
        <v>85017</v>
      </c>
      <c r="E2877">
        <v>1388</v>
      </c>
      <c r="F2877">
        <v>13826</v>
      </c>
      <c r="G2877" t="s">
        <v>32</v>
      </c>
      <c r="H2877" s="1">
        <v>45360</v>
      </c>
      <c r="I2877" t="str">
        <f t="shared" si="44"/>
        <v>Kicik Investiya</v>
      </c>
      <c r="J2877">
        <f>YEAR(transaction_data[[#This Row],[Transaction_Date]])</f>
        <v>2024</v>
      </c>
      <c r="K2877">
        <f>MONTH(transaction_data[[#This Row],[Transaction_Date]])</f>
        <v>3</v>
      </c>
    </row>
    <row r="2878" spans="1:11" x14ac:dyDescent="0.3">
      <c r="A2878">
        <v>302876</v>
      </c>
      <c r="B2878">
        <v>205662</v>
      </c>
      <c r="C2878" t="s">
        <v>13</v>
      </c>
      <c r="D2878">
        <v>25569</v>
      </c>
      <c r="E2878">
        <v>3039</v>
      </c>
      <c r="F2878">
        <v>16652</v>
      </c>
      <c r="G2878" t="s">
        <v>33</v>
      </c>
      <c r="H2878" s="1">
        <v>44730</v>
      </c>
      <c r="I2878" t="str">
        <f t="shared" si="44"/>
        <v>Orta investisya</v>
      </c>
      <c r="J2878">
        <f>YEAR(transaction_data[[#This Row],[Transaction_Date]])</f>
        <v>2022</v>
      </c>
      <c r="K2878">
        <f>MONTH(transaction_data[[#This Row],[Transaction_Date]])</f>
        <v>6</v>
      </c>
    </row>
    <row r="2879" spans="1:11" x14ac:dyDescent="0.3">
      <c r="A2879">
        <v>302877</v>
      </c>
      <c r="B2879">
        <v>204172</v>
      </c>
      <c r="C2879" t="s">
        <v>30</v>
      </c>
      <c r="D2879">
        <v>69432</v>
      </c>
      <c r="E2879">
        <v>171</v>
      </c>
      <c r="F2879">
        <v>13269</v>
      </c>
      <c r="G2879" t="s">
        <v>33</v>
      </c>
      <c r="H2879" s="1">
        <v>45514</v>
      </c>
      <c r="I2879" t="str">
        <f t="shared" si="44"/>
        <v>Kicik Investiya</v>
      </c>
      <c r="J2879">
        <f>YEAR(transaction_data[[#This Row],[Transaction_Date]])</f>
        <v>2024</v>
      </c>
      <c r="K2879">
        <f>MONTH(transaction_data[[#This Row],[Transaction_Date]])</f>
        <v>8</v>
      </c>
    </row>
    <row r="2880" spans="1:11" x14ac:dyDescent="0.3">
      <c r="A2880">
        <v>302878</v>
      </c>
      <c r="B2880">
        <v>206165</v>
      </c>
      <c r="C2880" t="s">
        <v>31</v>
      </c>
      <c r="D2880">
        <v>36892</v>
      </c>
      <c r="E2880">
        <v>2889</v>
      </c>
      <c r="F2880">
        <v>36176</v>
      </c>
      <c r="G2880" t="s">
        <v>29</v>
      </c>
      <c r="H2880" s="1">
        <v>45282</v>
      </c>
      <c r="I2880" t="str">
        <f t="shared" si="44"/>
        <v>Yuksek Investisya</v>
      </c>
      <c r="J2880">
        <f>YEAR(transaction_data[[#This Row],[Transaction_Date]])</f>
        <v>2023</v>
      </c>
      <c r="K2880">
        <f>MONTH(transaction_data[[#This Row],[Transaction_Date]])</f>
        <v>12</v>
      </c>
    </row>
    <row r="2881" spans="1:11" x14ac:dyDescent="0.3">
      <c r="A2881">
        <v>302879</v>
      </c>
      <c r="B2881">
        <v>201670</v>
      </c>
      <c r="C2881" t="s">
        <v>30</v>
      </c>
      <c r="D2881">
        <v>54848</v>
      </c>
      <c r="E2881">
        <v>2111</v>
      </c>
      <c r="F2881">
        <v>4745</v>
      </c>
      <c r="G2881" t="s">
        <v>29</v>
      </c>
      <c r="H2881" s="1">
        <v>45288</v>
      </c>
      <c r="I2881" t="str">
        <f t="shared" si="44"/>
        <v>Kicik Investiya</v>
      </c>
      <c r="J2881">
        <f>YEAR(transaction_data[[#This Row],[Transaction_Date]])</f>
        <v>2023</v>
      </c>
      <c r="K2881">
        <f>MONTH(transaction_data[[#This Row],[Transaction_Date]])</f>
        <v>12</v>
      </c>
    </row>
    <row r="2882" spans="1:11" x14ac:dyDescent="0.3">
      <c r="A2882">
        <v>302880</v>
      </c>
      <c r="B2882">
        <v>209349</v>
      </c>
      <c r="C2882" t="s">
        <v>30</v>
      </c>
      <c r="D2882">
        <v>92899</v>
      </c>
      <c r="E2882">
        <v>2477</v>
      </c>
      <c r="F2882">
        <v>11638</v>
      </c>
      <c r="G2882" t="s">
        <v>33</v>
      </c>
      <c r="H2882" s="1">
        <v>45506</v>
      </c>
      <c r="I2882" t="str">
        <f t="shared" ref="I2882:I2945" si="45">IF(AND(F2882&gt;1000,F2882&lt;15000),"Kicik Investiya",IF(AND(F2882&gt;=15000,F2882&lt;27500),"Orta investisya","Yuksek Investisya"))</f>
        <v>Kicik Investiya</v>
      </c>
      <c r="J2882">
        <f>YEAR(transaction_data[[#This Row],[Transaction_Date]])</f>
        <v>2024</v>
      </c>
      <c r="K2882">
        <f>MONTH(transaction_data[[#This Row],[Transaction_Date]])</f>
        <v>8</v>
      </c>
    </row>
    <row r="2883" spans="1:11" x14ac:dyDescent="0.3">
      <c r="A2883">
        <v>302881</v>
      </c>
      <c r="B2883">
        <v>208715</v>
      </c>
      <c r="C2883" t="s">
        <v>13</v>
      </c>
      <c r="D2883">
        <v>91319</v>
      </c>
      <c r="E2883">
        <v>3804</v>
      </c>
      <c r="F2883">
        <v>21378</v>
      </c>
      <c r="G2883" t="s">
        <v>29</v>
      </c>
      <c r="H2883" s="1">
        <v>45464</v>
      </c>
      <c r="I2883" t="str">
        <f t="shared" si="45"/>
        <v>Orta investisya</v>
      </c>
      <c r="J2883">
        <f>YEAR(transaction_data[[#This Row],[Transaction_Date]])</f>
        <v>2024</v>
      </c>
      <c r="K2883">
        <f>MONTH(transaction_data[[#This Row],[Transaction_Date]])</f>
        <v>6</v>
      </c>
    </row>
    <row r="2884" spans="1:11" x14ac:dyDescent="0.3">
      <c r="A2884">
        <v>302882</v>
      </c>
      <c r="B2884">
        <v>208103</v>
      </c>
      <c r="C2884" t="s">
        <v>13</v>
      </c>
      <c r="D2884">
        <v>20168</v>
      </c>
      <c r="E2884">
        <v>1434</v>
      </c>
      <c r="F2884">
        <v>38475</v>
      </c>
      <c r="G2884" t="s">
        <v>32</v>
      </c>
      <c r="H2884" s="1">
        <v>44849</v>
      </c>
      <c r="I2884" t="str">
        <f t="shared" si="45"/>
        <v>Yuksek Investisya</v>
      </c>
      <c r="J2884">
        <f>YEAR(transaction_data[[#This Row],[Transaction_Date]])</f>
        <v>2022</v>
      </c>
      <c r="K2884">
        <f>MONTH(transaction_data[[#This Row],[Transaction_Date]])</f>
        <v>10</v>
      </c>
    </row>
    <row r="2885" spans="1:11" x14ac:dyDescent="0.3">
      <c r="A2885">
        <v>302883</v>
      </c>
      <c r="B2885">
        <v>203524</v>
      </c>
      <c r="C2885" t="s">
        <v>30</v>
      </c>
      <c r="D2885">
        <v>22953</v>
      </c>
      <c r="E2885">
        <v>1777</v>
      </c>
      <c r="F2885">
        <v>36404</v>
      </c>
      <c r="G2885" t="s">
        <v>33</v>
      </c>
      <c r="H2885" s="1">
        <v>45244</v>
      </c>
      <c r="I2885" t="str">
        <f t="shared" si="45"/>
        <v>Yuksek Investisya</v>
      </c>
      <c r="J2885">
        <f>YEAR(transaction_data[[#This Row],[Transaction_Date]])</f>
        <v>2023</v>
      </c>
      <c r="K2885">
        <f>MONTH(transaction_data[[#This Row],[Transaction_Date]])</f>
        <v>11</v>
      </c>
    </row>
    <row r="2886" spans="1:11" x14ac:dyDescent="0.3">
      <c r="A2886">
        <v>302884</v>
      </c>
      <c r="B2886">
        <v>201977</v>
      </c>
      <c r="C2886" t="s">
        <v>31</v>
      </c>
      <c r="D2886">
        <v>38034</v>
      </c>
      <c r="E2886">
        <v>161</v>
      </c>
      <c r="F2886">
        <v>40302</v>
      </c>
      <c r="G2886" t="s">
        <v>33</v>
      </c>
      <c r="H2886" s="1">
        <v>45018</v>
      </c>
      <c r="I2886" t="str">
        <f t="shared" si="45"/>
        <v>Yuksek Investisya</v>
      </c>
      <c r="J2886">
        <f>YEAR(transaction_data[[#This Row],[Transaction_Date]])</f>
        <v>2023</v>
      </c>
      <c r="K2886">
        <f>MONTH(transaction_data[[#This Row],[Transaction_Date]])</f>
        <v>4</v>
      </c>
    </row>
    <row r="2887" spans="1:11" x14ac:dyDescent="0.3">
      <c r="A2887">
        <v>302885</v>
      </c>
      <c r="B2887">
        <v>209090</v>
      </c>
      <c r="C2887" t="s">
        <v>30</v>
      </c>
      <c r="D2887">
        <v>16142</v>
      </c>
      <c r="E2887">
        <v>3269</v>
      </c>
      <c r="F2887">
        <v>10660</v>
      </c>
      <c r="G2887" t="s">
        <v>33</v>
      </c>
      <c r="H2887" s="1">
        <v>45037</v>
      </c>
      <c r="I2887" t="str">
        <f t="shared" si="45"/>
        <v>Kicik Investiya</v>
      </c>
      <c r="J2887">
        <f>YEAR(transaction_data[[#This Row],[Transaction_Date]])</f>
        <v>2023</v>
      </c>
      <c r="K2887">
        <f>MONTH(transaction_data[[#This Row],[Transaction_Date]])</f>
        <v>4</v>
      </c>
    </row>
    <row r="2888" spans="1:11" x14ac:dyDescent="0.3">
      <c r="A2888">
        <v>302886</v>
      </c>
      <c r="B2888">
        <v>200099</v>
      </c>
      <c r="C2888" t="s">
        <v>30</v>
      </c>
      <c r="D2888">
        <v>55313</v>
      </c>
      <c r="E2888">
        <v>226</v>
      </c>
      <c r="F2888">
        <v>7636</v>
      </c>
      <c r="G2888" t="s">
        <v>33</v>
      </c>
      <c r="H2888" s="1">
        <v>44956</v>
      </c>
      <c r="I2888" t="str">
        <f t="shared" si="45"/>
        <v>Kicik Investiya</v>
      </c>
      <c r="J2888">
        <f>YEAR(transaction_data[[#This Row],[Transaction_Date]])</f>
        <v>2023</v>
      </c>
      <c r="K2888">
        <f>MONTH(transaction_data[[#This Row],[Transaction_Date]])</f>
        <v>1</v>
      </c>
    </row>
    <row r="2889" spans="1:11" x14ac:dyDescent="0.3">
      <c r="A2889">
        <v>302887</v>
      </c>
      <c r="B2889">
        <v>203626</v>
      </c>
      <c r="C2889" t="s">
        <v>13</v>
      </c>
      <c r="D2889">
        <v>42675</v>
      </c>
      <c r="E2889">
        <v>3764</v>
      </c>
      <c r="F2889">
        <v>41448</v>
      </c>
      <c r="G2889" t="s">
        <v>32</v>
      </c>
      <c r="H2889" s="1">
        <v>45154</v>
      </c>
      <c r="I2889" t="str">
        <f t="shared" si="45"/>
        <v>Yuksek Investisya</v>
      </c>
      <c r="J2889">
        <f>YEAR(transaction_data[[#This Row],[Transaction_Date]])</f>
        <v>2023</v>
      </c>
      <c r="K2889">
        <f>MONTH(transaction_data[[#This Row],[Transaction_Date]])</f>
        <v>8</v>
      </c>
    </row>
    <row r="2890" spans="1:11" x14ac:dyDescent="0.3">
      <c r="A2890">
        <v>302888</v>
      </c>
      <c r="B2890">
        <v>206985</v>
      </c>
      <c r="C2890" t="s">
        <v>31</v>
      </c>
      <c r="D2890">
        <v>53202</v>
      </c>
      <c r="E2890">
        <v>2411</v>
      </c>
      <c r="F2890">
        <v>41424</v>
      </c>
      <c r="G2890" t="s">
        <v>29</v>
      </c>
      <c r="H2890" s="1">
        <v>45645</v>
      </c>
      <c r="I2890" t="str">
        <f t="shared" si="45"/>
        <v>Yuksek Investisya</v>
      </c>
      <c r="J2890">
        <f>YEAR(transaction_data[[#This Row],[Transaction_Date]])</f>
        <v>2024</v>
      </c>
      <c r="K2890">
        <f>MONTH(transaction_data[[#This Row],[Transaction_Date]])</f>
        <v>12</v>
      </c>
    </row>
    <row r="2891" spans="1:11" x14ac:dyDescent="0.3">
      <c r="A2891">
        <v>302889</v>
      </c>
      <c r="B2891">
        <v>209868</v>
      </c>
      <c r="C2891" t="s">
        <v>13</v>
      </c>
      <c r="D2891">
        <v>79753</v>
      </c>
      <c r="E2891">
        <v>3719</v>
      </c>
      <c r="F2891">
        <v>39292</v>
      </c>
      <c r="G2891" t="s">
        <v>29</v>
      </c>
      <c r="H2891" s="1">
        <v>44763</v>
      </c>
      <c r="I2891" t="str">
        <f t="shared" si="45"/>
        <v>Yuksek Investisya</v>
      </c>
      <c r="J2891">
        <f>YEAR(transaction_data[[#This Row],[Transaction_Date]])</f>
        <v>2022</v>
      </c>
      <c r="K2891">
        <f>MONTH(transaction_data[[#This Row],[Transaction_Date]])</f>
        <v>7</v>
      </c>
    </row>
    <row r="2892" spans="1:11" x14ac:dyDescent="0.3">
      <c r="A2892">
        <v>302890</v>
      </c>
      <c r="B2892">
        <v>204279</v>
      </c>
      <c r="C2892" t="s">
        <v>31</v>
      </c>
      <c r="D2892">
        <v>83509</v>
      </c>
      <c r="E2892">
        <v>2887</v>
      </c>
      <c r="F2892">
        <v>10116</v>
      </c>
      <c r="G2892" t="s">
        <v>29</v>
      </c>
      <c r="H2892" s="1">
        <v>45339</v>
      </c>
      <c r="I2892" t="str">
        <f t="shared" si="45"/>
        <v>Kicik Investiya</v>
      </c>
      <c r="J2892">
        <f>YEAR(transaction_data[[#This Row],[Transaction_Date]])</f>
        <v>2024</v>
      </c>
      <c r="K2892">
        <f>MONTH(transaction_data[[#This Row],[Transaction_Date]])</f>
        <v>2</v>
      </c>
    </row>
    <row r="2893" spans="1:11" x14ac:dyDescent="0.3">
      <c r="A2893">
        <v>302891</v>
      </c>
      <c r="B2893">
        <v>207929</v>
      </c>
      <c r="C2893" t="s">
        <v>30</v>
      </c>
      <c r="D2893">
        <v>36720</v>
      </c>
      <c r="E2893">
        <v>4204</v>
      </c>
      <c r="F2893">
        <v>32959</v>
      </c>
      <c r="G2893" t="s">
        <v>29</v>
      </c>
      <c r="H2893" s="1">
        <v>45217</v>
      </c>
      <c r="I2893" t="str">
        <f t="shared" si="45"/>
        <v>Yuksek Investisya</v>
      </c>
      <c r="J2893">
        <f>YEAR(transaction_data[[#This Row],[Transaction_Date]])</f>
        <v>2023</v>
      </c>
      <c r="K2893">
        <f>MONTH(transaction_data[[#This Row],[Transaction_Date]])</f>
        <v>10</v>
      </c>
    </row>
    <row r="2894" spans="1:11" x14ac:dyDescent="0.3">
      <c r="A2894">
        <v>302892</v>
      </c>
      <c r="B2894">
        <v>201170</v>
      </c>
      <c r="C2894" t="s">
        <v>30</v>
      </c>
      <c r="D2894">
        <v>26978</v>
      </c>
      <c r="E2894">
        <v>2895</v>
      </c>
      <c r="F2894">
        <v>20026</v>
      </c>
      <c r="G2894" t="s">
        <v>29</v>
      </c>
      <c r="H2894" s="1">
        <v>44784</v>
      </c>
      <c r="I2894" t="str">
        <f t="shared" si="45"/>
        <v>Orta investisya</v>
      </c>
      <c r="J2894">
        <f>YEAR(transaction_data[[#This Row],[Transaction_Date]])</f>
        <v>2022</v>
      </c>
      <c r="K2894">
        <f>MONTH(transaction_data[[#This Row],[Transaction_Date]])</f>
        <v>8</v>
      </c>
    </row>
    <row r="2895" spans="1:11" x14ac:dyDescent="0.3">
      <c r="A2895">
        <v>302893</v>
      </c>
      <c r="B2895">
        <v>204374</v>
      </c>
      <c r="C2895" t="s">
        <v>31</v>
      </c>
      <c r="D2895">
        <v>60101</v>
      </c>
      <c r="E2895">
        <v>2886</v>
      </c>
      <c r="F2895">
        <v>1090</v>
      </c>
      <c r="G2895" t="s">
        <v>33</v>
      </c>
      <c r="H2895" s="1">
        <v>45473</v>
      </c>
      <c r="I2895" t="str">
        <f t="shared" si="45"/>
        <v>Kicik Investiya</v>
      </c>
      <c r="J2895">
        <f>YEAR(transaction_data[[#This Row],[Transaction_Date]])</f>
        <v>2024</v>
      </c>
      <c r="K2895">
        <f>MONTH(transaction_data[[#This Row],[Transaction_Date]])</f>
        <v>6</v>
      </c>
    </row>
    <row r="2896" spans="1:11" x14ac:dyDescent="0.3">
      <c r="A2896">
        <v>302894</v>
      </c>
      <c r="B2896">
        <v>202346</v>
      </c>
      <c r="C2896" t="s">
        <v>31</v>
      </c>
      <c r="D2896">
        <v>25060</v>
      </c>
      <c r="E2896">
        <v>1360</v>
      </c>
      <c r="F2896">
        <v>6359</v>
      </c>
      <c r="G2896" t="s">
        <v>29</v>
      </c>
      <c r="H2896" s="1">
        <v>44936</v>
      </c>
      <c r="I2896" t="str">
        <f t="shared" si="45"/>
        <v>Kicik Investiya</v>
      </c>
      <c r="J2896">
        <f>YEAR(transaction_data[[#This Row],[Transaction_Date]])</f>
        <v>2023</v>
      </c>
      <c r="K2896">
        <f>MONTH(transaction_data[[#This Row],[Transaction_Date]])</f>
        <v>1</v>
      </c>
    </row>
    <row r="2897" spans="1:11" x14ac:dyDescent="0.3">
      <c r="A2897">
        <v>302895</v>
      </c>
      <c r="B2897">
        <v>202327</v>
      </c>
      <c r="C2897" t="s">
        <v>30</v>
      </c>
      <c r="D2897">
        <v>90995</v>
      </c>
      <c r="E2897">
        <v>244</v>
      </c>
      <c r="F2897">
        <v>29334</v>
      </c>
      <c r="G2897" t="s">
        <v>33</v>
      </c>
      <c r="H2897" s="1">
        <v>44721</v>
      </c>
      <c r="I2897" t="str">
        <f t="shared" si="45"/>
        <v>Yuksek Investisya</v>
      </c>
      <c r="J2897">
        <f>YEAR(transaction_data[[#This Row],[Transaction_Date]])</f>
        <v>2022</v>
      </c>
      <c r="K2897">
        <f>MONTH(transaction_data[[#This Row],[Transaction_Date]])</f>
        <v>6</v>
      </c>
    </row>
    <row r="2898" spans="1:11" x14ac:dyDescent="0.3">
      <c r="A2898">
        <v>302896</v>
      </c>
      <c r="B2898">
        <v>204482</v>
      </c>
      <c r="C2898" t="s">
        <v>31</v>
      </c>
      <c r="D2898">
        <v>3825</v>
      </c>
      <c r="E2898">
        <v>4189</v>
      </c>
      <c r="F2898">
        <v>38466</v>
      </c>
      <c r="G2898" t="s">
        <v>29</v>
      </c>
      <c r="H2898" s="1">
        <v>45058</v>
      </c>
      <c r="I2898" t="str">
        <f t="shared" si="45"/>
        <v>Yuksek Investisya</v>
      </c>
      <c r="J2898">
        <f>YEAR(transaction_data[[#This Row],[Transaction_Date]])</f>
        <v>2023</v>
      </c>
      <c r="K2898">
        <f>MONTH(transaction_data[[#This Row],[Transaction_Date]])</f>
        <v>5</v>
      </c>
    </row>
    <row r="2899" spans="1:11" x14ac:dyDescent="0.3">
      <c r="A2899">
        <v>302897</v>
      </c>
      <c r="B2899">
        <v>200224</v>
      </c>
      <c r="C2899" t="s">
        <v>30</v>
      </c>
      <c r="D2899">
        <v>1215</v>
      </c>
      <c r="E2899">
        <v>1648</v>
      </c>
      <c r="F2899">
        <v>33074</v>
      </c>
      <c r="G2899" t="s">
        <v>32</v>
      </c>
      <c r="H2899" s="1">
        <v>45226</v>
      </c>
      <c r="I2899" t="str">
        <f t="shared" si="45"/>
        <v>Yuksek Investisya</v>
      </c>
      <c r="J2899">
        <f>YEAR(transaction_data[[#This Row],[Transaction_Date]])</f>
        <v>2023</v>
      </c>
      <c r="K2899">
        <f>MONTH(transaction_data[[#This Row],[Transaction_Date]])</f>
        <v>10</v>
      </c>
    </row>
    <row r="2900" spans="1:11" x14ac:dyDescent="0.3">
      <c r="A2900">
        <v>302898</v>
      </c>
      <c r="B2900">
        <v>204493</v>
      </c>
      <c r="C2900" t="s">
        <v>31</v>
      </c>
      <c r="D2900">
        <v>12937</v>
      </c>
      <c r="E2900">
        <v>2094</v>
      </c>
      <c r="F2900">
        <v>12519</v>
      </c>
      <c r="G2900" t="s">
        <v>32</v>
      </c>
      <c r="H2900" s="1">
        <v>45687</v>
      </c>
      <c r="I2900" t="str">
        <f t="shared" si="45"/>
        <v>Kicik Investiya</v>
      </c>
      <c r="J2900">
        <f>YEAR(transaction_data[[#This Row],[Transaction_Date]])</f>
        <v>2025</v>
      </c>
      <c r="K2900">
        <f>MONTH(transaction_data[[#This Row],[Transaction_Date]])</f>
        <v>1</v>
      </c>
    </row>
    <row r="2901" spans="1:11" x14ac:dyDescent="0.3">
      <c r="A2901">
        <v>302899</v>
      </c>
      <c r="B2901">
        <v>201440</v>
      </c>
      <c r="C2901" t="s">
        <v>13</v>
      </c>
      <c r="D2901">
        <v>1587</v>
      </c>
      <c r="E2901">
        <v>726</v>
      </c>
      <c r="F2901">
        <v>47166</v>
      </c>
      <c r="G2901" t="s">
        <v>32</v>
      </c>
      <c r="H2901" s="1">
        <v>45580</v>
      </c>
      <c r="I2901" t="str">
        <f t="shared" si="45"/>
        <v>Yuksek Investisya</v>
      </c>
      <c r="J2901">
        <f>YEAR(transaction_data[[#This Row],[Transaction_Date]])</f>
        <v>2024</v>
      </c>
      <c r="K2901">
        <f>MONTH(transaction_data[[#This Row],[Transaction_Date]])</f>
        <v>10</v>
      </c>
    </row>
    <row r="2902" spans="1:11" x14ac:dyDescent="0.3">
      <c r="A2902">
        <v>302900</v>
      </c>
      <c r="B2902">
        <v>204950</v>
      </c>
      <c r="C2902" t="s">
        <v>31</v>
      </c>
      <c r="D2902">
        <v>3585</v>
      </c>
      <c r="E2902">
        <v>4164</v>
      </c>
      <c r="F2902">
        <v>10518</v>
      </c>
      <c r="G2902" t="s">
        <v>29</v>
      </c>
      <c r="H2902" s="1">
        <v>45577</v>
      </c>
      <c r="I2902" t="str">
        <f t="shared" si="45"/>
        <v>Kicik Investiya</v>
      </c>
      <c r="J2902">
        <f>YEAR(transaction_data[[#This Row],[Transaction_Date]])</f>
        <v>2024</v>
      </c>
      <c r="K2902">
        <f>MONTH(transaction_data[[#This Row],[Transaction_Date]])</f>
        <v>10</v>
      </c>
    </row>
    <row r="2903" spans="1:11" x14ac:dyDescent="0.3">
      <c r="A2903">
        <v>302901</v>
      </c>
      <c r="B2903">
        <v>208346</v>
      </c>
      <c r="C2903" t="s">
        <v>13</v>
      </c>
      <c r="D2903">
        <v>68551</v>
      </c>
      <c r="E2903">
        <v>575</v>
      </c>
      <c r="F2903">
        <v>20131</v>
      </c>
      <c r="G2903" t="s">
        <v>29</v>
      </c>
      <c r="H2903" s="1">
        <v>44702</v>
      </c>
      <c r="I2903" t="str">
        <f t="shared" si="45"/>
        <v>Orta investisya</v>
      </c>
      <c r="J2903">
        <f>YEAR(transaction_data[[#This Row],[Transaction_Date]])</f>
        <v>2022</v>
      </c>
      <c r="K2903">
        <f>MONTH(transaction_data[[#This Row],[Transaction_Date]])</f>
        <v>5</v>
      </c>
    </row>
    <row r="2904" spans="1:11" x14ac:dyDescent="0.3">
      <c r="A2904">
        <v>302902</v>
      </c>
      <c r="B2904">
        <v>209261</v>
      </c>
      <c r="C2904" t="s">
        <v>13</v>
      </c>
      <c r="D2904">
        <v>63162</v>
      </c>
      <c r="E2904">
        <v>2411</v>
      </c>
      <c r="F2904">
        <v>23099</v>
      </c>
      <c r="G2904" t="s">
        <v>29</v>
      </c>
      <c r="H2904" s="1">
        <v>44754</v>
      </c>
      <c r="I2904" t="str">
        <f t="shared" si="45"/>
        <v>Orta investisya</v>
      </c>
      <c r="J2904">
        <f>YEAR(transaction_data[[#This Row],[Transaction_Date]])</f>
        <v>2022</v>
      </c>
      <c r="K2904">
        <f>MONTH(transaction_data[[#This Row],[Transaction_Date]])</f>
        <v>7</v>
      </c>
    </row>
    <row r="2905" spans="1:11" x14ac:dyDescent="0.3">
      <c r="A2905">
        <v>302903</v>
      </c>
      <c r="B2905">
        <v>204323</v>
      </c>
      <c r="C2905" t="s">
        <v>13</v>
      </c>
      <c r="D2905">
        <v>99231</v>
      </c>
      <c r="E2905">
        <v>503</v>
      </c>
      <c r="F2905">
        <v>41191</v>
      </c>
      <c r="G2905" t="s">
        <v>29</v>
      </c>
      <c r="H2905" s="1">
        <v>44933</v>
      </c>
      <c r="I2905" t="str">
        <f t="shared" si="45"/>
        <v>Yuksek Investisya</v>
      </c>
      <c r="J2905">
        <f>YEAR(transaction_data[[#This Row],[Transaction_Date]])</f>
        <v>2023</v>
      </c>
      <c r="K2905">
        <f>MONTH(transaction_data[[#This Row],[Transaction_Date]])</f>
        <v>1</v>
      </c>
    </row>
    <row r="2906" spans="1:11" x14ac:dyDescent="0.3">
      <c r="A2906">
        <v>302904</v>
      </c>
      <c r="B2906">
        <v>208493</v>
      </c>
      <c r="C2906" t="s">
        <v>13</v>
      </c>
      <c r="D2906">
        <v>74527</v>
      </c>
      <c r="E2906">
        <v>4318</v>
      </c>
      <c r="F2906">
        <v>41473</v>
      </c>
      <c r="G2906" t="s">
        <v>29</v>
      </c>
      <c r="H2906" s="1">
        <v>45553</v>
      </c>
      <c r="I2906" t="str">
        <f t="shared" si="45"/>
        <v>Yuksek Investisya</v>
      </c>
      <c r="J2906">
        <f>YEAR(transaction_data[[#This Row],[Transaction_Date]])</f>
        <v>2024</v>
      </c>
      <c r="K2906">
        <f>MONTH(transaction_data[[#This Row],[Transaction_Date]])</f>
        <v>9</v>
      </c>
    </row>
    <row r="2907" spans="1:11" x14ac:dyDescent="0.3">
      <c r="A2907">
        <v>302905</v>
      </c>
      <c r="B2907">
        <v>205201</v>
      </c>
      <c r="C2907" t="s">
        <v>13</v>
      </c>
      <c r="D2907">
        <v>20413</v>
      </c>
      <c r="E2907">
        <v>4394</v>
      </c>
      <c r="F2907">
        <v>1163</v>
      </c>
      <c r="G2907" t="s">
        <v>32</v>
      </c>
      <c r="H2907" s="1">
        <v>45684</v>
      </c>
      <c r="I2907" t="str">
        <f t="shared" si="45"/>
        <v>Kicik Investiya</v>
      </c>
      <c r="J2907">
        <f>YEAR(transaction_data[[#This Row],[Transaction_Date]])</f>
        <v>2025</v>
      </c>
      <c r="K2907">
        <f>MONTH(transaction_data[[#This Row],[Transaction_Date]])</f>
        <v>1</v>
      </c>
    </row>
    <row r="2908" spans="1:11" x14ac:dyDescent="0.3">
      <c r="A2908">
        <v>302906</v>
      </c>
      <c r="B2908">
        <v>203215</v>
      </c>
      <c r="C2908" t="s">
        <v>13</v>
      </c>
      <c r="D2908">
        <v>71703</v>
      </c>
      <c r="E2908">
        <v>3488</v>
      </c>
      <c r="F2908">
        <v>4293</v>
      </c>
      <c r="G2908" t="s">
        <v>29</v>
      </c>
      <c r="H2908" s="1">
        <v>45509</v>
      </c>
      <c r="I2908" t="str">
        <f t="shared" si="45"/>
        <v>Kicik Investiya</v>
      </c>
      <c r="J2908">
        <f>YEAR(transaction_data[[#This Row],[Transaction_Date]])</f>
        <v>2024</v>
      </c>
      <c r="K2908">
        <f>MONTH(transaction_data[[#This Row],[Transaction_Date]])</f>
        <v>8</v>
      </c>
    </row>
    <row r="2909" spans="1:11" x14ac:dyDescent="0.3">
      <c r="A2909">
        <v>302907</v>
      </c>
      <c r="B2909">
        <v>202617</v>
      </c>
      <c r="C2909" t="s">
        <v>13</v>
      </c>
      <c r="D2909">
        <v>3112</v>
      </c>
      <c r="E2909">
        <v>655</v>
      </c>
      <c r="F2909">
        <v>13724</v>
      </c>
      <c r="G2909" t="s">
        <v>33</v>
      </c>
      <c r="H2909" s="1">
        <v>44978</v>
      </c>
      <c r="I2909" t="str">
        <f t="shared" si="45"/>
        <v>Kicik Investiya</v>
      </c>
      <c r="J2909">
        <f>YEAR(transaction_data[[#This Row],[Transaction_Date]])</f>
        <v>2023</v>
      </c>
      <c r="K2909">
        <f>MONTH(transaction_data[[#This Row],[Transaction_Date]])</f>
        <v>2</v>
      </c>
    </row>
    <row r="2910" spans="1:11" x14ac:dyDescent="0.3">
      <c r="A2910">
        <v>302908</v>
      </c>
      <c r="B2910">
        <v>205460</v>
      </c>
      <c r="C2910" t="s">
        <v>31</v>
      </c>
      <c r="D2910">
        <v>64980</v>
      </c>
      <c r="E2910">
        <v>1302</v>
      </c>
      <c r="F2910">
        <v>48299</v>
      </c>
      <c r="G2910" t="s">
        <v>29</v>
      </c>
      <c r="H2910" s="1">
        <v>45385</v>
      </c>
      <c r="I2910" t="str">
        <f t="shared" si="45"/>
        <v>Yuksek Investisya</v>
      </c>
      <c r="J2910">
        <f>YEAR(transaction_data[[#This Row],[Transaction_Date]])</f>
        <v>2024</v>
      </c>
      <c r="K2910">
        <f>MONTH(transaction_data[[#This Row],[Transaction_Date]])</f>
        <v>4</v>
      </c>
    </row>
    <row r="2911" spans="1:11" x14ac:dyDescent="0.3">
      <c r="A2911">
        <v>302909</v>
      </c>
      <c r="B2911">
        <v>208618</v>
      </c>
      <c r="C2911" t="s">
        <v>31</v>
      </c>
      <c r="D2911">
        <v>28366</v>
      </c>
      <c r="E2911">
        <v>3613</v>
      </c>
      <c r="F2911">
        <v>43322</v>
      </c>
      <c r="G2911" t="s">
        <v>32</v>
      </c>
      <c r="H2911" s="1">
        <v>44965</v>
      </c>
      <c r="I2911" t="str">
        <f t="shared" si="45"/>
        <v>Yuksek Investisya</v>
      </c>
      <c r="J2911">
        <f>YEAR(transaction_data[[#This Row],[Transaction_Date]])</f>
        <v>2023</v>
      </c>
      <c r="K2911">
        <f>MONTH(transaction_data[[#This Row],[Transaction_Date]])</f>
        <v>2</v>
      </c>
    </row>
    <row r="2912" spans="1:11" x14ac:dyDescent="0.3">
      <c r="A2912">
        <v>302910</v>
      </c>
      <c r="B2912">
        <v>204570</v>
      </c>
      <c r="C2912" t="s">
        <v>13</v>
      </c>
      <c r="D2912">
        <v>45532</v>
      </c>
      <c r="E2912">
        <v>4902</v>
      </c>
      <c r="F2912">
        <v>4068</v>
      </c>
      <c r="G2912" t="s">
        <v>32</v>
      </c>
      <c r="H2912" s="1">
        <v>45158</v>
      </c>
      <c r="I2912" t="str">
        <f t="shared" si="45"/>
        <v>Kicik Investiya</v>
      </c>
      <c r="J2912">
        <f>YEAR(transaction_data[[#This Row],[Transaction_Date]])</f>
        <v>2023</v>
      </c>
      <c r="K2912">
        <f>MONTH(transaction_data[[#This Row],[Transaction_Date]])</f>
        <v>8</v>
      </c>
    </row>
    <row r="2913" spans="1:11" x14ac:dyDescent="0.3">
      <c r="A2913">
        <v>302911</v>
      </c>
      <c r="B2913">
        <v>206680</v>
      </c>
      <c r="C2913" t="s">
        <v>13</v>
      </c>
      <c r="D2913">
        <v>90460</v>
      </c>
      <c r="E2913">
        <v>1240</v>
      </c>
      <c r="F2913">
        <v>40997</v>
      </c>
      <c r="G2913" t="s">
        <v>29</v>
      </c>
      <c r="H2913" s="1">
        <v>45111</v>
      </c>
      <c r="I2913" t="str">
        <f t="shared" si="45"/>
        <v>Yuksek Investisya</v>
      </c>
      <c r="J2913">
        <f>YEAR(transaction_data[[#This Row],[Transaction_Date]])</f>
        <v>2023</v>
      </c>
      <c r="K2913">
        <f>MONTH(transaction_data[[#This Row],[Transaction_Date]])</f>
        <v>7</v>
      </c>
    </row>
    <row r="2914" spans="1:11" x14ac:dyDescent="0.3">
      <c r="A2914">
        <v>302912</v>
      </c>
      <c r="B2914">
        <v>201437</v>
      </c>
      <c r="C2914" t="s">
        <v>13</v>
      </c>
      <c r="D2914">
        <v>37587</v>
      </c>
      <c r="E2914">
        <v>2906</v>
      </c>
      <c r="F2914">
        <v>23465</v>
      </c>
      <c r="G2914" t="s">
        <v>29</v>
      </c>
      <c r="H2914" s="1">
        <v>44664</v>
      </c>
      <c r="I2914" t="str">
        <f t="shared" si="45"/>
        <v>Orta investisya</v>
      </c>
      <c r="J2914">
        <f>YEAR(transaction_data[[#This Row],[Transaction_Date]])</f>
        <v>2022</v>
      </c>
      <c r="K2914">
        <f>MONTH(transaction_data[[#This Row],[Transaction_Date]])</f>
        <v>4</v>
      </c>
    </row>
    <row r="2915" spans="1:11" x14ac:dyDescent="0.3">
      <c r="A2915">
        <v>302913</v>
      </c>
      <c r="B2915">
        <v>209259</v>
      </c>
      <c r="C2915" t="s">
        <v>31</v>
      </c>
      <c r="D2915">
        <v>90854</v>
      </c>
      <c r="E2915">
        <v>1537</v>
      </c>
      <c r="F2915">
        <v>1137</v>
      </c>
      <c r="G2915" t="s">
        <v>29</v>
      </c>
      <c r="H2915" s="1">
        <v>44970</v>
      </c>
      <c r="I2915" t="str">
        <f t="shared" si="45"/>
        <v>Kicik Investiya</v>
      </c>
      <c r="J2915">
        <f>YEAR(transaction_data[[#This Row],[Transaction_Date]])</f>
        <v>2023</v>
      </c>
      <c r="K2915">
        <f>MONTH(transaction_data[[#This Row],[Transaction_Date]])</f>
        <v>2</v>
      </c>
    </row>
    <row r="2916" spans="1:11" x14ac:dyDescent="0.3">
      <c r="A2916">
        <v>302914</v>
      </c>
      <c r="B2916">
        <v>205201</v>
      </c>
      <c r="C2916" t="s">
        <v>31</v>
      </c>
      <c r="D2916">
        <v>76401</v>
      </c>
      <c r="E2916">
        <v>1990</v>
      </c>
      <c r="F2916">
        <v>45985</v>
      </c>
      <c r="G2916" t="s">
        <v>32</v>
      </c>
      <c r="H2916" s="1">
        <v>44936</v>
      </c>
      <c r="I2916" t="str">
        <f t="shared" si="45"/>
        <v>Yuksek Investisya</v>
      </c>
      <c r="J2916">
        <f>YEAR(transaction_data[[#This Row],[Transaction_Date]])</f>
        <v>2023</v>
      </c>
      <c r="K2916">
        <f>MONTH(transaction_data[[#This Row],[Transaction_Date]])</f>
        <v>1</v>
      </c>
    </row>
    <row r="2917" spans="1:11" x14ac:dyDescent="0.3">
      <c r="A2917">
        <v>302915</v>
      </c>
      <c r="B2917">
        <v>207233</v>
      </c>
      <c r="C2917" t="s">
        <v>30</v>
      </c>
      <c r="D2917">
        <v>86122</v>
      </c>
      <c r="E2917">
        <v>3664</v>
      </c>
      <c r="F2917">
        <v>35608</v>
      </c>
      <c r="G2917" t="s">
        <v>32</v>
      </c>
      <c r="H2917" s="1">
        <v>44823</v>
      </c>
      <c r="I2917" t="str">
        <f t="shared" si="45"/>
        <v>Yuksek Investisya</v>
      </c>
      <c r="J2917">
        <f>YEAR(transaction_data[[#This Row],[Transaction_Date]])</f>
        <v>2022</v>
      </c>
      <c r="K2917">
        <f>MONTH(transaction_data[[#This Row],[Transaction_Date]])</f>
        <v>9</v>
      </c>
    </row>
    <row r="2918" spans="1:11" x14ac:dyDescent="0.3">
      <c r="A2918">
        <v>302916</v>
      </c>
      <c r="B2918">
        <v>202972</v>
      </c>
      <c r="C2918" t="s">
        <v>30</v>
      </c>
      <c r="D2918">
        <v>75267</v>
      </c>
      <c r="E2918">
        <v>712</v>
      </c>
      <c r="F2918">
        <v>25682</v>
      </c>
      <c r="G2918" t="s">
        <v>29</v>
      </c>
      <c r="H2918" s="1">
        <v>45384</v>
      </c>
      <c r="I2918" t="str">
        <f t="shared" si="45"/>
        <v>Orta investisya</v>
      </c>
      <c r="J2918">
        <f>YEAR(transaction_data[[#This Row],[Transaction_Date]])</f>
        <v>2024</v>
      </c>
      <c r="K2918">
        <f>MONTH(transaction_data[[#This Row],[Transaction_Date]])</f>
        <v>4</v>
      </c>
    </row>
    <row r="2919" spans="1:11" x14ac:dyDescent="0.3">
      <c r="A2919">
        <v>302917</v>
      </c>
      <c r="B2919">
        <v>204030</v>
      </c>
      <c r="C2919" t="s">
        <v>30</v>
      </c>
      <c r="D2919">
        <v>67900</v>
      </c>
      <c r="E2919">
        <v>3905</v>
      </c>
      <c r="F2919">
        <v>19102</v>
      </c>
      <c r="G2919" t="s">
        <v>32</v>
      </c>
      <c r="H2919" s="1">
        <v>45017</v>
      </c>
      <c r="I2919" t="str">
        <f t="shared" si="45"/>
        <v>Orta investisya</v>
      </c>
      <c r="J2919">
        <f>YEAR(transaction_data[[#This Row],[Transaction_Date]])</f>
        <v>2023</v>
      </c>
      <c r="K2919">
        <f>MONTH(transaction_data[[#This Row],[Transaction_Date]])</f>
        <v>4</v>
      </c>
    </row>
    <row r="2920" spans="1:11" x14ac:dyDescent="0.3">
      <c r="A2920">
        <v>302918</v>
      </c>
      <c r="B2920">
        <v>206696</v>
      </c>
      <c r="C2920" t="s">
        <v>31</v>
      </c>
      <c r="D2920">
        <v>55794</v>
      </c>
      <c r="E2920">
        <v>4597</v>
      </c>
      <c r="F2920">
        <v>27666</v>
      </c>
      <c r="G2920" t="s">
        <v>32</v>
      </c>
      <c r="H2920" s="1">
        <v>45721</v>
      </c>
      <c r="I2920" t="str">
        <f t="shared" si="45"/>
        <v>Yuksek Investisya</v>
      </c>
      <c r="J2920">
        <f>YEAR(transaction_data[[#This Row],[Transaction_Date]])</f>
        <v>2025</v>
      </c>
      <c r="K2920">
        <f>MONTH(transaction_data[[#This Row],[Transaction_Date]])</f>
        <v>3</v>
      </c>
    </row>
    <row r="2921" spans="1:11" x14ac:dyDescent="0.3">
      <c r="A2921">
        <v>302919</v>
      </c>
      <c r="B2921">
        <v>203787</v>
      </c>
      <c r="C2921" t="s">
        <v>31</v>
      </c>
      <c r="D2921">
        <v>47295</v>
      </c>
      <c r="E2921">
        <v>380</v>
      </c>
      <c r="F2921">
        <v>31794</v>
      </c>
      <c r="G2921" t="s">
        <v>29</v>
      </c>
      <c r="H2921" s="1">
        <v>45579</v>
      </c>
      <c r="I2921" t="str">
        <f t="shared" si="45"/>
        <v>Yuksek Investisya</v>
      </c>
      <c r="J2921">
        <f>YEAR(transaction_data[[#This Row],[Transaction_Date]])</f>
        <v>2024</v>
      </c>
      <c r="K2921">
        <f>MONTH(transaction_data[[#This Row],[Transaction_Date]])</f>
        <v>10</v>
      </c>
    </row>
    <row r="2922" spans="1:11" x14ac:dyDescent="0.3">
      <c r="A2922">
        <v>302920</v>
      </c>
      <c r="B2922">
        <v>205468</v>
      </c>
      <c r="C2922" t="s">
        <v>31</v>
      </c>
      <c r="D2922">
        <v>42995</v>
      </c>
      <c r="E2922">
        <v>261</v>
      </c>
      <c r="F2922">
        <v>35453</v>
      </c>
      <c r="G2922" t="s">
        <v>29</v>
      </c>
      <c r="H2922" s="1">
        <v>45734</v>
      </c>
      <c r="I2922" t="str">
        <f t="shared" si="45"/>
        <v>Yuksek Investisya</v>
      </c>
      <c r="J2922">
        <f>YEAR(transaction_data[[#This Row],[Transaction_Date]])</f>
        <v>2025</v>
      </c>
      <c r="K2922">
        <f>MONTH(transaction_data[[#This Row],[Transaction_Date]])</f>
        <v>3</v>
      </c>
    </row>
    <row r="2923" spans="1:11" x14ac:dyDescent="0.3">
      <c r="A2923">
        <v>302921</v>
      </c>
      <c r="B2923">
        <v>208929</v>
      </c>
      <c r="C2923" t="s">
        <v>31</v>
      </c>
      <c r="D2923">
        <v>65518</v>
      </c>
      <c r="E2923">
        <v>135</v>
      </c>
      <c r="F2923">
        <v>29458</v>
      </c>
      <c r="G2923" t="s">
        <v>32</v>
      </c>
      <c r="H2923" s="1">
        <v>44958</v>
      </c>
      <c r="I2923" t="str">
        <f t="shared" si="45"/>
        <v>Yuksek Investisya</v>
      </c>
      <c r="J2923">
        <f>YEAR(transaction_data[[#This Row],[Transaction_Date]])</f>
        <v>2023</v>
      </c>
      <c r="K2923">
        <f>MONTH(transaction_data[[#This Row],[Transaction_Date]])</f>
        <v>2</v>
      </c>
    </row>
    <row r="2924" spans="1:11" x14ac:dyDescent="0.3">
      <c r="A2924">
        <v>302922</v>
      </c>
      <c r="B2924">
        <v>200740</v>
      </c>
      <c r="C2924" t="s">
        <v>13</v>
      </c>
      <c r="D2924">
        <v>6801</v>
      </c>
      <c r="E2924">
        <v>4106</v>
      </c>
      <c r="F2924">
        <v>49903</v>
      </c>
      <c r="G2924" t="s">
        <v>29</v>
      </c>
      <c r="H2924" s="1">
        <v>45257</v>
      </c>
      <c r="I2924" t="str">
        <f t="shared" si="45"/>
        <v>Yuksek Investisya</v>
      </c>
      <c r="J2924">
        <f>YEAR(transaction_data[[#This Row],[Transaction_Date]])</f>
        <v>2023</v>
      </c>
      <c r="K2924">
        <f>MONTH(transaction_data[[#This Row],[Transaction_Date]])</f>
        <v>11</v>
      </c>
    </row>
    <row r="2925" spans="1:11" x14ac:dyDescent="0.3">
      <c r="A2925">
        <v>302923</v>
      </c>
      <c r="B2925">
        <v>200944</v>
      </c>
      <c r="C2925" t="s">
        <v>30</v>
      </c>
      <c r="D2925">
        <v>20295</v>
      </c>
      <c r="E2925">
        <v>2623</v>
      </c>
      <c r="F2925">
        <v>28517</v>
      </c>
      <c r="G2925" t="s">
        <v>29</v>
      </c>
      <c r="H2925" s="1">
        <v>45012</v>
      </c>
      <c r="I2925" t="str">
        <f t="shared" si="45"/>
        <v>Yuksek Investisya</v>
      </c>
      <c r="J2925">
        <f>YEAR(transaction_data[[#This Row],[Transaction_Date]])</f>
        <v>2023</v>
      </c>
      <c r="K2925">
        <f>MONTH(transaction_data[[#This Row],[Transaction_Date]])</f>
        <v>3</v>
      </c>
    </row>
    <row r="2926" spans="1:11" x14ac:dyDescent="0.3">
      <c r="A2926">
        <v>302924</v>
      </c>
      <c r="B2926">
        <v>209919</v>
      </c>
      <c r="C2926" t="s">
        <v>30</v>
      </c>
      <c r="D2926">
        <v>67364</v>
      </c>
      <c r="E2926">
        <v>1725</v>
      </c>
      <c r="F2926">
        <v>16362</v>
      </c>
      <c r="G2926" t="s">
        <v>32</v>
      </c>
      <c r="H2926" s="1">
        <v>45498</v>
      </c>
      <c r="I2926" t="str">
        <f t="shared" si="45"/>
        <v>Orta investisya</v>
      </c>
      <c r="J2926">
        <f>YEAR(transaction_data[[#This Row],[Transaction_Date]])</f>
        <v>2024</v>
      </c>
      <c r="K2926">
        <f>MONTH(transaction_data[[#This Row],[Transaction_Date]])</f>
        <v>7</v>
      </c>
    </row>
    <row r="2927" spans="1:11" x14ac:dyDescent="0.3">
      <c r="A2927">
        <v>302925</v>
      </c>
      <c r="B2927">
        <v>209527</v>
      </c>
      <c r="C2927" t="s">
        <v>30</v>
      </c>
      <c r="D2927">
        <v>36225</v>
      </c>
      <c r="E2927">
        <v>3342</v>
      </c>
      <c r="F2927">
        <v>45455</v>
      </c>
      <c r="G2927" t="s">
        <v>33</v>
      </c>
      <c r="H2927" s="1">
        <v>45140</v>
      </c>
      <c r="I2927" t="str">
        <f t="shared" si="45"/>
        <v>Yuksek Investisya</v>
      </c>
      <c r="J2927">
        <f>YEAR(transaction_data[[#This Row],[Transaction_Date]])</f>
        <v>2023</v>
      </c>
      <c r="K2927">
        <f>MONTH(transaction_data[[#This Row],[Transaction_Date]])</f>
        <v>8</v>
      </c>
    </row>
    <row r="2928" spans="1:11" x14ac:dyDescent="0.3">
      <c r="A2928">
        <v>302926</v>
      </c>
      <c r="B2928">
        <v>207558</v>
      </c>
      <c r="C2928" t="s">
        <v>13</v>
      </c>
      <c r="D2928">
        <v>44868</v>
      </c>
      <c r="E2928">
        <v>2039</v>
      </c>
      <c r="F2928">
        <v>15265</v>
      </c>
      <c r="G2928" t="s">
        <v>33</v>
      </c>
      <c r="H2928" s="1">
        <v>45080</v>
      </c>
      <c r="I2928" t="str">
        <f t="shared" si="45"/>
        <v>Orta investisya</v>
      </c>
      <c r="J2928">
        <f>YEAR(transaction_data[[#This Row],[Transaction_Date]])</f>
        <v>2023</v>
      </c>
      <c r="K2928">
        <f>MONTH(transaction_data[[#This Row],[Transaction_Date]])</f>
        <v>6</v>
      </c>
    </row>
    <row r="2929" spans="1:11" x14ac:dyDescent="0.3">
      <c r="A2929">
        <v>302927</v>
      </c>
      <c r="B2929">
        <v>202629</v>
      </c>
      <c r="C2929" t="s">
        <v>13</v>
      </c>
      <c r="D2929">
        <v>59202</v>
      </c>
      <c r="E2929">
        <v>1893</v>
      </c>
      <c r="F2929">
        <v>44665</v>
      </c>
      <c r="G2929" t="s">
        <v>33</v>
      </c>
      <c r="H2929" s="1">
        <v>45232</v>
      </c>
      <c r="I2929" t="str">
        <f t="shared" si="45"/>
        <v>Yuksek Investisya</v>
      </c>
      <c r="J2929">
        <f>YEAR(transaction_data[[#This Row],[Transaction_Date]])</f>
        <v>2023</v>
      </c>
      <c r="K2929">
        <f>MONTH(transaction_data[[#This Row],[Transaction_Date]])</f>
        <v>11</v>
      </c>
    </row>
    <row r="2930" spans="1:11" x14ac:dyDescent="0.3">
      <c r="A2930">
        <v>302928</v>
      </c>
      <c r="B2930">
        <v>201556</v>
      </c>
      <c r="C2930" t="s">
        <v>30</v>
      </c>
      <c r="D2930">
        <v>36507</v>
      </c>
      <c r="E2930">
        <v>2645</v>
      </c>
      <c r="F2930">
        <v>3353</v>
      </c>
      <c r="G2930" t="s">
        <v>32</v>
      </c>
      <c r="H2930" s="1">
        <v>45365</v>
      </c>
      <c r="I2930" t="str">
        <f t="shared" si="45"/>
        <v>Kicik Investiya</v>
      </c>
      <c r="J2930">
        <f>YEAR(transaction_data[[#This Row],[Transaction_Date]])</f>
        <v>2024</v>
      </c>
      <c r="K2930">
        <f>MONTH(transaction_data[[#This Row],[Transaction_Date]])</f>
        <v>3</v>
      </c>
    </row>
    <row r="2931" spans="1:11" x14ac:dyDescent="0.3">
      <c r="A2931">
        <v>302929</v>
      </c>
      <c r="B2931">
        <v>205947</v>
      </c>
      <c r="C2931" t="s">
        <v>13</v>
      </c>
      <c r="D2931">
        <v>48561</v>
      </c>
      <c r="E2931">
        <v>1925</v>
      </c>
      <c r="F2931">
        <v>15293</v>
      </c>
      <c r="G2931" t="s">
        <v>33</v>
      </c>
      <c r="H2931" s="1">
        <v>45469</v>
      </c>
      <c r="I2931" t="str">
        <f t="shared" si="45"/>
        <v>Orta investisya</v>
      </c>
      <c r="J2931">
        <f>YEAR(transaction_data[[#This Row],[Transaction_Date]])</f>
        <v>2024</v>
      </c>
      <c r="K2931">
        <f>MONTH(transaction_data[[#This Row],[Transaction_Date]])</f>
        <v>6</v>
      </c>
    </row>
    <row r="2932" spans="1:11" x14ac:dyDescent="0.3">
      <c r="A2932">
        <v>302930</v>
      </c>
      <c r="B2932">
        <v>206032</v>
      </c>
      <c r="C2932" t="s">
        <v>31</v>
      </c>
      <c r="D2932">
        <v>83819</v>
      </c>
      <c r="E2932">
        <v>922</v>
      </c>
      <c r="F2932">
        <v>40946</v>
      </c>
      <c r="G2932" t="s">
        <v>33</v>
      </c>
      <c r="H2932" s="1">
        <v>45648</v>
      </c>
      <c r="I2932" t="str">
        <f t="shared" si="45"/>
        <v>Yuksek Investisya</v>
      </c>
      <c r="J2932">
        <f>YEAR(transaction_data[[#This Row],[Transaction_Date]])</f>
        <v>2024</v>
      </c>
      <c r="K2932">
        <f>MONTH(transaction_data[[#This Row],[Transaction_Date]])</f>
        <v>12</v>
      </c>
    </row>
    <row r="2933" spans="1:11" x14ac:dyDescent="0.3">
      <c r="A2933">
        <v>302931</v>
      </c>
      <c r="B2933">
        <v>204328</v>
      </c>
      <c r="C2933" t="s">
        <v>13</v>
      </c>
      <c r="D2933">
        <v>39037</v>
      </c>
      <c r="E2933">
        <v>568</v>
      </c>
      <c r="F2933">
        <v>32893</v>
      </c>
      <c r="G2933" t="s">
        <v>32</v>
      </c>
      <c r="H2933" s="1">
        <v>45199</v>
      </c>
      <c r="I2933" t="str">
        <f t="shared" si="45"/>
        <v>Yuksek Investisya</v>
      </c>
      <c r="J2933">
        <f>YEAR(transaction_data[[#This Row],[Transaction_Date]])</f>
        <v>2023</v>
      </c>
      <c r="K2933">
        <f>MONTH(transaction_data[[#This Row],[Transaction_Date]])</f>
        <v>9</v>
      </c>
    </row>
    <row r="2934" spans="1:11" x14ac:dyDescent="0.3">
      <c r="A2934">
        <v>302932</v>
      </c>
      <c r="B2934">
        <v>207257</v>
      </c>
      <c r="C2934" t="s">
        <v>30</v>
      </c>
      <c r="D2934">
        <v>27889</v>
      </c>
      <c r="E2934">
        <v>2091</v>
      </c>
      <c r="F2934">
        <v>8528</v>
      </c>
      <c r="G2934" t="s">
        <v>29</v>
      </c>
      <c r="H2934" s="1">
        <v>45120</v>
      </c>
      <c r="I2934" t="str">
        <f t="shared" si="45"/>
        <v>Kicik Investiya</v>
      </c>
      <c r="J2934">
        <f>YEAR(transaction_data[[#This Row],[Transaction_Date]])</f>
        <v>2023</v>
      </c>
      <c r="K2934">
        <f>MONTH(transaction_data[[#This Row],[Transaction_Date]])</f>
        <v>7</v>
      </c>
    </row>
    <row r="2935" spans="1:11" x14ac:dyDescent="0.3">
      <c r="A2935">
        <v>302933</v>
      </c>
      <c r="B2935">
        <v>204880</v>
      </c>
      <c r="C2935" t="s">
        <v>30</v>
      </c>
      <c r="D2935">
        <v>73579</v>
      </c>
      <c r="E2935">
        <v>2362</v>
      </c>
      <c r="F2935">
        <v>40486</v>
      </c>
      <c r="G2935" t="s">
        <v>32</v>
      </c>
      <c r="H2935" s="1">
        <v>45047</v>
      </c>
      <c r="I2935" t="str">
        <f t="shared" si="45"/>
        <v>Yuksek Investisya</v>
      </c>
      <c r="J2935">
        <f>YEAR(transaction_data[[#This Row],[Transaction_Date]])</f>
        <v>2023</v>
      </c>
      <c r="K2935">
        <f>MONTH(transaction_data[[#This Row],[Transaction_Date]])</f>
        <v>5</v>
      </c>
    </row>
    <row r="2936" spans="1:11" x14ac:dyDescent="0.3">
      <c r="A2936">
        <v>302934</v>
      </c>
      <c r="B2936">
        <v>204860</v>
      </c>
      <c r="C2936" t="s">
        <v>13</v>
      </c>
      <c r="D2936">
        <v>91758</v>
      </c>
      <c r="E2936">
        <v>2766</v>
      </c>
      <c r="F2936">
        <v>32438</v>
      </c>
      <c r="G2936" t="s">
        <v>29</v>
      </c>
      <c r="H2936" s="1">
        <v>45199</v>
      </c>
      <c r="I2936" t="str">
        <f t="shared" si="45"/>
        <v>Yuksek Investisya</v>
      </c>
      <c r="J2936">
        <f>YEAR(transaction_data[[#This Row],[Transaction_Date]])</f>
        <v>2023</v>
      </c>
      <c r="K2936">
        <f>MONTH(transaction_data[[#This Row],[Transaction_Date]])</f>
        <v>9</v>
      </c>
    </row>
    <row r="2937" spans="1:11" x14ac:dyDescent="0.3">
      <c r="A2937">
        <v>302935</v>
      </c>
      <c r="B2937">
        <v>200710</v>
      </c>
      <c r="C2937" t="s">
        <v>31</v>
      </c>
      <c r="D2937">
        <v>56486</v>
      </c>
      <c r="E2937">
        <v>1610</v>
      </c>
      <c r="F2937">
        <v>2671</v>
      </c>
      <c r="G2937" t="s">
        <v>29</v>
      </c>
      <c r="H2937" s="1">
        <v>45437</v>
      </c>
      <c r="I2937" t="str">
        <f t="shared" si="45"/>
        <v>Kicik Investiya</v>
      </c>
      <c r="J2937">
        <f>YEAR(transaction_data[[#This Row],[Transaction_Date]])</f>
        <v>2024</v>
      </c>
      <c r="K2937">
        <f>MONTH(transaction_data[[#This Row],[Transaction_Date]])</f>
        <v>5</v>
      </c>
    </row>
    <row r="2938" spans="1:11" x14ac:dyDescent="0.3">
      <c r="A2938">
        <v>302936</v>
      </c>
      <c r="B2938">
        <v>205793</v>
      </c>
      <c r="C2938" t="s">
        <v>31</v>
      </c>
      <c r="D2938">
        <v>22745</v>
      </c>
      <c r="E2938">
        <v>420</v>
      </c>
      <c r="F2938">
        <v>36410</v>
      </c>
      <c r="G2938" t="s">
        <v>29</v>
      </c>
      <c r="H2938" s="1">
        <v>45413</v>
      </c>
      <c r="I2938" t="str">
        <f t="shared" si="45"/>
        <v>Yuksek Investisya</v>
      </c>
      <c r="J2938">
        <f>YEAR(transaction_data[[#This Row],[Transaction_Date]])</f>
        <v>2024</v>
      </c>
      <c r="K2938">
        <f>MONTH(transaction_data[[#This Row],[Transaction_Date]])</f>
        <v>5</v>
      </c>
    </row>
    <row r="2939" spans="1:11" x14ac:dyDescent="0.3">
      <c r="A2939">
        <v>302937</v>
      </c>
      <c r="B2939">
        <v>201817</v>
      </c>
      <c r="C2939" t="s">
        <v>30</v>
      </c>
      <c r="D2939">
        <v>67754</v>
      </c>
      <c r="E2939">
        <v>1039</v>
      </c>
      <c r="F2939">
        <v>41520</v>
      </c>
      <c r="G2939" t="s">
        <v>33</v>
      </c>
      <c r="H2939" s="1">
        <v>45364</v>
      </c>
      <c r="I2939" t="str">
        <f t="shared" si="45"/>
        <v>Yuksek Investisya</v>
      </c>
      <c r="J2939">
        <f>YEAR(transaction_data[[#This Row],[Transaction_Date]])</f>
        <v>2024</v>
      </c>
      <c r="K2939">
        <f>MONTH(transaction_data[[#This Row],[Transaction_Date]])</f>
        <v>3</v>
      </c>
    </row>
    <row r="2940" spans="1:11" x14ac:dyDescent="0.3">
      <c r="A2940">
        <v>302938</v>
      </c>
      <c r="B2940">
        <v>209225</v>
      </c>
      <c r="C2940" t="s">
        <v>30</v>
      </c>
      <c r="D2940">
        <v>42047</v>
      </c>
      <c r="E2940">
        <v>2446</v>
      </c>
      <c r="F2940">
        <v>20271</v>
      </c>
      <c r="G2940" t="s">
        <v>32</v>
      </c>
      <c r="H2940" s="1">
        <v>44794</v>
      </c>
      <c r="I2940" t="str">
        <f t="shared" si="45"/>
        <v>Orta investisya</v>
      </c>
      <c r="J2940">
        <f>YEAR(transaction_data[[#This Row],[Transaction_Date]])</f>
        <v>2022</v>
      </c>
      <c r="K2940">
        <f>MONTH(transaction_data[[#This Row],[Transaction_Date]])</f>
        <v>8</v>
      </c>
    </row>
    <row r="2941" spans="1:11" x14ac:dyDescent="0.3">
      <c r="A2941">
        <v>302939</v>
      </c>
      <c r="B2941">
        <v>209552</v>
      </c>
      <c r="C2941" t="s">
        <v>13</v>
      </c>
      <c r="D2941">
        <v>20822</v>
      </c>
      <c r="E2941">
        <v>3245</v>
      </c>
      <c r="F2941">
        <v>33480</v>
      </c>
      <c r="G2941" t="s">
        <v>29</v>
      </c>
      <c r="H2941" s="1">
        <v>45370</v>
      </c>
      <c r="I2941" t="str">
        <f t="shared" si="45"/>
        <v>Yuksek Investisya</v>
      </c>
      <c r="J2941">
        <f>YEAR(transaction_data[[#This Row],[Transaction_Date]])</f>
        <v>2024</v>
      </c>
      <c r="K2941">
        <f>MONTH(transaction_data[[#This Row],[Transaction_Date]])</f>
        <v>3</v>
      </c>
    </row>
    <row r="2942" spans="1:11" x14ac:dyDescent="0.3">
      <c r="A2942">
        <v>302940</v>
      </c>
      <c r="B2942">
        <v>203386</v>
      </c>
      <c r="C2942" t="s">
        <v>31</v>
      </c>
      <c r="D2942">
        <v>80332</v>
      </c>
      <c r="E2942">
        <v>4640</v>
      </c>
      <c r="F2942">
        <v>27736</v>
      </c>
      <c r="G2942" t="s">
        <v>32</v>
      </c>
      <c r="H2942" s="1">
        <v>45138</v>
      </c>
      <c r="I2942" t="str">
        <f t="shared" si="45"/>
        <v>Yuksek Investisya</v>
      </c>
      <c r="J2942">
        <f>YEAR(transaction_data[[#This Row],[Transaction_Date]])</f>
        <v>2023</v>
      </c>
      <c r="K2942">
        <f>MONTH(transaction_data[[#This Row],[Transaction_Date]])</f>
        <v>7</v>
      </c>
    </row>
    <row r="2943" spans="1:11" x14ac:dyDescent="0.3">
      <c r="A2943">
        <v>302941</v>
      </c>
      <c r="B2943">
        <v>206255</v>
      </c>
      <c r="C2943" t="s">
        <v>13</v>
      </c>
      <c r="D2943">
        <v>93061</v>
      </c>
      <c r="E2943">
        <v>240</v>
      </c>
      <c r="F2943">
        <v>6134</v>
      </c>
      <c r="G2943" t="s">
        <v>32</v>
      </c>
      <c r="H2943" s="1">
        <v>44956</v>
      </c>
      <c r="I2943" t="str">
        <f t="shared" si="45"/>
        <v>Kicik Investiya</v>
      </c>
      <c r="J2943">
        <f>YEAR(transaction_data[[#This Row],[Transaction_Date]])</f>
        <v>2023</v>
      </c>
      <c r="K2943">
        <f>MONTH(transaction_data[[#This Row],[Transaction_Date]])</f>
        <v>1</v>
      </c>
    </row>
    <row r="2944" spans="1:11" x14ac:dyDescent="0.3">
      <c r="A2944">
        <v>302942</v>
      </c>
      <c r="B2944">
        <v>202127</v>
      </c>
      <c r="C2944" t="s">
        <v>30</v>
      </c>
      <c r="D2944">
        <v>50512</v>
      </c>
      <c r="E2944">
        <v>981</v>
      </c>
      <c r="F2944">
        <v>35152</v>
      </c>
      <c r="G2944" t="s">
        <v>32</v>
      </c>
      <c r="H2944" s="1">
        <v>45216</v>
      </c>
      <c r="I2944" t="str">
        <f t="shared" si="45"/>
        <v>Yuksek Investisya</v>
      </c>
      <c r="J2944">
        <f>YEAR(transaction_data[[#This Row],[Transaction_Date]])</f>
        <v>2023</v>
      </c>
      <c r="K2944">
        <f>MONTH(transaction_data[[#This Row],[Transaction_Date]])</f>
        <v>10</v>
      </c>
    </row>
    <row r="2945" spans="1:11" x14ac:dyDescent="0.3">
      <c r="A2945">
        <v>302943</v>
      </c>
      <c r="B2945">
        <v>202095</v>
      </c>
      <c r="C2945" t="s">
        <v>13</v>
      </c>
      <c r="D2945">
        <v>50267</v>
      </c>
      <c r="E2945">
        <v>1625</v>
      </c>
      <c r="F2945">
        <v>23278</v>
      </c>
      <c r="G2945" t="s">
        <v>29</v>
      </c>
      <c r="H2945" s="1">
        <v>45127</v>
      </c>
      <c r="I2945" t="str">
        <f t="shared" si="45"/>
        <v>Orta investisya</v>
      </c>
      <c r="J2945">
        <f>YEAR(transaction_data[[#This Row],[Transaction_Date]])</f>
        <v>2023</v>
      </c>
      <c r="K2945">
        <f>MONTH(transaction_data[[#This Row],[Transaction_Date]])</f>
        <v>7</v>
      </c>
    </row>
    <row r="2946" spans="1:11" x14ac:dyDescent="0.3">
      <c r="A2946">
        <v>302944</v>
      </c>
      <c r="B2946">
        <v>200090</v>
      </c>
      <c r="C2946" t="s">
        <v>30</v>
      </c>
      <c r="D2946">
        <v>20887</v>
      </c>
      <c r="E2946">
        <v>1151</v>
      </c>
      <c r="F2946">
        <v>4392</v>
      </c>
      <c r="G2946" t="s">
        <v>33</v>
      </c>
      <c r="H2946" s="1">
        <v>45284</v>
      </c>
      <c r="I2946" t="str">
        <f t="shared" ref="I2946:I3009" si="46">IF(AND(F2946&gt;1000,F2946&lt;15000),"Kicik Investiya",IF(AND(F2946&gt;=15000,F2946&lt;27500),"Orta investisya","Yuksek Investisya"))</f>
        <v>Kicik Investiya</v>
      </c>
      <c r="J2946">
        <f>YEAR(transaction_data[[#This Row],[Transaction_Date]])</f>
        <v>2023</v>
      </c>
      <c r="K2946">
        <f>MONTH(transaction_data[[#This Row],[Transaction_Date]])</f>
        <v>12</v>
      </c>
    </row>
    <row r="2947" spans="1:11" x14ac:dyDescent="0.3">
      <c r="A2947">
        <v>302945</v>
      </c>
      <c r="B2947">
        <v>209860</v>
      </c>
      <c r="C2947" t="s">
        <v>30</v>
      </c>
      <c r="D2947">
        <v>32682</v>
      </c>
      <c r="E2947">
        <v>4353</v>
      </c>
      <c r="F2947">
        <v>24474</v>
      </c>
      <c r="G2947" t="s">
        <v>29</v>
      </c>
      <c r="H2947" s="1">
        <v>44712</v>
      </c>
      <c r="I2947" t="str">
        <f t="shared" si="46"/>
        <v>Orta investisya</v>
      </c>
      <c r="J2947">
        <f>YEAR(transaction_data[[#This Row],[Transaction_Date]])</f>
        <v>2022</v>
      </c>
      <c r="K2947">
        <f>MONTH(transaction_data[[#This Row],[Transaction_Date]])</f>
        <v>5</v>
      </c>
    </row>
    <row r="2948" spans="1:11" x14ac:dyDescent="0.3">
      <c r="A2948">
        <v>302946</v>
      </c>
      <c r="B2948">
        <v>204791</v>
      </c>
      <c r="C2948" t="s">
        <v>13</v>
      </c>
      <c r="D2948">
        <v>63926</v>
      </c>
      <c r="E2948">
        <v>3253</v>
      </c>
      <c r="F2948">
        <v>39745</v>
      </c>
      <c r="G2948" t="s">
        <v>32</v>
      </c>
      <c r="H2948" s="1">
        <v>45514</v>
      </c>
      <c r="I2948" t="str">
        <f t="shared" si="46"/>
        <v>Yuksek Investisya</v>
      </c>
      <c r="J2948">
        <f>YEAR(transaction_data[[#This Row],[Transaction_Date]])</f>
        <v>2024</v>
      </c>
      <c r="K2948">
        <f>MONTH(transaction_data[[#This Row],[Transaction_Date]])</f>
        <v>8</v>
      </c>
    </row>
    <row r="2949" spans="1:11" x14ac:dyDescent="0.3">
      <c r="A2949">
        <v>302947</v>
      </c>
      <c r="B2949">
        <v>207908</v>
      </c>
      <c r="C2949" t="s">
        <v>13</v>
      </c>
      <c r="D2949">
        <v>50631</v>
      </c>
      <c r="E2949">
        <v>925</v>
      </c>
      <c r="F2949">
        <v>31845</v>
      </c>
      <c r="G2949" t="s">
        <v>33</v>
      </c>
      <c r="H2949" s="1">
        <v>44984</v>
      </c>
      <c r="I2949" t="str">
        <f t="shared" si="46"/>
        <v>Yuksek Investisya</v>
      </c>
      <c r="J2949">
        <f>YEAR(transaction_data[[#This Row],[Transaction_Date]])</f>
        <v>2023</v>
      </c>
      <c r="K2949">
        <f>MONTH(transaction_data[[#This Row],[Transaction_Date]])</f>
        <v>2</v>
      </c>
    </row>
    <row r="2950" spans="1:11" x14ac:dyDescent="0.3">
      <c r="A2950">
        <v>302948</v>
      </c>
      <c r="B2950">
        <v>204005</v>
      </c>
      <c r="C2950" t="s">
        <v>30</v>
      </c>
      <c r="D2950">
        <v>20879</v>
      </c>
      <c r="E2950">
        <v>2168</v>
      </c>
      <c r="F2950">
        <v>2371</v>
      </c>
      <c r="G2950" t="s">
        <v>33</v>
      </c>
      <c r="H2950" s="1">
        <v>44867</v>
      </c>
      <c r="I2950" t="str">
        <f t="shared" si="46"/>
        <v>Kicik Investiya</v>
      </c>
      <c r="J2950">
        <f>YEAR(transaction_data[[#This Row],[Transaction_Date]])</f>
        <v>2022</v>
      </c>
      <c r="K2950">
        <f>MONTH(transaction_data[[#This Row],[Transaction_Date]])</f>
        <v>11</v>
      </c>
    </row>
    <row r="2951" spans="1:11" x14ac:dyDescent="0.3">
      <c r="A2951">
        <v>302949</v>
      </c>
      <c r="B2951">
        <v>204049</v>
      </c>
      <c r="C2951" t="s">
        <v>31</v>
      </c>
      <c r="D2951">
        <v>31449</v>
      </c>
      <c r="E2951">
        <v>1469</v>
      </c>
      <c r="F2951">
        <v>36336</v>
      </c>
      <c r="G2951" t="s">
        <v>33</v>
      </c>
      <c r="H2951" s="1">
        <v>44666</v>
      </c>
      <c r="I2951" t="str">
        <f t="shared" si="46"/>
        <v>Yuksek Investisya</v>
      </c>
      <c r="J2951">
        <f>YEAR(transaction_data[[#This Row],[Transaction_Date]])</f>
        <v>2022</v>
      </c>
      <c r="K2951">
        <f>MONTH(transaction_data[[#This Row],[Transaction_Date]])</f>
        <v>4</v>
      </c>
    </row>
    <row r="2952" spans="1:11" x14ac:dyDescent="0.3">
      <c r="A2952">
        <v>302950</v>
      </c>
      <c r="B2952">
        <v>203156</v>
      </c>
      <c r="C2952" t="s">
        <v>31</v>
      </c>
      <c r="D2952">
        <v>82279</v>
      </c>
      <c r="E2952">
        <v>2364</v>
      </c>
      <c r="F2952">
        <v>38017</v>
      </c>
      <c r="G2952" t="s">
        <v>32</v>
      </c>
      <c r="H2952" s="1">
        <v>45046</v>
      </c>
      <c r="I2952" t="str">
        <f t="shared" si="46"/>
        <v>Yuksek Investisya</v>
      </c>
      <c r="J2952">
        <f>YEAR(transaction_data[[#This Row],[Transaction_Date]])</f>
        <v>2023</v>
      </c>
      <c r="K2952">
        <f>MONTH(transaction_data[[#This Row],[Transaction_Date]])</f>
        <v>4</v>
      </c>
    </row>
    <row r="2953" spans="1:11" x14ac:dyDescent="0.3">
      <c r="A2953">
        <v>302951</v>
      </c>
      <c r="B2953">
        <v>208454</v>
      </c>
      <c r="C2953" t="s">
        <v>30</v>
      </c>
      <c r="D2953">
        <v>22717</v>
      </c>
      <c r="E2953">
        <v>4684</v>
      </c>
      <c r="F2953">
        <v>27116</v>
      </c>
      <c r="G2953" t="s">
        <v>29</v>
      </c>
      <c r="H2953" s="1">
        <v>45500</v>
      </c>
      <c r="I2953" t="str">
        <f t="shared" si="46"/>
        <v>Orta investisya</v>
      </c>
      <c r="J2953">
        <f>YEAR(transaction_data[[#This Row],[Transaction_Date]])</f>
        <v>2024</v>
      </c>
      <c r="K2953">
        <f>MONTH(transaction_data[[#This Row],[Transaction_Date]])</f>
        <v>7</v>
      </c>
    </row>
    <row r="2954" spans="1:11" x14ac:dyDescent="0.3">
      <c r="A2954">
        <v>302952</v>
      </c>
      <c r="B2954">
        <v>201257</v>
      </c>
      <c r="C2954" t="s">
        <v>13</v>
      </c>
      <c r="D2954">
        <v>26571</v>
      </c>
      <c r="E2954">
        <v>2460</v>
      </c>
      <c r="F2954">
        <v>40533</v>
      </c>
      <c r="G2954" t="s">
        <v>32</v>
      </c>
      <c r="H2954" s="1">
        <v>45548</v>
      </c>
      <c r="I2954" t="str">
        <f t="shared" si="46"/>
        <v>Yuksek Investisya</v>
      </c>
      <c r="J2954">
        <f>YEAR(transaction_data[[#This Row],[Transaction_Date]])</f>
        <v>2024</v>
      </c>
      <c r="K2954">
        <f>MONTH(transaction_data[[#This Row],[Transaction_Date]])</f>
        <v>9</v>
      </c>
    </row>
    <row r="2955" spans="1:11" x14ac:dyDescent="0.3">
      <c r="A2955">
        <v>302953</v>
      </c>
      <c r="B2955">
        <v>207944</v>
      </c>
      <c r="C2955" t="s">
        <v>30</v>
      </c>
      <c r="D2955">
        <v>21191</v>
      </c>
      <c r="E2955">
        <v>3957</v>
      </c>
      <c r="F2955">
        <v>44793</v>
      </c>
      <c r="G2955" t="s">
        <v>32</v>
      </c>
      <c r="H2955" s="1">
        <v>45540</v>
      </c>
      <c r="I2955" t="str">
        <f t="shared" si="46"/>
        <v>Yuksek Investisya</v>
      </c>
      <c r="J2955">
        <f>YEAR(transaction_data[[#This Row],[Transaction_Date]])</f>
        <v>2024</v>
      </c>
      <c r="K2955">
        <f>MONTH(transaction_data[[#This Row],[Transaction_Date]])</f>
        <v>9</v>
      </c>
    </row>
    <row r="2956" spans="1:11" x14ac:dyDescent="0.3">
      <c r="A2956">
        <v>302954</v>
      </c>
      <c r="B2956">
        <v>205096</v>
      </c>
      <c r="C2956" t="s">
        <v>31</v>
      </c>
      <c r="D2956">
        <v>21154</v>
      </c>
      <c r="E2956">
        <v>4087</v>
      </c>
      <c r="F2956">
        <v>12828</v>
      </c>
      <c r="G2956" t="s">
        <v>29</v>
      </c>
      <c r="H2956" s="1">
        <v>45289</v>
      </c>
      <c r="I2956" t="str">
        <f t="shared" si="46"/>
        <v>Kicik Investiya</v>
      </c>
      <c r="J2956">
        <f>YEAR(transaction_data[[#This Row],[Transaction_Date]])</f>
        <v>2023</v>
      </c>
      <c r="K2956">
        <f>MONTH(transaction_data[[#This Row],[Transaction_Date]])</f>
        <v>12</v>
      </c>
    </row>
    <row r="2957" spans="1:11" x14ac:dyDescent="0.3">
      <c r="A2957">
        <v>302955</v>
      </c>
      <c r="B2957">
        <v>200215</v>
      </c>
      <c r="C2957" t="s">
        <v>30</v>
      </c>
      <c r="D2957">
        <v>49964</v>
      </c>
      <c r="E2957">
        <v>4357</v>
      </c>
      <c r="F2957">
        <v>43692</v>
      </c>
      <c r="G2957" t="s">
        <v>32</v>
      </c>
      <c r="H2957" s="1">
        <v>45099</v>
      </c>
      <c r="I2957" t="str">
        <f t="shared" si="46"/>
        <v>Yuksek Investisya</v>
      </c>
      <c r="J2957">
        <f>YEAR(transaction_data[[#This Row],[Transaction_Date]])</f>
        <v>2023</v>
      </c>
      <c r="K2957">
        <f>MONTH(transaction_data[[#This Row],[Transaction_Date]])</f>
        <v>6</v>
      </c>
    </row>
    <row r="2958" spans="1:11" x14ac:dyDescent="0.3">
      <c r="A2958">
        <v>302956</v>
      </c>
      <c r="B2958">
        <v>206090</v>
      </c>
      <c r="C2958" t="s">
        <v>30</v>
      </c>
      <c r="D2958">
        <v>59489</v>
      </c>
      <c r="E2958">
        <v>1517</v>
      </c>
      <c r="F2958">
        <v>46146</v>
      </c>
      <c r="G2958" t="s">
        <v>32</v>
      </c>
      <c r="H2958" s="1">
        <v>44877</v>
      </c>
      <c r="I2958" t="str">
        <f t="shared" si="46"/>
        <v>Yuksek Investisya</v>
      </c>
      <c r="J2958">
        <f>YEAR(transaction_data[[#This Row],[Transaction_Date]])</f>
        <v>2022</v>
      </c>
      <c r="K2958">
        <f>MONTH(transaction_data[[#This Row],[Transaction_Date]])</f>
        <v>11</v>
      </c>
    </row>
    <row r="2959" spans="1:11" x14ac:dyDescent="0.3">
      <c r="A2959">
        <v>302957</v>
      </c>
      <c r="B2959">
        <v>205464</v>
      </c>
      <c r="C2959" t="s">
        <v>30</v>
      </c>
      <c r="D2959">
        <v>78736</v>
      </c>
      <c r="E2959">
        <v>225</v>
      </c>
      <c r="F2959">
        <v>30139</v>
      </c>
      <c r="G2959" t="s">
        <v>32</v>
      </c>
      <c r="H2959" s="1">
        <v>44945</v>
      </c>
      <c r="I2959" t="str">
        <f t="shared" si="46"/>
        <v>Yuksek Investisya</v>
      </c>
      <c r="J2959">
        <f>YEAR(transaction_data[[#This Row],[Transaction_Date]])</f>
        <v>2023</v>
      </c>
      <c r="K2959">
        <f>MONTH(transaction_data[[#This Row],[Transaction_Date]])</f>
        <v>1</v>
      </c>
    </row>
    <row r="2960" spans="1:11" x14ac:dyDescent="0.3">
      <c r="A2960">
        <v>302958</v>
      </c>
      <c r="B2960">
        <v>209389</v>
      </c>
      <c r="C2960" t="s">
        <v>31</v>
      </c>
      <c r="D2960">
        <v>64471</v>
      </c>
      <c r="E2960">
        <v>3798</v>
      </c>
      <c r="F2960">
        <v>2251</v>
      </c>
      <c r="G2960" t="s">
        <v>29</v>
      </c>
      <c r="H2960" s="1">
        <v>45153</v>
      </c>
      <c r="I2960" t="str">
        <f t="shared" si="46"/>
        <v>Kicik Investiya</v>
      </c>
      <c r="J2960">
        <f>YEAR(transaction_data[[#This Row],[Transaction_Date]])</f>
        <v>2023</v>
      </c>
      <c r="K2960">
        <f>MONTH(transaction_data[[#This Row],[Transaction_Date]])</f>
        <v>8</v>
      </c>
    </row>
    <row r="2961" spans="1:11" x14ac:dyDescent="0.3">
      <c r="A2961">
        <v>302959</v>
      </c>
      <c r="B2961">
        <v>206180</v>
      </c>
      <c r="C2961" t="s">
        <v>31</v>
      </c>
      <c r="D2961">
        <v>38571</v>
      </c>
      <c r="E2961">
        <v>4086</v>
      </c>
      <c r="F2961">
        <v>10188</v>
      </c>
      <c r="G2961" t="s">
        <v>29</v>
      </c>
      <c r="H2961" s="1">
        <v>44998</v>
      </c>
      <c r="I2961" t="str">
        <f t="shared" si="46"/>
        <v>Kicik Investiya</v>
      </c>
      <c r="J2961">
        <f>YEAR(transaction_data[[#This Row],[Transaction_Date]])</f>
        <v>2023</v>
      </c>
      <c r="K2961">
        <f>MONTH(transaction_data[[#This Row],[Transaction_Date]])</f>
        <v>3</v>
      </c>
    </row>
    <row r="2962" spans="1:11" x14ac:dyDescent="0.3">
      <c r="A2962">
        <v>302960</v>
      </c>
      <c r="B2962">
        <v>200902</v>
      </c>
      <c r="C2962" t="s">
        <v>13</v>
      </c>
      <c r="D2962">
        <v>38807</v>
      </c>
      <c r="E2962">
        <v>2836</v>
      </c>
      <c r="F2962">
        <v>33417</v>
      </c>
      <c r="G2962" t="s">
        <v>33</v>
      </c>
      <c r="H2962" s="1">
        <v>45231</v>
      </c>
      <c r="I2962" t="str">
        <f t="shared" si="46"/>
        <v>Yuksek Investisya</v>
      </c>
      <c r="J2962">
        <f>YEAR(transaction_data[[#This Row],[Transaction_Date]])</f>
        <v>2023</v>
      </c>
      <c r="K2962">
        <f>MONTH(transaction_data[[#This Row],[Transaction_Date]])</f>
        <v>11</v>
      </c>
    </row>
    <row r="2963" spans="1:11" x14ac:dyDescent="0.3">
      <c r="A2963">
        <v>302961</v>
      </c>
      <c r="B2963">
        <v>209744</v>
      </c>
      <c r="C2963" t="s">
        <v>13</v>
      </c>
      <c r="D2963">
        <v>69284</v>
      </c>
      <c r="E2963">
        <v>129</v>
      </c>
      <c r="F2963">
        <v>11317</v>
      </c>
      <c r="G2963" t="s">
        <v>29</v>
      </c>
      <c r="H2963" s="1">
        <v>45526</v>
      </c>
      <c r="I2963" t="str">
        <f t="shared" si="46"/>
        <v>Kicik Investiya</v>
      </c>
      <c r="J2963">
        <f>YEAR(transaction_data[[#This Row],[Transaction_Date]])</f>
        <v>2024</v>
      </c>
      <c r="K2963">
        <f>MONTH(transaction_data[[#This Row],[Transaction_Date]])</f>
        <v>8</v>
      </c>
    </row>
    <row r="2964" spans="1:11" x14ac:dyDescent="0.3">
      <c r="A2964">
        <v>302962</v>
      </c>
      <c r="B2964">
        <v>202934</v>
      </c>
      <c r="C2964" t="s">
        <v>31</v>
      </c>
      <c r="D2964">
        <v>77036</v>
      </c>
      <c r="E2964">
        <v>310</v>
      </c>
      <c r="F2964">
        <v>47533</v>
      </c>
      <c r="G2964" t="s">
        <v>29</v>
      </c>
      <c r="H2964" s="1">
        <v>45022</v>
      </c>
      <c r="I2964" t="str">
        <f t="shared" si="46"/>
        <v>Yuksek Investisya</v>
      </c>
      <c r="J2964">
        <f>YEAR(transaction_data[[#This Row],[Transaction_Date]])</f>
        <v>2023</v>
      </c>
      <c r="K2964">
        <f>MONTH(transaction_data[[#This Row],[Transaction_Date]])</f>
        <v>4</v>
      </c>
    </row>
    <row r="2965" spans="1:11" x14ac:dyDescent="0.3">
      <c r="A2965">
        <v>302963</v>
      </c>
      <c r="B2965">
        <v>202367</v>
      </c>
      <c r="C2965" t="s">
        <v>31</v>
      </c>
      <c r="D2965">
        <v>66542</v>
      </c>
      <c r="E2965">
        <v>4664</v>
      </c>
      <c r="F2965">
        <v>46850</v>
      </c>
      <c r="G2965" t="s">
        <v>33</v>
      </c>
      <c r="H2965" s="1">
        <v>45416</v>
      </c>
      <c r="I2965" t="str">
        <f t="shared" si="46"/>
        <v>Yuksek Investisya</v>
      </c>
      <c r="J2965">
        <f>YEAR(transaction_data[[#This Row],[Transaction_Date]])</f>
        <v>2024</v>
      </c>
      <c r="K2965">
        <f>MONTH(transaction_data[[#This Row],[Transaction_Date]])</f>
        <v>5</v>
      </c>
    </row>
    <row r="2966" spans="1:11" x14ac:dyDescent="0.3">
      <c r="A2966">
        <v>302964</v>
      </c>
      <c r="B2966">
        <v>201874</v>
      </c>
      <c r="C2966" t="s">
        <v>30</v>
      </c>
      <c r="D2966">
        <v>52077</v>
      </c>
      <c r="E2966">
        <v>2462</v>
      </c>
      <c r="F2966">
        <v>19440</v>
      </c>
      <c r="G2966" t="s">
        <v>33</v>
      </c>
      <c r="H2966" s="1">
        <v>45496</v>
      </c>
      <c r="I2966" t="str">
        <f t="shared" si="46"/>
        <v>Orta investisya</v>
      </c>
      <c r="J2966">
        <f>YEAR(transaction_data[[#This Row],[Transaction_Date]])</f>
        <v>2024</v>
      </c>
      <c r="K2966">
        <f>MONTH(transaction_data[[#This Row],[Transaction_Date]])</f>
        <v>7</v>
      </c>
    </row>
    <row r="2967" spans="1:11" x14ac:dyDescent="0.3">
      <c r="A2967">
        <v>302965</v>
      </c>
      <c r="B2967">
        <v>202092</v>
      </c>
      <c r="C2967" t="s">
        <v>13</v>
      </c>
      <c r="D2967">
        <v>80794</v>
      </c>
      <c r="E2967">
        <v>2905</v>
      </c>
      <c r="F2967">
        <v>13597</v>
      </c>
      <c r="G2967" t="s">
        <v>32</v>
      </c>
      <c r="H2967" s="1">
        <v>45657</v>
      </c>
      <c r="I2967" t="str">
        <f t="shared" si="46"/>
        <v>Kicik Investiya</v>
      </c>
      <c r="J2967">
        <f>YEAR(transaction_data[[#This Row],[Transaction_Date]])</f>
        <v>2024</v>
      </c>
      <c r="K2967">
        <f>MONTH(transaction_data[[#This Row],[Transaction_Date]])</f>
        <v>12</v>
      </c>
    </row>
    <row r="2968" spans="1:11" x14ac:dyDescent="0.3">
      <c r="A2968">
        <v>302966</v>
      </c>
      <c r="B2968">
        <v>203436</v>
      </c>
      <c r="C2968" t="s">
        <v>13</v>
      </c>
      <c r="D2968">
        <v>17336</v>
      </c>
      <c r="E2968">
        <v>1615</v>
      </c>
      <c r="F2968">
        <v>10860</v>
      </c>
      <c r="G2968" t="s">
        <v>33</v>
      </c>
      <c r="H2968" s="1">
        <v>45704</v>
      </c>
      <c r="I2968" t="str">
        <f t="shared" si="46"/>
        <v>Kicik Investiya</v>
      </c>
      <c r="J2968">
        <f>YEAR(transaction_data[[#This Row],[Transaction_Date]])</f>
        <v>2025</v>
      </c>
      <c r="K2968">
        <f>MONTH(transaction_data[[#This Row],[Transaction_Date]])</f>
        <v>2</v>
      </c>
    </row>
    <row r="2969" spans="1:11" x14ac:dyDescent="0.3">
      <c r="A2969">
        <v>302967</v>
      </c>
      <c r="B2969">
        <v>209095</v>
      </c>
      <c r="C2969" t="s">
        <v>30</v>
      </c>
      <c r="D2969">
        <v>3075</v>
      </c>
      <c r="E2969">
        <v>3121</v>
      </c>
      <c r="F2969">
        <v>21682</v>
      </c>
      <c r="G2969" t="s">
        <v>29</v>
      </c>
      <c r="H2969" s="1">
        <v>45165</v>
      </c>
      <c r="I2969" t="str">
        <f t="shared" si="46"/>
        <v>Orta investisya</v>
      </c>
      <c r="J2969">
        <f>YEAR(transaction_data[[#This Row],[Transaction_Date]])</f>
        <v>2023</v>
      </c>
      <c r="K2969">
        <f>MONTH(transaction_data[[#This Row],[Transaction_Date]])</f>
        <v>8</v>
      </c>
    </row>
    <row r="2970" spans="1:11" x14ac:dyDescent="0.3">
      <c r="A2970">
        <v>302968</v>
      </c>
      <c r="B2970">
        <v>205228</v>
      </c>
      <c r="C2970" t="s">
        <v>13</v>
      </c>
      <c r="D2970">
        <v>71456</v>
      </c>
      <c r="E2970">
        <v>4472</v>
      </c>
      <c r="F2970">
        <v>19946</v>
      </c>
      <c r="G2970" t="s">
        <v>33</v>
      </c>
      <c r="H2970" s="1">
        <v>45040</v>
      </c>
      <c r="I2970" t="str">
        <f t="shared" si="46"/>
        <v>Orta investisya</v>
      </c>
      <c r="J2970">
        <f>YEAR(transaction_data[[#This Row],[Transaction_Date]])</f>
        <v>2023</v>
      </c>
      <c r="K2970">
        <f>MONTH(transaction_data[[#This Row],[Transaction_Date]])</f>
        <v>4</v>
      </c>
    </row>
    <row r="2971" spans="1:11" x14ac:dyDescent="0.3">
      <c r="A2971">
        <v>302969</v>
      </c>
      <c r="B2971">
        <v>206998</v>
      </c>
      <c r="C2971" t="s">
        <v>31</v>
      </c>
      <c r="D2971">
        <v>62861</v>
      </c>
      <c r="E2971">
        <v>3096</v>
      </c>
      <c r="F2971">
        <v>6465</v>
      </c>
      <c r="G2971" t="s">
        <v>29</v>
      </c>
      <c r="H2971" s="1">
        <v>45400</v>
      </c>
      <c r="I2971" t="str">
        <f t="shared" si="46"/>
        <v>Kicik Investiya</v>
      </c>
      <c r="J2971">
        <f>YEAR(transaction_data[[#This Row],[Transaction_Date]])</f>
        <v>2024</v>
      </c>
      <c r="K2971">
        <f>MONTH(transaction_data[[#This Row],[Transaction_Date]])</f>
        <v>4</v>
      </c>
    </row>
    <row r="2972" spans="1:11" x14ac:dyDescent="0.3">
      <c r="A2972">
        <v>302970</v>
      </c>
      <c r="B2972">
        <v>205057</v>
      </c>
      <c r="C2972" t="s">
        <v>31</v>
      </c>
      <c r="D2972">
        <v>15896</v>
      </c>
      <c r="E2972">
        <v>5620</v>
      </c>
      <c r="F2972">
        <v>14197</v>
      </c>
      <c r="G2972" t="s">
        <v>32</v>
      </c>
      <c r="H2972" s="1">
        <v>45637</v>
      </c>
      <c r="I2972" t="str">
        <f t="shared" si="46"/>
        <v>Kicik Investiya</v>
      </c>
      <c r="J2972">
        <f>YEAR(transaction_data[[#This Row],[Transaction_Date]])</f>
        <v>2024</v>
      </c>
      <c r="K2972">
        <f>MONTH(transaction_data[[#This Row],[Transaction_Date]])</f>
        <v>12</v>
      </c>
    </row>
    <row r="2973" spans="1:11" x14ac:dyDescent="0.3">
      <c r="A2973">
        <v>302971</v>
      </c>
      <c r="B2973">
        <v>202859</v>
      </c>
      <c r="C2973" t="s">
        <v>31</v>
      </c>
      <c r="D2973">
        <v>13779</v>
      </c>
      <c r="E2973">
        <v>507</v>
      </c>
      <c r="F2973">
        <v>4848</v>
      </c>
      <c r="G2973" t="s">
        <v>32</v>
      </c>
      <c r="H2973" s="1">
        <v>45403</v>
      </c>
      <c r="I2973" t="str">
        <f t="shared" si="46"/>
        <v>Kicik Investiya</v>
      </c>
      <c r="J2973">
        <f>YEAR(transaction_data[[#This Row],[Transaction_Date]])</f>
        <v>2024</v>
      </c>
      <c r="K2973">
        <f>MONTH(transaction_data[[#This Row],[Transaction_Date]])</f>
        <v>4</v>
      </c>
    </row>
    <row r="2974" spans="1:11" x14ac:dyDescent="0.3">
      <c r="A2974">
        <v>302972</v>
      </c>
      <c r="B2974">
        <v>207471</v>
      </c>
      <c r="C2974" t="s">
        <v>31</v>
      </c>
      <c r="D2974">
        <v>19187</v>
      </c>
      <c r="E2974">
        <v>2376</v>
      </c>
      <c r="F2974">
        <v>22495</v>
      </c>
      <c r="G2974" t="s">
        <v>33</v>
      </c>
      <c r="H2974" s="1">
        <v>45356</v>
      </c>
      <c r="I2974" t="str">
        <f t="shared" si="46"/>
        <v>Orta investisya</v>
      </c>
      <c r="J2974">
        <f>YEAR(transaction_data[[#This Row],[Transaction_Date]])</f>
        <v>2024</v>
      </c>
      <c r="K2974">
        <f>MONTH(transaction_data[[#This Row],[Transaction_Date]])</f>
        <v>3</v>
      </c>
    </row>
    <row r="2975" spans="1:11" x14ac:dyDescent="0.3">
      <c r="A2975">
        <v>302973</v>
      </c>
      <c r="B2975">
        <v>201141</v>
      </c>
      <c r="C2975" t="s">
        <v>30</v>
      </c>
      <c r="D2975">
        <v>64148</v>
      </c>
      <c r="E2975">
        <v>1810</v>
      </c>
      <c r="F2975">
        <v>41656</v>
      </c>
      <c r="G2975" t="s">
        <v>32</v>
      </c>
      <c r="H2975" s="1">
        <v>44902</v>
      </c>
      <c r="I2975" t="str">
        <f t="shared" si="46"/>
        <v>Yuksek Investisya</v>
      </c>
      <c r="J2975">
        <f>YEAR(transaction_data[[#This Row],[Transaction_Date]])</f>
        <v>2022</v>
      </c>
      <c r="K2975">
        <f>MONTH(transaction_data[[#This Row],[Transaction_Date]])</f>
        <v>12</v>
      </c>
    </row>
    <row r="2976" spans="1:11" x14ac:dyDescent="0.3">
      <c r="A2976">
        <v>302974</v>
      </c>
      <c r="B2976">
        <v>201103</v>
      </c>
      <c r="C2976" t="s">
        <v>13</v>
      </c>
      <c r="D2976">
        <v>53581</v>
      </c>
      <c r="E2976">
        <v>925</v>
      </c>
      <c r="F2976">
        <v>10648</v>
      </c>
      <c r="G2976" t="s">
        <v>33</v>
      </c>
      <c r="H2976" s="1">
        <v>45188</v>
      </c>
      <c r="I2976" t="str">
        <f t="shared" si="46"/>
        <v>Kicik Investiya</v>
      </c>
      <c r="J2976">
        <f>YEAR(transaction_data[[#This Row],[Transaction_Date]])</f>
        <v>2023</v>
      </c>
      <c r="K2976">
        <f>MONTH(transaction_data[[#This Row],[Transaction_Date]])</f>
        <v>9</v>
      </c>
    </row>
    <row r="2977" spans="1:11" x14ac:dyDescent="0.3">
      <c r="A2977">
        <v>302975</v>
      </c>
      <c r="B2977">
        <v>204652</v>
      </c>
      <c r="C2977" t="s">
        <v>30</v>
      </c>
      <c r="D2977">
        <v>77498</v>
      </c>
      <c r="E2977">
        <v>3220</v>
      </c>
      <c r="F2977">
        <v>2389</v>
      </c>
      <c r="G2977" t="s">
        <v>33</v>
      </c>
      <c r="H2977" s="1">
        <v>44903</v>
      </c>
      <c r="I2977" t="str">
        <f t="shared" si="46"/>
        <v>Kicik Investiya</v>
      </c>
      <c r="J2977">
        <f>YEAR(transaction_data[[#This Row],[Transaction_Date]])</f>
        <v>2022</v>
      </c>
      <c r="K2977">
        <f>MONTH(transaction_data[[#This Row],[Transaction_Date]])</f>
        <v>12</v>
      </c>
    </row>
    <row r="2978" spans="1:11" x14ac:dyDescent="0.3">
      <c r="A2978">
        <v>302976</v>
      </c>
      <c r="B2978">
        <v>208584</v>
      </c>
      <c r="C2978" t="s">
        <v>30</v>
      </c>
      <c r="D2978">
        <v>37320</v>
      </c>
      <c r="E2978">
        <v>495</v>
      </c>
      <c r="F2978">
        <v>38001</v>
      </c>
      <c r="G2978" t="s">
        <v>32</v>
      </c>
      <c r="H2978" s="1">
        <v>44858</v>
      </c>
      <c r="I2978" t="str">
        <f t="shared" si="46"/>
        <v>Yuksek Investisya</v>
      </c>
      <c r="J2978">
        <f>YEAR(transaction_data[[#This Row],[Transaction_Date]])</f>
        <v>2022</v>
      </c>
      <c r="K2978">
        <f>MONTH(transaction_data[[#This Row],[Transaction_Date]])</f>
        <v>10</v>
      </c>
    </row>
    <row r="2979" spans="1:11" x14ac:dyDescent="0.3">
      <c r="A2979">
        <v>302977</v>
      </c>
      <c r="B2979">
        <v>201812</v>
      </c>
      <c r="C2979" t="s">
        <v>31</v>
      </c>
      <c r="D2979">
        <v>29972</v>
      </c>
      <c r="E2979">
        <v>3852</v>
      </c>
      <c r="F2979">
        <v>43486</v>
      </c>
      <c r="G2979" t="s">
        <v>32</v>
      </c>
      <c r="H2979" s="1">
        <v>45490</v>
      </c>
      <c r="I2979" t="str">
        <f t="shared" si="46"/>
        <v>Yuksek Investisya</v>
      </c>
      <c r="J2979">
        <f>YEAR(transaction_data[[#This Row],[Transaction_Date]])</f>
        <v>2024</v>
      </c>
      <c r="K2979">
        <f>MONTH(transaction_data[[#This Row],[Transaction_Date]])</f>
        <v>7</v>
      </c>
    </row>
    <row r="2980" spans="1:11" x14ac:dyDescent="0.3">
      <c r="A2980">
        <v>302978</v>
      </c>
      <c r="B2980">
        <v>208066</v>
      </c>
      <c r="C2980" t="s">
        <v>30</v>
      </c>
      <c r="D2980">
        <v>37228</v>
      </c>
      <c r="E2980">
        <v>1695</v>
      </c>
      <c r="F2980">
        <v>3428</v>
      </c>
      <c r="G2980" t="s">
        <v>29</v>
      </c>
      <c r="H2980" s="1">
        <v>45399</v>
      </c>
      <c r="I2980" t="str">
        <f t="shared" si="46"/>
        <v>Kicik Investiya</v>
      </c>
      <c r="J2980">
        <f>YEAR(transaction_data[[#This Row],[Transaction_Date]])</f>
        <v>2024</v>
      </c>
      <c r="K2980">
        <f>MONTH(transaction_data[[#This Row],[Transaction_Date]])</f>
        <v>4</v>
      </c>
    </row>
    <row r="2981" spans="1:11" x14ac:dyDescent="0.3">
      <c r="A2981">
        <v>302979</v>
      </c>
      <c r="B2981">
        <v>207925</v>
      </c>
      <c r="C2981" t="s">
        <v>30</v>
      </c>
      <c r="D2981">
        <v>89994</v>
      </c>
      <c r="E2981">
        <v>880</v>
      </c>
      <c r="F2981">
        <v>38766</v>
      </c>
      <c r="G2981" t="s">
        <v>33</v>
      </c>
      <c r="H2981" s="1">
        <v>44926</v>
      </c>
      <c r="I2981" t="str">
        <f t="shared" si="46"/>
        <v>Yuksek Investisya</v>
      </c>
      <c r="J2981">
        <f>YEAR(transaction_data[[#This Row],[Transaction_Date]])</f>
        <v>2022</v>
      </c>
      <c r="K2981">
        <f>MONTH(transaction_data[[#This Row],[Transaction_Date]])</f>
        <v>12</v>
      </c>
    </row>
    <row r="2982" spans="1:11" x14ac:dyDescent="0.3">
      <c r="A2982">
        <v>302980</v>
      </c>
      <c r="B2982">
        <v>206889</v>
      </c>
      <c r="C2982" t="s">
        <v>30</v>
      </c>
      <c r="D2982">
        <v>38026</v>
      </c>
      <c r="E2982">
        <v>2592</v>
      </c>
      <c r="F2982">
        <v>24228</v>
      </c>
      <c r="G2982" t="s">
        <v>32</v>
      </c>
      <c r="H2982" s="1">
        <v>45483</v>
      </c>
      <c r="I2982" t="str">
        <f t="shared" si="46"/>
        <v>Orta investisya</v>
      </c>
      <c r="J2982">
        <f>YEAR(transaction_data[[#This Row],[Transaction_Date]])</f>
        <v>2024</v>
      </c>
      <c r="K2982">
        <f>MONTH(transaction_data[[#This Row],[Transaction_Date]])</f>
        <v>7</v>
      </c>
    </row>
    <row r="2983" spans="1:11" x14ac:dyDescent="0.3">
      <c r="A2983">
        <v>302981</v>
      </c>
      <c r="B2983">
        <v>204728</v>
      </c>
      <c r="C2983" t="s">
        <v>31</v>
      </c>
      <c r="D2983">
        <v>29526</v>
      </c>
      <c r="E2983">
        <v>1208</v>
      </c>
      <c r="F2983">
        <v>36877</v>
      </c>
      <c r="G2983" t="s">
        <v>32</v>
      </c>
      <c r="H2983" s="1">
        <v>45638</v>
      </c>
      <c r="I2983" t="str">
        <f t="shared" si="46"/>
        <v>Yuksek Investisya</v>
      </c>
      <c r="J2983">
        <f>YEAR(transaction_data[[#This Row],[Transaction_Date]])</f>
        <v>2024</v>
      </c>
      <c r="K2983">
        <f>MONTH(transaction_data[[#This Row],[Transaction_Date]])</f>
        <v>12</v>
      </c>
    </row>
    <row r="2984" spans="1:11" x14ac:dyDescent="0.3">
      <c r="A2984">
        <v>302982</v>
      </c>
      <c r="B2984">
        <v>205075</v>
      </c>
      <c r="C2984" t="s">
        <v>30</v>
      </c>
      <c r="D2984">
        <v>71766</v>
      </c>
      <c r="E2984">
        <v>600</v>
      </c>
      <c r="F2984">
        <v>46801</v>
      </c>
      <c r="G2984" t="s">
        <v>32</v>
      </c>
      <c r="H2984" s="1">
        <v>44732</v>
      </c>
      <c r="I2984" t="str">
        <f t="shared" si="46"/>
        <v>Yuksek Investisya</v>
      </c>
      <c r="J2984">
        <f>YEAR(transaction_data[[#This Row],[Transaction_Date]])</f>
        <v>2022</v>
      </c>
      <c r="K2984">
        <f>MONTH(transaction_data[[#This Row],[Transaction_Date]])</f>
        <v>6</v>
      </c>
    </row>
    <row r="2985" spans="1:11" x14ac:dyDescent="0.3">
      <c r="A2985">
        <v>302983</v>
      </c>
      <c r="B2985">
        <v>203783</v>
      </c>
      <c r="C2985" t="s">
        <v>31</v>
      </c>
      <c r="D2985">
        <v>85638</v>
      </c>
      <c r="E2985">
        <v>1958</v>
      </c>
      <c r="F2985">
        <v>44684</v>
      </c>
      <c r="G2985" t="s">
        <v>29</v>
      </c>
      <c r="H2985" s="1">
        <v>45454</v>
      </c>
      <c r="I2985" t="str">
        <f t="shared" si="46"/>
        <v>Yuksek Investisya</v>
      </c>
      <c r="J2985">
        <f>YEAR(transaction_data[[#This Row],[Transaction_Date]])</f>
        <v>2024</v>
      </c>
      <c r="K2985">
        <f>MONTH(transaction_data[[#This Row],[Transaction_Date]])</f>
        <v>6</v>
      </c>
    </row>
    <row r="2986" spans="1:11" x14ac:dyDescent="0.3">
      <c r="A2986">
        <v>302984</v>
      </c>
      <c r="B2986">
        <v>205867</v>
      </c>
      <c r="C2986" t="s">
        <v>31</v>
      </c>
      <c r="D2986">
        <v>67805</v>
      </c>
      <c r="E2986">
        <v>3412</v>
      </c>
      <c r="F2986">
        <v>16348</v>
      </c>
      <c r="G2986" t="s">
        <v>29</v>
      </c>
      <c r="H2986" s="1">
        <v>44693</v>
      </c>
      <c r="I2986" t="str">
        <f t="shared" si="46"/>
        <v>Orta investisya</v>
      </c>
      <c r="J2986">
        <f>YEAR(transaction_data[[#This Row],[Transaction_Date]])</f>
        <v>2022</v>
      </c>
      <c r="K2986">
        <f>MONTH(transaction_data[[#This Row],[Transaction_Date]])</f>
        <v>5</v>
      </c>
    </row>
    <row r="2987" spans="1:11" x14ac:dyDescent="0.3">
      <c r="A2987">
        <v>302985</v>
      </c>
      <c r="B2987">
        <v>205667</v>
      </c>
      <c r="C2987" t="s">
        <v>13</v>
      </c>
      <c r="D2987">
        <v>23307</v>
      </c>
      <c r="E2987">
        <v>329</v>
      </c>
      <c r="F2987">
        <v>35268</v>
      </c>
      <c r="G2987" t="s">
        <v>32</v>
      </c>
      <c r="H2987" s="1">
        <v>44756</v>
      </c>
      <c r="I2987" t="str">
        <f t="shared" si="46"/>
        <v>Yuksek Investisya</v>
      </c>
      <c r="J2987">
        <f>YEAR(transaction_data[[#This Row],[Transaction_Date]])</f>
        <v>2022</v>
      </c>
      <c r="K2987">
        <f>MONTH(transaction_data[[#This Row],[Transaction_Date]])</f>
        <v>7</v>
      </c>
    </row>
    <row r="2988" spans="1:11" x14ac:dyDescent="0.3">
      <c r="A2988">
        <v>302986</v>
      </c>
      <c r="B2988">
        <v>208717</v>
      </c>
      <c r="C2988" t="s">
        <v>30</v>
      </c>
      <c r="D2988">
        <v>9615</v>
      </c>
      <c r="E2988">
        <v>345</v>
      </c>
      <c r="F2988">
        <v>15855</v>
      </c>
      <c r="G2988" t="s">
        <v>32</v>
      </c>
      <c r="H2988" s="1">
        <v>45679</v>
      </c>
      <c r="I2988" t="str">
        <f t="shared" si="46"/>
        <v>Orta investisya</v>
      </c>
      <c r="J2988">
        <f>YEAR(transaction_data[[#This Row],[Transaction_Date]])</f>
        <v>2025</v>
      </c>
      <c r="K2988">
        <f>MONTH(transaction_data[[#This Row],[Transaction_Date]])</f>
        <v>1</v>
      </c>
    </row>
    <row r="2989" spans="1:11" x14ac:dyDescent="0.3">
      <c r="A2989">
        <v>302987</v>
      </c>
      <c r="B2989">
        <v>204058</v>
      </c>
      <c r="C2989" t="s">
        <v>31</v>
      </c>
      <c r="D2989">
        <v>89487</v>
      </c>
      <c r="E2989">
        <v>200</v>
      </c>
      <c r="F2989">
        <v>19648</v>
      </c>
      <c r="G2989" t="s">
        <v>32</v>
      </c>
      <c r="H2989" s="1">
        <v>44716</v>
      </c>
      <c r="I2989" t="str">
        <f t="shared" si="46"/>
        <v>Orta investisya</v>
      </c>
      <c r="J2989">
        <f>YEAR(transaction_data[[#This Row],[Transaction_Date]])</f>
        <v>2022</v>
      </c>
      <c r="K2989">
        <f>MONTH(transaction_data[[#This Row],[Transaction_Date]])</f>
        <v>6</v>
      </c>
    </row>
    <row r="2990" spans="1:11" x14ac:dyDescent="0.3">
      <c r="A2990">
        <v>302988</v>
      </c>
      <c r="B2990">
        <v>208482</v>
      </c>
      <c r="C2990" t="s">
        <v>13</v>
      </c>
      <c r="D2990">
        <v>69284</v>
      </c>
      <c r="E2990">
        <v>2956</v>
      </c>
      <c r="F2990">
        <v>43052</v>
      </c>
      <c r="G2990" t="s">
        <v>32</v>
      </c>
      <c r="H2990" s="1">
        <v>44650</v>
      </c>
      <c r="I2990" t="str">
        <f t="shared" si="46"/>
        <v>Yuksek Investisya</v>
      </c>
      <c r="J2990">
        <f>YEAR(transaction_data[[#This Row],[Transaction_Date]])</f>
        <v>2022</v>
      </c>
      <c r="K2990">
        <f>MONTH(transaction_data[[#This Row],[Transaction_Date]])</f>
        <v>3</v>
      </c>
    </row>
    <row r="2991" spans="1:11" x14ac:dyDescent="0.3">
      <c r="A2991">
        <v>302989</v>
      </c>
      <c r="B2991">
        <v>203703</v>
      </c>
      <c r="C2991" t="s">
        <v>13</v>
      </c>
      <c r="D2991">
        <v>41182</v>
      </c>
      <c r="E2991">
        <v>3100</v>
      </c>
      <c r="F2991">
        <v>34046</v>
      </c>
      <c r="G2991" t="s">
        <v>33</v>
      </c>
      <c r="H2991" s="1">
        <v>45281</v>
      </c>
      <c r="I2991" t="str">
        <f t="shared" si="46"/>
        <v>Yuksek Investisya</v>
      </c>
      <c r="J2991">
        <f>YEAR(transaction_data[[#This Row],[Transaction_Date]])</f>
        <v>2023</v>
      </c>
      <c r="K2991">
        <f>MONTH(transaction_data[[#This Row],[Transaction_Date]])</f>
        <v>12</v>
      </c>
    </row>
    <row r="2992" spans="1:11" x14ac:dyDescent="0.3">
      <c r="A2992">
        <v>302990</v>
      </c>
      <c r="B2992">
        <v>201710</v>
      </c>
      <c r="C2992" t="s">
        <v>13</v>
      </c>
      <c r="D2992">
        <v>54969</v>
      </c>
      <c r="E2992">
        <v>1793</v>
      </c>
      <c r="F2992">
        <v>16460</v>
      </c>
      <c r="G2992" t="s">
        <v>29</v>
      </c>
      <c r="H2992" s="1">
        <v>44854</v>
      </c>
      <c r="I2992" t="str">
        <f t="shared" si="46"/>
        <v>Orta investisya</v>
      </c>
      <c r="J2992">
        <f>YEAR(transaction_data[[#This Row],[Transaction_Date]])</f>
        <v>2022</v>
      </c>
      <c r="K2992">
        <f>MONTH(transaction_data[[#This Row],[Transaction_Date]])</f>
        <v>10</v>
      </c>
    </row>
    <row r="2993" spans="1:11" x14ac:dyDescent="0.3">
      <c r="A2993">
        <v>302991</v>
      </c>
      <c r="B2993">
        <v>205411</v>
      </c>
      <c r="C2993" t="s">
        <v>31</v>
      </c>
      <c r="D2993">
        <v>85699</v>
      </c>
      <c r="E2993">
        <v>1168</v>
      </c>
      <c r="F2993">
        <v>27521</v>
      </c>
      <c r="G2993" t="s">
        <v>29</v>
      </c>
      <c r="H2993" s="1">
        <v>45620</v>
      </c>
      <c r="I2993" t="str">
        <f t="shared" si="46"/>
        <v>Yuksek Investisya</v>
      </c>
      <c r="J2993">
        <f>YEAR(transaction_data[[#This Row],[Transaction_Date]])</f>
        <v>2024</v>
      </c>
      <c r="K2993">
        <f>MONTH(transaction_data[[#This Row],[Transaction_Date]])</f>
        <v>11</v>
      </c>
    </row>
    <row r="2994" spans="1:11" x14ac:dyDescent="0.3">
      <c r="A2994">
        <v>302992</v>
      </c>
      <c r="B2994">
        <v>206776</v>
      </c>
      <c r="C2994" t="s">
        <v>31</v>
      </c>
      <c r="D2994">
        <v>82676</v>
      </c>
      <c r="E2994">
        <v>4269</v>
      </c>
      <c r="F2994">
        <v>22074</v>
      </c>
      <c r="G2994" t="s">
        <v>29</v>
      </c>
      <c r="H2994" s="1">
        <v>45000</v>
      </c>
      <c r="I2994" t="str">
        <f t="shared" si="46"/>
        <v>Orta investisya</v>
      </c>
      <c r="J2994">
        <f>YEAR(transaction_data[[#This Row],[Transaction_Date]])</f>
        <v>2023</v>
      </c>
      <c r="K2994">
        <f>MONTH(transaction_data[[#This Row],[Transaction_Date]])</f>
        <v>3</v>
      </c>
    </row>
    <row r="2995" spans="1:11" x14ac:dyDescent="0.3">
      <c r="A2995">
        <v>302993</v>
      </c>
      <c r="B2995">
        <v>207144</v>
      </c>
      <c r="C2995" t="s">
        <v>30</v>
      </c>
      <c r="D2995">
        <v>46469</v>
      </c>
      <c r="E2995">
        <v>356</v>
      </c>
      <c r="F2995">
        <v>18457</v>
      </c>
      <c r="G2995" t="s">
        <v>33</v>
      </c>
      <c r="H2995" s="1">
        <v>44746</v>
      </c>
      <c r="I2995" t="str">
        <f t="shared" si="46"/>
        <v>Orta investisya</v>
      </c>
      <c r="J2995">
        <f>YEAR(transaction_data[[#This Row],[Transaction_Date]])</f>
        <v>2022</v>
      </c>
      <c r="K2995">
        <f>MONTH(transaction_data[[#This Row],[Transaction_Date]])</f>
        <v>7</v>
      </c>
    </row>
    <row r="2996" spans="1:11" x14ac:dyDescent="0.3">
      <c r="A2996">
        <v>302994</v>
      </c>
      <c r="B2996">
        <v>205817</v>
      </c>
      <c r="C2996" t="s">
        <v>31</v>
      </c>
      <c r="D2996">
        <v>17935</v>
      </c>
      <c r="E2996">
        <v>1226</v>
      </c>
      <c r="F2996">
        <v>17050</v>
      </c>
      <c r="G2996" t="s">
        <v>29</v>
      </c>
      <c r="H2996" s="1">
        <v>44875</v>
      </c>
      <c r="I2996" t="str">
        <f t="shared" si="46"/>
        <v>Orta investisya</v>
      </c>
      <c r="J2996">
        <f>YEAR(transaction_data[[#This Row],[Transaction_Date]])</f>
        <v>2022</v>
      </c>
      <c r="K2996">
        <f>MONTH(transaction_data[[#This Row],[Transaction_Date]])</f>
        <v>11</v>
      </c>
    </row>
    <row r="2997" spans="1:11" x14ac:dyDescent="0.3">
      <c r="A2997">
        <v>302995</v>
      </c>
      <c r="B2997">
        <v>208684</v>
      </c>
      <c r="C2997" t="s">
        <v>30</v>
      </c>
      <c r="D2997">
        <v>83832</v>
      </c>
      <c r="E2997">
        <v>1215</v>
      </c>
      <c r="F2997">
        <v>21457</v>
      </c>
      <c r="G2997" t="s">
        <v>29</v>
      </c>
      <c r="H2997" s="1">
        <v>44655</v>
      </c>
      <c r="I2997" t="str">
        <f t="shared" si="46"/>
        <v>Orta investisya</v>
      </c>
      <c r="J2997">
        <f>YEAR(transaction_data[[#This Row],[Transaction_Date]])</f>
        <v>2022</v>
      </c>
      <c r="K2997">
        <f>MONTH(transaction_data[[#This Row],[Transaction_Date]])</f>
        <v>4</v>
      </c>
    </row>
    <row r="2998" spans="1:11" x14ac:dyDescent="0.3">
      <c r="A2998">
        <v>302996</v>
      </c>
      <c r="B2998">
        <v>209630</v>
      </c>
      <c r="C2998" t="s">
        <v>31</v>
      </c>
      <c r="D2998">
        <v>95280</v>
      </c>
      <c r="E2998">
        <v>1360</v>
      </c>
      <c r="F2998">
        <v>3936</v>
      </c>
      <c r="G2998" t="s">
        <v>33</v>
      </c>
      <c r="H2998" s="1">
        <v>44980</v>
      </c>
      <c r="I2998" t="str">
        <f t="shared" si="46"/>
        <v>Kicik Investiya</v>
      </c>
      <c r="J2998">
        <f>YEAR(transaction_data[[#This Row],[Transaction_Date]])</f>
        <v>2023</v>
      </c>
      <c r="K2998">
        <f>MONTH(transaction_data[[#This Row],[Transaction_Date]])</f>
        <v>2</v>
      </c>
    </row>
    <row r="2999" spans="1:11" x14ac:dyDescent="0.3">
      <c r="A2999">
        <v>302997</v>
      </c>
      <c r="B2999">
        <v>200867</v>
      </c>
      <c r="C2999" t="s">
        <v>13</v>
      </c>
      <c r="D2999">
        <v>51534</v>
      </c>
      <c r="E2999">
        <v>2870</v>
      </c>
      <c r="F2999">
        <v>31776</v>
      </c>
      <c r="G2999" t="s">
        <v>29</v>
      </c>
      <c r="H2999" s="1">
        <v>45426</v>
      </c>
      <c r="I2999" t="str">
        <f t="shared" si="46"/>
        <v>Yuksek Investisya</v>
      </c>
      <c r="J2999">
        <f>YEAR(transaction_data[[#This Row],[Transaction_Date]])</f>
        <v>2024</v>
      </c>
      <c r="K2999">
        <f>MONTH(transaction_data[[#This Row],[Transaction_Date]])</f>
        <v>5</v>
      </c>
    </row>
    <row r="3000" spans="1:11" x14ac:dyDescent="0.3">
      <c r="A3000">
        <v>302998</v>
      </c>
      <c r="B3000">
        <v>207000</v>
      </c>
      <c r="C3000" t="s">
        <v>31</v>
      </c>
      <c r="D3000">
        <v>25981</v>
      </c>
      <c r="E3000">
        <v>4279</v>
      </c>
      <c r="F3000">
        <v>26022</v>
      </c>
      <c r="G3000" t="s">
        <v>32</v>
      </c>
      <c r="H3000" s="1">
        <v>45349</v>
      </c>
      <c r="I3000" t="str">
        <f t="shared" si="46"/>
        <v>Orta investisya</v>
      </c>
      <c r="J3000">
        <f>YEAR(transaction_data[[#This Row],[Transaction_Date]])</f>
        <v>2024</v>
      </c>
      <c r="K3000">
        <f>MONTH(transaction_data[[#This Row],[Transaction_Date]])</f>
        <v>2</v>
      </c>
    </row>
    <row r="3001" spans="1:11" x14ac:dyDescent="0.3">
      <c r="A3001">
        <v>302999</v>
      </c>
      <c r="B3001">
        <v>205868</v>
      </c>
      <c r="C3001" t="s">
        <v>30</v>
      </c>
      <c r="D3001">
        <v>90655</v>
      </c>
      <c r="E3001">
        <v>631</v>
      </c>
      <c r="F3001">
        <v>16912</v>
      </c>
      <c r="G3001" t="s">
        <v>32</v>
      </c>
      <c r="H3001" s="1">
        <v>45220</v>
      </c>
      <c r="I3001" t="str">
        <f t="shared" si="46"/>
        <v>Orta investisya</v>
      </c>
      <c r="J3001">
        <f>YEAR(transaction_data[[#This Row],[Transaction_Date]])</f>
        <v>2023</v>
      </c>
      <c r="K3001">
        <f>MONTH(transaction_data[[#This Row],[Transaction_Date]])</f>
        <v>10</v>
      </c>
    </row>
    <row r="3002" spans="1:11" x14ac:dyDescent="0.3">
      <c r="A3002">
        <v>303000</v>
      </c>
      <c r="B3002">
        <v>205961</v>
      </c>
      <c r="C3002" t="s">
        <v>30</v>
      </c>
      <c r="D3002">
        <v>89893</v>
      </c>
      <c r="E3002">
        <v>4194</v>
      </c>
      <c r="F3002">
        <v>40890</v>
      </c>
      <c r="G3002" t="s">
        <v>32</v>
      </c>
      <c r="H3002" s="1">
        <v>44734</v>
      </c>
      <c r="I3002" t="str">
        <f t="shared" si="46"/>
        <v>Yuksek Investisya</v>
      </c>
      <c r="J3002">
        <f>YEAR(transaction_data[[#This Row],[Transaction_Date]])</f>
        <v>2022</v>
      </c>
      <c r="K3002">
        <f>MONTH(transaction_data[[#This Row],[Transaction_Date]])</f>
        <v>6</v>
      </c>
    </row>
    <row r="3003" spans="1:11" x14ac:dyDescent="0.3">
      <c r="A3003">
        <v>303001</v>
      </c>
      <c r="B3003">
        <v>204557</v>
      </c>
      <c r="C3003" t="s">
        <v>13</v>
      </c>
      <c r="D3003">
        <v>83574</v>
      </c>
      <c r="E3003">
        <v>957</v>
      </c>
      <c r="F3003">
        <v>17715</v>
      </c>
      <c r="G3003" t="s">
        <v>33</v>
      </c>
      <c r="H3003" s="1">
        <v>45600</v>
      </c>
      <c r="I3003" t="str">
        <f t="shared" si="46"/>
        <v>Orta investisya</v>
      </c>
      <c r="J3003">
        <f>YEAR(transaction_data[[#This Row],[Transaction_Date]])</f>
        <v>2024</v>
      </c>
      <c r="K3003">
        <f>MONTH(transaction_data[[#This Row],[Transaction_Date]])</f>
        <v>11</v>
      </c>
    </row>
    <row r="3004" spans="1:11" x14ac:dyDescent="0.3">
      <c r="A3004">
        <v>303002</v>
      </c>
      <c r="B3004">
        <v>208687</v>
      </c>
      <c r="C3004" t="s">
        <v>13</v>
      </c>
      <c r="D3004">
        <v>43359</v>
      </c>
      <c r="E3004">
        <v>3178</v>
      </c>
      <c r="F3004">
        <v>31754</v>
      </c>
      <c r="G3004" t="s">
        <v>33</v>
      </c>
      <c r="H3004" s="1">
        <v>45631</v>
      </c>
      <c r="I3004" t="str">
        <f t="shared" si="46"/>
        <v>Yuksek Investisya</v>
      </c>
      <c r="J3004">
        <f>YEAR(transaction_data[[#This Row],[Transaction_Date]])</f>
        <v>2024</v>
      </c>
      <c r="K3004">
        <f>MONTH(transaction_data[[#This Row],[Transaction_Date]])</f>
        <v>12</v>
      </c>
    </row>
    <row r="3005" spans="1:11" x14ac:dyDescent="0.3">
      <c r="A3005">
        <v>303003</v>
      </c>
      <c r="B3005">
        <v>208217</v>
      </c>
      <c r="C3005" t="s">
        <v>13</v>
      </c>
      <c r="D3005">
        <v>84509</v>
      </c>
      <c r="E3005">
        <v>2240</v>
      </c>
      <c r="F3005">
        <v>47303</v>
      </c>
      <c r="G3005" t="s">
        <v>29</v>
      </c>
      <c r="H3005" s="1">
        <v>45676</v>
      </c>
      <c r="I3005" t="str">
        <f t="shared" si="46"/>
        <v>Yuksek Investisya</v>
      </c>
      <c r="J3005">
        <f>YEAR(transaction_data[[#This Row],[Transaction_Date]])</f>
        <v>2025</v>
      </c>
      <c r="K3005">
        <f>MONTH(transaction_data[[#This Row],[Transaction_Date]])</f>
        <v>1</v>
      </c>
    </row>
    <row r="3006" spans="1:11" x14ac:dyDescent="0.3">
      <c r="A3006">
        <v>303004</v>
      </c>
      <c r="B3006">
        <v>208957</v>
      </c>
      <c r="C3006" t="s">
        <v>30</v>
      </c>
      <c r="D3006">
        <v>97911</v>
      </c>
      <c r="E3006">
        <v>3132</v>
      </c>
      <c r="F3006">
        <v>9116</v>
      </c>
      <c r="G3006" t="s">
        <v>29</v>
      </c>
      <c r="H3006" s="1">
        <v>45598</v>
      </c>
      <c r="I3006" t="str">
        <f t="shared" si="46"/>
        <v>Kicik Investiya</v>
      </c>
      <c r="J3006">
        <f>YEAR(transaction_data[[#This Row],[Transaction_Date]])</f>
        <v>2024</v>
      </c>
      <c r="K3006">
        <f>MONTH(transaction_data[[#This Row],[Transaction_Date]])</f>
        <v>11</v>
      </c>
    </row>
    <row r="3007" spans="1:11" x14ac:dyDescent="0.3">
      <c r="A3007">
        <v>303005</v>
      </c>
      <c r="B3007">
        <v>203026</v>
      </c>
      <c r="C3007" t="s">
        <v>31</v>
      </c>
      <c r="D3007">
        <v>10939</v>
      </c>
      <c r="E3007">
        <v>2459</v>
      </c>
      <c r="F3007">
        <v>8756</v>
      </c>
      <c r="G3007" t="s">
        <v>32</v>
      </c>
      <c r="H3007" s="1">
        <v>45391</v>
      </c>
      <c r="I3007" t="str">
        <f t="shared" si="46"/>
        <v>Kicik Investiya</v>
      </c>
      <c r="J3007">
        <f>YEAR(transaction_data[[#This Row],[Transaction_Date]])</f>
        <v>2024</v>
      </c>
      <c r="K3007">
        <f>MONTH(transaction_data[[#This Row],[Transaction_Date]])</f>
        <v>4</v>
      </c>
    </row>
    <row r="3008" spans="1:11" x14ac:dyDescent="0.3">
      <c r="A3008">
        <v>303006</v>
      </c>
      <c r="B3008">
        <v>206173</v>
      </c>
      <c r="C3008" t="s">
        <v>31</v>
      </c>
      <c r="D3008">
        <v>5056</v>
      </c>
      <c r="E3008">
        <v>2441</v>
      </c>
      <c r="F3008">
        <v>25512</v>
      </c>
      <c r="G3008" t="s">
        <v>33</v>
      </c>
      <c r="H3008" s="1">
        <v>45665</v>
      </c>
      <c r="I3008" t="str">
        <f t="shared" si="46"/>
        <v>Orta investisya</v>
      </c>
      <c r="J3008">
        <f>YEAR(transaction_data[[#This Row],[Transaction_Date]])</f>
        <v>2025</v>
      </c>
      <c r="K3008">
        <f>MONTH(transaction_data[[#This Row],[Transaction_Date]])</f>
        <v>1</v>
      </c>
    </row>
    <row r="3009" spans="1:11" x14ac:dyDescent="0.3">
      <c r="A3009">
        <v>303007</v>
      </c>
      <c r="B3009">
        <v>203430</v>
      </c>
      <c r="C3009" t="s">
        <v>30</v>
      </c>
      <c r="D3009">
        <v>60111</v>
      </c>
      <c r="E3009">
        <v>2880</v>
      </c>
      <c r="F3009">
        <v>11016</v>
      </c>
      <c r="G3009" t="s">
        <v>29</v>
      </c>
      <c r="H3009" s="1">
        <v>45398</v>
      </c>
      <c r="I3009" t="str">
        <f t="shared" si="46"/>
        <v>Kicik Investiya</v>
      </c>
      <c r="J3009">
        <f>YEAR(transaction_data[[#This Row],[Transaction_Date]])</f>
        <v>2024</v>
      </c>
      <c r="K3009">
        <f>MONTH(transaction_data[[#This Row],[Transaction_Date]])</f>
        <v>4</v>
      </c>
    </row>
    <row r="3010" spans="1:11" x14ac:dyDescent="0.3">
      <c r="A3010">
        <v>303008</v>
      </c>
      <c r="B3010">
        <v>201902</v>
      </c>
      <c r="C3010" t="s">
        <v>30</v>
      </c>
      <c r="D3010">
        <v>62847</v>
      </c>
      <c r="E3010">
        <v>4793</v>
      </c>
      <c r="F3010">
        <v>35484</v>
      </c>
      <c r="G3010" t="s">
        <v>32</v>
      </c>
      <c r="H3010" s="1">
        <v>44665</v>
      </c>
      <c r="I3010" t="str">
        <f t="shared" ref="I3010:I3073" si="47">IF(AND(F3010&gt;1000,F3010&lt;15000),"Kicik Investiya",IF(AND(F3010&gt;=15000,F3010&lt;27500),"Orta investisya","Yuksek Investisya"))</f>
        <v>Yuksek Investisya</v>
      </c>
      <c r="J3010">
        <f>YEAR(transaction_data[[#This Row],[Transaction_Date]])</f>
        <v>2022</v>
      </c>
      <c r="K3010">
        <f>MONTH(transaction_data[[#This Row],[Transaction_Date]])</f>
        <v>4</v>
      </c>
    </row>
    <row r="3011" spans="1:11" x14ac:dyDescent="0.3">
      <c r="A3011">
        <v>303009</v>
      </c>
      <c r="B3011">
        <v>204945</v>
      </c>
      <c r="C3011" t="s">
        <v>30</v>
      </c>
      <c r="D3011">
        <v>63031</v>
      </c>
      <c r="E3011">
        <v>4637</v>
      </c>
      <c r="F3011">
        <v>40939</v>
      </c>
      <c r="G3011" t="s">
        <v>29</v>
      </c>
      <c r="H3011" s="1">
        <v>44651</v>
      </c>
      <c r="I3011" t="str">
        <f t="shared" si="47"/>
        <v>Yuksek Investisya</v>
      </c>
      <c r="J3011">
        <f>YEAR(transaction_data[[#This Row],[Transaction_Date]])</f>
        <v>2022</v>
      </c>
      <c r="K3011">
        <f>MONTH(transaction_data[[#This Row],[Transaction_Date]])</f>
        <v>3</v>
      </c>
    </row>
    <row r="3012" spans="1:11" x14ac:dyDescent="0.3">
      <c r="A3012">
        <v>303010</v>
      </c>
      <c r="B3012">
        <v>203329</v>
      </c>
      <c r="C3012" t="s">
        <v>30</v>
      </c>
      <c r="D3012">
        <v>94042</v>
      </c>
      <c r="E3012">
        <v>2777</v>
      </c>
      <c r="F3012">
        <v>16479</v>
      </c>
      <c r="G3012" t="s">
        <v>32</v>
      </c>
      <c r="H3012" s="1">
        <v>45467</v>
      </c>
      <c r="I3012" t="str">
        <f t="shared" si="47"/>
        <v>Orta investisya</v>
      </c>
      <c r="J3012">
        <f>YEAR(transaction_data[[#This Row],[Transaction_Date]])</f>
        <v>2024</v>
      </c>
      <c r="K3012">
        <f>MONTH(transaction_data[[#This Row],[Transaction_Date]])</f>
        <v>6</v>
      </c>
    </row>
    <row r="3013" spans="1:11" x14ac:dyDescent="0.3">
      <c r="A3013">
        <v>303011</v>
      </c>
      <c r="B3013">
        <v>200333</v>
      </c>
      <c r="C3013" t="s">
        <v>31</v>
      </c>
      <c r="D3013">
        <v>28343</v>
      </c>
      <c r="E3013">
        <v>4817</v>
      </c>
      <c r="F3013">
        <v>16105</v>
      </c>
      <c r="G3013" t="s">
        <v>32</v>
      </c>
      <c r="H3013" s="1">
        <v>45497</v>
      </c>
      <c r="I3013" t="str">
        <f t="shared" si="47"/>
        <v>Orta investisya</v>
      </c>
      <c r="J3013">
        <f>YEAR(transaction_data[[#This Row],[Transaction_Date]])</f>
        <v>2024</v>
      </c>
      <c r="K3013">
        <f>MONTH(transaction_data[[#This Row],[Transaction_Date]])</f>
        <v>7</v>
      </c>
    </row>
    <row r="3014" spans="1:11" x14ac:dyDescent="0.3">
      <c r="A3014">
        <v>303012</v>
      </c>
      <c r="B3014">
        <v>201427</v>
      </c>
      <c r="C3014" t="s">
        <v>13</v>
      </c>
      <c r="D3014">
        <v>66401</v>
      </c>
      <c r="E3014">
        <v>3883</v>
      </c>
      <c r="F3014">
        <v>48381</v>
      </c>
      <c r="G3014" t="s">
        <v>29</v>
      </c>
      <c r="H3014" s="1">
        <v>45279</v>
      </c>
      <c r="I3014" t="str">
        <f t="shared" si="47"/>
        <v>Yuksek Investisya</v>
      </c>
      <c r="J3014">
        <f>YEAR(transaction_data[[#This Row],[Transaction_Date]])</f>
        <v>2023</v>
      </c>
      <c r="K3014">
        <f>MONTH(transaction_data[[#This Row],[Transaction_Date]])</f>
        <v>12</v>
      </c>
    </row>
    <row r="3015" spans="1:11" x14ac:dyDescent="0.3">
      <c r="A3015">
        <v>303013</v>
      </c>
      <c r="B3015">
        <v>209657</v>
      </c>
      <c r="C3015" t="s">
        <v>31</v>
      </c>
      <c r="D3015">
        <v>39296</v>
      </c>
      <c r="E3015">
        <v>4781</v>
      </c>
      <c r="F3015">
        <v>30562</v>
      </c>
      <c r="G3015" t="s">
        <v>32</v>
      </c>
      <c r="H3015" s="1">
        <v>44659</v>
      </c>
      <c r="I3015" t="str">
        <f t="shared" si="47"/>
        <v>Yuksek Investisya</v>
      </c>
      <c r="J3015">
        <f>YEAR(transaction_data[[#This Row],[Transaction_Date]])</f>
        <v>2022</v>
      </c>
      <c r="K3015">
        <f>MONTH(transaction_data[[#This Row],[Transaction_Date]])</f>
        <v>4</v>
      </c>
    </row>
    <row r="3016" spans="1:11" x14ac:dyDescent="0.3">
      <c r="A3016">
        <v>303014</v>
      </c>
      <c r="B3016">
        <v>205350</v>
      </c>
      <c r="C3016" t="s">
        <v>30</v>
      </c>
      <c r="D3016">
        <v>14438</v>
      </c>
      <c r="E3016">
        <v>562</v>
      </c>
      <c r="F3016">
        <v>40366</v>
      </c>
      <c r="G3016" t="s">
        <v>29</v>
      </c>
      <c r="H3016" s="1">
        <v>44666</v>
      </c>
      <c r="I3016" t="str">
        <f t="shared" si="47"/>
        <v>Yuksek Investisya</v>
      </c>
      <c r="J3016">
        <f>YEAR(transaction_data[[#This Row],[Transaction_Date]])</f>
        <v>2022</v>
      </c>
      <c r="K3016">
        <f>MONTH(transaction_data[[#This Row],[Transaction_Date]])</f>
        <v>4</v>
      </c>
    </row>
    <row r="3017" spans="1:11" x14ac:dyDescent="0.3">
      <c r="A3017">
        <v>303015</v>
      </c>
      <c r="B3017">
        <v>203617</v>
      </c>
      <c r="C3017" t="s">
        <v>13</v>
      </c>
      <c r="D3017">
        <v>75669</v>
      </c>
      <c r="E3017">
        <v>1442</v>
      </c>
      <c r="F3017">
        <v>21711</v>
      </c>
      <c r="G3017" t="s">
        <v>29</v>
      </c>
      <c r="H3017" s="1">
        <v>45463</v>
      </c>
      <c r="I3017" t="str">
        <f t="shared" si="47"/>
        <v>Orta investisya</v>
      </c>
      <c r="J3017">
        <f>YEAR(transaction_data[[#This Row],[Transaction_Date]])</f>
        <v>2024</v>
      </c>
      <c r="K3017">
        <f>MONTH(transaction_data[[#This Row],[Transaction_Date]])</f>
        <v>6</v>
      </c>
    </row>
    <row r="3018" spans="1:11" x14ac:dyDescent="0.3">
      <c r="A3018">
        <v>303016</v>
      </c>
      <c r="B3018">
        <v>200571</v>
      </c>
      <c r="C3018" t="s">
        <v>31</v>
      </c>
      <c r="D3018">
        <v>62295</v>
      </c>
      <c r="E3018">
        <v>987</v>
      </c>
      <c r="F3018">
        <v>38244</v>
      </c>
      <c r="G3018" t="s">
        <v>29</v>
      </c>
      <c r="H3018" s="1">
        <v>45067</v>
      </c>
      <c r="I3018" t="str">
        <f t="shared" si="47"/>
        <v>Yuksek Investisya</v>
      </c>
      <c r="J3018">
        <f>YEAR(transaction_data[[#This Row],[Transaction_Date]])</f>
        <v>2023</v>
      </c>
      <c r="K3018">
        <f>MONTH(transaction_data[[#This Row],[Transaction_Date]])</f>
        <v>5</v>
      </c>
    </row>
    <row r="3019" spans="1:11" x14ac:dyDescent="0.3">
      <c r="A3019">
        <v>303017</v>
      </c>
      <c r="B3019">
        <v>200801</v>
      </c>
      <c r="C3019" t="s">
        <v>30</v>
      </c>
      <c r="D3019">
        <v>27496</v>
      </c>
      <c r="E3019">
        <v>1610</v>
      </c>
      <c r="F3019">
        <v>41733</v>
      </c>
      <c r="G3019" t="s">
        <v>32</v>
      </c>
      <c r="H3019" s="1">
        <v>45473</v>
      </c>
      <c r="I3019" t="str">
        <f t="shared" si="47"/>
        <v>Yuksek Investisya</v>
      </c>
      <c r="J3019">
        <f>YEAR(transaction_data[[#This Row],[Transaction_Date]])</f>
        <v>2024</v>
      </c>
      <c r="K3019">
        <f>MONTH(transaction_data[[#This Row],[Transaction_Date]])</f>
        <v>6</v>
      </c>
    </row>
    <row r="3020" spans="1:11" x14ac:dyDescent="0.3">
      <c r="A3020">
        <v>303018</v>
      </c>
      <c r="B3020">
        <v>201188</v>
      </c>
      <c r="C3020" t="s">
        <v>30</v>
      </c>
      <c r="D3020">
        <v>28057</v>
      </c>
      <c r="E3020">
        <v>4106</v>
      </c>
      <c r="F3020">
        <v>20530</v>
      </c>
      <c r="G3020" t="s">
        <v>33</v>
      </c>
      <c r="H3020" s="1">
        <v>45086</v>
      </c>
      <c r="I3020" t="str">
        <f t="shared" si="47"/>
        <v>Orta investisya</v>
      </c>
      <c r="J3020">
        <f>YEAR(transaction_data[[#This Row],[Transaction_Date]])</f>
        <v>2023</v>
      </c>
      <c r="K3020">
        <f>MONTH(transaction_data[[#This Row],[Transaction_Date]])</f>
        <v>6</v>
      </c>
    </row>
    <row r="3021" spans="1:11" x14ac:dyDescent="0.3">
      <c r="A3021">
        <v>303019</v>
      </c>
      <c r="B3021">
        <v>208386</v>
      </c>
      <c r="C3021" t="s">
        <v>30</v>
      </c>
      <c r="D3021">
        <v>30818</v>
      </c>
      <c r="E3021">
        <v>1016</v>
      </c>
      <c r="F3021">
        <v>38802</v>
      </c>
      <c r="G3021" t="s">
        <v>33</v>
      </c>
      <c r="H3021" s="1">
        <v>44667</v>
      </c>
      <c r="I3021" t="str">
        <f t="shared" si="47"/>
        <v>Yuksek Investisya</v>
      </c>
      <c r="J3021">
        <f>YEAR(transaction_data[[#This Row],[Transaction_Date]])</f>
        <v>2022</v>
      </c>
      <c r="K3021">
        <f>MONTH(transaction_data[[#This Row],[Transaction_Date]])</f>
        <v>4</v>
      </c>
    </row>
    <row r="3022" spans="1:11" x14ac:dyDescent="0.3">
      <c r="A3022">
        <v>303020</v>
      </c>
      <c r="B3022">
        <v>208318</v>
      </c>
      <c r="C3022" t="s">
        <v>31</v>
      </c>
      <c r="D3022">
        <v>86169</v>
      </c>
      <c r="E3022">
        <v>3399</v>
      </c>
      <c r="F3022">
        <v>44190</v>
      </c>
      <c r="G3022" t="s">
        <v>29</v>
      </c>
      <c r="H3022" s="1">
        <v>45421</v>
      </c>
      <c r="I3022" t="str">
        <f t="shared" si="47"/>
        <v>Yuksek Investisya</v>
      </c>
      <c r="J3022">
        <f>YEAR(transaction_data[[#This Row],[Transaction_Date]])</f>
        <v>2024</v>
      </c>
      <c r="K3022">
        <f>MONTH(transaction_data[[#This Row],[Transaction_Date]])</f>
        <v>5</v>
      </c>
    </row>
    <row r="3023" spans="1:11" x14ac:dyDescent="0.3">
      <c r="A3023">
        <v>303021</v>
      </c>
      <c r="B3023">
        <v>204320</v>
      </c>
      <c r="C3023" t="s">
        <v>31</v>
      </c>
      <c r="D3023">
        <v>58248</v>
      </c>
      <c r="E3023">
        <v>2963</v>
      </c>
      <c r="F3023">
        <v>18166</v>
      </c>
      <c r="G3023" t="s">
        <v>32</v>
      </c>
      <c r="H3023" s="1">
        <v>45725</v>
      </c>
      <c r="I3023" t="str">
        <f t="shared" si="47"/>
        <v>Orta investisya</v>
      </c>
      <c r="J3023">
        <f>YEAR(transaction_data[[#This Row],[Transaction_Date]])</f>
        <v>2025</v>
      </c>
      <c r="K3023">
        <f>MONTH(transaction_data[[#This Row],[Transaction_Date]])</f>
        <v>3</v>
      </c>
    </row>
    <row r="3024" spans="1:11" x14ac:dyDescent="0.3">
      <c r="A3024">
        <v>303022</v>
      </c>
      <c r="B3024">
        <v>203294</v>
      </c>
      <c r="C3024" t="s">
        <v>31</v>
      </c>
      <c r="D3024">
        <v>21208</v>
      </c>
      <c r="E3024">
        <v>2121</v>
      </c>
      <c r="F3024">
        <v>22830</v>
      </c>
      <c r="G3024" t="s">
        <v>33</v>
      </c>
      <c r="H3024" s="1">
        <v>45688</v>
      </c>
      <c r="I3024" t="str">
        <f t="shared" si="47"/>
        <v>Orta investisya</v>
      </c>
      <c r="J3024">
        <f>YEAR(transaction_data[[#This Row],[Transaction_Date]])</f>
        <v>2025</v>
      </c>
      <c r="K3024">
        <f>MONTH(transaction_data[[#This Row],[Transaction_Date]])</f>
        <v>1</v>
      </c>
    </row>
    <row r="3025" spans="1:11" x14ac:dyDescent="0.3">
      <c r="A3025">
        <v>303023</v>
      </c>
      <c r="B3025">
        <v>202611</v>
      </c>
      <c r="C3025" t="s">
        <v>30</v>
      </c>
      <c r="D3025">
        <v>69422</v>
      </c>
      <c r="E3025">
        <v>3582</v>
      </c>
      <c r="F3025">
        <v>8228</v>
      </c>
      <c r="G3025" t="s">
        <v>33</v>
      </c>
      <c r="H3025" s="1">
        <v>45309</v>
      </c>
      <c r="I3025" t="str">
        <f t="shared" si="47"/>
        <v>Kicik Investiya</v>
      </c>
      <c r="J3025">
        <f>YEAR(transaction_data[[#This Row],[Transaction_Date]])</f>
        <v>2024</v>
      </c>
      <c r="K3025">
        <f>MONTH(transaction_data[[#This Row],[Transaction_Date]])</f>
        <v>1</v>
      </c>
    </row>
    <row r="3026" spans="1:11" x14ac:dyDescent="0.3">
      <c r="A3026">
        <v>303024</v>
      </c>
      <c r="B3026">
        <v>204651</v>
      </c>
      <c r="C3026" t="s">
        <v>31</v>
      </c>
      <c r="D3026">
        <v>19149</v>
      </c>
      <c r="E3026">
        <v>874</v>
      </c>
      <c r="F3026">
        <v>10026</v>
      </c>
      <c r="G3026" t="s">
        <v>33</v>
      </c>
      <c r="H3026" s="1">
        <v>44919</v>
      </c>
      <c r="I3026" t="str">
        <f t="shared" si="47"/>
        <v>Kicik Investiya</v>
      </c>
      <c r="J3026">
        <f>YEAR(transaction_data[[#This Row],[Transaction_Date]])</f>
        <v>2022</v>
      </c>
      <c r="K3026">
        <f>MONTH(transaction_data[[#This Row],[Transaction_Date]])</f>
        <v>12</v>
      </c>
    </row>
    <row r="3027" spans="1:11" x14ac:dyDescent="0.3">
      <c r="A3027">
        <v>303025</v>
      </c>
      <c r="B3027">
        <v>209813</v>
      </c>
      <c r="C3027" t="s">
        <v>13</v>
      </c>
      <c r="D3027">
        <v>8835</v>
      </c>
      <c r="E3027">
        <v>3276</v>
      </c>
      <c r="F3027">
        <v>43778</v>
      </c>
      <c r="G3027" t="s">
        <v>32</v>
      </c>
      <c r="H3027" s="1">
        <v>44807</v>
      </c>
      <c r="I3027" t="str">
        <f t="shared" si="47"/>
        <v>Yuksek Investisya</v>
      </c>
      <c r="J3027">
        <f>YEAR(transaction_data[[#This Row],[Transaction_Date]])</f>
        <v>2022</v>
      </c>
      <c r="K3027">
        <f>MONTH(transaction_data[[#This Row],[Transaction_Date]])</f>
        <v>9</v>
      </c>
    </row>
    <row r="3028" spans="1:11" x14ac:dyDescent="0.3">
      <c r="A3028">
        <v>303026</v>
      </c>
      <c r="B3028">
        <v>204250</v>
      </c>
      <c r="C3028" t="s">
        <v>13</v>
      </c>
      <c r="D3028">
        <v>10375</v>
      </c>
      <c r="E3028">
        <v>1341</v>
      </c>
      <c r="F3028">
        <v>11333</v>
      </c>
      <c r="G3028" t="s">
        <v>29</v>
      </c>
      <c r="H3028" s="1">
        <v>44790</v>
      </c>
      <c r="I3028" t="str">
        <f t="shared" si="47"/>
        <v>Kicik Investiya</v>
      </c>
      <c r="J3028">
        <f>YEAR(transaction_data[[#This Row],[Transaction_Date]])</f>
        <v>2022</v>
      </c>
      <c r="K3028">
        <f>MONTH(transaction_data[[#This Row],[Transaction_Date]])</f>
        <v>8</v>
      </c>
    </row>
    <row r="3029" spans="1:11" x14ac:dyDescent="0.3">
      <c r="A3029">
        <v>303027</v>
      </c>
      <c r="B3029">
        <v>203732</v>
      </c>
      <c r="C3029" t="s">
        <v>30</v>
      </c>
      <c r="D3029">
        <v>86511</v>
      </c>
      <c r="E3029">
        <v>2422</v>
      </c>
      <c r="F3029">
        <v>14231</v>
      </c>
      <c r="G3029" t="s">
        <v>32</v>
      </c>
      <c r="H3029" s="1">
        <v>45455</v>
      </c>
      <c r="I3029" t="str">
        <f t="shared" si="47"/>
        <v>Kicik Investiya</v>
      </c>
      <c r="J3029">
        <f>YEAR(transaction_data[[#This Row],[Transaction_Date]])</f>
        <v>2024</v>
      </c>
      <c r="K3029">
        <f>MONTH(transaction_data[[#This Row],[Transaction_Date]])</f>
        <v>6</v>
      </c>
    </row>
    <row r="3030" spans="1:11" x14ac:dyDescent="0.3">
      <c r="A3030">
        <v>303028</v>
      </c>
      <c r="B3030">
        <v>206156</v>
      </c>
      <c r="C3030" t="s">
        <v>13</v>
      </c>
      <c r="D3030">
        <v>32531</v>
      </c>
      <c r="E3030">
        <v>1035</v>
      </c>
      <c r="F3030">
        <v>31652</v>
      </c>
      <c r="G3030" t="s">
        <v>32</v>
      </c>
      <c r="H3030" s="1">
        <v>44872</v>
      </c>
      <c r="I3030" t="str">
        <f t="shared" si="47"/>
        <v>Yuksek Investisya</v>
      </c>
      <c r="J3030">
        <f>YEAR(transaction_data[[#This Row],[Transaction_Date]])</f>
        <v>2022</v>
      </c>
      <c r="K3030">
        <f>MONTH(transaction_data[[#This Row],[Transaction_Date]])</f>
        <v>11</v>
      </c>
    </row>
    <row r="3031" spans="1:11" x14ac:dyDescent="0.3">
      <c r="A3031">
        <v>303029</v>
      </c>
      <c r="B3031">
        <v>202452</v>
      </c>
      <c r="C3031" t="s">
        <v>30</v>
      </c>
      <c r="D3031">
        <v>37959</v>
      </c>
      <c r="E3031">
        <v>1437</v>
      </c>
      <c r="F3031">
        <v>39415</v>
      </c>
      <c r="G3031" t="s">
        <v>32</v>
      </c>
      <c r="H3031" s="1">
        <v>45015</v>
      </c>
      <c r="I3031" t="str">
        <f t="shared" si="47"/>
        <v>Yuksek Investisya</v>
      </c>
      <c r="J3031">
        <f>YEAR(transaction_data[[#This Row],[Transaction_Date]])</f>
        <v>2023</v>
      </c>
      <c r="K3031">
        <f>MONTH(transaction_data[[#This Row],[Transaction_Date]])</f>
        <v>3</v>
      </c>
    </row>
    <row r="3032" spans="1:11" x14ac:dyDescent="0.3">
      <c r="A3032">
        <v>303030</v>
      </c>
      <c r="B3032">
        <v>200809</v>
      </c>
      <c r="C3032" t="s">
        <v>31</v>
      </c>
      <c r="D3032">
        <v>55395</v>
      </c>
      <c r="E3032">
        <v>4605</v>
      </c>
      <c r="F3032">
        <v>30325</v>
      </c>
      <c r="G3032" t="s">
        <v>32</v>
      </c>
      <c r="H3032" s="1">
        <v>44939</v>
      </c>
      <c r="I3032" t="str">
        <f t="shared" si="47"/>
        <v>Yuksek Investisya</v>
      </c>
      <c r="J3032">
        <f>YEAR(transaction_data[[#This Row],[Transaction_Date]])</f>
        <v>2023</v>
      </c>
      <c r="K3032">
        <f>MONTH(transaction_data[[#This Row],[Transaction_Date]])</f>
        <v>1</v>
      </c>
    </row>
    <row r="3033" spans="1:11" x14ac:dyDescent="0.3">
      <c r="A3033">
        <v>303031</v>
      </c>
      <c r="B3033">
        <v>208416</v>
      </c>
      <c r="C3033" t="s">
        <v>30</v>
      </c>
      <c r="D3033">
        <v>96087</v>
      </c>
      <c r="E3033">
        <v>3629</v>
      </c>
      <c r="F3033">
        <v>39835</v>
      </c>
      <c r="G3033" t="s">
        <v>32</v>
      </c>
      <c r="H3033" s="1">
        <v>45603</v>
      </c>
      <c r="I3033" t="str">
        <f t="shared" si="47"/>
        <v>Yuksek Investisya</v>
      </c>
      <c r="J3033">
        <f>YEAR(transaction_data[[#This Row],[Transaction_Date]])</f>
        <v>2024</v>
      </c>
      <c r="K3033">
        <f>MONTH(transaction_data[[#This Row],[Transaction_Date]])</f>
        <v>11</v>
      </c>
    </row>
    <row r="3034" spans="1:11" x14ac:dyDescent="0.3">
      <c r="A3034">
        <v>303032</v>
      </c>
      <c r="B3034">
        <v>207007</v>
      </c>
      <c r="C3034" t="s">
        <v>30</v>
      </c>
      <c r="D3034">
        <v>41642</v>
      </c>
      <c r="E3034">
        <v>4999</v>
      </c>
      <c r="F3034">
        <v>15933</v>
      </c>
      <c r="G3034" t="s">
        <v>32</v>
      </c>
      <c r="H3034" s="1">
        <v>45458</v>
      </c>
      <c r="I3034" t="str">
        <f t="shared" si="47"/>
        <v>Orta investisya</v>
      </c>
      <c r="J3034">
        <f>YEAR(transaction_data[[#This Row],[Transaction_Date]])</f>
        <v>2024</v>
      </c>
      <c r="K3034">
        <f>MONTH(transaction_data[[#This Row],[Transaction_Date]])</f>
        <v>6</v>
      </c>
    </row>
    <row r="3035" spans="1:11" x14ac:dyDescent="0.3">
      <c r="A3035">
        <v>303033</v>
      </c>
      <c r="B3035">
        <v>204399</v>
      </c>
      <c r="C3035" t="s">
        <v>31</v>
      </c>
      <c r="D3035">
        <v>53870</v>
      </c>
      <c r="E3035">
        <v>399</v>
      </c>
      <c r="F3035">
        <v>48985</v>
      </c>
      <c r="G3035" t="s">
        <v>33</v>
      </c>
      <c r="H3035" s="1">
        <v>45033</v>
      </c>
      <c r="I3035" t="str">
        <f t="shared" si="47"/>
        <v>Yuksek Investisya</v>
      </c>
      <c r="J3035">
        <f>YEAR(transaction_data[[#This Row],[Transaction_Date]])</f>
        <v>2023</v>
      </c>
      <c r="K3035">
        <f>MONTH(transaction_data[[#This Row],[Transaction_Date]])</f>
        <v>4</v>
      </c>
    </row>
    <row r="3036" spans="1:11" x14ac:dyDescent="0.3">
      <c r="A3036">
        <v>303034</v>
      </c>
      <c r="B3036">
        <v>200219</v>
      </c>
      <c r="C3036" t="s">
        <v>30</v>
      </c>
      <c r="D3036">
        <v>39021</v>
      </c>
      <c r="E3036">
        <v>2144</v>
      </c>
      <c r="F3036">
        <v>31611</v>
      </c>
      <c r="G3036" t="s">
        <v>32</v>
      </c>
      <c r="H3036" s="1">
        <v>45191</v>
      </c>
      <c r="I3036" t="str">
        <f t="shared" si="47"/>
        <v>Yuksek Investisya</v>
      </c>
      <c r="J3036">
        <f>YEAR(transaction_data[[#This Row],[Transaction_Date]])</f>
        <v>2023</v>
      </c>
      <c r="K3036">
        <f>MONTH(transaction_data[[#This Row],[Transaction_Date]])</f>
        <v>9</v>
      </c>
    </row>
    <row r="3037" spans="1:11" x14ac:dyDescent="0.3">
      <c r="A3037">
        <v>303035</v>
      </c>
      <c r="B3037">
        <v>207793</v>
      </c>
      <c r="C3037" t="s">
        <v>30</v>
      </c>
      <c r="D3037">
        <v>3524</v>
      </c>
      <c r="E3037">
        <v>3171</v>
      </c>
      <c r="F3037">
        <v>40689</v>
      </c>
      <c r="G3037" t="s">
        <v>29</v>
      </c>
      <c r="H3037" s="1">
        <v>45056</v>
      </c>
      <c r="I3037" t="str">
        <f t="shared" si="47"/>
        <v>Yuksek Investisya</v>
      </c>
      <c r="J3037">
        <f>YEAR(transaction_data[[#This Row],[Transaction_Date]])</f>
        <v>2023</v>
      </c>
      <c r="K3037">
        <f>MONTH(transaction_data[[#This Row],[Transaction_Date]])</f>
        <v>5</v>
      </c>
    </row>
    <row r="3038" spans="1:11" x14ac:dyDescent="0.3">
      <c r="A3038">
        <v>303036</v>
      </c>
      <c r="B3038">
        <v>208469</v>
      </c>
      <c r="C3038" t="s">
        <v>13</v>
      </c>
      <c r="D3038">
        <v>68756</v>
      </c>
      <c r="E3038">
        <v>4003</v>
      </c>
      <c r="F3038">
        <v>32289</v>
      </c>
      <c r="G3038" t="s">
        <v>29</v>
      </c>
      <c r="H3038" s="1">
        <v>45257</v>
      </c>
      <c r="I3038" t="str">
        <f t="shared" si="47"/>
        <v>Yuksek Investisya</v>
      </c>
      <c r="J3038">
        <f>YEAR(transaction_data[[#This Row],[Transaction_Date]])</f>
        <v>2023</v>
      </c>
      <c r="K3038">
        <f>MONTH(transaction_data[[#This Row],[Transaction_Date]])</f>
        <v>11</v>
      </c>
    </row>
    <row r="3039" spans="1:11" x14ac:dyDescent="0.3">
      <c r="A3039">
        <v>303037</v>
      </c>
      <c r="B3039">
        <v>206113</v>
      </c>
      <c r="C3039" t="s">
        <v>30</v>
      </c>
      <c r="D3039">
        <v>47778</v>
      </c>
      <c r="E3039">
        <v>2786</v>
      </c>
      <c r="F3039">
        <v>22276</v>
      </c>
      <c r="G3039" t="s">
        <v>33</v>
      </c>
      <c r="H3039" s="1">
        <v>44763</v>
      </c>
      <c r="I3039" t="str">
        <f t="shared" si="47"/>
        <v>Orta investisya</v>
      </c>
      <c r="J3039">
        <f>YEAR(transaction_data[[#This Row],[Transaction_Date]])</f>
        <v>2022</v>
      </c>
      <c r="K3039">
        <f>MONTH(transaction_data[[#This Row],[Transaction_Date]])</f>
        <v>7</v>
      </c>
    </row>
    <row r="3040" spans="1:11" x14ac:dyDescent="0.3">
      <c r="A3040">
        <v>303038</v>
      </c>
      <c r="B3040">
        <v>208720</v>
      </c>
      <c r="C3040" t="s">
        <v>13</v>
      </c>
      <c r="D3040">
        <v>91426</v>
      </c>
      <c r="E3040">
        <v>1914</v>
      </c>
      <c r="F3040">
        <v>13931</v>
      </c>
      <c r="G3040" t="s">
        <v>29</v>
      </c>
      <c r="H3040" s="1">
        <v>45220</v>
      </c>
      <c r="I3040" t="str">
        <f t="shared" si="47"/>
        <v>Kicik Investiya</v>
      </c>
      <c r="J3040">
        <f>YEAR(transaction_data[[#This Row],[Transaction_Date]])</f>
        <v>2023</v>
      </c>
      <c r="K3040">
        <f>MONTH(transaction_data[[#This Row],[Transaction_Date]])</f>
        <v>10</v>
      </c>
    </row>
    <row r="3041" spans="1:11" x14ac:dyDescent="0.3">
      <c r="A3041">
        <v>303039</v>
      </c>
      <c r="B3041">
        <v>208672</v>
      </c>
      <c r="C3041" t="s">
        <v>30</v>
      </c>
      <c r="D3041">
        <v>95040</v>
      </c>
      <c r="E3041">
        <v>172</v>
      </c>
      <c r="F3041">
        <v>47558</v>
      </c>
      <c r="G3041" t="s">
        <v>32</v>
      </c>
      <c r="H3041" s="1">
        <v>45271</v>
      </c>
      <c r="I3041" t="str">
        <f t="shared" si="47"/>
        <v>Yuksek Investisya</v>
      </c>
      <c r="J3041">
        <f>YEAR(transaction_data[[#This Row],[Transaction_Date]])</f>
        <v>2023</v>
      </c>
      <c r="K3041">
        <f>MONTH(transaction_data[[#This Row],[Transaction_Date]])</f>
        <v>12</v>
      </c>
    </row>
    <row r="3042" spans="1:11" x14ac:dyDescent="0.3">
      <c r="A3042">
        <v>303040</v>
      </c>
      <c r="B3042">
        <v>203173</v>
      </c>
      <c r="C3042" t="s">
        <v>31</v>
      </c>
      <c r="D3042">
        <v>72460</v>
      </c>
      <c r="E3042">
        <v>1154</v>
      </c>
      <c r="F3042">
        <v>6325</v>
      </c>
      <c r="G3042" t="s">
        <v>29</v>
      </c>
      <c r="H3042" s="1">
        <v>45354</v>
      </c>
      <c r="I3042" t="str">
        <f t="shared" si="47"/>
        <v>Kicik Investiya</v>
      </c>
      <c r="J3042">
        <f>YEAR(transaction_data[[#This Row],[Transaction_Date]])</f>
        <v>2024</v>
      </c>
      <c r="K3042">
        <f>MONTH(transaction_data[[#This Row],[Transaction_Date]])</f>
        <v>3</v>
      </c>
    </row>
    <row r="3043" spans="1:11" x14ac:dyDescent="0.3">
      <c r="A3043">
        <v>303041</v>
      </c>
      <c r="B3043">
        <v>202841</v>
      </c>
      <c r="C3043" t="s">
        <v>31</v>
      </c>
      <c r="D3043">
        <v>22585</v>
      </c>
      <c r="E3043">
        <v>1514</v>
      </c>
      <c r="F3043">
        <v>8556</v>
      </c>
      <c r="G3043" t="s">
        <v>33</v>
      </c>
      <c r="H3043" s="1">
        <v>45518</v>
      </c>
      <c r="I3043" t="str">
        <f t="shared" si="47"/>
        <v>Kicik Investiya</v>
      </c>
      <c r="J3043">
        <f>YEAR(transaction_data[[#This Row],[Transaction_Date]])</f>
        <v>2024</v>
      </c>
      <c r="K3043">
        <f>MONTH(transaction_data[[#This Row],[Transaction_Date]])</f>
        <v>8</v>
      </c>
    </row>
    <row r="3044" spans="1:11" x14ac:dyDescent="0.3">
      <c r="A3044">
        <v>303042</v>
      </c>
      <c r="B3044">
        <v>204774</v>
      </c>
      <c r="C3044" t="s">
        <v>13</v>
      </c>
      <c r="D3044">
        <v>23467</v>
      </c>
      <c r="E3044">
        <v>4394</v>
      </c>
      <c r="F3044">
        <v>11819</v>
      </c>
      <c r="G3044" t="s">
        <v>33</v>
      </c>
      <c r="H3044" s="1">
        <v>45018</v>
      </c>
      <c r="I3044" t="str">
        <f t="shared" si="47"/>
        <v>Kicik Investiya</v>
      </c>
      <c r="J3044">
        <f>YEAR(transaction_data[[#This Row],[Transaction_Date]])</f>
        <v>2023</v>
      </c>
      <c r="K3044">
        <f>MONTH(transaction_data[[#This Row],[Transaction_Date]])</f>
        <v>4</v>
      </c>
    </row>
    <row r="3045" spans="1:11" x14ac:dyDescent="0.3">
      <c r="A3045">
        <v>303043</v>
      </c>
      <c r="B3045">
        <v>205190</v>
      </c>
      <c r="C3045" t="s">
        <v>30</v>
      </c>
      <c r="D3045">
        <v>56286</v>
      </c>
      <c r="E3045">
        <v>2528</v>
      </c>
      <c r="F3045">
        <v>38066</v>
      </c>
      <c r="G3045" t="s">
        <v>29</v>
      </c>
      <c r="H3045" s="1">
        <v>45724</v>
      </c>
      <c r="I3045" t="str">
        <f t="shared" si="47"/>
        <v>Yuksek Investisya</v>
      </c>
      <c r="J3045">
        <f>YEAR(transaction_data[[#This Row],[Transaction_Date]])</f>
        <v>2025</v>
      </c>
      <c r="K3045">
        <f>MONTH(transaction_data[[#This Row],[Transaction_Date]])</f>
        <v>3</v>
      </c>
    </row>
    <row r="3046" spans="1:11" x14ac:dyDescent="0.3">
      <c r="A3046">
        <v>303044</v>
      </c>
      <c r="B3046">
        <v>201982</v>
      </c>
      <c r="C3046" t="s">
        <v>30</v>
      </c>
      <c r="D3046">
        <v>29224</v>
      </c>
      <c r="E3046">
        <v>4909</v>
      </c>
      <c r="F3046">
        <v>5469</v>
      </c>
      <c r="G3046" t="s">
        <v>32</v>
      </c>
      <c r="H3046" s="1">
        <v>44991</v>
      </c>
      <c r="I3046" t="str">
        <f t="shared" si="47"/>
        <v>Kicik Investiya</v>
      </c>
      <c r="J3046">
        <f>YEAR(transaction_data[[#This Row],[Transaction_Date]])</f>
        <v>2023</v>
      </c>
      <c r="K3046">
        <f>MONTH(transaction_data[[#This Row],[Transaction_Date]])</f>
        <v>3</v>
      </c>
    </row>
    <row r="3047" spans="1:11" x14ac:dyDescent="0.3">
      <c r="A3047">
        <v>303045</v>
      </c>
      <c r="B3047">
        <v>202776</v>
      </c>
      <c r="C3047" t="s">
        <v>30</v>
      </c>
      <c r="D3047">
        <v>98632</v>
      </c>
      <c r="E3047">
        <v>2321</v>
      </c>
      <c r="F3047">
        <v>19904</v>
      </c>
      <c r="G3047" t="s">
        <v>29</v>
      </c>
      <c r="H3047" s="1">
        <v>45106</v>
      </c>
      <c r="I3047" t="str">
        <f t="shared" si="47"/>
        <v>Orta investisya</v>
      </c>
      <c r="J3047">
        <f>YEAR(transaction_data[[#This Row],[Transaction_Date]])</f>
        <v>2023</v>
      </c>
      <c r="K3047">
        <f>MONTH(transaction_data[[#This Row],[Transaction_Date]])</f>
        <v>6</v>
      </c>
    </row>
    <row r="3048" spans="1:11" x14ac:dyDescent="0.3">
      <c r="A3048">
        <v>303046</v>
      </c>
      <c r="B3048">
        <v>206895</v>
      </c>
      <c r="C3048" t="s">
        <v>13</v>
      </c>
      <c r="D3048">
        <v>23427</v>
      </c>
      <c r="E3048">
        <v>4096</v>
      </c>
      <c r="F3048">
        <v>2547</v>
      </c>
      <c r="G3048" t="s">
        <v>33</v>
      </c>
      <c r="H3048" s="1">
        <v>45703</v>
      </c>
      <c r="I3048" t="str">
        <f t="shared" si="47"/>
        <v>Kicik Investiya</v>
      </c>
      <c r="J3048">
        <f>YEAR(transaction_data[[#This Row],[Transaction_Date]])</f>
        <v>2025</v>
      </c>
      <c r="K3048">
        <f>MONTH(transaction_data[[#This Row],[Transaction_Date]])</f>
        <v>2</v>
      </c>
    </row>
    <row r="3049" spans="1:11" x14ac:dyDescent="0.3">
      <c r="A3049">
        <v>303047</v>
      </c>
      <c r="B3049">
        <v>209906</v>
      </c>
      <c r="C3049" t="s">
        <v>13</v>
      </c>
      <c r="D3049">
        <v>6970</v>
      </c>
      <c r="E3049">
        <v>3900</v>
      </c>
      <c r="F3049">
        <v>40262</v>
      </c>
      <c r="G3049" t="s">
        <v>32</v>
      </c>
      <c r="H3049" s="1">
        <v>44766</v>
      </c>
      <c r="I3049" t="str">
        <f t="shared" si="47"/>
        <v>Yuksek Investisya</v>
      </c>
      <c r="J3049">
        <f>YEAR(transaction_data[[#This Row],[Transaction_Date]])</f>
        <v>2022</v>
      </c>
      <c r="K3049">
        <f>MONTH(transaction_data[[#This Row],[Transaction_Date]])</f>
        <v>7</v>
      </c>
    </row>
    <row r="3050" spans="1:11" x14ac:dyDescent="0.3">
      <c r="A3050">
        <v>303048</v>
      </c>
      <c r="B3050">
        <v>201181</v>
      </c>
      <c r="C3050" t="s">
        <v>13</v>
      </c>
      <c r="D3050">
        <v>69704</v>
      </c>
      <c r="E3050">
        <v>332</v>
      </c>
      <c r="F3050">
        <v>4914</v>
      </c>
      <c r="G3050" t="s">
        <v>33</v>
      </c>
      <c r="H3050" s="1">
        <v>45656</v>
      </c>
      <c r="I3050" t="str">
        <f t="shared" si="47"/>
        <v>Kicik Investiya</v>
      </c>
      <c r="J3050">
        <f>YEAR(transaction_data[[#This Row],[Transaction_Date]])</f>
        <v>2024</v>
      </c>
      <c r="K3050">
        <f>MONTH(transaction_data[[#This Row],[Transaction_Date]])</f>
        <v>12</v>
      </c>
    </row>
    <row r="3051" spans="1:11" x14ac:dyDescent="0.3">
      <c r="A3051">
        <v>303049</v>
      </c>
      <c r="B3051">
        <v>204648</v>
      </c>
      <c r="C3051" t="s">
        <v>13</v>
      </c>
      <c r="D3051">
        <v>12022</v>
      </c>
      <c r="E3051">
        <v>1921</v>
      </c>
      <c r="F3051">
        <v>27591</v>
      </c>
      <c r="G3051" t="s">
        <v>32</v>
      </c>
      <c r="H3051" s="1">
        <v>45650</v>
      </c>
      <c r="I3051" t="str">
        <f t="shared" si="47"/>
        <v>Yuksek Investisya</v>
      </c>
      <c r="J3051">
        <f>YEAR(transaction_data[[#This Row],[Transaction_Date]])</f>
        <v>2024</v>
      </c>
      <c r="K3051">
        <f>MONTH(transaction_data[[#This Row],[Transaction_Date]])</f>
        <v>12</v>
      </c>
    </row>
    <row r="3052" spans="1:11" x14ac:dyDescent="0.3">
      <c r="A3052">
        <v>303050</v>
      </c>
      <c r="B3052">
        <v>208096</v>
      </c>
      <c r="C3052" t="s">
        <v>13</v>
      </c>
      <c r="D3052">
        <v>88276</v>
      </c>
      <c r="E3052">
        <v>1558</v>
      </c>
      <c r="F3052">
        <v>1842</v>
      </c>
      <c r="G3052" t="s">
        <v>33</v>
      </c>
      <c r="H3052" s="1">
        <v>44690</v>
      </c>
      <c r="I3052" t="str">
        <f t="shared" si="47"/>
        <v>Kicik Investiya</v>
      </c>
      <c r="J3052">
        <f>YEAR(transaction_data[[#This Row],[Transaction_Date]])</f>
        <v>2022</v>
      </c>
      <c r="K3052">
        <f>MONTH(transaction_data[[#This Row],[Transaction_Date]])</f>
        <v>5</v>
      </c>
    </row>
    <row r="3053" spans="1:11" x14ac:dyDescent="0.3">
      <c r="A3053">
        <v>303051</v>
      </c>
      <c r="B3053">
        <v>202097</v>
      </c>
      <c r="C3053" t="s">
        <v>13</v>
      </c>
      <c r="D3053">
        <v>3390</v>
      </c>
      <c r="E3053">
        <v>3894</v>
      </c>
      <c r="F3053">
        <v>10286</v>
      </c>
      <c r="G3053" t="s">
        <v>29</v>
      </c>
      <c r="H3053" s="1">
        <v>44786</v>
      </c>
      <c r="I3053" t="str">
        <f t="shared" si="47"/>
        <v>Kicik Investiya</v>
      </c>
      <c r="J3053">
        <f>YEAR(transaction_data[[#This Row],[Transaction_Date]])</f>
        <v>2022</v>
      </c>
      <c r="K3053">
        <f>MONTH(transaction_data[[#This Row],[Transaction_Date]])</f>
        <v>8</v>
      </c>
    </row>
    <row r="3054" spans="1:11" x14ac:dyDescent="0.3">
      <c r="A3054">
        <v>303052</v>
      </c>
      <c r="B3054">
        <v>208126</v>
      </c>
      <c r="C3054" t="s">
        <v>31</v>
      </c>
      <c r="D3054">
        <v>60046</v>
      </c>
      <c r="E3054">
        <v>3672</v>
      </c>
      <c r="F3054">
        <v>21289</v>
      </c>
      <c r="G3054" t="s">
        <v>32</v>
      </c>
      <c r="H3054" s="1">
        <v>45270</v>
      </c>
      <c r="I3054" t="str">
        <f t="shared" si="47"/>
        <v>Orta investisya</v>
      </c>
      <c r="J3054">
        <f>YEAR(transaction_data[[#This Row],[Transaction_Date]])</f>
        <v>2023</v>
      </c>
      <c r="K3054">
        <f>MONTH(transaction_data[[#This Row],[Transaction_Date]])</f>
        <v>12</v>
      </c>
    </row>
    <row r="3055" spans="1:11" x14ac:dyDescent="0.3">
      <c r="A3055">
        <v>303053</v>
      </c>
      <c r="B3055">
        <v>207078</v>
      </c>
      <c r="C3055" t="s">
        <v>31</v>
      </c>
      <c r="D3055">
        <v>99765</v>
      </c>
      <c r="E3055">
        <v>1665</v>
      </c>
      <c r="F3055">
        <v>16680</v>
      </c>
      <c r="G3055" t="s">
        <v>33</v>
      </c>
      <c r="H3055" s="1">
        <v>45230</v>
      </c>
      <c r="I3055" t="str">
        <f t="shared" si="47"/>
        <v>Orta investisya</v>
      </c>
      <c r="J3055">
        <f>YEAR(transaction_data[[#This Row],[Transaction_Date]])</f>
        <v>2023</v>
      </c>
      <c r="K3055">
        <f>MONTH(transaction_data[[#This Row],[Transaction_Date]])</f>
        <v>10</v>
      </c>
    </row>
    <row r="3056" spans="1:11" x14ac:dyDescent="0.3">
      <c r="A3056">
        <v>303054</v>
      </c>
      <c r="B3056">
        <v>206545</v>
      </c>
      <c r="C3056" t="s">
        <v>30</v>
      </c>
      <c r="D3056">
        <v>85300</v>
      </c>
      <c r="E3056">
        <v>3461</v>
      </c>
      <c r="F3056">
        <v>47680</v>
      </c>
      <c r="G3056" t="s">
        <v>33</v>
      </c>
      <c r="H3056" s="1">
        <v>45226</v>
      </c>
      <c r="I3056" t="str">
        <f t="shared" si="47"/>
        <v>Yuksek Investisya</v>
      </c>
      <c r="J3056">
        <f>YEAR(transaction_data[[#This Row],[Transaction_Date]])</f>
        <v>2023</v>
      </c>
      <c r="K3056">
        <f>MONTH(transaction_data[[#This Row],[Transaction_Date]])</f>
        <v>10</v>
      </c>
    </row>
    <row r="3057" spans="1:11" x14ac:dyDescent="0.3">
      <c r="A3057">
        <v>303055</v>
      </c>
      <c r="B3057">
        <v>202803</v>
      </c>
      <c r="C3057" t="s">
        <v>30</v>
      </c>
      <c r="D3057">
        <v>14287</v>
      </c>
      <c r="E3057">
        <v>1855</v>
      </c>
      <c r="F3057">
        <v>30512</v>
      </c>
      <c r="G3057" t="s">
        <v>33</v>
      </c>
      <c r="H3057" s="1">
        <v>45499</v>
      </c>
      <c r="I3057" t="str">
        <f t="shared" si="47"/>
        <v>Yuksek Investisya</v>
      </c>
      <c r="J3057">
        <f>YEAR(transaction_data[[#This Row],[Transaction_Date]])</f>
        <v>2024</v>
      </c>
      <c r="K3057">
        <f>MONTH(transaction_data[[#This Row],[Transaction_Date]])</f>
        <v>7</v>
      </c>
    </row>
    <row r="3058" spans="1:11" x14ac:dyDescent="0.3">
      <c r="A3058">
        <v>303056</v>
      </c>
      <c r="B3058">
        <v>202673</v>
      </c>
      <c r="C3058" t="s">
        <v>13</v>
      </c>
      <c r="D3058">
        <v>24835</v>
      </c>
      <c r="E3058">
        <v>2422</v>
      </c>
      <c r="F3058">
        <v>33813</v>
      </c>
      <c r="G3058" t="s">
        <v>29</v>
      </c>
      <c r="H3058" s="1">
        <v>45380</v>
      </c>
      <c r="I3058" t="str">
        <f t="shared" si="47"/>
        <v>Yuksek Investisya</v>
      </c>
      <c r="J3058">
        <f>YEAR(transaction_data[[#This Row],[Transaction_Date]])</f>
        <v>2024</v>
      </c>
      <c r="K3058">
        <f>MONTH(transaction_data[[#This Row],[Transaction_Date]])</f>
        <v>3</v>
      </c>
    </row>
    <row r="3059" spans="1:11" x14ac:dyDescent="0.3">
      <c r="A3059">
        <v>303057</v>
      </c>
      <c r="B3059">
        <v>205376</v>
      </c>
      <c r="C3059" t="s">
        <v>31</v>
      </c>
      <c r="D3059">
        <v>90502</v>
      </c>
      <c r="E3059">
        <v>4201</v>
      </c>
      <c r="F3059">
        <v>13636</v>
      </c>
      <c r="G3059" t="s">
        <v>29</v>
      </c>
      <c r="H3059" s="1">
        <v>44728</v>
      </c>
      <c r="I3059" t="str">
        <f t="shared" si="47"/>
        <v>Kicik Investiya</v>
      </c>
      <c r="J3059">
        <f>YEAR(transaction_data[[#This Row],[Transaction_Date]])</f>
        <v>2022</v>
      </c>
      <c r="K3059">
        <f>MONTH(transaction_data[[#This Row],[Transaction_Date]])</f>
        <v>6</v>
      </c>
    </row>
    <row r="3060" spans="1:11" x14ac:dyDescent="0.3">
      <c r="A3060">
        <v>303058</v>
      </c>
      <c r="B3060">
        <v>208607</v>
      </c>
      <c r="C3060" t="s">
        <v>13</v>
      </c>
      <c r="D3060">
        <v>22131</v>
      </c>
      <c r="E3060">
        <v>3316</v>
      </c>
      <c r="F3060">
        <v>7162</v>
      </c>
      <c r="G3060" t="s">
        <v>33</v>
      </c>
      <c r="H3060" s="1">
        <v>45630</v>
      </c>
      <c r="I3060" t="str">
        <f t="shared" si="47"/>
        <v>Kicik Investiya</v>
      </c>
      <c r="J3060">
        <f>YEAR(transaction_data[[#This Row],[Transaction_Date]])</f>
        <v>2024</v>
      </c>
      <c r="K3060">
        <f>MONTH(transaction_data[[#This Row],[Transaction_Date]])</f>
        <v>12</v>
      </c>
    </row>
    <row r="3061" spans="1:11" x14ac:dyDescent="0.3">
      <c r="A3061">
        <v>303059</v>
      </c>
      <c r="B3061">
        <v>203160</v>
      </c>
      <c r="C3061" t="s">
        <v>31</v>
      </c>
      <c r="D3061">
        <v>68852</v>
      </c>
      <c r="E3061">
        <v>3272</v>
      </c>
      <c r="F3061">
        <v>41564</v>
      </c>
      <c r="G3061" t="s">
        <v>33</v>
      </c>
      <c r="H3061" s="1">
        <v>44655</v>
      </c>
      <c r="I3061" t="str">
        <f t="shared" si="47"/>
        <v>Yuksek Investisya</v>
      </c>
      <c r="J3061">
        <f>YEAR(transaction_data[[#This Row],[Transaction_Date]])</f>
        <v>2022</v>
      </c>
      <c r="K3061">
        <f>MONTH(transaction_data[[#This Row],[Transaction_Date]])</f>
        <v>4</v>
      </c>
    </row>
    <row r="3062" spans="1:11" x14ac:dyDescent="0.3">
      <c r="A3062">
        <v>303060</v>
      </c>
      <c r="B3062">
        <v>202569</v>
      </c>
      <c r="C3062" t="s">
        <v>31</v>
      </c>
      <c r="D3062">
        <v>62954</v>
      </c>
      <c r="E3062">
        <v>702</v>
      </c>
      <c r="F3062">
        <v>29276</v>
      </c>
      <c r="G3062" t="s">
        <v>29</v>
      </c>
      <c r="H3062" s="1">
        <v>45732</v>
      </c>
      <c r="I3062" t="str">
        <f t="shared" si="47"/>
        <v>Yuksek Investisya</v>
      </c>
      <c r="J3062">
        <f>YEAR(transaction_data[[#This Row],[Transaction_Date]])</f>
        <v>2025</v>
      </c>
      <c r="K3062">
        <f>MONTH(transaction_data[[#This Row],[Transaction_Date]])</f>
        <v>3</v>
      </c>
    </row>
    <row r="3063" spans="1:11" x14ac:dyDescent="0.3">
      <c r="A3063">
        <v>303061</v>
      </c>
      <c r="B3063">
        <v>207550</v>
      </c>
      <c r="C3063" t="s">
        <v>31</v>
      </c>
      <c r="D3063">
        <v>81446</v>
      </c>
      <c r="E3063">
        <v>3315</v>
      </c>
      <c r="F3063">
        <v>48516</v>
      </c>
      <c r="G3063" t="s">
        <v>29</v>
      </c>
      <c r="H3063" s="1">
        <v>44907</v>
      </c>
      <c r="I3063" t="str">
        <f t="shared" si="47"/>
        <v>Yuksek Investisya</v>
      </c>
      <c r="J3063">
        <f>YEAR(transaction_data[[#This Row],[Transaction_Date]])</f>
        <v>2022</v>
      </c>
      <c r="K3063">
        <f>MONTH(transaction_data[[#This Row],[Transaction_Date]])</f>
        <v>12</v>
      </c>
    </row>
    <row r="3064" spans="1:11" x14ac:dyDescent="0.3">
      <c r="A3064">
        <v>303062</v>
      </c>
      <c r="B3064">
        <v>207644</v>
      </c>
      <c r="C3064" t="s">
        <v>31</v>
      </c>
      <c r="D3064">
        <v>16423</v>
      </c>
      <c r="E3064">
        <v>3623</v>
      </c>
      <c r="F3064">
        <v>8796</v>
      </c>
      <c r="G3064" t="s">
        <v>32</v>
      </c>
      <c r="H3064" s="1">
        <v>44769</v>
      </c>
      <c r="I3064" t="str">
        <f t="shared" si="47"/>
        <v>Kicik Investiya</v>
      </c>
      <c r="J3064">
        <f>YEAR(transaction_data[[#This Row],[Transaction_Date]])</f>
        <v>2022</v>
      </c>
      <c r="K3064">
        <f>MONTH(transaction_data[[#This Row],[Transaction_Date]])</f>
        <v>7</v>
      </c>
    </row>
    <row r="3065" spans="1:11" x14ac:dyDescent="0.3">
      <c r="A3065">
        <v>303063</v>
      </c>
      <c r="B3065">
        <v>203774</v>
      </c>
      <c r="C3065" t="s">
        <v>13</v>
      </c>
      <c r="D3065">
        <v>90419</v>
      </c>
      <c r="E3065">
        <v>122</v>
      </c>
      <c r="F3065">
        <v>22781</v>
      </c>
      <c r="G3065" t="s">
        <v>33</v>
      </c>
      <c r="H3065" s="1">
        <v>45417</v>
      </c>
      <c r="I3065" t="str">
        <f t="shared" si="47"/>
        <v>Orta investisya</v>
      </c>
      <c r="J3065">
        <f>YEAR(transaction_data[[#This Row],[Transaction_Date]])</f>
        <v>2024</v>
      </c>
      <c r="K3065">
        <f>MONTH(transaction_data[[#This Row],[Transaction_Date]])</f>
        <v>5</v>
      </c>
    </row>
    <row r="3066" spans="1:11" x14ac:dyDescent="0.3">
      <c r="A3066">
        <v>303064</v>
      </c>
      <c r="B3066">
        <v>207401</v>
      </c>
      <c r="C3066" t="s">
        <v>13</v>
      </c>
      <c r="D3066">
        <v>33596</v>
      </c>
      <c r="E3066">
        <v>3366</v>
      </c>
      <c r="F3066">
        <v>37535</v>
      </c>
      <c r="G3066" t="s">
        <v>29</v>
      </c>
      <c r="H3066" s="1">
        <v>45315</v>
      </c>
      <c r="I3066" t="str">
        <f t="shared" si="47"/>
        <v>Yuksek Investisya</v>
      </c>
      <c r="J3066">
        <f>YEAR(transaction_data[[#This Row],[Transaction_Date]])</f>
        <v>2024</v>
      </c>
      <c r="K3066">
        <f>MONTH(transaction_data[[#This Row],[Transaction_Date]])</f>
        <v>1</v>
      </c>
    </row>
    <row r="3067" spans="1:11" x14ac:dyDescent="0.3">
      <c r="A3067">
        <v>303065</v>
      </c>
      <c r="B3067">
        <v>202613</v>
      </c>
      <c r="C3067" t="s">
        <v>13</v>
      </c>
      <c r="D3067">
        <v>53349</v>
      </c>
      <c r="E3067">
        <v>3617</v>
      </c>
      <c r="F3067">
        <v>44477</v>
      </c>
      <c r="G3067" t="s">
        <v>33</v>
      </c>
      <c r="H3067" s="1">
        <v>45642</v>
      </c>
      <c r="I3067" t="str">
        <f t="shared" si="47"/>
        <v>Yuksek Investisya</v>
      </c>
      <c r="J3067">
        <f>YEAR(transaction_data[[#This Row],[Transaction_Date]])</f>
        <v>2024</v>
      </c>
      <c r="K3067">
        <f>MONTH(transaction_data[[#This Row],[Transaction_Date]])</f>
        <v>12</v>
      </c>
    </row>
    <row r="3068" spans="1:11" x14ac:dyDescent="0.3">
      <c r="A3068">
        <v>303066</v>
      </c>
      <c r="B3068">
        <v>206119</v>
      </c>
      <c r="C3068" t="s">
        <v>31</v>
      </c>
      <c r="D3068">
        <v>31529</v>
      </c>
      <c r="E3068">
        <v>2491</v>
      </c>
      <c r="F3068">
        <v>17860</v>
      </c>
      <c r="G3068" t="s">
        <v>32</v>
      </c>
      <c r="H3068" s="1">
        <v>45155</v>
      </c>
      <c r="I3068" t="str">
        <f t="shared" si="47"/>
        <v>Orta investisya</v>
      </c>
      <c r="J3068">
        <f>YEAR(transaction_data[[#This Row],[Transaction_Date]])</f>
        <v>2023</v>
      </c>
      <c r="K3068">
        <f>MONTH(transaction_data[[#This Row],[Transaction_Date]])</f>
        <v>8</v>
      </c>
    </row>
    <row r="3069" spans="1:11" x14ac:dyDescent="0.3">
      <c r="A3069">
        <v>303067</v>
      </c>
      <c r="B3069">
        <v>201686</v>
      </c>
      <c r="C3069" t="s">
        <v>30</v>
      </c>
      <c r="D3069">
        <v>26951</v>
      </c>
      <c r="E3069">
        <v>2034</v>
      </c>
      <c r="F3069">
        <v>47614</v>
      </c>
      <c r="G3069" t="s">
        <v>32</v>
      </c>
      <c r="H3069" s="1">
        <v>45520</v>
      </c>
      <c r="I3069" t="str">
        <f t="shared" si="47"/>
        <v>Yuksek Investisya</v>
      </c>
      <c r="J3069">
        <f>YEAR(transaction_data[[#This Row],[Transaction_Date]])</f>
        <v>2024</v>
      </c>
      <c r="K3069">
        <f>MONTH(transaction_data[[#This Row],[Transaction_Date]])</f>
        <v>8</v>
      </c>
    </row>
    <row r="3070" spans="1:11" x14ac:dyDescent="0.3">
      <c r="A3070">
        <v>303068</v>
      </c>
      <c r="B3070">
        <v>200838</v>
      </c>
      <c r="C3070" t="s">
        <v>13</v>
      </c>
      <c r="D3070">
        <v>33712</v>
      </c>
      <c r="E3070">
        <v>4142</v>
      </c>
      <c r="F3070">
        <v>13199</v>
      </c>
      <c r="G3070" t="s">
        <v>33</v>
      </c>
      <c r="H3070" s="1">
        <v>44789</v>
      </c>
      <c r="I3070" t="str">
        <f t="shared" si="47"/>
        <v>Kicik Investiya</v>
      </c>
      <c r="J3070">
        <f>YEAR(transaction_data[[#This Row],[Transaction_Date]])</f>
        <v>2022</v>
      </c>
      <c r="K3070">
        <f>MONTH(transaction_data[[#This Row],[Transaction_Date]])</f>
        <v>8</v>
      </c>
    </row>
    <row r="3071" spans="1:11" x14ac:dyDescent="0.3">
      <c r="A3071">
        <v>303069</v>
      </c>
      <c r="B3071">
        <v>206449</v>
      </c>
      <c r="C3071" t="s">
        <v>13</v>
      </c>
      <c r="D3071">
        <v>41592</v>
      </c>
      <c r="E3071">
        <v>678</v>
      </c>
      <c r="F3071">
        <v>30401</v>
      </c>
      <c r="G3071" t="s">
        <v>29</v>
      </c>
      <c r="H3071" s="1">
        <v>45461</v>
      </c>
      <c r="I3071" t="str">
        <f t="shared" si="47"/>
        <v>Yuksek Investisya</v>
      </c>
      <c r="J3071">
        <f>YEAR(transaction_data[[#This Row],[Transaction_Date]])</f>
        <v>2024</v>
      </c>
      <c r="K3071">
        <f>MONTH(transaction_data[[#This Row],[Transaction_Date]])</f>
        <v>6</v>
      </c>
    </row>
    <row r="3072" spans="1:11" x14ac:dyDescent="0.3">
      <c r="A3072">
        <v>303070</v>
      </c>
      <c r="B3072">
        <v>209123</v>
      </c>
      <c r="C3072" t="s">
        <v>30</v>
      </c>
      <c r="D3072">
        <v>61536</v>
      </c>
      <c r="E3072">
        <v>2614</v>
      </c>
      <c r="F3072">
        <v>33446</v>
      </c>
      <c r="G3072" t="s">
        <v>32</v>
      </c>
      <c r="H3072" s="1">
        <v>44707</v>
      </c>
      <c r="I3072" t="str">
        <f t="shared" si="47"/>
        <v>Yuksek Investisya</v>
      </c>
      <c r="J3072">
        <f>YEAR(transaction_data[[#This Row],[Transaction_Date]])</f>
        <v>2022</v>
      </c>
      <c r="K3072">
        <f>MONTH(transaction_data[[#This Row],[Transaction_Date]])</f>
        <v>5</v>
      </c>
    </row>
    <row r="3073" spans="1:11" x14ac:dyDescent="0.3">
      <c r="A3073">
        <v>303071</v>
      </c>
      <c r="B3073">
        <v>202309</v>
      </c>
      <c r="C3073" t="s">
        <v>13</v>
      </c>
      <c r="D3073">
        <v>11295</v>
      </c>
      <c r="E3073">
        <v>4367</v>
      </c>
      <c r="F3073">
        <v>20285</v>
      </c>
      <c r="G3073" t="s">
        <v>33</v>
      </c>
      <c r="H3073" s="1">
        <v>44997</v>
      </c>
      <c r="I3073" t="str">
        <f t="shared" si="47"/>
        <v>Orta investisya</v>
      </c>
      <c r="J3073">
        <f>YEAR(transaction_data[[#This Row],[Transaction_Date]])</f>
        <v>2023</v>
      </c>
      <c r="K3073">
        <f>MONTH(transaction_data[[#This Row],[Transaction_Date]])</f>
        <v>3</v>
      </c>
    </row>
    <row r="3074" spans="1:11" x14ac:dyDescent="0.3">
      <c r="A3074">
        <v>303072</v>
      </c>
      <c r="B3074">
        <v>204972</v>
      </c>
      <c r="C3074" t="s">
        <v>13</v>
      </c>
      <c r="D3074">
        <v>23641</v>
      </c>
      <c r="E3074">
        <v>4681</v>
      </c>
      <c r="F3074">
        <v>30605</v>
      </c>
      <c r="G3074" t="s">
        <v>29</v>
      </c>
      <c r="H3074" s="1">
        <v>44969</v>
      </c>
      <c r="I3074" t="str">
        <f t="shared" ref="I3074:I3137" si="48">IF(AND(F3074&gt;1000,F3074&lt;15000),"Kicik Investiya",IF(AND(F3074&gt;=15000,F3074&lt;27500),"Orta investisya","Yuksek Investisya"))</f>
        <v>Yuksek Investisya</v>
      </c>
      <c r="J3074">
        <f>YEAR(transaction_data[[#This Row],[Transaction_Date]])</f>
        <v>2023</v>
      </c>
      <c r="K3074">
        <f>MONTH(transaction_data[[#This Row],[Transaction_Date]])</f>
        <v>2</v>
      </c>
    </row>
    <row r="3075" spans="1:11" x14ac:dyDescent="0.3">
      <c r="A3075">
        <v>303073</v>
      </c>
      <c r="B3075">
        <v>203947</v>
      </c>
      <c r="C3075" t="s">
        <v>31</v>
      </c>
      <c r="D3075">
        <v>83642</v>
      </c>
      <c r="E3075">
        <v>4902</v>
      </c>
      <c r="F3075">
        <v>28272</v>
      </c>
      <c r="G3075" t="s">
        <v>33</v>
      </c>
      <c r="H3075" s="1">
        <v>45716</v>
      </c>
      <c r="I3075" t="str">
        <f t="shared" si="48"/>
        <v>Yuksek Investisya</v>
      </c>
      <c r="J3075">
        <f>YEAR(transaction_data[[#This Row],[Transaction_Date]])</f>
        <v>2025</v>
      </c>
      <c r="K3075">
        <f>MONTH(transaction_data[[#This Row],[Transaction_Date]])</f>
        <v>2</v>
      </c>
    </row>
    <row r="3076" spans="1:11" x14ac:dyDescent="0.3">
      <c r="A3076">
        <v>303074</v>
      </c>
      <c r="B3076">
        <v>204164</v>
      </c>
      <c r="C3076" t="s">
        <v>30</v>
      </c>
      <c r="D3076">
        <v>85486</v>
      </c>
      <c r="E3076">
        <v>4238</v>
      </c>
      <c r="F3076">
        <v>40892</v>
      </c>
      <c r="G3076" t="s">
        <v>33</v>
      </c>
      <c r="H3076" s="1">
        <v>45521</v>
      </c>
      <c r="I3076" t="str">
        <f t="shared" si="48"/>
        <v>Yuksek Investisya</v>
      </c>
      <c r="J3076">
        <f>YEAR(transaction_data[[#This Row],[Transaction_Date]])</f>
        <v>2024</v>
      </c>
      <c r="K3076">
        <f>MONTH(transaction_data[[#This Row],[Transaction_Date]])</f>
        <v>8</v>
      </c>
    </row>
    <row r="3077" spans="1:11" x14ac:dyDescent="0.3">
      <c r="A3077">
        <v>303075</v>
      </c>
      <c r="B3077">
        <v>200082</v>
      </c>
      <c r="C3077" t="s">
        <v>30</v>
      </c>
      <c r="D3077">
        <v>20363</v>
      </c>
      <c r="E3077">
        <v>1604</v>
      </c>
      <c r="F3077">
        <v>8779</v>
      </c>
      <c r="G3077" t="s">
        <v>29</v>
      </c>
      <c r="H3077" s="1">
        <v>45379</v>
      </c>
      <c r="I3077" t="str">
        <f t="shared" si="48"/>
        <v>Kicik Investiya</v>
      </c>
      <c r="J3077">
        <f>YEAR(transaction_data[[#This Row],[Transaction_Date]])</f>
        <v>2024</v>
      </c>
      <c r="K3077">
        <f>MONTH(transaction_data[[#This Row],[Transaction_Date]])</f>
        <v>3</v>
      </c>
    </row>
    <row r="3078" spans="1:11" x14ac:dyDescent="0.3">
      <c r="A3078">
        <v>303076</v>
      </c>
      <c r="B3078">
        <v>208961</v>
      </c>
      <c r="C3078" t="s">
        <v>30</v>
      </c>
      <c r="D3078">
        <v>24847</v>
      </c>
      <c r="E3078">
        <v>846</v>
      </c>
      <c r="F3078">
        <v>6809</v>
      </c>
      <c r="G3078" t="s">
        <v>33</v>
      </c>
      <c r="H3078" s="1">
        <v>45062</v>
      </c>
      <c r="I3078" t="str">
        <f t="shared" si="48"/>
        <v>Kicik Investiya</v>
      </c>
      <c r="J3078">
        <f>YEAR(transaction_data[[#This Row],[Transaction_Date]])</f>
        <v>2023</v>
      </c>
      <c r="K3078">
        <f>MONTH(transaction_data[[#This Row],[Transaction_Date]])</f>
        <v>5</v>
      </c>
    </row>
    <row r="3079" spans="1:11" x14ac:dyDescent="0.3">
      <c r="A3079">
        <v>303077</v>
      </c>
      <c r="B3079">
        <v>209002</v>
      </c>
      <c r="C3079" t="s">
        <v>13</v>
      </c>
      <c r="D3079">
        <v>2193</v>
      </c>
      <c r="E3079">
        <v>4001</v>
      </c>
      <c r="F3079">
        <v>6615</v>
      </c>
      <c r="G3079" t="s">
        <v>33</v>
      </c>
      <c r="H3079" s="1">
        <v>44713</v>
      </c>
      <c r="I3079" t="str">
        <f t="shared" si="48"/>
        <v>Kicik Investiya</v>
      </c>
      <c r="J3079">
        <f>YEAR(transaction_data[[#This Row],[Transaction_Date]])</f>
        <v>2022</v>
      </c>
      <c r="K3079">
        <f>MONTH(transaction_data[[#This Row],[Transaction_Date]])</f>
        <v>6</v>
      </c>
    </row>
    <row r="3080" spans="1:11" x14ac:dyDescent="0.3">
      <c r="A3080">
        <v>303078</v>
      </c>
      <c r="B3080">
        <v>208662</v>
      </c>
      <c r="C3080" t="s">
        <v>30</v>
      </c>
      <c r="D3080">
        <v>21643</v>
      </c>
      <c r="E3080">
        <v>1518</v>
      </c>
      <c r="F3080">
        <v>20295</v>
      </c>
      <c r="G3080" t="s">
        <v>29</v>
      </c>
      <c r="H3080" s="1">
        <v>44756</v>
      </c>
      <c r="I3080" t="str">
        <f t="shared" si="48"/>
        <v>Orta investisya</v>
      </c>
      <c r="J3080">
        <f>YEAR(transaction_data[[#This Row],[Transaction_Date]])</f>
        <v>2022</v>
      </c>
      <c r="K3080">
        <f>MONTH(transaction_data[[#This Row],[Transaction_Date]])</f>
        <v>7</v>
      </c>
    </row>
    <row r="3081" spans="1:11" x14ac:dyDescent="0.3">
      <c r="A3081">
        <v>303079</v>
      </c>
      <c r="B3081">
        <v>203623</v>
      </c>
      <c r="C3081" t="s">
        <v>31</v>
      </c>
      <c r="D3081">
        <v>57176</v>
      </c>
      <c r="E3081">
        <v>4674</v>
      </c>
      <c r="F3081">
        <v>29797</v>
      </c>
      <c r="G3081" t="s">
        <v>33</v>
      </c>
      <c r="H3081" s="1">
        <v>45704</v>
      </c>
      <c r="I3081" t="str">
        <f t="shared" si="48"/>
        <v>Yuksek Investisya</v>
      </c>
      <c r="J3081">
        <f>YEAR(transaction_data[[#This Row],[Transaction_Date]])</f>
        <v>2025</v>
      </c>
      <c r="K3081">
        <f>MONTH(transaction_data[[#This Row],[Transaction_Date]])</f>
        <v>2</v>
      </c>
    </row>
    <row r="3082" spans="1:11" x14ac:dyDescent="0.3">
      <c r="A3082">
        <v>303080</v>
      </c>
      <c r="B3082">
        <v>205123</v>
      </c>
      <c r="C3082" t="s">
        <v>30</v>
      </c>
      <c r="D3082">
        <v>39694</v>
      </c>
      <c r="E3082">
        <v>3308</v>
      </c>
      <c r="F3082">
        <v>22729</v>
      </c>
      <c r="G3082" t="s">
        <v>29</v>
      </c>
      <c r="H3082" s="1">
        <v>45076</v>
      </c>
      <c r="I3082" t="str">
        <f t="shared" si="48"/>
        <v>Orta investisya</v>
      </c>
      <c r="J3082">
        <f>YEAR(transaction_data[[#This Row],[Transaction_Date]])</f>
        <v>2023</v>
      </c>
      <c r="K3082">
        <f>MONTH(transaction_data[[#This Row],[Transaction_Date]])</f>
        <v>5</v>
      </c>
    </row>
    <row r="3083" spans="1:11" x14ac:dyDescent="0.3">
      <c r="A3083">
        <v>303081</v>
      </c>
      <c r="B3083">
        <v>206730</v>
      </c>
      <c r="C3083" t="s">
        <v>30</v>
      </c>
      <c r="D3083">
        <v>54112</v>
      </c>
      <c r="E3083">
        <v>3049</v>
      </c>
      <c r="F3083">
        <v>12068</v>
      </c>
      <c r="G3083" t="s">
        <v>29</v>
      </c>
      <c r="H3083" s="1">
        <v>45484</v>
      </c>
      <c r="I3083" t="str">
        <f t="shared" si="48"/>
        <v>Kicik Investiya</v>
      </c>
      <c r="J3083">
        <f>YEAR(transaction_data[[#This Row],[Transaction_Date]])</f>
        <v>2024</v>
      </c>
      <c r="K3083">
        <f>MONTH(transaction_data[[#This Row],[Transaction_Date]])</f>
        <v>7</v>
      </c>
    </row>
    <row r="3084" spans="1:11" x14ac:dyDescent="0.3">
      <c r="A3084">
        <v>303082</v>
      </c>
      <c r="B3084">
        <v>205224</v>
      </c>
      <c r="C3084" t="s">
        <v>31</v>
      </c>
      <c r="D3084">
        <v>87767</v>
      </c>
      <c r="E3084">
        <v>4436</v>
      </c>
      <c r="F3084">
        <v>5633</v>
      </c>
      <c r="G3084" t="s">
        <v>32</v>
      </c>
      <c r="H3084" s="1">
        <v>45516</v>
      </c>
      <c r="I3084" t="str">
        <f t="shared" si="48"/>
        <v>Kicik Investiya</v>
      </c>
      <c r="J3084">
        <f>YEAR(transaction_data[[#This Row],[Transaction_Date]])</f>
        <v>2024</v>
      </c>
      <c r="K3084">
        <f>MONTH(transaction_data[[#This Row],[Transaction_Date]])</f>
        <v>8</v>
      </c>
    </row>
    <row r="3085" spans="1:11" x14ac:dyDescent="0.3">
      <c r="A3085">
        <v>303083</v>
      </c>
      <c r="B3085">
        <v>208313</v>
      </c>
      <c r="C3085" t="s">
        <v>13</v>
      </c>
      <c r="D3085">
        <v>39615</v>
      </c>
      <c r="E3085">
        <v>3737</v>
      </c>
      <c r="F3085">
        <v>42077</v>
      </c>
      <c r="G3085" t="s">
        <v>32</v>
      </c>
      <c r="H3085" s="1">
        <v>45663</v>
      </c>
      <c r="I3085" t="str">
        <f t="shared" si="48"/>
        <v>Yuksek Investisya</v>
      </c>
      <c r="J3085">
        <f>YEAR(transaction_data[[#This Row],[Transaction_Date]])</f>
        <v>2025</v>
      </c>
      <c r="K3085">
        <f>MONTH(transaction_data[[#This Row],[Transaction_Date]])</f>
        <v>1</v>
      </c>
    </row>
    <row r="3086" spans="1:11" x14ac:dyDescent="0.3">
      <c r="A3086">
        <v>303084</v>
      </c>
      <c r="B3086">
        <v>201890</v>
      </c>
      <c r="C3086" t="s">
        <v>31</v>
      </c>
      <c r="D3086">
        <v>94769</v>
      </c>
      <c r="E3086">
        <v>2977</v>
      </c>
      <c r="F3086">
        <v>45495</v>
      </c>
      <c r="G3086" t="s">
        <v>33</v>
      </c>
      <c r="H3086" s="1">
        <v>44692</v>
      </c>
      <c r="I3086" t="str">
        <f t="shared" si="48"/>
        <v>Yuksek Investisya</v>
      </c>
      <c r="J3086">
        <f>YEAR(transaction_data[[#This Row],[Transaction_Date]])</f>
        <v>2022</v>
      </c>
      <c r="K3086">
        <f>MONTH(transaction_data[[#This Row],[Transaction_Date]])</f>
        <v>5</v>
      </c>
    </row>
    <row r="3087" spans="1:11" x14ac:dyDescent="0.3">
      <c r="A3087">
        <v>303085</v>
      </c>
      <c r="B3087">
        <v>208044</v>
      </c>
      <c r="C3087" t="s">
        <v>31</v>
      </c>
      <c r="D3087">
        <v>3890</v>
      </c>
      <c r="E3087">
        <v>732</v>
      </c>
      <c r="F3087">
        <v>8397</v>
      </c>
      <c r="G3087" t="s">
        <v>33</v>
      </c>
      <c r="H3087" s="1">
        <v>44919</v>
      </c>
      <c r="I3087" t="str">
        <f t="shared" si="48"/>
        <v>Kicik Investiya</v>
      </c>
      <c r="J3087">
        <f>YEAR(transaction_data[[#This Row],[Transaction_Date]])</f>
        <v>2022</v>
      </c>
      <c r="K3087">
        <f>MONTH(transaction_data[[#This Row],[Transaction_Date]])</f>
        <v>12</v>
      </c>
    </row>
    <row r="3088" spans="1:11" x14ac:dyDescent="0.3">
      <c r="A3088">
        <v>303086</v>
      </c>
      <c r="B3088">
        <v>204784</v>
      </c>
      <c r="C3088" t="s">
        <v>30</v>
      </c>
      <c r="D3088">
        <v>95053</v>
      </c>
      <c r="E3088">
        <v>4430</v>
      </c>
      <c r="F3088">
        <v>19672</v>
      </c>
      <c r="G3088" t="s">
        <v>33</v>
      </c>
      <c r="H3088" s="1">
        <v>45129</v>
      </c>
      <c r="I3088" t="str">
        <f t="shared" si="48"/>
        <v>Orta investisya</v>
      </c>
      <c r="J3088">
        <f>YEAR(transaction_data[[#This Row],[Transaction_Date]])</f>
        <v>2023</v>
      </c>
      <c r="K3088">
        <f>MONTH(transaction_data[[#This Row],[Transaction_Date]])</f>
        <v>7</v>
      </c>
    </row>
    <row r="3089" spans="1:11" x14ac:dyDescent="0.3">
      <c r="A3089">
        <v>303087</v>
      </c>
      <c r="B3089">
        <v>209602</v>
      </c>
      <c r="C3089" t="s">
        <v>30</v>
      </c>
      <c r="D3089">
        <v>52029</v>
      </c>
      <c r="E3089">
        <v>4533</v>
      </c>
      <c r="F3089">
        <v>46058</v>
      </c>
      <c r="G3089" t="s">
        <v>29</v>
      </c>
      <c r="H3089" s="1">
        <v>44665</v>
      </c>
      <c r="I3089" t="str">
        <f t="shared" si="48"/>
        <v>Yuksek Investisya</v>
      </c>
      <c r="J3089">
        <f>YEAR(transaction_data[[#This Row],[Transaction_Date]])</f>
        <v>2022</v>
      </c>
      <c r="K3089">
        <f>MONTH(transaction_data[[#This Row],[Transaction_Date]])</f>
        <v>4</v>
      </c>
    </row>
    <row r="3090" spans="1:11" x14ac:dyDescent="0.3">
      <c r="A3090">
        <v>303088</v>
      </c>
      <c r="B3090">
        <v>206094</v>
      </c>
      <c r="C3090" t="s">
        <v>30</v>
      </c>
      <c r="D3090">
        <v>16159</v>
      </c>
      <c r="E3090">
        <v>698</v>
      </c>
      <c r="F3090">
        <v>26068</v>
      </c>
      <c r="G3090" t="s">
        <v>29</v>
      </c>
      <c r="H3090" s="1">
        <v>44962</v>
      </c>
      <c r="I3090" t="str">
        <f t="shared" si="48"/>
        <v>Orta investisya</v>
      </c>
      <c r="J3090">
        <f>YEAR(transaction_data[[#This Row],[Transaction_Date]])</f>
        <v>2023</v>
      </c>
      <c r="K3090">
        <f>MONTH(transaction_data[[#This Row],[Transaction_Date]])</f>
        <v>2</v>
      </c>
    </row>
    <row r="3091" spans="1:11" x14ac:dyDescent="0.3">
      <c r="A3091">
        <v>303089</v>
      </c>
      <c r="B3091">
        <v>200316</v>
      </c>
      <c r="C3091" t="s">
        <v>30</v>
      </c>
      <c r="D3091">
        <v>15750</v>
      </c>
      <c r="E3091">
        <v>3302</v>
      </c>
      <c r="F3091">
        <v>28811</v>
      </c>
      <c r="G3091" t="s">
        <v>32</v>
      </c>
      <c r="H3091" s="1">
        <v>45552</v>
      </c>
      <c r="I3091" t="str">
        <f t="shared" si="48"/>
        <v>Yuksek Investisya</v>
      </c>
      <c r="J3091">
        <f>YEAR(transaction_data[[#This Row],[Transaction_Date]])</f>
        <v>2024</v>
      </c>
      <c r="K3091">
        <f>MONTH(transaction_data[[#This Row],[Transaction_Date]])</f>
        <v>9</v>
      </c>
    </row>
    <row r="3092" spans="1:11" x14ac:dyDescent="0.3">
      <c r="A3092">
        <v>303090</v>
      </c>
      <c r="B3092">
        <v>200504</v>
      </c>
      <c r="C3092" t="s">
        <v>31</v>
      </c>
      <c r="D3092">
        <v>16616</v>
      </c>
      <c r="E3092">
        <v>995</v>
      </c>
      <c r="F3092">
        <v>35632</v>
      </c>
      <c r="G3092" t="s">
        <v>32</v>
      </c>
      <c r="H3092" s="1">
        <v>44864</v>
      </c>
      <c r="I3092" t="str">
        <f t="shared" si="48"/>
        <v>Yuksek Investisya</v>
      </c>
      <c r="J3092">
        <f>YEAR(transaction_data[[#This Row],[Transaction_Date]])</f>
        <v>2022</v>
      </c>
      <c r="K3092">
        <f>MONTH(transaction_data[[#This Row],[Transaction_Date]])</f>
        <v>10</v>
      </c>
    </row>
    <row r="3093" spans="1:11" x14ac:dyDescent="0.3">
      <c r="A3093">
        <v>303091</v>
      </c>
      <c r="B3093">
        <v>208624</v>
      </c>
      <c r="C3093" t="s">
        <v>13</v>
      </c>
      <c r="D3093">
        <v>83866</v>
      </c>
      <c r="E3093">
        <v>4686</v>
      </c>
      <c r="F3093">
        <v>37730</v>
      </c>
      <c r="G3093" t="s">
        <v>33</v>
      </c>
      <c r="H3093" s="1">
        <v>45259</v>
      </c>
      <c r="I3093" t="str">
        <f t="shared" si="48"/>
        <v>Yuksek Investisya</v>
      </c>
      <c r="J3093">
        <f>YEAR(transaction_data[[#This Row],[Transaction_Date]])</f>
        <v>2023</v>
      </c>
      <c r="K3093">
        <f>MONTH(transaction_data[[#This Row],[Transaction_Date]])</f>
        <v>11</v>
      </c>
    </row>
    <row r="3094" spans="1:11" x14ac:dyDescent="0.3">
      <c r="A3094">
        <v>303092</v>
      </c>
      <c r="B3094">
        <v>208783</v>
      </c>
      <c r="C3094" t="s">
        <v>13</v>
      </c>
      <c r="D3094">
        <v>58535</v>
      </c>
      <c r="E3094">
        <v>1382</v>
      </c>
      <c r="F3094">
        <v>31192</v>
      </c>
      <c r="G3094" t="s">
        <v>29</v>
      </c>
      <c r="H3094" s="1">
        <v>44760</v>
      </c>
      <c r="I3094" t="str">
        <f t="shared" si="48"/>
        <v>Yuksek Investisya</v>
      </c>
      <c r="J3094">
        <f>YEAR(transaction_data[[#This Row],[Transaction_Date]])</f>
        <v>2022</v>
      </c>
      <c r="K3094">
        <f>MONTH(transaction_data[[#This Row],[Transaction_Date]])</f>
        <v>7</v>
      </c>
    </row>
    <row r="3095" spans="1:11" x14ac:dyDescent="0.3">
      <c r="A3095">
        <v>303093</v>
      </c>
      <c r="B3095">
        <v>206407</v>
      </c>
      <c r="C3095" t="s">
        <v>30</v>
      </c>
      <c r="D3095">
        <v>41172</v>
      </c>
      <c r="E3095">
        <v>1062</v>
      </c>
      <c r="F3095">
        <v>28611</v>
      </c>
      <c r="G3095" t="s">
        <v>29</v>
      </c>
      <c r="H3095" s="1">
        <v>45105</v>
      </c>
      <c r="I3095" t="str">
        <f t="shared" si="48"/>
        <v>Yuksek Investisya</v>
      </c>
      <c r="J3095">
        <f>YEAR(transaction_data[[#This Row],[Transaction_Date]])</f>
        <v>2023</v>
      </c>
      <c r="K3095">
        <f>MONTH(transaction_data[[#This Row],[Transaction_Date]])</f>
        <v>6</v>
      </c>
    </row>
    <row r="3096" spans="1:11" x14ac:dyDescent="0.3">
      <c r="A3096">
        <v>303094</v>
      </c>
      <c r="B3096">
        <v>207268</v>
      </c>
      <c r="C3096" t="s">
        <v>30</v>
      </c>
      <c r="D3096">
        <v>62136</v>
      </c>
      <c r="E3096">
        <v>1410</v>
      </c>
      <c r="F3096">
        <v>2990</v>
      </c>
      <c r="G3096" t="s">
        <v>29</v>
      </c>
      <c r="H3096" s="1">
        <v>44893</v>
      </c>
      <c r="I3096" t="str">
        <f t="shared" si="48"/>
        <v>Kicik Investiya</v>
      </c>
      <c r="J3096">
        <f>YEAR(transaction_data[[#This Row],[Transaction_Date]])</f>
        <v>2022</v>
      </c>
      <c r="K3096">
        <f>MONTH(transaction_data[[#This Row],[Transaction_Date]])</f>
        <v>11</v>
      </c>
    </row>
    <row r="3097" spans="1:11" x14ac:dyDescent="0.3">
      <c r="A3097">
        <v>303095</v>
      </c>
      <c r="B3097">
        <v>200600</v>
      </c>
      <c r="C3097" t="s">
        <v>30</v>
      </c>
      <c r="D3097">
        <v>30023</v>
      </c>
      <c r="E3097">
        <v>3498</v>
      </c>
      <c r="F3097">
        <v>49217</v>
      </c>
      <c r="G3097" t="s">
        <v>32</v>
      </c>
      <c r="H3097" s="1">
        <v>45517</v>
      </c>
      <c r="I3097" t="str">
        <f t="shared" si="48"/>
        <v>Yuksek Investisya</v>
      </c>
      <c r="J3097">
        <f>YEAR(transaction_data[[#This Row],[Transaction_Date]])</f>
        <v>2024</v>
      </c>
      <c r="K3097">
        <f>MONTH(transaction_data[[#This Row],[Transaction_Date]])</f>
        <v>8</v>
      </c>
    </row>
    <row r="3098" spans="1:11" x14ac:dyDescent="0.3">
      <c r="A3098">
        <v>303096</v>
      </c>
      <c r="B3098">
        <v>203479</v>
      </c>
      <c r="C3098" t="s">
        <v>13</v>
      </c>
      <c r="D3098">
        <v>17244</v>
      </c>
      <c r="E3098">
        <v>4762</v>
      </c>
      <c r="F3098">
        <v>18728</v>
      </c>
      <c r="G3098" t="s">
        <v>32</v>
      </c>
      <c r="H3098" s="1">
        <v>45014</v>
      </c>
      <c r="I3098" t="str">
        <f t="shared" si="48"/>
        <v>Orta investisya</v>
      </c>
      <c r="J3098">
        <f>YEAR(transaction_data[[#This Row],[Transaction_Date]])</f>
        <v>2023</v>
      </c>
      <c r="K3098">
        <f>MONTH(transaction_data[[#This Row],[Transaction_Date]])</f>
        <v>3</v>
      </c>
    </row>
    <row r="3099" spans="1:11" x14ac:dyDescent="0.3">
      <c r="A3099">
        <v>303097</v>
      </c>
      <c r="B3099">
        <v>202452</v>
      </c>
      <c r="C3099" t="s">
        <v>31</v>
      </c>
      <c r="D3099">
        <v>33515</v>
      </c>
      <c r="E3099">
        <v>1070</v>
      </c>
      <c r="F3099">
        <v>25168</v>
      </c>
      <c r="G3099" t="s">
        <v>29</v>
      </c>
      <c r="H3099" s="1">
        <v>45521</v>
      </c>
      <c r="I3099" t="str">
        <f t="shared" si="48"/>
        <v>Orta investisya</v>
      </c>
      <c r="J3099">
        <f>YEAR(transaction_data[[#This Row],[Transaction_Date]])</f>
        <v>2024</v>
      </c>
      <c r="K3099">
        <f>MONTH(transaction_data[[#This Row],[Transaction_Date]])</f>
        <v>8</v>
      </c>
    </row>
    <row r="3100" spans="1:11" x14ac:dyDescent="0.3">
      <c r="A3100">
        <v>303098</v>
      </c>
      <c r="B3100">
        <v>201147</v>
      </c>
      <c r="C3100" t="s">
        <v>31</v>
      </c>
      <c r="D3100">
        <v>61154</v>
      </c>
      <c r="E3100">
        <v>2239</v>
      </c>
      <c r="F3100">
        <v>11092</v>
      </c>
      <c r="G3100" t="s">
        <v>29</v>
      </c>
      <c r="H3100" s="1">
        <v>45245</v>
      </c>
      <c r="I3100" t="str">
        <f t="shared" si="48"/>
        <v>Kicik Investiya</v>
      </c>
      <c r="J3100">
        <f>YEAR(transaction_data[[#This Row],[Transaction_Date]])</f>
        <v>2023</v>
      </c>
      <c r="K3100">
        <f>MONTH(transaction_data[[#This Row],[Transaction_Date]])</f>
        <v>11</v>
      </c>
    </row>
    <row r="3101" spans="1:11" x14ac:dyDescent="0.3">
      <c r="A3101">
        <v>303099</v>
      </c>
      <c r="B3101">
        <v>204359</v>
      </c>
      <c r="C3101" t="s">
        <v>13</v>
      </c>
      <c r="D3101">
        <v>89412</v>
      </c>
      <c r="E3101">
        <v>991</v>
      </c>
      <c r="F3101">
        <v>19024</v>
      </c>
      <c r="G3101" t="s">
        <v>29</v>
      </c>
      <c r="H3101" s="1">
        <v>45692</v>
      </c>
      <c r="I3101" t="str">
        <f t="shared" si="48"/>
        <v>Orta investisya</v>
      </c>
      <c r="J3101">
        <f>YEAR(transaction_data[[#This Row],[Transaction_Date]])</f>
        <v>2025</v>
      </c>
      <c r="K3101">
        <f>MONTH(transaction_data[[#This Row],[Transaction_Date]])</f>
        <v>2</v>
      </c>
    </row>
    <row r="3102" spans="1:11" x14ac:dyDescent="0.3">
      <c r="A3102">
        <v>303100</v>
      </c>
      <c r="B3102">
        <v>208850</v>
      </c>
      <c r="C3102" t="s">
        <v>31</v>
      </c>
      <c r="D3102">
        <v>3857</v>
      </c>
      <c r="E3102">
        <v>2375</v>
      </c>
      <c r="F3102">
        <v>38713</v>
      </c>
      <c r="G3102" t="s">
        <v>33</v>
      </c>
      <c r="H3102" s="1">
        <v>45480</v>
      </c>
      <c r="I3102" t="str">
        <f t="shared" si="48"/>
        <v>Yuksek Investisya</v>
      </c>
      <c r="J3102">
        <f>YEAR(transaction_data[[#This Row],[Transaction_Date]])</f>
        <v>2024</v>
      </c>
      <c r="K3102">
        <f>MONTH(transaction_data[[#This Row],[Transaction_Date]])</f>
        <v>7</v>
      </c>
    </row>
    <row r="3103" spans="1:11" x14ac:dyDescent="0.3">
      <c r="A3103">
        <v>303101</v>
      </c>
      <c r="B3103">
        <v>206941</v>
      </c>
      <c r="C3103" t="s">
        <v>13</v>
      </c>
      <c r="D3103">
        <v>71606</v>
      </c>
      <c r="E3103">
        <v>3281</v>
      </c>
      <c r="F3103">
        <v>49119</v>
      </c>
      <c r="G3103" t="s">
        <v>29</v>
      </c>
      <c r="H3103" s="1">
        <v>45156</v>
      </c>
      <c r="I3103" t="str">
        <f t="shared" si="48"/>
        <v>Yuksek Investisya</v>
      </c>
      <c r="J3103">
        <f>YEAR(transaction_data[[#This Row],[Transaction_Date]])</f>
        <v>2023</v>
      </c>
      <c r="K3103">
        <f>MONTH(transaction_data[[#This Row],[Transaction_Date]])</f>
        <v>8</v>
      </c>
    </row>
    <row r="3104" spans="1:11" x14ac:dyDescent="0.3">
      <c r="A3104">
        <v>303102</v>
      </c>
      <c r="B3104">
        <v>201114</v>
      </c>
      <c r="C3104" t="s">
        <v>31</v>
      </c>
      <c r="D3104">
        <v>99456</v>
      </c>
      <c r="E3104">
        <v>2428</v>
      </c>
      <c r="F3104">
        <v>31924</v>
      </c>
      <c r="G3104" t="s">
        <v>29</v>
      </c>
      <c r="H3104" s="1">
        <v>45237</v>
      </c>
      <c r="I3104" t="str">
        <f t="shared" si="48"/>
        <v>Yuksek Investisya</v>
      </c>
      <c r="J3104">
        <f>YEAR(transaction_data[[#This Row],[Transaction_Date]])</f>
        <v>2023</v>
      </c>
      <c r="K3104">
        <f>MONTH(transaction_data[[#This Row],[Transaction_Date]])</f>
        <v>11</v>
      </c>
    </row>
    <row r="3105" spans="1:11" x14ac:dyDescent="0.3">
      <c r="A3105">
        <v>303103</v>
      </c>
      <c r="B3105">
        <v>209187</v>
      </c>
      <c r="C3105" t="s">
        <v>31</v>
      </c>
      <c r="D3105">
        <v>86890</v>
      </c>
      <c r="E3105">
        <v>2697</v>
      </c>
      <c r="F3105">
        <v>40311</v>
      </c>
      <c r="G3105" t="s">
        <v>32</v>
      </c>
      <c r="H3105" s="1">
        <v>44858</v>
      </c>
      <c r="I3105" t="str">
        <f t="shared" si="48"/>
        <v>Yuksek Investisya</v>
      </c>
      <c r="J3105">
        <f>YEAR(transaction_data[[#This Row],[Transaction_Date]])</f>
        <v>2022</v>
      </c>
      <c r="K3105">
        <f>MONTH(transaction_data[[#This Row],[Transaction_Date]])</f>
        <v>10</v>
      </c>
    </row>
    <row r="3106" spans="1:11" x14ac:dyDescent="0.3">
      <c r="A3106">
        <v>303104</v>
      </c>
      <c r="B3106">
        <v>206515</v>
      </c>
      <c r="C3106" t="s">
        <v>30</v>
      </c>
      <c r="D3106">
        <v>48371</v>
      </c>
      <c r="E3106">
        <v>2975</v>
      </c>
      <c r="F3106">
        <v>25690</v>
      </c>
      <c r="G3106" t="s">
        <v>29</v>
      </c>
      <c r="H3106" s="1">
        <v>45711</v>
      </c>
      <c r="I3106" t="str">
        <f t="shared" si="48"/>
        <v>Orta investisya</v>
      </c>
      <c r="J3106">
        <f>YEAR(transaction_data[[#This Row],[Transaction_Date]])</f>
        <v>2025</v>
      </c>
      <c r="K3106">
        <f>MONTH(transaction_data[[#This Row],[Transaction_Date]])</f>
        <v>2</v>
      </c>
    </row>
    <row r="3107" spans="1:11" x14ac:dyDescent="0.3">
      <c r="A3107">
        <v>303105</v>
      </c>
      <c r="B3107">
        <v>208552</v>
      </c>
      <c r="C3107" t="s">
        <v>13</v>
      </c>
      <c r="D3107">
        <v>63375</v>
      </c>
      <c r="E3107">
        <v>3256</v>
      </c>
      <c r="F3107">
        <v>47940</v>
      </c>
      <c r="G3107" t="s">
        <v>32</v>
      </c>
      <c r="H3107" s="1">
        <v>44762</v>
      </c>
      <c r="I3107" t="str">
        <f t="shared" si="48"/>
        <v>Yuksek Investisya</v>
      </c>
      <c r="J3107">
        <f>YEAR(transaction_data[[#This Row],[Transaction_Date]])</f>
        <v>2022</v>
      </c>
      <c r="K3107">
        <f>MONTH(transaction_data[[#This Row],[Transaction_Date]])</f>
        <v>7</v>
      </c>
    </row>
    <row r="3108" spans="1:11" x14ac:dyDescent="0.3">
      <c r="A3108">
        <v>303106</v>
      </c>
      <c r="B3108">
        <v>206906</v>
      </c>
      <c r="C3108" t="s">
        <v>13</v>
      </c>
      <c r="D3108">
        <v>96519</v>
      </c>
      <c r="E3108">
        <v>1321</v>
      </c>
      <c r="F3108">
        <v>41724</v>
      </c>
      <c r="G3108" t="s">
        <v>32</v>
      </c>
      <c r="H3108" s="1">
        <v>45418</v>
      </c>
      <c r="I3108" t="str">
        <f t="shared" si="48"/>
        <v>Yuksek Investisya</v>
      </c>
      <c r="J3108">
        <f>YEAR(transaction_data[[#This Row],[Transaction_Date]])</f>
        <v>2024</v>
      </c>
      <c r="K3108">
        <f>MONTH(transaction_data[[#This Row],[Transaction_Date]])</f>
        <v>5</v>
      </c>
    </row>
    <row r="3109" spans="1:11" x14ac:dyDescent="0.3">
      <c r="A3109">
        <v>303107</v>
      </c>
      <c r="B3109">
        <v>203784</v>
      </c>
      <c r="C3109" t="s">
        <v>30</v>
      </c>
      <c r="D3109">
        <v>27929</v>
      </c>
      <c r="E3109">
        <v>3247</v>
      </c>
      <c r="F3109">
        <v>4464</v>
      </c>
      <c r="G3109" t="s">
        <v>32</v>
      </c>
      <c r="H3109" s="1">
        <v>45178</v>
      </c>
      <c r="I3109" t="str">
        <f t="shared" si="48"/>
        <v>Kicik Investiya</v>
      </c>
      <c r="J3109">
        <f>YEAR(transaction_data[[#This Row],[Transaction_Date]])</f>
        <v>2023</v>
      </c>
      <c r="K3109">
        <f>MONTH(transaction_data[[#This Row],[Transaction_Date]])</f>
        <v>9</v>
      </c>
    </row>
    <row r="3110" spans="1:11" x14ac:dyDescent="0.3">
      <c r="A3110">
        <v>303108</v>
      </c>
      <c r="B3110">
        <v>209900</v>
      </c>
      <c r="C3110" t="s">
        <v>30</v>
      </c>
      <c r="D3110">
        <v>28715</v>
      </c>
      <c r="E3110">
        <v>1076</v>
      </c>
      <c r="F3110">
        <v>39876</v>
      </c>
      <c r="G3110" t="s">
        <v>29</v>
      </c>
      <c r="H3110" s="1">
        <v>44724</v>
      </c>
      <c r="I3110" t="str">
        <f t="shared" si="48"/>
        <v>Yuksek Investisya</v>
      </c>
      <c r="J3110">
        <f>YEAR(transaction_data[[#This Row],[Transaction_Date]])</f>
        <v>2022</v>
      </c>
      <c r="K3110">
        <f>MONTH(transaction_data[[#This Row],[Transaction_Date]])</f>
        <v>6</v>
      </c>
    </row>
    <row r="3111" spans="1:11" x14ac:dyDescent="0.3">
      <c r="A3111">
        <v>303109</v>
      </c>
      <c r="B3111">
        <v>205695</v>
      </c>
      <c r="C3111" t="s">
        <v>13</v>
      </c>
      <c r="D3111">
        <v>99588</v>
      </c>
      <c r="E3111">
        <v>1296</v>
      </c>
      <c r="F3111">
        <v>21171</v>
      </c>
      <c r="G3111" t="s">
        <v>33</v>
      </c>
      <c r="H3111" s="1">
        <v>44792</v>
      </c>
      <c r="I3111" t="str">
        <f t="shared" si="48"/>
        <v>Orta investisya</v>
      </c>
      <c r="J3111">
        <f>YEAR(transaction_data[[#This Row],[Transaction_Date]])</f>
        <v>2022</v>
      </c>
      <c r="K3111">
        <f>MONTH(transaction_data[[#This Row],[Transaction_Date]])</f>
        <v>8</v>
      </c>
    </row>
    <row r="3112" spans="1:11" x14ac:dyDescent="0.3">
      <c r="A3112">
        <v>303110</v>
      </c>
      <c r="B3112">
        <v>205661</v>
      </c>
      <c r="C3112" t="s">
        <v>13</v>
      </c>
      <c r="D3112">
        <v>19974</v>
      </c>
      <c r="E3112">
        <v>711</v>
      </c>
      <c r="F3112">
        <v>9455</v>
      </c>
      <c r="G3112" t="s">
        <v>33</v>
      </c>
      <c r="H3112" s="1">
        <v>45319</v>
      </c>
      <c r="I3112" t="str">
        <f t="shared" si="48"/>
        <v>Kicik Investiya</v>
      </c>
      <c r="J3112">
        <f>YEAR(transaction_data[[#This Row],[Transaction_Date]])</f>
        <v>2024</v>
      </c>
      <c r="K3112">
        <f>MONTH(transaction_data[[#This Row],[Transaction_Date]])</f>
        <v>1</v>
      </c>
    </row>
    <row r="3113" spans="1:11" x14ac:dyDescent="0.3">
      <c r="A3113">
        <v>303111</v>
      </c>
      <c r="B3113">
        <v>205565</v>
      </c>
      <c r="C3113" t="s">
        <v>30</v>
      </c>
      <c r="D3113">
        <v>72135</v>
      </c>
      <c r="E3113">
        <v>723</v>
      </c>
      <c r="F3113">
        <v>12745</v>
      </c>
      <c r="G3113" t="s">
        <v>29</v>
      </c>
      <c r="H3113" s="1">
        <v>45001</v>
      </c>
      <c r="I3113" t="str">
        <f t="shared" si="48"/>
        <v>Kicik Investiya</v>
      </c>
      <c r="J3113">
        <f>YEAR(transaction_data[[#This Row],[Transaction_Date]])</f>
        <v>2023</v>
      </c>
      <c r="K3113">
        <f>MONTH(transaction_data[[#This Row],[Transaction_Date]])</f>
        <v>3</v>
      </c>
    </row>
    <row r="3114" spans="1:11" x14ac:dyDescent="0.3">
      <c r="A3114">
        <v>303112</v>
      </c>
      <c r="B3114">
        <v>207337</v>
      </c>
      <c r="C3114" t="s">
        <v>13</v>
      </c>
      <c r="D3114">
        <v>29695</v>
      </c>
      <c r="E3114">
        <v>4963</v>
      </c>
      <c r="F3114">
        <v>23702</v>
      </c>
      <c r="G3114" t="s">
        <v>32</v>
      </c>
      <c r="H3114" s="1">
        <v>44759</v>
      </c>
      <c r="I3114" t="str">
        <f t="shared" si="48"/>
        <v>Orta investisya</v>
      </c>
      <c r="J3114">
        <f>YEAR(transaction_data[[#This Row],[Transaction_Date]])</f>
        <v>2022</v>
      </c>
      <c r="K3114">
        <f>MONTH(transaction_data[[#This Row],[Transaction_Date]])</f>
        <v>7</v>
      </c>
    </row>
    <row r="3115" spans="1:11" x14ac:dyDescent="0.3">
      <c r="A3115">
        <v>303113</v>
      </c>
      <c r="B3115">
        <v>209371</v>
      </c>
      <c r="C3115" t="s">
        <v>30</v>
      </c>
      <c r="D3115">
        <v>45042</v>
      </c>
      <c r="E3115">
        <v>1549</v>
      </c>
      <c r="F3115">
        <v>39099</v>
      </c>
      <c r="G3115" t="s">
        <v>32</v>
      </c>
      <c r="H3115" s="1">
        <v>45170</v>
      </c>
      <c r="I3115" t="str">
        <f t="shared" si="48"/>
        <v>Yuksek Investisya</v>
      </c>
      <c r="J3115">
        <f>YEAR(transaction_data[[#This Row],[Transaction_Date]])</f>
        <v>2023</v>
      </c>
      <c r="K3115">
        <f>MONTH(transaction_data[[#This Row],[Transaction_Date]])</f>
        <v>9</v>
      </c>
    </row>
    <row r="3116" spans="1:11" x14ac:dyDescent="0.3">
      <c r="A3116">
        <v>303114</v>
      </c>
      <c r="B3116">
        <v>203641</v>
      </c>
      <c r="C3116" t="s">
        <v>13</v>
      </c>
      <c r="D3116">
        <v>7782</v>
      </c>
      <c r="E3116">
        <v>2781</v>
      </c>
      <c r="F3116">
        <v>47799</v>
      </c>
      <c r="G3116" t="s">
        <v>33</v>
      </c>
      <c r="H3116" s="1">
        <v>45581</v>
      </c>
      <c r="I3116" t="str">
        <f t="shared" si="48"/>
        <v>Yuksek Investisya</v>
      </c>
      <c r="J3116">
        <f>YEAR(transaction_data[[#This Row],[Transaction_Date]])</f>
        <v>2024</v>
      </c>
      <c r="K3116">
        <f>MONTH(transaction_data[[#This Row],[Transaction_Date]])</f>
        <v>10</v>
      </c>
    </row>
    <row r="3117" spans="1:11" x14ac:dyDescent="0.3">
      <c r="A3117">
        <v>303115</v>
      </c>
      <c r="B3117">
        <v>201054</v>
      </c>
      <c r="C3117" t="s">
        <v>30</v>
      </c>
      <c r="D3117">
        <v>28933</v>
      </c>
      <c r="E3117">
        <v>4288</v>
      </c>
      <c r="F3117">
        <v>13652</v>
      </c>
      <c r="G3117" t="s">
        <v>29</v>
      </c>
      <c r="H3117" s="1">
        <v>45594</v>
      </c>
      <c r="I3117" t="str">
        <f t="shared" si="48"/>
        <v>Kicik Investiya</v>
      </c>
      <c r="J3117">
        <f>YEAR(transaction_data[[#This Row],[Transaction_Date]])</f>
        <v>2024</v>
      </c>
      <c r="K3117">
        <f>MONTH(transaction_data[[#This Row],[Transaction_Date]])</f>
        <v>10</v>
      </c>
    </row>
    <row r="3118" spans="1:11" x14ac:dyDescent="0.3">
      <c r="A3118">
        <v>303116</v>
      </c>
      <c r="B3118">
        <v>207001</v>
      </c>
      <c r="C3118" t="s">
        <v>13</v>
      </c>
      <c r="D3118">
        <v>28632</v>
      </c>
      <c r="E3118">
        <v>1992</v>
      </c>
      <c r="F3118">
        <v>28192</v>
      </c>
      <c r="G3118" t="s">
        <v>32</v>
      </c>
      <c r="H3118" s="1">
        <v>45566</v>
      </c>
      <c r="I3118" t="str">
        <f t="shared" si="48"/>
        <v>Yuksek Investisya</v>
      </c>
      <c r="J3118">
        <f>YEAR(transaction_data[[#This Row],[Transaction_Date]])</f>
        <v>2024</v>
      </c>
      <c r="K3118">
        <f>MONTH(transaction_data[[#This Row],[Transaction_Date]])</f>
        <v>10</v>
      </c>
    </row>
    <row r="3119" spans="1:11" x14ac:dyDescent="0.3">
      <c r="A3119">
        <v>303117</v>
      </c>
      <c r="B3119">
        <v>205731</v>
      </c>
      <c r="C3119" t="s">
        <v>13</v>
      </c>
      <c r="D3119">
        <v>87802</v>
      </c>
      <c r="E3119">
        <v>3713</v>
      </c>
      <c r="F3119">
        <v>48454</v>
      </c>
      <c r="G3119" t="s">
        <v>29</v>
      </c>
      <c r="H3119" s="1">
        <v>45257</v>
      </c>
      <c r="I3119" t="str">
        <f t="shared" si="48"/>
        <v>Yuksek Investisya</v>
      </c>
      <c r="J3119">
        <f>YEAR(transaction_data[[#This Row],[Transaction_Date]])</f>
        <v>2023</v>
      </c>
      <c r="K3119">
        <f>MONTH(transaction_data[[#This Row],[Transaction_Date]])</f>
        <v>11</v>
      </c>
    </row>
    <row r="3120" spans="1:11" x14ac:dyDescent="0.3">
      <c r="A3120">
        <v>303118</v>
      </c>
      <c r="B3120">
        <v>206510</v>
      </c>
      <c r="C3120" t="s">
        <v>31</v>
      </c>
      <c r="D3120">
        <v>79597</v>
      </c>
      <c r="E3120">
        <v>4004</v>
      </c>
      <c r="F3120">
        <v>23951</v>
      </c>
      <c r="G3120" t="s">
        <v>29</v>
      </c>
      <c r="H3120" s="1">
        <v>45148</v>
      </c>
      <c r="I3120" t="str">
        <f t="shared" si="48"/>
        <v>Orta investisya</v>
      </c>
      <c r="J3120">
        <f>YEAR(transaction_data[[#This Row],[Transaction_Date]])</f>
        <v>2023</v>
      </c>
      <c r="K3120">
        <f>MONTH(transaction_data[[#This Row],[Transaction_Date]])</f>
        <v>8</v>
      </c>
    </row>
    <row r="3121" spans="1:11" x14ac:dyDescent="0.3">
      <c r="A3121">
        <v>303119</v>
      </c>
      <c r="B3121">
        <v>204211</v>
      </c>
      <c r="C3121" t="s">
        <v>13</v>
      </c>
      <c r="D3121">
        <v>56425</v>
      </c>
      <c r="E3121">
        <v>3759</v>
      </c>
      <c r="F3121">
        <v>30426</v>
      </c>
      <c r="G3121" t="s">
        <v>33</v>
      </c>
      <c r="H3121" s="1">
        <v>44687</v>
      </c>
      <c r="I3121" t="str">
        <f t="shared" si="48"/>
        <v>Yuksek Investisya</v>
      </c>
      <c r="J3121">
        <f>YEAR(transaction_data[[#This Row],[Transaction_Date]])</f>
        <v>2022</v>
      </c>
      <c r="K3121">
        <f>MONTH(transaction_data[[#This Row],[Transaction_Date]])</f>
        <v>5</v>
      </c>
    </row>
    <row r="3122" spans="1:11" x14ac:dyDescent="0.3">
      <c r="A3122">
        <v>303120</v>
      </c>
      <c r="B3122">
        <v>203595</v>
      </c>
      <c r="C3122" t="s">
        <v>30</v>
      </c>
      <c r="D3122">
        <v>38606</v>
      </c>
      <c r="E3122">
        <v>1929</v>
      </c>
      <c r="F3122">
        <v>17033</v>
      </c>
      <c r="G3122" t="s">
        <v>32</v>
      </c>
      <c r="H3122" s="1">
        <v>45626</v>
      </c>
      <c r="I3122" t="str">
        <f t="shared" si="48"/>
        <v>Orta investisya</v>
      </c>
      <c r="J3122">
        <f>YEAR(transaction_data[[#This Row],[Transaction_Date]])</f>
        <v>2024</v>
      </c>
      <c r="K3122">
        <f>MONTH(transaction_data[[#This Row],[Transaction_Date]])</f>
        <v>11</v>
      </c>
    </row>
    <row r="3123" spans="1:11" x14ac:dyDescent="0.3">
      <c r="A3123">
        <v>303121</v>
      </c>
      <c r="B3123">
        <v>205420</v>
      </c>
      <c r="C3123" t="s">
        <v>31</v>
      </c>
      <c r="D3123">
        <v>72442</v>
      </c>
      <c r="E3123">
        <v>3511</v>
      </c>
      <c r="F3123">
        <v>23915</v>
      </c>
      <c r="G3123" t="s">
        <v>29</v>
      </c>
      <c r="H3123" s="1">
        <v>45065</v>
      </c>
      <c r="I3123" t="str">
        <f t="shared" si="48"/>
        <v>Orta investisya</v>
      </c>
      <c r="J3123">
        <f>YEAR(transaction_data[[#This Row],[Transaction_Date]])</f>
        <v>2023</v>
      </c>
      <c r="K3123">
        <f>MONTH(transaction_data[[#This Row],[Transaction_Date]])</f>
        <v>5</v>
      </c>
    </row>
    <row r="3124" spans="1:11" x14ac:dyDescent="0.3">
      <c r="A3124">
        <v>303122</v>
      </c>
      <c r="B3124">
        <v>208513</v>
      </c>
      <c r="C3124" t="s">
        <v>30</v>
      </c>
      <c r="D3124">
        <v>91351</v>
      </c>
      <c r="E3124">
        <v>1905</v>
      </c>
      <c r="F3124">
        <v>44697</v>
      </c>
      <c r="G3124" t="s">
        <v>33</v>
      </c>
      <c r="H3124" s="1">
        <v>45340</v>
      </c>
      <c r="I3124" t="str">
        <f t="shared" si="48"/>
        <v>Yuksek Investisya</v>
      </c>
      <c r="J3124">
        <f>YEAR(transaction_data[[#This Row],[Transaction_Date]])</f>
        <v>2024</v>
      </c>
      <c r="K3124">
        <f>MONTH(transaction_data[[#This Row],[Transaction_Date]])</f>
        <v>2</v>
      </c>
    </row>
    <row r="3125" spans="1:11" x14ac:dyDescent="0.3">
      <c r="A3125">
        <v>303123</v>
      </c>
      <c r="B3125">
        <v>202919</v>
      </c>
      <c r="C3125" t="s">
        <v>30</v>
      </c>
      <c r="D3125">
        <v>8719</v>
      </c>
      <c r="E3125">
        <v>581</v>
      </c>
      <c r="F3125">
        <v>32993</v>
      </c>
      <c r="G3125" t="s">
        <v>32</v>
      </c>
      <c r="H3125" s="1">
        <v>45403</v>
      </c>
      <c r="I3125" t="str">
        <f t="shared" si="48"/>
        <v>Yuksek Investisya</v>
      </c>
      <c r="J3125">
        <f>YEAR(transaction_data[[#This Row],[Transaction_Date]])</f>
        <v>2024</v>
      </c>
      <c r="K3125">
        <f>MONTH(transaction_data[[#This Row],[Transaction_Date]])</f>
        <v>4</v>
      </c>
    </row>
    <row r="3126" spans="1:11" x14ac:dyDescent="0.3">
      <c r="A3126">
        <v>303124</v>
      </c>
      <c r="B3126">
        <v>205535</v>
      </c>
      <c r="C3126" t="s">
        <v>30</v>
      </c>
      <c r="D3126">
        <v>25721</v>
      </c>
      <c r="E3126">
        <v>4030</v>
      </c>
      <c r="F3126">
        <v>44398</v>
      </c>
      <c r="G3126" t="s">
        <v>32</v>
      </c>
      <c r="H3126" s="1">
        <v>44995</v>
      </c>
      <c r="I3126" t="str">
        <f t="shared" si="48"/>
        <v>Yuksek Investisya</v>
      </c>
      <c r="J3126">
        <f>YEAR(transaction_data[[#This Row],[Transaction_Date]])</f>
        <v>2023</v>
      </c>
      <c r="K3126">
        <f>MONTH(transaction_data[[#This Row],[Transaction_Date]])</f>
        <v>3</v>
      </c>
    </row>
    <row r="3127" spans="1:11" x14ac:dyDescent="0.3">
      <c r="A3127">
        <v>303125</v>
      </c>
      <c r="B3127">
        <v>202472</v>
      </c>
      <c r="C3127" t="s">
        <v>30</v>
      </c>
      <c r="D3127">
        <v>10507</v>
      </c>
      <c r="E3127">
        <v>4956</v>
      </c>
      <c r="F3127">
        <v>1383</v>
      </c>
      <c r="G3127" t="s">
        <v>33</v>
      </c>
      <c r="H3127" s="1">
        <v>45193</v>
      </c>
      <c r="I3127" t="str">
        <f t="shared" si="48"/>
        <v>Kicik Investiya</v>
      </c>
      <c r="J3127">
        <f>YEAR(transaction_data[[#This Row],[Transaction_Date]])</f>
        <v>2023</v>
      </c>
      <c r="K3127">
        <f>MONTH(transaction_data[[#This Row],[Transaction_Date]])</f>
        <v>9</v>
      </c>
    </row>
    <row r="3128" spans="1:11" x14ac:dyDescent="0.3">
      <c r="A3128">
        <v>303126</v>
      </c>
      <c r="B3128">
        <v>204278</v>
      </c>
      <c r="C3128" t="s">
        <v>13</v>
      </c>
      <c r="D3128">
        <v>31007</v>
      </c>
      <c r="E3128">
        <v>3404</v>
      </c>
      <c r="F3128">
        <v>12945</v>
      </c>
      <c r="G3128" t="s">
        <v>33</v>
      </c>
      <c r="H3128" s="1">
        <v>45500</v>
      </c>
      <c r="I3128" t="str">
        <f t="shared" si="48"/>
        <v>Kicik Investiya</v>
      </c>
      <c r="J3128">
        <f>YEAR(transaction_data[[#This Row],[Transaction_Date]])</f>
        <v>2024</v>
      </c>
      <c r="K3128">
        <f>MONTH(transaction_data[[#This Row],[Transaction_Date]])</f>
        <v>7</v>
      </c>
    </row>
    <row r="3129" spans="1:11" x14ac:dyDescent="0.3">
      <c r="A3129">
        <v>303127</v>
      </c>
      <c r="B3129">
        <v>203908</v>
      </c>
      <c r="C3129" t="s">
        <v>30</v>
      </c>
      <c r="D3129">
        <v>50459</v>
      </c>
      <c r="E3129">
        <v>3404</v>
      </c>
      <c r="F3129">
        <v>22605</v>
      </c>
      <c r="G3129" t="s">
        <v>32</v>
      </c>
      <c r="H3129" s="1">
        <v>45224</v>
      </c>
      <c r="I3129" t="str">
        <f t="shared" si="48"/>
        <v>Orta investisya</v>
      </c>
      <c r="J3129">
        <f>YEAR(transaction_data[[#This Row],[Transaction_Date]])</f>
        <v>2023</v>
      </c>
      <c r="K3129">
        <f>MONTH(transaction_data[[#This Row],[Transaction_Date]])</f>
        <v>10</v>
      </c>
    </row>
    <row r="3130" spans="1:11" x14ac:dyDescent="0.3">
      <c r="A3130">
        <v>303128</v>
      </c>
      <c r="B3130">
        <v>204612</v>
      </c>
      <c r="C3130" t="s">
        <v>31</v>
      </c>
      <c r="D3130">
        <v>58141</v>
      </c>
      <c r="E3130">
        <v>3132</v>
      </c>
      <c r="F3130">
        <v>31144</v>
      </c>
      <c r="G3130" t="s">
        <v>33</v>
      </c>
      <c r="H3130" s="1">
        <v>45311</v>
      </c>
      <c r="I3130" t="str">
        <f t="shared" si="48"/>
        <v>Yuksek Investisya</v>
      </c>
      <c r="J3130">
        <f>YEAR(transaction_data[[#This Row],[Transaction_Date]])</f>
        <v>2024</v>
      </c>
      <c r="K3130">
        <f>MONTH(transaction_data[[#This Row],[Transaction_Date]])</f>
        <v>1</v>
      </c>
    </row>
    <row r="3131" spans="1:11" x14ac:dyDescent="0.3">
      <c r="A3131">
        <v>303129</v>
      </c>
      <c r="B3131">
        <v>203062</v>
      </c>
      <c r="C3131" t="s">
        <v>31</v>
      </c>
      <c r="D3131">
        <v>51036</v>
      </c>
      <c r="E3131">
        <v>2925</v>
      </c>
      <c r="F3131">
        <v>4889</v>
      </c>
      <c r="G3131" t="s">
        <v>29</v>
      </c>
      <c r="H3131" s="1">
        <v>44929</v>
      </c>
      <c r="I3131" t="str">
        <f t="shared" si="48"/>
        <v>Kicik Investiya</v>
      </c>
      <c r="J3131">
        <f>YEAR(transaction_data[[#This Row],[Transaction_Date]])</f>
        <v>2023</v>
      </c>
      <c r="K3131">
        <f>MONTH(transaction_data[[#This Row],[Transaction_Date]])</f>
        <v>1</v>
      </c>
    </row>
    <row r="3132" spans="1:11" x14ac:dyDescent="0.3">
      <c r="A3132">
        <v>303130</v>
      </c>
      <c r="B3132">
        <v>206514</v>
      </c>
      <c r="C3132" t="s">
        <v>30</v>
      </c>
      <c r="D3132">
        <v>8797</v>
      </c>
      <c r="E3132">
        <v>2186</v>
      </c>
      <c r="F3132">
        <v>49761</v>
      </c>
      <c r="G3132" t="s">
        <v>33</v>
      </c>
      <c r="H3132" s="1">
        <v>45696</v>
      </c>
      <c r="I3132" t="str">
        <f t="shared" si="48"/>
        <v>Yuksek Investisya</v>
      </c>
      <c r="J3132">
        <f>YEAR(transaction_data[[#This Row],[Transaction_Date]])</f>
        <v>2025</v>
      </c>
      <c r="K3132">
        <f>MONTH(transaction_data[[#This Row],[Transaction_Date]])</f>
        <v>2</v>
      </c>
    </row>
    <row r="3133" spans="1:11" x14ac:dyDescent="0.3">
      <c r="A3133">
        <v>303131</v>
      </c>
      <c r="B3133">
        <v>207138</v>
      </c>
      <c r="C3133" t="s">
        <v>13</v>
      </c>
      <c r="D3133">
        <v>75353</v>
      </c>
      <c r="E3133">
        <v>2755</v>
      </c>
      <c r="F3133">
        <v>37397</v>
      </c>
      <c r="G3133" t="s">
        <v>29</v>
      </c>
      <c r="H3133" s="1">
        <v>45551</v>
      </c>
      <c r="I3133" t="str">
        <f t="shared" si="48"/>
        <v>Yuksek Investisya</v>
      </c>
      <c r="J3133">
        <f>YEAR(transaction_data[[#This Row],[Transaction_Date]])</f>
        <v>2024</v>
      </c>
      <c r="K3133">
        <f>MONTH(transaction_data[[#This Row],[Transaction_Date]])</f>
        <v>9</v>
      </c>
    </row>
    <row r="3134" spans="1:11" x14ac:dyDescent="0.3">
      <c r="A3134">
        <v>303132</v>
      </c>
      <c r="B3134">
        <v>208100</v>
      </c>
      <c r="C3134" t="s">
        <v>31</v>
      </c>
      <c r="D3134">
        <v>60923</v>
      </c>
      <c r="E3134">
        <v>325</v>
      </c>
      <c r="F3134">
        <v>22335</v>
      </c>
      <c r="G3134" t="s">
        <v>29</v>
      </c>
      <c r="H3134" s="1">
        <v>45667</v>
      </c>
      <c r="I3134" t="str">
        <f t="shared" si="48"/>
        <v>Orta investisya</v>
      </c>
      <c r="J3134">
        <f>YEAR(transaction_data[[#This Row],[Transaction_Date]])</f>
        <v>2025</v>
      </c>
      <c r="K3134">
        <f>MONTH(transaction_data[[#This Row],[Transaction_Date]])</f>
        <v>1</v>
      </c>
    </row>
    <row r="3135" spans="1:11" x14ac:dyDescent="0.3">
      <c r="A3135">
        <v>303133</v>
      </c>
      <c r="B3135">
        <v>207521</v>
      </c>
      <c r="C3135" t="s">
        <v>13</v>
      </c>
      <c r="D3135">
        <v>93388</v>
      </c>
      <c r="E3135">
        <v>3066</v>
      </c>
      <c r="F3135">
        <v>23569</v>
      </c>
      <c r="G3135" t="s">
        <v>33</v>
      </c>
      <c r="H3135" s="1">
        <v>45231</v>
      </c>
      <c r="I3135" t="str">
        <f t="shared" si="48"/>
        <v>Orta investisya</v>
      </c>
      <c r="J3135">
        <f>YEAR(transaction_data[[#This Row],[Transaction_Date]])</f>
        <v>2023</v>
      </c>
      <c r="K3135">
        <f>MONTH(transaction_data[[#This Row],[Transaction_Date]])</f>
        <v>11</v>
      </c>
    </row>
    <row r="3136" spans="1:11" x14ac:dyDescent="0.3">
      <c r="A3136">
        <v>303134</v>
      </c>
      <c r="B3136">
        <v>202715</v>
      </c>
      <c r="C3136" t="s">
        <v>31</v>
      </c>
      <c r="D3136">
        <v>57101</v>
      </c>
      <c r="E3136">
        <v>2627</v>
      </c>
      <c r="F3136">
        <v>19252</v>
      </c>
      <c r="G3136" t="s">
        <v>29</v>
      </c>
      <c r="H3136" s="1">
        <v>44774</v>
      </c>
      <c r="I3136" t="str">
        <f t="shared" si="48"/>
        <v>Orta investisya</v>
      </c>
      <c r="J3136">
        <f>YEAR(transaction_data[[#This Row],[Transaction_Date]])</f>
        <v>2022</v>
      </c>
      <c r="K3136">
        <f>MONTH(transaction_data[[#This Row],[Transaction_Date]])</f>
        <v>8</v>
      </c>
    </row>
    <row r="3137" spans="1:11" x14ac:dyDescent="0.3">
      <c r="A3137">
        <v>303135</v>
      </c>
      <c r="B3137">
        <v>207482</v>
      </c>
      <c r="C3137" t="s">
        <v>30</v>
      </c>
      <c r="D3137">
        <v>55291</v>
      </c>
      <c r="E3137">
        <v>2490</v>
      </c>
      <c r="F3137">
        <v>35533</v>
      </c>
      <c r="G3137" t="s">
        <v>33</v>
      </c>
      <c r="H3137" s="1">
        <v>45601</v>
      </c>
      <c r="I3137" t="str">
        <f t="shared" si="48"/>
        <v>Yuksek Investisya</v>
      </c>
      <c r="J3137">
        <f>YEAR(transaction_data[[#This Row],[Transaction_Date]])</f>
        <v>2024</v>
      </c>
      <c r="K3137">
        <f>MONTH(transaction_data[[#This Row],[Transaction_Date]])</f>
        <v>11</v>
      </c>
    </row>
    <row r="3138" spans="1:11" x14ac:dyDescent="0.3">
      <c r="A3138">
        <v>303136</v>
      </c>
      <c r="B3138">
        <v>205819</v>
      </c>
      <c r="C3138" t="s">
        <v>31</v>
      </c>
      <c r="D3138">
        <v>85227</v>
      </c>
      <c r="E3138">
        <v>2554</v>
      </c>
      <c r="F3138">
        <v>13425</v>
      </c>
      <c r="G3138" t="s">
        <v>29</v>
      </c>
      <c r="H3138" s="1">
        <v>45099</v>
      </c>
      <c r="I3138" t="str">
        <f t="shared" ref="I3138:I3201" si="49">IF(AND(F3138&gt;1000,F3138&lt;15000),"Kicik Investiya",IF(AND(F3138&gt;=15000,F3138&lt;27500),"Orta investisya","Yuksek Investisya"))</f>
        <v>Kicik Investiya</v>
      </c>
      <c r="J3138">
        <f>YEAR(transaction_data[[#This Row],[Transaction_Date]])</f>
        <v>2023</v>
      </c>
      <c r="K3138">
        <f>MONTH(transaction_data[[#This Row],[Transaction_Date]])</f>
        <v>6</v>
      </c>
    </row>
    <row r="3139" spans="1:11" x14ac:dyDescent="0.3">
      <c r="A3139">
        <v>303137</v>
      </c>
      <c r="B3139">
        <v>205300</v>
      </c>
      <c r="C3139" t="s">
        <v>30</v>
      </c>
      <c r="D3139">
        <v>73688</v>
      </c>
      <c r="E3139">
        <v>2937</v>
      </c>
      <c r="F3139">
        <v>24321</v>
      </c>
      <c r="G3139" t="s">
        <v>32</v>
      </c>
      <c r="H3139" s="1">
        <v>45023</v>
      </c>
      <c r="I3139" t="str">
        <f t="shared" si="49"/>
        <v>Orta investisya</v>
      </c>
      <c r="J3139">
        <f>YEAR(transaction_data[[#This Row],[Transaction_Date]])</f>
        <v>2023</v>
      </c>
      <c r="K3139">
        <f>MONTH(transaction_data[[#This Row],[Transaction_Date]])</f>
        <v>4</v>
      </c>
    </row>
    <row r="3140" spans="1:11" x14ac:dyDescent="0.3">
      <c r="A3140">
        <v>303138</v>
      </c>
      <c r="B3140">
        <v>202727</v>
      </c>
      <c r="C3140" t="s">
        <v>13</v>
      </c>
      <c r="D3140">
        <v>79437</v>
      </c>
      <c r="E3140">
        <v>3446</v>
      </c>
      <c r="F3140">
        <v>29541</v>
      </c>
      <c r="G3140" t="s">
        <v>33</v>
      </c>
      <c r="H3140" s="1">
        <v>44755</v>
      </c>
      <c r="I3140" t="str">
        <f t="shared" si="49"/>
        <v>Yuksek Investisya</v>
      </c>
      <c r="J3140">
        <f>YEAR(transaction_data[[#This Row],[Transaction_Date]])</f>
        <v>2022</v>
      </c>
      <c r="K3140">
        <f>MONTH(transaction_data[[#This Row],[Transaction_Date]])</f>
        <v>7</v>
      </c>
    </row>
    <row r="3141" spans="1:11" x14ac:dyDescent="0.3">
      <c r="A3141">
        <v>303139</v>
      </c>
      <c r="B3141">
        <v>202428</v>
      </c>
      <c r="C3141" t="s">
        <v>31</v>
      </c>
      <c r="D3141">
        <v>52396</v>
      </c>
      <c r="E3141">
        <v>738</v>
      </c>
      <c r="F3141">
        <v>24937</v>
      </c>
      <c r="G3141" t="s">
        <v>33</v>
      </c>
      <c r="H3141" s="1">
        <v>44768</v>
      </c>
      <c r="I3141" t="str">
        <f t="shared" si="49"/>
        <v>Orta investisya</v>
      </c>
      <c r="J3141">
        <f>YEAR(transaction_data[[#This Row],[Transaction_Date]])</f>
        <v>2022</v>
      </c>
      <c r="K3141">
        <f>MONTH(transaction_data[[#This Row],[Transaction_Date]])</f>
        <v>7</v>
      </c>
    </row>
    <row r="3142" spans="1:11" x14ac:dyDescent="0.3">
      <c r="A3142">
        <v>303140</v>
      </c>
      <c r="B3142">
        <v>203379</v>
      </c>
      <c r="C3142" t="s">
        <v>31</v>
      </c>
      <c r="D3142">
        <v>38253</v>
      </c>
      <c r="E3142">
        <v>4869</v>
      </c>
      <c r="F3142">
        <v>8392</v>
      </c>
      <c r="G3142" t="s">
        <v>32</v>
      </c>
      <c r="H3142" s="1">
        <v>45057</v>
      </c>
      <c r="I3142" t="str">
        <f t="shared" si="49"/>
        <v>Kicik Investiya</v>
      </c>
      <c r="J3142">
        <f>YEAR(transaction_data[[#This Row],[Transaction_Date]])</f>
        <v>2023</v>
      </c>
      <c r="K3142">
        <f>MONTH(transaction_data[[#This Row],[Transaction_Date]])</f>
        <v>5</v>
      </c>
    </row>
    <row r="3143" spans="1:11" x14ac:dyDescent="0.3">
      <c r="A3143">
        <v>303141</v>
      </c>
      <c r="B3143">
        <v>204618</v>
      </c>
      <c r="C3143" t="s">
        <v>30</v>
      </c>
      <c r="D3143">
        <v>59046</v>
      </c>
      <c r="E3143">
        <v>2015</v>
      </c>
      <c r="F3143">
        <v>20802</v>
      </c>
      <c r="G3143" t="s">
        <v>32</v>
      </c>
      <c r="H3143" s="1">
        <v>44880</v>
      </c>
      <c r="I3143" t="str">
        <f t="shared" si="49"/>
        <v>Orta investisya</v>
      </c>
      <c r="J3143">
        <f>YEAR(transaction_data[[#This Row],[Transaction_Date]])</f>
        <v>2022</v>
      </c>
      <c r="K3143">
        <f>MONTH(transaction_data[[#This Row],[Transaction_Date]])</f>
        <v>11</v>
      </c>
    </row>
    <row r="3144" spans="1:11" x14ac:dyDescent="0.3">
      <c r="A3144">
        <v>303142</v>
      </c>
      <c r="B3144">
        <v>208881</v>
      </c>
      <c r="C3144" t="s">
        <v>13</v>
      </c>
      <c r="D3144">
        <v>58689</v>
      </c>
      <c r="E3144">
        <v>125</v>
      </c>
      <c r="F3144">
        <v>11949</v>
      </c>
      <c r="G3144" t="s">
        <v>32</v>
      </c>
      <c r="H3144" s="1">
        <v>45231</v>
      </c>
      <c r="I3144" t="str">
        <f t="shared" si="49"/>
        <v>Kicik Investiya</v>
      </c>
      <c r="J3144">
        <f>YEAR(transaction_data[[#This Row],[Transaction_Date]])</f>
        <v>2023</v>
      </c>
      <c r="K3144">
        <f>MONTH(transaction_data[[#This Row],[Transaction_Date]])</f>
        <v>11</v>
      </c>
    </row>
    <row r="3145" spans="1:11" x14ac:dyDescent="0.3">
      <c r="A3145">
        <v>303143</v>
      </c>
      <c r="B3145">
        <v>202170</v>
      </c>
      <c r="C3145" t="s">
        <v>30</v>
      </c>
      <c r="D3145">
        <v>93800</v>
      </c>
      <c r="E3145">
        <v>1811</v>
      </c>
      <c r="F3145">
        <v>22180</v>
      </c>
      <c r="G3145" t="s">
        <v>32</v>
      </c>
      <c r="H3145" s="1">
        <v>45625</v>
      </c>
      <c r="I3145" t="str">
        <f t="shared" si="49"/>
        <v>Orta investisya</v>
      </c>
      <c r="J3145">
        <f>YEAR(transaction_data[[#This Row],[Transaction_Date]])</f>
        <v>2024</v>
      </c>
      <c r="K3145">
        <f>MONTH(transaction_data[[#This Row],[Transaction_Date]])</f>
        <v>11</v>
      </c>
    </row>
    <row r="3146" spans="1:11" x14ac:dyDescent="0.3">
      <c r="A3146">
        <v>303144</v>
      </c>
      <c r="B3146">
        <v>206325</v>
      </c>
      <c r="C3146" t="s">
        <v>30</v>
      </c>
      <c r="D3146">
        <v>41063</v>
      </c>
      <c r="E3146">
        <v>1680</v>
      </c>
      <c r="F3146">
        <v>3489</v>
      </c>
      <c r="G3146" t="s">
        <v>33</v>
      </c>
      <c r="H3146" s="1">
        <v>44880</v>
      </c>
      <c r="I3146" t="str">
        <f t="shared" si="49"/>
        <v>Kicik Investiya</v>
      </c>
      <c r="J3146">
        <f>YEAR(transaction_data[[#This Row],[Transaction_Date]])</f>
        <v>2022</v>
      </c>
      <c r="K3146">
        <f>MONTH(transaction_data[[#This Row],[Transaction_Date]])</f>
        <v>11</v>
      </c>
    </row>
    <row r="3147" spans="1:11" x14ac:dyDescent="0.3">
      <c r="A3147">
        <v>303145</v>
      </c>
      <c r="B3147">
        <v>205425</v>
      </c>
      <c r="C3147" t="s">
        <v>13</v>
      </c>
      <c r="D3147">
        <v>72793</v>
      </c>
      <c r="E3147">
        <v>486</v>
      </c>
      <c r="F3147">
        <v>48666</v>
      </c>
      <c r="G3147" t="s">
        <v>29</v>
      </c>
      <c r="H3147" s="1">
        <v>45246</v>
      </c>
      <c r="I3147" t="str">
        <f t="shared" si="49"/>
        <v>Yuksek Investisya</v>
      </c>
      <c r="J3147">
        <f>YEAR(transaction_data[[#This Row],[Transaction_Date]])</f>
        <v>2023</v>
      </c>
      <c r="K3147">
        <f>MONTH(transaction_data[[#This Row],[Transaction_Date]])</f>
        <v>11</v>
      </c>
    </row>
    <row r="3148" spans="1:11" x14ac:dyDescent="0.3">
      <c r="A3148">
        <v>303146</v>
      </c>
      <c r="B3148">
        <v>202800</v>
      </c>
      <c r="C3148" t="s">
        <v>30</v>
      </c>
      <c r="D3148">
        <v>36774</v>
      </c>
      <c r="E3148">
        <v>1079</v>
      </c>
      <c r="F3148">
        <v>16615</v>
      </c>
      <c r="G3148" t="s">
        <v>32</v>
      </c>
      <c r="H3148" s="1">
        <v>45132</v>
      </c>
      <c r="I3148" t="str">
        <f t="shared" si="49"/>
        <v>Orta investisya</v>
      </c>
      <c r="J3148">
        <f>YEAR(transaction_data[[#This Row],[Transaction_Date]])</f>
        <v>2023</v>
      </c>
      <c r="K3148">
        <f>MONTH(transaction_data[[#This Row],[Transaction_Date]])</f>
        <v>7</v>
      </c>
    </row>
    <row r="3149" spans="1:11" x14ac:dyDescent="0.3">
      <c r="A3149">
        <v>303147</v>
      </c>
      <c r="B3149">
        <v>202303</v>
      </c>
      <c r="C3149" t="s">
        <v>30</v>
      </c>
      <c r="D3149">
        <v>86198</v>
      </c>
      <c r="E3149">
        <v>1051</v>
      </c>
      <c r="F3149">
        <v>22326</v>
      </c>
      <c r="G3149" t="s">
        <v>32</v>
      </c>
      <c r="H3149" s="1">
        <v>45201</v>
      </c>
      <c r="I3149" t="str">
        <f t="shared" si="49"/>
        <v>Orta investisya</v>
      </c>
      <c r="J3149">
        <f>YEAR(transaction_data[[#This Row],[Transaction_Date]])</f>
        <v>2023</v>
      </c>
      <c r="K3149">
        <f>MONTH(transaction_data[[#This Row],[Transaction_Date]])</f>
        <v>10</v>
      </c>
    </row>
    <row r="3150" spans="1:11" x14ac:dyDescent="0.3">
      <c r="A3150">
        <v>303148</v>
      </c>
      <c r="B3150">
        <v>200212</v>
      </c>
      <c r="C3150" t="s">
        <v>13</v>
      </c>
      <c r="D3150">
        <v>3895</v>
      </c>
      <c r="E3150">
        <v>4680</v>
      </c>
      <c r="F3150">
        <v>43157</v>
      </c>
      <c r="G3150" t="s">
        <v>33</v>
      </c>
      <c r="H3150" s="1">
        <v>44806</v>
      </c>
      <c r="I3150" t="str">
        <f t="shared" si="49"/>
        <v>Yuksek Investisya</v>
      </c>
      <c r="J3150">
        <f>YEAR(transaction_data[[#This Row],[Transaction_Date]])</f>
        <v>2022</v>
      </c>
      <c r="K3150">
        <f>MONTH(transaction_data[[#This Row],[Transaction_Date]])</f>
        <v>9</v>
      </c>
    </row>
    <row r="3151" spans="1:11" x14ac:dyDescent="0.3">
      <c r="A3151">
        <v>303149</v>
      </c>
      <c r="B3151">
        <v>204994</v>
      </c>
      <c r="C3151" t="s">
        <v>31</v>
      </c>
      <c r="D3151">
        <v>25406</v>
      </c>
      <c r="E3151">
        <v>3985</v>
      </c>
      <c r="F3151">
        <v>41777</v>
      </c>
      <c r="G3151" t="s">
        <v>29</v>
      </c>
      <c r="H3151" s="1">
        <v>44783</v>
      </c>
      <c r="I3151" t="str">
        <f t="shared" si="49"/>
        <v>Yuksek Investisya</v>
      </c>
      <c r="J3151">
        <f>YEAR(transaction_data[[#This Row],[Transaction_Date]])</f>
        <v>2022</v>
      </c>
      <c r="K3151">
        <f>MONTH(transaction_data[[#This Row],[Transaction_Date]])</f>
        <v>8</v>
      </c>
    </row>
    <row r="3152" spans="1:11" x14ac:dyDescent="0.3">
      <c r="A3152">
        <v>303150</v>
      </c>
      <c r="B3152">
        <v>201320</v>
      </c>
      <c r="C3152" t="s">
        <v>13</v>
      </c>
      <c r="D3152">
        <v>32848</v>
      </c>
      <c r="E3152">
        <v>191</v>
      </c>
      <c r="F3152">
        <v>25412</v>
      </c>
      <c r="G3152" t="s">
        <v>29</v>
      </c>
      <c r="H3152" s="1">
        <v>44649</v>
      </c>
      <c r="I3152" t="str">
        <f t="shared" si="49"/>
        <v>Orta investisya</v>
      </c>
      <c r="J3152">
        <f>YEAR(transaction_data[[#This Row],[Transaction_Date]])</f>
        <v>2022</v>
      </c>
      <c r="K3152">
        <f>MONTH(transaction_data[[#This Row],[Transaction_Date]])</f>
        <v>3</v>
      </c>
    </row>
    <row r="3153" spans="1:11" x14ac:dyDescent="0.3">
      <c r="A3153">
        <v>303151</v>
      </c>
      <c r="B3153">
        <v>208095</v>
      </c>
      <c r="C3153" t="s">
        <v>13</v>
      </c>
      <c r="D3153">
        <v>57021</v>
      </c>
      <c r="E3153">
        <v>665</v>
      </c>
      <c r="F3153">
        <v>10763</v>
      </c>
      <c r="G3153" t="s">
        <v>33</v>
      </c>
      <c r="H3153" s="1">
        <v>45119</v>
      </c>
      <c r="I3153" t="str">
        <f t="shared" si="49"/>
        <v>Kicik Investiya</v>
      </c>
      <c r="J3153">
        <f>YEAR(transaction_data[[#This Row],[Transaction_Date]])</f>
        <v>2023</v>
      </c>
      <c r="K3153">
        <f>MONTH(transaction_data[[#This Row],[Transaction_Date]])</f>
        <v>7</v>
      </c>
    </row>
    <row r="3154" spans="1:11" x14ac:dyDescent="0.3">
      <c r="A3154">
        <v>303152</v>
      </c>
      <c r="B3154">
        <v>206871</v>
      </c>
      <c r="C3154" t="s">
        <v>13</v>
      </c>
      <c r="D3154">
        <v>50077</v>
      </c>
      <c r="E3154">
        <v>3964</v>
      </c>
      <c r="F3154">
        <v>11931</v>
      </c>
      <c r="G3154" t="s">
        <v>33</v>
      </c>
      <c r="H3154" s="1">
        <v>45331</v>
      </c>
      <c r="I3154" t="str">
        <f t="shared" si="49"/>
        <v>Kicik Investiya</v>
      </c>
      <c r="J3154">
        <f>YEAR(transaction_data[[#This Row],[Transaction_Date]])</f>
        <v>2024</v>
      </c>
      <c r="K3154">
        <f>MONTH(transaction_data[[#This Row],[Transaction_Date]])</f>
        <v>2</v>
      </c>
    </row>
    <row r="3155" spans="1:11" x14ac:dyDescent="0.3">
      <c r="A3155">
        <v>303153</v>
      </c>
      <c r="B3155">
        <v>201214</v>
      </c>
      <c r="C3155" t="s">
        <v>30</v>
      </c>
      <c r="D3155">
        <v>83628</v>
      </c>
      <c r="E3155">
        <v>4860</v>
      </c>
      <c r="F3155">
        <v>24125</v>
      </c>
      <c r="G3155" t="s">
        <v>29</v>
      </c>
      <c r="H3155" s="1">
        <v>45200</v>
      </c>
      <c r="I3155" t="str">
        <f t="shared" si="49"/>
        <v>Orta investisya</v>
      </c>
      <c r="J3155">
        <f>YEAR(transaction_data[[#This Row],[Transaction_Date]])</f>
        <v>2023</v>
      </c>
      <c r="K3155">
        <f>MONTH(transaction_data[[#This Row],[Transaction_Date]])</f>
        <v>10</v>
      </c>
    </row>
    <row r="3156" spans="1:11" x14ac:dyDescent="0.3">
      <c r="A3156">
        <v>303154</v>
      </c>
      <c r="B3156">
        <v>208082</v>
      </c>
      <c r="C3156" t="s">
        <v>13</v>
      </c>
      <c r="D3156">
        <v>17644</v>
      </c>
      <c r="E3156">
        <v>1876</v>
      </c>
      <c r="F3156">
        <v>5574</v>
      </c>
      <c r="G3156" t="s">
        <v>29</v>
      </c>
      <c r="H3156" s="1">
        <v>45060</v>
      </c>
      <c r="I3156" t="str">
        <f t="shared" si="49"/>
        <v>Kicik Investiya</v>
      </c>
      <c r="J3156">
        <f>YEAR(transaction_data[[#This Row],[Transaction_Date]])</f>
        <v>2023</v>
      </c>
      <c r="K3156">
        <f>MONTH(transaction_data[[#This Row],[Transaction_Date]])</f>
        <v>5</v>
      </c>
    </row>
    <row r="3157" spans="1:11" x14ac:dyDescent="0.3">
      <c r="A3157">
        <v>303155</v>
      </c>
      <c r="B3157">
        <v>208320</v>
      </c>
      <c r="C3157" t="s">
        <v>30</v>
      </c>
      <c r="D3157">
        <v>45809</v>
      </c>
      <c r="E3157">
        <v>2338</v>
      </c>
      <c r="F3157">
        <v>41422</v>
      </c>
      <c r="G3157" t="s">
        <v>33</v>
      </c>
      <c r="H3157" s="1">
        <v>44799</v>
      </c>
      <c r="I3157" t="str">
        <f t="shared" si="49"/>
        <v>Yuksek Investisya</v>
      </c>
      <c r="J3157">
        <f>YEAR(transaction_data[[#This Row],[Transaction_Date]])</f>
        <v>2022</v>
      </c>
      <c r="K3157">
        <f>MONTH(transaction_data[[#This Row],[Transaction_Date]])</f>
        <v>8</v>
      </c>
    </row>
    <row r="3158" spans="1:11" x14ac:dyDescent="0.3">
      <c r="A3158">
        <v>303156</v>
      </c>
      <c r="B3158">
        <v>209248</v>
      </c>
      <c r="C3158" t="s">
        <v>13</v>
      </c>
      <c r="D3158">
        <v>93021</v>
      </c>
      <c r="E3158">
        <v>2203</v>
      </c>
      <c r="F3158">
        <v>10921</v>
      </c>
      <c r="G3158" t="s">
        <v>32</v>
      </c>
      <c r="H3158" s="1">
        <v>44846</v>
      </c>
      <c r="I3158" t="str">
        <f t="shared" si="49"/>
        <v>Kicik Investiya</v>
      </c>
      <c r="J3158">
        <f>YEAR(transaction_data[[#This Row],[Transaction_Date]])</f>
        <v>2022</v>
      </c>
      <c r="K3158">
        <f>MONTH(transaction_data[[#This Row],[Transaction_Date]])</f>
        <v>10</v>
      </c>
    </row>
    <row r="3159" spans="1:11" x14ac:dyDescent="0.3">
      <c r="A3159">
        <v>303157</v>
      </c>
      <c r="B3159">
        <v>205563</v>
      </c>
      <c r="C3159" t="s">
        <v>13</v>
      </c>
      <c r="D3159">
        <v>86155</v>
      </c>
      <c r="E3159">
        <v>3197</v>
      </c>
      <c r="F3159">
        <v>27288</v>
      </c>
      <c r="G3159" t="s">
        <v>32</v>
      </c>
      <c r="H3159" s="1">
        <v>44776</v>
      </c>
      <c r="I3159" t="str">
        <f t="shared" si="49"/>
        <v>Orta investisya</v>
      </c>
      <c r="J3159">
        <f>YEAR(transaction_data[[#This Row],[Transaction_Date]])</f>
        <v>2022</v>
      </c>
      <c r="K3159">
        <f>MONTH(transaction_data[[#This Row],[Transaction_Date]])</f>
        <v>8</v>
      </c>
    </row>
    <row r="3160" spans="1:11" x14ac:dyDescent="0.3">
      <c r="A3160">
        <v>303158</v>
      </c>
      <c r="B3160">
        <v>203286</v>
      </c>
      <c r="C3160" t="s">
        <v>30</v>
      </c>
      <c r="D3160">
        <v>26250</v>
      </c>
      <c r="E3160">
        <v>4305</v>
      </c>
      <c r="F3160">
        <v>37805</v>
      </c>
      <c r="G3160" t="s">
        <v>29</v>
      </c>
      <c r="H3160" s="1">
        <v>44932</v>
      </c>
      <c r="I3160" t="str">
        <f t="shared" si="49"/>
        <v>Yuksek Investisya</v>
      </c>
      <c r="J3160">
        <f>YEAR(transaction_data[[#This Row],[Transaction_Date]])</f>
        <v>2023</v>
      </c>
      <c r="K3160">
        <f>MONTH(transaction_data[[#This Row],[Transaction_Date]])</f>
        <v>1</v>
      </c>
    </row>
    <row r="3161" spans="1:11" x14ac:dyDescent="0.3">
      <c r="A3161">
        <v>303159</v>
      </c>
      <c r="B3161">
        <v>209969</v>
      </c>
      <c r="C3161" t="s">
        <v>30</v>
      </c>
      <c r="D3161">
        <v>59670</v>
      </c>
      <c r="E3161">
        <v>3107</v>
      </c>
      <c r="F3161">
        <v>27194</v>
      </c>
      <c r="G3161" t="s">
        <v>33</v>
      </c>
      <c r="H3161" s="1">
        <v>45310</v>
      </c>
      <c r="I3161" t="str">
        <f t="shared" si="49"/>
        <v>Orta investisya</v>
      </c>
      <c r="J3161">
        <f>YEAR(transaction_data[[#This Row],[Transaction_Date]])</f>
        <v>2024</v>
      </c>
      <c r="K3161">
        <f>MONTH(transaction_data[[#This Row],[Transaction_Date]])</f>
        <v>1</v>
      </c>
    </row>
    <row r="3162" spans="1:11" x14ac:dyDescent="0.3">
      <c r="A3162">
        <v>303160</v>
      </c>
      <c r="B3162">
        <v>207660</v>
      </c>
      <c r="C3162" t="s">
        <v>31</v>
      </c>
      <c r="D3162">
        <v>57207</v>
      </c>
      <c r="E3162">
        <v>2598</v>
      </c>
      <c r="F3162">
        <v>2178</v>
      </c>
      <c r="G3162" t="s">
        <v>32</v>
      </c>
      <c r="H3162" s="1">
        <v>45338</v>
      </c>
      <c r="I3162" t="str">
        <f t="shared" si="49"/>
        <v>Kicik Investiya</v>
      </c>
      <c r="J3162">
        <f>YEAR(transaction_data[[#This Row],[Transaction_Date]])</f>
        <v>2024</v>
      </c>
      <c r="K3162">
        <f>MONTH(transaction_data[[#This Row],[Transaction_Date]])</f>
        <v>2</v>
      </c>
    </row>
    <row r="3163" spans="1:11" x14ac:dyDescent="0.3">
      <c r="A3163">
        <v>303161</v>
      </c>
      <c r="B3163">
        <v>201781</v>
      </c>
      <c r="C3163" t="s">
        <v>31</v>
      </c>
      <c r="D3163">
        <v>31884</v>
      </c>
      <c r="E3163">
        <v>4348</v>
      </c>
      <c r="F3163">
        <v>5549</v>
      </c>
      <c r="G3163" t="s">
        <v>33</v>
      </c>
      <c r="H3163" s="1">
        <v>45506</v>
      </c>
      <c r="I3163" t="str">
        <f t="shared" si="49"/>
        <v>Kicik Investiya</v>
      </c>
      <c r="J3163">
        <f>YEAR(transaction_data[[#This Row],[Transaction_Date]])</f>
        <v>2024</v>
      </c>
      <c r="K3163">
        <f>MONTH(transaction_data[[#This Row],[Transaction_Date]])</f>
        <v>8</v>
      </c>
    </row>
    <row r="3164" spans="1:11" x14ac:dyDescent="0.3">
      <c r="A3164">
        <v>303162</v>
      </c>
      <c r="B3164">
        <v>206333</v>
      </c>
      <c r="C3164" t="s">
        <v>30</v>
      </c>
      <c r="D3164">
        <v>91025</v>
      </c>
      <c r="E3164">
        <v>1199</v>
      </c>
      <c r="F3164">
        <v>1001</v>
      </c>
      <c r="G3164" t="s">
        <v>33</v>
      </c>
      <c r="H3164" s="1">
        <v>45502</v>
      </c>
      <c r="I3164" t="str">
        <f t="shared" si="49"/>
        <v>Kicik Investiya</v>
      </c>
      <c r="J3164">
        <f>YEAR(transaction_data[[#This Row],[Transaction_Date]])</f>
        <v>2024</v>
      </c>
      <c r="K3164">
        <f>MONTH(transaction_data[[#This Row],[Transaction_Date]])</f>
        <v>7</v>
      </c>
    </row>
    <row r="3165" spans="1:11" x14ac:dyDescent="0.3">
      <c r="A3165">
        <v>303163</v>
      </c>
      <c r="B3165">
        <v>201838</v>
      </c>
      <c r="C3165" t="s">
        <v>31</v>
      </c>
      <c r="D3165">
        <v>84183</v>
      </c>
      <c r="E3165">
        <v>1854</v>
      </c>
      <c r="F3165">
        <v>46049</v>
      </c>
      <c r="G3165" t="s">
        <v>29</v>
      </c>
      <c r="H3165" s="1">
        <v>45437</v>
      </c>
      <c r="I3165" t="str">
        <f t="shared" si="49"/>
        <v>Yuksek Investisya</v>
      </c>
      <c r="J3165">
        <f>YEAR(transaction_data[[#This Row],[Transaction_Date]])</f>
        <v>2024</v>
      </c>
      <c r="K3165">
        <f>MONTH(transaction_data[[#This Row],[Transaction_Date]])</f>
        <v>5</v>
      </c>
    </row>
    <row r="3166" spans="1:11" x14ac:dyDescent="0.3">
      <c r="A3166">
        <v>303164</v>
      </c>
      <c r="B3166">
        <v>209616</v>
      </c>
      <c r="C3166" t="s">
        <v>30</v>
      </c>
      <c r="D3166">
        <v>32271</v>
      </c>
      <c r="E3166">
        <v>1111</v>
      </c>
      <c r="F3166">
        <v>5598</v>
      </c>
      <c r="G3166" t="s">
        <v>33</v>
      </c>
      <c r="H3166" s="1">
        <v>45274</v>
      </c>
      <c r="I3166" t="str">
        <f t="shared" si="49"/>
        <v>Kicik Investiya</v>
      </c>
      <c r="J3166">
        <f>YEAR(transaction_data[[#This Row],[Transaction_Date]])</f>
        <v>2023</v>
      </c>
      <c r="K3166">
        <f>MONTH(transaction_data[[#This Row],[Transaction_Date]])</f>
        <v>12</v>
      </c>
    </row>
    <row r="3167" spans="1:11" x14ac:dyDescent="0.3">
      <c r="A3167">
        <v>303165</v>
      </c>
      <c r="B3167">
        <v>202440</v>
      </c>
      <c r="C3167" t="s">
        <v>31</v>
      </c>
      <c r="D3167">
        <v>80375</v>
      </c>
      <c r="E3167">
        <v>1048</v>
      </c>
      <c r="F3167">
        <v>44054</v>
      </c>
      <c r="G3167" t="s">
        <v>33</v>
      </c>
      <c r="H3167" s="1">
        <v>44801</v>
      </c>
      <c r="I3167" t="str">
        <f t="shared" si="49"/>
        <v>Yuksek Investisya</v>
      </c>
      <c r="J3167">
        <f>YEAR(transaction_data[[#This Row],[Transaction_Date]])</f>
        <v>2022</v>
      </c>
      <c r="K3167">
        <f>MONTH(transaction_data[[#This Row],[Transaction_Date]])</f>
        <v>8</v>
      </c>
    </row>
    <row r="3168" spans="1:11" x14ac:dyDescent="0.3">
      <c r="A3168">
        <v>303166</v>
      </c>
      <c r="B3168">
        <v>201106</v>
      </c>
      <c r="C3168" t="s">
        <v>31</v>
      </c>
      <c r="D3168">
        <v>99500</v>
      </c>
      <c r="E3168">
        <v>3785</v>
      </c>
      <c r="F3168">
        <v>22129</v>
      </c>
      <c r="G3168" t="s">
        <v>33</v>
      </c>
      <c r="H3168" s="1">
        <v>44681</v>
      </c>
      <c r="I3168" t="str">
        <f t="shared" si="49"/>
        <v>Orta investisya</v>
      </c>
      <c r="J3168">
        <f>YEAR(transaction_data[[#This Row],[Transaction_Date]])</f>
        <v>2022</v>
      </c>
      <c r="K3168">
        <f>MONTH(transaction_data[[#This Row],[Transaction_Date]])</f>
        <v>4</v>
      </c>
    </row>
    <row r="3169" spans="1:11" x14ac:dyDescent="0.3">
      <c r="A3169">
        <v>303167</v>
      </c>
      <c r="B3169">
        <v>203002</v>
      </c>
      <c r="C3169" t="s">
        <v>30</v>
      </c>
      <c r="D3169">
        <v>67610</v>
      </c>
      <c r="E3169">
        <v>3532</v>
      </c>
      <c r="F3169">
        <v>18596</v>
      </c>
      <c r="G3169" t="s">
        <v>29</v>
      </c>
      <c r="H3169" s="1">
        <v>44780</v>
      </c>
      <c r="I3169" t="str">
        <f t="shared" si="49"/>
        <v>Orta investisya</v>
      </c>
      <c r="J3169">
        <f>YEAR(transaction_data[[#This Row],[Transaction_Date]])</f>
        <v>2022</v>
      </c>
      <c r="K3169">
        <f>MONTH(transaction_data[[#This Row],[Transaction_Date]])</f>
        <v>8</v>
      </c>
    </row>
    <row r="3170" spans="1:11" x14ac:dyDescent="0.3">
      <c r="A3170">
        <v>303168</v>
      </c>
      <c r="B3170">
        <v>205188</v>
      </c>
      <c r="C3170" t="s">
        <v>13</v>
      </c>
      <c r="D3170">
        <v>24919</v>
      </c>
      <c r="E3170">
        <v>3708</v>
      </c>
      <c r="F3170">
        <v>26895</v>
      </c>
      <c r="G3170" t="s">
        <v>29</v>
      </c>
      <c r="H3170" s="1">
        <v>45190</v>
      </c>
      <c r="I3170" t="str">
        <f t="shared" si="49"/>
        <v>Orta investisya</v>
      </c>
      <c r="J3170">
        <f>YEAR(transaction_data[[#This Row],[Transaction_Date]])</f>
        <v>2023</v>
      </c>
      <c r="K3170">
        <f>MONTH(transaction_data[[#This Row],[Transaction_Date]])</f>
        <v>9</v>
      </c>
    </row>
    <row r="3171" spans="1:11" x14ac:dyDescent="0.3">
      <c r="A3171">
        <v>303169</v>
      </c>
      <c r="B3171">
        <v>203405</v>
      </c>
      <c r="C3171" t="s">
        <v>30</v>
      </c>
      <c r="D3171">
        <v>86357</v>
      </c>
      <c r="E3171">
        <v>4388</v>
      </c>
      <c r="F3171">
        <v>22508</v>
      </c>
      <c r="G3171" t="s">
        <v>29</v>
      </c>
      <c r="H3171" s="1">
        <v>45501</v>
      </c>
      <c r="I3171" t="str">
        <f t="shared" si="49"/>
        <v>Orta investisya</v>
      </c>
      <c r="J3171">
        <f>YEAR(transaction_data[[#This Row],[Transaction_Date]])</f>
        <v>2024</v>
      </c>
      <c r="K3171">
        <f>MONTH(transaction_data[[#This Row],[Transaction_Date]])</f>
        <v>7</v>
      </c>
    </row>
    <row r="3172" spans="1:11" x14ac:dyDescent="0.3">
      <c r="A3172">
        <v>303170</v>
      </c>
      <c r="B3172">
        <v>209004</v>
      </c>
      <c r="C3172" t="s">
        <v>31</v>
      </c>
      <c r="D3172">
        <v>58581</v>
      </c>
      <c r="E3172">
        <v>867</v>
      </c>
      <c r="F3172">
        <v>41717</v>
      </c>
      <c r="G3172" t="s">
        <v>29</v>
      </c>
      <c r="H3172" s="1">
        <v>44785</v>
      </c>
      <c r="I3172" t="str">
        <f t="shared" si="49"/>
        <v>Yuksek Investisya</v>
      </c>
      <c r="J3172">
        <f>YEAR(transaction_data[[#This Row],[Transaction_Date]])</f>
        <v>2022</v>
      </c>
      <c r="K3172">
        <f>MONTH(transaction_data[[#This Row],[Transaction_Date]])</f>
        <v>8</v>
      </c>
    </row>
    <row r="3173" spans="1:11" x14ac:dyDescent="0.3">
      <c r="A3173">
        <v>303171</v>
      </c>
      <c r="B3173">
        <v>203232</v>
      </c>
      <c r="C3173" t="s">
        <v>31</v>
      </c>
      <c r="D3173">
        <v>45367</v>
      </c>
      <c r="E3173">
        <v>1490</v>
      </c>
      <c r="F3173">
        <v>41024</v>
      </c>
      <c r="G3173" t="s">
        <v>29</v>
      </c>
      <c r="H3173" s="1">
        <v>45568</v>
      </c>
      <c r="I3173" t="str">
        <f t="shared" si="49"/>
        <v>Yuksek Investisya</v>
      </c>
      <c r="J3173">
        <f>YEAR(transaction_data[[#This Row],[Transaction_Date]])</f>
        <v>2024</v>
      </c>
      <c r="K3173">
        <f>MONTH(transaction_data[[#This Row],[Transaction_Date]])</f>
        <v>10</v>
      </c>
    </row>
    <row r="3174" spans="1:11" x14ac:dyDescent="0.3">
      <c r="A3174">
        <v>303172</v>
      </c>
      <c r="B3174">
        <v>204202</v>
      </c>
      <c r="C3174" t="s">
        <v>30</v>
      </c>
      <c r="D3174">
        <v>91818</v>
      </c>
      <c r="E3174">
        <v>3099</v>
      </c>
      <c r="F3174">
        <v>18093</v>
      </c>
      <c r="G3174" t="s">
        <v>33</v>
      </c>
      <c r="H3174" s="1">
        <v>45570</v>
      </c>
      <c r="I3174" t="str">
        <f t="shared" si="49"/>
        <v>Orta investisya</v>
      </c>
      <c r="J3174">
        <f>YEAR(transaction_data[[#This Row],[Transaction_Date]])</f>
        <v>2024</v>
      </c>
      <c r="K3174">
        <f>MONTH(transaction_data[[#This Row],[Transaction_Date]])</f>
        <v>10</v>
      </c>
    </row>
    <row r="3175" spans="1:11" x14ac:dyDescent="0.3">
      <c r="A3175">
        <v>303173</v>
      </c>
      <c r="B3175">
        <v>203051</v>
      </c>
      <c r="C3175" t="s">
        <v>31</v>
      </c>
      <c r="D3175">
        <v>59432</v>
      </c>
      <c r="E3175">
        <v>4467</v>
      </c>
      <c r="F3175">
        <v>31027</v>
      </c>
      <c r="G3175" t="s">
        <v>29</v>
      </c>
      <c r="H3175" s="1">
        <v>45144</v>
      </c>
      <c r="I3175" t="str">
        <f t="shared" si="49"/>
        <v>Yuksek Investisya</v>
      </c>
      <c r="J3175">
        <f>YEAR(transaction_data[[#This Row],[Transaction_Date]])</f>
        <v>2023</v>
      </c>
      <c r="K3175">
        <f>MONTH(transaction_data[[#This Row],[Transaction_Date]])</f>
        <v>8</v>
      </c>
    </row>
    <row r="3176" spans="1:11" x14ac:dyDescent="0.3">
      <c r="A3176">
        <v>303174</v>
      </c>
      <c r="B3176">
        <v>203877</v>
      </c>
      <c r="C3176" t="s">
        <v>30</v>
      </c>
      <c r="D3176">
        <v>17173</v>
      </c>
      <c r="E3176">
        <v>643</v>
      </c>
      <c r="F3176">
        <v>21930</v>
      </c>
      <c r="G3176" t="s">
        <v>32</v>
      </c>
      <c r="H3176" s="1">
        <v>45239</v>
      </c>
      <c r="I3176" t="str">
        <f t="shared" si="49"/>
        <v>Orta investisya</v>
      </c>
      <c r="J3176">
        <f>YEAR(transaction_data[[#This Row],[Transaction_Date]])</f>
        <v>2023</v>
      </c>
      <c r="K3176">
        <f>MONTH(transaction_data[[#This Row],[Transaction_Date]])</f>
        <v>11</v>
      </c>
    </row>
    <row r="3177" spans="1:11" x14ac:dyDescent="0.3">
      <c r="A3177">
        <v>303175</v>
      </c>
      <c r="B3177">
        <v>207614</v>
      </c>
      <c r="C3177" t="s">
        <v>31</v>
      </c>
      <c r="D3177">
        <v>22855</v>
      </c>
      <c r="E3177">
        <v>4046</v>
      </c>
      <c r="F3177">
        <v>37462</v>
      </c>
      <c r="G3177" t="s">
        <v>32</v>
      </c>
      <c r="H3177" s="1">
        <v>44660</v>
      </c>
      <c r="I3177" t="str">
        <f t="shared" si="49"/>
        <v>Yuksek Investisya</v>
      </c>
      <c r="J3177">
        <f>YEAR(transaction_data[[#This Row],[Transaction_Date]])</f>
        <v>2022</v>
      </c>
      <c r="K3177">
        <f>MONTH(transaction_data[[#This Row],[Transaction_Date]])</f>
        <v>4</v>
      </c>
    </row>
    <row r="3178" spans="1:11" x14ac:dyDescent="0.3">
      <c r="A3178">
        <v>303176</v>
      </c>
      <c r="B3178">
        <v>207307</v>
      </c>
      <c r="C3178" t="s">
        <v>31</v>
      </c>
      <c r="D3178">
        <v>56061</v>
      </c>
      <c r="E3178">
        <v>427</v>
      </c>
      <c r="F3178">
        <v>7385</v>
      </c>
      <c r="G3178" t="s">
        <v>29</v>
      </c>
      <c r="H3178" s="1">
        <v>45094</v>
      </c>
      <c r="I3178" t="str">
        <f t="shared" si="49"/>
        <v>Kicik Investiya</v>
      </c>
      <c r="J3178">
        <f>YEAR(transaction_data[[#This Row],[Transaction_Date]])</f>
        <v>2023</v>
      </c>
      <c r="K3178">
        <f>MONTH(transaction_data[[#This Row],[Transaction_Date]])</f>
        <v>6</v>
      </c>
    </row>
    <row r="3179" spans="1:11" x14ac:dyDescent="0.3">
      <c r="A3179">
        <v>303177</v>
      </c>
      <c r="B3179">
        <v>202882</v>
      </c>
      <c r="C3179" t="s">
        <v>13</v>
      </c>
      <c r="D3179">
        <v>80179</v>
      </c>
      <c r="E3179">
        <v>4540</v>
      </c>
      <c r="F3179">
        <v>39038</v>
      </c>
      <c r="G3179" t="s">
        <v>33</v>
      </c>
      <c r="H3179" s="1">
        <v>45283</v>
      </c>
      <c r="I3179" t="str">
        <f t="shared" si="49"/>
        <v>Yuksek Investisya</v>
      </c>
      <c r="J3179">
        <f>YEAR(transaction_data[[#This Row],[Transaction_Date]])</f>
        <v>2023</v>
      </c>
      <c r="K3179">
        <f>MONTH(transaction_data[[#This Row],[Transaction_Date]])</f>
        <v>12</v>
      </c>
    </row>
    <row r="3180" spans="1:11" x14ac:dyDescent="0.3">
      <c r="A3180">
        <v>303178</v>
      </c>
      <c r="B3180">
        <v>200359</v>
      </c>
      <c r="C3180" t="s">
        <v>30</v>
      </c>
      <c r="D3180">
        <v>61293</v>
      </c>
      <c r="E3180">
        <v>2543</v>
      </c>
      <c r="F3180">
        <v>37288</v>
      </c>
      <c r="G3180" t="s">
        <v>32</v>
      </c>
      <c r="H3180" s="1">
        <v>45243</v>
      </c>
      <c r="I3180" t="str">
        <f t="shared" si="49"/>
        <v>Yuksek Investisya</v>
      </c>
      <c r="J3180">
        <f>YEAR(transaction_data[[#This Row],[Transaction_Date]])</f>
        <v>2023</v>
      </c>
      <c r="K3180">
        <f>MONTH(transaction_data[[#This Row],[Transaction_Date]])</f>
        <v>11</v>
      </c>
    </row>
    <row r="3181" spans="1:11" x14ac:dyDescent="0.3">
      <c r="A3181">
        <v>303179</v>
      </c>
      <c r="B3181">
        <v>207068</v>
      </c>
      <c r="C3181" t="s">
        <v>13</v>
      </c>
      <c r="D3181">
        <v>50318</v>
      </c>
      <c r="E3181">
        <v>2599</v>
      </c>
      <c r="F3181">
        <v>18486</v>
      </c>
      <c r="G3181" t="s">
        <v>29</v>
      </c>
      <c r="H3181" s="1">
        <v>44772</v>
      </c>
      <c r="I3181" t="str">
        <f t="shared" si="49"/>
        <v>Orta investisya</v>
      </c>
      <c r="J3181">
        <f>YEAR(transaction_data[[#This Row],[Transaction_Date]])</f>
        <v>2022</v>
      </c>
      <c r="K3181">
        <f>MONTH(transaction_data[[#This Row],[Transaction_Date]])</f>
        <v>7</v>
      </c>
    </row>
    <row r="3182" spans="1:11" x14ac:dyDescent="0.3">
      <c r="A3182">
        <v>303180</v>
      </c>
      <c r="B3182">
        <v>202197</v>
      </c>
      <c r="C3182" t="s">
        <v>13</v>
      </c>
      <c r="D3182">
        <v>65104</v>
      </c>
      <c r="E3182">
        <v>3618</v>
      </c>
      <c r="F3182">
        <v>6607</v>
      </c>
      <c r="G3182" t="s">
        <v>29</v>
      </c>
      <c r="H3182" s="1">
        <v>45510</v>
      </c>
      <c r="I3182" t="str">
        <f t="shared" si="49"/>
        <v>Kicik Investiya</v>
      </c>
      <c r="J3182">
        <f>YEAR(transaction_data[[#This Row],[Transaction_Date]])</f>
        <v>2024</v>
      </c>
      <c r="K3182">
        <f>MONTH(transaction_data[[#This Row],[Transaction_Date]])</f>
        <v>8</v>
      </c>
    </row>
    <row r="3183" spans="1:11" x14ac:dyDescent="0.3">
      <c r="A3183">
        <v>303181</v>
      </c>
      <c r="B3183">
        <v>205025</v>
      </c>
      <c r="C3183" t="s">
        <v>31</v>
      </c>
      <c r="D3183">
        <v>45628</v>
      </c>
      <c r="E3183">
        <v>3581</v>
      </c>
      <c r="F3183">
        <v>31284</v>
      </c>
      <c r="G3183" t="s">
        <v>33</v>
      </c>
      <c r="H3183" s="1">
        <v>45018</v>
      </c>
      <c r="I3183" t="str">
        <f t="shared" si="49"/>
        <v>Yuksek Investisya</v>
      </c>
      <c r="J3183">
        <f>YEAR(transaction_data[[#This Row],[Transaction_Date]])</f>
        <v>2023</v>
      </c>
      <c r="K3183">
        <f>MONTH(transaction_data[[#This Row],[Transaction_Date]])</f>
        <v>4</v>
      </c>
    </row>
    <row r="3184" spans="1:11" x14ac:dyDescent="0.3">
      <c r="A3184">
        <v>303182</v>
      </c>
      <c r="B3184">
        <v>205957</v>
      </c>
      <c r="C3184" t="s">
        <v>30</v>
      </c>
      <c r="D3184">
        <v>37831</v>
      </c>
      <c r="E3184">
        <v>4639</v>
      </c>
      <c r="F3184">
        <v>5517</v>
      </c>
      <c r="G3184" t="s">
        <v>33</v>
      </c>
      <c r="H3184" s="1">
        <v>45529</v>
      </c>
      <c r="I3184" t="str">
        <f t="shared" si="49"/>
        <v>Kicik Investiya</v>
      </c>
      <c r="J3184">
        <f>YEAR(transaction_data[[#This Row],[Transaction_Date]])</f>
        <v>2024</v>
      </c>
      <c r="K3184">
        <f>MONTH(transaction_data[[#This Row],[Transaction_Date]])</f>
        <v>8</v>
      </c>
    </row>
    <row r="3185" spans="1:11" x14ac:dyDescent="0.3">
      <c r="A3185">
        <v>303183</v>
      </c>
      <c r="B3185">
        <v>200098</v>
      </c>
      <c r="C3185" t="s">
        <v>31</v>
      </c>
      <c r="D3185">
        <v>19224</v>
      </c>
      <c r="E3185">
        <v>1965</v>
      </c>
      <c r="F3185">
        <v>26229</v>
      </c>
      <c r="G3185" t="s">
        <v>29</v>
      </c>
      <c r="H3185" s="1">
        <v>45450</v>
      </c>
      <c r="I3185" t="str">
        <f t="shared" si="49"/>
        <v>Orta investisya</v>
      </c>
      <c r="J3185">
        <f>YEAR(transaction_data[[#This Row],[Transaction_Date]])</f>
        <v>2024</v>
      </c>
      <c r="K3185">
        <f>MONTH(transaction_data[[#This Row],[Transaction_Date]])</f>
        <v>6</v>
      </c>
    </row>
    <row r="3186" spans="1:11" x14ac:dyDescent="0.3">
      <c r="A3186">
        <v>303184</v>
      </c>
      <c r="B3186">
        <v>207334</v>
      </c>
      <c r="C3186" t="s">
        <v>30</v>
      </c>
      <c r="D3186">
        <v>14168</v>
      </c>
      <c r="E3186">
        <v>4768</v>
      </c>
      <c r="F3186">
        <v>34682</v>
      </c>
      <c r="G3186" t="s">
        <v>32</v>
      </c>
      <c r="H3186" s="1">
        <v>44904</v>
      </c>
      <c r="I3186" t="str">
        <f t="shared" si="49"/>
        <v>Yuksek Investisya</v>
      </c>
      <c r="J3186">
        <f>YEAR(transaction_data[[#This Row],[Transaction_Date]])</f>
        <v>2022</v>
      </c>
      <c r="K3186">
        <f>MONTH(transaction_data[[#This Row],[Transaction_Date]])</f>
        <v>12</v>
      </c>
    </row>
    <row r="3187" spans="1:11" x14ac:dyDescent="0.3">
      <c r="A3187">
        <v>303185</v>
      </c>
      <c r="B3187">
        <v>202703</v>
      </c>
      <c r="C3187" t="s">
        <v>13</v>
      </c>
      <c r="D3187">
        <v>39414</v>
      </c>
      <c r="E3187">
        <v>2152</v>
      </c>
      <c r="F3187">
        <v>44144</v>
      </c>
      <c r="G3187" t="s">
        <v>33</v>
      </c>
      <c r="H3187" s="1">
        <v>45705</v>
      </c>
      <c r="I3187" t="str">
        <f t="shared" si="49"/>
        <v>Yuksek Investisya</v>
      </c>
      <c r="J3187">
        <f>YEAR(transaction_data[[#This Row],[Transaction_Date]])</f>
        <v>2025</v>
      </c>
      <c r="K3187">
        <f>MONTH(transaction_data[[#This Row],[Transaction_Date]])</f>
        <v>2</v>
      </c>
    </row>
    <row r="3188" spans="1:11" x14ac:dyDescent="0.3">
      <c r="A3188">
        <v>303186</v>
      </c>
      <c r="B3188">
        <v>209003</v>
      </c>
      <c r="C3188" t="s">
        <v>31</v>
      </c>
      <c r="D3188">
        <v>17160</v>
      </c>
      <c r="E3188">
        <v>4867</v>
      </c>
      <c r="F3188">
        <v>34568</v>
      </c>
      <c r="G3188" t="s">
        <v>29</v>
      </c>
      <c r="H3188" s="1">
        <v>45232</v>
      </c>
      <c r="I3188" t="str">
        <f t="shared" si="49"/>
        <v>Yuksek Investisya</v>
      </c>
      <c r="J3188">
        <f>YEAR(transaction_data[[#This Row],[Transaction_Date]])</f>
        <v>2023</v>
      </c>
      <c r="K3188">
        <f>MONTH(transaction_data[[#This Row],[Transaction_Date]])</f>
        <v>11</v>
      </c>
    </row>
    <row r="3189" spans="1:11" x14ac:dyDescent="0.3">
      <c r="A3189">
        <v>303187</v>
      </c>
      <c r="B3189">
        <v>201875</v>
      </c>
      <c r="C3189" t="s">
        <v>31</v>
      </c>
      <c r="D3189">
        <v>21575</v>
      </c>
      <c r="E3189">
        <v>1219</v>
      </c>
      <c r="F3189">
        <v>4060</v>
      </c>
      <c r="G3189" t="s">
        <v>29</v>
      </c>
      <c r="H3189" s="1">
        <v>44904</v>
      </c>
      <c r="I3189" t="str">
        <f t="shared" si="49"/>
        <v>Kicik Investiya</v>
      </c>
      <c r="J3189">
        <f>YEAR(transaction_data[[#This Row],[Transaction_Date]])</f>
        <v>2022</v>
      </c>
      <c r="K3189">
        <f>MONTH(transaction_data[[#This Row],[Transaction_Date]])</f>
        <v>12</v>
      </c>
    </row>
    <row r="3190" spans="1:11" x14ac:dyDescent="0.3">
      <c r="A3190">
        <v>303188</v>
      </c>
      <c r="B3190">
        <v>207407</v>
      </c>
      <c r="C3190" t="s">
        <v>13</v>
      </c>
      <c r="D3190">
        <v>46281</v>
      </c>
      <c r="E3190">
        <v>2937</v>
      </c>
      <c r="F3190">
        <v>39828</v>
      </c>
      <c r="G3190" t="s">
        <v>29</v>
      </c>
      <c r="H3190" s="1">
        <v>44856</v>
      </c>
      <c r="I3190" t="str">
        <f t="shared" si="49"/>
        <v>Yuksek Investisya</v>
      </c>
      <c r="J3190">
        <f>YEAR(transaction_data[[#This Row],[Transaction_Date]])</f>
        <v>2022</v>
      </c>
      <c r="K3190">
        <f>MONTH(transaction_data[[#This Row],[Transaction_Date]])</f>
        <v>10</v>
      </c>
    </row>
    <row r="3191" spans="1:11" x14ac:dyDescent="0.3">
      <c r="A3191">
        <v>303189</v>
      </c>
      <c r="B3191">
        <v>209432</v>
      </c>
      <c r="C3191" t="s">
        <v>13</v>
      </c>
      <c r="D3191">
        <v>78299</v>
      </c>
      <c r="E3191">
        <v>2979</v>
      </c>
      <c r="F3191">
        <v>43784</v>
      </c>
      <c r="G3191" t="s">
        <v>29</v>
      </c>
      <c r="H3191" s="1">
        <v>45058</v>
      </c>
      <c r="I3191" t="str">
        <f t="shared" si="49"/>
        <v>Yuksek Investisya</v>
      </c>
      <c r="J3191">
        <f>YEAR(transaction_data[[#This Row],[Transaction_Date]])</f>
        <v>2023</v>
      </c>
      <c r="K3191">
        <f>MONTH(transaction_data[[#This Row],[Transaction_Date]])</f>
        <v>5</v>
      </c>
    </row>
    <row r="3192" spans="1:11" x14ac:dyDescent="0.3">
      <c r="A3192">
        <v>303190</v>
      </c>
      <c r="B3192">
        <v>205703</v>
      </c>
      <c r="C3192" t="s">
        <v>30</v>
      </c>
      <c r="D3192">
        <v>6749</v>
      </c>
      <c r="E3192">
        <v>3515</v>
      </c>
      <c r="F3192">
        <v>4587</v>
      </c>
      <c r="G3192" t="s">
        <v>29</v>
      </c>
      <c r="H3192" s="1">
        <v>45108</v>
      </c>
      <c r="I3192" t="str">
        <f t="shared" si="49"/>
        <v>Kicik Investiya</v>
      </c>
      <c r="J3192">
        <f>YEAR(transaction_data[[#This Row],[Transaction_Date]])</f>
        <v>2023</v>
      </c>
      <c r="K3192">
        <f>MONTH(transaction_data[[#This Row],[Transaction_Date]])</f>
        <v>7</v>
      </c>
    </row>
    <row r="3193" spans="1:11" x14ac:dyDescent="0.3">
      <c r="A3193">
        <v>303191</v>
      </c>
      <c r="B3193">
        <v>205536</v>
      </c>
      <c r="C3193" t="s">
        <v>31</v>
      </c>
      <c r="D3193">
        <v>57518</v>
      </c>
      <c r="E3193">
        <v>4942</v>
      </c>
      <c r="F3193">
        <v>42297</v>
      </c>
      <c r="G3193" t="s">
        <v>33</v>
      </c>
      <c r="H3193" s="1">
        <v>45057</v>
      </c>
      <c r="I3193" t="str">
        <f t="shared" si="49"/>
        <v>Yuksek Investisya</v>
      </c>
      <c r="J3193">
        <f>YEAR(transaction_data[[#This Row],[Transaction_Date]])</f>
        <v>2023</v>
      </c>
      <c r="K3193">
        <f>MONTH(transaction_data[[#This Row],[Transaction_Date]])</f>
        <v>5</v>
      </c>
    </row>
    <row r="3194" spans="1:11" x14ac:dyDescent="0.3">
      <c r="A3194">
        <v>303192</v>
      </c>
      <c r="B3194">
        <v>200684</v>
      </c>
      <c r="C3194" t="s">
        <v>13</v>
      </c>
      <c r="D3194">
        <v>95860</v>
      </c>
      <c r="E3194">
        <v>3660</v>
      </c>
      <c r="F3194">
        <v>6144</v>
      </c>
      <c r="G3194" t="s">
        <v>32</v>
      </c>
      <c r="H3194" s="1">
        <v>45407</v>
      </c>
      <c r="I3194" t="str">
        <f t="shared" si="49"/>
        <v>Kicik Investiya</v>
      </c>
      <c r="J3194">
        <f>YEAR(transaction_data[[#This Row],[Transaction_Date]])</f>
        <v>2024</v>
      </c>
      <c r="K3194">
        <f>MONTH(transaction_data[[#This Row],[Transaction_Date]])</f>
        <v>4</v>
      </c>
    </row>
    <row r="3195" spans="1:11" x14ac:dyDescent="0.3">
      <c r="A3195">
        <v>303193</v>
      </c>
      <c r="B3195">
        <v>202239</v>
      </c>
      <c r="C3195" t="s">
        <v>30</v>
      </c>
      <c r="D3195">
        <v>9884</v>
      </c>
      <c r="E3195">
        <v>4723</v>
      </c>
      <c r="F3195">
        <v>19658</v>
      </c>
      <c r="G3195" t="s">
        <v>33</v>
      </c>
      <c r="H3195" s="1">
        <v>44867</v>
      </c>
      <c r="I3195" t="str">
        <f t="shared" si="49"/>
        <v>Orta investisya</v>
      </c>
      <c r="J3195">
        <f>YEAR(transaction_data[[#This Row],[Transaction_Date]])</f>
        <v>2022</v>
      </c>
      <c r="K3195">
        <f>MONTH(transaction_data[[#This Row],[Transaction_Date]])</f>
        <v>11</v>
      </c>
    </row>
    <row r="3196" spans="1:11" x14ac:dyDescent="0.3">
      <c r="A3196">
        <v>303194</v>
      </c>
      <c r="B3196">
        <v>200898</v>
      </c>
      <c r="C3196" t="s">
        <v>30</v>
      </c>
      <c r="D3196">
        <v>81038</v>
      </c>
      <c r="E3196">
        <v>2454</v>
      </c>
      <c r="F3196">
        <v>3293</v>
      </c>
      <c r="G3196" t="s">
        <v>29</v>
      </c>
      <c r="H3196" s="1">
        <v>44739</v>
      </c>
      <c r="I3196" t="str">
        <f t="shared" si="49"/>
        <v>Kicik Investiya</v>
      </c>
      <c r="J3196">
        <f>YEAR(transaction_data[[#This Row],[Transaction_Date]])</f>
        <v>2022</v>
      </c>
      <c r="K3196">
        <f>MONTH(transaction_data[[#This Row],[Transaction_Date]])</f>
        <v>6</v>
      </c>
    </row>
    <row r="3197" spans="1:11" x14ac:dyDescent="0.3">
      <c r="A3197">
        <v>303195</v>
      </c>
      <c r="B3197">
        <v>209879</v>
      </c>
      <c r="C3197" t="s">
        <v>13</v>
      </c>
      <c r="D3197">
        <v>29613</v>
      </c>
      <c r="E3197">
        <v>2111</v>
      </c>
      <c r="F3197">
        <v>38222</v>
      </c>
      <c r="G3197" t="s">
        <v>33</v>
      </c>
      <c r="H3197" s="1">
        <v>44900</v>
      </c>
      <c r="I3197" t="str">
        <f t="shared" si="49"/>
        <v>Yuksek Investisya</v>
      </c>
      <c r="J3197">
        <f>YEAR(transaction_data[[#This Row],[Transaction_Date]])</f>
        <v>2022</v>
      </c>
      <c r="K3197">
        <f>MONTH(transaction_data[[#This Row],[Transaction_Date]])</f>
        <v>12</v>
      </c>
    </row>
    <row r="3198" spans="1:11" x14ac:dyDescent="0.3">
      <c r="A3198">
        <v>303196</v>
      </c>
      <c r="B3198">
        <v>205067</v>
      </c>
      <c r="C3198" t="s">
        <v>31</v>
      </c>
      <c r="D3198">
        <v>24432</v>
      </c>
      <c r="E3198">
        <v>1750</v>
      </c>
      <c r="F3198">
        <v>15752</v>
      </c>
      <c r="G3198" t="s">
        <v>33</v>
      </c>
      <c r="H3198" s="1">
        <v>45316</v>
      </c>
      <c r="I3198" t="str">
        <f t="shared" si="49"/>
        <v>Orta investisya</v>
      </c>
      <c r="J3198">
        <f>YEAR(transaction_data[[#This Row],[Transaction_Date]])</f>
        <v>2024</v>
      </c>
      <c r="K3198">
        <f>MONTH(transaction_data[[#This Row],[Transaction_Date]])</f>
        <v>1</v>
      </c>
    </row>
    <row r="3199" spans="1:11" x14ac:dyDescent="0.3">
      <c r="A3199">
        <v>303197</v>
      </c>
      <c r="B3199">
        <v>206814</v>
      </c>
      <c r="C3199" t="s">
        <v>13</v>
      </c>
      <c r="D3199">
        <v>2129</v>
      </c>
      <c r="E3199">
        <v>3096</v>
      </c>
      <c r="F3199">
        <v>21369</v>
      </c>
      <c r="G3199" t="s">
        <v>33</v>
      </c>
      <c r="H3199" s="1">
        <v>45069</v>
      </c>
      <c r="I3199" t="str">
        <f t="shared" si="49"/>
        <v>Orta investisya</v>
      </c>
      <c r="J3199">
        <f>YEAR(transaction_data[[#This Row],[Transaction_Date]])</f>
        <v>2023</v>
      </c>
      <c r="K3199">
        <f>MONTH(transaction_data[[#This Row],[Transaction_Date]])</f>
        <v>5</v>
      </c>
    </row>
    <row r="3200" spans="1:11" x14ac:dyDescent="0.3">
      <c r="A3200">
        <v>303198</v>
      </c>
      <c r="B3200">
        <v>205446</v>
      </c>
      <c r="C3200" t="s">
        <v>13</v>
      </c>
      <c r="D3200">
        <v>96097</v>
      </c>
      <c r="E3200">
        <v>486</v>
      </c>
      <c r="F3200">
        <v>39775</v>
      </c>
      <c r="G3200" t="s">
        <v>32</v>
      </c>
      <c r="H3200" s="1">
        <v>45295</v>
      </c>
      <c r="I3200" t="str">
        <f t="shared" si="49"/>
        <v>Yuksek Investisya</v>
      </c>
      <c r="J3200">
        <f>YEAR(transaction_data[[#This Row],[Transaction_Date]])</f>
        <v>2024</v>
      </c>
      <c r="K3200">
        <f>MONTH(transaction_data[[#This Row],[Transaction_Date]])</f>
        <v>1</v>
      </c>
    </row>
    <row r="3201" spans="1:11" x14ac:dyDescent="0.3">
      <c r="A3201">
        <v>303199</v>
      </c>
      <c r="B3201">
        <v>201831</v>
      </c>
      <c r="C3201" t="s">
        <v>30</v>
      </c>
      <c r="D3201">
        <v>62405</v>
      </c>
      <c r="E3201">
        <v>4080</v>
      </c>
      <c r="F3201">
        <v>1924</v>
      </c>
      <c r="G3201" t="s">
        <v>29</v>
      </c>
      <c r="H3201" s="1">
        <v>45106</v>
      </c>
      <c r="I3201" t="str">
        <f t="shared" si="49"/>
        <v>Kicik Investiya</v>
      </c>
      <c r="J3201">
        <f>YEAR(transaction_data[[#This Row],[Transaction_Date]])</f>
        <v>2023</v>
      </c>
      <c r="K3201">
        <f>MONTH(transaction_data[[#This Row],[Transaction_Date]])</f>
        <v>6</v>
      </c>
    </row>
    <row r="3202" spans="1:11" x14ac:dyDescent="0.3">
      <c r="A3202">
        <v>303200</v>
      </c>
      <c r="B3202">
        <v>205584</v>
      </c>
      <c r="C3202" t="s">
        <v>30</v>
      </c>
      <c r="D3202">
        <v>58108</v>
      </c>
      <c r="E3202">
        <v>4159</v>
      </c>
      <c r="F3202">
        <v>34512</v>
      </c>
      <c r="G3202" t="s">
        <v>29</v>
      </c>
      <c r="H3202" s="1">
        <v>45393</v>
      </c>
      <c r="I3202" t="str">
        <f t="shared" ref="I3202:I3265" si="50">IF(AND(F3202&gt;1000,F3202&lt;15000),"Kicik Investiya",IF(AND(F3202&gt;=15000,F3202&lt;27500),"Orta investisya","Yuksek Investisya"))</f>
        <v>Yuksek Investisya</v>
      </c>
      <c r="J3202">
        <f>YEAR(transaction_data[[#This Row],[Transaction_Date]])</f>
        <v>2024</v>
      </c>
      <c r="K3202">
        <f>MONTH(transaction_data[[#This Row],[Transaction_Date]])</f>
        <v>4</v>
      </c>
    </row>
    <row r="3203" spans="1:11" x14ac:dyDescent="0.3">
      <c r="A3203">
        <v>303201</v>
      </c>
      <c r="B3203">
        <v>202481</v>
      </c>
      <c r="C3203" t="s">
        <v>30</v>
      </c>
      <c r="D3203">
        <v>82035</v>
      </c>
      <c r="E3203">
        <v>123</v>
      </c>
      <c r="F3203">
        <v>12598</v>
      </c>
      <c r="G3203" t="s">
        <v>33</v>
      </c>
      <c r="H3203" s="1">
        <v>44760</v>
      </c>
      <c r="I3203" t="str">
        <f t="shared" si="50"/>
        <v>Kicik Investiya</v>
      </c>
      <c r="J3203">
        <f>YEAR(transaction_data[[#This Row],[Transaction_Date]])</f>
        <v>2022</v>
      </c>
      <c r="K3203">
        <f>MONTH(transaction_data[[#This Row],[Transaction_Date]])</f>
        <v>7</v>
      </c>
    </row>
    <row r="3204" spans="1:11" x14ac:dyDescent="0.3">
      <c r="A3204">
        <v>303202</v>
      </c>
      <c r="B3204">
        <v>208212</v>
      </c>
      <c r="C3204" t="s">
        <v>13</v>
      </c>
      <c r="D3204">
        <v>34868</v>
      </c>
      <c r="E3204">
        <v>4118</v>
      </c>
      <c r="F3204">
        <v>36015</v>
      </c>
      <c r="G3204" t="s">
        <v>33</v>
      </c>
      <c r="H3204" s="1">
        <v>45201</v>
      </c>
      <c r="I3204" t="str">
        <f t="shared" si="50"/>
        <v>Yuksek Investisya</v>
      </c>
      <c r="J3204">
        <f>YEAR(transaction_data[[#This Row],[Transaction_Date]])</f>
        <v>2023</v>
      </c>
      <c r="K3204">
        <f>MONTH(transaction_data[[#This Row],[Transaction_Date]])</f>
        <v>10</v>
      </c>
    </row>
    <row r="3205" spans="1:11" x14ac:dyDescent="0.3">
      <c r="A3205">
        <v>303203</v>
      </c>
      <c r="B3205">
        <v>206164</v>
      </c>
      <c r="C3205" t="s">
        <v>30</v>
      </c>
      <c r="D3205">
        <v>40805</v>
      </c>
      <c r="E3205">
        <v>277</v>
      </c>
      <c r="F3205">
        <v>34070</v>
      </c>
      <c r="G3205" t="s">
        <v>33</v>
      </c>
      <c r="H3205" s="1">
        <v>45032</v>
      </c>
      <c r="I3205" t="str">
        <f t="shared" si="50"/>
        <v>Yuksek Investisya</v>
      </c>
      <c r="J3205">
        <f>YEAR(transaction_data[[#This Row],[Transaction_Date]])</f>
        <v>2023</v>
      </c>
      <c r="K3205">
        <f>MONTH(transaction_data[[#This Row],[Transaction_Date]])</f>
        <v>4</v>
      </c>
    </row>
    <row r="3206" spans="1:11" x14ac:dyDescent="0.3">
      <c r="A3206">
        <v>303204</v>
      </c>
      <c r="B3206">
        <v>204411</v>
      </c>
      <c r="C3206" t="s">
        <v>13</v>
      </c>
      <c r="D3206">
        <v>76825</v>
      </c>
      <c r="E3206">
        <v>4655</v>
      </c>
      <c r="F3206">
        <v>44640</v>
      </c>
      <c r="G3206" t="s">
        <v>33</v>
      </c>
      <c r="H3206" s="1">
        <v>45024</v>
      </c>
      <c r="I3206" t="str">
        <f t="shared" si="50"/>
        <v>Yuksek Investisya</v>
      </c>
      <c r="J3206">
        <f>YEAR(transaction_data[[#This Row],[Transaction_Date]])</f>
        <v>2023</v>
      </c>
      <c r="K3206">
        <f>MONTH(transaction_data[[#This Row],[Transaction_Date]])</f>
        <v>4</v>
      </c>
    </row>
    <row r="3207" spans="1:11" x14ac:dyDescent="0.3">
      <c r="A3207">
        <v>303205</v>
      </c>
      <c r="B3207">
        <v>200617</v>
      </c>
      <c r="C3207" t="s">
        <v>13</v>
      </c>
      <c r="D3207">
        <v>63092</v>
      </c>
      <c r="E3207">
        <v>4570</v>
      </c>
      <c r="F3207">
        <v>42175</v>
      </c>
      <c r="G3207" t="s">
        <v>33</v>
      </c>
      <c r="H3207" s="1">
        <v>45611</v>
      </c>
      <c r="I3207" t="str">
        <f t="shared" si="50"/>
        <v>Yuksek Investisya</v>
      </c>
      <c r="J3207">
        <f>YEAR(transaction_data[[#This Row],[Transaction_Date]])</f>
        <v>2024</v>
      </c>
      <c r="K3207">
        <f>MONTH(transaction_data[[#This Row],[Transaction_Date]])</f>
        <v>11</v>
      </c>
    </row>
    <row r="3208" spans="1:11" x14ac:dyDescent="0.3">
      <c r="A3208">
        <v>303206</v>
      </c>
      <c r="B3208">
        <v>201088</v>
      </c>
      <c r="C3208" t="s">
        <v>30</v>
      </c>
      <c r="D3208">
        <v>71323</v>
      </c>
      <c r="E3208">
        <v>3860</v>
      </c>
      <c r="F3208">
        <v>47952</v>
      </c>
      <c r="G3208" t="s">
        <v>29</v>
      </c>
      <c r="H3208" s="1">
        <v>45411</v>
      </c>
      <c r="I3208" t="str">
        <f t="shared" si="50"/>
        <v>Yuksek Investisya</v>
      </c>
      <c r="J3208">
        <f>YEAR(transaction_data[[#This Row],[Transaction_Date]])</f>
        <v>2024</v>
      </c>
      <c r="K3208">
        <f>MONTH(transaction_data[[#This Row],[Transaction_Date]])</f>
        <v>4</v>
      </c>
    </row>
    <row r="3209" spans="1:11" x14ac:dyDescent="0.3">
      <c r="A3209">
        <v>303207</v>
      </c>
      <c r="B3209">
        <v>208340</v>
      </c>
      <c r="C3209" t="s">
        <v>13</v>
      </c>
      <c r="D3209">
        <v>94658</v>
      </c>
      <c r="E3209">
        <v>4484</v>
      </c>
      <c r="F3209">
        <v>36519</v>
      </c>
      <c r="G3209" t="s">
        <v>32</v>
      </c>
      <c r="H3209" s="1">
        <v>45563</v>
      </c>
      <c r="I3209" t="str">
        <f t="shared" si="50"/>
        <v>Yuksek Investisya</v>
      </c>
      <c r="J3209">
        <f>YEAR(transaction_data[[#This Row],[Transaction_Date]])</f>
        <v>2024</v>
      </c>
      <c r="K3209">
        <f>MONTH(transaction_data[[#This Row],[Transaction_Date]])</f>
        <v>9</v>
      </c>
    </row>
    <row r="3210" spans="1:11" x14ac:dyDescent="0.3">
      <c r="A3210">
        <v>303208</v>
      </c>
      <c r="B3210">
        <v>205302</v>
      </c>
      <c r="C3210" t="s">
        <v>30</v>
      </c>
      <c r="D3210">
        <v>1347</v>
      </c>
      <c r="E3210">
        <v>1309</v>
      </c>
      <c r="F3210">
        <v>20595</v>
      </c>
      <c r="G3210" t="s">
        <v>33</v>
      </c>
      <c r="H3210" s="1">
        <v>45598</v>
      </c>
      <c r="I3210" t="str">
        <f t="shared" si="50"/>
        <v>Orta investisya</v>
      </c>
      <c r="J3210">
        <f>YEAR(transaction_data[[#This Row],[Transaction_Date]])</f>
        <v>2024</v>
      </c>
      <c r="K3210">
        <f>MONTH(transaction_data[[#This Row],[Transaction_Date]])</f>
        <v>11</v>
      </c>
    </row>
    <row r="3211" spans="1:11" x14ac:dyDescent="0.3">
      <c r="A3211">
        <v>303209</v>
      </c>
      <c r="B3211">
        <v>207748</v>
      </c>
      <c r="C3211" t="s">
        <v>13</v>
      </c>
      <c r="D3211">
        <v>40396</v>
      </c>
      <c r="E3211">
        <v>1285</v>
      </c>
      <c r="F3211">
        <v>36875</v>
      </c>
      <c r="G3211" t="s">
        <v>32</v>
      </c>
      <c r="H3211" s="1">
        <v>44944</v>
      </c>
      <c r="I3211" t="str">
        <f t="shared" si="50"/>
        <v>Yuksek Investisya</v>
      </c>
      <c r="J3211">
        <f>YEAR(transaction_data[[#This Row],[Transaction_Date]])</f>
        <v>2023</v>
      </c>
      <c r="K3211">
        <f>MONTH(transaction_data[[#This Row],[Transaction_Date]])</f>
        <v>1</v>
      </c>
    </row>
    <row r="3212" spans="1:11" x14ac:dyDescent="0.3">
      <c r="A3212">
        <v>303210</v>
      </c>
      <c r="B3212">
        <v>207886</v>
      </c>
      <c r="C3212" t="s">
        <v>13</v>
      </c>
      <c r="D3212">
        <v>50359</v>
      </c>
      <c r="E3212">
        <v>3009</v>
      </c>
      <c r="F3212">
        <v>12789</v>
      </c>
      <c r="G3212" t="s">
        <v>33</v>
      </c>
      <c r="H3212" s="1">
        <v>45352</v>
      </c>
      <c r="I3212" t="str">
        <f t="shared" si="50"/>
        <v>Kicik Investiya</v>
      </c>
      <c r="J3212">
        <f>YEAR(transaction_data[[#This Row],[Transaction_Date]])</f>
        <v>2024</v>
      </c>
      <c r="K3212">
        <f>MONTH(transaction_data[[#This Row],[Transaction_Date]])</f>
        <v>3</v>
      </c>
    </row>
    <row r="3213" spans="1:11" x14ac:dyDescent="0.3">
      <c r="A3213">
        <v>303211</v>
      </c>
      <c r="B3213">
        <v>207789</v>
      </c>
      <c r="C3213" t="s">
        <v>30</v>
      </c>
      <c r="D3213">
        <v>80476</v>
      </c>
      <c r="E3213">
        <v>2128</v>
      </c>
      <c r="F3213">
        <v>47559</v>
      </c>
      <c r="G3213" t="s">
        <v>33</v>
      </c>
      <c r="H3213" s="1">
        <v>44807</v>
      </c>
      <c r="I3213" t="str">
        <f t="shared" si="50"/>
        <v>Yuksek Investisya</v>
      </c>
      <c r="J3213">
        <f>YEAR(transaction_data[[#This Row],[Transaction_Date]])</f>
        <v>2022</v>
      </c>
      <c r="K3213">
        <f>MONTH(transaction_data[[#This Row],[Transaction_Date]])</f>
        <v>9</v>
      </c>
    </row>
    <row r="3214" spans="1:11" x14ac:dyDescent="0.3">
      <c r="A3214">
        <v>303212</v>
      </c>
      <c r="B3214">
        <v>204377</v>
      </c>
      <c r="C3214" t="s">
        <v>13</v>
      </c>
      <c r="D3214">
        <v>48764</v>
      </c>
      <c r="E3214">
        <v>1581</v>
      </c>
      <c r="F3214">
        <v>12058</v>
      </c>
      <c r="G3214" t="s">
        <v>32</v>
      </c>
      <c r="H3214" s="1">
        <v>44851</v>
      </c>
      <c r="I3214" t="str">
        <f t="shared" si="50"/>
        <v>Kicik Investiya</v>
      </c>
      <c r="J3214">
        <f>YEAR(transaction_data[[#This Row],[Transaction_Date]])</f>
        <v>2022</v>
      </c>
      <c r="K3214">
        <f>MONTH(transaction_data[[#This Row],[Transaction_Date]])</f>
        <v>10</v>
      </c>
    </row>
    <row r="3215" spans="1:11" x14ac:dyDescent="0.3">
      <c r="A3215">
        <v>303213</v>
      </c>
      <c r="B3215">
        <v>207498</v>
      </c>
      <c r="C3215" t="s">
        <v>13</v>
      </c>
      <c r="D3215">
        <v>41118</v>
      </c>
      <c r="E3215">
        <v>3014</v>
      </c>
      <c r="F3215">
        <v>21662</v>
      </c>
      <c r="G3215" t="s">
        <v>33</v>
      </c>
      <c r="H3215" s="1">
        <v>45114</v>
      </c>
      <c r="I3215" t="str">
        <f t="shared" si="50"/>
        <v>Orta investisya</v>
      </c>
      <c r="J3215">
        <f>YEAR(transaction_data[[#This Row],[Transaction_Date]])</f>
        <v>2023</v>
      </c>
      <c r="K3215">
        <f>MONTH(transaction_data[[#This Row],[Transaction_Date]])</f>
        <v>7</v>
      </c>
    </row>
    <row r="3216" spans="1:11" x14ac:dyDescent="0.3">
      <c r="A3216">
        <v>303214</v>
      </c>
      <c r="B3216">
        <v>200112</v>
      </c>
      <c r="C3216" t="s">
        <v>30</v>
      </c>
      <c r="D3216">
        <v>2545</v>
      </c>
      <c r="E3216">
        <v>1202</v>
      </c>
      <c r="F3216">
        <v>19587</v>
      </c>
      <c r="G3216" t="s">
        <v>32</v>
      </c>
      <c r="H3216" s="1">
        <v>44651</v>
      </c>
      <c r="I3216" t="str">
        <f t="shared" si="50"/>
        <v>Orta investisya</v>
      </c>
      <c r="J3216">
        <f>YEAR(transaction_data[[#This Row],[Transaction_Date]])</f>
        <v>2022</v>
      </c>
      <c r="K3216">
        <f>MONTH(transaction_data[[#This Row],[Transaction_Date]])</f>
        <v>3</v>
      </c>
    </row>
    <row r="3217" spans="1:11" x14ac:dyDescent="0.3">
      <c r="A3217">
        <v>303215</v>
      </c>
      <c r="B3217">
        <v>205332</v>
      </c>
      <c r="C3217" t="s">
        <v>31</v>
      </c>
      <c r="D3217">
        <v>55221</v>
      </c>
      <c r="E3217">
        <v>4382</v>
      </c>
      <c r="F3217">
        <v>36370</v>
      </c>
      <c r="G3217" t="s">
        <v>29</v>
      </c>
      <c r="H3217" s="1">
        <v>45255</v>
      </c>
      <c r="I3217" t="str">
        <f t="shared" si="50"/>
        <v>Yuksek Investisya</v>
      </c>
      <c r="J3217">
        <f>YEAR(transaction_data[[#This Row],[Transaction_Date]])</f>
        <v>2023</v>
      </c>
      <c r="K3217">
        <f>MONTH(transaction_data[[#This Row],[Transaction_Date]])</f>
        <v>11</v>
      </c>
    </row>
    <row r="3218" spans="1:11" x14ac:dyDescent="0.3">
      <c r="A3218">
        <v>303216</v>
      </c>
      <c r="B3218">
        <v>209261</v>
      </c>
      <c r="C3218" t="s">
        <v>30</v>
      </c>
      <c r="D3218">
        <v>50782</v>
      </c>
      <c r="E3218">
        <v>2686</v>
      </c>
      <c r="F3218">
        <v>45179</v>
      </c>
      <c r="G3218" t="s">
        <v>29</v>
      </c>
      <c r="H3218" s="1">
        <v>45157</v>
      </c>
      <c r="I3218" t="str">
        <f t="shared" si="50"/>
        <v>Yuksek Investisya</v>
      </c>
      <c r="J3218">
        <f>YEAR(transaction_data[[#This Row],[Transaction_Date]])</f>
        <v>2023</v>
      </c>
      <c r="K3218">
        <f>MONTH(transaction_data[[#This Row],[Transaction_Date]])</f>
        <v>8</v>
      </c>
    </row>
    <row r="3219" spans="1:11" x14ac:dyDescent="0.3">
      <c r="A3219">
        <v>303217</v>
      </c>
      <c r="B3219">
        <v>209285</v>
      </c>
      <c r="C3219" t="s">
        <v>31</v>
      </c>
      <c r="D3219">
        <v>76867</v>
      </c>
      <c r="E3219">
        <v>484</v>
      </c>
      <c r="F3219">
        <v>10612</v>
      </c>
      <c r="G3219" t="s">
        <v>29</v>
      </c>
      <c r="H3219" s="1">
        <v>45604</v>
      </c>
      <c r="I3219" t="str">
        <f t="shared" si="50"/>
        <v>Kicik Investiya</v>
      </c>
      <c r="J3219">
        <f>YEAR(transaction_data[[#This Row],[Transaction_Date]])</f>
        <v>2024</v>
      </c>
      <c r="K3219">
        <f>MONTH(transaction_data[[#This Row],[Transaction_Date]])</f>
        <v>11</v>
      </c>
    </row>
    <row r="3220" spans="1:11" x14ac:dyDescent="0.3">
      <c r="A3220">
        <v>303218</v>
      </c>
      <c r="B3220">
        <v>202229</v>
      </c>
      <c r="C3220" t="s">
        <v>13</v>
      </c>
      <c r="D3220">
        <v>52868</v>
      </c>
      <c r="E3220">
        <v>2855</v>
      </c>
      <c r="F3220">
        <v>17557</v>
      </c>
      <c r="G3220" t="s">
        <v>32</v>
      </c>
      <c r="H3220" s="1">
        <v>45231</v>
      </c>
      <c r="I3220" t="str">
        <f t="shared" si="50"/>
        <v>Orta investisya</v>
      </c>
      <c r="J3220">
        <f>YEAR(transaction_data[[#This Row],[Transaction_Date]])</f>
        <v>2023</v>
      </c>
      <c r="K3220">
        <f>MONTH(transaction_data[[#This Row],[Transaction_Date]])</f>
        <v>11</v>
      </c>
    </row>
    <row r="3221" spans="1:11" x14ac:dyDescent="0.3">
      <c r="A3221">
        <v>303219</v>
      </c>
      <c r="B3221">
        <v>205292</v>
      </c>
      <c r="C3221" t="s">
        <v>31</v>
      </c>
      <c r="D3221">
        <v>47190</v>
      </c>
      <c r="E3221">
        <v>1889</v>
      </c>
      <c r="F3221">
        <v>8084</v>
      </c>
      <c r="G3221" t="s">
        <v>33</v>
      </c>
      <c r="H3221" s="1">
        <v>45152</v>
      </c>
      <c r="I3221" t="str">
        <f t="shared" si="50"/>
        <v>Kicik Investiya</v>
      </c>
      <c r="J3221">
        <f>YEAR(transaction_data[[#This Row],[Transaction_Date]])</f>
        <v>2023</v>
      </c>
      <c r="K3221">
        <f>MONTH(transaction_data[[#This Row],[Transaction_Date]])</f>
        <v>8</v>
      </c>
    </row>
    <row r="3222" spans="1:11" x14ac:dyDescent="0.3">
      <c r="A3222">
        <v>303220</v>
      </c>
      <c r="B3222">
        <v>209172</v>
      </c>
      <c r="C3222" t="s">
        <v>30</v>
      </c>
      <c r="D3222">
        <v>45711</v>
      </c>
      <c r="E3222">
        <v>3013</v>
      </c>
      <c r="F3222">
        <v>10296</v>
      </c>
      <c r="G3222" t="s">
        <v>33</v>
      </c>
      <c r="H3222" s="1">
        <v>45324</v>
      </c>
      <c r="I3222" t="str">
        <f t="shared" si="50"/>
        <v>Kicik Investiya</v>
      </c>
      <c r="J3222">
        <f>YEAR(transaction_data[[#This Row],[Transaction_Date]])</f>
        <v>2024</v>
      </c>
      <c r="K3222">
        <f>MONTH(transaction_data[[#This Row],[Transaction_Date]])</f>
        <v>2</v>
      </c>
    </row>
    <row r="3223" spans="1:11" x14ac:dyDescent="0.3">
      <c r="A3223">
        <v>303221</v>
      </c>
      <c r="B3223">
        <v>207671</v>
      </c>
      <c r="C3223" t="s">
        <v>13</v>
      </c>
      <c r="D3223">
        <v>66154</v>
      </c>
      <c r="E3223">
        <v>1052</v>
      </c>
      <c r="F3223">
        <v>17413</v>
      </c>
      <c r="G3223" t="s">
        <v>29</v>
      </c>
      <c r="H3223" s="1">
        <v>45160</v>
      </c>
      <c r="I3223" t="str">
        <f t="shared" si="50"/>
        <v>Orta investisya</v>
      </c>
      <c r="J3223">
        <f>YEAR(transaction_data[[#This Row],[Transaction_Date]])</f>
        <v>2023</v>
      </c>
      <c r="K3223">
        <f>MONTH(transaction_data[[#This Row],[Transaction_Date]])</f>
        <v>8</v>
      </c>
    </row>
    <row r="3224" spans="1:11" x14ac:dyDescent="0.3">
      <c r="A3224">
        <v>303222</v>
      </c>
      <c r="B3224">
        <v>202357</v>
      </c>
      <c r="C3224" t="s">
        <v>31</v>
      </c>
      <c r="D3224">
        <v>48616</v>
      </c>
      <c r="E3224">
        <v>698</v>
      </c>
      <c r="F3224">
        <v>42391</v>
      </c>
      <c r="G3224" t="s">
        <v>32</v>
      </c>
      <c r="H3224" s="1">
        <v>45309</v>
      </c>
      <c r="I3224" t="str">
        <f t="shared" si="50"/>
        <v>Yuksek Investisya</v>
      </c>
      <c r="J3224">
        <f>YEAR(transaction_data[[#This Row],[Transaction_Date]])</f>
        <v>2024</v>
      </c>
      <c r="K3224">
        <f>MONTH(transaction_data[[#This Row],[Transaction_Date]])</f>
        <v>1</v>
      </c>
    </row>
    <row r="3225" spans="1:11" x14ac:dyDescent="0.3">
      <c r="A3225">
        <v>303223</v>
      </c>
      <c r="B3225">
        <v>207092</v>
      </c>
      <c r="C3225" t="s">
        <v>30</v>
      </c>
      <c r="D3225">
        <v>86286</v>
      </c>
      <c r="E3225">
        <v>4118</v>
      </c>
      <c r="F3225">
        <v>45647</v>
      </c>
      <c r="G3225" t="s">
        <v>29</v>
      </c>
      <c r="H3225" s="1">
        <v>45652</v>
      </c>
      <c r="I3225" t="str">
        <f t="shared" si="50"/>
        <v>Yuksek Investisya</v>
      </c>
      <c r="J3225">
        <f>YEAR(transaction_data[[#This Row],[Transaction_Date]])</f>
        <v>2024</v>
      </c>
      <c r="K3225">
        <f>MONTH(transaction_data[[#This Row],[Transaction_Date]])</f>
        <v>12</v>
      </c>
    </row>
    <row r="3226" spans="1:11" x14ac:dyDescent="0.3">
      <c r="A3226">
        <v>303224</v>
      </c>
      <c r="B3226">
        <v>205342</v>
      </c>
      <c r="C3226" t="s">
        <v>31</v>
      </c>
      <c r="D3226">
        <v>58473</v>
      </c>
      <c r="E3226">
        <v>2102</v>
      </c>
      <c r="F3226">
        <v>8568</v>
      </c>
      <c r="G3226" t="s">
        <v>32</v>
      </c>
      <c r="H3226" s="1">
        <v>45564</v>
      </c>
      <c r="I3226" t="str">
        <f t="shared" si="50"/>
        <v>Kicik Investiya</v>
      </c>
      <c r="J3226">
        <f>YEAR(transaction_data[[#This Row],[Transaction_Date]])</f>
        <v>2024</v>
      </c>
      <c r="K3226">
        <f>MONTH(transaction_data[[#This Row],[Transaction_Date]])</f>
        <v>9</v>
      </c>
    </row>
    <row r="3227" spans="1:11" x14ac:dyDescent="0.3">
      <c r="A3227">
        <v>303225</v>
      </c>
      <c r="B3227">
        <v>206059</v>
      </c>
      <c r="C3227" t="s">
        <v>30</v>
      </c>
      <c r="D3227">
        <v>41649</v>
      </c>
      <c r="E3227">
        <v>2270</v>
      </c>
      <c r="F3227">
        <v>26387</v>
      </c>
      <c r="G3227" t="s">
        <v>33</v>
      </c>
      <c r="H3227" s="1">
        <v>44852</v>
      </c>
      <c r="I3227" t="str">
        <f t="shared" si="50"/>
        <v>Orta investisya</v>
      </c>
      <c r="J3227">
        <f>YEAR(transaction_data[[#This Row],[Transaction_Date]])</f>
        <v>2022</v>
      </c>
      <c r="K3227">
        <f>MONTH(transaction_data[[#This Row],[Transaction_Date]])</f>
        <v>10</v>
      </c>
    </row>
    <row r="3228" spans="1:11" x14ac:dyDescent="0.3">
      <c r="A3228">
        <v>303226</v>
      </c>
      <c r="B3228">
        <v>204438</v>
      </c>
      <c r="C3228" t="s">
        <v>13</v>
      </c>
      <c r="D3228">
        <v>82566</v>
      </c>
      <c r="E3228">
        <v>1591</v>
      </c>
      <c r="F3228">
        <v>27194</v>
      </c>
      <c r="G3228" t="s">
        <v>33</v>
      </c>
      <c r="H3228" s="1">
        <v>45107</v>
      </c>
      <c r="I3228" t="str">
        <f t="shared" si="50"/>
        <v>Orta investisya</v>
      </c>
      <c r="J3228">
        <f>YEAR(transaction_data[[#This Row],[Transaction_Date]])</f>
        <v>2023</v>
      </c>
      <c r="K3228">
        <f>MONTH(transaction_data[[#This Row],[Transaction_Date]])</f>
        <v>6</v>
      </c>
    </row>
    <row r="3229" spans="1:11" x14ac:dyDescent="0.3">
      <c r="A3229">
        <v>303227</v>
      </c>
      <c r="B3229">
        <v>206751</v>
      </c>
      <c r="C3229" t="s">
        <v>30</v>
      </c>
      <c r="D3229">
        <v>36473</v>
      </c>
      <c r="E3229">
        <v>354</v>
      </c>
      <c r="F3229">
        <v>28720</v>
      </c>
      <c r="G3229" t="s">
        <v>33</v>
      </c>
      <c r="H3229" s="1">
        <v>45139</v>
      </c>
      <c r="I3229" t="str">
        <f t="shared" si="50"/>
        <v>Yuksek Investisya</v>
      </c>
      <c r="J3229">
        <f>YEAR(transaction_data[[#This Row],[Transaction_Date]])</f>
        <v>2023</v>
      </c>
      <c r="K3229">
        <f>MONTH(transaction_data[[#This Row],[Transaction_Date]])</f>
        <v>8</v>
      </c>
    </row>
    <row r="3230" spans="1:11" x14ac:dyDescent="0.3">
      <c r="A3230">
        <v>303228</v>
      </c>
      <c r="B3230">
        <v>203051</v>
      </c>
      <c r="C3230" t="s">
        <v>31</v>
      </c>
      <c r="D3230">
        <v>54382</v>
      </c>
      <c r="E3230">
        <v>2359</v>
      </c>
      <c r="F3230">
        <v>35986</v>
      </c>
      <c r="G3230" t="s">
        <v>29</v>
      </c>
      <c r="H3230" s="1">
        <v>45578</v>
      </c>
      <c r="I3230" t="str">
        <f t="shared" si="50"/>
        <v>Yuksek Investisya</v>
      </c>
      <c r="J3230">
        <f>YEAR(transaction_data[[#This Row],[Transaction_Date]])</f>
        <v>2024</v>
      </c>
      <c r="K3230">
        <f>MONTH(transaction_data[[#This Row],[Transaction_Date]])</f>
        <v>10</v>
      </c>
    </row>
    <row r="3231" spans="1:11" x14ac:dyDescent="0.3">
      <c r="A3231">
        <v>303229</v>
      </c>
      <c r="B3231">
        <v>205239</v>
      </c>
      <c r="C3231" t="s">
        <v>13</v>
      </c>
      <c r="D3231">
        <v>67308</v>
      </c>
      <c r="E3231">
        <v>383</v>
      </c>
      <c r="F3231">
        <v>12225</v>
      </c>
      <c r="G3231" t="s">
        <v>33</v>
      </c>
      <c r="H3231" s="1">
        <v>45721</v>
      </c>
      <c r="I3231" t="str">
        <f t="shared" si="50"/>
        <v>Kicik Investiya</v>
      </c>
      <c r="J3231">
        <f>YEAR(transaction_data[[#This Row],[Transaction_Date]])</f>
        <v>2025</v>
      </c>
      <c r="K3231">
        <f>MONTH(transaction_data[[#This Row],[Transaction_Date]])</f>
        <v>3</v>
      </c>
    </row>
    <row r="3232" spans="1:11" x14ac:dyDescent="0.3">
      <c r="A3232">
        <v>303230</v>
      </c>
      <c r="B3232">
        <v>204093</v>
      </c>
      <c r="C3232" t="s">
        <v>13</v>
      </c>
      <c r="D3232">
        <v>87428</v>
      </c>
      <c r="E3232">
        <v>2427</v>
      </c>
      <c r="F3232">
        <v>27752</v>
      </c>
      <c r="G3232" t="s">
        <v>32</v>
      </c>
      <c r="H3232" s="1">
        <v>44953</v>
      </c>
      <c r="I3232" t="str">
        <f t="shared" si="50"/>
        <v>Yuksek Investisya</v>
      </c>
      <c r="J3232">
        <f>YEAR(transaction_data[[#This Row],[Transaction_Date]])</f>
        <v>2023</v>
      </c>
      <c r="K3232">
        <f>MONTH(transaction_data[[#This Row],[Transaction_Date]])</f>
        <v>1</v>
      </c>
    </row>
    <row r="3233" spans="1:11" x14ac:dyDescent="0.3">
      <c r="A3233">
        <v>303231</v>
      </c>
      <c r="B3233">
        <v>204485</v>
      </c>
      <c r="C3233" t="s">
        <v>30</v>
      </c>
      <c r="D3233">
        <v>33707</v>
      </c>
      <c r="E3233">
        <v>3339</v>
      </c>
      <c r="F3233">
        <v>13050</v>
      </c>
      <c r="G3233" t="s">
        <v>32</v>
      </c>
      <c r="H3233" s="1">
        <v>45385</v>
      </c>
      <c r="I3233" t="str">
        <f t="shared" si="50"/>
        <v>Kicik Investiya</v>
      </c>
      <c r="J3233">
        <f>YEAR(transaction_data[[#This Row],[Transaction_Date]])</f>
        <v>2024</v>
      </c>
      <c r="K3233">
        <f>MONTH(transaction_data[[#This Row],[Transaction_Date]])</f>
        <v>4</v>
      </c>
    </row>
    <row r="3234" spans="1:11" x14ac:dyDescent="0.3">
      <c r="A3234">
        <v>303232</v>
      </c>
      <c r="B3234">
        <v>202981</v>
      </c>
      <c r="C3234" t="s">
        <v>13</v>
      </c>
      <c r="D3234">
        <v>82079</v>
      </c>
      <c r="E3234">
        <v>3374</v>
      </c>
      <c r="F3234">
        <v>17492</v>
      </c>
      <c r="G3234" t="s">
        <v>29</v>
      </c>
      <c r="H3234" s="1">
        <v>45129</v>
      </c>
      <c r="I3234" t="str">
        <f t="shared" si="50"/>
        <v>Orta investisya</v>
      </c>
      <c r="J3234">
        <f>YEAR(transaction_data[[#This Row],[Transaction_Date]])</f>
        <v>2023</v>
      </c>
      <c r="K3234">
        <f>MONTH(transaction_data[[#This Row],[Transaction_Date]])</f>
        <v>7</v>
      </c>
    </row>
    <row r="3235" spans="1:11" x14ac:dyDescent="0.3">
      <c r="A3235">
        <v>303233</v>
      </c>
      <c r="B3235">
        <v>208021</v>
      </c>
      <c r="C3235" t="s">
        <v>31</v>
      </c>
      <c r="D3235">
        <v>43050</v>
      </c>
      <c r="E3235">
        <v>2875</v>
      </c>
      <c r="F3235">
        <v>34035</v>
      </c>
      <c r="G3235" t="s">
        <v>29</v>
      </c>
      <c r="H3235" s="1">
        <v>44916</v>
      </c>
      <c r="I3235" t="str">
        <f t="shared" si="50"/>
        <v>Yuksek Investisya</v>
      </c>
      <c r="J3235">
        <f>YEAR(transaction_data[[#This Row],[Transaction_Date]])</f>
        <v>2022</v>
      </c>
      <c r="K3235">
        <f>MONTH(transaction_data[[#This Row],[Transaction_Date]])</f>
        <v>12</v>
      </c>
    </row>
    <row r="3236" spans="1:11" x14ac:dyDescent="0.3">
      <c r="A3236">
        <v>303234</v>
      </c>
      <c r="B3236">
        <v>205066</v>
      </c>
      <c r="C3236" t="s">
        <v>13</v>
      </c>
      <c r="D3236">
        <v>75823</v>
      </c>
      <c r="E3236">
        <v>3092</v>
      </c>
      <c r="F3236">
        <v>23646</v>
      </c>
      <c r="G3236" t="s">
        <v>29</v>
      </c>
      <c r="H3236" s="1">
        <v>45259</v>
      </c>
      <c r="I3236" t="str">
        <f t="shared" si="50"/>
        <v>Orta investisya</v>
      </c>
      <c r="J3236">
        <f>YEAR(transaction_data[[#This Row],[Transaction_Date]])</f>
        <v>2023</v>
      </c>
      <c r="K3236">
        <f>MONTH(transaction_data[[#This Row],[Transaction_Date]])</f>
        <v>11</v>
      </c>
    </row>
    <row r="3237" spans="1:11" x14ac:dyDescent="0.3">
      <c r="A3237">
        <v>303235</v>
      </c>
      <c r="B3237">
        <v>203964</v>
      </c>
      <c r="C3237" t="s">
        <v>30</v>
      </c>
      <c r="D3237">
        <v>34355</v>
      </c>
      <c r="E3237">
        <v>4811</v>
      </c>
      <c r="F3237">
        <v>15571</v>
      </c>
      <c r="G3237" t="s">
        <v>32</v>
      </c>
      <c r="H3237" s="1">
        <v>45136</v>
      </c>
      <c r="I3237" t="str">
        <f t="shared" si="50"/>
        <v>Orta investisya</v>
      </c>
      <c r="J3237">
        <f>YEAR(transaction_data[[#This Row],[Transaction_Date]])</f>
        <v>2023</v>
      </c>
      <c r="K3237">
        <f>MONTH(transaction_data[[#This Row],[Transaction_Date]])</f>
        <v>7</v>
      </c>
    </row>
    <row r="3238" spans="1:11" x14ac:dyDescent="0.3">
      <c r="A3238">
        <v>303236</v>
      </c>
      <c r="B3238">
        <v>204084</v>
      </c>
      <c r="C3238" t="s">
        <v>30</v>
      </c>
      <c r="D3238">
        <v>57599</v>
      </c>
      <c r="E3238">
        <v>3832</v>
      </c>
      <c r="F3238">
        <v>21507</v>
      </c>
      <c r="G3238" t="s">
        <v>33</v>
      </c>
      <c r="H3238" s="1">
        <v>45093</v>
      </c>
      <c r="I3238" t="str">
        <f t="shared" si="50"/>
        <v>Orta investisya</v>
      </c>
      <c r="J3238">
        <f>YEAR(transaction_data[[#This Row],[Transaction_Date]])</f>
        <v>2023</v>
      </c>
      <c r="K3238">
        <f>MONTH(transaction_data[[#This Row],[Transaction_Date]])</f>
        <v>6</v>
      </c>
    </row>
    <row r="3239" spans="1:11" x14ac:dyDescent="0.3">
      <c r="A3239">
        <v>303237</v>
      </c>
      <c r="B3239">
        <v>204860</v>
      </c>
      <c r="C3239" t="s">
        <v>13</v>
      </c>
      <c r="D3239">
        <v>29946</v>
      </c>
      <c r="E3239">
        <v>3555</v>
      </c>
      <c r="F3239">
        <v>33876</v>
      </c>
      <c r="G3239" t="s">
        <v>32</v>
      </c>
      <c r="H3239" s="1">
        <v>45720</v>
      </c>
      <c r="I3239" t="str">
        <f t="shared" si="50"/>
        <v>Yuksek Investisya</v>
      </c>
      <c r="J3239">
        <f>YEAR(transaction_data[[#This Row],[Transaction_Date]])</f>
        <v>2025</v>
      </c>
      <c r="K3239">
        <f>MONTH(transaction_data[[#This Row],[Transaction_Date]])</f>
        <v>3</v>
      </c>
    </row>
    <row r="3240" spans="1:11" x14ac:dyDescent="0.3">
      <c r="A3240">
        <v>303238</v>
      </c>
      <c r="B3240">
        <v>204651</v>
      </c>
      <c r="C3240" t="s">
        <v>31</v>
      </c>
      <c r="D3240">
        <v>86750</v>
      </c>
      <c r="E3240">
        <v>1958</v>
      </c>
      <c r="F3240">
        <v>36813</v>
      </c>
      <c r="G3240" t="s">
        <v>29</v>
      </c>
      <c r="H3240" s="1">
        <v>45624</v>
      </c>
      <c r="I3240" t="str">
        <f t="shared" si="50"/>
        <v>Yuksek Investisya</v>
      </c>
      <c r="J3240">
        <f>YEAR(transaction_data[[#This Row],[Transaction_Date]])</f>
        <v>2024</v>
      </c>
      <c r="K3240">
        <f>MONTH(transaction_data[[#This Row],[Transaction_Date]])</f>
        <v>11</v>
      </c>
    </row>
    <row r="3241" spans="1:11" x14ac:dyDescent="0.3">
      <c r="A3241">
        <v>303239</v>
      </c>
      <c r="B3241">
        <v>201123</v>
      </c>
      <c r="C3241" t="s">
        <v>13</v>
      </c>
      <c r="D3241">
        <v>65611</v>
      </c>
      <c r="E3241">
        <v>2977</v>
      </c>
      <c r="F3241">
        <v>20870</v>
      </c>
      <c r="G3241" t="s">
        <v>32</v>
      </c>
      <c r="H3241" s="1">
        <v>45403</v>
      </c>
      <c r="I3241" t="str">
        <f t="shared" si="50"/>
        <v>Orta investisya</v>
      </c>
      <c r="J3241">
        <f>YEAR(transaction_data[[#This Row],[Transaction_Date]])</f>
        <v>2024</v>
      </c>
      <c r="K3241">
        <f>MONTH(transaction_data[[#This Row],[Transaction_Date]])</f>
        <v>4</v>
      </c>
    </row>
    <row r="3242" spans="1:11" x14ac:dyDescent="0.3">
      <c r="A3242">
        <v>303240</v>
      </c>
      <c r="B3242">
        <v>209243</v>
      </c>
      <c r="C3242" t="s">
        <v>13</v>
      </c>
      <c r="D3242">
        <v>50233</v>
      </c>
      <c r="E3242">
        <v>3509</v>
      </c>
      <c r="F3242">
        <v>46371</v>
      </c>
      <c r="G3242" t="s">
        <v>33</v>
      </c>
      <c r="H3242" s="1">
        <v>45535</v>
      </c>
      <c r="I3242" t="str">
        <f t="shared" si="50"/>
        <v>Yuksek Investisya</v>
      </c>
      <c r="J3242">
        <f>YEAR(transaction_data[[#This Row],[Transaction_Date]])</f>
        <v>2024</v>
      </c>
      <c r="K3242">
        <f>MONTH(transaction_data[[#This Row],[Transaction_Date]])</f>
        <v>8</v>
      </c>
    </row>
    <row r="3243" spans="1:11" x14ac:dyDescent="0.3">
      <c r="A3243">
        <v>303241</v>
      </c>
      <c r="B3243">
        <v>204671</v>
      </c>
      <c r="C3243" t="s">
        <v>30</v>
      </c>
      <c r="D3243">
        <v>87823</v>
      </c>
      <c r="E3243">
        <v>4173</v>
      </c>
      <c r="F3243">
        <v>46260</v>
      </c>
      <c r="G3243" t="s">
        <v>33</v>
      </c>
      <c r="H3243" s="1">
        <v>45017</v>
      </c>
      <c r="I3243" t="str">
        <f t="shared" si="50"/>
        <v>Yuksek Investisya</v>
      </c>
      <c r="J3243">
        <f>YEAR(transaction_data[[#This Row],[Transaction_Date]])</f>
        <v>2023</v>
      </c>
      <c r="K3243">
        <f>MONTH(transaction_data[[#This Row],[Transaction_Date]])</f>
        <v>4</v>
      </c>
    </row>
    <row r="3244" spans="1:11" x14ac:dyDescent="0.3">
      <c r="A3244">
        <v>303242</v>
      </c>
      <c r="B3244">
        <v>200815</v>
      </c>
      <c r="C3244" t="s">
        <v>13</v>
      </c>
      <c r="D3244">
        <v>71391</v>
      </c>
      <c r="E3244">
        <v>1181</v>
      </c>
      <c r="F3244">
        <v>45276</v>
      </c>
      <c r="G3244" t="s">
        <v>29</v>
      </c>
      <c r="H3244" s="1">
        <v>45147</v>
      </c>
      <c r="I3244" t="str">
        <f t="shared" si="50"/>
        <v>Yuksek Investisya</v>
      </c>
      <c r="J3244">
        <f>YEAR(transaction_data[[#This Row],[Transaction_Date]])</f>
        <v>2023</v>
      </c>
      <c r="K3244">
        <f>MONTH(transaction_data[[#This Row],[Transaction_Date]])</f>
        <v>8</v>
      </c>
    </row>
    <row r="3245" spans="1:11" x14ac:dyDescent="0.3">
      <c r="A3245">
        <v>303243</v>
      </c>
      <c r="B3245">
        <v>200978</v>
      </c>
      <c r="C3245" t="s">
        <v>31</v>
      </c>
      <c r="D3245">
        <v>29286</v>
      </c>
      <c r="E3245">
        <v>2055</v>
      </c>
      <c r="F3245">
        <v>45650</v>
      </c>
      <c r="G3245" t="s">
        <v>32</v>
      </c>
      <c r="H3245" s="1">
        <v>45225</v>
      </c>
      <c r="I3245" t="str">
        <f t="shared" si="50"/>
        <v>Yuksek Investisya</v>
      </c>
      <c r="J3245">
        <f>YEAR(transaction_data[[#This Row],[Transaction_Date]])</f>
        <v>2023</v>
      </c>
      <c r="K3245">
        <f>MONTH(transaction_data[[#This Row],[Transaction_Date]])</f>
        <v>10</v>
      </c>
    </row>
    <row r="3246" spans="1:11" x14ac:dyDescent="0.3">
      <c r="A3246">
        <v>303244</v>
      </c>
      <c r="B3246">
        <v>202858</v>
      </c>
      <c r="C3246" t="s">
        <v>31</v>
      </c>
      <c r="D3246">
        <v>49383</v>
      </c>
      <c r="E3246">
        <v>739</v>
      </c>
      <c r="F3246">
        <v>40411</v>
      </c>
      <c r="G3246" t="s">
        <v>29</v>
      </c>
      <c r="H3246" s="1">
        <v>45076</v>
      </c>
      <c r="I3246" t="str">
        <f t="shared" si="50"/>
        <v>Yuksek Investisya</v>
      </c>
      <c r="J3246">
        <f>YEAR(transaction_data[[#This Row],[Transaction_Date]])</f>
        <v>2023</v>
      </c>
      <c r="K3246">
        <f>MONTH(transaction_data[[#This Row],[Transaction_Date]])</f>
        <v>5</v>
      </c>
    </row>
    <row r="3247" spans="1:11" x14ac:dyDescent="0.3">
      <c r="A3247">
        <v>303245</v>
      </c>
      <c r="B3247">
        <v>200682</v>
      </c>
      <c r="C3247" t="s">
        <v>31</v>
      </c>
      <c r="D3247">
        <v>85769</v>
      </c>
      <c r="E3247">
        <v>882</v>
      </c>
      <c r="F3247">
        <v>31260</v>
      </c>
      <c r="G3247" t="s">
        <v>29</v>
      </c>
      <c r="H3247" s="1">
        <v>45251</v>
      </c>
      <c r="I3247" t="str">
        <f t="shared" si="50"/>
        <v>Yuksek Investisya</v>
      </c>
      <c r="J3247">
        <f>YEAR(transaction_data[[#This Row],[Transaction_Date]])</f>
        <v>2023</v>
      </c>
      <c r="K3247">
        <f>MONTH(transaction_data[[#This Row],[Transaction_Date]])</f>
        <v>11</v>
      </c>
    </row>
    <row r="3248" spans="1:11" x14ac:dyDescent="0.3">
      <c r="A3248">
        <v>303246</v>
      </c>
      <c r="B3248">
        <v>208140</v>
      </c>
      <c r="C3248" t="s">
        <v>31</v>
      </c>
      <c r="D3248">
        <v>66240</v>
      </c>
      <c r="E3248">
        <v>1441</v>
      </c>
      <c r="F3248">
        <v>19954</v>
      </c>
      <c r="G3248" t="s">
        <v>29</v>
      </c>
      <c r="H3248" s="1">
        <v>45208</v>
      </c>
      <c r="I3248" t="str">
        <f t="shared" si="50"/>
        <v>Orta investisya</v>
      </c>
      <c r="J3248">
        <f>YEAR(transaction_data[[#This Row],[Transaction_Date]])</f>
        <v>2023</v>
      </c>
      <c r="K3248">
        <f>MONTH(transaction_data[[#This Row],[Transaction_Date]])</f>
        <v>10</v>
      </c>
    </row>
    <row r="3249" spans="1:11" x14ac:dyDescent="0.3">
      <c r="A3249">
        <v>303247</v>
      </c>
      <c r="B3249">
        <v>203655</v>
      </c>
      <c r="C3249" t="s">
        <v>31</v>
      </c>
      <c r="D3249">
        <v>38499</v>
      </c>
      <c r="E3249">
        <v>1289</v>
      </c>
      <c r="F3249">
        <v>19315</v>
      </c>
      <c r="G3249" t="s">
        <v>29</v>
      </c>
      <c r="H3249" s="1">
        <v>44817</v>
      </c>
      <c r="I3249" t="str">
        <f t="shared" si="50"/>
        <v>Orta investisya</v>
      </c>
      <c r="J3249">
        <f>YEAR(transaction_data[[#This Row],[Transaction_Date]])</f>
        <v>2022</v>
      </c>
      <c r="K3249">
        <f>MONTH(transaction_data[[#This Row],[Transaction_Date]])</f>
        <v>9</v>
      </c>
    </row>
    <row r="3250" spans="1:11" x14ac:dyDescent="0.3">
      <c r="A3250">
        <v>303248</v>
      </c>
      <c r="B3250">
        <v>200780</v>
      </c>
      <c r="C3250" t="s">
        <v>13</v>
      </c>
      <c r="D3250">
        <v>32750</v>
      </c>
      <c r="E3250">
        <v>2723</v>
      </c>
      <c r="F3250">
        <v>1214</v>
      </c>
      <c r="G3250" t="s">
        <v>32</v>
      </c>
      <c r="H3250" s="1">
        <v>45516</v>
      </c>
      <c r="I3250" t="str">
        <f t="shared" si="50"/>
        <v>Kicik Investiya</v>
      </c>
      <c r="J3250">
        <f>YEAR(transaction_data[[#This Row],[Transaction_Date]])</f>
        <v>2024</v>
      </c>
      <c r="K3250">
        <f>MONTH(transaction_data[[#This Row],[Transaction_Date]])</f>
        <v>8</v>
      </c>
    </row>
    <row r="3251" spans="1:11" x14ac:dyDescent="0.3">
      <c r="A3251">
        <v>303249</v>
      </c>
      <c r="B3251">
        <v>201442</v>
      </c>
      <c r="C3251" t="s">
        <v>31</v>
      </c>
      <c r="D3251">
        <v>44082</v>
      </c>
      <c r="E3251">
        <v>719</v>
      </c>
      <c r="F3251">
        <v>45601</v>
      </c>
      <c r="G3251" t="s">
        <v>29</v>
      </c>
      <c r="H3251" s="1">
        <v>44951</v>
      </c>
      <c r="I3251" t="str">
        <f t="shared" si="50"/>
        <v>Yuksek Investisya</v>
      </c>
      <c r="J3251">
        <f>YEAR(transaction_data[[#This Row],[Transaction_Date]])</f>
        <v>2023</v>
      </c>
      <c r="K3251">
        <f>MONTH(transaction_data[[#This Row],[Transaction_Date]])</f>
        <v>1</v>
      </c>
    </row>
    <row r="3252" spans="1:11" x14ac:dyDescent="0.3">
      <c r="A3252">
        <v>303250</v>
      </c>
      <c r="B3252">
        <v>207818</v>
      </c>
      <c r="C3252" t="s">
        <v>31</v>
      </c>
      <c r="D3252">
        <v>70157</v>
      </c>
      <c r="E3252">
        <v>850</v>
      </c>
      <c r="F3252">
        <v>19037</v>
      </c>
      <c r="G3252" t="s">
        <v>33</v>
      </c>
      <c r="H3252" s="1">
        <v>45560</v>
      </c>
      <c r="I3252" t="str">
        <f t="shared" si="50"/>
        <v>Orta investisya</v>
      </c>
      <c r="J3252">
        <f>YEAR(transaction_data[[#This Row],[Transaction_Date]])</f>
        <v>2024</v>
      </c>
      <c r="K3252">
        <f>MONTH(transaction_data[[#This Row],[Transaction_Date]])</f>
        <v>9</v>
      </c>
    </row>
    <row r="3253" spans="1:11" x14ac:dyDescent="0.3">
      <c r="A3253">
        <v>303251</v>
      </c>
      <c r="B3253">
        <v>204500</v>
      </c>
      <c r="C3253" t="s">
        <v>13</v>
      </c>
      <c r="D3253">
        <v>51066</v>
      </c>
      <c r="E3253">
        <v>1834</v>
      </c>
      <c r="F3253">
        <v>33302</v>
      </c>
      <c r="G3253" t="s">
        <v>29</v>
      </c>
      <c r="H3253" s="1">
        <v>45488</v>
      </c>
      <c r="I3253" t="str">
        <f t="shared" si="50"/>
        <v>Yuksek Investisya</v>
      </c>
      <c r="J3253">
        <f>YEAR(transaction_data[[#This Row],[Transaction_Date]])</f>
        <v>2024</v>
      </c>
      <c r="K3253">
        <f>MONTH(transaction_data[[#This Row],[Transaction_Date]])</f>
        <v>7</v>
      </c>
    </row>
    <row r="3254" spans="1:11" x14ac:dyDescent="0.3">
      <c r="A3254">
        <v>303252</v>
      </c>
      <c r="B3254">
        <v>202759</v>
      </c>
      <c r="C3254" t="s">
        <v>13</v>
      </c>
      <c r="D3254">
        <v>6932</v>
      </c>
      <c r="E3254">
        <v>814</v>
      </c>
      <c r="F3254">
        <v>10278</v>
      </c>
      <c r="G3254" t="s">
        <v>33</v>
      </c>
      <c r="H3254" s="1">
        <v>44920</v>
      </c>
      <c r="I3254" t="str">
        <f t="shared" si="50"/>
        <v>Kicik Investiya</v>
      </c>
      <c r="J3254">
        <f>YEAR(transaction_data[[#This Row],[Transaction_Date]])</f>
        <v>2022</v>
      </c>
      <c r="K3254">
        <f>MONTH(transaction_data[[#This Row],[Transaction_Date]])</f>
        <v>12</v>
      </c>
    </row>
    <row r="3255" spans="1:11" x14ac:dyDescent="0.3">
      <c r="A3255">
        <v>303253</v>
      </c>
      <c r="B3255">
        <v>205993</v>
      </c>
      <c r="C3255" t="s">
        <v>31</v>
      </c>
      <c r="D3255">
        <v>43643</v>
      </c>
      <c r="E3255">
        <v>1066</v>
      </c>
      <c r="F3255">
        <v>1991</v>
      </c>
      <c r="G3255" t="s">
        <v>32</v>
      </c>
      <c r="H3255" s="1">
        <v>45700</v>
      </c>
      <c r="I3255" t="str">
        <f t="shared" si="50"/>
        <v>Kicik Investiya</v>
      </c>
      <c r="J3255">
        <f>YEAR(transaction_data[[#This Row],[Transaction_Date]])</f>
        <v>2025</v>
      </c>
      <c r="K3255">
        <f>MONTH(transaction_data[[#This Row],[Transaction_Date]])</f>
        <v>2</v>
      </c>
    </row>
    <row r="3256" spans="1:11" x14ac:dyDescent="0.3">
      <c r="A3256">
        <v>303254</v>
      </c>
      <c r="B3256">
        <v>203120</v>
      </c>
      <c r="C3256" t="s">
        <v>31</v>
      </c>
      <c r="D3256">
        <v>77250</v>
      </c>
      <c r="E3256">
        <v>4092</v>
      </c>
      <c r="F3256">
        <v>19882</v>
      </c>
      <c r="G3256" t="s">
        <v>29</v>
      </c>
      <c r="H3256" s="1">
        <v>45495</v>
      </c>
      <c r="I3256" t="str">
        <f t="shared" si="50"/>
        <v>Orta investisya</v>
      </c>
      <c r="J3256">
        <f>YEAR(transaction_data[[#This Row],[Transaction_Date]])</f>
        <v>2024</v>
      </c>
      <c r="K3256">
        <f>MONTH(transaction_data[[#This Row],[Transaction_Date]])</f>
        <v>7</v>
      </c>
    </row>
    <row r="3257" spans="1:11" x14ac:dyDescent="0.3">
      <c r="A3257">
        <v>303255</v>
      </c>
      <c r="B3257">
        <v>202545</v>
      </c>
      <c r="C3257" t="s">
        <v>30</v>
      </c>
      <c r="D3257">
        <v>87238</v>
      </c>
      <c r="E3257">
        <v>4132</v>
      </c>
      <c r="F3257">
        <v>19950</v>
      </c>
      <c r="G3257" t="s">
        <v>32</v>
      </c>
      <c r="H3257" s="1">
        <v>44682</v>
      </c>
      <c r="I3257" t="str">
        <f t="shared" si="50"/>
        <v>Orta investisya</v>
      </c>
      <c r="J3257">
        <f>YEAR(transaction_data[[#This Row],[Transaction_Date]])</f>
        <v>2022</v>
      </c>
      <c r="K3257">
        <f>MONTH(transaction_data[[#This Row],[Transaction_Date]])</f>
        <v>5</v>
      </c>
    </row>
    <row r="3258" spans="1:11" x14ac:dyDescent="0.3">
      <c r="A3258">
        <v>303256</v>
      </c>
      <c r="B3258">
        <v>204041</v>
      </c>
      <c r="C3258" t="s">
        <v>31</v>
      </c>
      <c r="D3258">
        <v>43712</v>
      </c>
      <c r="E3258">
        <v>3401</v>
      </c>
      <c r="F3258">
        <v>44397</v>
      </c>
      <c r="G3258" t="s">
        <v>33</v>
      </c>
      <c r="H3258" s="1">
        <v>45358</v>
      </c>
      <c r="I3258" t="str">
        <f t="shared" si="50"/>
        <v>Yuksek Investisya</v>
      </c>
      <c r="J3258">
        <f>YEAR(transaction_data[[#This Row],[Transaction_Date]])</f>
        <v>2024</v>
      </c>
      <c r="K3258">
        <f>MONTH(transaction_data[[#This Row],[Transaction_Date]])</f>
        <v>3</v>
      </c>
    </row>
    <row r="3259" spans="1:11" x14ac:dyDescent="0.3">
      <c r="A3259">
        <v>303257</v>
      </c>
      <c r="B3259">
        <v>205875</v>
      </c>
      <c r="C3259" t="s">
        <v>31</v>
      </c>
      <c r="D3259">
        <v>11103</v>
      </c>
      <c r="E3259">
        <v>4701</v>
      </c>
      <c r="F3259">
        <v>13706</v>
      </c>
      <c r="G3259" t="s">
        <v>33</v>
      </c>
      <c r="H3259" s="1">
        <v>44966</v>
      </c>
      <c r="I3259" t="str">
        <f t="shared" si="50"/>
        <v>Kicik Investiya</v>
      </c>
      <c r="J3259">
        <f>YEAR(transaction_data[[#This Row],[Transaction_Date]])</f>
        <v>2023</v>
      </c>
      <c r="K3259">
        <f>MONTH(transaction_data[[#This Row],[Transaction_Date]])</f>
        <v>2</v>
      </c>
    </row>
    <row r="3260" spans="1:11" x14ac:dyDescent="0.3">
      <c r="A3260">
        <v>303258</v>
      </c>
      <c r="B3260">
        <v>209562</v>
      </c>
      <c r="C3260" t="s">
        <v>30</v>
      </c>
      <c r="D3260">
        <v>82025</v>
      </c>
      <c r="E3260">
        <v>4396</v>
      </c>
      <c r="F3260">
        <v>33694</v>
      </c>
      <c r="G3260" t="s">
        <v>32</v>
      </c>
      <c r="H3260" s="1">
        <v>45322</v>
      </c>
      <c r="I3260" t="str">
        <f t="shared" si="50"/>
        <v>Yuksek Investisya</v>
      </c>
      <c r="J3260">
        <f>YEAR(transaction_data[[#This Row],[Transaction_Date]])</f>
        <v>2024</v>
      </c>
      <c r="K3260">
        <f>MONTH(transaction_data[[#This Row],[Transaction_Date]])</f>
        <v>1</v>
      </c>
    </row>
    <row r="3261" spans="1:11" x14ac:dyDescent="0.3">
      <c r="A3261">
        <v>303259</v>
      </c>
      <c r="B3261">
        <v>202828</v>
      </c>
      <c r="C3261" t="s">
        <v>13</v>
      </c>
      <c r="D3261">
        <v>13252</v>
      </c>
      <c r="E3261">
        <v>3278</v>
      </c>
      <c r="F3261">
        <v>28035</v>
      </c>
      <c r="G3261" t="s">
        <v>29</v>
      </c>
      <c r="H3261" s="1">
        <v>45093</v>
      </c>
      <c r="I3261" t="str">
        <f t="shared" si="50"/>
        <v>Yuksek Investisya</v>
      </c>
      <c r="J3261">
        <f>YEAR(transaction_data[[#This Row],[Transaction_Date]])</f>
        <v>2023</v>
      </c>
      <c r="K3261">
        <f>MONTH(transaction_data[[#This Row],[Transaction_Date]])</f>
        <v>6</v>
      </c>
    </row>
    <row r="3262" spans="1:11" x14ac:dyDescent="0.3">
      <c r="A3262">
        <v>303260</v>
      </c>
      <c r="B3262">
        <v>201462</v>
      </c>
      <c r="C3262" t="s">
        <v>13</v>
      </c>
      <c r="D3262">
        <v>24076</v>
      </c>
      <c r="E3262">
        <v>2903</v>
      </c>
      <c r="F3262">
        <v>38654</v>
      </c>
      <c r="G3262" t="s">
        <v>32</v>
      </c>
      <c r="H3262" s="1">
        <v>45717</v>
      </c>
      <c r="I3262" t="str">
        <f t="shared" si="50"/>
        <v>Yuksek Investisya</v>
      </c>
      <c r="J3262">
        <f>YEAR(transaction_data[[#This Row],[Transaction_Date]])</f>
        <v>2025</v>
      </c>
      <c r="K3262">
        <f>MONTH(transaction_data[[#This Row],[Transaction_Date]])</f>
        <v>3</v>
      </c>
    </row>
    <row r="3263" spans="1:11" x14ac:dyDescent="0.3">
      <c r="A3263">
        <v>303261</v>
      </c>
      <c r="B3263">
        <v>207942</v>
      </c>
      <c r="C3263" t="s">
        <v>13</v>
      </c>
      <c r="D3263">
        <v>7174</v>
      </c>
      <c r="E3263">
        <v>568</v>
      </c>
      <c r="F3263">
        <v>34673</v>
      </c>
      <c r="G3263" t="s">
        <v>29</v>
      </c>
      <c r="H3263" s="1">
        <v>44748</v>
      </c>
      <c r="I3263" t="str">
        <f t="shared" si="50"/>
        <v>Yuksek Investisya</v>
      </c>
      <c r="J3263">
        <f>YEAR(transaction_data[[#This Row],[Transaction_Date]])</f>
        <v>2022</v>
      </c>
      <c r="K3263">
        <f>MONTH(transaction_data[[#This Row],[Transaction_Date]])</f>
        <v>7</v>
      </c>
    </row>
    <row r="3264" spans="1:11" x14ac:dyDescent="0.3">
      <c r="A3264">
        <v>303262</v>
      </c>
      <c r="B3264">
        <v>200553</v>
      </c>
      <c r="C3264" t="s">
        <v>31</v>
      </c>
      <c r="D3264">
        <v>88593</v>
      </c>
      <c r="E3264">
        <v>2169</v>
      </c>
      <c r="F3264">
        <v>33080</v>
      </c>
      <c r="G3264" t="s">
        <v>33</v>
      </c>
      <c r="H3264" s="1">
        <v>45276</v>
      </c>
      <c r="I3264" t="str">
        <f t="shared" si="50"/>
        <v>Yuksek Investisya</v>
      </c>
      <c r="J3264">
        <f>YEAR(transaction_data[[#This Row],[Transaction_Date]])</f>
        <v>2023</v>
      </c>
      <c r="K3264">
        <f>MONTH(transaction_data[[#This Row],[Transaction_Date]])</f>
        <v>12</v>
      </c>
    </row>
    <row r="3265" spans="1:11" x14ac:dyDescent="0.3">
      <c r="A3265">
        <v>303263</v>
      </c>
      <c r="B3265">
        <v>207051</v>
      </c>
      <c r="C3265" t="s">
        <v>30</v>
      </c>
      <c r="D3265">
        <v>19029</v>
      </c>
      <c r="E3265">
        <v>4167</v>
      </c>
      <c r="F3265">
        <v>13085</v>
      </c>
      <c r="G3265" t="s">
        <v>29</v>
      </c>
      <c r="H3265" s="1">
        <v>45686</v>
      </c>
      <c r="I3265" t="str">
        <f t="shared" si="50"/>
        <v>Kicik Investiya</v>
      </c>
      <c r="J3265">
        <f>YEAR(transaction_data[[#This Row],[Transaction_Date]])</f>
        <v>2025</v>
      </c>
      <c r="K3265">
        <f>MONTH(transaction_data[[#This Row],[Transaction_Date]])</f>
        <v>1</v>
      </c>
    </row>
    <row r="3266" spans="1:11" x14ac:dyDescent="0.3">
      <c r="A3266">
        <v>303264</v>
      </c>
      <c r="B3266">
        <v>205899</v>
      </c>
      <c r="C3266" t="s">
        <v>30</v>
      </c>
      <c r="D3266">
        <v>77756</v>
      </c>
      <c r="E3266">
        <v>4220</v>
      </c>
      <c r="F3266">
        <v>49189</v>
      </c>
      <c r="G3266" t="s">
        <v>33</v>
      </c>
      <c r="H3266" s="1">
        <v>45416</v>
      </c>
      <c r="I3266" t="str">
        <f t="shared" ref="I3266:I3329" si="51">IF(AND(F3266&gt;1000,F3266&lt;15000),"Kicik Investiya",IF(AND(F3266&gt;=15000,F3266&lt;27500),"Orta investisya","Yuksek Investisya"))</f>
        <v>Yuksek Investisya</v>
      </c>
      <c r="J3266">
        <f>YEAR(transaction_data[[#This Row],[Transaction_Date]])</f>
        <v>2024</v>
      </c>
      <c r="K3266">
        <f>MONTH(transaction_data[[#This Row],[Transaction_Date]])</f>
        <v>5</v>
      </c>
    </row>
    <row r="3267" spans="1:11" x14ac:dyDescent="0.3">
      <c r="A3267">
        <v>303265</v>
      </c>
      <c r="B3267">
        <v>208907</v>
      </c>
      <c r="C3267" t="s">
        <v>31</v>
      </c>
      <c r="D3267">
        <v>68552</v>
      </c>
      <c r="E3267">
        <v>3785</v>
      </c>
      <c r="F3267">
        <v>34550</v>
      </c>
      <c r="G3267" t="s">
        <v>33</v>
      </c>
      <c r="H3267" s="1">
        <v>44857</v>
      </c>
      <c r="I3267" t="str">
        <f t="shared" si="51"/>
        <v>Yuksek Investisya</v>
      </c>
      <c r="J3267">
        <f>YEAR(transaction_data[[#This Row],[Transaction_Date]])</f>
        <v>2022</v>
      </c>
      <c r="K3267">
        <f>MONTH(transaction_data[[#This Row],[Transaction_Date]])</f>
        <v>10</v>
      </c>
    </row>
    <row r="3268" spans="1:11" x14ac:dyDescent="0.3">
      <c r="A3268">
        <v>303266</v>
      </c>
      <c r="B3268">
        <v>204295</v>
      </c>
      <c r="C3268" t="s">
        <v>31</v>
      </c>
      <c r="D3268">
        <v>73393</v>
      </c>
      <c r="E3268">
        <v>1440</v>
      </c>
      <c r="F3268">
        <v>49525</v>
      </c>
      <c r="G3268" t="s">
        <v>32</v>
      </c>
      <c r="H3268" s="1">
        <v>45624</v>
      </c>
      <c r="I3268" t="str">
        <f t="shared" si="51"/>
        <v>Yuksek Investisya</v>
      </c>
      <c r="J3268">
        <f>YEAR(transaction_data[[#This Row],[Transaction_Date]])</f>
        <v>2024</v>
      </c>
      <c r="K3268">
        <f>MONTH(transaction_data[[#This Row],[Transaction_Date]])</f>
        <v>11</v>
      </c>
    </row>
    <row r="3269" spans="1:11" x14ac:dyDescent="0.3">
      <c r="A3269">
        <v>303267</v>
      </c>
      <c r="B3269">
        <v>205104</v>
      </c>
      <c r="C3269" t="s">
        <v>31</v>
      </c>
      <c r="D3269">
        <v>68579</v>
      </c>
      <c r="E3269">
        <v>3863</v>
      </c>
      <c r="F3269">
        <v>46834</v>
      </c>
      <c r="G3269" t="s">
        <v>29</v>
      </c>
      <c r="H3269" s="1">
        <v>45111</v>
      </c>
      <c r="I3269" t="str">
        <f t="shared" si="51"/>
        <v>Yuksek Investisya</v>
      </c>
      <c r="J3269">
        <f>YEAR(transaction_data[[#This Row],[Transaction_Date]])</f>
        <v>2023</v>
      </c>
      <c r="K3269">
        <f>MONTH(transaction_data[[#This Row],[Transaction_Date]])</f>
        <v>7</v>
      </c>
    </row>
    <row r="3270" spans="1:11" x14ac:dyDescent="0.3">
      <c r="A3270">
        <v>303268</v>
      </c>
      <c r="B3270">
        <v>203389</v>
      </c>
      <c r="C3270" t="s">
        <v>31</v>
      </c>
      <c r="D3270">
        <v>48701</v>
      </c>
      <c r="E3270">
        <v>2115</v>
      </c>
      <c r="F3270">
        <v>2846</v>
      </c>
      <c r="G3270" t="s">
        <v>32</v>
      </c>
      <c r="H3270" s="1">
        <v>45016</v>
      </c>
      <c r="I3270" t="str">
        <f t="shared" si="51"/>
        <v>Kicik Investiya</v>
      </c>
      <c r="J3270">
        <f>YEAR(transaction_data[[#This Row],[Transaction_Date]])</f>
        <v>2023</v>
      </c>
      <c r="K3270">
        <f>MONTH(transaction_data[[#This Row],[Transaction_Date]])</f>
        <v>3</v>
      </c>
    </row>
    <row r="3271" spans="1:11" x14ac:dyDescent="0.3">
      <c r="A3271">
        <v>303269</v>
      </c>
      <c r="B3271">
        <v>205319</v>
      </c>
      <c r="C3271" t="s">
        <v>13</v>
      </c>
      <c r="D3271">
        <v>67740</v>
      </c>
      <c r="E3271">
        <v>4403</v>
      </c>
      <c r="F3271">
        <v>6145</v>
      </c>
      <c r="G3271" t="s">
        <v>32</v>
      </c>
      <c r="H3271" s="1">
        <v>45033</v>
      </c>
      <c r="I3271" t="str">
        <f t="shared" si="51"/>
        <v>Kicik Investiya</v>
      </c>
      <c r="J3271">
        <f>YEAR(transaction_data[[#This Row],[Transaction_Date]])</f>
        <v>2023</v>
      </c>
      <c r="K3271">
        <f>MONTH(transaction_data[[#This Row],[Transaction_Date]])</f>
        <v>4</v>
      </c>
    </row>
    <row r="3272" spans="1:11" x14ac:dyDescent="0.3">
      <c r="A3272">
        <v>303270</v>
      </c>
      <c r="B3272">
        <v>203651</v>
      </c>
      <c r="C3272" t="s">
        <v>30</v>
      </c>
      <c r="D3272">
        <v>57202</v>
      </c>
      <c r="E3272">
        <v>1112</v>
      </c>
      <c r="F3272">
        <v>32790</v>
      </c>
      <c r="G3272" t="s">
        <v>29</v>
      </c>
      <c r="H3272" s="1">
        <v>45664</v>
      </c>
      <c r="I3272" t="str">
        <f t="shared" si="51"/>
        <v>Yuksek Investisya</v>
      </c>
      <c r="J3272">
        <f>YEAR(transaction_data[[#This Row],[Transaction_Date]])</f>
        <v>2025</v>
      </c>
      <c r="K3272">
        <f>MONTH(transaction_data[[#This Row],[Transaction_Date]])</f>
        <v>1</v>
      </c>
    </row>
    <row r="3273" spans="1:11" x14ac:dyDescent="0.3">
      <c r="A3273">
        <v>303271</v>
      </c>
      <c r="B3273">
        <v>203135</v>
      </c>
      <c r="C3273" t="s">
        <v>30</v>
      </c>
      <c r="D3273">
        <v>91485</v>
      </c>
      <c r="E3273">
        <v>2167</v>
      </c>
      <c r="F3273">
        <v>45530</v>
      </c>
      <c r="G3273" t="s">
        <v>33</v>
      </c>
      <c r="H3273" s="1">
        <v>44880</v>
      </c>
      <c r="I3273" t="str">
        <f t="shared" si="51"/>
        <v>Yuksek Investisya</v>
      </c>
      <c r="J3273">
        <f>YEAR(transaction_data[[#This Row],[Transaction_Date]])</f>
        <v>2022</v>
      </c>
      <c r="K3273">
        <f>MONTH(transaction_data[[#This Row],[Transaction_Date]])</f>
        <v>11</v>
      </c>
    </row>
    <row r="3274" spans="1:11" x14ac:dyDescent="0.3">
      <c r="A3274">
        <v>303272</v>
      </c>
      <c r="B3274">
        <v>205263</v>
      </c>
      <c r="C3274" t="s">
        <v>30</v>
      </c>
      <c r="D3274">
        <v>22864</v>
      </c>
      <c r="E3274">
        <v>4812</v>
      </c>
      <c r="F3274">
        <v>29096</v>
      </c>
      <c r="G3274" t="s">
        <v>29</v>
      </c>
      <c r="H3274" s="1">
        <v>45298</v>
      </c>
      <c r="I3274" t="str">
        <f t="shared" si="51"/>
        <v>Yuksek Investisya</v>
      </c>
      <c r="J3274">
        <f>YEAR(transaction_data[[#This Row],[Transaction_Date]])</f>
        <v>2024</v>
      </c>
      <c r="K3274">
        <f>MONTH(transaction_data[[#This Row],[Transaction_Date]])</f>
        <v>1</v>
      </c>
    </row>
    <row r="3275" spans="1:11" x14ac:dyDescent="0.3">
      <c r="A3275">
        <v>303273</v>
      </c>
      <c r="B3275">
        <v>207402</v>
      </c>
      <c r="C3275" t="s">
        <v>13</v>
      </c>
      <c r="D3275">
        <v>77747</v>
      </c>
      <c r="E3275">
        <v>3789</v>
      </c>
      <c r="F3275">
        <v>15610</v>
      </c>
      <c r="G3275" t="s">
        <v>29</v>
      </c>
      <c r="H3275" s="1">
        <v>45226</v>
      </c>
      <c r="I3275" t="str">
        <f t="shared" si="51"/>
        <v>Orta investisya</v>
      </c>
      <c r="J3275">
        <f>YEAR(transaction_data[[#This Row],[Transaction_Date]])</f>
        <v>2023</v>
      </c>
      <c r="K3275">
        <f>MONTH(transaction_data[[#This Row],[Transaction_Date]])</f>
        <v>10</v>
      </c>
    </row>
    <row r="3276" spans="1:11" x14ac:dyDescent="0.3">
      <c r="A3276">
        <v>303274</v>
      </c>
      <c r="B3276">
        <v>203495</v>
      </c>
      <c r="C3276" t="s">
        <v>13</v>
      </c>
      <c r="D3276">
        <v>64987</v>
      </c>
      <c r="E3276">
        <v>457</v>
      </c>
      <c r="F3276">
        <v>48498</v>
      </c>
      <c r="G3276" t="s">
        <v>33</v>
      </c>
      <c r="H3276" s="1">
        <v>44755</v>
      </c>
      <c r="I3276" t="str">
        <f t="shared" si="51"/>
        <v>Yuksek Investisya</v>
      </c>
      <c r="J3276">
        <f>YEAR(transaction_data[[#This Row],[Transaction_Date]])</f>
        <v>2022</v>
      </c>
      <c r="K3276">
        <f>MONTH(transaction_data[[#This Row],[Transaction_Date]])</f>
        <v>7</v>
      </c>
    </row>
    <row r="3277" spans="1:11" x14ac:dyDescent="0.3">
      <c r="A3277">
        <v>303275</v>
      </c>
      <c r="B3277">
        <v>201337</v>
      </c>
      <c r="C3277" t="s">
        <v>30</v>
      </c>
      <c r="D3277">
        <v>77005</v>
      </c>
      <c r="E3277">
        <v>2832</v>
      </c>
      <c r="F3277">
        <v>25923</v>
      </c>
      <c r="G3277" t="s">
        <v>33</v>
      </c>
      <c r="H3277" s="1">
        <v>45338</v>
      </c>
      <c r="I3277" t="str">
        <f t="shared" si="51"/>
        <v>Orta investisya</v>
      </c>
      <c r="J3277">
        <f>YEAR(transaction_data[[#This Row],[Transaction_Date]])</f>
        <v>2024</v>
      </c>
      <c r="K3277">
        <f>MONTH(transaction_data[[#This Row],[Transaction_Date]])</f>
        <v>2</v>
      </c>
    </row>
    <row r="3278" spans="1:11" x14ac:dyDescent="0.3">
      <c r="A3278">
        <v>303276</v>
      </c>
      <c r="B3278">
        <v>205088</v>
      </c>
      <c r="C3278" t="s">
        <v>13</v>
      </c>
      <c r="D3278">
        <v>88052</v>
      </c>
      <c r="E3278">
        <v>4338</v>
      </c>
      <c r="F3278">
        <v>18279</v>
      </c>
      <c r="G3278" t="s">
        <v>33</v>
      </c>
      <c r="H3278" s="1">
        <v>45569</v>
      </c>
      <c r="I3278" t="str">
        <f t="shared" si="51"/>
        <v>Orta investisya</v>
      </c>
      <c r="J3278">
        <f>YEAR(transaction_data[[#This Row],[Transaction_Date]])</f>
        <v>2024</v>
      </c>
      <c r="K3278">
        <f>MONTH(transaction_data[[#This Row],[Transaction_Date]])</f>
        <v>10</v>
      </c>
    </row>
    <row r="3279" spans="1:11" x14ac:dyDescent="0.3">
      <c r="A3279">
        <v>303277</v>
      </c>
      <c r="B3279">
        <v>206196</v>
      </c>
      <c r="C3279" t="s">
        <v>13</v>
      </c>
      <c r="D3279">
        <v>22925</v>
      </c>
      <c r="E3279">
        <v>2319</v>
      </c>
      <c r="F3279">
        <v>9562</v>
      </c>
      <c r="G3279" t="s">
        <v>29</v>
      </c>
      <c r="H3279" s="1">
        <v>45385</v>
      </c>
      <c r="I3279" t="str">
        <f t="shared" si="51"/>
        <v>Kicik Investiya</v>
      </c>
      <c r="J3279">
        <f>YEAR(transaction_data[[#This Row],[Transaction_Date]])</f>
        <v>2024</v>
      </c>
      <c r="K3279">
        <f>MONTH(transaction_data[[#This Row],[Transaction_Date]])</f>
        <v>4</v>
      </c>
    </row>
    <row r="3280" spans="1:11" x14ac:dyDescent="0.3">
      <c r="A3280">
        <v>303278</v>
      </c>
      <c r="B3280">
        <v>203011</v>
      </c>
      <c r="C3280" t="s">
        <v>30</v>
      </c>
      <c r="D3280">
        <v>81913</v>
      </c>
      <c r="E3280">
        <v>1778</v>
      </c>
      <c r="F3280">
        <v>5077</v>
      </c>
      <c r="G3280" t="s">
        <v>33</v>
      </c>
      <c r="H3280" s="1">
        <v>45545</v>
      </c>
      <c r="I3280" t="str">
        <f t="shared" si="51"/>
        <v>Kicik Investiya</v>
      </c>
      <c r="J3280">
        <f>YEAR(transaction_data[[#This Row],[Transaction_Date]])</f>
        <v>2024</v>
      </c>
      <c r="K3280">
        <f>MONTH(transaction_data[[#This Row],[Transaction_Date]])</f>
        <v>9</v>
      </c>
    </row>
    <row r="3281" spans="1:11" x14ac:dyDescent="0.3">
      <c r="A3281">
        <v>303279</v>
      </c>
      <c r="B3281">
        <v>202659</v>
      </c>
      <c r="C3281" t="s">
        <v>31</v>
      </c>
      <c r="D3281">
        <v>90487</v>
      </c>
      <c r="E3281">
        <v>3803</v>
      </c>
      <c r="F3281">
        <v>48954</v>
      </c>
      <c r="G3281" t="s">
        <v>29</v>
      </c>
      <c r="H3281" s="1">
        <v>45263</v>
      </c>
      <c r="I3281" t="str">
        <f t="shared" si="51"/>
        <v>Yuksek Investisya</v>
      </c>
      <c r="J3281">
        <f>YEAR(transaction_data[[#This Row],[Transaction_Date]])</f>
        <v>2023</v>
      </c>
      <c r="K3281">
        <f>MONTH(transaction_data[[#This Row],[Transaction_Date]])</f>
        <v>12</v>
      </c>
    </row>
    <row r="3282" spans="1:11" x14ac:dyDescent="0.3">
      <c r="A3282">
        <v>303280</v>
      </c>
      <c r="B3282">
        <v>209356</v>
      </c>
      <c r="C3282" t="s">
        <v>30</v>
      </c>
      <c r="D3282">
        <v>70800</v>
      </c>
      <c r="E3282">
        <v>4825</v>
      </c>
      <c r="F3282">
        <v>19866</v>
      </c>
      <c r="G3282" t="s">
        <v>33</v>
      </c>
      <c r="H3282" s="1">
        <v>45471</v>
      </c>
      <c r="I3282" t="str">
        <f t="shared" si="51"/>
        <v>Orta investisya</v>
      </c>
      <c r="J3282">
        <f>YEAR(transaction_data[[#This Row],[Transaction_Date]])</f>
        <v>2024</v>
      </c>
      <c r="K3282">
        <f>MONTH(transaction_data[[#This Row],[Transaction_Date]])</f>
        <v>6</v>
      </c>
    </row>
    <row r="3283" spans="1:11" x14ac:dyDescent="0.3">
      <c r="A3283">
        <v>303281</v>
      </c>
      <c r="B3283">
        <v>202735</v>
      </c>
      <c r="C3283" t="s">
        <v>31</v>
      </c>
      <c r="D3283">
        <v>2073</v>
      </c>
      <c r="E3283">
        <v>953</v>
      </c>
      <c r="F3283">
        <v>1031</v>
      </c>
      <c r="G3283" t="s">
        <v>33</v>
      </c>
      <c r="H3283" s="1">
        <v>45427</v>
      </c>
      <c r="I3283" t="str">
        <f t="shared" si="51"/>
        <v>Kicik Investiya</v>
      </c>
      <c r="J3283">
        <f>YEAR(transaction_data[[#This Row],[Transaction_Date]])</f>
        <v>2024</v>
      </c>
      <c r="K3283">
        <f>MONTH(transaction_data[[#This Row],[Transaction_Date]])</f>
        <v>5</v>
      </c>
    </row>
    <row r="3284" spans="1:11" x14ac:dyDescent="0.3">
      <c r="A3284">
        <v>303282</v>
      </c>
      <c r="B3284">
        <v>205307</v>
      </c>
      <c r="C3284" t="s">
        <v>13</v>
      </c>
      <c r="D3284">
        <v>48209</v>
      </c>
      <c r="E3284">
        <v>495</v>
      </c>
      <c r="F3284">
        <v>1810</v>
      </c>
      <c r="G3284" t="s">
        <v>33</v>
      </c>
      <c r="H3284" s="1">
        <v>45715</v>
      </c>
      <c r="I3284" t="str">
        <f t="shared" si="51"/>
        <v>Kicik Investiya</v>
      </c>
      <c r="J3284">
        <f>YEAR(transaction_data[[#This Row],[Transaction_Date]])</f>
        <v>2025</v>
      </c>
      <c r="K3284">
        <f>MONTH(transaction_data[[#This Row],[Transaction_Date]])</f>
        <v>2</v>
      </c>
    </row>
    <row r="3285" spans="1:11" x14ac:dyDescent="0.3">
      <c r="A3285">
        <v>303283</v>
      </c>
      <c r="B3285">
        <v>204813</v>
      </c>
      <c r="C3285" t="s">
        <v>31</v>
      </c>
      <c r="D3285">
        <v>86210</v>
      </c>
      <c r="E3285">
        <v>3070</v>
      </c>
      <c r="F3285">
        <v>47496</v>
      </c>
      <c r="G3285" t="s">
        <v>29</v>
      </c>
      <c r="H3285" s="1">
        <v>45290</v>
      </c>
      <c r="I3285" t="str">
        <f t="shared" si="51"/>
        <v>Yuksek Investisya</v>
      </c>
      <c r="J3285">
        <f>YEAR(transaction_data[[#This Row],[Transaction_Date]])</f>
        <v>2023</v>
      </c>
      <c r="K3285">
        <f>MONTH(transaction_data[[#This Row],[Transaction_Date]])</f>
        <v>12</v>
      </c>
    </row>
    <row r="3286" spans="1:11" x14ac:dyDescent="0.3">
      <c r="A3286">
        <v>303284</v>
      </c>
      <c r="B3286">
        <v>204713</v>
      </c>
      <c r="C3286" t="s">
        <v>31</v>
      </c>
      <c r="D3286">
        <v>8873</v>
      </c>
      <c r="E3286">
        <v>1014</v>
      </c>
      <c r="F3286">
        <v>17901</v>
      </c>
      <c r="G3286" t="s">
        <v>32</v>
      </c>
      <c r="H3286" s="1">
        <v>45485</v>
      </c>
      <c r="I3286" t="str">
        <f t="shared" si="51"/>
        <v>Orta investisya</v>
      </c>
      <c r="J3286">
        <f>YEAR(transaction_data[[#This Row],[Transaction_Date]])</f>
        <v>2024</v>
      </c>
      <c r="K3286">
        <f>MONTH(transaction_data[[#This Row],[Transaction_Date]])</f>
        <v>7</v>
      </c>
    </row>
    <row r="3287" spans="1:11" x14ac:dyDescent="0.3">
      <c r="A3287">
        <v>303285</v>
      </c>
      <c r="B3287">
        <v>206756</v>
      </c>
      <c r="C3287" t="s">
        <v>31</v>
      </c>
      <c r="D3287">
        <v>1040</v>
      </c>
      <c r="E3287">
        <v>4397</v>
      </c>
      <c r="F3287">
        <v>39045</v>
      </c>
      <c r="G3287" t="s">
        <v>29</v>
      </c>
      <c r="H3287" s="1">
        <v>44698</v>
      </c>
      <c r="I3287" t="str">
        <f t="shared" si="51"/>
        <v>Yuksek Investisya</v>
      </c>
      <c r="J3287">
        <f>YEAR(transaction_data[[#This Row],[Transaction_Date]])</f>
        <v>2022</v>
      </c>
      <c r="K3287">
        <f>MONTH(transaction_data[[#This Row],[Transaction_Date]])</f>
        <v>5</v>
      </c>
    </row>
    <row r="3288" spans="1:11" x14ac:dyDescent="0.3">
      <c r="A3288">
        <v>303286</v>
      </c>
      <c r="B3288">
        <v>206597</v>
      </c>
      <c r="C3288" t="s">
        <v>31</v>
      </c>
      <c r="D3288">
        <v>74073</v>
      </c>
      <c r="E3288">
        <v>2118</v>
      </c>
      <c r="F3288">
        <v>15921</v>
      </c>
      <c r="G3288" t="s">
        <v>29</v>
      </c>
      <c r="H3288" s="1">
        <v>45199</v>
      </c>
      <c r="I3288" t="str">
        <f t="shared" si="51"/>
        <v>Orta investisya</v>
      </c>
      <c r="J3288">
        <f>YEAR(transaction_data[[#This Row],[Transaction_Date]])</f>
        <v>2023</v>
      </c>
      <c r="K3288">
        <f>MONTH(transaction_data[[#This Row],[Transaction_Date]])</f>
        <v>9</v>
      </c>
    </row>
    <row r="3289" spans="1:11" x14ac:dyDescent="0.3">
      <c r="A3289">
        <v>303287</v>
      </c>
      <c r="B3289">
        <v>200178</v>
      </c>
      <c r="C3289" t="s">
        <v>13</v>
      </c>
      <c r="D3289">
        <v>2655</v>
      </c>
      <c r="E3289">
        <v>4956</v>
      </c>
      <c r="F3289">
        <v>30341</v>
      </c>
      <c r="G3289" t="s">
        <v>32</v>
      </c>
      <c r="H3289" s="1">
        <v>45730</v>
      </c>
      <c r="I3289" t="str">
        <f t="shared" si="51"/>
        <v>Yuksek Investisya</v>
      </c>
      <c r="J3289">
        <f>YEAR(transaction_data[[#This Row],[Transaction_Date]])</f>
        <v>2025</v>
      </c>
      <c r="K3289">
        <f>MONTH(transaction_data[[#This Row],[Transaction_Date]])</f>
        <v>3</v>
      </c>
    </row>
    <row r="3290" spans="1:11" x14ac:dyDescent="0.3">
      <c r="A3290">
        <v>303288</v>
      </c>
      <c r="B3290">
        <v>201037</v>
      </c>
      <c r="C3290" t="s">
        <v>30</v>
      </c>
      <c r="D3290">
        <v>54786</v>
      </c>
      <c r="E3290">
        <v>3023</v>
      </c>
      <c r="F3290">
        <v>39021</v>
      </c>
      <c r="G3290" t="s">
        <v>32</v>
      </c>
      <c r="H3290" s="1">
        <v>45475</v>
      </c>
      <c r="I3290" t="str">
        <f t="shared" si="51"/>
        <v>Yuksek Investisya</v>
      </c>
      <c r="J3290">
        <f>YEAR(transaction_data[[#This Row],[Transaction_Date]])</f>
        <v>2024</v>
      </c>
      <c r="K3290">
        <f>MONTH(transaction_data[[#This Row],[Transaction_Date]])</f>
        <v>7</v>
      </c>
    </row>
    <row r="3291" spans="1:11" x14ac:dyDescent="0.3">
      <c r="A3291">
        <v>303289</v>
      </c>
      <c r="B3291">
        <v>203834</v>
      </c>
      <c r="C3291" t="s">
        <v>30</v>
      </c>
      <c r="D3291">
        <v>11938</v>
      </c>
      <c r="E3291">
        <v>3221</v>
      </c>
      <c r="F3291">
        <v>49876</v>
      </c>
      <c r="G3291" t="s">
        <v>32</v>
      </c>
      <c r="H3291" s="1">
        <v>45563</v>
      </c>
      <c r="I3291" t="str">
        <f t="shared" si="51"/>
        <v>Yuksek Investisya</v>
      </c>
      <c r="J3291">
        <f>YEAR(transaction_data[[#This Row],[Transaction_Date]])</f>
        <v>2024</v>
      </c>
      <c r="K3291">
        <f>MONTH(transaction_data[[#This Row],[Transaction_Date]])</f>
        <v>9</v>
      </c>
    </row>
    <row r="3292" spans="1:11" x14ac:dyDescent="0.3">
      <c r="A3292">
        <v>303290</v>
      </c>
      <c r="B3292">
        <v>204778</v>
      </c>
      <c r="C3292" t="s">
        <v>31</v>
      </c>
      <c r="D3292">
        <v>51496</v>
      </c>
      <c r="E3292">
        <v>512</v>
      </c>
      <c r="F3292">
        <v>10939</v>
      </c>
      <c r="G3292" t="s">
        <v>29</v>
      </c>
      <c r="H3292" s="1">
        <v>45632</v>
      </c>
      <c r="I3292" t="str">
        <f t="shared" si="51"/>
        <v>Kicik Investiya</v>
      </c>
      <c r="J3292">
        <f>YEAR(transaction_data[[#This Row],[Transaction_Date]])</f>
        <v>2024</v>
      </c>
      <c r="K3292">
        <f>MONTH(transaction_data[[#This Row],[Transaction_Date]])</f>
        <v>12</v>
      </c>
    </row>
    <row r="3293" spans="1:11" x14ac:dyDescent="0.3">
      <c r="A3293">
        <v>303291</v>
      </c>
      <c r="B3293">
        <v>207426</v>
      </c>
      <c r="C3293" t="s">
        <v>30</v>
      </c>
      <c r="D3293">
        <v>60533</v>
      </c>
      <c r="E3293">
        <v>4011</v>
      </c>
      <c r="F3293">
        <v>46776</v>
      </c>
      <c r="G3293" t="s">
        <v>33</v>
      </c>
      <c r="H3293" s="1">
        <v>44773</v>
      </c>
      <c r="I3293" t="str">
        <f t="shared" si="51"/>
        <v>Yuksek Investisya</v>
      </c>
      <c r="J3293">
        <f>YEAR(transaction_data[[#This Row],[Transaction_Date]])</f>
        <v>2022</v>
      </c>
      <c r="K3293">
        <f>MONTH(transaction_data[[#This Row],[Transaction_Date]])</f>
        <v>7</v>
      </c>
    </row>
    <row r="3294" spans="1:11" x14ac:dyDescent="0.3">
      <c r="A3294">
        <v>303292</v>
      </c>
      <c r="B3294">
        <v>205784</v>
      </c>
      <c r="C3294" t="s">
        <v>30</v>
      </c>
      <c r="D3294">
        <v>1930</v>
      </c>
      <c r="E3294">
        <v>2286</v>
      </c>
      <c r="F3294">
        <v>8553</v>
      </c>
      <c r="G3294" t="s">
        <v>32</v>
      </c>
      <c r="H3294" s="1">
        <v>44810</v>
      </c>
      <c r="I3294" t="str">
        <f t="shared" si="51"/>
        <v>Kicik Investiya</v>
      </c>
      <c r="J3294">
        <f>YEAR(transaction_data[[#This Row],[Transaction_Date]])</f>
        <v>2022</v>
      </c>
      <c r="K3294">
        <f>MONTH(transaction_data[[#This Row],[Transaction_Date]])</f>
        <v>9</v>
      </c>
    </row>
    <row r="3295" spans="1:11" x14ac:dyDescent="0.3">
      <c r="A3295">
        <v>303293</v>
      </c>
      <c r="B3295">
        <v>206177</v>
      </c>
      <c r="C3295" t="s">
        <v>30</v>
      </c>
      <c r="D3295">
        <v>15614</v>
      </c>
      <c r="E3295">
        <v>2802</v>
      </c>
      <c r="F3295">
        <v>28137</v>
      </c>
      <c r="G3295" t="s">
        <v>33</v>
      </c>
      <c r="H3295" s="1">
        <v>45026</v>
      </c>
      <c r="I3295" t="str">
        <f t="shared" si="51"/>
        <v>Yuksek Investisya</v>
      </c>
      <c r="J3295">
        <f>YEAR(transaction_data[[#This Row],[Transaction_Date]])</f>
        <v>2023</v>
      </c>
      <c r="K3295">
        <f>MONTH(transaction_data[[#This Row],[Transaction_Date]])</f>
        <v>4</v>
      </c>
    </row>
    <row r="3296" spans="1:11" x14ac:dyDescent="0.3">
      <c r="A3296">
        <v>303294</v>
      </c>
      <c r="B3296">
        <v>204805</v>
      </c>
      <c r="C3296" t="s">
        <v>30</v>
      </c>
      <c r="D3296">
        <v>27090</v>
      </c>
      <c r="E3296">
        <v>3746</v>
      </c>
      <c r="F3296">
        <v>4081</v>
      </c>
      <c r="G3296" t="s">
        <v>29</v>
      </c>
      <c r="H3296" s="1">
        <v>45662</v>
      </c>
      <c r="I3296" t="str">
        <f t="shared" si="51"/>
        <v>Kicik Investiya</v>
      </c>
      <c r="J3296">
        <f>YEAR(transaction_data[[#This Row],[Transaction_Date]])</f>
        <v>2025</v>
      </c>
      <c r="K3296">
        <f>MONTH(transaction_data[[#This Row],[Transaction_Date]])</f>
        <v>1</v>
      </c>
    </row>
    <row r="3297" spans="1:11" x14ac:dyDescent="0.3">
      <c r="A3297">
        <v>303295</v>
      </c>
      <c r="B3297">
        <v>207399</v>
      </c>
      <c r="C3297" t="s">
        <v>13</v>
      </c>
      <c r="D3297">
        <v>92674</v>
      </c>
      <c r="E3297">
        <v>1468</v>
      </c>
      <c r="F3297">
        <v>9704</v>
      </c>
      <c r="G3297" t="s">
        <v>32</v>
      </c>
      <c r="H3297" s="1">
        <v>45673</v>
      </c>
      <c r="I3297" t="str">
        <f t="shared" si="51"/>
        <v>Kicik Investiya</v>
      </c>
      <c r="J3297">
        <f>YEAR(transaction_data[[#This Row],[Transaction_Date]])</f>
        <v>2025</v>
      </c>
      <c r="K3297">
        <f>MONTH(transaction_data[[#This Row],[Transaction_Date]])</f>
        <v>1</v>
      </c>
    </row>
    <row r="3298" spans="1:11" x14ac:dyDescent="0.3">
      <c r="A3298">
        <v>303296</v>
      </c>
      <c r="B3298">
        <v>207360</v>
      </c>
      <c r="C3298" t="s">
        <v>30</v>
      </c>
      <c r="D3298">
        <v>95641</v>
      </c>
      <c r="E3298">
        <v>3693</v>
      </c>
      <c r="F3298">
        <v>19721</v>
      </c>
      <c r="G3298" t="s">
        <v>33</v>
      </c>
      <c r="H3298" s="1">
        <v>45192</v>
      </c>
      <c r="I3298" t="str">
        <f t="shared" si="51"/>
        <v>Orta investisya</v>
      </c>
      <c r="J3298">
        <f>YEAR(transaction_data[[#This Row],[Transaction_Date]])</f>
        <v>2023</v>
      </c>
      <c r="K3298">
        <f>MONTH(transaction_data[[#This Row],[Transaction_Date]])</f>
        <v>9</v>
      </c>
    </row>
    <row r="3299" spans="1:11" x14ac:dyDescent="0.3">
      <c r="A3299">
        <v>303297</v>
      </c>
      <c r="B3299">
        <v>206331</v>
      </c>
      <c r="C3299" t="s">
        <v>31</v>
      </c>
      <c r="D3299">
        <v>43849</v>
      </c>
      <c r="E3299">
        <v>2389</v>
      </c>
      <c r="F3299">
        <v>46806</v>
      </c>
      <c r="G3299" t="s">
        <v>33</v>
      </c>
      <c r="H3299" s="1">
        <v>44899</v>
      </c>
      <c r="I3299" t="str">
        <f t="shared" si="51"/>
        <v>Yuksek Investisya</v>
      </c>
      <c r="J3299">
        <f>YEAR(transaction_data[[#This Row],[Transaction_Date]])</f>
        <v>2022</v>
      </c>
      <c r="K3299">
        <f>MONTH(transaction_data[[#This Row],[Transaction_Date]])</f>
        <v>12</v>
      </c>
    </row>
    <row r="3300" spans="1:11" x14ac:dyDescent="0.3">
      <c r="A3300">
        <v>303298</v>
      </c>
      <c r="B3300">
        <v>203568</v>
      </c>
      <c r="C3300" t="s">
        <v>30</v>
      </c>
      <c r="D3300">
        <v>59032</v>
      </c>
      <c r="E3300">
        <v>2592</v>
      </c>
      <c r="F3300">
        <v>13020</v>
      </c>
      <c r="G3300" t="s">
        <v>32</v>
      </c>
      <c r="H3300" s="1">
        <v>45646</v>
      </c>
      <c r="I3300" t="str">
        <f t="shared" si="51"/>
        <v>Kicik Investiya</v>
      </c>
      <c r="J3300">
        <f>YEAR(transaction_data[[#This Row],[Transaction_Date]])</f>
        <v>2024</v>
      </c>
      <c r="K3300">
        <f>MONTH(transaction_data[[#This Row],[Transaction_Date]])</f>
        <v>12</v>
      </c>
    </row>
    <row r="3301" spans="1:11" x14ac:dyDescent="0.3">
      <c r="A3301">
        <v>303299</v>
      </c>
      <c r="B3301">
        <v>204423</v>
      </c>
      <c r="C3301" t="s">
        <v>13</v>
      </c>
      <c r="D3301">
        <v>78658</v>
      </c>
      <c r="E3301">
        <v>4114</v>
      </c>
      <c r="F3301">
        <v>42127</v>
      </c>
      <c r="G3301" t="s">
        <v>29</v>
      </c>
      <c r="H3301" s="1">
        <v>45592</v>
      </c>
      <c r="I3301" t="str">
        <f t="shared" si="51"/>
        <v>Yuksek Investisya</v>
      </c>
      <c r="J3301">
        <f>YEAR(transaction_data[[#This Row],[Transaction_Date]])</f>
        <v>2024</v>
      </c>
      <c r="K3301">
        <f>MONTH(transaction_data[[#This Row],[Transaction_Date]])</f>
        <v>10</v>
      </c>
    </row>
    <row r="3302" spans="1:11" x14ac:dyDescent="0.3">
      <c r="A3302">
        <v>303300</v>
      </c>
      <c r="B3302">
        <v>203986</v>
      </c>
      <c r="C3302" t="s">
        <v>30</v>
      </c>
      <c r="D3302">
        <v>9162</v>
      </c>
      <c r="E3302">
        <v>2196</v>
      </c>
      <c r="F3302">
        <v>14682</v>
      </c>
      <c r="G3302" t="s">
        <v>32</v>
      </c>
      <c r="H3302" s="1">
        <v>44709</v>
      </c>
      <c r="I3302" t="str">
        <f t="shared" si="51"/>
        <v>Kicik Investiya</v>
      </c>
      <c r="J3302">
        <f>YEAR(transaction_data[[#This Row],[Transaction_Date]])</f>
        <v>2022</v>
      </c>
      <c r="K3302">
        <f>MONTH(transaction_data[[#This Row],[Transaction_Date]])</f>
        <v>5</v>
      </c>
    </row>
    <row r="3303" spans="1:11" x14ac:dyDescent="0.3">
      <c r="A3303">
        <v>303301</v>
      </c>
      <c r="B3303">
        <v>203313</v>
      </c>
      <c r="C3303" t="s">
        <v>31</v>
      </c>
      <c r="D3303">
        <v>69948</v>
      </c>
      <c r="E3303">
        <v>1117</v>
      </c>
      <c r="F3303">
        <v>1915</v>
      </c>
      <c r="G3303" t="s">
        <v>33</v>
      </c>
      <c r="H3303" s="1">
        <v>45515</v>
      </c>
      <c r="I3303" t="str">
        <f t="shared" si="51"/>
        <v>Kicik Investiya</v>
      </c>
      <c r="J3303">
        <f>YEAR(transaction_data[[#This Row],[Transaction_Date]])</f>
        <v>2024</v>
      </c>
      <c r="K3303">
        <f>MONTH(transaction_data[[#This Row],[Transaction_Date]])</f>
        <v>8</v>
      </c>
    </row>
    <row r="3304" spans="1:11" x14ac:dyDescent="0.3">
      <c r="A3304">
        <v>303302</v>
      </c>
      <c r="B3304">
        <v>206240</v>
      </c>
      <c r="C3304" t="s">
        <v>13</v>
      </c>
      <c r="D3304">
        <v>19534</v>
      </c>
      <c r="E3304">
        <v>1668</v>
      </c>
      <c r="F3304">
        <v>10439</v>
      </c>
      <c r="G3304" t="s">
        <v>33</v>
      </c>
      <c r="H3304" s="1">
        <v>45643</v>
      </c>
      <c r="I3304" t="str">
        <f t="shared" si="51"/>
        <v>Kicik Investiya</v>
      </c>
      <c r="J3304">
        <f>YEAR(transaction_data[[#This Row],[Transaction_Date]])</f>
        <v>2024</v>
      </c>
      <c r="K3304">
        <f>MONTH(transaction_data[[#This Row],[Transaction_Date]])</f>
        <v>12</v>
      </c>
    </row>
    <row r="3305" spans="1:11" x14ac:dyDescent="0.3">
      <c r="A3305">
        <v>303303</v>
      </c>
      <c r="B3305">
        <v>208683</v>
      </c>
      <c r="C3305" t="s">
        <v>30</v>
      </c>
      <c r="D3305">
        <v>42858</v>
      </c>
      <c r="E3305">
        <v>945</v>
      </c>
      <c r="F3305">
        <v>6687</v>
      </c>
      <c r="G3305" t="s">
        <v>33</v>
      </c>
      <c r="H3305" s="1">
        <v>45693</v>
      </c>
      <c r="I3305" t="str">
        <f t="shared" si="51"/>
        <v>Kicik Investiya</v>
      </c>
      <c r="J3305">
        <f>YEAR(transaction_data[[#This Row],[Transaction_Date]])</f>
        <v>2025</v>
      </c>
      <c r="K3305">
        <f>MONTH(transaction_data[[#This Row],[Transaction_Date]])</f>
        <v>2</v>
      </c>
    </row>
    <row r="3306" spans="1:11" x14ac:dyDescent="0.3">
      <c r="A3306">
        <v>303304</v>
      </c>
      <c r="B3306">
        <v>208105</v>
      </c>
      <c r="C3306" t="s">
        <v>31</v>
      </c>
      <c r="D3306">
        <v>91435</v>
      </c>
      <c r="E3306">
        <v>4376</v>
      </c>
      <c r="F3306">
        <v>32035</v>
      </c>
      <c r="G3306" t="s">
        <v>29</v>
      </c>
      <c r="H3306" s="1">
        <v>45645</v>
      </c>
      <c r="I3306" t="str">
        <f t="shared" si="51"/>
        <v>Yuksek Investisya</v>
      </c>
      <c r="J3306">
        <f>YEAR(transaction_data[[#This Row],[Transaction_Date]])</f>
        <v>2024</v>
      </c>
      <c r="K3306">
        <f>MONTH(transaction_data[[#This Row],[Transaction_Date]])</f>
        <v>12</v>
      </c>
    </row>
    <row r="3307" spans="1:11" x14ac:dyDescent="0.3">
      <c r="A3307">
        <v>303305</v>
      </c>
      <c r="B3307">
        <v>200309</v>
      </c>
      <c r="C3307" t="s">
        <v>31</v>
      </c>
      <c r="D3307">
        <v>61174</v>
      </c>
      <c r="E3307">
        <v>4488</v>
      </c>
      <c r="F3307">
        <v>2493</v>
      </c>
      <c r="G3307" t="s">
        <v>33</v>
      </c>
      <c r="H3307" s="1">
        <v>45261</v>
      </c>
      <c r="I3307" t="str">
        <f t="shared" si="51"/>
        <v>Kicik Investiya</v>
      </c>
      <c r="J3307">
        <f>YEAR(transaction_data[[#This Row],[Transaction_Date]])</f>
        <v>2023</v>
      </c>
      <c r="K3307">
        <f>MONTH(transaction_data[[#This Row],[Transaction_Date]])</f>
        <v>12</v>
      </c>
    </row>
    <row r="3308" spans="1:11" x14ac:dyDescent="0.3">
      <c r="A3308">
        <v>303306</v>
      </c>
      <c r="B3308">
        <v>207277</v>
      </c>
      <c r="C3308" t="s">
        <v>31</v>
      </c>
      <c r="D3308">
        <v>70314</v>
      </c>
      <c r="E3308">
        <v>4985</v>
      </c>
      <c r="F3308">
        <v>33900</v>
      </c>
      <c r="G3308" t="s">
        <v>32</v>
      </c>
      <c r="H3308" s="1">
        <v>45156</v>
      </c>
      <c r="I3308" t="str">
        <f t="shared" si="51"/>
        <v>Yuksek Investisya</v>
      </c>
      <c r="J3308">
        <f>YEAR(transaction_data[[#This Row],[Transaction_Date]])</f>
        <v>2023</v>
      </c>
      <c r="K3308">
        <f>MONTH(transaction_data[[#This Row],[Transaction_Date]])</f>
        <v>8</v>
      </c>
    </row>
    <row r="3309" spans="1:11" x14ac:dyDescent="0.3">
      <c r="A3309">
        <v>303307</v>
      </c>
      <c r="B3309">
        <v>209893</v>
      </c>
      <c r="C3309" t="s">
        <v>30</v>
      </c>
      <c r="D3309">
        <v>7658</v>
      </c>
      <c r="E3309">
        <v>1344</v>
      </c>
      <c r="F3309">
        <v>12072</v>
      </c>
      <c r="G3309" t="s">
        <v>29</v>
      </c>
      <c r="H3309" s="1">
        <v>45309</v>
      </c>
      <c r="I3309" t="str">
        <f t="shared" si="51"/>
        <v>Kicik Investiya</v>
      </c>
      <c r="J3309">
        <f>YEAR(transaction_data[[#This Row],[Transaction_Date]])</f>
        <v>2024</v>
      </c>
      <c r="K3309">
        <f>MONTH(transaction_data[[#This Row],[Transaction_Date]])</f>
        <v>1</v>
      </c>
    </row>
    <row r="3310" spans="1:11" x14ac:dyDescent="0.3">
      <c r="A3310">
        <v>303308</v>
      </c>
      <c r="B3310">
        <v>208997</v>
      </c>
      <c r="C3310" t="s">
        <v>13</v>
      </c>
      <c r="D3310">
        <v>6107</v>
      </c>
      <c r="E3310">
        <v>4837</v>
      </c>
      <c r="F3310">
        <v>26617</v>
      </c>
      <c r="G3310" t="s">
        <v>33</v>
      </c>
      <c r="H3310" s="1">
        <v>44805</v>
      </c>
      <c r="I3310" t="str">
        <f t="shared" si="51"/>
        <v>Orta investisya</v>
      </c>
      <c r="J3310">
        <f>YEAR(transaction_data[[#This Row],[Transaction_Date]])</f>
        <v>2022</v>
      </c>
      <c r="K3310">
        <f>MONTH(transaction_data[[#This Row],[Transaction_Date]])</f>
        <v>9</v>
      </c>
    </row>
    <row r="3311" spans="1:11" x14ac:dyDescent="0.3">
      <c r="A3311">
        <v>303309</v>
      </c>
      <c r="B3311">
        <v>206728</v>
      </c>
      <c r="C3311" t="s">
        <v>30</v>
      </c>
      <c r="D3311">
        <v>49657</v>
      </c>
      <c r="E3311">
        <v>1015</v>
      </c>
      <c r="F3311">
        <v>23596</v>
      </c>
      <c r="G3311" t="s">
        <v>29</v>
      </c>
      <c r="H3311" s="1">
        <v>44657</v>
      </c>
      <c r="I3311" t="str">
        <f t="shared" si="51"/>
        <v>Orta investisya</v>
      </c>
      <c r="J3311">
        <f>YEAR(transaction_data[[#This Row],[Transaction_Date]])</f>
        <v>2022</v>
      </c>
      <c r="K3311">
        <f>MONTH(transaction_data[[#This Row],[Transaction_Date]])</f>
        <v>4</v>
      </c>
    </row>
    <row r="3312" spans="1:11" x14ac:dyDescent="0.3">
      <c r="A3312">
        <v>303310</v>
      </c>
      <c r="B3312">
        <v>201892</v>
      </c>
      <c r="C3312" t="s">
        <v>13</v>
      </c>
      <c r="D3312">
        <v>67413</v>
      </c>
      <c r="E3312">
        <v>574</v>
      </c>
      <c r="F3312">
        <v>9253</v>
      </c>
      <c r="G3312" t="s">
        <v>29</v>
      </c>
      <c r="H3312" s="1">
        <v>44794</v>
      </c>
      <c r="I3312" t="str">
        <f t="shared" si="51"/>
        <v>Kicik Investiya</v>
      </c>
      <c r="J3312">
        <f>YEAR(transaction_data[[#This Row],[Transaction_Date]])</f>
        <v>2022</v>
      </c>
      <c r="K3312">
        <f>MONTH(transaction_data[[#This Row],[Transaction_Date]])</f>
        <v>8</v>
      </c>
    </row>
    <row r="3313" spans="1:11" x14ac:dyDescent="0.3">
      <c r="A3313">
        <v>303311</v>
      </c>
      <c r="B3313">
        <v>209518</v>
      </c>
      <c r="C3313" t="s">
        <v>13</v>
      </c>
      <c r="D3313">
        <v>7836</v>
      </c>
      <c r="E3313">
        <v>3942</v>
      </c>
      <c r="F3313">
        <v>22830</v>
      </c>
      <c r="G3313" t="s">
        <v>32</v>
      </c>
      <c r="H3313" s="1">
        <v>45042</v>
      </c>
      <c r="I3313" t="str">
        <f t="shared" si="51"/>
        <v>Orta investisya</v>
      </c>
      <c r="J3313">
        <f>YEAR(transaction_data[[#This Row],[Transaction_Date]])</f>
        <v>2023</v>
      </c>
      <c r="K3313">
        <f>MONTH(transaction_data[[#This Row],[Transaction_Date]])</f>
        <v>4</v>
      </c>
    </row>
    <row r="3314" spans="1:11" x14ac:dyDescent="0.3">
      <c r="A3314">
        <v>303312</v>
      </c>
      <c r="B3314">
        <v>201917</v>
      </c>
      <c r="C3314" t="s">
        <v>31</v>
      </c>
      <c r="D3314">
        <v>93424</v>
      </c>
      <c r="E3314">
        <v>541</v>
      </c>
      <c r="F3314">
        <v>36213</v>
      </c>
      <c r="G3314" t="s">
        <v>32</v>
      </c>
      <c r="H3314" s="1">
        <v>44985</v>
      </c>
      <c r="I3314" t="str">
        <f t="shared" si="51"/>
        <v>Yuksek Investisya</v>
      </c>
      <c r="J3314">
        <f>YEAR(transaction_data[[#This Row],[Transaction_Date]])</f>
        <v>2023</v>
      </c>
      <c r="K3314">
        <f>MONTH(transaction_data[[#This Row],[Transaction_Date]])</f>
        <v>2</v>
      </c>
    </row>
    <row r="3315" spans="1:11" x14ac:dyDescent="0.3">
      <c r="A3315">
        <v>303313</v>
      </c>
      <c r="B3315">
        <v>206499</v>
      </c>
      <c r="C3315" t="s">
        <v>31</v>
      </c>
      <c r="D3315">
        <v>23631</v>
      </c>
      <c r="E3315">
        <v>4777</v>
      </c>
      <c r="F3315">
        <v>16238</v>
      </c>
      <c r="G3315" t="s">
        <v>32</v>
      </c>
      <c r="H3315" s="1">
        <v>45434</v>
      </c>
      <c r="I3315" t="str">
        <f t="shared" si="51"/>
        <v>Orta investisya</v>
      </c>
      <c r="J3315">
        <f>YEAR(transaction_data[[#This Row],[Transaction_Date]])</f>
        <v>2024</v>
      </c>
      <c r="K3315">
        <f>MONTH(transaction_data[[#This Row],[Transaction_Date]])</f>
        <v>5</v>
      </c>
    </row>
    <row r="3316" spans="1:11" x14ac:dyDescent="0.3">
      <c r="A3316">
        <v>303314</v>
      </c>
      <c r="B3316">
        <v>205221</v>
      </c>
      <c r="C3316" t="s">
        <v>31</v>
      </c>
      <c r="D3316">
        <v>7055</v>
      </c>
      <c r="E3316">
        <v>2504</v>
      </c>
      <c r="F3316">
        <v>24645</v>
      </c>
      <c r="G3316" t="s">
        <v>29</v>
      </c>
      <c r="H3316" s="1">
        <v>45446</v>
      </c>
      <c r="I3316" t="str">
        <f t="shared" si="51"/>
        <v>Orta investisya</v>
      </c>
      <c r="J3316">
        <f>YEAR(transaction_data[[#This Row],[Transaction_Date]])</f>
        <v>2024</v>
      </c>
      <c r="K3316">
        <f>MONTH(transaction_data[[#This Row],[Transaction_Date]])</f>
        <v>6</v>
      </c>
    </row>
    <row r="3317" spans="1:11" x14ac:dyDescent="0.3">
      <c r="A3317">
        <v>303315</v>
      </c>
      <c r="B3317">
        <v>202241</v>
      </c>
      <c r="C3317" t="s">
        <v>30</v>
      </c>
      <c r="D3317">
        <v>7583</v>
      </c>
      <c r="E3317">
        <v>3746</v>
      </c>
      <c r="F3317">
        <v>17780</v>
      </c>
      <c r="G3317" t="s">
        <v>33</v>
      </c>
      <c r="H3317" s="1">
        <v>45507</v>
      </c>
      <c r="I3317" t="str">
        <f t="shared" si="51"/>
        <v>Orta investisya</v>
      </c>
      <c r="J3317">
        <f>YEAR(transaction_data[[#This Row],[Transaction_Date]])</f>
        <v>2024</v>
      </c>
      <c r="K3317">
        <f>MONTH(transaction_data[[#This Row],[Transaction_Date]])</f>
        <v>8</v>
      </c>
    </row>
    <row r="3318" spans="1:11" x14ac:dyDescent="0.3">
      <c r="A3318">
        <v>303316</v>
      </c>
      <c r="B3318">
        <v>207241</v>
      </c>
      <c r="C3318" t="s">
        <v>13</v>
      </c>
      <c r="D3318">
        <v>62196</v>
      </c>
      <c r="E3318">
        <v>4092</v>
      </c>
      <c r="F3318">
        <v>33651</v>
      </c>
      <c r="G3318" t="s">
        <v>29</v>
      </c>
      <c r="H3318" s="1">
        <v>45542</v>
      </c>
      <c r="I3318" t="str">
        <f t="shared" si="51"/>
        <v>Yuksek Investisya</v>
      </c>
      <c r="J3318">
        <f>YEAR(transaction_data[[#This Row],[Transaction_Date]])</f>
        <v>2024</v>
      </c>
      <c r="K3318">
        <f>MONTH(transaction_data[[#This Row],[Transaction_Date]])</f>
        <v>9</v>
      </c>
    </row>
    <row r="3319" spans="1:11" x14ac:dyDescent="0.3">
      <c r="A3319">
        <v>303317</v>
      </c>
      <c r="B3319">
        <v>201973</v>
      </c>
      <c r="C3319" t="s">
        <v>31</v>
      </c>
      <c r="D3319">
        <v>54166</v>
      </c>
      <c r="E3319">
        <v>296</v>
      </c>
      <c r="F3319">
        <v>29305</v>
      </c>
      <c r="G3319" t="s">
        <v>32</v>
      </c>
      <c r="H3319" s="1">
        <v>45709</v>
      </c>
      <c r="I3319" t="str">
        <f t="shared" si="51"/>
        <v>Yuksek Investisya</v>
      </c>
      <c r="J3319">
        <f>YEAR(transaction_data[[#This Row],[Transaction_Date]])</f>
        <v>2025</v>
      </c>
      <c r="K3319">
        <f>MONTH(transaction_data[[#This Row],[Transaction_Date]])</f>
        <v>2</v>
      </c>
    </row>
    <row r="3320" spans="1:11" x14ac:dyDescent="0.3">
      <c r="A3320">
        <v>303318</v>
      </c>
      <c r="B3320">
        <v>205938</v>
      </c>
      <c r="C3320" t="s">
        <v>30</v>
      </c>
      <c r="D3320">
        <v>98609</v>
      </c>
      <c r="E3320">
        <v>2486</v>
      </c>
      <c r="F3320">
        <v>36221</v>
      </c>
      <c r="G3320" t="s">
        <v>29</v>
      </c>
      <c r="H3320" s="1">
        <v>45534</v>
      </c>
      <c r="I3320" t="str">
        <f t="shared" si="51"/>
        <v>Yuksek Investisya</v>
      </c>
      <c r="J3320">
        <f>YEAR(transaction_data[[#This Row],[Transaction_Date]])</f>
        <v>2024</v>
      </c>
      <c r="K3320">
        <f>MONTH(transaction_data[[#This Row],[Transaction_Date]])</f>
        <v>8</v>
      </c>
    </row>
    <row r="3321" spans="1:11" x14ac:dyDescent="0.3">
      <c r="A3321">
        <v>303319</v>
      </c>
      <c r="B3321">
        <v>205526</v>
      </c>
      <c r="C3321" t="s">
        <v>13</v>
      </c>
      <c r="D3321">
        <v>34387</v>
      </c>
      <c r="E3321">
        <v>4140</v>
      </c>
      <c r="F3321">
        <v>2560</v>
      </c>
      <c r="G3321" t="s">
        <v>33</v>
      </c>
      <c r="H3321" s="1">
        <v>44984</v>
      </c>
      <c r="I3321" t="str">
        <f t="shared" si="51"/>
        <v>Kicik Investiya</v>
      </c>
      <c r="J3321">
        <f>YEAR(transaction_data[[#This Row],[Transaction_Date]])</f>
        <v>2023</v>
      </c>
      <c r="K3321">
        <f>MONTH(transaction_data[[#This Row],[Transaction_Date]])</f>
        <v>2</v>
      </c>
    </row>
    <row r="3322" spans="1:11" x14ac:dyDescent="0.3">
      <c r="A3322">
        <v>303320</v>
      </c>
      <c r="B3322">
        <v>203978</v>
      </c>
      <c r="C3322" t="s">
        <v>13</v>
      </c>
      <c r="D3322">
        <v>10604</v>
      </c>
      <c r="E3322">
        <v>1261</v>
      </c>
      <c r="F3322">
        <v>41747</v>
      </c>
      <c r="G3322" t="s">
        <v>29</v>
      </c>
      <c r="H3322" s="1">
        <v>45333</v>
      </c>
      <c r="I3322" t="str">
        <f t="shared" si="51"/>
        <v>Yuksek Investisya</v>
      </c>
      <c r="J3322">
        <f>YEAR(transaction_data[[#This Row],[Transaction_Date]])</f>
        <v>2024</v>
      </c>
      <c r="K3322">
        <f>MONTH(transaction_data[[#This Row],[Transaction_Date]])</f>
        <v>2</v>
      </c>
    </row>
    <row r="3323" spans="1:11" x14ac:dyDescent="0.3">
      <c r="A3323">
        <v>303321</v>
      </c>
      <c r="B3323">
        <v>201315</v>
      </c>
      <c r="C3323" t="s">
        <v>30</v>
      </c>
      <c r="D3323">
        <v>71997</v>
      </c>
      <c r="E3323">
        <v>4820</v>
      </c>
      <c r="F3323">
        <v>27904</v>
      </c>
      <c r="G3323" t="s">
        <v>29</v>
      </c>
      <c r="H3323" s="1">
        <v>45222</v>
      </c>
      <c r="I3323" t="str">
        <f t="shared" si="51"/>
        <v>Yuksek Investisya</v>
      </c>
      <c r="J3323">
        <f>YEAR(transaction_data[[#This Row],[Transaction_Date]])</f>
        <v>2023</v>
      </c>
      <c r="K3323">
        <f>MONTH(transaction_data[[#This Row],[Transaction_Date]])</f>
        <v>10</v>
      </c>
    </row>
    <row r="3324" spans="1:11" x14ac:dyDescent="0.3">
      <c r="A3324">
        <v>303322</v>
      </c>
      <c r="B3324">
        <v>208802</v>
      </c>
      <c r="C3324" t="s">
        <v>13</v>
      </c>
      <c r="D3324">
        <v>17644</v>
      </c>
      <c r="E3324">
        <v>2193</v>
      </c>
      <c r="F3324">
        <v>10108</v>
      </c>
      <c r="G3324" t="s">
        <v>33</v>
      </c>
      <c r="H3324" s="1">
        <v>45248</v>
      </c>
      <c r="I3324" t="str">
        <f t="shared" si="51"/>
        <v>Kicik Investiya</v>
      </c>
      <c r="J3324">
        <f>YEAR(transaction_data[[#This Row],[Transaction_Date]])</f>
        <v>2023</v>
      </c>
      <c r="K3324">
        <f>MONTH(transaction_data[[#This Row],[Transaction_Date]])</f>
        <v>11</v>
      </c>
    </row>
    <row r="3325" spans="1:11" x14ac:dyDescent="0.3">
      <c r="A3325">
        <v>303323</v>
      </c>
      <c r="B3325">
        <v>209681</v>
      </c>
      <c r="C3325" t="s">
        <v>30</v>
      </c>
      <c r="D3325">
        <v>94945</v>
      </c>
      <c r="E3325">
        <v>3132</v>
      </c>
      <c r="F3325">
        <v>37845</v>
      </c>
      <c r="G3325" t="s">
        <v>33</v>
      </c>
      <c r="H3325" s="1">
        <v>45360</v>
      </c>
      <c r="I3325" t="str">
        <f t="shared" si="51"/>
        <v>Yuksek Investisya</v>
      </c>
      <c r="J3325">
        <f>YEAR(transaction_data[[#This Row],[Transaction_Date]])</f>
        <v>2024</v>
      </c>
      <c r="K3325">
        <f>MONTH(transaction_data[[#This Row],[Transaction_Date]])</f>
        <v>3</v>
      </c>
    </row>
    <row r="3326" spans="1:11" x14ac:dyDescent="0.3">
      <c r="A3326">
        <v>303324</v>
      </c>
      <c r="B3326">
        <v>206795</v>
      </c>
      <c r="C3326" t="s">
        <v>31</v>
      </c>
      <c r="D3326">
        <v>77171</v>
      </c>
      <c r="E3326">
        <v>2261</v>
      </c>
      <c r="F3326">
        <v>9988</v>
      </c>
      <c r="G3326" t="s">
        <v>29</v>
      </c>
      <c r="H3326" s="1">
        <v>45696</v>
      </c>
      <c r="I3326" t="str">
        <f t="shared" si="51"/>
        <v>Kicik Investiya</v>
      </c>
      <c r="J3326">
        <f>YEAR(transaction_data[[#This Row],[Transaction_Date]])</f>
        <v>2025</v>
      </c>
      <c r="K3326">
        <f>MONTH(transaction_data[[#This Row],[Transaction_Date]])</f>
        <v>2</v>
      </c>
    </row>
    <row r="3327" spans="1:11" x14ac:dyDescent="0.3">
      <c r="A3327">
        <v>303325</v>
      </c>
      <c r="B3327">
        <v>208395</v>
      </c>
      <c r="C3327" t="s">
        <v>13</v>
      </c>
      <c r="D3327">
        <v>50058</v>
      </c>
      <c r="E3327">
        <v>1270</v>
      </c>
      <c r="F3327">
        <v>45603</v>
      </c>
      <c r="G3327" t="s">
        <v>29</v>
      </c>
      <c r="H3327" s="1">
        <v>45555</v>
      </c>
      <c r="I3327" t="str">
        <f t="shared" si="51"/>
        <v>Yuksek Investisya</v>
      </c>
      <c r="J3327">
        <f>YEAR(transaction_data[[#This Row],[Transaction_Date]])</f>
        <v>2024</v>
      </c>
      <c r="K3327">
        <f>MONTH(transaction_data[[#This Row],[Transaction_Date]])</f>
        <v>9</v>
      </c>
    </row>
    <row r="3328" spans="1:11" x14ac:dyDescent="0.3">
      <c r="A3328">
        <v>303326</v>
      </c>
      <c r="B3328">
        <v>206548</v>
      </c>
      <c r="C3328" t="s">
        <v>30</v>
      </c>
      <c r="D3328">
        <v>3644</v>
      </c>
      <c r="E3328">
        <v>2389</v>
      </c>
      <c r="F3328">
        <v>19941</v>
      </c>
      <c r="G3328" t="s">
        <v>33</v>
      </c>
      <c r="H3328" s="1">
        <v>45713</v>
      </c>
      <c r="I3328" t="str">
        <f t="shared" si="51"/>
        <v>Orta investisya</v>
      </c>
      <c r="J3328">
        <f>YEAR(transaction_data[[#This Row],[Transaction_Date]])</f>
        <v>2025</v>
      </c>
      <c r="K3328">
        <f>MONTH(transaction_data[[#This Row],[Transaction_Date]])</f>
        <v>2</v>
      </c>
    </row>
    <row r="3329" spans="1:11" x14ac:dyDescent="0.3">
      <c r="A3329">
        <v>303327</v>
      </c>
      <c r="B3329">
        <v>201399</v>
      </c>
      <c r="C3329" t="s">
        <v>31</v>
      </c>
      <c r="D3329">
        <v>87425</v>
      </c>
      <c r="E3329">
        <v>3089</v>
      </c>
      <c r="F3329">
        <v>41839</v>
      </c>
      <c r="G3329" t="s">
        <v>29</v>
      </c>
      <c r="H3329" s="1">
        <v>45418</v>
      </c>
      <c r="I3329" t="str">
        <f t="shared" si="51"/>
        <v>Yuksek Investisya</v>
      </c>
      <c r="J3329">
        <f>YEAR(transaction_data[[#This Row],[Transaction_Date]])</f>
        <v>2024</v>
      </c>
      <c r="K3329">
        <f>MONTH(transaction_data[[#This Row],[Transaction_Date]])</f>
        <v>5</v>
      </c>
    </row>
    <row r="3330" spans="1:11" x14ac:dyDescent="0.3">
      <c r="A3330">
        <v>303328</v>
      </c>
      <c r="B3330">
        <v>201372</v>
      </c>
      <c r="C3330" t="s">
        <v>31</v>
      </c>
      <c r="D3330">
        <v>39272</v>
      </c>
      <c r="E3330">
        <v>4427</v>
      </c>
      <c r="F3330">
        <v>29789</v>
      </c>
      <c r="G3330" t="s">
        <v>32</v>
      </c>
      <c r="H3330" s="1">
        <v>44875</v>
      </c>
      <c r="I3330" t="str">
        <f t="shared" ref="I3330:I3393" si="52">IF(AND(F3330&gt;1000,F3330&lt;15000),"Kicik Investiya",IF(AND(F3330&gt;=15000,F3330&lt;27500),"Orta investisya","Yuksek Investisya"))</f>
        <v>Yuksek Investisya</v>
      </c>
      <c r="J3330">
        <f>YEAR(transaction_data[[#This Row],[Transaction_Date]])</f>
        <v>2022</v>
      </c>
      <c r="K3330">
        <f>MONTH(transaction_data[[#This Row],[Transaction_Date]])</f>
        <v>11</v>
      </c>
    </row>
    <row r="3331" spans="1:11" x14ac:dyDescent="0.3">
      <c r="A3331">
        <v>303329</v>
      </c>
      <c r="B3331">
        <v>209448</v>
      </c>
      <c r="C3331" t="s">
        <v>31</v>
      </c>
      <c r="D3331">
        <v>21208</v>
      </c>
      <c r="E3331">
        <v>1493</v>
      </c>
      <c r="F3331">
        <v>48620</v>
      </c>
      <c r="G3331" t="s">
        <v>32</v>
      </c>
      <c r="H3331" s="1">
        <v>45176</v>
      </c>
      <c r="I3331" t="str">
        <f t="shared" si="52"/>
        <v>Yuksek Investisya</v>
      </c>
      <c r="J3331">
        <f>YEAR(transaction_data[[#This Row],[Transaction_Date]])</f>
        <v>2023</v>
      </c>
      <c r="K3331">
        <f>MONTH(transaction_data[[#This Row],[Transaction_Date]])</f>
        <v>9</v>
      </c>
    </row>
    <row r="3332" spans="1:11" x14ac:dyDescent="0.3">
      <c r="A3332">
        <v>303330</v>
      </c>
      <c r="B3332">
        <v>205106</v>
      </c>
      <c r="C3332" t="s">
        <v>13</v>
      </c>
      <c r="D3332">
        <v>89201</v>
      </c>
      <c r="E3332">
        <v>292</v>
      </c>
      <c r="F3332">
        <v>34473</v>
      </c>
      <c r="G3332" t="s">
        <v>32</v>
      </c>
      <c r="H3332" s="1">
        <v>44679</v>
      </c>
      <c r="I3332" t="str">
        <f t="shared" si="52"/>
        <v>Yuksek Investisya</v>
      </c>
      <c r="J3332">
        <f>YEAR(transaction_data[[#This Row],[Transaction_Date]])</f>
        <v>2022</v>
      </c>
      <c r="K3332">
        <f>MONTH(transaction_data[[#This Row],[Transaction_Date]])</f>
        <v>4</v>
      </c>
    </row>
    <row r="3333" spans="1:11" x14ac:dyDescent="0.3">
      <c r="A3333">
        <v>303331</v>
      </c>
      <c r="B3333">
        <v>203203</v>
      </c>
      <c r="C3333" t="s">
        <v>31</v>
      </c>
      <c r="D3333">
        <v>13709</v>
      </c>
      <c r="E3333">
        <v>169</v>
      </c>
      <c r="F3333">
        <v>3454</v>
      </c>
      <c r="G3333" t="s">
        <v>32</v>
      </c>
      <c r="H3333" s="1">
        <v>45390</v>
      </c>
      <c r="I3333" t="str">
        <f t="shared" si="52"/>
        <v>Kicik Investiya</v>
      </c>
      <c r="J3333">
        <f>YEAR(transaction_data[[#This Row],[Transaction_Date]])</f>
        <v>2024</v>
      </c>
      <c r="K3333">
        <f>MONTH(transaction_data[[#This Row],[Transaction_Date]])</f>
        <v>4</v>
      </c>
    </row>
    <row r="3334" spans="1:11" x14ac:dyDescent="0.3">
      <c r="A3334">
        <v>303332</v>
      </c>
      <c r="B3334">
        <v>209886</v>
      </c>
      <c r="C3334" t="s">
        <v>31</v>
      </c>
      <c r="D3334">
        <v>66687</v>
      </c>
      <c r="E3334">
        <v>3465</v>
      </c>
      <c r="F3334">
        <v>2237</v>
      </c>
      <c r="G3334" t="s">
        <v>32</v>
      </c>
      <c r="H3334" s="1">
        <v>44803</v>
      </c>
      <c r="I3334" t="str">
        <f t="shared" si="52"/>
        <v>Kicik Investiya</v>
      </c>
      <c r="J3334">
        <f>YEAR(transaction_data[[#This Row],[Transaction_Date]])</f>
        <v>2022</v>
      </c>
      <c r="K3334">
        <f>MONTH(transaction_data[[#This Row],[Transaction_Date]])</f>
        <v>8</v>
      </c>
    </row>
    <row r="3335" spans="1:11" x14ac:dyDescent="0.3">
      <c r="A3335">
        <v>303333</v>
      </c>
      <c r="B3335">
        <v>202682</v>
      </c>
      <c r="C3335" t="s">
        <v>31</v>
      </c>
      <c r="D3335">
        <v>73414</v>
      </c>
      <c r="E3335">
        <v>3017</v>
      </c>
      <c r="F3335">
        <v>46908</v>
      </c>
      <c r="G3335" t="s">
        <v>33</v>
      </c>
      <c r="H3335" s="1">
        <v>45099</v>
      </c>
      <c r="I3335" t="str">
        <f t="shared" si="52"/>
        <v>Yuksek Investisya</v>
      </c>
      <c r="J3335">
        <f>YEAR(transaction_data[[#This Row],[Transaction_Date]])</f>
        <v>2023</v>
      </c>
      <c r="K3335">
        <f>MONTH(transaction_data[[#This Row],[Transaction_Date]])</f>
        <v>6</v>
      </c>
    </row>
    <row r="3336" spans="1:11" x14ac:dyDescent="0.3">
      <c r="A3336">
        <v>303334</v>
      </c>
      <c r="B3336">
        <v>207922</v>
      </c>
      <c r="C3336" t="s">
        <v>30</v>
      </c>
      <c r="D3336">
        <v>72404</v>
      </c>
      <c r="E3336">
        <v>3018</v>
      </c>
      <c r="F3336">
        <v>23635</v>
      </c>
      <c r="G3336" t="s">
        <v>29</v>
      </c>
      <c r="H3336" s="1">
        <v>45287</v>
      </c>
      <c r="I3336" t="str">
        <f t="shared" si="52"/>
        <v>Orta investisya</v>
      </c>
      <c r="J3336">
        <f>YEAR(transaction_data[[#This Row],[Transaction_Date]])</f>
        <v>2023</v>
      </c>
      <c r="K3336">
        <f>MONTH(transaction_data[[#This Row],[Transaction_Date]])</f>
        <v>12</v>
      </c>
    </row>
    <row r="3337" spans="1:11" x14ac:dyDescent="0.3">
      <c r="A3337">
        <v>303335</v>
      </c>
      <c r="B3337">
        <v>208425</v>
      </c>
      <c r="C3337" t="s">
        <v>13</v>
      </c>
      <c r="D3337">
        <v>82966</v>
      </c>
      <c r="E3337">
        <v>3040</v>
      </c>
      <c r="F3337">
        <v>14744</v>
      </c>
      <c r="G3337" t="s">
        <v>32</v>
      </c>
      <c r="H3337" s="1">
        <v>44774</v>
      </c>
      <c r="I3337" t="str">
        <f t="shared" si="52"/>
        <v>Kicik Investiya</v>
      </c>
      <c r="J3337">
        <f>YEAR(transaction_data[[#This Row],[Transaction_Date]])</f>
        <v>2022</v>
      </c>
      <c r="K3337">
        <f>MONTH(transaction_data[[#This Row],[Transaction_Date]])</f>
        <v>8</v>
      </c>
    </row>
    <row r="3338" spans="1:11" x14ac:dyDescent="0.3">
      <c r="A3338">
        <v>303336</v>
      </c>
      <c r="B3338">
        <v>202137</v>
      </c>
      <c r="C3338" t="s">
        <v>31</v>
      </c>
      <c r="D3338">
        <v>41790</v>
      </c>
      <c r="E3338">
        <v>2292</v>
      </c>
      <c r="F3338">
        <v>8632</v>
      </c>
      <c r="G3338" t="s">
        <v>29</v>
      </c>
      <c r="H3338" s="1">
        <v>44821</v>
      </c>
      <c r="I3338" t="str">
        <f t="shared" si="52"/>
        <v>Kicik Investiya</v>
      </c>
      <c r="J3338">
        <f>YEAR(transaction_data[[#This Row],[Transaction_Date]])</f>
        <v>2022</v>
      </c>
      <c r="K3338">
        <f>MONTH(transaction_data[[#This Row],[Transaction_Date]])</f>
        <v>9</v>
      </c>
    </row>
    <row r="3339" spans="1:11" x14ac:dyDescent="0.3">
      <c r="A3339">
        <v>303337</v>
      </c>
      <c r="B3339">
        <v>207147</v>
      </c>
      <c r="C3339" t="s">
        <v>13</v>
      </c>
      <c r="D3339">
        <v>74556</v>
      </c>
      <c r="E3339">
        <v>4780</v>
      </c>
      <c r="F3339">
        <v>40079</v>
      </c>
      <c r="G3339" t="s">
        <v>33</v>
      </c>
      <c r="H3339" s="1">
        <v>44861</v>
      </c>
      <c r="I3339" t="str">
        <f t="shared" si="52"/>
        <v>Yuksek Investisya</v>
      </c>
      <c r="J3339">
        <f>YEAR(transaction_data[[#This Row],[Transaction_Date]])</f>
        <v>2022</v>
      </c>
      <c r="K3339">
        <f>MONTH(transaction_data[[#This Row],[Transaction_Date]])</f>
        <v>10</v>
      </c>
    </row>
    <row r="3340" spans="1:11" x14ac:dyDescent="0.3">
      <c r="A3340">
        <v>303338</v>
      </c>
      <c r="B3340">
        <v>202806</v>
      </c>
      <c r="C3340" t="s">
        <v>31</v>
      </c>
      <c r="D3340">
        <v>78057</v>
      </c>
      <c r="E3340">
        <v>4320</v>
      </c>
      <c r="F3340">
        <v>30884</v>
      </c>
      <c r="G3340" t="s">
        <v>33</v>
      </c>
      <c r="H3340" s="1">
        <v>45182</v>
      </c>
      <c r="I3340" t="str">
        <f t="shared" si="52"/>
        <v>Yuksek Investisya</v>
      </c>
      <c r="J3340">
        <f>YEAR(transaction_data[[#This Row],[Transaction_Date]])</f>
        <v>2023</v>
      </c>
      <c r="K3340">
        <f>MONTH(transaction_data[[#This Row],[Transaction_Date]])</f>
        <v>9</v>
      </c>
    </row>
    <row r="3341" spans="1:11" x14ac:dyDescent="0.3">
      <c r="A3341">
        <v>303339</v>
      </c>
      <c r="B3341">
        <v>204850</v>
      </c>
      <c r="C3341" t="s">
        <v>30</v>
      </c>
      <c r="D3341">
        <v>8540</v>
      </c>
      <c r="E3341">
        <v>3317</v>
      </c>
      <c r="F3341">
        <v>42048</v>
      </c>
      <c r="G3341" t="s">
        <v>32</v>
      </c>
      <c r="H3341" s="1">
        <v>45125</v>
      </c>
      <c r="I3341" t="str">
        <f t="shared" si="52"/>
        <v>Yuksek Investisya</v>
      </c>
      <c r="J3341">
        <f>YEAR(transaction_data[[#This Row],[Transaction_Date]])</f>
        <v>2023</v>
      </c>
      <c r="K3341">
        <f>MONTH(transaction_data[[#This Row],[Transaction_Date]])</f>
        <v>7</v>
      </c>
    </row>
    <row r="3342" spans="1:11" x14ac:dyDescent="0.3">
      <c r="A3342">
        <v>303340</v>
      </c>
      <c r="B3342">
        <v>201957</v>
      </c>
      <c r="C3342" t="s">
        <v>31</v>
      </c>
      <c r="D3342">
        <v>49507</v>
      </c>
      <c r="E3342">
        <v>3409</v>
      </c>
      <c r="F3342">
        <v>45422</v>
      </c>
      <c r="G3342" t="s">
        <v>29</v>
      </c>
      <c r="H3342" s="1">
        <v>45173</v>
      </c>
      <c r="I3342" t="str">
        <f t="shared" si="52"/>
        <v>Yuksek Investisya</v>
      </c>
      <c r="J3342">
        <f>YEAR(transaction_data[[#This Row],[Transaction_Date]])</f>
        <v>2023</v>
      </c>
      <c r="K3342">
        <f>MONTH(transaction_data[[#This Row],[Transaction_Date]])</f>
        <v>9</v>
      </c>
    </row>
    <row r="3343" spans="1:11" x14ac:dyDescent="0.3">
      <c r="A3343">
        <v>303341</v>
      </c>
      <c r="B3343">
        <v>209685</v>
      </c>
      <c r="C3343" t="s">
        <v>13</v>
      </c>
      <c r="D3343">
        <v>53381</v>
      </c>
      <c r="E3343">
        <v>4936</v>
      </c>
      <c r="F3343">
        <v>21504</v>
      </c>
      <c r="G3343" t="s">
        <v>33</v>
      </c>
      <c r="H3343" s="1">
        <v>45348</v>
      </c>
      <c r="I3343" t="str">
        <f t="shared" si="52"/>
        <v>Orta investisya</v>
      </c>
      <c r="J3343">
        <f>YEAR(transaction_data[[#This Row],[Transaction_Date]])</f>
        <v>2024</v>
      </c>
      <c r="K3343">
        <f>MONTH(transaction_data[[#This Row],[Transaction_Date]])</f>
        <v>2</v>
      </c>
    </row>
    <row r="3344" spans="1:11" x14ac:dyDescent="0.3">
      <c r="A3344">
        <v>303342</v>
      </c>
      <c r="B3344">
        <v>200931</v>
      </c>
      <c r="C3344" t="s">
        <v>31</v>
      </c>
      <c r="D3344">
        <v>69760</v>
      </c>
      <c r="E3344">
        <v>1258</v>
      </c>
      <c r="F3344">
        <v>16313</v>
      </c>
      <c r="G3344" t="s">
        <v>33</v>
      </c>
      <c r="H3344" s="1">
        <v>44962</v>
      </c>
      <c r="I3344" t="str">
        <f t="shared" si="52"/>
        <v>Orta investisya</v>
      </c>
      <c r="J3344">
        <f>YEAR(transaction_data[[#This Row],[Transaction_Date]])</f>
        <v>2023</v>
      </c>
      <c r="K3344">
        <f>MONTH(transaction_data[[#This Row],[Transaction_Date]])</f>
        <v>2</v>
      </c>
    </row>
    <row r="3345" spans="1:11" x14ac:dyDescent="0.3">
      <c r="A3345">
        <v>303343</v>
      </c>
      <c r="B3345">
        <v>200047</v>
      </c>
      <c r="C3345" t="s">
        <v>13</v>
      </c>
      <c r="D3345">
        <v>23896</v>
      </c>
      <c r="E3345">
        <v>1542</v>
      </c>
      <c r="F3345">
        <v>11335</v>
      </c>
      <c r="G3345" t="s">
        <v>33</v>
      </c>
      <c r="H3345" s="1">
        <v>45450</v>
      </c>
      <c r="I3345" t="str">
        <f t="shared" si="52"/>
        <v>Kicik Investiya</v>
      </c>
      <c r="J3345">
        <f>YEAR(transaction_data[[#This Row],[Transaction_Date]])</f>
        <v>2024</v>
      </c>
      <c r="K3345">
        <f>MONTH(transaction_data[[#This Row],[Transaction_Date]])</f>
        <v>6</v>
      </c>
    </row>
    <row r="3346" spans="1:11" x14ac:dyDescent="0.3">
      <c r="A3346">
        <v>303344</v>
      </c>
      <c r="B3346">
        <v>202270</v>
      </c>
      <c r="C3346" t="s">
        <v>13</v>
      </c>
      <c r="D3346">
        <v>40101</v>
      </c>
      <c r="E3346">
        <v>4367</v>
      </c>
      <c r="F3346">
        <v>3169</v>
      </c>
      <c r="G3346" t="s">
        <v>32</v>
      </c>
      <c r="H3346" s="1">
        <v>45391</v>
      </c>
      <c r="I3346" t="str">
        <f t="shared" si="52"/>
        <v>Kicik Investiya</v>
      </c>
      <c r="J3346">
        <f>YEAR(transaction_data[[#This Row],[Transaction_Date]])</f>
        <v>2024</v>
      </c>
      <c r="K3346">
        <f>MONTH(transaction_data[[#This Row],[Transaction_Date]])</f>
        <v>4</v>
      </c>
    </row>
    <row r="3347" spans="1:11" x14ac:dyDescent="0.3">
      <c r="A3347">
        <v>303345</v>
      </c>
      <c r="B3347">
        <v>205767</v>
      </c>
      <c r="C3347" t="s">
        <v>30</v>
      </c>
      <c r="D3347">
        <v>20197</v>
      </c>
      <c r="E3347">
        <v>2986</v>
      </c>
      <c r="F3347">
        <v>11937</v>
      </c>
      <c r="G3347" t="s">
        <v>32</v>
      </c>
      <c r="H3347" s="1">
        <v>45182</v>
      </c>
      <c r="I3347" t="str">
        <f t="shared" si="52"/>
        <v>Kicik Investiya</v>
      </c>
      <c r="J3347">
        <f>YEAR(transaction_data[[#This Row],[Transaction_Date]])</f>
        <v>2023</v>
      </c>
      <c r="K3347">
        <f>MONTH(transaction_data[[#This Row],[Transaction_Date]])</f>
        <v>9</v>
      </c>
    </row>
    <row r="3348" spans="1:11" x14ac:dyDescent="0.3">
      <c r="A3348">
        <v>303346</v>
      </c>
      <c r="B3348">
        <v>207918</v>
      </c>
      <c r="C3348" t="s">
        <v>31</v>
      </c>
      <c r="D3348">
        <v>10472</v>
      </c>
      <c r="E3348">
        <v>4490</v>
      </c>
      <c r="F3348">
        <v>2596</v>
      </c>
      <c r="G3348" t="s">
        <v>33</v>
      </c>
      <c r="H3348" s="1">
        <v>45380</v>
      </c>
      <c r="I3348" t="str">
        <f t="shared" si="52"/>
        <v>Kicik Investiya</v>
      </c>
      <c r="J3348">
        <f>YEAR(transaction_data[[#This Row],[Transaction_Date]])</f>
        <v>2024</v>
      </c>
      <c r="K3348">
        <f>MONTH(transaction_data[[#This Row],[Transaction_Date]])</f>
        <v>3</v>
      </c>
    </row>
    <row r="3349" spans="1:11" x14ac:dyDescent="0.3">
      <c r="A3349">
        <v>303347</v>
      </c>
      <c r="B3349">
        <v>204561</v>
      </c>
      <c r="C3349" t="s">
        <v>13</v>
      </c>
      <c r="D3349">
        <v>20931</v>
      </c>
      <c r="E3349">
        <v>622</v>
      </c>
      <c r="F3349">
        <v>2351</v>
      </c>
      <c r="G3349" t="s">
        <v>29</v>
      </c>
      <c r="H3349" s="1">
        <v>44792</v>
      </c>
      <c r="I3349" t="str">
        <f t="shared" si="52"/>
        <v>Kicik Investiya</v>
      </c>
      <c r="J3349">
        <f>YEAR(transaction_data[[#This Row],[Transaction_Date]])</f>
        <v>2022</v>
      </c>
      <c r="K3349">
        <f>MONTH(transaction_data[[#This Row],[Transaction_Date]])</f>
        <v>8</v>
      </c>
    </row>
    <row r="3350" spans="1:11" x14ac:dyDescent="0.3">
      <c r="A3350">
        <v>303348</v>
      </c>
      <c r="B3350">
        <v>200678</v>
      </c>
      <c r="C3350" t="s">
        <v>30</v>
      </c>
      <c r="D3350">
        <v>75942</v>
      </c>
      <c r="E3350">
        <v>2413</v>
      </c>
      <c r="F3350">
        <v>30709</v>
      </c>
      <c r="G3350" t="s">
        <v>32</v>
      </c>
      <c r="H3350" s="1">
        <v>45321</v>
      </c>
      <c r="I3350" t="str">
        <f t="shared" si="52"/>
        <v>Yuksek Investisya</v>
      </c>
      <c r="J3350">
        <f>YEAR(transaction_data[[#This Row],[Transaction_Date]])</f>
        <v>2024</v>
      </c>
      <c r="K3350">
        <f>MONTH(transaction_data[[#This Row],[Transaction_Date]])</f>
        <v>1</v>
      </c>
    </row>
    <row r="3351" spans="1:11" x14ac:dyDescent="0.3">
      <c r="A3351">
        <v>303349</v>
      </c>
      <c r="B3351">
        <v>201590</v>
      </c>
      <c r="C3351" t="s">
        <v>13</v>
      </c>
      <c r="D3351">
        <v>48059</v>
      </c>
      <c r="E3351">
        <v>3299</v>
      </c>
      <c r="F3351">
        <v>18942</v>
      </c>
      <c r="G3351" t="s">
        <v>32</v>
      </c>
      <c r="H3351" s="1">
        <v>45723</v>
      </c>
      <c r="I3351" t="str">
        <f t="shared" si="52"/>
        <v>Orta investisya</v>
      </c>
      <c r="J3351">
        <f>YEAR(transaction_data[[#This Row],[Transaction_Date]])</f>
        <v>2025</v>
      </c>
      <c r="K3351">
        <f>MONTH(transaction_data[[#This Row],[Transaction_Date]])</f>
        <v>3</v>
      </c>
    </row>
    <row r="3352" spans="1:11" x14ac:dyDescent="0.3">
      <c r="A3352">
        <v>303350</v>
      </c>
      <c r="B3352">
        <v>202518</v>
      </c>
      <c r="C3352" t="s">
        <v>30</v>
      </c>
      <c r="D3352">
        <v>84567</v>
      </c>
      <c r="E3352">
        <v>3525</v>
      </c>
      <c r="F3352">
        <v>3005</v>
      </c>
      <c r="G3352" t="s">
        <v>33</v>
      </c>
      <c r="H3352" s="1">
        <v>45343</v>
      </c>
      <c r="I3352" t="str">
        <f t="shared" si="52"/>
        <v>Kicik Investiya</v>
      </c>
      <c r="J3352">
        <f>YEAR(transaction_data[[#This Row],[Transaction_Date]])</f>
        <v>2024</v>
      </c>
      <c r="K3352">
        <f>MONTH(transaction_data[[#This Row],[Transaction_Date]])</f>
        <v>2</v>
      </c>
    </row>
    <row r="3353" spans="1:11" x14ac:dyDescent="0.3">
      <c r="A3353">
        <v>303351</v>
      </c>
      <c r="B3353">
        <v>207132</v>
      </c>
      <c r="C3353" t="s">
        <v>31</v>
      </c>
      <c r="D3353">
        <v>86301</v>
      </c>
      <c r="E3353">
        <v>3247</v>
      </c>
      <c r="F3353">
        <v>42635</v>
      </c>
      <c r="G3353" t="s">
        <v>33</v>
      </c>
      <c r="H3353" s="1">
        <v>45136</v>
      </c>
      <c r="I3353" t="str">
        <f t="shared" si="52"/>
        <v>Yuksek Investisya</v>
      </c>
      <c r="J3353">
        <f>YEAR(transaction_data[[#This Row],[Transaction_Date]])</f>
        <v>2023</v>
      </c>
      <c r="K3353">
        <f>MONTH(transaction_data[[#This Row],[Transaction_Date]])</f>
        <v>7</v>
      </c>
    </row>
    <row r="3354" spans="1:11" x14ac:dyDescent="0.3">
      <c r="A3354">
        <v>303352</v>
      </c>
      <c r="B3354">
        <v>209020</v>
      </c>
      <c r="C3354" t="s">
        <v>31</v>
      </c>
      <c r="D3354">
        <v>65452</v>
      </c>
      <c r="E3354">
        <v>2505</v>
      </c>
      <c r="F3354">
        <v>34730</v>
      </c>
      <c r="G3354" t="s">
        <v>32</v>
      </c>
      <c r="H3354" s="1">
        <v>44745</v>
      </c>
      <c r="I3354" t="str">
        <f t="shared" si="52"/>
        <v>Yuksek Investisya</v>
      </c>
      <c r="J3354">
        <f>YEAR(transaction_data[[#This Row],[Transaction_Date]])</f>
        <v>2022</v>
      </c>
      <c r="K3354">
        <f>MONTH(transaction_data[[#This Row],[Transaction_Date]])</f>
        <v>7</v>
      </c>
    </row>
    <row r="3355" spans="1:11" x14ac:dyDescent="0.3">
      <c r="A3355">
        <v>303353</v>
      </c>
      <c r="B3355">
        <v>201566</v>
      </c>
      <c r="C3355" t="s">
        <v>31</v>
      </c>
      <c r="D3355">
        <v>19870</v>
      </c>
      <c r="E3355">
        <v>1745</v>
      </c>
      <c r="F3355">
        <v>7572</v>
      </c>
      <c r="G3355" t="s">
        <v>33</v>
      </c>
      <c r="H3355" s="1">
        <v>45107</v>
      </c>
      <c r="I3355" t="str">
        <f t="shared" si="52"/>
        <v>Kicik Investiya</v>
      </c>
      <c r="J3355">
        <f>YEAR(transaction_data[[#This Row],[Transaction_Date]])</f>
        <v>2023</v>
      </c>
      <c r="K3355">
        <f>MONTH(transaction_data[[#This Row],[Transaction_Date]])</f>
        <v>6</v>
      </c>
    </row>
    <row r="3356" spans="1:11" x14ac:dyDescent="0.3">
      <c r="A3356">
        <v>303354</v>
      </c>
      <c r="B3356">
        <v>206683</v>
      </c>
      <c r="C3356" t="s">
        <v>31</v>
      </c>
      <c r="D3356">
        <v>53829</v>
      </c>
      <c r="E3356">
        <v>2883</v>
      </c>
      <c r="F3356">
        <v>15763</v>
      </c>
      <c r="G3356" t="s">
        <v>29</v>
      </c>
      <c r="H3356" s="1">
        <v>44710</v>
      </c>
      <c r="I3356" t="str">
        <f t="shared" si="52"/>
        <v>Orta investisya</v>
      </c>
      <c r="J3356">
        <f>YEAR(transaction_data[[#This Row],[Transaction_Date]])</f>
        <v>2022</v>
      </c>
      <c r="K3356">
        <f>MONTH(transaction_data[[#This Row],[Transaction_Date]])</f>
        <v>5</v>
      </c>
    </row>
    <row r="3357" spans="1:11" x14ac:dyDescent="0.3">
      <c r="A3357">
        <v>303355</v>
      </c>
      <c r="B3357">
        <v>201567</v>
      </c>
      <c r="C3357" t="s">
        <v>31</v>
      </c>
      <c r="D3357">
        <v>74686</v>
      </c>
      <c r="E3357">
        <v>787</v>
      </c>
      <c r="F3357">
        <v>9644</v>
      </c>
      <c r="G3357" t="s">
        <v>29</v>
      </c>
      <c r="H3357" s="1">
        <v>44819</v>
      </c>
      <c r="I3357" t="str">
        <f t="shared" si="52"/>
        <v>Kicik Investiya</v>
      </c>
      <c r="J3357">
        <f>YEAR(transaction_data[[#This Row],[Transaction_Date]])</f>
        <v>2022</v>
      </c>
      <c r="K3357">
        <f>MONTH(transaction_data[[#This Row],[Transaction_Date]])</f>
        <v>9</v>
      </c>
    </row>
    <row r="3358" spans="1:11" x14ac:dyDescent="0.3">
      <c r="A3358">
        <v>303356</v>
      </c>
      <c r="B3358">
        <v>200205</v>
      </c>
      <c r="C3358" t="s">
        <v>31</v>
      </c>
      <c r="D3358">
        <v>38850</v>
      </c>
      <c r="E3358">
        <v>4216</v>
      </c>
      <c r="F3358">
        <v>22631</v>
      </c>
      <c r="G3358" t="s">
        <v>33</v>
      </c>
      <c r="H3358" s="1">
        <v>44676</v>
      </c>
      <c r="I3358" t="str">
        <f t="shared" si="52"/>
        <v>Orta investisya</v>
      </c>
      <c r="J3358">
        <f>YEAR(transaction_data[[#This Row],[Transaction_Date]])</f>
        <v>2022</v>
      </c>
      <c r="K3358">
        <f>MONTH(transaction_data[[#This Row],[Transaction_Date]])</f>
        <v>4</v>
      </c>
    </row>
    <row r="3359" spans="1:11" x14ac:dyDescent="0.3">
      <c r="A3359">
        <v>303357</v>
      </c>
      <c r="B3359">
        <v>201805</v>
      </c>
      <c r="C3359" t="s">
        <v>13</v>
      </c>
      <c r="D3359">
        <v>73500</v>
      </c>
      <c r="E3359">
        <v>307</v>
      </c>
      <c r="F3359">
        <v>37928</v>
      </c>
      <c r="G3359" t="s">
        <v>32</v>
      </c>
      <c r="H3359" s="1">
        <v>45173</v>
      </c>
      <c r="I3359" t="str">
        <f t="shared" si="52"/>
        <v>Yuksek Investisya</v>
      </c>
      <c r="J3359">
        <f>YEAR(transaction_data[[#This Row],[Transaction_Date]])</f>
        <v>2023</v>
      </c>
      <c r="K3359">
        <f>MONTH(transaction_data[[#This Row],[Transaction_Date]])</f>
        <v>9</v>
      </c>
    </row>
    <row r="3360" spans="1:11" x14ac:dyDescent="0.3">
      <c r="A3360">
        <v>303358</v>
      </c>
      <c r="B3360">
        <v>208671</v>
      </c>
      <c r="C3360" t="s">
        <v>13</v>
      </c>
      <c r="D3360">
        <v>1233</v>
      </c>
      <c r="E3360">
        <v>4950</v>
      </c>
      <c r="F3360">
        <v>37576</v>
      </c>
      <c r="G3360" t="s">
        <v>29</v>
      </c>
      <c r="H3360" s="1">
        <v>45647</v>
      </c>
      <c r="I3360" t="str">
        <f t="shared" si="52"/>
        <v>Yuksek Investisya</v>
      </c>
      <c r="J3360">
        <f>YEAR(transaction_data[[#This Row],[Transaction_Date]])</f>
        <v>2024</v>
      </c>
      <c r="K3360">
        <f>MONTH(transaction_data[[#This Row],[Transaction_Date]])</f>
        <v>12</v>
      </c>
    </row>
    <row r="3361" spans="1:11" x14ac:dyDescent="0.3">
      <c r="A3361">
        <v>303359</v>
      </c>
      <c r="B3361">
        <v>202120</v>
      </c>
      <c r="C3361" t="s">
        <v>30</v>
      </c>
      <c r="D3361">
        <v>36904</v>
      </c>
      <c r="E3361">
        <v>361</v>
      </c>
      <c r="F3361">
        <v>32927</v>
      </c>
      <c r="G3361" t="s">
        <v>32</v>
      </c>
      <c r="H3361" s="1">
        <v>44810</v>
      </c>
      <c r="I3361" t="str">
        <f t="shared" si="52"/>
        <v>Yuksek Investisya</v>
      </c>
      <c r="J3361">
        <f>YEAR(transaction_data[[#This Row],[Transaction_Date]])</f>
        <v>2022</v>
      </c>
      <c r="K3361">
        <f>MONTH(transaction_data[[#This Row],[Transaction_Date]])</f>
        <v>9</v>
      </c>
    </row>
    <row r="3362" spans="1:11" x14ac:dyDescent="0.3">
      <c r="A3362">
        <v>303360</v>
      </c>
      <c r="B3362">
        <v>209653</v>
      </c>
      <c r="C3362" t="s">
        <v>31</v>
      </c>
      <c r="D3362">
        <v>27674</v>
      </c>
      <c r="E3362">
        <v>3230</v>
      </c>
      <c r="F3362">
        <v>42492</v>
      </c>
      <c r="G3362" t="s">
        <v>29</v>
      </c>
      <c r="H3362" s="1">
        <v>45692</v>
      </c>
      <c r="I3362" t="str">
        <f t="shared" si="52"/>
        <v>Yuksek Investisya</v>
      </c>
      <c r="J3362">
        <f>YEAR(transaction_data[[#This Row],[Transaction_Date]])</f>
        <v>2025</v>
      </c>
      <c r="K3362">
        <f>MONTH(transaction_data[[#This Row],[Transaction_Date]])</f>
        <v>2</v>
      </c>
    </row>
    <row r="3363" spans="1:11" x14ac:dyDescent="0.3">
      <c r="A3363">
        <v>303361</v>
      </c>
      <c r="B3363">
        <v>205810</v>
      </c>
      <c r="C3363" t="s">
        <v>31</v>
      </c>
      <c r="D3363">
        <v>35009</v>
      </c>
      <c r="E3363">
        <v>711</v>
      </c>
      <c r="F3363">
        <v>14332</v>
      </c>
      <c r="G3363" t="s">
        <v>32</v>
      </c>
      <c r="H3363" s="1">
        <v>44896</v>
      </c>
      <c r="I3363" t="str">
        <f t="shared" si="52"/>
        <v>Kicik Investiya</v>
      </c>
      <c r="J3363">
        <f>YEAR(transaction_data[[#This Row],[Transaction_Date]])</f>
        <v>2022</v>
      </c>
      <c r="K3363">
        <f>MONTH(transaction_data[[#This Row],[Transaction_Date]])</f>
        <v>12</v>
      </c>
    </row>
    <row r="3364" spans="1:11" x14ac:dyDescent="0.3">
      <c r="A3364">
        <v>303362</v>
      </c>
      <c r="B3364">
        <v>206685</v>
      </c>
      <c r="C3364" t="s">
        <v>13</v>
      </c>
      <c r="D3364">
        <v>79197</v>
      </c>
      <c r="E3364">
        <v>3630</v>
      </c>
      <c r="F3364">
        <v>45423</v>
      </c>
      <c r="G3364" t="s">
        <v>29</v>
      </c>
      <c r="H3364" s="1">
        <v>45019</v>
      </c>
      <c r="I3364" t="str">
        <f t="shared" si="52"/>
        <v>Yuksek Investisya</v>
      </c>
      <c r="J3364">
        <f>YEAR(transaction_data[[#This Row],[Transaction_Date]])</f>
        <v>2023</v>
      </c>
      <c r="K3364">
        <f>MONTH(transaction_data[[#This Row],[Transaction_Date]])</f>
        <v>4</v>
      </c>
    </row>
    <row r="3365" spans="1:11" x14ac:dyDescent="0.3">
      <c r="A3365">
        <v>303363</v>
      </c>
      <c r="B3365">
        <v>201437</v>
      </c>
      <c r="C3365" t="s">
        <v>30</v>
      </c>
      <c r="D3365">
        <v>86007</v>
      </c>
      <c r="E3365">
        <v>2777</v>
      </c>
      <c r="F3365">
        <v>48499</v>
      </c>
      <c r="G3365" t="s">
        <v>33</v>
      </c>
      <c r="H3365" s="1">
        <v>45442</v>
      </c>
      <c r="I3365" t="str">
        <f t="shared" si="52"/>
        <v>Yuksek Investisya</v>
      </c>
      <c r="J3365">
        <f>YEAR(transaction_data[[#This Row],[Transaction_Date]])</f>
        <v>2024</v>
      </c>
      <c r="K3365">
        <f>MONTH(transaction_data[[#This Row],[Transaction_Date]])</f>
        <v>5</v>
      </c>
    </row>
    <row r="3366" spans="1:11" x14ac:dyDescent="0.3">
      <c r="A3366">
        <v>303364</v>
      </c>
      <c r="B3366">
        <v>201942</v>
      </c>
      <c r="C3366" t="s">
        <v>30</v>
      </c>
      <c r="D3366">
        <v>9005</v>
      </c>
      <c r="E3366">
        <v>4102</v>
      </c>
      <c r="F3366">
        <v>14973</v>
      </c>
      <c r="G3366" t="s">
        <v>32</v>
      </c>
      <c r="H3366" s="1">
        <v>44912</v>
      </c>
      <c r="I3366" t="str">
        <f t="shared" si="52"/>
        <v>Kicik Investiya</v>
      </c>
      <c r="J3366">
        <f>YEAR(transaction_data[[#This Row],[Transaction_Date]])</f>
        <v>2022</v>
      </c>
      <c r="K3366">
        <f>MONTH(transaction_data[[#This Row],[Transaction_Date]])</f>
        <v>12</v>
      </c>
    </row>
    <row r="3367" spans="1:11" x14ac:dyDescent="0.3">
      <c r="A3367">
        <v>303365</v>
      </c>
      <c r="B3367">
        <v>202827</v>
      </c>
      <c r="C3367" t="s">
        <v>30</v>
      </c>
      <c r="D3367">
        <v>25765</v>
      </c>
      <c r="E3367">
        <v>2543</v>
      </c>
      <c r="F3367">
        <v>12184</v>
      </c>
      <c r="G3367" t="s">
        <v>33</v>
      </c>
      <c r="H3367" s="1">
        <v>45498</v>
      </c>
      <c r="I3367" t="str">
        <f t="shared" si="52"/>
        <v>Kicik Investiya</v>
      </c>
      <c r="J3367">
        <f>YEAR(transaction_data[[#This Row],[Transaction_Date]])</f>
        <v>2024</v>
      </c>
      <c r="K3367">
        <f>MONTH(transaction_data[[#This Row],[Transaction_Date]])</f>
        <v>7</v>
      </c>
    </row>
    <row r="3368" spans="1:11" x14ac:dyDescent="0.3">
      <c r="A3368">
        <v>303366</v>
      </c>
      <c r="B3368">
        <v>207380</v>
      </c>
      <c r="C3368" t="s">
        <v>31</v>
      </c>
      <c r="D3368">
        <v>47825</v>
      </c>
      <c r="E3368">
        <v>838</v>
      </c>
      <c r="F3368">
        <v>27632</v>
      </c>
      <c r="G3368" t="s">
        <v>32</v>
      </c>
      <c r="H3368" s="1">
        <v>44889</v>
      </c>
      <c r="I3368" t="str">
        <f t="shared" si="52"/>
        <v>Yuksek Investisya</v>
      </c>
      <c r="J3368">
        <f>YEAR(transaction_data[[#This Row],[Transaction_Date]])</f>
        <v>2022</v>
      </c>
      <c r="K3368">
        <f>MONTH(transaction_data[[#This Row],[Transaction_Date]])</f>
        <v>11</v>
      </c>
    </row>
    <row r="3369" spans="1:11" x14ac:dyDescent="0.3">
      <c r="A3369">
        <v>303367</v>
      </c>
      <c r="B3369">
        <v>208962</v>
      </c>
      <c r="C3369" t="s">
        <v>31</v>
      </c>
      <c r="D3369">
        <v>31756</v>
      </c>
      <c r="E3369">
        <v>4138</v>
      </c>
      <c r="F3369">
        <v>29581</v>
      </c>
      <c r="G3369" t="s">
        <v>29</v>
      </c>
      <c r="H3369" s="1">
        <v>45155</v>
      </c>
      <c r="I3369" t="str">
        <f t="shared" si="52"/>
        <v>Yuksek Investisya</v>
      </c>
      <c r="J3369">
        <f>YEAR(transaction_data[[#This Row],[Transaction_Date]])</f>
        <v>2023</v>
      </c>
      <c r="K3369">
        <f>MONTH(transaction_data[[#This Row],[Transaction_Date]])</f>
        <v>8</v>
      </c>
    </row>
    <row r="3370" spans="1:11" x14ac:dyDescent="0.3">
      <c r="A3370">
        <v>303368</v>
      </c>
      <c r="B3370">
        <v>208258</v>
      </c>
      <c r="C3370" t="s">
        <v>30</v>
      </c>
      <c r="D3370">
        <v>7588</v>
      </c>
      <c r="E3370">
        <v>284</v>
      </c>
      <c r="F3370">
        <v>28394</v>
      </c>
      <c r="G3370" t="s">
        <v>32</v>
      </c>
      <c r="H3370" s="1">
        <v>45510</v>
      </c>
      <c r="I3370" t="str">
        <f t="shared" si="52"/>
        <v>Yuksek Investisya</v>
      </c>
      <c r="J3370">
        <f>YEAR(transaction_data[[#This Row],[Transaction_Date]])</f>
        <v>2024</v>
      </c>
      <c r="K3370">
        <f>MONTH(transaction_data[[#This Row],[Transaction_Date]])</f>
        <v>8</v>
      </c>
    </row>
    <row r="3371" spans="1:11" x14ac:dyDescent="0.3">
      <c r="A3371">
        <v>303369</v>
      </c>
      <c r="B3371">
        <v>209637</v>
      </c>
      <c r="C3371" t="s">
        <v>31</v>
      </c>
      <c r="D3371">
        <v>18080</v>
      </c>
      <c r="E3371">
        <v>768</v>
      </c>
      <c r="F3371">
        <v>11051</v>
      </c>
      <c r="G3371" t="s">
        <v>32</v>
      </c>
      <c r="H3371" s="1">
        <v>45303</v>
      </c>
      <c r="I3371" t="str">
        <f t="shared" si="52"/>
        <v>Kicik Investiya</v>
      </c>
      <c r="J3371">
        <f>YEAR(transaction_data[[#This Row],[Transaction_Date]])</f>
        <v>2024</v>
      </c>
      <c r="K3371">
        <f>MONTH(transaction_data[[#This Row],[Transaction_Date]])</f>
        <v>1</v>
      </c>
    </row>
    <row r="3372" spans="1:11" x14ac:dyDescent="0.3">
      <c r="A3372">
        <v>303370</v>
      </c>
      <c r="B3372">
        <v>207636</v>
      </c>
      <c r="C3372" t="s">
        <v>31</v>
      </c>
      <c r="D3372">
        <v>1172</v>
      </c>
      <c r="E3372">
        <v>2872</v>
      </c>
      <c r="F3372">
        <v>39876</v>
      </c>
      <c r="G3372" t="s">
        <v>32</v>
      </c>
      <c r="H3372" s="1">
        <v>45358</v>
      </c>
      <c r="I3372" t="str">
        <f t="shared" si="52"/>
        <v>Yuksek Investisya</v>
      </c>
      <c r="J3372">
        <f>YEAR(transaction_data[[#This Row],[Transaction_Date]])</f>
        <v>2024</v>
      </c>
      <c r="K3372">
        <f>MONTH(transaction_data[[#This Row],[Transaction_Date]])</f>
        <v>3</v>
      </c>
    </row>
    <row r="3373" spans="1:11" x14ac:dyDescent="0.3">
      <c r="A3373">
        <v>303371</v>
      </c>
      <c r="B3373">
        <v>208555</v>
      </c>
      <c r="C3373" t="s">
        <v>31</v>
      </c>
      <c r="D3373">
        <v>6373</v>
      </c>
      <c r="E3373">
        <v>3744</v>
      </c>
      <c r="F3373">
        <v>14288</v>
      </c>
      <c r="G3373" t="s">
        <v>32</v>
      </c>
      <c r="H3373" s="1">
        <v>45001</v>
      </c>
      <c r="I3373" t="str">
        <f t="shared" si="52"/>
        <v>Kicik Investiya</v>
      </c>
      <c r="J3373">
        <f>YEAR(transaction_data[[#This Row],[Transaction_Date]])</f>
        <v>2023</v>
      </c>
      <c r="K3373">
        <f>MONTH(transaction_data[[#This Row],[Transaction_Date]])</f>
        <v>3</v>
      </c>
    </row>
    <row r="3374" spans="1:11" x14ac:dyDescent="0.3">
      <c r="A3374">
        <v>303372</v>
      </c>
      <c r="B3374">
        <v>204495</v>
      </c>
      <c r="C3374" t="s">
        <v>31</v>
      </c>
      <c r="D3374">
        <v>9056</v>
      </c>
      <c r="E3374">
        <v>4960</v>
      </c>
      <c r="F3374">
        <v>30399</v>
      </c>
      <c r="G3374" t="s">
        <v>32</v>
      </c>
      <c r="H3374" s="1">
        <v>45270</v>
      </c>
      <c r="I3374" t="str">
        <f t="shared" si="52"/>
        <v>Yuksek Investisya</v>
      </c>
      <c r="J3374">
        <f>YEAR(transaction_data[[#This Row],[Transaction_Date]])</f>
        <v>2023</v>
      </c>
      <c r="K3374">
        <f>MONTH(transaction_data[[#This Row],[Transaction_Date]])</f>
        <v>12</v>
      </c>
    </row>
    <row r="3375" spans="1:11" x14ac:dyDescent="0.3">
      <c r="A3375">
        <v>303373</v>
      </c>
      <c r="B3375">
        <v>202897</v>
      </c>
      <c r="C3375" t="s">
        <v>30</v>
      </c>
      <c r="D3375">
        <v>13673</v>
      </c>
      <c r="E3375">
        <v>1696</v>
      </c>
      <c r="F3375">
        <v>16999</v>
      </c>
      <c r="G3375" t="s">
        <v>29</v>
      </c>
      <c r="H3375" s="1">
        <v>45619</v>
      </c>
      <c r="I3375" t="str">
        <f t="shared" si="52"/>
        <v>Orta investisya</v>
      </c>
      <c r="J3375">
        <f>YEAR(transaction_data[[#This Row],[Transaction_Date]])</f>
        <v>2024</v>
      </c>
      <c r="K3375">
        <f>MONTH(transaction_data[[#This Row],[Transaction_Date]])</f>
        <v>11</v>
      </c>
    </row>
    <row r="3376" spans="1:11" x14ac:dyDescent="0.3">
      <c r="A3376">
        <v>303374</v>
      </c>
      <c r="B3376">
        <v>200259</v>
      </c>
      <c r="C3376" t="s">
        <v>30</v>
      </c>
      <c r="D3376">
        <v>11718</v>
      </c>
      <c r="E3376">
        <v>315</v>
      </c>
      <c r="F3376">
        <v>10345</v>
      </c>
      <c r="G3376" t="s">
        <v>33</v>
      </c>
      <c r="H3376" s="1">
        <v>44927</v>
      </c>
      <c r="I3376" t="str">
        <f t="shared" si="52"/>
        <v>Kicik Investiya</v>
      </c>
      <c r="J3376">
        <f>YEAR(transaction_data[[#This Row],[Transaction_Date]])</f>
        <v>2023</v>
      </c>
      <c r="K3376">
        <f>MONTH(transaction_data[[#This Row],[Transaction_Date]])</f>
        <v>1</v>
      </c>
    </row>
    <row r="3377" spans="1:11" x14ac:dyDescent="0.3">
      <c r="A3377">
        <v>303375</v>
      </c>
      <c r="B3377">
        <v>207929</v>
      </c>
      <c r="C3377" t="s">
        <v>13</v>
      </c>
      <c r="D3377">
        <v>77725</v>
      </c>
      <c r="E3377">
        <v>1378</v>
      </c>
      <c r="F3377">
        <v>47466</v>
      </c>
      <c r="G3377" t="s">
        <v>32</v>
      </c>
      <c r="H3377" s="1">
        <v>44930</v>
      </c>
      <c r="I3377" t="str">
        <f t="shared" si="52"/>
        <v>Yuksek Investisya</v>
      </c>
      <c r="J3377">
        <f>YEAR(transaction_data[[#This Row],[Transaction_Date]])</f>
        <v>2023</v>
      </c>
      <c r="K3377">
        <f>MONTH(transaction_data[[#This Row],[Transaction_Date]])</f>
        <v>1</v>
      </c>
    </row>
    <row r="3378" spans="1:11" x14ac:dyDescent="0.3">
      <c r="A3378">
        <v>303376</v>
      </c>
      <c r="B3378">
        <v>201068</v>
      </c>
      <c r="C3378" t="s">
        <v>31</v>
      </c>
      <c r="D3378">
        <v>54161</v>
      </c>
      <c r="E3378">
        <v>3648</v>
      </c>
      <c r="F3378">
        <v>19062</v>
      </c>
      <c r="G3378" t="s">
        <v>29</v>
      </c>
      <c r="H3378" s="1">
        <v>45635</v>
      </c>
      <c r="I3378" t="str">
        <f t="shared" si="52"/>
        <v>Orta investisya</v>
      </c>
      <c r="J3378">
        <f>YEAR(transaction_data[[#This Row],[Transaction_Date]])</f>
        <v>2024</v>
      </c>
      <c r="K3378">
        <f>MONTH(transaction_data[[#This Row],[Transaction_Date]])</f>
        <v>12</v>
      </c>
    </row>
    <row r="3379" spans="1:11" x14ac:dyDescent="0.3">
      <c r="A3379">
        <v>303377</v>
      </c>
      <c r="B3379">
        <v>204993</v>
      </c>
      <c r="C3379" t="s">
        <v>31</v>
      </c>
      <c r="D3379">
        <v>11524</v>
      </c>
      <c r="E3379">
        <v>4737</v>
      </c>
      <c r="F3379">
        <v>2751</v>
      </c>
      <c r="G3379" t="s">
        <v>32</v>
      </c>
      <c r="H3379" s="1">
        <v>45662</v>
      </c>
      <c r="I3379" t="str">
        <f t="shared" si="52"/>
        <v>Kicik Investiya</v>
      </c>
      <c r="J3379">
        <f>YEAR(transaction_data[[#This Row],[Transaction_Date]])</f>
        <v>2025</v>
      </c>
      <c r="K3379">
        <f>MONTH(transaction_data[[#This Row],[Transaction_Date]])</f>
        <v>1</v>
      </c>
    </row>
    <row r="3380" spans="1:11" x14ac:dyDescent="0.3">
      <c r="A3380">
        <v>303378</v>
      </c>
      <c r="B3380">
        <v>209502</v>
      </c>
      <c r="C3380" t="s">
        <v>31</v>
      </c>
      <c r="D3380">
        <v>43816</v>
      </c>
      <c r="E3380">
        <v>3322</v>
      </c>
      <c r="F3380">
        <v>41497</v>
      </c>
      <c r="G3380" t="s">
        <v>33</v>
      </c>
      <c r="H3380" s="1">
        <v>45312</v>
      </c>
      <c r="I3380" t="str">
        <f t="shared" si="52"/>
        <v>Yuksek Investisya</v>
      </c>
      <c r="J3380">
        <f>YEAR(transaction_data[[#This Row],[Transaction_Date]])</f>
        <v>2024</v>
      </c>
      <c r="K3380">
        <f>MONTH(transaction_data[[#This Row],[Transaction_Date]])</f>
        <v>1</v>
      </c>
    </row>
    <row r="3381" spans="1:11" x14ac:dyDescent="0.3">
      <c r="A3381">
        <v>303379</v>
      </c>
      <c r="B3381">
        <v>207707</v>
      </c>
      <c r="C3381" t="s">
        <v>13</v>
      </c>
      <c r="D3381">
        <v>22227</v>
      </c>
      <c r="E3381">
        <v>525</v>
      </c>
      <c r="F3381">
        <v>15471</v>
      </c>
      <c r="G3381" t="s">
        <v>29</v>
      </c>
      <c r="H3381" s="1">
        <v>45255</v>
      </c>
      <c r="I3381" t="str">
        <f t="shared" si="52"/>
        <v>Orta investisya</v>
      </c>
      <c r="J3381">
        <f>YEAR(transaction_data[[#This Row],[Transaction_Date]])</f>
        <v>2023</v>
      </c>
      <c r="K3381">
        <f>MONTH(transaction_data[[#This Row],[Transaction_Date]])</f>
        <v>11</v>
      </c>
    </row>
    <row r="3382" spans="1:11" x14ac:dyDescent="0.3">
      <c r="A3382">
        <v>303380</v>
      </c>
      <c r="B3382">
        <v>207496</v>
      </c>
      <c r="C3382" t="s">
        <v>13</v>
      </c>
      <c r="D3382">
        <v>50357</v>
      </c>
      <c r="E3382">
        <v>2367</v>
      </c>
      <c r="F3382">
        <v>4687</v>
      </c>
      <c r="G3382" t="s">
        <v>32</v>
      </c>
      <c r="H3382" s="1">
        <v>44686</v>
      </c>
      <c r="I3382" t="str">
        <f t="shared" si="52"/>
        <v>Kicik Investiya</v>
      </c>
      <c r="J3382">
        <f>YEAR(transaction_data[[#This Row],[Transaction_Date]])</f>
        <v>2022</v>
      </c>
      <c r="K3382">
        <f>MONTH(transaction_data[[#This Row],[Transaction_Date]])</f>
        <v>5</v>
      </c>
    </row>
    <row r="3383" spans="1:11" x14ac:dyDescent="0.3">
      <c r="A3383">
        <v>303381</v>
      </c>
      <c r="B3383">
        <v>206458</v>
      </c>
      <c r="C3383" t="s">
        <v>13</v>
      </c>
      <c r="D3383">
        <v>6031</v>
      </c>
      <c r="E3383">
        <v>1177</v>
      </c>
      <c r="F3383">
        <v>38556</v>
      </c>
      <c r="G3383" t="s">
        <v>32</v>
      </c>
      <c r="H3383" s="1">
        <v>45594</v>
      </c>
      <c r="I3383" t="str">
        <f t="shared" si="52"/>
        <v>Yuksek Investisya</v>
      </c>
      <c r="J3383">
        <f>YEAR(transaction_data[[#This Row],[Transaction_Date]])</f>
        <v>2024</v>
      </c>
      <c r="K3383">
        <f>MONTH(transaction_data[[#This Row],[Transaction_Date]])</f>
        <v>10</v>
      </c>
    </row>
    <row r="3384" spans="1:11" x14ac:dyDescent="0.3">
      <c r="A3384">
        <v>303382</v>
      </c>
      <c r="B3384">
        <v>201442</v>
      </c>
      <c r="C3384" t="s">
        <v>13</v>
      </c>
      <c r="D3384">
        <v>34546</v>
      </c>
      <c r="E3384">
        <v>2582</v>
      </c>
      <c r="F3384">
        <v>45014</v>
      </c>
      <c r="G3384" t="s">
        <v>33</v>
      </c>
      <c r="H3384" s="1">
        <v>44947</v>
      </c>
      <c r="I3384" t="str">
        <f t="shared" si="52"/>
        <v>Yuksek Investisya</v>
      </c>
      <c r="J3384">
        <f>YEAR(transaction_data[[#This Row],[Transaction_Date]])</f>
        <v>2023</v>
      </c>
      <c r="K3384">
        <f>MONTH(transaction_data[[#This Row],[Transaction_Date]])</f>
        <v>1</v>
      </c>
    </row>
    <row r="3385" spans="1:11" x14ac:dyDescent="0.3">
      <c r="A3385">
        <v>303383</v>
      </c>
      <c r="B3385">
        <v>209520</v>
      </c>
      <c r="C3385" t="s">
        <v>31</v>
      </c>
      <c r="D3385">
        <v>77729</v>
      </c>
      <c r="E3385">
        <v>935</v>
      </c>
      <c r="F3385">
        <v>11756</v>
      </c>
      <c r="G3385" t="s">
        <v>32</v>
      </c>
      <c r="H3385" s="1">
        <v>45339</v>
      </c>
      <c r="I3385" t="str">
        <f t="shared" si="52"/>
        <v>Kicik Investiya</v>
      </c>
      <c r="J3385">
        <f>YEAR(transaction_data[[#This Row],[Transaction_Date]])</f>
        <v>2024</v>
      </c>
      <c r="K3385">
        <f>MONTH(transaction_data[[#This Row],[Transaction_Date]])</f>
        <v>2</v>
      </c>
    </row>
    <row r="3386" spans="1:11" x14ac:dyDescent="0.3">
      <c r="A3386">
        <v>303384</v>
      </c>
      <c r="B3386">
        <v>207083</v>
      </c>
      <c r="C3386" t="s">
        <v>31</v>
      </c>
      <c r="D3386">
        <v>8391</v>
      </c>
      <c r="E3386">
        <v>3663</v>
      </c>
      <c r="F3386">
        <v>40623</v>
      </c>
      <c r="G3386" t="s">
        <v>29</v>
      </c>
      <c r="H3386" s="1">
        <v>45560</v>
      </c>
      <c r="I3386" t="str">
        <f t="shared" si="52"/>
        <v>Yuksek Investisya</v>
      </c>
      <c r="J3386">
        <f>YEAR(transaction_data[[#This Row],[Transaction_Date]])</f>
        <v>2024</v>
      </c>
      <c r="K3386">
        <f>MONTH(transaction_data[[#This Row],[Transaction_Date]])</f>
        <v>9</v>
      </c>
    </row>
    <row r="3387" spans="1:11" x14ac:dyDescent="0.3">
      <c r="A3387">
        <v>303385</v>
      </c>
      <c r="B3387">
        <v>200228</v>
      </c>
      <c r="C3387" t="s">
        <v>31</v>
      </c>
      <c r="D3387">
        <v>29947</v>
      </c>
      <c r="E3387">
        <v>463</v>
      </c>
      <c r="F3387">
        <v>38037</v>
      </c>
      <c r="G3387" t="s">
        <v>29</v>
      </c>
      <c r="H3387" s="1">
        <v>45308</v>
      </c>
      <c r="I3387" t="str">
        <f t="shared" si="52"/>
        <v>Yuksek Investisya</v>
      </c>
      <c r="J3387">
        <f>YEAR(transaction_data[[#This Row],[Transaction_Date]])</f>
        <v>2024</v>
      </c>
      <c r="K3387">
        <f>MONTH(transaction_data[[#This Row],[Transaction_Date]])</f>
        <v>1</v>
      </c>
    </row>
    <row r="3388" spans="1:11" x14ac:dyDescent="0.3">
      <c r="A3388">
        <v>303386</v>
      </c>
      <c r="B3388">
        <v>204845</v>
      </c>
      <c r="C3388" t="s">
        <v>13</v>
      </c>
      <c r="D3388">
        <v>21161</v>
      </c>
      <c r="E3388">
        <v>2637</v>
      </c>
      <c r="F3388">
        <v>28686</v>
      </c>
      <c r="G3388" t="s">
        <v>33</v>
      </c>
      <c r="H3388" s="1">
        <v>45245</v>
      </c>
      <c r="I3388" t="str">
        <f t="shared" si="52"/>
        <v>Yuksek Investisya</v>
      </c>
      <c r="J3388">
        <f>YEAR(transaction_data[[#This Row],[Transaction_Date]])</f>
        <v>2023</v>
      </c>
      <c r="K3388">
        <f>MONTH(transaction_data[[#This Row],[Transaction_Date]])</f>
        <v>11</v>
      </c>
    </row>
    <row r="3389" spans="1:11" x14ac:dyDescent="0.3">
      <c r="A3389">
        <v>303387</v>
      </c>
      <c r="B3389">
        <v>209401</v>
      </c>
      <c r="C3389" t="s">
        <v>30</v>
      </c>
      <c r="D3389">
        <v>66950</v>
      </c>
      <c r="E3389">
        <v>4688</v>
      </c>
      <c r="F3389">
        <v>8533</v>
      </c>
      <c r="G3389" t="s">
        <v>29</v>
      </c>
      <c r="H3389" s="1">
        <v>44647</v>
      </c>
      <c r="I3389" t="str">
        <f t="shared" si="52"/>
        <v>Kicik Investiya</v>
      </c>
      <c r="J3389">
        <f>YEAR(transaction_data[[#This Row],[Transaction_Date]])</f>
        <v>2022</v>
      </c>
      <c r="K3389">
        <f>MONTH(transaction_data[[#This Row],[Transaction_Date]])</f>
        <v>3</v>
      </c>
    </row>
    <row r="3390" spans="1:11" x14ac:dyDescent="0.3">
      <c r="A3390">
        <v>303388</v>
      </c>
      <c r="B3390">
        <v>201970</v>
      </c>
      <c r="C3390" t="s">
        <v>30</v>
      </c>
      <c r="D3390">
        <v>55660</v>
      </c>
      <c r="E3390">
        <v>1416</v>
      </c>
      <c r="F3390">
        <v>46918</v>
      </c>
      <c r="G3390" t="s">
        <v>33</v>
      </c>
      <c r="H3390" s="1">
        <v>45735</v>
      </c>
      <c r="I3390" t="str">
        <f t="shared" si="52"/>
        <v>Yuksek Investisya</v>
      </c>
      <c r="J3390">
        <f>YEAR(transaction_data[[#This Row],[Transaction_Date]])</f>
        <v>2025</v>
      </c>
      <c r="K3390">
        <f>MONTH(transaction_data[[#This Row],[Transaction_Date]])</f>
        <v>3</v>
      </c>
    </row>
    <row r="3391" spans="1:11" x14ac:dyDescent="0.3">
      <c r="A3391">
        <v>303389</v>
      </c>
      <c r="B3391">
        <v>206261</v>
      </c>
      <c r="C3391" t="s">
        <v>31</v>
      </c>
      <c r="D3391">
        <v>77127</v>
      </c>
      <c r="E3391">
        <v>3780</v>
      </c>
      <c r="F3391">
        <v>40037</v>
      </c>
      <c r="G3391" t="s">
        <v>29</v>
      </c>
      <c r="H3391" s="1">
        <v>44974</v>
      </c>
      <c r="I3391" t="str">
        <f t="shared" si="52"/>
        <v>Yuksek Investisya</v>
      </c>
      <c r="J3391">
        <f>YEAR(transaction_data[[#This Row],[Transaction_Date]])</f>
        <v>2023</v>
      </c>
      <c r="K3391">
        <f>MONTH(transaction_data[[#This Row],[Transaction_Date]])</f>
        <v>2</v>
      </c>
    </row>
    <row r="3392" spans="1:11" x14ac:dyDescent="0.3">
      <c r="A3392">
        <v>303390</v>
      </c>
      <c r="B3392">
        <v>207952</v>
      </c>
      <c r="C3392" t="s">
        <v>30</v>
      </c>
      <c r="D3392">
        <v>90137</v>
      </c>
      <c r="E3392">
        <v>726</v>
      </c>
      <c r="F3392">
        <v>27567</v>
      </c>
      <c r="G3392" t="s">
        <v>32</v>
      </c>
      <c r="H3392" s="1">
        <v>44960</v>
      </c>
      <c r="I3392" t="str">
        <f t="shared" si="52"/>
        <v>Yuksek Investisya</v>
      </c>
      <c r="J3392">
        <f>YEAR(transaction_data[[#This Row],[Transaction_Date]])</f>
        <v>2023</v>
      </c>
      <c r="K3392">
        <f>MONTH(transaction_data[[#This Row],[Transaction_Date]])</f>
        <v>2</v>
      </c>
    </row>
    <row r="3393" spans="1:11" x14ac:dyDescent="0.3">
      <c r="A3393">
        <v>303391</v>
      </c>
      <c r="B3393">
        <v>204227</v>
      </c>
      <c r="C3393" t="s">
        <v>13</v>
      </c>
      <c r="D3393">
        <v>61456</v>
      </c>
      <c r="E3393">
        <v>3682</v>
      </c>
      <c r="F3393">
        <v>12792</v>
      </c>
      <c r="G3393" t="s">
        <v>32</v>
      </c>
      <c r="H3393" s="1">
        <v>45073</v>
      </c>
      <c r="I3393" t="str">
        <f t="shared" si="52"/>
        <v>Kicik Investiya</v>
      </c>
      <c r="J3393">
        <f>YEAR(transaction_data[[#This Row],[Transaction_Date]])</f>
        <v>2023</v>
      </c>
      <c r="K3393">
        <f>MONTH(transaction_data[[#This Row],[Transaction_Date]])</f>
        <v>5</v>
      </c>
    </row>
    <row r="3394" spans="1:11" x14ac:dyDescent="0.3">
      <c r="A3394">
        <v>303392</v>
      </c>
      <c r="B3394">
        <v>201725</v>
      </c>
      <c r="C3394" t="s">
        <v>13</v>
      </c>
      <c r="D3394">
        <v>37350</v>
      </c>
      <c r="E3394">
        <v>642</v>
      </c>
      <c r="F3394">
        <v>48866</v>
      </c>
      <c r="G3394" t="s">
        <v>32</v>
      </c>
      <c r="H3394" s="1">
        <v>45734</v>
      </c>
      <c r="I3394" t="str">
        <f t="shared" ref="I3394:I3457" si="53">IF(AND(F3394&gt;1000,F3394&lt;15000),"Kicik Investiya",IF(AND(F3394&gt;=15000,F3394&lt;27500),"Orta investisya","Yuksek Investisya"))</f>
        <v>Yuksek Investisya</v>
      </c>
      <c r="J3394">
        <f>YEAR(transaction_data[[#This Row],[Transaction_Date]])</f>
        <v>2025</v>
      </c>
      <c r="K3394">
        <f>MONTH(transaction_data[[#This Row],[Transaction_Date]])</f>
        <v>3</v>
      </c>
    </row>
    <row r="3395" spans="1:11" x14ac:dyDescent="0.3">
      <c r="A3395">
        <v>303393</v>
      </c>
      <c r="B3395">
        <v>209808</v>
      </c>
      <c r="C3395" t="s">
        <v>31</v>
      </c>
      <c r="D3395">
        <v>25073</v>
      </c>
      <c r="E3395">
        <v>1276</v>
      </c>
      <c r="F3395">
        <v>34919</v>
      </c>
      <c r="G3395" t="s">
        <v>29</v>
      </c>
      <c r="H3395" s="1">
        <v>44738</v>
      </c>
      <c r="I3395" t="str">
        <f t="shared" si="53"/>
        <v>Yuksek Investisya</v>
      </c>
      <c r="J3395">
        <f>YEAR(transaction_data[[#This Row],[Transaction_Date]])</f>
        <v>2022</v>
      </c>
      <c r="K3395">
        <f>MONTH(transaction_data[[#This Row],[Transaction_Date]])</f>
        <v>6</v>
      </c>
    </row>
    <row r="3396" spans="1:11" x14ac:dyDescent="0.3">
      <c r="A3396">
        <v>303394</v>
      </c>
      <c r="B3396">
        <v>206185</v>
      </c>
      <c r="C3396" t="s">
        <v>30</v>
      </c>
      <c r="D3396">
        <v>43996</v>
      </c>
      <c r="E3396">
        <v>556</v>
      </c>
      <c r="F3396">
        <v>15230</v>
      </c>
      <c r="G3396" t="s">
        <v>29</v>
      </c>
      <c r="H3396" s="1">
        <v>45537</v>
      </c>
      <c r="I3396" t="str">
        <f t="shared" si="53"/>
        <v>Orta investisya</v>
      </c>
      <c r="J3396">
        <f>YEAR(transaction_data[[#This Row],[Transaction_Date]])</f>
        <v>2024</v>
      </c>
      <c r="K3396">
        <f>MONTH(transaction_data[[#This Row],[Transaction_Date]])</f>
        <v>9</v>
      </c>
    </row>
    <row r="3397" spans="1:11" x14ac:dyDescent="0.3">
      <c r="A3397">
        <v>303395</v>
      </c>
      <c r="B3397">
        <v>202482</v>
      </c>
      <c r="C3397" t="s">
        <v>31</v>
      </c>
      <c r="D3397">
        <v>52892</v>
      </c>
      <c r="E3397">
        <v>1276</v>
      </c>
      <c r="F3397">
        <v>11726</v>
      </c>
      <c r="G3397" t="s">
        <v>29</v>
      </c>
      <c r="H3397" s="1">
        <v>44799</v>
      </c>
      <c r="I3397" t="str">
        <f t="shared" si="53"/>
        <v>Kicik Investiya</v>
      </c>
      <c r="J3397">
        <f>YEAR(transaction_data[[#This Row],[Transaction_Date]])</f>
        <v>2022</v>
      </c>
      <c r="K3397">
        <f>MONTH(transaction_data[[#This Row],[Transaction_Date]])</f>
        <v>8</v>
      </c>
    </row>
    <row r="3398" spans="1:11" x14ac:dyDescent="0.3">
      <c r="A3398">
        <v>303396</v>
      </c>
      <c r="B3398">
        <v>205285</v>
      </c>
      <c r="C3398" t="s">
        <v>13</v>
      </c>
      <c r="D3398">
        <v>55115</v>
      </c>
      <c r="E3398">
        <v>460</v>
      </c>
      <c r="F3398">
        <v>14041</v>
      </c>
      <c r="G3398" t="s">
        <v>33</v>
      </c>
      <c r="H3398" s="1">
        <v>45475</v>
      </c>
      <c r="I3398" t="str">
        <f t="shared" si="53"/>
        <v>Kicik Investiya</v>
      </c>
      <c r="J3398">
        <f>YEAR(transaction_data[[#This Row],[Transaction_Date]])</f>
        <v>2024</v>
      </c>
      <c r="K3398">
        <f>MONTH(transaction_data[[#This Row],[Transaction_Date]])</f>
        <v>7</v>
      </c>
    </row>
    <row r="3399" spans="1:11" x14ac:dyDescent="0.3">
      <c r="A3399">
        <v>303397</v>
      </c>
      <c r="B3399">
        <v>201450</v>
      </c>
      <c r="C3399" t="s">
        <v>30</v>
      </c>
      <c r="D3399">
        <v>23937</v>
      </c>
      <c r="E3399">
        <v>4881</v>
      </c>
      <c r="F3399">
        <v>14772</v>
      </c>
      <c r="G3399" t="s">
        <v>32</v>
      </c>
      <c r="H3399" s="1">
        <v>44931</v>
      </c>
      <c r="I3399" t="str">
        <f t="shared" si="53"/>
        <v>Kicik Investiya</v>
      </c>
      <c r="J3399">
        <f>YEAR(transaction_data[[#This Row],[Transaction_Date]])</f>
        <v>2023</v>
      </c>
      <c r="K3399">
        <f>MONTH(transaction_data[[#This Row],[Transaction_Date]])</f>
        <v>1</v>
      </c>
    </row>
    <row r="3400" spans="1:11" x14ac:dyDescent="0.3">
      <c r="A3400">
        <v>303398</v>
      </c>
      <c r="B3400">
        <v>206191</v>
      </c>
      <c r="C3400" t="s">
        <v>13</v>
      </c>
      <c r="D3400">
        <v>38995</v>
      </c>
      <c r="E3400">
        <v>3132</v>
      </c>
      <c r="F3400">
        <v>16288</v>
      </c>
      <c r="G3400" t="s">
        <v>33</v>
      </c>
      <c r="H3400" s="1">
        <v>45209</v>
      </c>
      <c r="I3400" t="str">
        <f t="shared" si="53"/>
        <v>Orta investisya</v>
      </c>
      <c r="J3400">
        <f>YEAR(transaction_data[[#This Row],[Transaction_Date]])</f>
        <v>2023</v>
      </c>
      <c r="K3400">
        <f>MONTH(transaction_data[[#This Row],[Transaction_Date]])</f>
        <v>10</v>
      </c>
    </row>
    <row r="3401" spans="1:11" x14ac:dyDescent="0.3">
      <c r="A3401">
        <v>303399</v>
      </c>
      <c r="B3401">
        <v>205161</v>
      </c>
      <c r="C3401" t="s">
        <v>30</v>
      </c>
      <c r="D3401">
        <v>33322</v>
      </c>
      <c r="E3401">
        <v>385</v>
      </c>
      <c r="F3401">
        <v>44308</v>
      </c>
      <c r="G3401" t="s">
        <v>33</v>
      </c>
      <c r="H3401" s="1">
        <v>45147</v>
      </c>
      <c r="I3401" t="str">
        <f t="shared" si="53"/>
        <v>Yuksek Investisya</v>
      </c>
      <c r="J3401">
        <f>YEAR(transaction_data[[#This Row],[Transaction_Date]])</f>
        <v>2023</v>
      </c>
      <c r="K3401">
        <f>MONTH(transaction_data[[#This Row],[Transaction_Date]])</f>
        <v>8</v>
      </c>
    </row>
    <row r="3402" spans="1:11" x14ac:dyDescent="0.3">
      <c r="A3402">
        <v>303400</v>
      </c>
      <c r="B3402">
        <v>204280</v>
      </c>
      <c r="C3402" t="s">
        <v>31</v>
      </c>
      <c r="D3402">
        <v>36165</v>
      </c>
      <c r="E3402">
        <v>503</v>
      </c>
      <c r="F3402">
        <v>13891</v>
      </c>
      <c r="G3402" t="s">
        <v>29</v>
      </c>
      <c r="H3402" s="1">
        <v>44947</v>
      </c>
      <c r="I3402" t="str">
        <f t="shared" si="53"/>
        <v>Kicik Investiya</v>
      </c>
      <c r="J3402">
        <f>YEAR(transaction_data[[#This Row],[Transaction_Date]])</f>
        <v>2023</v>
      </c>
      <c r="K3402">
        <f>MONTH(transaction_data[[#This Row],[Transaction_Date]])</f>
        <v>1</v>
      </c>
    </row>
    <row r="3403" spans="1:11" x14ac:dyDescent="0.3">
      <c r="A3403">
        <v>303401</v>
      </c>
      <c r="B3403">
        <v>205941</v>
      </c>
      <c r="C3403" t="s">
        <v>13</v>
      </c>
      <c r="D3403">
        <v>72994</v>
      </c>
      <c r="E3403">
        <v>2426</v>
      </c>
      <c r="F3403">
        <v>21655</v>
      </c>
      <c r="G3403" t="s">
        <v>29</v>
      </c>
      <c r="H3403" s="1">
        <v>45351</v>
      </c>
      <c r="I3403" t="str">
        <f t="shared" si="53"/>
        <v>Orta investisya</v>
      </c>
      <c r="J3403">
        <f>YEAR(transaction_data[[#This Row],[Transaction_Date]])</f>
        <v>2024</v>
      </c>
      <c r="K3403">
        <f>MONTH(transaction_data[[#This Row],[Transaction_Date]])</f>
        <v>2</v>
      </c>
    </row>
    <row r="3404" spans="1:11" x14ac:dyDescent="0.3">
      <c r="A3404">
        <v>303402</v>
      </c>
      <c r="B3404">
        <v>208032</v>
      </c>
      <c r="C3404" t="s">
        <v>31</v>
      </c>
      <c r="D3404">
        <v>92926</v>
      </c>
      <c r="E3404">
        <v>4322</v>
      </c>
      <c r="F3404">
        <v>24773</v>
      </c>
      <c r="G3404" t="s">
        <v>29</v>
      </c>
      <c r="H3404" s="1">
        <v>44818</v>
      </c>
      <c r="I3404" t="str">
        <f t="shared" si="53"/>
        <v>Orta investisya</v>
      </c>
      <c r="J3404">
        <f>YEAR(transaction_data[[#This Row],[Transaction_Date]])</f>
        <v>2022</v>
      </c>
      <c r="K3404">
        <f>MONTH(transaction_data[[#This Row],[Transaction_Date]])</f>
        <v>9</v>
      </c>
    </row>
    <row r="3405" spans="1:11" x14ac:dyDescent="0.3">
      <c r="A3405">
        <v>303403</v>
      </c>
      <c r="B3405">
        <v>201255</v>
      </c>
      <c r="C3405" t="s">
        <v>13</v>
      </c>
      <c r="D3405">
        <v>15614</v>
      </c>
      <c r="E3405">
        <v>484</v>
      </c>
      <c r="F3405">
        <v>6646</v>
      </c>
      <c r="G3405" t="s">
        <v>32</v>
      </c>
      <c r="H3405" s="1">
        <v>45048</v>
      </c>
      <c r="I3405" t="str">
        <f t="shared" si="53"/>
        <v>Kicik Investiya</v>
      </c>
      <c r="J3405">
        <f>YEAR(transaction_data[[#This Row],[Transaction_Date]])</f>
        <v>2023</v>
      </c>
      <c r="K3405">
        <f>MONTH(transaction_data[[#This Row],[Transaction_Date]])</f>
        <v>5</v>
      </c>
    </row>
    <row r="3406" spans="1:11" x14ac:dyDescent="0.3">
      <c r="A3406">
        <v>303404</v>
      </c>
      <c r="B3406">
        <v>200400</v>
      </c>
      <c r="C3406" t="s">
        <v>30</v>
      </c>
      <c r="D3406">
        <v>6034</v>
      </c>
      <c r="E3406">
        <v>2290</v>
      </c>
      <c r="F3406">
        <v>20109</v>
      </c>
      <c r="G3406" t="s">
        <v>33</v>
      </c>
      <c r="H3406" s="1">
        <v>45682</v>
      </c>
      <c r="I3406" t="str">
        <f t="shared" si="53"/>
        <v>Orta investisya</v>
      </c>
      <c r="J3406">
        <f>YEAR(transaction_data[[#This Row],[Transaction_Date]])</f>
        <v>2025</v>
      </c>
      <c r="K3406">
        <f>MONTH(transaction_data[[#This Row],[Transaction_Date]])</f>
        <v>1</v>
      </c>
    </row>
    <row r="3407" spans="1:11" x14ac:dyDescent="0.3">
      <c r="A3407">
        <v>303405</v>
      </c>
      <c r="B3407">
        <v>209939</v>
      </c>
      <c r="C3407" t="s">
        <v>30</v>
      </c>
      <c r="D3407">
        <v>75339</v>
      </c>
      <c r="E3407">
        <v>3192</v>
      </c>
      <c r="F3407">
        <v>49813</v>
      </c>
      <c r="G3407" t="s">
        <v>29</v>
      </c>
      <c r="H3407" s="1">
        <v>45401</v>
      </c>
      <c r="I3407" t="str">
        <f t="shared" si="53"/>
        <v>Yuksek Investisya</v>
      </c>
      <c r="J3407">
        <f>YEAR(transaction_data[[#This Row],[Transaction_Date]])</f>
        <v>2024</v>
      </c>
      <c r="K3407">
        <f>MONTH(transaction_data[[#This Row],[Transaction_Date]])</f>
        <v>4</v>
      </c>
    </row>
    <row r="3408" spans="1:11" x14ac:dyDescent="0.3">
      <c r="A3408">
        <v>303406</v>
      </c>
      <c r="B3408">
        <v>205639</v>
      </c>
      <c r="C3408" t="s">
        <v>13</v>
      </c>
      <c r="D3408">
        <v>93952</v>
      </c>
      <c r="E3408">
        <v>354</v>
      </c>
      <c r="F3408">
        <v>9700</v>
      </c>
      <c r="G3408" t="s">
        <v>32</v>
      </c>
      <c r="H3408" s="1">
        <v>45460</v>
      </c>
      <c r="I3408" t="str">
        <f t="shared" si="53"/>
        <v>Kicik Investiya</v>
      </c>
      <c r="J3408">
        <f>YEAR(transaction_data[[#This Row],[Transaction_Date]])</f>
        <v>2024</v>
      </c>
      <c r="K3408">
        <f>MONTH(transaction_data[[#This Row],[Transaction_Date]])</f>
        <v>6</v>
      </c>
    </row>
    <row r="3409" spans="1:11" x14ac:dyDescent="0.3">
      <c r="A3409">
        <v>303407</v>
      </c>
      <c r="B3409">
        <v>205352</v>
      </c>
      <c r="C3409" t="s">
        <v>13</v>
      </c>
      <c r="D3409">
        <v>58683</v>
      </c>
      <c r="E3409">
        <v>213</v>
      </c>
      <c r="F3409">
        <v>7478</v>
      </c>
      <c r="G3409" t="s">
        <v>33</v>
      </c>
      <c r="H3409" s="1">
        <v>45633</v>
      </c>
      <c r="I3409" t="str">
        <f t="shared" si="53"/>
        <v>Kicik Investiya</v>
      </c>
      <c r="J3409">
        <f>YEAR(transaction_data[[#This Row],[Transaction_Date]])</f>
        <v>2024</v>
      </c>
      <c r="K3409">
        <f>MONTH(transaction_data[[#This Row],[Transaction_Date]])</f>
        <v>12</v>
      </c>
    </row>
    <row r="3410" spans="1:11" x14ac:dyDescent="0.3">
      <c r="A3410">
        <v>303408</v>
      </c>
      <c r="B3410">
        <v>203464</v>
      </c>
      <c r="C3410" t="s">
        <v>13</v>
      </c>
      <c r="D3410">
        <v>38947</v>
      </c>
      <c r="E3410">
        <v>1362</v>
      </c>
      <c r="F3410">
        <v>25293</v>
      </c>
      <c r="G3410" t="s">
        <v>32</v>
      </c>
      <c r="H3410" s="1">
        <v>45127</v>
      </c>
      <c r="I3410" t="str">
        <f t="shared" si="53"/>
        <v>Orta investisya</v>
      </c>
      <c r="J3410">
        <f>YEAR(transaction_data[[#This Row],[Transaction_Date]])</f>
        <v>2023</v>
      </c>
      <c r="K3410">
        <f>MONTH(transaction_data[[#This Row],[Transaction_Date]])</f>
        <v>7</v>
      </c>
    </row>
    <row r="3411" spans="1:11" x14ac:dyDescent="0.3">
      <c r="A3411">
        <v>303409</v>
      </c>
      <c r="B3411">
        <v>205066</v>
      </c>
      <c r="C3411" t="s">
        <v>30</v>
      </c>
      <c r="D3411">
        <v>66637</v>
      </c>
      <c r="E3411">
        <v>4740</v>
      </c>
      <c r="F3411">
        <v>33166</v>
      </c>
      <c r="G3411" t="s">
        <v>32</v>
      </c>
      <c r="H3411" s="1">
        <v>45568</v>
      </c>
      <c r="I3411" t="str">
        <f t="shared" si="53"/>
        <v>Yuksek Investisya</v>
      </c>
      <c r="J3411">
        <f>YEAR(transaction_data[[#This Row],[Transaction_Date]])</f>
        <v>2024</v>
      </c>
      <c r="K3411">
        <f>MONTH(transaction_data[[#This Row],[Transaction_Date]])</f>
        <v>10</v>
      </c>
    </row>
    <row r="3412" spans="1:11" x14ac:dyDescent="0.3">
      <c r="A3412">
        <v>303410</v>
      </c>
      <c r="B3412">
        <v>206645</v>
      </c>
      <c r="C3412" t="s">
        <v>31</v>
      </c>
      <c r="D3412">
        <v>68232</v>
      </c>
      <c r="E3412">
        <v>1605</v>
      </c>
      <c r="F3412">
        <v>18074</v>
      </c>
      <c r="G3412" t="s">
        <v>32</v>
      </c>
      <c r="H3412" s="1">
        <v>45244</v>
      </c>
      <c r="I3412" t="str">
        <f t="shared" si="53"/>
        <v>Orta investisya</v>
      </c>
      <c r="J3412">
        <f>YEAR(transaction_data[[#This Row],[Transaction_Date]])</f>
        <v>2023</v>
      </c>
      <c r="K3412">
        <f>MONTH(transaction_data[[#This Row],[Transaction_Date]])</f>
        <v>11</v>
      </c>
    </row>
    <row r="3413" spans="1:11" x14ac:dyDescent="0.3">
      <c r="A3413">
        <v>303411</v>
      </c>
      <c r="B3413">
        <v>202414</v>
      </c>
      <c r="C3413" t="s">
        <v>31</v>
      </c>
      <c r="D3413">
        <v>33928</v>
      </c>
      <c r="E3413">
        <v>4061</v>
      </c>
      <c r="F3413">
        <v>47753</v>
      </c>
      <c r="G3413" t="s">
        <v>33</v>
      </c>
      <c r="H3413" s="1">
        <v>45590</v>
      </c>
      <c r="I3413" t="str">
        <f t="shared" si="53"/>
        <v>Yuksek Investisya</v>
      </c>
      <c r="J3413">
        <f>YEAR(transaction_data[[#This Row],[Transaction_Date]])</f>
        <v>2024</v>
      </c>
      <c r="K3413">
        <f>MONTH(transaction_data[[#This Row],[Transaction_Date]])</f>
        <v>10</v>
      </c>
    </row>
    <row r="3414" spans="1:11" x14ac:dyDescent="0.3">
      <c r="A3414">
        <v>303412</v>
      </c>
      <c r="B3414">
        <v>201087</v>
      </c>
      <c r="C3414" t="s">
        <v>13</v>
      </c>
      <c r="D3414">
        <v>32717</v>
      </c>
      <c r="E3414">
        <v>4260</v>
      </c>
      <c r="F3414">
        <v>22795</v>
      </c>
      <c r="G3414" t="s">
        <v>32</v>
      </c>
      <c r="H3414" s="1">
        <v>45250</v>
      </c>
      <c r="I3414" t="str">
        <f t="shared" si="53"/>
        <v>Orta investisya</v>
      </c>
      <c r="J3414">
        <f>YEAR(transaction_data[[#This Row],[Transaction_Date]])</f>
        <v>2023</v>
      </c>
      <c r="K3414">
        <f>MONTH(transaction_data[[#This Row],[Transaction_Date]])</f>
        <v>11</v>
      </c>
    </row>
    <row r="3415" spans="1:11" x14ac:dyDescent="0.3">
      <c r="A3415">
        <v>303413</v>
      </c>
      <c r="B3415">
        <v>203874</v>
      </c>
      <c r="C3415" t="s">
        <v>31</v>
      </c>
      <c r="D3415">
        <v>98070</v>
      </c>
      <c r="E3415">
        <v>1302</v>
      </c>
      <c r="F3415">
        <v>22523</v>
      </c>
      <c r="G3415" t="s">
        <v>33</v>
      </c>
      <c r="H3415" s="1">
        <v>45552</v>
      </c>
      <c r="I3415" t="str">
        <f t="shared" si="53"/>
        <v>Orta investisya</v>
      </c>
      <c r="J3415">
        <f>YEAR(transaction_data[[#This Row],[Transaction_Date]])</f>
        <v>2024</v>
      </c>
      <c r="K3415">
        <f>MONTH(transaction_data[[#This Row],[Transaction_Date]])</f>
        <v>9</v>
      </c>
    </row>
    <row r="3416" spans="1:11" x14ac:dyDescent="0.3">
      <c r="A3416">
        <v>303414</v>
      </c>
      <c r="B3416">
        <v>203160</v>
      </c>
      <c r="C3416" t="s">
        <v>31</v>
      </c>
      <c r="D3416">
        <v>85512</v>
      </c>
      <c r="E3416">
        <v>4658</v>
      </c>
      <c r="F3416">
        <v>11091</v>
      </c>
      <c r="G3416" t="s">
        <v>32</v>
      </c>
      <c r="H3416" s="1">
        <v>44818</v>
      </c>
      <c r="I3416" t="str">
        <f t="shared" si="53"/>
        <v>Kicik Investiya</v>
      </c>
      <c r="J3416">
        <f>YEAR(transaction_data[[#This Row],[Transaction_Date]])</f>
        <v>2022</v>
      </c>
      <c r="K3416">
        <f>MONTH(transaction_data[[#This Row],[Transaction_Date]])</f>
        <v>9</v>
      </c>
    </row>
    <row r="3417" spans="1:11" x14ac:dyDescent="0.3">
      <c r="A3417">
        <v>303415</v>
      </c>
      <c r="B3417">
        <v>206499</v>
      </c>
      <c r="C3417" t="s">
        <v>31</v>
      </c>
      <c r="D3417">
        <v>37133</v>
      </c>
      <c r="E3417">
        <v>2562</v>
      </c>
      <c r="F3417">
        <v>24052</v>
      </c>
      <c r="G3417" t="s">
        <v>29</v>
      </c>
      <c r="H3417" s="1">
        <v>45181</v>
      </c>
      <c r="I3417" t="str">
        <f t="shared" si="53"/>
        <v>Orta investisya</v>
      </c>
      <c r="J3417">
        <f>YEAR(transaction_data[[#This Row],[Transaction_Date]])</f>
        <v>2023</v>
      </c>
      <c r="K3417">
        <f>MONTH(transaction_data[[#This Row],[Transaction_Date]])</f>
        <v>9</v>
      </c>
    </row>
    <row r="3418" spans="1:11" x14ac:dyDescent="0.3">
      <c r="A3418">
        <v>303416</v>
      </c>
      <c r="B3418">
        <v>209584</v>
      </c>
      <c r="C3418" t="s">
        <v>31</v>
      </c>
      <c r="D3418">
        <v>75903</v>
      </c>
      <c r="E3418">
        <v>4507</v>
      </c>
      <c r="F3418">
        <v>4627</v>
      </c>
      <c r="G3418" t="s">
        <v>32</v>
      </c>
      <c r="H3418" s="1">
        <v>45187</v>
      </c>
      <c r="I3418" t="str">
        <f t="shared" si="53"/>
        <v>Kicik Investiya</v>
      </c>
      <c r="J3418">
        <f>YEAR(transaction_data[[#This Row],[Transaction_Date]])</f>
        <v>2023</v>
      </c>
      <c r="K3418">
        <f>MONTH(transaction_data[[#This Row],[Transaction_Date]])</f>
        <v>9</v>
      </c>
    </row>
    <row r="3419" spans="1:11" x14ac:dyDescent="0.3">
      <c r="A3419">
        <v>303417</v>
      </c>
      <c r="B3419">
        <v>209707</v>
      </c>
      <c r="C3419" t="s">
        <v>30</v>
      </c>
      <c r="D3419">
        <v>30541</v>
      </c>
      <c r="E3419">
        <v>644</v>
      </c>
      <c r="F3419">
        <v>2580</v>
      </c>
      <c r="G3419" t="s">
        <v>29</v>
      </c>
      <c r="H3419" s="1">
        <v>45352</v>
      </c>
      <c r="I3419" t="str">
        <f t="shared" si="53"/>
        <v>Kicik Investiya</v>
      </c>
      <c r="J3419">
        <f>YEAR(transaction_data[[#This Row],[Transaction_Date]])</f>
        <v>2024</v>
      </c>
      <c r="K3419">
        <f>MONTH(transaction_data[[#This Row],[Transaction_Date]])</f>
        <v>3</v>
      </c>
    </row>
    <row r="3420" spans="1:11" x14ac:dyDescent="0.3">
      <c r="A3420">
        <v>303418</v>
      </c>
      <c r="B3420">
        <v>202693</v>
      </c>
      <c r="C3420" t="s">
        <v>30</v>
      </c>
      <c r="D3420">
        <v>50115</v>
      </c>
      <c r="E3420">
        <v>3277</v>
      </c>
      <c r="F3420">
        <v>16662</v>
      </c>
      <c r="G3420" t="s">
        <v>29</v>
      </c>
      <c r="H3420" s="1">
        <v>45600</v>
      </c>
      <c r="I3420" t="str">
        <f t="shared" si="53"/>
        <v>Orta investisya</v>
      </c>
      <c r="J3420">
        <f>YEAR(transaction_data[[#This Row],[Transaction_Date]])</f>
        <v>2024</v>
      </c>
      <c r="K3420">
        <f>MONTH(transaction_data[[#This Row],[Transaction_Date]])</f>
        <v>11</v>
      </c>
    </row>
    <row r="3421" spans="1:11" x14ac:dyDescent="0.3">
      <c r="A3421">
        <v>303419</v>
      </c>
      <c r="B3421">
        <v>202903</v>
      </c>
      <c r="C3421" t="s">
        <v>30</v>
      </c>
      <c r="D3421">
        <v>92862</v>
      </c>
      <c r="E3421">
        <v>1686</v>
      </c>
      <c r="F3421">
        <v>24060</v>
      </c>
      <c r="G3421" t="s">
        <v>29</v>
      </c>
      <c r="H3421" s="1">
        <v>44909</v>
      </c>
      <c r="I3421" t="str">
        <f t="shared" si="53"/>
        <v>Orta investisya</v>
      </c>
      <c r="J3421">
        <f>YEAR(transaction_data[[#This Row],[Transaction_Date]])</f>
        <v>2022</v>
      </c>
      <c r="K3421">
        <f>MONTH(transaction_data[[#This Row],[Transaction_Date]])</f>
        <v>12</v>
      </c>
    </row>
    <row r="3422" spans="1:11" x14ac:dyDescent="0.3">
      <c r="A3422">
        <v>303420</v>
      </c>
      <c r="B3422">
        <v>206051</v>
      </c>
      <c r="C3422" t="s">
        <v>13</v>
      </c>
      <c r="D3422">
        <v>10273</v>
      </c>
      <c r="E3422">
        <v>3816</v>
      </c>
      <c r="F3422">
        <v>6998</v>
      </c>
      <c r="G3422" t="s">
        <v>29</v>
      </c>
      <c r="H3422" s="1">
        <v>45687</v>
      </c>
      <c r="I3422" t="str">
        <f t="shared" si="53"/>
        <v>Kicik Investiya</v>
      </c>
      <c r="J3422">
        <f>YEAR(transaction_data[[#This Row],[Transaction_Date]])</f>
        <v>2025</v>
      </c>
      <c r="K3422">
        <f>MONTH(transaction_data[[#This Row],[Transaction_Date]])</f>
        <v>1</v>
      </c>
    </row>
    <row r="3423" spans="1:11" x14ac:dyDescent="0.3">
      <c r="A3423">
        <v>303421</v>
      </c>
      <c r="B3423">
        <v>205376</v>
      </c>
      <c r="C3423" t="s">
        <v>13</v>
      </c>
      <c r="D3423">
        <v>49857</v>
      </c>
      <c r="E3423">
        <v>1417</v>
      </c>
      <c r="F3423">
        <v>26133</v>
      </c>
      <c r="G3423" t="s">
        <v>33</v>
      </c>
      <c r="H3423" s="1">
        <v>45103</v>
      </c>
      <c r="I3423" t="str">
        <f t="shared" si="53"/>
        <v>Orta investisya</v>
      </c>
      <c r="J3423">
        <f>YEAR(transaction_data[[#This Row],[Transaction_Date]])</f>
        <v>2023</v>
      </c>
      <c r="K3423">
        <f>MONTH(transaction_data[[#This Row],[Transaction_Date]])</f>
        <v>6</v>
      </c>
    </row>
    <row r="3424" spans="1:11" x14ac:dyDescent="0.3">
      <c r="A3424">
        <v>303422</v>
      </c>
      <c r="B3424">
        <v>200220</v>
      </c>
      <c r="C3424" t="s">
        <v>30</v>
      </c>
      <c r="D3424">
        <v>5448</v>
      </c>
      <c r="E3424">
        <v>1768</v>
      </c>
      <c r="F3424">
        <v>18154</v>
      </c>
      <c r="G3424" t="s">
        <v>29</v>
      </c>
      <c r="H3424" s="1">
        <v>45595</v>
      </c>
      <c r="I3424" t="str">
        <f t="shared" si="53"/>
        <v>Orta investisya</v>
      </c>
      <c r="J3424">
        <f>YEAR(transaction_data[[#This Row],[Transaction_Date]])</f>
        <v>2024</v>
      </c>
      <c r="K3424">
        <f>MONTH(transaction_data[[#This Row],[Transaction_Date]])</f>
        <v>10</v>
      </c>
    </row>
    <row r="3425" spans="1:11" x14ac:dyDescent="0.3">
      <c r="A3425">
        <v>303423</v>
      </c>
      <c r="B3425">
        <v>206416</v>
      </c>
      <c r="C3425" t="s">
        <v>31</v>
      </c>
      <c r="D3425">
        <v>47010</v>
      </c>
      <c r="E3425">
        <v>155</v>
      </c>
      <c r="F3425">
        <v>48829</v>
      </c>
      <c r="G3425" t="s">
        <v>29</v>
      </c>
      <c r="H3425" s="1">
        <v>45557</v>
      </c>
      <c r="I3425" t="str">
        <f t="shared" si="53"/>
        <v>Yuksek Investisya</v>
      </c>
      <c r="J3425">
        <f>YEAR(transaction_data[[#This Row],[Transaction_Date]])</f>
        <v>2024</v>
      </c>
      <c r="K3425">
        <f>MONTH(transaction_data[[#This Row],[Transaction_Date]])</f>
        <v>9</v>
      </c>
    </row>
    <row r="3426" spans="1:11" x14ac:dyDescent="0.3">
      <c r="A3426">
        <v>303424</v>
      </c>
      <c r="B3426">
        <v>203012</v>
      </c>
      <c r="C3426" t="s">
        <v>30</v>
      </c>
      <c r="D3426">
        <v>55904</v>
      </c>
      <c r="E3426">
        <v>1066</v>
      </c>
      <c r="F3426">
        <v>6724</v>
      </c>
      <c r="G3426" t="s">
        <v>33</v>
      </c>
      <c r="H3426" s="1">
        <v>44772</v>
      </c>
      <c r="I3426" t="str">
        <f t="shared" si="53"/>
        <v>Kicik Investiya</v>
      </c>
      <c r="J3426">
        <f>YEAR(transaction_data[[#This Row],[Transaction_Date]])</f>
        <v>2022</v>
      </c>
      <c r="K3426">
        <f>MONTH(transaction_data[[#This Row],[Transaction_Date]])</f>
        <v>7</v>
      </c>
    </row>
    <row r="3427" spans="1:11" x14ac:dyDescent="0.3">
      <c r="A3427">
        <v>303425</v>
      </c>
      <c r="B3427">
        <v>207544</v>
      </c>
      <c r="C3427" t="s">
        <v>31</v>
      </c>
      <c r="D3427">
        <v>85956</v>
      </c>
      <c r="E3427">
        <v>2044</v>
      </c>
      <c r="F3427">
        <v>33167</v>
      </c>
      <c r="G3427" t="s">
        <v>29</v>
      </c>
      <c r="H3427" s="1">
        <v>45685</v>
      </c>
      <c r="I3427" t="str">
        <f t="shared" si="53"/>
        <v>Yuksek Investisya</v>
      </c>
      <c r="J3427">
        <f>YEAR(transaction_data[[#This Row],[Transaction_Date]])</f>
        <v>2025</v>
      </c>
      <c r="K3427">
        <f>MONTH(transaction_data[[#This Row],[Transaction_Date]])</f>
        <v>1</v>
      </c>
    </row>
    <row r="3428" spans="1:11" x14ac:dyDescent="0.3">
      <c r="A3428">
        <v>303426</v>
      </c>
      <c r="B3428">
        <v>205366</v>
      </c>
      <c r="C3428" t="s">
        <v>31</v>
      </c>
      <c r="D3428">
        <v>61832</v>
      </c>
      <c r="E3428">
        <v>2598</v>
      </c>
      <c r="F3428">
        <v>37573</v>
      </c>
      <c r="G3428" t="s">
        <v>29</v>
      </c>
      <c r="H3428" s="1">
        <v>44849</v>
      </c>
      <c r="I3428" t="str">
        <f t="shared" si="53"/>
        <v>Yuksek Investisya</v>
      </c>
      <c r="J3428">
        <f>YEAR(transaction_data[[#This Row],[Transaction_Date]])</f>
        <v>2022</v>
      </c>
      <c r="K3428">
        <f>MONTH(transaction_data[[#This Row],[Transaction_Date]])</f>
        <v>10</v>
      </c>
    </row>
    <row r="3429" spans="1:11" x14ac:dyDescent="0.3">
      <c r="A3429">
        <v>303427</v>
      </c>
      <c r="B3429">
        <v>208049</v>
      </c>
      <c r="C3429" t="s">
        <v>30</v>
      </c>
      <c r="D3429">
        <v>88334</v>
      </c>
      <c r="E3429">
        <v>1431</v>
      </c>
      <c r="F3429">
        <v>49471</v>
      </c>
      <c r="G3429" t="s">
        <v>33</v>
      </c>
      <c r="H3429" s="1">
        <v>45127</v>
      </c>
      <c r="I3429" t="str">
        <f t="shared" si="53"/>
        <v>Yuksek Investisya</v>
      </c>
      <c r="J3429">
        <f>YEAR(transaction_data[[#This Row],[Transaction_Date]])</f>
        <v>2023</v>
      </c>
      <c r="K3429">
        <f>MONTH(transaction_data[[#This Row],[Transaction_Date]])</f>
        <v>7</v>
      </c>
    </row>
    <row r="3430" spans="1:11" x14ac:dyDescent="0.3">
      <c r="A3430">
        <v>303428</v>
      </c>
      <c r="B3430">
        <v>205689</v>
      </c>
      <c r="C3430" t="s">
        <v>13</v>
      </c>
      <c r="D3430">
        <v>48661</v>
      </c>
      <c r="E3430">
        <v>3463</v>
      </c>
      <c r="F3430">
        <v>36160</v>
      </c>
      <c r="G3430" t="s">
        <v>29</v>
      </c>
      <c r="H3430" s="1">
        <v>44824</v>
      </c>
      <c r="I3430" t="str">
        <f t="shared" si="53"/>
        <v>Yuksek Investisya</v>
      </c>
      <c r="J3430">
        <f>YEAR(transaction_data[[#This Row],[Transaction_Date]])</f>
        <v>2022</v>
      </c>
      <c r="K3430">
        <f>MONTH(transaction_data[[#This Row],[Transaction_Date]])</f>
        <v>9</v>
      </c>
    </row>
    <row r="3431" spans="1:11" x14ac:dyDescent="0.3">
      <c r="A3431">
        <v>303429</v>
      </c>
      <c r="B3431">
        <v>209462</v>
      </c>
      <c r="C3431" t="s">
        <v>31</v>
      </c>
      <c r="D3431">
        <v>78294</v>
      </c>
      <c r="E3431">
        <v>1499</v>
      </c>
      <c r="F3431">
        <v>46003</v>
      </c>
      <c r="G3431" t="s">
        <v>33</v>
      </c>
      <c r="H3431" s="1">
        <v>45011</v>
      </c>
      <c r="I3431" t="str">
        <f t="shared" si="53"/>
        <v>Yuksek Investisya</v>
      </c>
      <c r="J3431">
        <f>YEAR(transaction_data[[#This Row],[Transaction_Date]])</f>
        <v>2023</v>
      </c>
      <c r="K3431">
        <f>MONTH(transaction_data[[#This Row],[Transaction_Date]])</f>
        <v>3</v>
      </c>
    </row>
    <row r="3432" spans="1:11" x14ac:dyDescent="0.3">
      <c r="A3432">
        <v>303430</v>
      </c>
      <c r="B3432">
        <v>204268</v>
      </c>
      <c r="C3432" t="s">
        <v>31</v>
      </c>
      <c r="D3432">
        <v>11661</v>
      </c>
      <c r="E3432">
        <v>3647</v>
      </c>
      <c r="F3432">
        <v>17817</v>
      </c>
      <c r="G3432" t="s">
        <v>33</v>
      </c>
      <c r="H3432" s="1">
        <v>45115</v>
      </c>
      <c r="I3432" t="str">
        <f t="shared" si="53"/>
        <v>Orta investisya</v>
      </c>
      <c r="J3432">
        <f>YEAR(transaction_data[[#This Row],[Transaction_Date]])</f>
        <v>2023</v>
      </c>
      <c r="K3432">
        <f>MONTH(transaction_data[[#This Row],[Transaction_Date]])</f>
        <v>7</v>
      </c>
    </row>
    <row r="3433" spans="1:11" x14ac:dyDescent="0.3">
      <c r="A3433">
        <v>303431</v>
      </c>
      <c r="B3433">
        <v>205447</v>
      </c>
      <c r="C3433" t="s">
        <v>30</v>
      </c>
      <c r="D3433">
        <v>43134</v>
      </c>
      <c r="E3433">
        <v>2810</v>
      </c>
      <c r="F3433">
        <v>2171</v>
      </c>
      <c r="G3433" t="s">
        <v>32</v>
      </c>
      <c r="H3433" s="1">
        <v>44822</v>
      </c>
      <c r="I3433" t="str">
        <f t="shared" si="53"/>
        <v>Kicik Investiya</v>
      </c>
      <c r="J3433">
        <f>YEAR(transaction_data[[#This Row],[Transaction_Date]])</f>
        <v>2022</v>
      </c>
      <c r="K3433">
        <f>MONTH(transaction_data[[#This Row],[Transaction_Date]])</f>
        <v>9</v>
      </c>
    </row>
    <row r="3434" spans="1:11" x14ac:dyDescent="0.3">
      <c r="A3434">
        <v>303432</v>
      </c>
      <c r="B3434">
        <v>204218</v>
      </c>
      <c r="C3434" t="s">
        <v>31</v>
      </c>
      <c r="D3434">
        <v>64280</v>
      </c>
      <c r="E3434">
        <v>4002</v>
      </c>
      <c r="F3434">
        <v>8648</v>
      </c>
      <c r="G3434" t="s">
        <v>33</v>
      </c>
      <c r="H3434" s="1">
        <v>44925</v>
      </c>
      <c r="I3434" t="str">
        <f t="shared" si="53"/>
        <v>Kicik Investiya</v>
      </c>
      <c r="J3434">
        <f>YEAR(transaction_data[[#This Row],[Transaction_Date]])</f>
        <v>2022</v>
      </c>
      <c r="K3434">
        <f>MONTH(transaction_data[[#This Row],[Transaction_Date]])</f>
        <v>12</v>
      </c>
    </row>
    <row r="3435" spans="1:11" x14ac:dyDescent="0.3">
      <c r="A3435">
        <v>303433</v>
      </c>
      <c r="B3435">
        <v>209944</v>
      </c>
      <c r="C3435" t="s">
        <v>31</v>
      </c>
      <c r="D3435">
        <v>73300</v>
      </c>
      <c r="E3435">
        <v>3920</v>
      </c>
      <c r="F3435">
        <v>33550</v>
      </c>
      <c r="G3435" t="s">
        <v>33</v>
      </c>
      <c r="H3435" s="1">
        <v>45220</v>
      </c>
      <c r="I3435" t="str">
        <f t="shared" si="53"/>
        <v>Yuksek Investisya</v>
      </c>
      <c r="J3435">
        <f>YEAR(transaction_data[[#This Row],[Transaction_Date]])</f>
        <v>2023</v>
      </c>
      <c r="K3435">
        <f>MONTH(transaction_data[[#This Row],[Transaction_Date]])</f>
        <v>10</v>
      </c>
    </row>
    <row r="3436" spans="1:11" x14ac:dyDescent="0.3">
      <c r="A3436">
        <v>303434</v>
      </c>
      <c r="B3436">
        <v>200635</v>
      </c>
      <c r="C3436" t="s">
        <v>30</v>
      </c>
      <c r="D3436">
        <v>75007</v>
      </c>
      <c r="E3436">
        <v>1734</v>
      </c>
      <c r="F3436">
        <v>4221</v>
      </c>
      <c r="G3436" t="s">
        <v>29</v>
      </c>
      <c r="H3436" s="1">
        <v>45718</v>
      </c>
      <c r="I3436" t="str">
        <f t="shared" si="53"/>
        <v>Kicik Investiya</v>
      </c>
      <c r="J3436">
        <f>YEAR(transaction_data[[#This Row],[Transaction_Date]])</f>
        <v>2025</v>
      </c>
      <c r="K3436">
        <f>MONTH(transaction_data[[#This Row],[Transaction_Date]])</f>
        <v>3</v>
      </c>
    </row>
    <row r="3437" spans="1:11" x14ac:dyDescent="0.3">
      <c r="A3437">
        <v>303435</v>
      </c>
      <c r="B3437">
        <v>202737</v>
      </c>
      <c r="C3437" t="s">
        <v>31</v>
      </c>
      <c r="D3437">
        <v>65126</v>
      </c>
      <c r="E3437">
        <v>3020</v>
      </c>
      <c r="F3437">
        <v>41237</v>
      </c>
      <c r="G3437" t="s">
        <v>33</v>
      </c>
      <c r="H3437" s="1">
        <v>44860</v>
      </c>
      <c r="I3437" t="str">
        <f t="shared" si="53"/>
        <v>Yuksek Investisya</v>
      </c>
      <c r="J3437">
        <f>YEAR(transaction_data[[#This Row],[Transaction_Date]])</f>
        <v>2022</v>
      </c>
      <c r="K3437">
        <f>MONTH(transaction_data[[#This Row],[Transaction_Date]])</f>
        <v>10</v>
      </c>
    </row>
    <row r="3438" spans="1:11" x14ac:dyDescent="0.3">
      <c r="A3438">
        <v>303436</v>
      </c>
      <c r="B3438">
        <v>205350</v>
      </c>
      <c r="C3438" t="s">
        <v>13</v>
      </c>
      <c r="D3438">
        <v>77394</v>
      </c>
      <c r="E3438">
        <v>3789</v>
      </c>
      <c r="F3438">
        <v>32826</v>
      </c>
      <c r="G3438" t="s">
        <v>32</v>
      </c>
      <c r="H3438" s="1">
        <v>45434</v>
      </c>
      <c r="I3438" t="str">
        <f t="shared" si="53"/>
        <v>Yuksek Investisya</v>
      </c>
      <c r="J3438">
        <f>YEAR(transaction_data[[#This Row],[Transaction_Date]])</f>
        <v>2024</v>
      </c>
      <c r="K3438">
        <f>MONTH(transaction_data[[#This Row],[Transaction_Date]])</f>
        <v>5</v>
      </c>
    </row>
    <row r="3439" spans="1:11" x14ac:dyDescent="0.3">
      <c r="A3439">
        <v>303437</v>
      </c>
      <c r="B3439">
        <v>202696</v>
      </c>
      <c r="C3439" t="s">
        <v>13</v>
      </c>
      <c r="D3439">
        <v>25402</v>
      </c>
      <c r="E3439">
        <v>3675</v>
      </c>
      <c r="F3439">
        <v>28679</v>
      </c>
      <c r="G3439" t="s">
        <v>29</v>
      </c>
      <c r="H3439" s="1">
        <v>45244</v>
      </c>
      <c r="I3439" t="str">
        <f t="shared" si="53"/>
        <v>Yuksek Investisya</v>
      </c>
      <c r="J3439">
        <f>YEAR(transaction_data[[#This Row],[Transaction_Date]])</f>
        <v>2023</v>
      </c>
      <c r="K3439">
        <f>MONTH(transaction_data[[#This Row],[Transaction_Date]])</f>
        <v>11</v>
      </c>
    </row>
    <row r="3440" spans="1:11" x14ac:dyDescent="0.3">
      <c r="A3440">
        <v>303438</v>
      </c>
      <c r="B3440">
        <v>209691</v>
      </c>
      <c r="C3440" t="s">
        <v>13</v>
      </c>
      <c r="D3440">
        <v>71825</v>
      </c>
      <c r="E3440">
        <v>3072</v>
      </c>
      <c r="F3440">
        <v>21852</v>
      </c>
      <c r="G3440" t="s">
        <v>33</v>
      </c>
      <c r="H3440" s="1">
        <v>45290</v>
      </c>
      <c r="I3440" t="str">
        <f t="shared" si="53"/>
        <v>Orta investisya</v>
      </c>
      <c r="J3440">
        <f>YEAR(transaction_data[[#This Row],[Transaction_Date]])</f>
        <v>2023</v>
      </c>
      <c r="K3440">
        <f>MONTH(transaction_data[[#This Row],[Transaction_Date]])</f>
        <v>12</v>
      </c>
    </row>
    <row r="3441" spans="1:11" x14ac:dyDescent="0.3">
      <c r="A3441">
        <v>303439</v>
      </c>
      <c r="B3441">
        <v>208692</v>
      </c>
      <c r="C3441" t="s">
        <v>30</v>
      </c>
      <c r="D3441">
        <v>69733</v>
      </c>
      <c r="E3441">
        <v>4495</v>
      </c>
      <c r="F3441">
        <v>28378</v>
      </c>
      <c r="G3441" t="s">
        <v>33</v>
      </c>
      <c r="H3441" s="1">
        <v>45567</v>
      </c>
      <c r="I3441" t="str">
        <f t="shared" si="53"/>
        <v>Yuksek Investisya</v>
      </c>
      <c r="J3441">
        <f>YEAR(transaction_data[[#This Row],[Transaction_Date]])</f>
        <v>2024</v>
      </c>
      <c r="K3441">
        <f>MONTH(transaction_data[[#This Row],[Transaction_Date]])</f>
        <v>10</v>
      </c>
    </row>
    <row r="3442" spans="1:11" x14ac:dyDescent="0.3">
      <c r="A3442">
        <v>303440</v>
      </c>
      <c r="B3442">
        <v>201656</v>
      </c>
      <c r="C3442" t="s">
        <v>30</v>
      </c>
      <c r="D3442">
        <v>73218</v>
      </c>
      <c r="E3442">
        <v>316</v>
      </c>
      <c r="F3442">
        <v>2049</v>
      </c>
      <c r="G3442" t="s">
        <v>33</v>
      </c>
      <c r="H3442" s="1">
        <v>44855</v>
      </c>
      <c r="I3442" t="str">
        <f t="shared" si="53"/>
        <v>Kicik Investiya</v>
      </c>
      <c r="J3442">
        <f>YEAR(transaction_data[[#This Row],[Transaction_Date]])</f>
        <v>2022</v>
      </c>
      <c r="K3442">
        <f>MONTH(transaction_data[[#This Row],[Transaction_Date]])</f>
        <v>10</v>
      </c>
    </row>
    <row r="3443" spans="1:11" x14ac:dyDescent="0.3">
      <c r="A3443">
        <v>303441</v>
      </c>
      <c r="B3443">
        <v>203358</v>
      </c>
      <c r="C3443" t="s">
        <v>13</v>
      </c>
      <c r="D3443">
        <v>62569</v>
      </c>
      <c r="E3443">
        <v>2917</v>
      </c>
      <c r="F3443">
        <v>17683</v>
      </c>
      <c r="G3443" t="s">
        <v>32</v>
      </c>
      <c r="H3443" s="1">
        <v>45533</v>
      </c>
      <c r="I3443" t="str">
        <f t="shared" si="53"/>
        <v>Orta investisya</v>
      </c>
      <c r="J3443">
        <f>YEAR(transaction_data[[#This Row],[Transaction_Date]])</f>
        <v>2024</v>
      </c>
      <c r="K3443">
        <f>MONTH(transaction_data[[#This Row],[Transaction_Date]])</f>
        <v>8</v>
      </c>
    </row>
    <row r="3444" spans="1:11" x14ac:dyDescent="0.3">
      <c r="A3444">
        <v>303442</v>
      </c>
      <c r="B3444">
        <v>206464</v>
      </c>
      <c r="C3444" t="s">
        <v>30</v>
      </c>
      <c r="D3444">
        <v>80475</v>
      </c>
      <c r="E3444">
        <v>207</v>
      </c>
      <c r="F3444">
        <v>21234</v>
      </c>
      <c r="G3444" t="s">
        <v>29</v>
      </c>
      <c r="H3444" s="1">
        <v>45237</v>
      </c>
      <c r="I3444" t="str">
        <f t="shared" si="53"/>
        <v>Orta investisya</v>
      </c>
      <c r="J3444">
        <f>YEAR(transaction_data[[#This Row],[Transaction_Date]])</f>
        <v>2023</v>
      </c>
      <c r="K3444">
        <f>MONTH(transaction_data[[#This Row],[Transaction_Date]])</f>
        <v>11</v>
      </c>
    </row>
    <row r="3445" spans="1:11" x14ac:dyDescent="0.3">
      <c r="A3445">
        <v>303443</v>
      </c>
      <c r="B3445">
        <v>201896</v>
      </c>
      <c r="C3445" t="s">
        <v>30</v>
      </c>
      <c r="D3445">
        <v>73526</v>
      </c>
      <c r="E3445">
        <v>2508</v>
      </c>
      <c r="F3445">
        <v>40610</v>
      </c>
      <c r="G3445" t="s">
        <v>29</v>
      </c>
      <c r="H3445" s="1">
        <v>45298</v>
      </c>
      <c r="I3445" t="str">
        <f t="shared" si="53"/>
        <v>Yuksek Investisya</v>
      </c>
      <c r="J3445">
        <f>YEAR(transaction_data[[#This Row],[Transaction_Date]])</f>
        <v>2024</v>
      </c>
      <c r="K3445">
        <f>MONTH(transaction_data[[#This Row],[Transaction_Date]])</f>
        <v>1</v>
      </c>
    </row>
    <row r="3446" spans="1:11" x14ac:dyDescent="0.3">
      <c r="A3446">
        <v>303444</v>
      </c>
      <c r="B3446">
        <v>202108</v>
      </c>
      <c r="C3446" t="s">
        <v>30</v>
      </c>
      <c r="D3446">
        <v>91492</v>
      </c>
      <c r="E3446">
        <v>1266</v>
      </c>
      <c r="F3446">
        <v>31719</v>
      </c>
      <c r="G3446" t="s">
        <v>29</v>
      </c>
      <c r="H3446" s="1">
        <v>44929</v>
      </c>
      <c r="I3446" t="str">
        <f t="shared" si="53"/>
        <v>Yuksek Investisya</v>
      </c>
      <c r="J3446">
        <f>YEAR(transaction_data[[#This Row],[Transaction_Date]])</f>
        <v>2023</v>
      </c>
      <c r="K3446">
        <f>MONTH(transaction_data[[#This Row],[Transaction_Date]])</f>
        <v>1</v>
      </c>
    </row>
    <row r="3447" spans="1:11" x14ac:dyDescent="0.3">
      <c r="A3447">
        <v>303445</v>
      </c>
      <c r="B3447">
        <v>209353</v>
      </c>
      <c r="C3447" t="s">
        <v>13</v>
      </c>
      <c r="D3447">
        <v>85108</v>
      </c>
      <c r="E3447">
        <v>4938</v>
      </c>
      <c r="F3447">
        <v>20175</v>
      </c>
      <c r="G3447" t="s">
        <v>33</v>
      </c>
      <c r="H3447" s="1">
        <v>45397</v>
      </c>
      <c r="I3447" t="str">
        <f t="shared" si="53"/>
        <v>Orta investisya</v>
      </c>
      <c r="J3447">
        <f>YEAR(transaction_data[[#This Row],[Transaction_Date]])</f>
        <v>2024</v>
      </c>
      <c r="K3447">
        <f>MONTH(transaction_data[[#This Row],[Transaction_Date]])</f>
        <v>4</v>
      </c>
    </row>
    <row r="3448" spans="1:11" x14ac:dyDescent="0.3">
      <c r="A3448">
        <v>303446</v>
      </c>
      <c r="B3448">
        <v>200125</v>
      </c>
      <c r="C3448" t="s">
        <v>30</v>
      </c>
      <c r="D3448">
        <v>99394</v>
      </c>
      <c r="E3448">
        <v>1547</v>
      </c>
      <c r="F3448">
        <v>17911</v>
      </c>
      <c r="G3448" t="s">
        <v>32</v>
      </c>
      <c r="H3448" s="1">
        <v>45628</v>
      </c>
      <c r="I3448" t="str">
        <f t="shared" si="53"/>
        <v>Orta investisya</v>
      </c>
      <c r="J3448">
        <f>YEAR(transaction_data[[#This Row],[Transaction_Date]])</f>
        <v>2024</v>
      </c>
      <c r="K3448">
        <f>MONTH(transaction_data[[#This Row],[Transaction_Date]])</f>
        <v>12</v>
      </c>
    </row>
    <row r="3449" spans="1:11" x14ac:dyDescent="0.3">
      <c r="A3449">
        <v>303447</v>
      </c>
      <c r="B3449">
        <v>203775</v>
      </c>
      <c r="C3449" t="s">
        <v>30</v>
      </c>
      <c r="D3449">
        <v>44669</v>
      </c>
      <c r="E3449">
        <v>1298</v>
      </c>
      <c r="F3449">
        <v>18256</v>
      </c>
      <c r="G3449" t="s">
        <v>33</v>
      </c>
      <c r="H3449" s="1">
        <v>45475</v>
      </c>
      <c r="I3449" t="str">
        <f t="shared" si="53"/>
        <v>Orta investisya</v>
      </c>
      <c r="J3449">
        <f>YEAR(transaction_data[[#This Row],[Transaction_Date]])</f>
        <v>2024</v>
      </c>
      <c r="K3449">
        <f>MONTH(transaction_data[[#This Row],[Transaction_Date]])</f>
        <v>7</v>
      </c>
    </row>
    <row r="3450" spans="1:11" x14ac:dyDescent="0.3">
      <c r="A3450">
        <v>303448</v>
      </c>
      <c r="B3450">
        <v>204287</v>
      </c>
      <c r="C3450" t="s">
        <v>13</v>
      </c>
      <c r="D3450">
        <v>58206</v>
      </c>
      <c r="E3450">
        <v>1327</v>
      </c>
      <c r="F3450">
        <v>29611</v>
      </c>
      <c r="G3450" t="s">
        <v>33</v>
      </c>
      <c r="H3450" s="1">
        <v>45718</v>
      </c>
      <c r="I3450" t="str">
        <f t="shared" si="53"/>
        <v>Yuksek Investisya</v>
      </c>
      <c r="J3450">
        <f>YEAR(transaction_data[[#This Row],[Transaction_Date]])</f>
        <v>2025</v>
      </c>
      <c r="K3450">
        <f>MONTH(transaction_data[[#This Row],[Transaction_Date]])</f>
        <v>3</v>
      </c>
    </row>
    <row r="3451" spans="1:11" x14ac:dyDescent="0.3">
      <c r="A3451">
        <v>303449</v>
      </c>
      <c r="B3451">
        <v>202240</v>
      </c>
      <c r="C3451" t="s">
        <v>13</v>
      </c>
      <c r="D3451">
        <v>56342</v>
      </c>
      <c r="E3451">
        <v>4695</v>
      </c>
      <c r="F3451">
        <v>24242</v>
      </c>
      <c r="G3451" t="s">
        <v>29</v>
      </c>
      <c r="H3451" s="1">
        <v>45643</v>
      </c>
      <c r="I3451" t="str">
        <f t="shared" si="53"/>
        <v>Orta investisya</v>
      </c>
      <c r="J3451">
        <f>YEAR(transaction_data[[#This Row],[Transaction_Date]])</f>
        <v>2024</v>
      </c>
      <c r="K3451">
        <f>MONTH(transaction_data[[#This Row],[Transaction_Date]])</f>
        <v>12</v>
      </c>
    </row>
    <row r="3452" spans="1:11" x14ac:dyDescent="0.3">
      <c r="A3452">
        <v>303450</v>
      </c>
      <c r="B3452">
        <v>200588</v>
      </c>
      <c r="C3452" t="s">
        <v>30</v>
      </c>
      <c r="D3452">
        <v>62742</v>
      </c>
      <c r="E3452">
        <v>407</v>
      </c>
      <c r="F3452">
        <v>20209</v>
      </c>
      <c r="G3452" t="s">
        <v>32</v>
      </c>
      <c r="H3452" s="1">
        <v>44910</v>
      </c>
      <c r="I3452" t="str">
        <f t="shared" si="53"/>
        <v>Orta investisya</v>
      </c>
      <c r="J3452">
        <f>YEAR(transaction_data[[#This Row],[Transaction_Date]])</f>
        <v>2022</v>
      </c>
      <c r="K3452">
        <f>MONTH(transaction_data[[#This Row],[Transaction_Date]])</f>
        <v>12</v>
      </c>
    </row>
    <row r="3453" spans="1:11" x14ac:dyDescent="0.3">
      <c r="A3453">
        <v>303451</v>
      </c>
      <c r="B3453">
        <v>203094</v>
      </c>
      <c r="C3453" t="s">
        <v>30</v>
      </c>
      <c r="D3453">
        <v>5672</v>
      </c>
      <c r="E3453">
        <v>4027</v>
      </c>
      <c r="F3453">
        <v>45282</v>
      </c>
      <c r="G3453" t="s">
        <v>29</v>
      </c>
      <c r="H3453" s="1">
        <v>45503</v>
      </c>
      <c r="I3453" t="str">
        <f t="shared" si="53"/>
        <v>Yuksek Investisya</v>
      </c>
      <c r="J3453">
        <f>YEAR(transaction_data[[#This Row],[Transaction_Date]])</f>
        <v>2024</v>
      </c>
      <c r="K3453">
        <f>MONTH(transaction_data[[#This Row],[Transaction_Date]])</f>
        <v>7</v>
      </c>
    </row>
    <row r="3454" spans="1:11" x14ac:dyDescent="0.3">
      <c r="A3454">
        <v>303452</v>
      </c>
      <c r="B3454">
        <v>208934</v>
      </c>
      <c r="C3454" t="s">
        <v>31</v>
      </c>
      <c r="D3454">
        <v>95404</v>
      </c>
      <c r="E3454">
        <v>1769</v>
      </c>
      <c r="F3454">
        <v>21026</v>
      </c>
      <c r="G3454" t="s">
        <v>32</v>
      </c>
      <c r="H3454" s="1">
        <v>44900</v>
      </c>
      <c r="I3454" t="str">
        <f t="shared" si="53"/>
        <v>Orta investisya</v>
      </c>
      <c r="J3454">
        <f>YEAR(transaction_data[[#This Row],[Transaction_Date]])</f>
        <v>2022</v>
      </c>
      <c r="K3454">
        <f>MONTH(transaction_data[[#This Row],[Transaction_Date]])</f>
        <v>12</v>
      </c>
    </row>
    <row r="3455" spans="1:11" x14ac:dyDescent="0.3">
      <c r="A3455">
        <v>303453</v>
      </c>
      <c r="B3455">
        <v>206526</v>
      </c>
      <c r="C3455" t="s">
        <v>13</v>
      </c>
      <c r="D3455">
        <v>75140</v>
      </c>
      <c r="E3455">
        <v>1299</v>
      </c>
      <c r="F3455">
        <v>8644</v>
      </c>
      <c r="G3455" t="s">
        <v>33</v>
      </c>
      <c r="H3455" s="1">
        <v>45401</v>
      </c>
      <c r="I3455" t="str">
        <f t="shared" si="53"/>
        <v>Kicik Investiya</v>
      </c>
      <c r="J3455">
        <f>YEAR(transaction_data[[#This Row],[Transaction_Date]])</f>
        <v>2024</v>
      </c>
      <c r="K3455">
        <f>MONTH(transaction_data[[#This Row],[Transaction_Date]])</f>
        <v>4</v>
      </c>
    </row>
    <row r="3456" spans="1:11" x14ac:dyDescent="0.3">
      <c r="A3456">
        <v>303454</v>
      </c>
      <c r="B3456">
        <v>203227</v>
      </c>
      <c r="C3456" t="s">
        <v>31</v>
      </c>
      <c r="D3456">
        <v>80221</v>
      </c>
      <c r="E3456">
        <v>3869</v>
      </c>
      <c r="F3456">
        <v>28140</v>
      </c>
      <c r="G3456" t="s">
        <v>33</v>
      </c>
      <c r="H3456" s="1">
        <v>45089</v>
      </c>
      <c r="I3456" t="str">
        <f t="shared" si="53"/>
        <v>Yuksek Investisya</v>
      </c>
      <c r="J3456">
        <f>YEAR(transaction_data[[#This Row],[Transaction_Date]])</f>
        <v>2023</v>
      </c>
      <c r="K3456">
        <f>MONTH(transaction_data[[#This Row],[Transaction_Date]])</f>
        <v>6</v>
      </c>
    </row>
    <row r="3457" spans="1:11" x14ac:dyDescent="0.3">
      <c r="A3457">
        <v>303455</v>
      </c>
      <c r="B3457">
        <v>209308</v>
      </c>
      <c r="C3457" t="s">
        <v>31</v>
      </c>
      <c r="D3457">
        <v>91909</v>
      </c>
      <c r="E3457">
        <v>2248</v>
      </c>
      <c r="F3457">
        <v>21482</v>
      </c>
      <c r="G3457" t="s">
        <v>29</v>
      </c>
      <c r="H3457" s="1">
        <v>44858</v>
      </c>
      <c r="I3457" t="str">
        <f t="shared" si="53"/>
        <v>Orta investisya</v>
      </c>
      <c r="J3457">
        <f>YEAR(transaction_data[[#This Row],[Transaction_Date]])</f>
        <v>2022</v>
      </c>
      <c r="K3457">
        <f>MONTH(transaction_data[[#This Row],[Transaction_Date]])</f>
        <v>10</v>
      </c>
    </row>
    <row r="3458" spans="1:11" x14ac:dyDescent="0.3">
      <c r="A3458">
        <v>303456</v>
      </c>
      <c r="B3458">
        <v>209017</v>
      </c>
      <c r="C3458" t="s">
        <v>31</v>
      </c>
      <c r="D3458">
        <v>93921</v>
      </c>
      <c r="E3458">
        <v>1766</v>
      </c>
      <c r="F3458">
        <v>48564</v>
      </c>
      <c r="G3458" t="s">
        <v>32</v>
      </c>
      <c r="H3458" s="1">
        <v>44931</v>
      </c>
      <c r="I3458" t="str">
        <f t="shared" ref="I3458:I3521" si="54">IF(AND(F3458&gt;1000,F3458&lt;15000),"Kicik Investiya",IF(AND(F3458&gt;=15000,F3458&lt;27500),"Orta investisya","Yuksek Investisya"))</f>
        <v>Yuksek Investisya</v>
      </c>
      <c r="J3458">
        <f>YEAR(transaction_data[[#This Row],[Transaction_Date]])</f>
        <v>2023</v>
      </c>
      <c r="K3458">
        <f>MONTH(transaction_data[[#This Row],[Transaction_Date]])</f>
        <v>1</v>
      </c>
    </row>
    <row r="3459" spans="1:11" x14ac:dyDescent="0.3">
      <c r="A3459">
        <v>303457</v>
      </c>
      <c r="B3459">
        <v>201703</v>
      </c>
      <c r="C3459" t="s">
        <v>31</v>
      </c>
      <c r="D3459">
        <v>82797</v>
      </c>
      <c r="E3459">
        <v>2499</v>
      </c>
      <c r="F3459">
        <v>8631</v>
      </c>
      <c r="G3459" t="s">
        <v>32</v>
      </c>
      <c r="H3459" s="1">
        <v>45129</v>
      </c>
      <c r="I3459" t="str">
        <f t="shared" si="54"/>
        <v>Kicik Investiya</v>
      </c>
      <c r="J3459">
        <f>YEAR(transaction_data[[#This Row],[Transaction_Date]])</f>
        <v>2023</v>
      </c>
      <c r="K3459">
        <f>MONTH(transaction_data[[#This Row],[Transaction_Date]])</f>
        <v>7</v>
      </c>
    </row>
    <row r="3460" spans="1:11" x14ac:dyDescent="0.3">
      <c r="A3460">
        <v>303458</v>
      </c>
      <c r="B3460">
        <v>206847</v>
      </c>
      <c r="C3460" t="s">
        <v>13</v>
      </c>
      <c r="D3460">
        <v>56859</v>
      </c>
      <c r="E3460">
        <v>2293</v>
      </c>
      <c r="F3460">
        <v>36688</v>
      </c>
      <c r="G3460" t="s">
        <v>32</v>
      </c>
      <c r="H3460" s="1">
        <v>45341</v>
      </c>
      <c r="I3460" t="str">
        <f t="shared" si="54"/>
        <v>Yuksek Investisya</v>
      </c>
      <c r="J3460">
        <f>YEAR(transaction_data[[#This Row],[Transaction_Date]])</f>
        <v>2024</v>
      </c>
      <c r="K3460">
        <f>MONTH(transaction_data[[#This Row],[Transaction_Date]])</f>
        <v>2</v>
      </c>
    </row>
    <row r="3461" spans="1:11" x14ac:dyDescent="0.3">
      <c r="A3461">
        <v>303459</v>
      </c>
      <c r="B3461">
        <v>209345</v>
      </c>
      <c r="C3461" t="s">
        <v>13</v>
      </c>
      <c r="D3461">
        <v>73708</v>
      </c>
      <c r="E3461">
        <v>3355</v>
      </c>
      <c r="F3461">
        <v>6703</v>
      </c>
      <c r="G3461" t="s">
        <v>33</v>
      </c>
      <c r="H3461" s="1">
        <v>45603</v>
      </c>
      <c r="I3461" t="str">
        <f t="shared" si="54"/>
        <v>Kicik Investiya</v>
      </c>
      <c r="J3461">
        <f>YEAR(transaction_data[[#This Row],[Transaction_Date]])</f>
        <v>2024</v>
      </c>
      <c r="K3461">
        <f>MONTH(transaction_data[[#This Row],[Transaction_Date]])</f>
        <v>11</v>
      </c>
    </row>
    <row r="3462" spans="1:11" x14ac:dyDescent="0.3">
      <c r="A3462">
        <v>303460</v>
      </c>
      <c r="B3462">
        <v>206217</v>
      </c>
      <c r="C3462" t="s">
        <v>13</v>
      </c>
      <c r="D3462">
        <v>45584</v>
      </c>
      <c r="E3462">
        <v>1983</v>
      </c>
      <c r="F3462">
        <v>43267</v>
      </c>
      <c r="G3462" t="s">
        <v>29</v>
      </c>
      <c r="H3462" s="1">
        <v>44724</v>
      </c>
      <c r="I3462" t="str">
        <f t="shared" si="54"/>
        <v>Yuksek Investisya</v>
      </c>
      <c r="J3462">
        <f>YEAR(transaction_data[[#This Row],[Transaction_Date]])</f>
        <v>2022</v>
      </c>
      <c r="K3462">
        <f>MONTH(transaction_data[[#This Row],[Transaction_Date]])</f>
        <v>6</v>
      </c>
    </row>
    <row r="3463" spans="1:11" x14ac:dyDescent="0.3">
      <c r="A3463">
        <v>303461</v>
      </c>
      <c r="B3463">
        <v>209326</v>
      </c>
      <c r="C3463" t="s">
        <v>31</v>
      </c>
      <c r="D3463">
        <v>90491</v>
      </c>
      <c r="E3463">
        <v>244</v>
      </c>
      <c r="F3463">
        <v>8063</v>
      </c>
      <c r="G3463" t="s">
        <v>29</v>
      </c>
      <c r="H3463" s="1">
        <v>45198</v>
      </c>
      <c r="I3463" t="str">
        <f t="shared" si="54"/>
        <v>Kicik Investiya</v>
      </c>
      <c r="J3463">
        <f>YEAR(transaction_data[[#This Row],[Transaction_Date]])</f>
        <v>2023</v>
      </c>
      <c r="K3463">
        <f>MONTH(transaction_data[[#This Row],[Transaction_Date]])</f>
        <v>9</v>
      </c>
    </row>
    <row r="3464" spans="1:11" x14ac:dyDescent="0.3">
      <c r="A3464">
        <v>303462</v>
      </c>
      <c r="B3464">
        <v>208043</v>
      </c>
      <c r="C3464" t="s">
        <v>13</v>
      </c>
      <c r="D3464">
        <v>72709</v>
      </c>
      <c r="E3464">
        <v>3971</v>
      </c>
      <c r="F3464">
        <v>48421</v>
      </c>
      <c r="G3464" t="s">
        <v>33</v>
      </c>
      <c r="H3464" s="1">
        <v>44655</v>
      </c>
      <c r="I3464" t="str">
        <f t="shared" si="54"/>
        <v>Yuksek Investisya</v>
      </c>
      <c r="J3464">
        <f>YEAR(transaction_data[[#This Row],[Transaction_Date]])</f>
        <v>2022</v>
      </c>
      <c r="K3464">
        <f>MONTH(transaction_data[[#This Row],[Transaction_Date]])</f>
        <v>4</v>
      </c>
    </row>
    <row r="3465" spans="1:11" x14ac:dyDescent="0.3">
      <c r="A3465">
        <v>303463</v>
      </c>
      <c r="B3465">
        <v>201505</v>
      </c>
      <c r="C3465" t="s">
        <v>13</v>
      </c>
      <c r="D3465">
        <v>2583</v>
      </c>
      <c r="E3465">
        <v>175</v>
      </c>
      <c r="F3465">
        <v>8429</v>
      </c>
      <c r="G3465" t="s">
        <v>29</v>
      </c>
      <c r="H3465" s="1">
        <v>45393</v>
      </c>
      <c r="I3465" t="str">
        <f t="shared" si="54"/>
        <v>Kicik Investiya</v>
      </c>
      <c r="J3465">
        <f>YEAR(transaction_data[[#This Row],[Transaction_Date]])</f>
        <v>2024</v>
      </c>
      <c r="K3465">
        <f>MONTH(transaction_data[[#This Row],[Transaction_Date]])</f>
        <v>4</v>
      </c>
    </row>
    <row r="3466" spans="1:11" x14ac:dyDescent="0.3">
      <c r="A3466">
        <v>303464</v>
      </c>
      <c r="B3466">
        <v>207032</v>
      </c>
      <c r="C3466" t="s">
        <v>13</v>
      </c>
      <c r="D3466">
        <v>63160</v>
      </c>
      <c r="E3466">
        <v>2872</v>
      </c>
      <c r="F3466">
        <v>5882</v>
      </c>
      <c r="G3466" t="s">
        <v>33</v>
      </c>
      <c r="H3466" s="1">
        <v>44853</v>
      </c>
      <c r="I3466" t="str">
        <f t="shared" si="54"/>
        <v>Kicik Investiya</v>
      </c>
      <c r="J3466">
        <f>YEAR(transaction_data[[#This Row],[Transaction_Date]])</f>
        <v>2022</v>
      </c>
      <c r="K3466">
        <f>MONTH(transaction_data[[#This Row],[Transaction_Date]])</f>
        <v>10</v>
      </c>
    </row>
    <row r="3467" spans="1:11" x14ac:dyDescent="0.3">
      <c r="A3467">
        <v>303465</v>
      </c>
      <c r="B3467">
        <v>202244</v>
      </c>
      <c r="C3467" t="s">
        <v>30</v>
      </c>
      <c r="D3467">
        <v>17059</v>
      </c>
      <c r="E3467">
        <v>485</v>
      </c>
      <c r="F3467">
        <v>36473</v>
      </c>
      <c r="G3467" t="s">
        <v>32</v>
      </c>
      <c r="H3467" s="1">
        <v>44944</v>
      </c>
      <c r="I3467" t="str">
        <f t="shared" si="54"/>
        <v>Yuksek Investisya</v>
      </c>
      <c r="J3467">
        <f>YEAR(transaction_data[[#This Row],[Transaction_Date]])</f>
        <v>2023</v>
      </c>
      <c r="K3467">
        <f>MONTH(transaction_data[[#This Row],[Transaction_Date]])</f>
        <v>1</v>
      </c>
    </row>
    <row r="3468" spans="1:11" x14ac:dyDescent="0.3">
      <c r="A3468">
        <v>303466</v>
      </c>
      <c r="B3468">
        <v>207080</v>
      </c>
      <c r="C3468" t="s">
        <v>31</v>
      </c>
      <c r="D3468">
        <v>7778</v>
      </c>
      <c r="E3468">
        <v>2314</v>
      </c>
      <c r="F3468">
        <v>17445</v>
      </c>
      <c r="G3468" t="s">
        <v>32</v>
      </c>
      <c r="H3468" s="1">
        <v>45237</v>
      </c>
      <c r="I3468" t="str">
        <f t="shared" si="54"/>
        <v>Orta investisya</v>
      </c>
      <c r="J3468">
        <f>YEAR(transaction_data[[#This Row],[Transaction_Date]])</f>
        <v>2023</v>
      </c>
      <c r="K3468">
        <f>MONTH(transaction_data[[#This Row],[Transaction_Date]])</f>
        <v>11</v>
      </c>
    </row>
    <row r="3469" spans="1:11" x14ac:dyDescent="0.3">
      <c r="A3469">
        <v>303467</v>
      </c>
      <c r="B3469">
        <v>203135</v>
      </c>
      <c r="C3469" t="s">
        <v>13</v>
      </c>
      <c r="D3469">
        <v>5246</v>
      </c>
      <c r="E3469">
        <v>546</v>
      </c>
      <c r="F3469">
        <v>44045</v>
      </c>
      <c r="G3469" t="s">
        <v>33</v>
      </c>
      <c r="H3469" s="1">
        <v>45513</v>
      </c>
      <c r="I3469" t="str">
        <f t="shared" si="54"/>
        <v>Yuksek Investisya</v>
      </c>
      <c r="J3469">
        <f>YEAR(transaction_data[[#This Row],[Transaction_Date]])</f>
        <v>2024</v>
      </c>
      <c r="K3469">
        <f>MONTH(transaction_data[[#This Row],[Transaction_Date]])</f>
        <v>8</v>
      </c>
    </row>
    <row r="3470" spans="1:11" x14ac:dyDescent="0.3">
      <c r="A3470">
        <v>303468</v>
      </c>
      <c r="B3470">
        <v>206085</v>
      </c>
      <c r="C3470" t="s">
        <v>13</v>
      </c>
      <c r="D3470">
        <v>16719</v>
      </c>
      <c r="E3470">
        <v>4596</v>
      </c>
      <c r="F3470">
        <v>21951</v>
      </c>
      <c r="G3470" t="s">
        <v>32</v>
      </c>
      <c r="H3470" s="1">
        <v>45426</v>
      </c>
      <c r="I3470" t="str">
        <f t="shared" si="54"/>
        <v>Orta investisya</v>
      </c>
      <c r="J3470">
        <f>YEAR(transaction_data[[#This Row],[Transaction_Date]])</f>
        <v>2024</v>
      </c>
      <c r="K3470">
        <f>MONTH(transaction_data[[#This Row],[Transaction_Date]])</f>
        <v>5</v>
      </c>
    </row>
    <row r="3471" spans="1:11" x14ac:dyDescent="0.3">
      <c r="A3471">
        <v>303469</v>
      </c>
      <c r="B3471">
        <v>207232</v>
      </c>
      <c r="C3471" t="s">
        <v>31</v>
      </c>
      <c r="D3471">
        <v>4003</v>
      </c>
      <c r="E3471">
        <v>1223</v>
      </c>
      <c r="F3471">
        <v>14606</v>
      </c>
      <c r="G3471" t="s">
        <v>33</v>
      </c>
      <c r="H3471" s="1">
        <v>45655</v>
      </c>
      <c r="I3471" t="str">
        <f t="shared" si="54"/>
        <v>Kicik Investiya</v>
      </c>
      <c r="J3471">
        <f>YEAR(transaction_data[[#This Row],[Transaction_Date]])</f>
        <v>2024</v>
      </c>
      <c r="K3471">
        <f>MONTH(transaction_data[[#This Row],[Transaction_Date]])</f>
        <v>12</v>
      </c>
    </row>
    <row r="3472" spans="1:11" x14ac:dyDescent="0.3">
      <c r="A3472">
        <v>303470</v>
      </c>
      <c r="B3472">
        <v>207942</v>
      </c>
      <c r="C3472" t="s">
        <v>31</v>
      </c>
      <c r="D3472">
        <v>60057</v>
      </c>
      <c r="E3472">
        <v>2181</v>
      </c>
      <c r="F3472">
        <v>41723</v>
      </c>
      <c r="G3472" t="s">
        <v>32</v>
      </c>
      <c r="H3472" s="1">
        <v>45409</v>
      </c>
      <c r="I3472" t="str">
        <f t="shared" si="54"/>
        <v>Yuksek Investisya</v>
      </c>
      <c r="J3472">
        <f>YEAR(transaction_data[[#This Row],[Transaction_Date]])</f>
        <v>2024</v>
      </c>
      <c r="K3472">
        <f>MONTH(transaction_data[[#This Row],[Transaction_Date]])</f>
        <v>4</v>
      </c>
    </row>
    <row r="3473" spans="1:11" x14ac:dyDescent="0.3">
      <c r="A3473">
        <v>303471</v>
      </c>
      <c r="B3473">
        <v>208360</v>
      </c>
      <c r="C3473" t="s">
        <v>13</v>
      </c>
      <c r="D3473">
        <v>3931</v>
      </c>
      <c r="E3473">
        <v>4001</v>
      </c>
      <c r="F3473">
        <v>40479</v>
      </c>
      <c r="G3473" t="s">
        <v>29</v>
      </c>
      <c r="H3473" s="1">
        <v>45276</v>
      </c>
      <c r="I3473" t="str">
        <f t="shared" si="54"/>
        <v>Yuksek Investisya</v>
      </c>
      <c r="J3473">
        <f>YEAR(transaction_data[[#This Row],[Transaction_Date]])</f>
        <v>2023</v>
      </c>
      <c r="K3473">
        <f>MONTH(transaction_data[[#This Row],[Transaction_Date]])</f>
        <v>12</v>
      </c>
    </row>
    <row r="3474" spans="1:11" x14ac:dyDescent="0.3">
      <c r="A3474">
        <v>303472</v>
      </c>
      <c r="B3474">
        <v>200176</v>
      </c>
      <c r="C3474" t="s">
        <v>30</v>
      </c>
      <c r="D3474">
        <v>45044</v>
      </c>
      <c r="E3474">
        <v>2563</v>
      </c>
      <c r="F3474">
        <v>18786</v>
      </c>
      <c r="G3474" t="s">
        <v>33</v>
      </c>
      <c r="H3474" s="1">
        <v>45704</v>
      </c>
      <c r="I3474" t="str">
        <f t="shared" si="54"/>
        <v>Orta investisya</v>
      </c>
      <c r="J3474">
        <f>YEAR(transaction_data[[#This Row],[Transaction_Date]])</f>
        <v>2025</v>
      </c>
      <c r="K3474">
        <f>MONTH(transaction_data[[#This Row],[Transaction_Date]])</f>
        <v>2</v>
      </c>
    </row>
    <row r="3475" spans="1:11" x14ac:dyDescent="0.3">
      <c r="A3475">
        <v>303473</v>
      </c>
      <c r="B3475">
        <v>201168</v>
      </c>
      <c r="C3475" t="s">
        <v>13</v>
      </c>
      <c r="D3475">
        <v>15445</v>
      </c>
      <c r="E3475">
        <v>697</v>
      </c>
      <c r="F3475">
        <v>36969</v>
      </c>
      <c r="G3475" t="s">
        <v>29</v>
      </c>
      <c r="H3475" s="1">
        <v>45404</v>
      </c>
      <c r="I3475" t="str">
        <f t="shared" si="54"/>
        <v>Yuksek Investisya</v>
      </c>
      <c r="J3475">
        <f>YEAR(transaction_data[[#This Row],[Transaction_Date]])</f>
        <v>2024</v>
      </c>
      <c r="K3475">
        <f>MONTH(transaction_data[[#This Row],[Transaction_Date]])</f>
        <v>4</v>
      </c>
    </row>
    <row r="3476" spans="1:11" x14ac:dyDescent="0.3">
      <c r="A3476">
        <v>303474</v>
      </c>
      <c r="B3476">
        <v>200586</v>
      </c>
      <c r="C3476" t="s">
        <v>30</v>
      </c>
      <c r="D3476">
        <v>13259</v>
      </c>
      <c r="E3476">
        <v>477</v>
      </c>
      <c r="F3476">
        <v>48843</v>
      </c>
      <c r="G3476" t="s">
        <v>33</v>
      </c>
      <c r="H3476" s="1">
        <v>45286</v>
      </c>
      <c r="I3476" t="str">
        <f t="shared" si="54"/>
        <v>Yuksek Investisya</v>
      </c>
      <c r="J3476">
        <f>YEAR(transaction_data[[#This Row],[Transaction_Date]])</f>
        <v>2023</v>
      </c>
      <c r="K3476">
        <f>MONTH(transaction_data[[#This Row],[Transaction_Date]])</f>
        <v>12</v>
      </c>
    </row>
    <row r="3477" spans="1:11" x14ac:dyDescent="0.3">
      <c r="A3477">
        <v>303475</v>
      </c>
      <c r="B3477">
        <v>200054</v>
      </c>
      <c r="C3477" t="s">
        <v>31</v>
      </c>
      <c r="D3477">
        <v>92881</v>
      </c>
      <c r="E3477">
        <v>982</v>
      </c>
      <c r="F3477">
        <v>31863</v>
      </c>
      <c r="G3477" t="s">
        <v>29</v>
      </c>
      <c r="H3477" s="1">
        <v>45330</v>
      </c>
      <c r="I3477" t="str">
        <f t="shared" si="54"/>
        <v>Yuksek Investisya</v>
      </c>
      <c r="J3477">
        <f>YEAR(transaction_data[[#This Row],[Transaction_Date]])</f>
        <v>2024</v>
      </c>
      <c r="K3477">
        <f>MONTH(transaction_data[[#This Row],[Transaction_Date]])</f>
        <v>2</v>
      </c>
    </row>
    <row r="3478" spans="1:11" x14ac:dyDescent="0.3">
      <c r="A3478">
        <v>303476</v>
      </c>
      <c r="B3478">
        <v>206777</v>
      </c>
      <c r="C3478" t="s">
        <v>31</v>
      </c>
      <c r="D3478">
        <v>63501</v>
      </c>
      <c r="E3478">
        <v>1979</v>
      </c>
      <c r="F3478">
        <v>11850</v>
      </c>
      <c r="G3478" t="s">
        <v>33</v>
      </c>
      <c r="H3478" s="1">
        <v>45400</v>
      </c>
      <c r="I3478" t="str">
        <f t="shared" si="54"/>
        <v>Kicik Investiya</v>
      </c>
      <c r="J3478">
        <f>YEAR(transaction_data[[#This Row],[Transaction_Date]])</f>
        <v>2024</v>
      </c>
      <c r="K3478">
        <f>MONTH(transaction_data[[#This Row],[Transaction_Date]])</f>
        <v>4</v>
      </c>
    </row>
    <row r="3479" spans="1:11" x14ac:dyDescent="0.3">
      <c r="A3479">
        <v>303477</v>
      </c>
      <c r="B3479">
        <v>208327</v>
      </c>
      <c r="C3479" t="s">
        <v>30</v>
      </c>
      <c r="D3479">
        <v>46458</v>
      </c>
      <c r="E3479">
        <v>2916</v>
      </c>
      <c r="F3479">
        <v>25710</v>
      </c>
      <c r="G3479" t="s">
        <v>29</v>
      </c>
      <c r="H3479" s="1">
        <v>44900</v>
      </c>
      <c r="I3479" t="str">
        <f t="shared" si="54"/>
        <v>Orta investisya</v>
      </c>
      <c r="J3479">
        <f>YEAR(transaction_data[[#This Row],[Transaction_Date]])</f>
        <v>2022</v>
      </c>
      <c r="K3479">
        <f>MONTH(transaction_data[[#This Row],[Transaction_Date]])</f>
        <v>12</v>
      </c>
    </row>
    <row r="3480" spans="1:11" x14ac:dyDescent="0.3">
      <c r="A3480">
        <v>303478</v>
      </c>
      <c r="B3480">
        <v>207539</v>
      </c>
      <c r="C3480" t="s">
        <v>31</v>
      </c>
      <c r="D3480">
        <v>11931</v>
      </c>
      <c r="E3480">
        <v>3660</v>
      </c>
      <c r="F3480">
        <v>47011</v>
      </c>
      <c r="G3480" t="s">
        <v>33</v>
      </c>
      <c r="H3480" s="1">
        <v>44769</v>
      </c>
      <c r="I3480" t="str">
        <f t="shared" si="54"/>
        <v>Yuksek Investisya</v>
      </c>
      <c r="J3480">
        <f>YEAR(transaction_data[[#This Row],[Transaction_Date]])</f>
        <v>2022</v>
      </c>
      <c r="K3480">
        <f>MONTH(transaction_data[[#This Row],[Transaction_Date]])</f>
        <v>7</v>
      </c>
    </row>
    <row r="3481" spans="1:11" x14ac:dyDescent="0.3">
      <c r="A3481">
        <v>303479</v>
      </c>
      <c r="B3481">
        <v>205142</v>
      </c>
      <c r="C3481" t="s">
        <v>30</v>
      </c>
      <c r="D3481">
        <v>56417</v>
      </c>
      <c r="E3481">
        <v>3493</v>
      </c>
      <c r="F3481">
        <v>17029</v>
      </c>
      <c r="G3481" t="s">
        <v>32</v>
      </c>
      <c r="H3481" s="1">
        <v>45519</v>
      </c>
      <c r="I3481" t="str">
        <f t="shared" si="54"/>
        <v>Orta investisya</v>
      </c>
      <c r="J3481">
        <f>YEAR(transaction_data[[#This Row],[Transaction_Date]])</f>
        <v>2024</v>
      </c>
      <c r="K3481">
        <f>MONTH(transaction_data[[#This Row],[Transaction_Date]])</f>
        <v>8</v>
      </c>
    </row>
    <row r="3482" spans="1:11" x14ac:dyDescent="0.3">
      <c r="A3482">
        <v>303480</v>
      </c>
      <c r="B3482">
        <v>208729</v>
      </c>
      <c r="C3482" t="s">
        <v>13</v>
      </c>
      <c r="D3482">
        <v>91203</v>
      </c>
      <c r="E3482">
        <v>2299</v>
      </c>
      <c r="F3482">
        <v>39182</v>
      </c>
      <c r="G3482" t="s">
        <v>33</v>
      </c>
      <c r="H3482" s="1">
        <v>44688</v>
      </c>
      <c r="I3482" t="str">
        <f t="shared" si="54"/>
        <v>Yuksek Investisya</v>
      </c>
      <c r="J3482">
        <f>YEAR(transaction_data[[#This Row],[Transaction_Date]])</f>
        <v>2022</v>
      </c>
      <c r="K3482">
        <f>MONTH(transaction_data[[#This Row],[Transaction_Date]])</f>
        <v>5</v>
      </c>
    </row>
    <row r="3483" spans="1:11" x14ac:dyDescent="0.3">
      <c r="A3483">
        <v>303481</v>
      </c>
      <c r="B3483">
        <v>207927</v>
      </c>
      <c r="C3483" t="s">
        <v>13</v>
      </c>
      <c r="D3483">
        <v>3074</v>
      </c>
      <c r="E3483">
        <v>2891</v>
      </c>
      <c r="F3483">
        <v>46967</v>
      </c>
      <c r="G3483" t="s">
        <v>33</v>
      </c>
      <c r="H3483" s="1">
        <v>44983</v>
      </c>
      <c r="I3483" t="str">
        <f t="shared" si="54"/>
        <v>Yuksek Investisya</v>
      </c>
      <c r="J3483">
        <f>YEAR(transaction_data[[#This Row],[Transaction_Date]])</f>
        <v>2023</v>
      </c>
      <c r="K3483">
        <f>MONTH(transaction_data[[#This Row],[Transaction_Date]])</f>
        <v>2</v>
      </c>
    </row>
    <row r="3484" spans="1:11" x14ac:dyDescent="0.3">
      <c r="A3484">
        <v>303482</v>
      </c>
      <c r="B3484">
        <v>202207</v>
      </c>
      <c r="C3484" t="s">
        <v>31</v>
      </c>
      <c r="D3484">
        <v>61310</v>
      </c>
      <c r="E3484">
        <v>101</v>
      </c>
      <c r="F3484">
        <v>34423</v>
      </c>
      <c r="G3484" t="s">
        <v>33</v>
      </c>
      <c r="H3484" s="1">
        <v>45094</v>
      </c>
      <c r="I3484" t="str">
        <f t="shared" si="54"/>
        <v>Yuksek Investisya</v>
      </c>
      <c r="J3484">
        <f>YEAR(transaction_data[[#This Row],[Transaction_Date]])</f>
        <v>2023</v>
      </c>
      <c r="K3484">
        <f>MONTH(transaction_data[[#This Row],[Transaction_Date]])</f>
        <v>6</v>
      </c>
    </row>
    <row r="3485" spans="1:11" x14ac:dyDescent="0.3">
      <c r="A3485">
        <v>303483</v>
      </c>
      <c r="B3485">
        <v>202565</v>
      </c>
      <c r="C3485" t="s">
        <v>31</v>
      </c>
      <c r="D3485">
        <v>39270</v>
      </c>
      <c r="E3485">
        <v>1824</v>
      </c>
      <c r="F3485">
        <v>43903</v>
      </c>
      <c r="G3485" t="s">
        <v>32</v>
      </c>
      <c r="H3485" s="1">
        <v>44691</v>
      </c>
      <c r="I3485" t="str">
        <f t="shared" si="54"/>
        <v>Yuksek Investisya</v>
      </c>
      <c r="J3485">
        <f>YEAR(transaction_data[[#This Row],[Transaction_Date]])</f>
        <v>2022</v>
      </c>
      <c r="K3485">
        <f>MONTH(transaction_data[[#This Row],[Transaction_Date]])</f>
        <v>5</v>
      </c>
    </row>
    <row r="3486" spans="1:11" x14ac:dyDescent="0.3">
      <c r="A3486">
        <v>303484</v>
      </c>
      <c r="B3486">
        <v>201728</v>
      </c>
      <c r="C3486" t="s">
        <v>31</v>
      </c>
      <c r="D3486">
        <v>91130</v>
      </c>
      <c r="E3486">
        <v>2046</v>
      </c>
      <c r="F3486">
        <v>25973</v>
      </c>
      <c r="G3486" t="s">
        <v>29</v>
      </c>
      <c r="H3486" s="1">
        <v>45067</v>
      </c>
      <c r="I3486" t="str">
        <f t="shared" si="54"/>
        <v>Orta investisya</v>
      </c>
      <c r="J3486">
        <f>YEAR(transaction_data[[#This Row],[Transaction_Date]])</f>
        <v>2023</v>
      </c>
      <c r="K3486">
        <f>MONTH(transaction_data[[#This Row],[Transaction_Date]])</f>
        <v>5</v>
      </c>
    </row>
    <row r="3487" spans="1:11" x14ac:dyDescent="0.3">
      <c r="A3487">
        <v>303485</v>
      </c>
      <c r="B3487">
        <v>205496</v>
      </c>
      <c r="C3487" t="s">
        <v>30</v>
      </c>
      <c r="D3487">
        <v>40247</v>
      </c>
      <c r="E3487">
        <v>3514</v>
      </c>
      <c r="F3487">
        <v>30711</v>
      </c>
      <c r="G3487" t="s">
        <v>32</v>
      </c>
      <c r="H3487" s="1">
        <v>44990</v>
      </c>
      <c r="I3487" t="str">
        <f t="shared" si="54"/>
        <v>Yuksek Investisya</v>
      </c>
      <c r="J3487">
        <f>YEAR(transaction_data[[#This Row],[Transaction_Date]])</f>
        <v>2023</v>
      </c>
      <c r="K3487">
        <f>MONTH(transaction_data[[#This Row],[Transaction_Date]])</f>
        <v>3</v>
      </c>
    </row>
    <row r="3488" spans="1:11" x14ac:dyDescent="0.3">
      <c r="A3488">
        <v>303486</v>
      </c>
      <c r="B3488">
        <v>200707</v>
      </c>
      <c r="C3488" t="s">
        <v>31</v>
      </c>
      <c r="D3488">
        <v>86410</v>
      </c>
      <c r="E3488">
        <v>1057</v>
      </c>
      <c r="F3488">
        <v>18843</v>
      </c>
      <c r="G3488" t="s">
        <v>32</v>
      </c>
      <c r="H3488" s="1">
        <v>45476</v>
      </c>
      <c r="I3488" t="str">
        <f t="shared" si="54"/>
        <v>Orta investisya</v>
      </c>
      <c r="J3488">
        <f>YEAR(transaction_data[[#This Row],[Transaction_Date]])</f>
        <v>2024</v>
      </c>
      <c r="K3488">
        <f>MONTH(transaction_data[[#This Row],[Transaction_Date]])</f>
        <v>7</v>
      </c>
    </row>
    <row r="3489" spans="1:11" x14ac:dyDescent="0.3">
      <c r="A3489">
        <v>303487</v>
      </c>
      <c r="B3489">
        <v>201240</v>
      </c>
      <c r="C3489" t="s">
        <v>13</v>
      </c>
      <c r="D3489">
        <v>21868</v>
      </c>
      <c r="E3489">
        <v>4990</v>
      </c>
      <c r="F3489">
        <v>39726</v>
      </c>
      <c r="G3489" t="s">
        <v>29</v>
      </c>
      <c r="H3489" s="1">
        <v>45089</v>
      </c>
      <c r="I3489" t="str">
        <f t="shared" si="54"/>
        <v>Yuksek Investisya</v>
      </c>
      <c r="J3489">
        <f>YEAR(transaction_data[[#This Row],[Transaction_Date]])</f>
        <v>2023</v>
      </c>
      <c r="K3489">
        <f>MONTH(transaction_data[[#This Row],[Transaction_Date]])</f>
        <v>6</v>
      </c>
    </row>
    <row r="3490" spans="1:11" x14ac:dyDescent="0.3">
      <c r="A3490">
        <v>303488</v>
      </c>
      <c r="B3490">
        <v>204359</v>
      </c>
      <c r="C3490" t="s">
        <v>13</v>
      </c>
      <c r="D3490">
        <v>53823</v>
      </c>
      <c r="E3490">
        <v>3375</v>
      </c>
      <c r="F3490">
        <v>17216</v>
      </c>
      <c r="G3490" t="s">
        <v>33</v>
      </c>
      <c r="H3490" s="1">
        <v>44902</v>
      </c>
      <c r="I3490" t="str">
        <f t="shared" si="54"/>
        <v>Orta investisya</v>
      </c>
      <c r="J3490">
        <f>YEAR(transaction_data[[#This Row],[Transaction_Date]])</f>
        <v>2022</v>
      </c>
      <c r="K3490">
        <f>MONTH(transaction_data[[#This Row],[Transaction_Date]])</f>
        <v>12</v>
      </c>
    </row>
    <row r="3491" spans="1:11" x14ac:dyDescent="0.3">
      <c r="A3491">
        <v>303489</v>
      </c>
      <c r="B3491">
        <v>201575</v>
      </c>
      <c r="C3491" t="s">
        <v>13</v>
      </c>
      <c r="D3491">
        <v>42052</v>
      </c>
      <c r="E3491">
        <v>3179</v>
      </c>
      <c r="F3491">
        <v>10302</v>
      </c>
      <c r="G3491" t="s">
        <v>33</v>
      </c>
      <c r="H3491" s="1">
        <v>45351</v>
      </c>
      <c r="I3491" t="str">
        <f t="shared" si="54"/>
        <v>Kicik Investiya</v>
      </c>
      <c r="J3491">
        <f>YEAR(transaction_data[[#This Row],[Transaction_Date]])</f>
        <v>2024</v>
      </c>
      <c r="K3491">
        <f>MONTH(transaction_data[[#This Row],[Transaction_Date]])</f>
        <v>2</v>
      </c>
    </row>
    <row r="3492" spans="1:11" x14ac:dyDescent="0.3">
      <c r="A3492">
        <v>303490</v>
      </c>
      <c r="B3492">
        <v>202989</v>
      </c>
      <c r="C3492" t="s">
        <v>30</v>
      </c>
      <c r="D3492">
        <v>23789</v>
      </c>
      <c r="E3492">
        <v>3959</v>
      </c>
      <c r="F3492">
        <v>8112</v>
      </c>
      <c r="G3492" t="s">
        <v>29</v>
      </c>
      <c r="H3492" s="1">
        <v>45519</v>
      </c>
      <c r="I3492" t="str">
        <f t="shared" si="54"/>
        <v>Kicik Investiya</v>
      </c>
      <c r="J3492">
        <f>YEAR(transaction_data[[#This Row],[Transaction_Date]])</f>
        <v>2024</v>
      </c>
      <c r="K3492">
        <f>MONTH(transaction_data[[#This Row],[Transaction_Date]])</f>
        <v>8</v>
      </c>
    </row>
    <row r="3493" spans="1:11" x14ac:dyDescent="0.3">
      <c r="A3493">
        <v>303491</v>
      </c>
      <c r="B3493">
        <v>206143</v>
      </c>
      <c r="C3493" t="s">
        <v>13</v>
      </c>
      <c r="D3493">
        <v>5136</v>
      </c>
      <c r="E3493">
        <v>2090</v>
      </c>
      <c r="F3493">
        <v>10631</v>
      </c>
      <c r="G3493" t="s">
        <v>32</v>
      </c>
      <c r="H3493" s="1">
        <v>45410</v>
      </c>
      <c r="I3493" t="str">
        <f t="shared" si="54"/>
        <v>Kicik Investiya</v>
      </c>
      <c r="J3493">
        <f>YEAR(transaction_data[[#This Row],[Transaction_Date]])</f>
        <v>2024</v>
      </c>
      <c r="K3493">
        <f>MONTH(transaction_data[[#This Row],[Transaction_Date]])</f>
        <v>4</v>
      </c>
    </row>
    <row r="3494" spans="1:11" x14ac:dyDescent="0.3">
      <c r="A3494">
        <v>303492</v>
      </c>
      <c r="B3494">
        <v>209376</v>
      </c>
      <c r="C3494" t="s">
        <v>13</v>
      </c>
      <c r="D3494">
        <v>96925</v>
      </c>
      <c r="E3494">
        <v>1629</v>
      </c>
      <c r="F3494">
        <v>30738</v>
      </c>
      <c r="G3494" t="s">
        <v>29</v>
      </c>
      <c r="H3494" s="1">
        <v>45494</v>
      </c>
      <c r="I3494" t="str">
        <f t="shared" si="54"/>
        <v>Yuksek Investisya</v>
      </c>
      <c r="J3494">
        <f>YEAR(transaction_data[[#This Row],[Transaction_Date]])</f>
        <v>2024</v>
      </c>
      <c r="K3494">
        <f>MONTH(transaction_data[[#This Row],[Transaction_Date]])</f>
        <v>7</v>
      </c>
    </row>
    <row r="3495" spans="1:11" x14ac:dyDescent="0.3">
      <c r="A3495">
        <v>303493</v>
      </c>
      <c r="B3495">
        <v>204979</v>
      </c>
      <c r="C3495" t="s">
        <v>31</v>
      </c>
      <c r="D3495">
        <v>41363</v>
      </c>
      <c r="E3495">
        <v>1396</v>
      </c>
      <c r="F3495">
        <v>30397</v>
      </c>
      <c r="G3495" t="s">
        <v>33</v>
      </c>
      <c r="H3495" s="1">
        <v>45434</v>
      </c>
      <c r="I3495" t="str">
        <f t="shared" si="54"/>
        <v>Yuksek Investisya</v>
      </c>
      <c r="J3495">
        <f>YEAR(transaction_data[[#This Row],[Transaction_Date]])</f>
        <v>2024</v>
      </c>
      <c r="K3495">
        <f>MONTH(transaction_data[[#This Row],[Transaction_Date]])</f>
        <v>5</v>
      </c>
    </row>
    <row r="3496" spans="1:11" x14ac:dyDescent="0.3">
      <c r="A3496">
        <v>303494</v>
      </c>
      <c r="B3496">
        <v>206222</v>
      </c>
      <c r="C3496" t="s">
        <v>13</v>
      </c>
      <c r="D3496">
        <v>35863</v>
      </c>
      <c r="E3496">
        <v>3792</v>
      </c>
      <c r="F3496">
        <v>11257</v>
      </c>
      <c r="G3496" t="s">
        <v>29</v>
      </c>
      <c r="H3496" s="1">
        <v>44816</v>
      </c>
      <c r="I3496" t="str">
        <f t="shared" si="54"/>
        <v>Kicik Investiya</v>
      </c>
      <c r="J3496">
        <f>YEAR(transaction_data[[#This Row],[Transaction_Date]])</f>
        <v>2022</v>
      </c>
      <c r="K3496">
        <f>MONTH(transaction_data[[#This Row],[Transaction_Date]])</f>
        <v>9</v>
      </c>
    </row>
    <row r="3497" spans="1:11" x14ac:dyDescent="0.3">
      <c r="A3497">
        <v>303495</v>
      </c>
      <c r="B3497">
        <v>205586</v>
      </c>
      <c r="C3497" t="s">
        <v>31</v>
      </c>
      <c r="D3497">
        <v>90508</v>
      </c>
      <c r="E3497">
        <v>2436</v>
      </c>
      <c r="F3497">
        <v>45457</v>
      </c>
      <c r="G3497" t="s">
        <v>29</v>
      </c>
      <c r="H3497" s="1">
        <v>45530</v>
      </c>
      <c r="I3497" t="str">
        <f t="shared" si="54"/>
        <v>Yuksek Investisya</v>
      </c>
      <c r="J3497">
        <f>YEAR(transaction_data[[#This Row],[Transaction_Date]])</f>
        <v>2024</v>
      </c>
      <c r="K3497">
        <f>MONTH(transaction_data[[#This Row],[Transaction_Date]])</f>
        <v>8</v>
      </c>
    </row>
    <row r="3498" spans="1:11" x14ac:dyDescent="0.3">
      <c r="A3498">
        <v>303496</v>
      </c>
      <c r="B3498">
        <v>204160</v>
      </c>
      <c r="C3498" t="s">
        <v>13</v>
      </c>
      <c r="D3498">
        <v>86175</v>
      </c>
      <c r="E3498">
        <v>4506</v>
      </c>
      <c r="F3498">
        <v>25188</v>
      </c>
      <c r="G3498" t="s">
        <v>33</v>
      </c>
      <c r="H3498" s="1">
        <v>44818</v>
      </c>
      <c r="I3498" t="str">
        <f t="shared" si="54"/>
        <v>Orta investisya</v>
      </c>
      <c r="J3498">
        <f>YEAR(transaction_data[[#This Row],[Transaction_Date]])</f>
        <v>2022</v>
      </c>
      <c r="K3498">
        <f>MONTH(transaction_data[[#This Row],[Transaction_Date]])</f>
        <v>9</v>
      </c>
    </row>
    <row r="3499" spans="1:11" x14ac:dyDescent="0.3">
      <c r="A3499">
        <v>303497</v>
      </c>
      <c r="B3499">
        <v>200568</v>
      </c>
      <c r="C3499" t="s">
        <v>13</v>
      </c>
      <c r="D3499">
        <v>77031</v>
      </c>
      <c r="E3499">
        <v>2350</v>
      </c>
      <c r="F3499">
        <v>41126</v>
      </c>
      <c r="G3499" t="s">
        <v>32</v>
      </c>
      <c r="H3499" s="1">
        <v>45057</v>
      </c>
      <c r="I3499" t="str">
        <f t="shared" si="54"/>
        <v>Yuksek Investisya</v>
      </c>
      <c r="J3499">
        <f>YEAR(transaction_data[[#This Row],[Transaction_Date]])</f>
        <v>2023</v>
      </c>
      <c r="K3499">
        <f>MONTH(transaction_data[[#This Row],[Transaction_Date]])</f>
        <v>5</v>
      </c>
    </row>
    <row r="3500" spans="1:11" x14ac:dyDescent="0.3">
      <c r="A3500">
        <v>303498</v>
      </c>
      <c r="B3500">
        <v>201442</v>
      </c>
      <c r="C3500" t="s">
        <v>31</v>
      </c>
      <c r="D3500">
        <v>87560</v>
      </c>
      <c r="E3500">
        <v>2476</v>
      </c>
      <c r="F3500">
        <v>46142</v>
      </c>
      <c r="G3500" t="s">
        <v>29</v>
      </c>
      <c r="H3500" s="1">
        <v>45484</v>
      </c>
      <c r="I3500" t="str">
        <f t="shared" si="54"/>
        <v>Yuksek Investisya</v>
      </c>
      <c r="J3500">
        <f>YEAR(transaction_data[[#This Row],[Transaction_Date]])</f>
        <v>2024</v>
      </c>
      <c r="K3500">
        <f>MONTH(transaction_data[[#This Row],[Transaction_Date]])</f>
        <v>7</v>
      </c>
    </row>
    <row r="3501" spans="1:11" x14ac:dyDescent="0.3">
      <c r="A3501">
        <v>303499</v>
      </c>
      <c r="B3501">
        <v>200946</v>
      </c>
      <c r="C3501" t="s">
        <v>31</v>
      </c>
      <c r="D3501">
        <v>52418</v>
      </c>
      <c r="E3501">
        <v>2245</v>
      </c>
      <c r="F3501">
        <v>46274</v>
      </c>
      <c r="G3501" t="s">
        <v>33</v>
      </c>
      <c r="H3501" s="1">
        <v>45210</v>
      </c>
      <c r="I3501" t="str">
        <f t="shared" si="54"/>
        <v>Yuksek Investisya</v>
      </c>
      <c r="J3501">
        <f>YEAR(transaction_data[[#This Row],[Transaction_Date]])</f>
        <v>2023</v>
      </c>
      <c r="K3501">
        <f>MONTH(transaction_data[[#This Row],[Transaction_Date]])</f>
        <v>10</v>
      </c>
    </row>
    <row r="3502" spans="1:11" x14ac:dyDescent="0.3">
      <c r="A3502">
        <v>303500</v>
      </c>
      <c r="B3502">
        <v>208243</v>
      </c>
      <c r="C3502" t="s">
        <v>13</v>
      </c>
      <c r="D3502">
        <v>84362</v>
      </c>
      <c r="E3502">
        <v>463</v>
      </c>
      <c r="F3502">
        <v>36809</v>
      </c>
      <c r="G3502" t="s">
        <v>33</v>
      </c>
      <c r="H3502" s="1">
        <v>45483</v>
      </c>
      <c r="I3502" t="str">
        <f t="shared" si="54"/>
        <v>Yuksek Investisya</v>
      </c>
      <c r="J3502">
        <f>YEAR(transaction_data[[#This Row],[Transaction_Date]])</f>
        <v>2024</v>
      </c>
      <c r="K3502">
        <f>MONTH(transaction_data[[#This Row],[Transaction_Date]])</f>
        <v>7</v>
      </c>
    </row>
    <row r="3503" spans="1:11" x14ac:dyDescent="0.3">
      <c r="A3503">
        <v>303501</v>
      </c>
      <c r="B3503">
        <v>206969</v>
      </c>
      <c r="C3503" t="s">
        <v>30</v>
      </c>
      <c r="D3503">
        <v>23503</v>
      </c>
      <c r="E3503">
        <v>1614</v>
      </c>
      <c r="F3503">
        <v>12912</v>
      </c>
      <c r="G3503" t="s">
        <v>32</v>
      </c>
      <c r="H3503" s="1">
        <v>44705</v>
      </c>
      <c r="I3503" t="str">
        <f t="shared" si="54"/>
        <v>Kicik Investiya</v>
      </c>
      <c r="J3503">
        <f>YEAR(transaction_data[[#This Row],[Transaction_Date]])</f>
        <v>2022</v>
      </c>
      <c r="K3503">
        <f>MONTH(transaction_data[[#This Row],[Transaction_Date]])</f>
        <v>5</v>
      </c>
    </row>
    <row r="3504" spans="1:11" x14ac:dyDescent="0.3">
      <c r="A3504">
        <v>303502</v>
      </c>
      <c r="B3504">
        <v>207193</v>
      </c>
      <c r="C3504" t="s">
        <v>30</v>
      </c>
      <c r="D3504">
        <v>53591</v>
      </c>
      <c r="E3504">
        <v>419</v>
      </c>
      <c r="F3504">
        <v>33084</v>
      </c>
      <c r="G3504" t="s">
        <v>33</v>
      </c>
      <c r="H3504" s="1">
        <v>45326</v>
      </c>
      <c r="I3504" t="str">
        <f t="shared" si="54"/>
        <v>Yuksek Investisya</v>
      </c>
      <c r="J3504">
        <f>YEAR(transaction_data[[#This Row],[Transaction_Date]])</f>
        <v>2024</v>
      </c>
      <c r="K3504">
        <f>MONTH(transaction_data[[#This Row],[Transaction_Date]])</f>
        <v>2</v>
      </c>
    </row>
    <row r="3505" spans="1:11" x14ac:dyDescent="0.3">
      <c r="A3505">
        <v>303503</v>
      </c>
      <c r="B3505">
        <v>204487</v>
      </c>
      <c r="C3505" t="s">
        <v>31</v>
      </c>
      <c r="D3505">
        <v>81773</v>
      </c>
      <c r="E3505">
        <v>3259</v>
      </c>
      <c r="F3505">
        <v>4216</v>
      </c>
      <c r="G3505" t="s">
        <v>32</v>
      </c>
      <c r="H3505" s="1">
        <v>45489</v>
      </c>
      <c r="I3505" t="str">
        <f t="shared" si="54"/>
        <v>Kicik Investiya</v>
      </c>
      <c r="J3505">
        <f>YEAR(transaction_data[[#This Row],[Transaction_Date]])</f>
        <v>2024</v>
      </c>
      <c r="K3505">
        <f>MONTH(transaction_data[[#This Row],[Transaction_Date]])</f>
        <v>7</v>
      </c>
    </row>
    <row r="3506" spans="1:11" x14ac:dyDescent="0.3">
      <c r="A3506">
        <v>303504</v>
      </c>
      <c r="B3506">
        <v>200233</v>
      </c>
      <c r="C3506" t="s">
        <v>31</v>
      </c>
      <c r="D3506">
        <v>32021</v>
      </c>
      <c r="E3506">
        <v>4552</v>
      </c>
      <c r="F3506">
        <v>8940</v>
      </c>
      <c r="G3506" t="s">
        <v>33</v>
      </c>
      <c r="H3506" s="1">
        <v>44980</v>
      </c>
      <c r="I3506" t="str">
        <f t="shared" si="54"/>
        <v>Kicik Investiya</v>
      </c>
      <c r="J3506">
        <f>YEAR(transaction_data[[#This Row],[Transaction_Date]])</f>
        <v>2023</v>
      </c>
      <c r="K3506">
        <f>MONTH(transaction_data[[#This Row],[Transaction_Date]])</f>
        <v>2</v>
      </c>
    </row>
    <row r="3507" spans="1:11" x14ac:dyDescent="0.3">
      <c r="A3507">
        <v>303505</v>
      </c>
      <c r="B3507">
        <v>204527</v>
      </c>
      <c r="C3507" t="s">
        <v>13</v>
      </c>
      <c r="D3507">
        <v>70193</v>
      </c>
      <c r="E3507">
        <v>3540</v>
      </c>
      <c r="F3507">
        <v>9589</v>
      </c>
      <c r="G3507" t="s">
        <v>29</v>
      </c>
      <c r="H3507" s="1">
        <v>45301</v>
      </c>
      <c r="I3507" t="str">
        <f t="shared" si="54"/>
        <v>Kicik Investiya</v>
      </c>
      <c r="J3507">
        <f>YEAR(transaction_data[[#This Row],[Transaction_Date]])</f>
        <v>2024</v>
      </c>
      <c r="K3507">
        <f>MONTH(transaction_data[[#This Row],[Transaction_Date]])</f>
        <v>1</v>
      </c>
    </row>
    <row r="3508" spans="1:11" x14ac:dyDescent="0.3">
      <c r="A3508">
        <v>303506</v>
      </c>
      <c r="B3508">
        <v>209321</v>
      </c>
      <c r="C3508" t="s">
        <v>30</v>
      </c>
      <c r="D3508">
        <v>28683</v>
      </c>
      <c r="E3508">
        <v>267</v>
      </c>
      <c r="F3508">
        <v>14009</v>
      </c>
      <c r="G3508" t="s">
        <v>29</v>
      </c>
      <c r="H3508" s="1">
        <v>44800</v>
      </c>
      <c r="I3508" t="str">
        <f t="shared" si="54"/>
        <v>Kicik Investiya</v>
      </c>
      <c r="J3508">
        <f>YEAR(transaction_data[[#This Row],[Transaction_Date]])</f>
        <v>2022</v>
      </c>
      <c r="K3508">
        <f>MONTH(transaction_data[[#This Row],[Transaction_Date]])</f>
        <v>8</v>
      </c>
    </row>
    <row r="3509" spans="1:11" x14ac:dyDescent="0.3">
      <c r="A3509">
        <v>303507</v>
      </c>
      <c r="B3509">
        <v>204703</v>
      </c>
      <c r="C3509" t="s">
        <v>30</v>
      </c>
      <c r="D3509">
        <v>95342</v>
      </c>
      <c r="E3509">
        <v>2333</v>
      </c>
      <c r="F3509">
        <v>15999</v>
      </c>
      <c r="G3509" t="s">
        <v>29</v>
      </c>
      <c r="H3509" s="1">
        <v>45656</v>
      </c>
      <c r="I3509" t="str">
        <f t="shared" si="54"/>
        <v>Orta investisya</v>
      </c>
      <c r="J3509">
        <f>YEAR(transaction_data[[#This Row],[Transaction_Date]])</f>
        <v>2024</v>
      </c>
      <c r="K3509">
        <f>MONTH(transaction_data[[#This Row],[Transaction_Date]])</f>
        <v>12</v>
      </c>
    </row>
    <row r="3510" spans="1:11" x14ac:dyDescent="0.3">
      <c r="A3510">
        <v>303508</v>
      </c>
      <c r="B3510">
        <v>202551</v>
      </c>
      <c r="C3510" t="s">
        <v>13</v>
      </c>
      <c r="D3510">
        <v>15214</v>
      </c>
      <c r="E3510">
        <v>694</v>
      </c>
      <c r="F3510">
        <v>12720</v>
      </c>
      <c r="G3510" t="s">
        <v>33</v>
      </c>
      <c r="H3510" s="1">
        <v>45025</v>
      </c>
      <c r="I3510" t="str">
        <f t="shared" si="54"/>
        <v>Kicik Investiya</v>
      </c>
      <c r="J3510">
        <f>YEAR(transaction_data[[#This Row],[Transaction_Date]])</f>
        <v>2023</v>
      </c>
      <c r="K3510">
        <f>MONTH(transaction_data[[#This Row],[Transaction_Date]])</f>
        <v>4</v>
      </c>
    </row>
    <row r="3511" spans="1:11" x14ac:dyDescent="0.3">
      <c r="A3511">
        <v>303509</v>
      </c>
      <c r="B3511">
        <v>204728</v>
      </c>
      <c r="C3511" t="s">
        <v>30</v>
      </c>
      <c r="D3511">
        <v>45316</v>
      </c>
      <c r="E3511">
        <v>1112</v>
      </c>
      <c r="F3511">
        <v>47420</v>
      </c>
      <c r="G3511" t="s">
        <v>29</v>
      </c>
      <c r="H3511" s="1">
        <v>45103</v>
      </c>
      <c r="I3511" t="str">
        <f t="shared" si="54"/>
        <v>Yuksek Investisya</v>
      </c>
      <c r="J3511">
        <f>YEAR(transaction_data[[#This Row],[Transaction_Date]])</f>
        <v>2023</v>
      </c>
      <c r="K3511">
        <f>MONTH(transaction_data[[#This Row],[Transaction_Date]])</f>
        <v>6</v>
      </c>
    </row>
    <row r="3512" spans="1:11" x14ac:dyDescent="0.3">
      <c r="A3512">
        <v>303510</v>
      </c>
      <c r="B3512">
        <v>200615</v>
      </c>
      <c r="C3512" t="s">
        <v>13</v>
      </c>
      <c r="D3512">
        <v>7720</v>
      </c>
      <c r="E3512">
        <v>4810</v>
      </c>
      <c r="F3512">
        <v>17866</v>
      </c>
      <c r="G3512" t="s">
        <v>32</v>
      </c>
      <c r="H3512" s="1">
        <v>44691</v>
      </c>
      <c r="I3512" t="str">
        <f t="shared" si="54"/>
        <v>Orta investisya</v>
      </c>
      <c r="J3512">
        <f>YEAR(transaction_data[[#This Row],[Transaction_Date]])</f>
        <v>2022</v>
      </c>
      <c r="K3512">
        <f>MONTH(transaction_data[[#This Row],[Transaction_Date]])</f>
        <v>5</v>
      </c>
    </row>
    <row r="3513" spans="1:11" x14ac:dyDescent="0.3">
      <c r="A3513">
        <v>303511</v>
      </c>
      <c r="B3513">
        <v>201924</v>
      </c>
      <c r="C3513" t="s">
        <v>13</v>
      </c>
      <c r="D3513">
        <v>37130</v>
      </c>
      <c r="E3513">
        <v>3521</v>
      </c>
      <c r="F3513">
        <v>1702</v>
      </c>
      <c r="G3513" t="s">
        <v>29</v>
      </c>
      <c r="H3513" s="1">
        <v>45339</v>
      </c>
      <c r="I3513" t="str">
        <f t="shared" si="54"/>
        <v>Kicik Investiya</v>
      </c>
      <c r="J3513">
        <f>YEAR(transaction_data[[#This Row],[Transaction_Date]])</f>
        <v>2024</v>
      </c>
      <c r="K3513">
        <f>MONTH(transaction_data[[#This Row],[Transaction_Date]])</f>
        <v>2</v>
      </c>
    </row>
    <row r="3514" spans="1:11" x14ac:dyDescent="0.3">
      <c r="A3514">
        <v>303512</v>
      </c>
      <c r="B3514">
        <v>207344</v>
      </c>
      <c r="C3514" t="s">
        <v>31</v>
      </c>
      <c r="D3514">
        <v>58582</v>
      </c>
      <c r="E3514">
        <v>1642</v>
      </c>
      <c r="F3514">
        <v>32897</v>
      </c>
      <c r="G3514" t="s">
        <v>29</v>
      </c>
      <c r="H3514" s="1">
        <v>45049</v>
      </c>
      <c r="I3514" t="str">
        <f t="shared" si="54"/>
        <v>Yuksek Investisya</v>
      </c>
      <c r="J3514">
        <f>YEAR(transaction_data[[#This Row],[Transaction_Date]])</f>
        <v>2023</v>
      </c>
      <c r="K3514">
        <f>MONTH(transaction_data[[#This Row],[Transaction_Date]])</f>
        <v>5</v>
      </c>
    </row>
    <row r="3515" spans="1:11" x14ac:dyDescent="0.3">
      <c r="A3515">
        <v>303513</v>
      </c>
      <c r="B3515">
        <v>203928</v>
      </c>
      <c r="C3515" t="s">
        <v>13</v>
      </c>
      <c r="D3515">
        <v>1696</v>
      </c>
      <c r="E3515">
        <v>2590</v>
      </c>
      <c r="F3515">
        <v>18919</v>
      </c>
      <c r="G3515" t="s">
        <v>33</v>
      </c>
      <c r="H3515" s="1">
        <v>45182</v>
      </c>
      <c r="I3515" t="str">
        <f t="shared" si="54"/>
        <v>Orta investisya</v>
      </c>
      <c r="J3515">
        <f>YEAR(transaction_data[[#This Row],[Transaction_Date]])</f>
        <v>2023</v>
      </c>
      <c r="K3515">
        <f>MONTH(transaction_data[[#This Row],[Transaction_Date]])</f>
        <v>9</v>
      </c>
    </row>
    <row r="3516" spans="1:11" x14ac:dyDescent="0.3">
      <c r="A3516">
        <v>303514</v>
      </c>
      <c r="B3516">
        <v>202345</v>
      </c>
      <c r="C3516" t="s">
        <v>30</v>
      </c>
      <c r="D3516">
        <v>68612</v>
      </c>
      <c r="E3516">
        <v>926</v>
      </c>
      <c r="F3516">
        <v>26360</v>
      </c>
      <c r="G3516" t="s">
        <v>32</v>
      </c>
      <c r="H3516" s="1">
        <v>44776</v>
      </c>
      <c r="I3516" t="str">
        <f t="shared" si="54"/>
        <v>Orta investisya</v>
      </c>
      <c r="J3516">
        <f>YEAR(transaction_data[[#This Row],[Transaction_Date]])</f>
        <v>2022</v>
      </c>
      <c r="K3516">
        <f>MONTH(transaction_data[[#This Row],[Transaction_Date]])</f>
        <v>8</v>
      </c>
    </row>
    <row r="3517" spans="1:11" x14ac:dyDescent="0.3">
      <c r="A3517">
        <v>303515</v>
      </c>
      <c r="B3517">
        <v>204889</v>
      </c>
      <c r="C3517" t="s">
        <v>30</v>
      </c>
      <c r="D3517">
        <v>90893</v>
      </c>
      <c r="E3517">
        <v>3541</v>
      </c>
      <c r="F3517">
        <v>30830</v>
      </c>
      <c r="G3517" t="s">
        <v>32</v>
      </c>
      <c r="H3517" s="1">
        <v>45323</v>
      </c>
      <c r="I3517" t="str">
        <f t="shared" si="54"/>
        <v>Yuksek Investisya</v>
      </c>
      <c r="J3517">
        <f>YEAR(transaction_data[[#This Row],[Transaction_Date]])</f>
        <v>2024</v>
      </c>
      <c r="K3517">
        <f>MONTH(transaction_data[[#This Row],[Transaction_Date]])</f>
        <v>2</v>
      </c>
    </row>
    <row r="3518" spans="1:11" x14ac:dyDescent="0.3">
      <c r="A3518">
        <v>303516</v>
      </c>
      <c r="B3518">
        <v>202772</v>
      </c>
      <c r="C3518" t="s">
        <v>13</v>
      </c>
      <c r="D3518">
        <v>76251</v>
      </c>
      <c r="E3518">
        <v>4307</v>
      </c>
      <c r="F3518">
        <v>41578</v>
      </c>
      <c r="G3518" t="s">
        <v>29</v>
      </c>
      <c r="H3518" s="1">
        <v>44823</v>
      </c>
      <c r="I3518" t="str">
        <f t="shared" si="54"/>
        <v>Yuksek Investisya</v>
      </c>
      <c r="J3518">
        <f>YEAR(transaction_data[[#This Row],[Transaction_Date]])</f>
        <v>2022</v>
      </c>
      <c r="K3518">
        <f>MONTH(transaction_data[[#This Row],[Transaction_Date]])</f>
        <v>9</v>
      </c>
    </row>
    <row r="3519" spans="1:11" x14ac:dyDescent="0.3">
      <c r="A3519">
        <v>303517</v>
      </c>
      <c r="B3519">
        <v>200918</v>
      </c>
      <c r="C3519" t="s">
        <v>31</v>
      </c>
      <c r="D3519">
        <v>19663</v>
      </c>
      <c r="E3519">
        <v>2433</v>
      </c>
      <c r="F3519">
        <v>29584</v>
      </c>
      <c r="G3519" t="s">
        <v>32</v>
      </c>
      <c r="H3519" s="1">
        <v>45009</v>
      </c>
      <c r="I3519" t="str">
        <f t="shared" si="54"/>
        <v>Yuksek Investisya</v>
      </c>
      <c r="J3519">
        <f>YEAR(transaction_data[[#This Row],[Transaction_Date]])</f>
        <v>2023</v>
      </c>
      <c r="K3519">
        <f>MONTH(transaction_data[[#This Row],[Transaction_Date]])</f>
        <v>3</v>
      </c>
    </row>
    <row r="3520" spans="1:11" x14ac:dyDescent="0.3">
      <c r="A3520">
        <v>303518</v>
      </c>
      <c r="B3520">
        <v>205195</v>
      </c>
      <c r="C3520" t="s">
        <v>30</v>
      </c>
      <c r="D3520">
        <v>55155</v>
      </c>
      <c r="E3520">
        <v>2541</v>
      </c>
      <c r="F3520">
        <v>36583</v>
      </c>
      <c r="G3520" t="s">
        <v>29</v>
      </c>
      <c r="H3520" s="1">
        <v>44967</v>
      </c>
      <c r="I3520" t="str">
        <f t="shared" si="54"/>
        <v>Yuksek Investisya</v>
      </c>
      <c r="J3520">
        <f>YEAR(transaction_data[[#This Row],[Transaction_Date]])</f>
        <v>2023</v>
      </c>
      <c r="K3520">
        <f>MONTH(transaction_data[[#This Row],[Transaction_Date]])</f>
        <v>2</v>
      </c>
    </row>
    <row r="3521" spans="1:11" x14ac:dyDescent="0.3">
      <c r="A3521">
        <v>303519</v>
      </c>
      <c r="B3521">
        <v>207718</v>
      </c>
      <c r="C3521" t="s">
        <v>31</v>
      </c>
      <c r="D3521">
        <v>16190</v>
      </c>
      <c r="E3521">
        <v>1221</v>
      </c>
      <c r="F3521">
        <v>8902</v>
      </c>
      <c r="G3521" t="s">
        <v>32</v>
      </c>
      <c r="H3521" s="1">
        <v>45554</v>
      </c>
      <c r="I3521" t="str">
        <f t="shared" si="54"/>
        <v>Kicik Investiya</v>
      </c>
      <c r="J3521">
        <f>YEAR(transaction_data[[#This Row],[Transaction_Date]])</f>
        <v>2024</v>
      </c>
      <c r="K3521">
        <f>MONTH(transaction_data[[#This Row],[Transaction_Date]])</f>
        <v>9</v>
      </c>
    </row>
    <row r="3522" spans="1:11" x14ac:dyDescent="0.3">
      <c r="A3522">
        <v>303520</v>
      </c>
      <c r="B3522">
        <v>204855</v>
      </c>
      <c r="C3522" t="s">
        <v>13</v>
      </c>
      <c r="D3522">
        <v>40533</v>
      </c>
      <c r="E3522">
        <v>4362</v>
      </c>
      <c r="F3522">
        <v>14204</v>
      </c>
      <c r="G3522" t="s">
        <v>33</v>
      </c>
      <c r="H3522" s="1">
        <v>45711</v>
      </c>
      <c r="I3522" t="str">
        <f t="shared" ref="I3522:I3585" si="55">IF(AND(F3522&gt;1000,F3522&lt;15000),"Kicik Investiya",IF(AND(F3522&gt;=15000,F3522&lt;27500),"Orta investisya","Yuksek Investisya"))</f>
        <v>Kicik Investiya</v>
      </c>
      <c r="J3522">
        <f>YEAR(transaction_data[[#This Row],[Transaction_Date]])</f>
        <v>2025</v>
      </c>
      <c r="K3522">
        <f>MONTH(transaction_data[[#This Row],[Transaction_Date]])</f>
        <v>2</v>
      </c>
    </row>
    <row r="3523" spans="1:11" x14ac:dyDescent="0.3">
      <c r="A3523">
        <v>303521</v>
      </c>
      <c r="B3523">
        <v>206243</v>
      </c>
      <c r="C3523" t="s">
        <v>13</v>
      </c>
      <c r="D3523">
        <v>30263</v>
      </c>
      <c r="E3523">
        <v>1404</v>
      </c>
      <c r="F3523">
        <v>35810</v>
      </c>
      <c r="G3523" t="s">
        <v>29</v>
      </c>
      <c r="H3523" s="1">
        <v>45185</v>
      </c>
      <c r="I3523" t="str">
        <f t="shared" si="55"/>
        <v>Yuksek Investisya</v>
      </c>
      <c r="J3523">
        <f>YEAR(transaction_data[[#This Row],[Transaction_Date]])</f>
        <v>2023</v>
      </c>
      <c r="K3523">
        <f>MONTH(transaction_data[[#This Row],[Transaction_Date]])</f>
        <v>9</v>
      </c>
    </row>
    <row r="3524" spans="1:11" x14ac:dyDescent="0.3">
      <c r="A3524">
        <v>303522</v>
      </c>
      <c r="B3524">
        <v>200273</v>
      </c>
      <c r="C3524" t="s">
        <v>30</v>
      </c>
      <c r="D3524">
        <v>51873</v>
      </c>
      <c r="E3524">
        <v>2059</v>
      </c>
      <c r="F3524">
        <v>44261</v>
      </c>
      <c r="G3524" t="s">
        <v>29</v>
      </c>
      <c r="H3524" s="1">
        <v>45589</v>
      </c>
      <c r="I3524" t="str">
        <f t="shared" si="55"/>
        <v>Yuksek Investisya</v>
      </c>
      <c r="J3524">
        <f>YEAR(transaction_data[[#This Row],[Transaction_Date]])</f>
        <v>2024</v>
      </c>
      <c r="K3524">
        <f>MONTH(transaction_data[[#This Row],[Transaction_Date]])</f>
        <v>10</v>
      </c>
    </row>
    <row r="3525" spans="1:11" x14ac:dyDescent="0.3">
      <c r="A3525">
        <v>303523</v>
      </c>
      <c r="B3525">
        <v>202345</v>
      </c>
      <c r="C3525" t="s">
        <v>30</v>
      </c>
      <c r="D3525">
        <v>2869</v>
      </c>
      <c r="E3525">
        <v>4235</v>
      </c>
      <c r="F3525">
        <v>1845</v>
      </c>
      <c r="G3525" t="s">
        <v>32</v>
      </c>
      <c r="H3525" s="1">
        <v>45623</v>
      </c>
      <c r="I3525" t="str">
        <f t="shared" si="55"/>
        <v>Kicik Investiya</v>
      </c>
      <c r="J3525">
        <f>YEAR(transaction_data[[#This Row],[Transaction_Date]])</f>
        <v>2024</v>
      </c>
      <c r="K3525">
        <f>MONTH(transaction_data[[#This Row],[Transaction_Date]])</f>
        <v>11</v>
      </c>
    </row>
    <row r="3526" spans="1:11" x14ac:dyDescent="0.3">
      <c r="A3526">
        <v>303524</v>
      </c>
      <c r="B3526">
        <v>203073</v>
      </c>
      <c r="C3526" t="s">
        <v>31</v>
      </c>
      <c r="D3526">
        <v>91447</v>
      </c>
      <c r="E3526">
        <v>587</v>
      </c>
      <c r="F3526">
        <v>43539</v>
      </c>
      <c r="G3526" t="s">
        <v>29</v>
      </c>
      <c r="H3526" s="1">
        <v>45306</v>
      </c>
      <c r="I3526" t="str">
        <f t="shared" si="55"/>
        <v>Yuksek Investisya</v>
      </c>
      <c r="J3526">
        <f>YEAR(transaction_data[[#This Row],[Transaction_Date]])</f>
        <v>2024</v>
      </c>
      <c r="K3526">
        <f>MONTH(transaction_data[[#This Row],[Transaction_Date]])</f>
        <v>1</v>
      </c>
    </row>
    <row r="3527" spans="1:11" x14ac:dyDescent="0.3">
      <c r="A3527">
        <v>303525</v>
      </c>
      <c r="B3527">
        <v>209147</v>
      </c>
      <c r="C3527" t="s">
        <v>13</v>
      </c>
      <c r="D3527">
        <v>73069</v>
      </c>
      <c r="E3527">
        <v>1638</v>
      </c>
      <c r="F3527">
        <v>30402</v>
      </c>
      <c r="G3527" t="s">
        <v>33</v>
      </c>
      <c r="H3527" s="1">
        <v>44898</v>
      </c>
      <c r="I3527" t="str">
        <f t="shared" si="55"/>
        <v>Yuksek Investisya</v>
      </c>
      <c r="J3527">
        <f>YEAR(transaction_data[[#This Row],[Transaction_Date]])</f>
        <v>2022</v>
      </c>
      <c r="K3527">
        <f>MONTH(transaction_data[[#This Row],[Transaction_Date]])</f>
        <v>12</v>
      </c>
    </row>
    <row r="3528" spans="1:11" x14ac:dyDescent="0.3">
      <c r="A3528">
        <v>303526</v>
      </c>
      <c r="B3528">
        <v>203757</v>
      </c>
      <c r="C3528" t="s">
        <v>31</v>
      </c>
      <c r="D3528">
        <v>45579</v>
      </c>
      <c r="E3528">
        <v>535</v>
      </c>
      <c r="F3528">
        <v>39309</v>
      </c>
      <c r="G3528" t="s">
        <v>29</v>
      </c>
      <c r="H3528" s="1">
        <v>45598</v>
      </c>
      <c r="I3528" t="str">
        <f t="shared" si="55"/>
        <v>Yuksek Investisya</v>
      </c>
      <c r="J3528">
        <f>YEAR(transaction_data[[#This Row],[Transaction_Date]])</f>
        <v>2024</v>
      </c>
      <c r="K3528">
        <f>MONTH(transaction_data[[#This Row],[Transaction_Date]])</f>
        <v>11</v>
      </c>
    </row>
    <row r="3529" spans="1:11" x14ac:dyDescent="0.3">
      <c r="A3529">
        <v>303527</v>
      </c>
      <c r="B3529">
        <v>206352</v>
      </c>
      <c r="C3529" t="s">
        <v>30</v>
      </c>
      <c r="D3529">
        <v>35867</v>
      </c>
      <c r="E3529">
        <v>3985</v>
      </c>
      <c r="F3529">
        <v>41982</v>
      </c>
      <c r="G3529" t="s">
        <v>33</v>
      </c>
      <c r="H3529" s="1">
        <v>44857</v>
      </c>
      <c r="I3529" t="str">
        <f t="shared" si="55"/>
        <v>Yuksek Investisya</v>
      </c>
      <c r="J3529">
        <f>YEAR(transaction_data[[#This Row],[Transaction_Date]])</f>
        <v>2022</v>
      </c>
      <c r="K3529">
        <f>MONTH(transaction_data[[#This Row],[Transaction_Date]])</f>
        <v>10</v>
      </c>
    </row>
    <row r="3530" spans="1:11" x14ac:dyDescent="0.3">
      <c r="A3530">
        <v>303528</v>
      </c>
      <c r="B3530">
        <v>205690</v>
      </c>
      <c r="C3530" t="s">
        <v>30</v>
      </c>
      <c r="D3530">
        <v>86847</v>
      </c>
      <c r="E3530">
        <v>1221</v>
      </c>
      <c r="F3530">
        <v>13476</v>
      </c>
      <c r="G3530" t="s">
        <v>29</v>
      </c>
      <c r="H3530" s="1">
        <v>44961</v>
      </c>
      <c r="I3530" t="str">
        <f t="shared" si="55"/>
        <v>Kicik Investiya</v>
      </c>
      <c r="J3530">
        <f>YEAR(transaction_data[[#This Row],[Transaction_Date]])</f>
        <v>2023</v>
      </c>
      <c r="K3530">
        <f>MONTH(transaction_data[[#This Row],[Transaction_Date]])</f>
        <v>2</v>
      </c>
    </row>
    <row r="3531" spans="1:11" x14ac:dyDescent="0.3">
      <c r="A3531">
        <v>303529</v>
      </c>
      <c r="B3531">
        <v>204792</v>
      </c>
      <c r="C3531" t="s">
        <v>31</v>
      </c>
      <c r="D3531">
        <v>10586</v>
      </c>
      <c r="E3531">
        <v>4520</v>
      </c>
      <c r="F3531">
        <v>25724</v>
      </c>
      <c r="G3531" t="s">
        <v>32</v>
      </c>
      <c r="H3531" s="1">
        <v>44962</v>
      </c>
      <c r="I3531" t="str">
        <f t="shared" si="55"/>
        <v>Orta investisya</v>
      </c>
      <c r="J3531">
        <f>YEAR(transaction_data[[#This Row],[Transaction_Date]])</f>
        <v>2023</v>
      </c>
      <c r="K3531">
        <f>MONTH(transaction_data[[#This Row],[Transaction_Date]])</f>
        <v>2</v>
      </c>
    </row>
    <row r="3532" spans="1:11" x14ac:dyDescent="0.3">
      <c r="A3532">
        <v>303530</v>
      </c>
      <c r="B3532">
        <v>206589</v>
      </c>
      <c r="C3532" t="s">
        <v>13</v>
      </c>
      <c r="D3532">
        <v>70402</v>
      </c>
      <c r="E3532">
        <v>569</v>
      </c>
      <c r="F3532">
        <v>23001</v>
      </c>
      <c r="G3532" t="s">
        <v>33</v>
      </c>
      <c r="H3532" s="1">
        <v>44733</v>
      </c>
      <c r="I3532" t="str">
        <f t="shared" si="55"/>
        <v>Orta investisya</v>
      </c>
      <c r="J3532">
        <f>YEAR(transaction_data[[#This Row],[Transaction_Date]])</f>
        <v>2022</v>
      </c>
      <c r="K3532">
        <f>MONTH(transaction_data[[#This Row],[Transaction_Date]])</f>
        <v>6</v>
      </c>
    </row>
    <row r="3533" spans="1:11" x14ac:dyDescent="0.3">
      <c r="A3533">
        <v>303531</v>
      </c>
      <c r="B3533">
        <v>202888</v>
      </c>
      <c r="C3533" t="s">
        <v>30</v>
      </c>
      <c r="D3533">
        <v>54415</v>
      </c>
      <c r="E3533">
        <v>3999</v>
      </c>
      <c r="F3533">
        <v>31850</v>
      </c>
      <c r="G3533" t="s">
        <v>32</v>
      </c>
      <c r="H3533" s="1">
        <v>45526</v>
      </c>
      <c r="I3533" t="str">
        <f t="shared" si="55"/>
        <v>Yuksek Investisya</v>
      </c>
      <c r="J3533">
        <f>YEAR(transaction_data[[#This Row],[Transaction_Date]])</f>
        <v>2024</v>
      </c>
      <c r="K3533">
        <f>MONTH(transaction_data[[#This Row],[Transaction_Date]])</f>
        <v>8</v>
      </c>
    </row>
    <row r="3534" spans="1:11" x14ac:dyDescent="0.3">
      <c r="A3534">
        <v>303532</v>
      </c>
      <c r="B3534">
        <v>202718</v>
      </c>
      <c r="C3534" t="s">
        <v>13</v>
      </c>
      <c r="D3534">
        <v>85899</v>
      </c>
      <c r="E3534">
        <v>2649</v>
      </c>
      <c r="F3534">
        <v>26135</v>
      </c>
      <c r="G3534" t="s">
        <v>29</v>
      </c>
      <c r="H3534" s="1">
        <v>45185</v>
      </c>
      <c r="I3534" t="str">
        <f t="shared" si="55"/>
        <v>Orta investisya</v>
      </c>
      <c r="J3534">
        <f>YEAR(transaction_data[[#This Row],[Transaction_Date]])</f>
        <v>2023</v>
      </c>
      <c r="K3534">
        <f>MONTH(transaction_data[[#This Row],[Transaction_Date]])</f>
        <v>9</v>
      </c>
    </row>
    <row r="3535" spans="1:11" x14ac:dyDescent="0.3">
      <c r="A3535">
        <v>303533</v>
      </c>
      <c r="B3535">
        <v>208788</v>
      </c>
      <c r="C3535" t="s">
        <v>30</v>
      </c>
      <c r="D3535">
        <v>53155</v>
      </c>
      <c r="E3535">
        <v>1375</v>
      </c>
      <c r="F3535">
        <v>4594</v>
      </c>
      <c r="G3535" t="s">
        <v>29</v>
      </c>
      <c r="H3535" s="1">
        <v>45467</v>
      </c>
      <c r="I3535" t="str">
        <f t="shared" si="55"/>
        <v>Kicik Investiya</v>
      </c>
      <c r="J3535">
        <f>YEAR(transaction_data[[#This Row],[Transaction_Date]])</f>
        <v>2024</v>
      </c>
      <c r="K3535">
        <f>MONTH(transaction_data[[#This Row],[Transaction_Date]])</f>
        <v>6</v>
      </c>
    </row>
    <row r="3536" spans="1:11" x14ac:dyDescent="0.3">
      <c r="A3536">
        <v>303534</v>
      </c>
      <c r="B3536">
        <v>204384</v>
      </c>
      <c r="C3536" t="s">
        <v>13</v>
      </c>
      <c r="D3536">
        <v>54020</v>
      </c>
      <c r="E3536">
        <v>3426</v>
      </c>
      <c r="F3536">
        <v>36724</v>
      </c>
      <c r="G3536" t="s">
        <v>29</v>
      </c>
      <c r="H3536" s="1">
        <v>45077</v>
      </c>
      <c r="I3536" t="str">
        <f t="shared" si="55"/>
        <v>Yuksek Investisya</v>
      </c>
      <c r="J3536">
        <f>YEAR(transaction_data[[#This Row],[Transaction_Date]])</f>
        <v>2023</v>
      </c>
      <c r="K3536">
        <f>MONTH(transaction_data[[#This Row],[Transaction_Date]])</f>
        <v>5</v>
      </c>
    </row>
    <row r="3537" spans="1:11" x14ac:dyDescent="0.3">
      <c r="A3537">
        <v>303535</v>
      </c>
      <c r="B3537">
        <v>202239</v>
      </c>
      <c r="C3537" t="s">
        <v>30</v>
      </c>
      <c r="D3537">
        <v>3562</v>
      </c>
      <c r="E3537">
        <v>4604</v>
      </c>
      <c r="F3537">
        <v>30832</v>
      </c>
      <c r="G3537" t="s">
        <v>32</v>
      </c>
      <c r="H3537" s="1">
        <v>45568</v>
      </c>
      <c r="I3537" t="str">
        <f t="shared" si="55"/>
        <v>Yuksek Investisya</v>
      </c>
      <c r="J3537">
        <f>YEAR(transaction_data[[#This Row],[Transaction_Date]])</f>
        <v>2024</v>
      </c>
      <c r="K3537">
        <f>MONTH(transaction_data[[#This Row],[Transaction_Date]])</f>
        <v>10</v>
      </c>
    </row>
    <row r="3538" spans="1:11" x14ac:dyDescent="0.3">
      <c r="A3538">
        <v>303536</v>
      </c>
      <c r="B3538">
        <v>204361</v>
      </c>
      <c r="C3538" t="s">
        <v>13</v>
      </c>
      <c r="D3538">
        <v>18036</v>
      </c>
      <c r="E3538">
        <v>4037</v>
      </c>
      <c r="F3538">
        <v>48597</v>
      </c>
      <c r="G3538" t="s">
        <v>32</v>
      </c>
      <c r="H3538" s="1">
        <v>45477</v>
      </c>
      <c r="I3538" t="str">
        <f t="shared" si="55"/>
        <v>Yuksek Investisya</v>
      </c>
      <c r="J3538">
        <f>YEAR(transaction_data[[#This Row],[Transaction_Date]])</f>
        <v>2024</v>
      </c>
      <c r="K3538">
        <f>MONTH(transaction_data[[#This Row],[Transaction_Date]])</f>
        <v>7</v>
      </c>
    </row>
    <row r="3539" spans="1:11" x14ac:dyDescent="0.3">
      <c r="A3539">
        <v>303537</v>
      </c>
      <c r="B3539">
        <v>203844</v>
      </c>
      <c r="C3539" t="s">
        <v>13</v>
      </c>
      <c r="D3539">
        <v>82219</v>
      </c>
      <c r="E3539">
        <v>1221</v>
      </c>
      <c r="F3539">
        <v>20150</v>
      </c>
      <c r="G3539" t="s">
        <v>29</v>
      </c>
      <c r="H3539" s="1">
        <v>44902</v>
      </c>
      <c r="I3539" t="str">
        <f t="shared" si="55"/>
        <v>Orta investisya</v>
      </c>
      <c r="J3539">
        <f>YEAR(transaction_data[[#This Row],[Transaction_Date]])</f>
        <v>2022</v>
      </c>
      <c r="K3539">
        <f>MONTH(transaction_data[[#This Row],[Transaction_Date]])</f>
        <v>12</v>
      </c>
    </row>
    <row r="3540" spans="1:11" x14ac:dyDescent="0.3">
      <c r="A3540">
        <v>303538</v>
      </c>
      <c r="B3540">
        <v>209027</v>
      </c>
      <c r="C3540" t="s">
        <v>30</v>
      </c>
      <c r="D3540">
        <v>52199</v>
      </c>
      <c r="E3540">
        <v>2255</v>
      </c>
      <c r="F3540">
        <v>5786</v>
      </c>
      <c r="G3540" t="s">
        <v>29</v>
      </c>
      <c r="H3540" s="1">
        <v>45143</v>
      </c>
      <c r="I3540" t="str">
        <f t="shared" si="55"/>
        <v>Kicik Investiya</v>
      </c>
      <c r="J3540">
        <f>YEAR(transaction_data[[#This Row],[Transaction_Date]])</f>
        <v>2023</v>
      </c>
      <c r="K3540">
        <f>MONTH(transaction_data[[#This Row],[Transaction_Date]])</f>
        <v>8</v>
      </c>
    </row>
    <row r="3541" spans="1:11" x14ac:dyDescent="0.3">
      <c r="A3541">
        <v>303539</v>
      </c>
      <c r="B3541">
        <v>206386</v>
      </c>
      <c r="C3541" t="s">
        <v>13</v>
      </c>
      <c r="D3541">
        <v>90226</v>
      </c>
      <c r="E3541">
        <v>433</v>
      </c>
      <c r="F3541">
        <v>47529</v>
      </c>
      <c r="G3541" t="s">
        <v>33</v>
      </c>
      <c r="H3541" s="1">
        <v>45734</v>
      </c>
      <c r="I3541" t="str">
        <f t="shared" si="55"/>
        <v>Yuksek Investisya</v>
      </c>
      <c r="J3541">
        <f>YEAR(transaction_data[[#This Row],[Transaction_Date]])</f>
        <v>2025</v>
      </c>
      <c r="K3541">
        <f>MONTH(transaction_data[[#This Row],[Transaction_Date]])</f>
        <v>3</v>
      </c>
    </row>
    <row r="3542" spans="1:11" x14ac:dyDescent="0.3">
      <c r="A3542">
        <v>303540</v>
      </c>
      <c r="B3542">
        <v>204773</v>
      </c>
      <c r="C3542" t="s">
        <v>13</v>
      </c>
      <c r="D3542">
        <v>85399</v>
      </c>
      <c r="E3542">
        <v>2270</v>
      </c>
      <c r="F3542">
        <v>39103</v>
      </c>
      <c r="G3542" t="s">
        <v>29</v>
      </c>
      <c r="H3542" s="1">
        <v>45095</v>
      </c>
      <c r="I3542" t="str">
        <f t="shared" si="55"/>
        <v>Yuksek Investisya</v>
      </c>
      <c r="J3542">
        <f>YEAR(transaction_data[[#This Row],[Transaction_Date]])</f>
        <v>2023</v>
      </c>
      <c r="K3542">
        <f>MONTH(transaction_data[[#This Row],[Transaction_Date]])</f>
        <v>6</v>
      </c>
    </row>
    <row r="3543" spans="1:11" x14ac:dyDescent="0.3">
      <c r="A3543">
        <v>303541</v>
      </c>
      <c r="B3543">
        <v>209183</v>
      </c>
      <c r="C3543" t="s">
        <v>30</v>
      </c>
      <c r="D3543">
        <v>75555</v>
      </c>
      <c r="E3543">
        <v>358</v>
      </c>
      <c r="F3543">
        <v>11188</v>
      </c>
      <c r="G3543" t="s">
        <v>33</v>
      </c>
      <c r="H3543" s="1">
        <v>45090</v>
      </c>
      <c r="I3543" t="str">
        <f t="shared" si="55"/>
        <v>Kicik Investiya</v>
      </c>
      <c r="J3543">
        <f>YEAR(transaction_data[[#This Row],[Transaction_Date]])</f>
        <v>2023</v>
      </c>
      <c r="K3543">
        <f>MONTH(transaction_data[[#This Row],[Transaction_Date]])</f>
        <v>6</v>
      </c>
    </row>
    <row r="3544" spans="1:11" x14ac:dyDescent="0.3">
      <c r="A3544">
        <v>303542</v>
      </c>
      <c r="B3544">
        <v>204776</v>
      </c>
      <c r="C3544" t="s">
        <v>31</v>
      </c>
      <c r="D3544">
        <v>5097</v>
      </c>
      <c r="E3544">
        <v>2552</v>
      </c>
      <c r="F3544">
        <v>43839</v>
      </c>
      <c r="G3544" t="s">
        <v>32</v>
      </c>
      <c r="H3544" s="1">
        <v>45530</v>
      </c>
      <c r="I3544" t="str">
        <f t="shared" si="55"/>
        <v>Yuksek Investisya</v>
      </c>
      <c r="J3544">
        <f>YEAR(transaction_data[[#This Row],[Transaction_Date]])</f>
        <v>2024</v>
      </c>
      <c r="K3544">
        <f>MONTH(transaction_data[[#This Row],[Transaction_Date]])</f>
        <v>8</v>
      </c>
    </row>
    <row r="3545" spans="1:11" x14ac:dyDescent="0.3">
      <c r="A3545">
        <v>303543</v>
      </c>
      <c r="B3545">
        <v>208892</v>
      </c>
      <c r="C3545" t="s">
        <v>30</v>
      </c>
      <c r="D3545">
        <v>84822</v>
      </c>
      <c r="E3545">
        <v>2102</v>
      </c>
      <c r="F3545">
        <v>27097</v>
      </c>
      <c r="G3545" t="s">
        <v>29</v>
      </c>
      <c r="H3545" s="1">
        <v>45056</v>
      </c>
      <c r="I3545" t="str">
        <f t="shared" si="55"/>
        <v>Orta investisya</v>
      </c>
      <c r="J3545">
        <f>YEAR(transaction_data[[#This Row],[Transaction_Date]])</f>
        <v>2023</v>
      </c>
      <c r="K3545">
        <f>MONTH(transaction_data[[#This Row],[Transaction_Date]])</f>
        <v>5</v>
      </c>
    </row>
    <row r="3546" spans="1:11" x14ac:dyDescent="0.3">
      <c r="A3546">
        <v>303544</v>
      </c>
      <c r="B3546">
        <v>204915</v>
      </c>
      <c r="C3546" t="s">
        <v>31</v>
      </c>
      <c r="D3546">
        <v>13044</v>
      </c>
      <c r="E3546">
        <v>276</v>
      </c>
      <c r="F3546">
        <v>20233</v>
      </c>
      <c r="G3546" t="s">
        <v>32</v>
      </c>
      <c r="H3546" s="1">
        <v>45440</v>
      </c>
      <c r="I3546" t="str">
        <f t="shared" si="55"/>
        <v>Orta investisya</v>
      </c>
      <c r="J3546">
        <f>YEAR(transaction_data[[#This Row],[Transaction_Date]])</f>
        <v>2024</v>
      </c>
      <c r="K3546">
        <f>MONTH(transaction_data[[#This Row],[Transaction_Date]])</f>
        <v>5</v>
      </c>
    </row>
    <row r="3547" spans="1:11" x14ac:dyDescent="0.3">
      <c r="A3547">
        <v>303545</v>
      </c>
      <c r="B3547">
        <v>205559</v>
      </c>
      <c r="C3547" t="s">
        <v>30</v>
      </c>
      <c r="D3547">
        <v>11786</v>
      </c>
      <c r="E3547">
        <v>1937</v>
      </c>
      <c r="F3547">
        <v>34474</v>
      </c>
      <c r="G3547" t="s">
        <v>29</v>
      </c>
      <c r="H3547" s="1">
        <v>45696</v>
      </c>
      <c r="I3547" t="str">
        <f t="shared" si="55"/>
        <v>Yuksek Investisya</v>
      </c>
      <c r="J3547">
        <f>YEAR(transaction_data[[#This Row],[Transaction_Date]])</f>
        <v>2025</v>
      </c>
      <c r="K3547">
        <f>MONTH(transaction_data[[#This Row],[Transaction_Date]])</f>
        <v>2</v>
      </c>
    </row>
    <row r="3548" spans="1:11" x14ac:dyDescent="0.3">
      <c r="A3548">
        <v>303546</v>
      </c>
      <c r="B3548">
        <v>201633</v>
      </c>
      <c r="C3548" t="s">
        <v>31</v>
      </c>
      <c r="D3548">
        <v>87834</v>
      </c>
      <c r="E3548">
        <v>2529</v>
      </c>
      <c r="F3548">
        <v>39553</v>
      </c>
      <c r="G3548" t="s">
        <v>33</v>
      </c>
      <c r="H3548" s="1">
        <v>44788</v>
      </c>
      <c r="I3548" t="str">
        <f t="shared" si="55"/>
        <v>Yuksek Investisya</v>
      </c>
      <c r="J3548">
        <f>YEAR(transaction_data[[#This Row],[Transaction_Date]])</f>
        <v>2022</v>
      </c>
      <c r="K3548">
        <f>MONTH(transaction_data[[#This Row],[Transaction_Date]])</f>
        <v>8</v>
      </c>
    </row>
    <row r="3549" spans="1:11" x14ac:dyDescent="0.3">
      <c r="A3549">
        <v>303547</v>
      </c>
      <c r="B3549">
        <v>204681</v>
      </c>
      <c r="C3549" t="s">
        <v>31</v>
      </c>
      <c r="D3549">
        <v>41683</v>
      </c>
      <c r="E3549">
        <v>4165</v>
      </c>
      <c r="F3549">
        <v>13992</v>
      </c>
      <c r="G3549" t="s">
        <v>33</v>
      </c>
      <c r="H3549" s="1">
        <v>44851</v>
      </c>
      <c r="I3549" t="str">
        <f t="shared" si="55"/>
        <v>Kicik Investiya</v>
      </c>
      <c r="J3549">
        <f>YEAR(transaction_data[[#This Row],[Transaction_Date]])</f>
        <v>2022</v>
      </c>
      <c r="K3549">
        <f>MONTH(transaction_data[[#This Row],[Transaction_Date]])</f>
        <v>10</v>
      </c>
    </row>
    <row r="3550" spans="1:11" x14ac:dyDescent="0.3">
      <c r="A3550">
        <v>303548</v>
      </c>
      <c r="B3550">
        <v>208269</v>
      </c>
      <c r="C3550" t="s">
        <v>30</v>
      </c>
      <c r="D3550">
        <v>38488</v>
      </c>
      <c r="E3550">
        <v>3134</v>
      </c>
      <c r="F3550">
        <v>1092</v>
      </c>
      <c r="G3550" t="s">
        <v>29</v>
      </c>
      <c r="H3550" s="1">
        <v>45280</v>
      </c>
      <c r="I3550" t="str">
        <f t="shared" si="55"/>
        <v>Kicik Investiya</v>
      </c>
      <c r="J3550">
        <f>YEAR(transaction_data[[#This Row],[Transaction_Date]])</f>
        <v>2023</v>
      </c>
      <c r="K3550">
        <f>MONTH(transaction_data[[#This Row],[Transaction_Date]])</f>
        <v>12</v>
      </c>
    </row>
    <row r="3551" spans="1:11" x14ac:dyDescent="0.3">
      <c r="A3551">
        <v>303549</v>
      </c>
      <c r="B3551">
        <v>203745</v>
      </c>
      <c r="C3551" t="s">
        <v>13</v>
      </c>
      <c r="D3551">
        <v>60447</v>
      </c>
      <c r="E3551">
        <v>4017</v>
      </c>
      <c r="F3551">
        <v>1523</v>
      </c>
      <c r="G3551" t="s">
        <v>33</v>
      </c>
      <c r="H3551" s="1">
        <v>44733</v>
      </c>
      <c r="I3551" t="str">
        <f t="shared" si="55"/>
        <v>Kicik Investiya</v>
      </c>
      <c r="J3551">
        <f>YEAR(transaction_data[[#This Row],[Transaction_Date]])</f>
        <v>2022</v>
      </c>
      <c r="K3551">
        <f>MONTH(transaction_data[[#This Row],[Transaction_Date]])</f>
        <v>6</v>
      </c>
    </row>
    <row r="3552" spans="1:11" x14ac:dyDescent="0.3">
      <c r="A3552">
        <v>303550</v>
      </c>
      <c r="B3552">
        <v>202746</v>
      </c>
      <c r="C3552" t="s">
        <v>30</v>
      </c>
      <c r="D3552">
        <v>95247</v>
      </c>
      <c r="E3552">
        <v>1703</v>
      </c>
      <c r="F3552">
        <v>39148</v>
      </c>
      <c r="G3552" t="s">
        <v>29</v>
      </c>
      <c r="H3552" s="1">
        <v>45071</v>
      </c>
      <c r="I3552" t="str">
        <f t="shared" si="55"/>
        <v>Yuksek Investisya</v>
      </c>
      <c r="J3552">
        <f>YEAR(transaction_data[[#This Row],[Transaction_Date]])</f>
        <v>2023</v>
      </c>
      <c r="K3552">
        <f>MONTH(transaction_data[[#This Row],[Transaction_Date]])</f>
        <v>5</v>
      </c>
    </row>
    <row r="3553" spans="1:11" x14ac:dyDescent="0.3">
      <c r="A3553">
        <v>303551</v>
      </c>
      <c r="B3553">
        <v>203285</v>
      </c>
      <c r="C3553" t="s">
        <v>31</v>
      </c>
      <c r="D3553">
        <v>83424</v>
      </c>
      <c r="E3553">
        <v>386</v>
      </c>
      <c r="F3553">
        <v>2339</v>
      </c>
      <c r="G3553" t="s">
        <v>32</v>
      </c>
      <c r="H3553" s="1">
        <v>45659</v>
      </c>
      <c r="I3553" t="str">
        <f t="shared" si="55"/>
        <v>Kicik Investiya</v>
      </c>
      <c r="J3553">
        <f>YEAR(transaction_data[[#This Row],[Transaction_Date]])</f>
        <v>2025</v>
      </c>
      <c r="K3553">
        <f>MONTH(transaction_data[[#This Row],[Transaction_Date]])</f>
        <v>1</v>
      </c>
    </row>
    <row r="3554" spans="1:11" x14ac:dyDescent="0.3">
      <c r="A3554">
        <v>303552</v>
      </c>
      <c r="B3554">
        <v>203250</v>
      </c>
      <c r="C3554" t="s">
        <v>31</v>
      </c>
      <c r="D3554">
        <v>87988</v>
      </c>
      <c r="E3554">
        <v>4654</v>
      </c>
      <c r="F3554">
        <v>18202</v>
      </c>
      <c r="G3554" t="s">
        <v>32</v>
      </c>
      <c r="H3554" s="1">
        <v>44838</v>
      </c>
      <c r="I3554" t="str">
        <f t="shared" si="55"/>
        <v>Orta investisya</v>
      </c>
      <c r="J3554">
        <f>YEAR(transaction_data[[#This Row],[Transaction_Date]])</f>
        <v>2022</v>
      </c>
      <c r="K3554">
        <f>MONTH(transaction_data[[#This Row],[Transaction_Date]])</f>
        <v>10</v>
      </c>
    </row>
    <row r="3555" spans="1:11" x14ac:dyDescent="0.3">
      <c r="A3555">
        <v>303553</v>
      </c>
      <c r="B3555">
        <v>207997</v>
      </c>
      <c r="C3555" t="s">
        <v>31</v>
      </c>
      <c r="D3555">
        <v>37788</v>
      </c>
      <c r="E3555">
        <v>4967</v>
      </c>
      <c r="F3555">
        <v>32798</v>
      </c>
      <c r="G3555" t="s">
        <v>33</v>
      </c>
      <c r="H3555" s="1">
        <v>45730</v>
      </c>
      <c r="I3555" t="str">
        <f t="shared" si="55"/>
        <v>Yuksek Investisya</v>
      </c>
      <c r="J3555">
        <f>YEAR(transaction_data[[#This Row],[Transaction_Date]])</f>
        <v>2025</v>
      </c>
      <c r="K3555">
        <f>MONTH(transaction_data[[#This Row],[Transaction_Date]])</f>
        <v>3</v>
      </c>
    </row>
    <row r="3556" spans="1:11" x14ac:dyDescent="0.3">
      <c r="A3556">
        <v>303554</v>
      </c>
      <c r="B3556">
        <v>207196</v>
      </c>
      <c r="C3556" t="s">
        <v>30</v>
      </c>
      <c r="D3556">
        <v>78427</v>
      </c>
      <c r="E3556">
        <v>3808</v>
      </c>
      <c r="F3556">
        <v>43566</v>
      </c>
      <c r="G3556" t="s">
        <v>32</v>
      </c>
      <c r="H3556" s="1">
        <v>44847</v>
      </c>
      <c r="I3556" t="str">
        <f t="shared" si="55"/>
        <v>Yuksek Investisya</v>
      </c>
      <c r="J3556">
        <f>YEAR(transaction_data[[#This Row],[Transaction_Date]])</f>
        <v>2022</v>
      </c>
      <c r="K3556">
        <f>MONTH(transaction_data[[#This Row],[Transaction_Date]])</f>
        <v>10</v>
      </c>
    </row>
    <row r="3557" spans="1:11" x14ac:dyDescent="0.3">
      <c r="A3557">
        <v>303555</v>
      </c>
      <c r="B3557">
        <v>202652</v>
      </c>
      <c r="C3557" t="s">
        <v>31</v>
      </c>
      <c r="D3557">
        <v>26896</v>
      </c>
      <c r="E3557">
        <v>2459</v>
      </c>
      <c r="F3557">
        <v>45642</v>
      </c>
      <c r="G3557" t="s">
        <v>33</v>
      </c>
      <c r="H3557" s="1">
        <v>45028</v>
      </c>
      <c r="I3557" t="str">
        <f t="shared" si="55"/>
        <v>Yuksek Investisya</v>
      </c>
      <c r="J3557">
        <f>YEAR(transaction_data[[#This Row],[Transaction_Date]])</f>
        <v>2023</v>
      </c>
      <c r="K3557">
        <f>MONTH(transaction_data[[#This Row],[Transaction_Date]])</f>
        <v>4</v>
      </c>
    </row>
    <row r="3558" spans="1:11" x14ac:dyDescent="0.3">
      <c r="A3558">
        <v>303556</v>
      </c>
      <c r="B3558">
        <v>206571</v>
      </c>
      <c r="C3558" t="s">
        <v>13</v>
      </c>
      <c r="D3558">
        <v>30587</v>
      </c>
      <c r="E3558">
        <v>2313</v>
      </c>
      <c r="F3558">
        <v>46894</v>
      </c>
      <c r="G3558" t="s">
        <v>29</v>
      </c>
      <c r="H3558" s="1">
        <v>44868</v>
      </c>
      <c r="I3558" t="str">
        <f t="shared" si="55"/>
        <v>Yuksek Investisya</v>
      </c>
      <c r="J3558">
        <f>YEAR(transaction_data[[#This Row],[Transaction_Date]])</f>
        <v>2022</v>
      </c>
      <c r="K3558">
        <f>MONTH(transaction_data[[#This Row],[Transaction_Date]])</f>
        <v>11</v>
      </c>
    </row>
    <row r="3559" spans="1:11" x14ac:dyDescent="0.3">
      <c r="A3559">
        <v>303557</v>
      </c>
      <c r="B3559">
        <v>204925</v>
      </c>
      <c r="C3559" t="s">
        <v>13</v>
      </c>
      <c r="D3559">
        <v>89487</v>
      </c>
      <c r="E3559">
        <v>2409</v>
      </c>
      <c r="F3559">
        <v>8982</v>
      </c>
      <c r="G3559" t="s">
        <v>33</v>
      </c>
      <c r="H3559" s="1">
        <v>45141</v>
      </c>
      <c r="I3559" t="str">
        <f t="shared" si="55"/>
        <v>Kicik Investiya</v>
      </c>
      <c r="J3559">
        <f>YEAR(transaction_data[[#This Row],[Transaction_Date]])</f>
        <v>2023</v>
      </c>
      <c r="K3559">
        <f>MONTH(transaction_data[[#This Row],[Transaction_Date]])</f>
        <v>8</v>
      </c>
    </row>
    <row r="3560" spans="1:11" x14ac:dyDescent="0.3">
      <c r="A3560">
        <v>303558</v>
      </c>
      <c r="B3560">
        <v>201764</v>
      </c>
      <c r="C3560" t="s">
        <v>13</v>
      </c>
      <c r="D3560">
        <v>68132</v>
      </c>
      <c r="E3560">
        <v>2648</v>
      </c>
      <c r="F3560">
        <v>28608</v>
      </c>
      <c r="G3560" t="s">
        <v>33</v>
      </c>
      <c r="H3560" s="1">
        <v>45025</v>
      </c>
      <c r="I3560" t="str">
        <f t="shared" si="55"/>
        <v>Yuksek Investisya</v>
      </c>
      <c r="J3560">
        <f>YEAR(transaction_data[[#This Row],[Transaction_Date]])</f>
        <v>2023</v>
      </c>
      <c r="K3560">
        <f>MONTH(transaction_data[[#This Row],[Transaction_Date]])</f>
        <v>4</v>
      </c>
    </row>
    <row r="3561" spans="1:11" x14ac:dyDescent="0.3">
      <c r="A3561">
        <v>303559</v>
      </c>
      <c r="B3561">
        <v>205187</v>
      </c>
      <c r="C3561" t="s">
        <v>30</v>
      </c>
      <c r="D3561">
        <v>39860</v>
      </c>
      <c r="E3561">
        <v>3067</v>
      </c>
      <c r="F3561">
        <v>2019</v>
      </c>
      <c r="G3561" t="s">
        <v>29</v>
      </c>
      <c r="H3561" s="1">
        <v>45691</v>
      </c>
      <c r="I3561" t="str">
        <f t="shared" si="55"/>
        <v>Kicik Investiya</v>
      </c>
      <c r="J3561">
        <f>YEAR(transaction_data[[#This Row],[Transaction_Date]])</f>
        <v>2025</v>
      </c>
      <c r="K3561">
        <f>MONTH(transaction_data[[#This Row],[Transaction_Date]])</f>
        <v>2</v>
      </c>
    </row>
    <row r="3562" spans="1:11" x14ac:dyDescent="0.3">
      <c r="A3562">
        <v>303560</v>
      </c>
      <c r="B3562">
        <v>205581</v>
      </c>
      <c r="C3562" t="s">
        <v>13</v>
      </c>
      <c r="D3562">
        <v>3322</v>
      </c>
      <c r="E3562">
        <v>3095</v>
      </c>
      <c r="F3562">
        <v>35777</v>
      </c>
      <c r="G3562" t="s">
        <v>32</v>
      </c>
      <c r="H3562" s="1">
        <v>45251</v>
      </c>
      <c r="I3562" t="str">
        <f t="shared" si="55"/>
        <v>Yuksek Investisya</v>
      </c>
      <c r="J3562">
        <f>YEAR(transaction_data[[#This Row],[Transaction_Date]])</f>
        <v>2023</v>
      </c>
      <c r="K3562">
        <f>MONTH(transaction_data[[#This Row],[Transaction_Date]])</f>
        <v>11</v>
      </c>
    </row>
    <row r="3563" spans="1:11" x14ac:dyDescent="0.3">
      <c r="A3563">
        <v>303561</v>
      </c>
      <c r="B3563">
        <v>200764</v>
      </c>
      <c r="C3563" t="s">
        <v>30</v>
      </c>
      <c r="D3563">
        <v>73732</v>
      </c>
      <c r="E3563">
        <v>4306</v>
      </c>
      <c r="F3563">
        <v>28704</v>
      </c>
      <c r="G3563" t="s">
        <v>32</v>
      </c>
      <c r="H3563" s="1">
        <v>45401</v>
      </c>
      <c r="I3563" t="str">
        <f t="shared" si="55"/>
        <v>Yuksek Investisya</v>
      </c>
      <c r="J3563">
        <f>YEAR(transaction_data[[#This Row],[Transaction_Date]])</f>
        <v>2024</v>
      </c>
      <c r="K3563">
        <f>MONTH(transaction_data[[#This Row],[Transaction_Date]])</f>
        <v>4</v>
      </c>
    </row>
    <row r="3564" spans="1:11" x14ac:dyDescent="0.3">
      <c r="A3564">
        <v>303562</v>
      </c>
      <c r="B3564">
        <v>206597</v>
      </c>
      <c r="C3564" t="s">
        <v>31</v>
      </c>
      <c r="D3564">
        <v>61599</v>
      </c>
      <c r="E3564">
        <v>1196</v>
      </c>
      <c r="F3564">
        <v>46280</v>
      </c>
      <c r="G3564" t="s">
        <v>32</v>
      </c>
      <c r="H3564" s="1">
        <v>44861</v>
      </c>
      <c r="I3564" t="str">
        <f t="shared" si="55"/>
        <v>Yuksek Investisya</v>
      </c>
      <c r="J3564">
        <f>YEAR(transaction_data[[#This Row],[Transaction_Date]])</f>
        <v>2022</v>
      </c>
      <c r="K3564">
        <f>MONTH(transaction_data[[#This Row],[Transaction_Date]])</f>
        <v>10</v>
      </c>
    </row>
    <row r="3565" spans="1:11" x14ac:dyDescent="0.3">
      <c r="A3565">
        <v>303563</v>
      </c>
      <c r="B3565">
        <v>204112</v>
      </c>
      <c r="C3565" t="s">
        <v>30</v>
      </c>
      <c r="D3565">
        <v>74242</v>
      </c>
      <c r="E3565">
        <v>2312</v>
      </c>
      <c r="F3565">
        <v>48688</v>
      </c>
      <c r="G3565" t="s">
        <v>33</v>
      </c>
      <c r="H3565" s="1">
        <v>45537</v>
      </c>
      <c r="I3565" t="str">
        <f t="shared" si="55"/>
        <v>Yuksek Investisya</v>
      </c>
      <c r="J3565">
        <f>YEAR(transaction_data[[#This Row],[Transaction_Date]])</f>
        <v>2024</v>
      </c>
      <c r="K3565">
        <f>MONTH(transaction_data[[#This Row],[Transaction_Date]])</f>
        <v>9</v>
      </c>
    </row>
    <row r="3566" spans="1:11" x14ac:dyDescent="0.3">
      <c r="A3566">
        <v>303564</v>
      </c>
      <c r="B3566">
        <v>207088</v>
      </c>
      <c r="C3566" t="s">
        <v>13</v>
      </c>
      <c r="D3566">
        <v>28047</v>
      </c>
      <c r="E3566">
        <v>1733</v>
      </c>
      <c r="F3566">
        <v>10634</v>
      </c>
      <c r="G3566" t="s">
        <v>29</v>
      </c>
      <c r="H3566" s="1">
        <v>45623</v>
      </c>
      <c r="I3566" t="str">
        <f t="shared" si="55"/>
        <v>Kicik Investiya</v>
      </c>
      <c r="J3566">
        <f>YEAR(transaction_data[[#This Row],[Transaction_Date]])</f>
        <v>2024</v>
      </c>
      <c r="K3566">
        <f>MONTH(transaction_data[[#This Row],[Transaction_Date]])</f>
        <v>11</v>
      </c>
    </row>
    <row r="3567" spans="1:11" x14ac:dyDescent="0.3">
      <c r="A3567">
        <v>303565</v>
      </c>
      <c r="B3567">
        <v>204247</v>
      </c>
      <c r="C3567" t="s">
        <v>30</v>
      </c>
      <c r="D3567">
        <v>66126</v>
      </c>
      <c r="E3567">
        <v>1761</v>
      </c>
      <c r="F3567">
        <v>25209</v>
      </c>
      <c r="G3567" t="s">
        <v>32</v>
      </c>
      <c r="H3567" s="1">
        <v>45058</v>
      </c>
      <c r="I3567" t="str">
        <f t="shared" si="55"/>
        <v>Orta investisya</v>
      </c>
      <c r="J3567">
        <f>YEAR(transaction_data[[#This Row],[Transaction_Date]])</f>
        <v>2023</v>
      </c>
      <c r="K3567">
        <f>MONTH(transaction_data[[#This Row],[Transaction_Date]])</f>
        <v>5</v>
      </c>
    </row>
    <row r="3568" spans="1:11" x14ac:dyDescent="0.3">
      <c r="A3568">
        <v>303566</v>
      </c>
      <c r="B3568">
        <v>208652</v>
      </c>
      <c r="C3568" t="s">
        <v>30</v>
      </c>
      <c r="D3568">
        <v>46504</v>
      </c>
      <c r="E3568">
        <v>1087</v>
      </c>
      <c r="F3568">
        <v>38714</v>
      </c>
      <c r="G3568" t="s">
        <v>33</v>
      </c>
      <c r="H3568" s="1">
        <v>45616</v>
      </c>
      <c r="I3568" t="str">
        <f t="shared" si="55"/>
        <v>Yuksek Investisya</v>
      </c>
      <c r="J3568">
        <f>YEAR(transaction_data[[#This Row],[Transaction_Date]])</f>
        <v>2024</v>
      </c>
      <c r="K3568">
        <f>MONTH(transaction_data[[#This Row],[Transaction_Date]])</f>
        <v>11</v>
      </c>
    </row>
    <row r="3569" spans="1:11" x14ac:dyDescent="0.3">
      <c r="A3569">
        <v>303567</v>
      </c>
      <c r="B3569">
        <v>208791</v>
      </c>
      <c r="C3569" t="s">
        <v>30</v>
      </c>
      <c r="D3569">
        <v>6197</v>
      </c>
      <c r="E3569">
        <v>3221</v>
      </c>
      <c r="F3569">
        <v>37960</v>
      </c>
      <c r="G3569" t="s">
        <v>33</v>
      </c>
      <c r="H3569" s="1">
        <v>45284</v>
      </c>
      <c r="I3569" t="str">
        <f t="shared" si="55"/>
        <v>Yuksek Investisya</v>
      </c>
      <c r="J3569">
        <f>YEAR(transaction_data[[#This Row],[Transaction_Date]])</f>
        <v>2023</v>
      </c>
      <c r="K3569">
        <f>MONTH(transaction_data[[#This Row],[Transaction_Date]])</f>
        <v>12</v>
      </c>
    </row>
    <row r="3570" spans="1:11" x14ac:dyDescent="0.3">
      <c r="A3570">
        <v>303568</v>
      </c>
      <c r="B3570">
        <v>207485</v>
      </c>
      <c r="C3570" t="s">
        <v>30</v>
      </c>
      <c r="D3570">
        <v>52719</v>
      </c>
      <c r="E3570">
        <v>4974</v>
      </c>
      <c r="F3570">
        <v>5035</v>
      </c>
      <c r="G3570" t="s">
        <v>33</v>
      </c>
      <c r="H3570" s="1">
        <v>45223</v>
      </c>
      <c r="I3570" t="str">
        <f t="shared" si="55"/>
        <v>Kicik Investiya</v>
      </c>
      <c r="J3570">
        <f>YEAR(transaction_data[[#This Row],[Transaction_Date]])</f>
        <v>2023</v>
      </c>
      <c r="K3570">
        <f>MONTH(transaction_data[[#This Row],[Transaction_Date]])</f>
        <v>10</v>
      </c>
    </row>
    <row r="3571" spans="1:11" x14ac:dyDescent="0.3">
      <c r="A3571">
        <v>303569</v>
      </c>
      <c r="B3571">
        <v>205197</v>
      </c>
      <c r="C3571" t="s">
        <v>31</v>
      </c>
      <c r="D3571">
        <v>15048</v>
      </c>
      <c r="E3571">
        <v>4093</v>
      </c>
      <c r="F3571">
        <v>36552</v>
      </c>
      <c r="G3571" t="s">
        <v>29</v>
      </c>
      <c r="H3571" s="1">
        <v>45343</v>
      </c>
      <c r="I3571" t="str">
        <f t="shared" si="55"/>
        <v>Yuksek Investisya</v>
      </c>
      <c r="J3571">
        <f>YEAR(transaction_data[[#This Row],[Transaction_Date]])</f>
        <v>2024</v>
      </c>
      <c r="K3571">
        <f>MONTH(transaction_data[[#This Row],[Transaction_Date]])</f>
        <v>2</v>
      </c>
    </row>
    <row r="3572" spans="1:11" x14ac:dyDescent="0.3">
      <c r="A3572">
        <v>303570</v>
      </c>
      <c r="B3572">
        <v>204634</v>
      </c>
      <c r="C3572" t="s">
        <v>30</v>
      </c>
      <c r="D3572">
        <v>48070</v>
      </c>
      <c r="E3572">
        <v>3103</v>
      </c>
      <c r="F3572">
        <v>27928</v>
      </c>
      <c r="G3572" t="s">
        <v>29</v>
      </c>
      <c r="H3572" s="1">
        <v>44758</v>
      </c>
      <c r="I3572" t="str">
        <f t="shared" si="55"/>
        <v>Yuksek Investisya</v>
      </c>
      <c r="J3572">
        <f>YEAR(transaction_data[[#This Row],[Transaction_Date]])</f>
        <v>2022</v>
      </c>
      <c r="K3572">
        <f>MONTH(transaction_data[[#This Row],[Transaction_Date]])</f>
        <v>7</v>
      </c>
    </row>
    <row r="3573" spans="1:11" x14ac:dyDescent="0.3">
      <c r="A3573">
        <v>303571</v>
      </c>
      <c r="B3573">
        <v>208487</v>
      </c>
      <c r="C3573" t="s">
        <v>30</v>
      </c>
      <c r="D3573">
        <v>92037</v>
      </c>
      <c r="E3573">
        <v>2943</v>
      </c>
      <c r="F3573">
        <v>35819</v>
      </c>
      <c r="G3573" t="s">
        <v>33</v>
      </c>
      <c r="H3573" s="1">
        <v>45625</v>
      </c>
      <c r="I3573" t="str">
        <f t="shared" si="55"/>
        <v>Yuksek Investisya</v>
      </c>
      <c r="J3573">
        <f>YEAR(transaction_data[[#This Row],[Transaction_Date]])</f>
        <v>2024</v>
      </c>
      <c r="K3573">
        <f>MONTH(transaction_data[[#This Row],[Transaction_Date]])</f>
        <v>11</v>
      </c>
    </row>
    <row r="3574" spans="1:11" x14ac:dyDescent="0.3">
      <c r="A3574">
        <v>303572</v>
      </c>
      <c r="B3574">
        <v>206543</v>
      </c>
      <c r="C3574" t="s">
        <v>30</v>
      </c>
      <c r="D3574">
        <v>42624</v>
      </c>
      <c r="E3574">
        <v>3895</v>
      </c>
      <c r="F3574">
        <v>39612</v>
      </c>
      <c r="G3574" t="s">
        <v>32</v>
      </c>
      <c r="H3574" s="1">
        <v>44785</v>
      </c>
      <c r="I3574" t="str">
        <f t="shared" si="55"/>
        <v>Yuksek Investisya</v>
      </c>
      <c r="J3574">
        <f>YEAR(transaction_data[[#This Row],[Transaction_Date]])</f>
        <v>2022</v>
      </c>
      <c r="K3574">
        <f>MONTH(transaction_data[[#This Row],[Transaction_Date]])</f>
        <v>8</v>
      </c>
    </row>
    <row r="3575" spans="1:11" x14ac:dyDescent="0.3">
      <c r="A3575">
        <v>303573</v>
      </c>
      <c r="B3575">
        <v>204533</v>
      </c>
      <c r="C3575" t="s">
        <v>31</v>
      </c>
      <c r="D3575">
        <v>32280</v>
      </c>
      <c r="E3575">
        <v>2915</v>
      </c>
      <c r="F3575">
        <v>3075</v>
      </c>
      <c r="G3575" t="s">
        <v>33</v>
      </c>
      <c r="H3575" s="1">
        <v>45266</v>
      </c>
      <c r="I3575" t="str">
        <f t="shared" si="55"/>
        <v>Kicik Investiya</v>
      </c>
      <c r="J3575">
        <f>YEAR(transaction_data[[#This Row],[Transaction_Date]])</f>
        <v>2023</v>
      </c>
      <c r="K3575">
        <f>MONTH(transaction_data[[#This Row],[Transaction_Date]])</f>
        <v>12</v>
      </c>
    </row>
    <row r="3576" spans="1:11" x14ac:dyDescent="0.3">
      <c r="A3576">
        <v>303574</v>
      </c>
      <c r="B3576">
        <v>201422</v>
      </c>
      <c r="C3576" t="s">
        <v>31</v>
      </c>
      <c r="D3576">
        <v>15068</v>
      </c>
      <c r="E3576">
        <v>2492</v>
      </c>
      <c r="F3576">
        <v>19495</v>
      </c>
      <c r="G3576" t="s">
        <v>32</v>
      </c>
      <c r="H3576" s="1">
        <v>45441</v>
      </c>
      <c r="I3576" t="str">
        <f t="shared" si="55"/>
        <v>Orta investisya</v>
      </c>
      <c r="J3576">
        <f>YEAR(transaction_data[[#This Row],[Transaction_Date]])</f>
        <v>2024</v>
      </c>
      <c r="K3576">
        <f>MONTH(transaction_data[[#This Row],[Transaction_Date]])</f>
        <v>5</v>
      </c>
    </row>
    <row r="3577" spans="1:11" x14ac:dyDescent="0.3">
      <c r="A3577">
        <v>303575</v>
      </c>
      <c r="B3577">
        <v>208856</v>
      </c>
      <c r="C3577" t="s">
        <v>31</v>
      </c>
      <c r="D3577">
        <v>61983</v>
      </c>
      <c r="E3577">
        <v>674</v>
      </c>
      <c r="F3577">
        <v>41710</v>
      </c>
      <c r="G3577" t="s">
        <v>33</v>
      </c>
      <c r="H3577" s="1">
        <v>45073</v>
      </c>
      <c r="I3577" t="str">
        <f t="shared" si="55"/>
        <v>Yuksek Investisya</v>
      </c>
      <c r="J3577">
        <f>YEAR(transaction_data[[#This Row],[Transaction_Date]])</f>
        <v>2023</v>
      </c>
      <c r="K3577">
        <f>MONTH(transaction_data[[#This Row],[Transaction_Date]])</f>
        <v>5</v>
      </c>
    </row>
    <row r="3578" spans="1:11" x14ac:dyDescent="0.3">
      <c r="A3578">
        <v>303576</v>
      </c>
      <c r="B3578">
        <v>207211</v>
      </c>
      <c r="C3578" t="s">
        <v>30</v>
      </c>
      <c r="D3578">
        <v>86278</v>
      </c>
      <c r="E3578">
        <v>3360</v>
      </c>
      <c r="F3578">
        <v>42543</v>
      </c>
      <c r="G3578" t="s">
        <v>29</v>
      </c>
      <c r="H3578" s="1">
        <v>45720</v>
      </c>
      <c r="I3578" t="str">
        <f t="shared" si="55"/>
        <v>Yuksek Investisya</v>
      </c>
      <c r="J3578">
        <f>YEAR(transaction_data[[#This Row],[Transaction_Date]])</f>
        <v>2025</v>
      </c>
      <c r="K3578">
        <f>MONTH(transaction_data[[#This Row],[Transaction_Date]])</f>
        <v>3</v>
      </c>
    </row>
    <row r="3579" spans="1:11" x14ac:dyDescent="0.3">
      <c r="A3579">
        <v>303577</v>
      </c>
      <c r="B3579">
        <v>203443</v>
      </c>
      <c r="C3579" t="s">
        <v>30</v>
      </c>
      <c r="D3579">
        <v>57546</v>
      </c>
      <c r="E3579">
        <v>4349</v>
      </c>
      <c r="F3579">
        <v>43123</v>
      </c>
      <c r="G3579" t="s">
        <v>32</v>
      </c>
      <c r="H3579" s="1">
        <v>45214</v>
      </c>
      <c r="I3579" t="str">
        <f t="shared" si="55"/>
        <v>Yuksek Investisya</v>
      </c>
      <c r="J3579">
        <f>YEAR(transaction_data[[#This Row],[Transaction_Date]])</f>
        <v>2023</v>
      </c>
      <c r="K3579">
        <f>MONTH(transaction_data[[#This Row],[Transaction_Date]])</f>
        <v>10</v>
      </c>
    </row>
    <row r="3580" spans="1:11" x14ac:dyDescent="0.3">
      <c r="A3580">
        <v>303578</v>
      </c>
      <c r="B3580">
        <v>208750</v>
      </c>
      <c r="C3580" t="s">
        <v>31</v>
      </c>
      <c r="D3580">
        <v>66851</v>
      </c>
      <c r="E3580">
        <v>1782</v>
      </c>
      <c r="F3580">
        <v>43153</v>
      </c>
      <c r="G3580" t="s">
        <v>29</v>
      </c>
      <c r="H3580" s="1">
        <v>45347</v>
      </c>
      <c r="I3580" t="str">
        <f t="shared" si="55"/>
        <v>Yuksek Investisya</v>
      </c>
      <c r="J3580">
        <f>YEAR(transaction_data[[#This Row],[Transaction_Date]])</f>
        <v>2024</v>
      </c>
      <c r="K3580">
        <f>MONTH(transaction_data[[#This Row],[Transaction_Date]])</f>
        <v>2</v>
      </c>
    </row>
    <row r="3581" spans="1:11" x14ac:dyDescent="0.3">
      <c r="A3581">
        <v>303579</v>
      </c>
      <c r="B3581">
        <v>202532</v>
      </c>
      <c r="C3581" t="s">
        <v>30</v>
      </c>
      <c r="D3581">
        <v>6332</v>
      </c>
      <c r="E3581">
        <v>1301</v>
      </c>
      <c r="F3581">
        <v>6363</v>
      </c>
      <c r="G3581" t="s">
        <v>29</v>
      </c>
      <c r="H3581" s="1">
        <v>45399</v>
      </c>
      <c r="I3581" t="str">
        <f t="shared" si="55"/>
        <v>Kicik Investiya</v>
      </c>
      <c r="J3581">
        <f>YEAR(transaction_data[[#This Row],[Transaction_Date]])</f>
        <v>2024</v>
      </c>
      <c r="K3581">
        <f>MONTH(transaction_data[[#This Row],[Transaction_Date]])</f>
        <v>4</v>
      </c>
    </row>
    <row r="3582" spans="1:11" x14ac:dyDescent="0.3">
      <c r="A3582">
        <v>303580</v>
      </c>
      <c r="B3582">
        <v>201107</v>
      </c>
      <c r="C3582" t="s">
        <v>30</v>
      </c>
      <c r="D3582">
        <v>74377</v>
      </c>
      <c r="E3582">
        <v>246</v>
      </c>
      <c r="F3582">
        <v>8589</v>
      </c>
      <c r="G3582" t="s">
        <v>29</v>
      </c>
      <c r="H3582" s="1">
        <v>45149</v>
      </c>
      <c r="I3582" t="str">
        <f t="shared" si="55"/>
        <v>Kicik Investiya</v>
      </c>
      <c r="J3582">
        <f>YEAR(transaction_data[[#This Row],[Transaction_Date]])</f>
        <v>2023</v>
      </c>
      <c r="K3582">
        <f>MONTH(transaction_data[[#This Row],[Transaction_Date]])</f>
        <v>8</v>
      </c>
    </row>
    <row r="3583" spans="1:11" x14ac:dyDescent="0.3">
      <c r="A3583">
        <v>303581</v>
      </c>
      <c r="B3583">
        <v>204761</v>
      </c>
      <c r="C3583" t="s">
        <v>31</v>
      </c>
      <c r="D3583">
        <v>55994</v>
      </c>
      <c r="E3583">
        <v>1891</v>
      </c>
      <c r="F3583">
        <v>4345</v>
      </c>
      <c r="G3583" t="s">
        <v>29</v>
      </c>
      <c r="H3583" s="1">
        <v>45545</v>
      </c>
      <c r="I3583" t="str">
        <f t="shared" si="55"/>
        <v>Kicik Investiya</v>
      </c>
      <c r="J3583">
        <f>YEAR(transaction_data[[#This Row],[Transaction_Date]])</f>
        <v>2024</v>
      </c>
      <c r="K3583">
        <f>MONTH(transaction_data[[#This Row],[Transaction_Date]])</f>
        <v>9</v>
      </c>
    </row>
    <row r="3584" spans="1:11" x14ac:dyDescent="0.3">
      <c r="A3584">
        <v>303582</v>
      </c>
      <c r="B3584">
        <v>206060</v>
      </c>
      <c r="C3584" t="s">
        <v>31</v>
      </c>
      <c r="D3584">
        <v>94678</v>
      </c>
      <c r="E3584">
        <v>2891</v>
      </c>
      <c r="F3584">
        <v>23207</v>
      </c>
      <c r="G3584" t="s">
        <v>32</v>
      </c>
      <c r="H3584" s="1">
        <v>44644</v>
      </c>
      <c r="I3584" t="str">
        <f t="shared" si="55"/>
        <v>Orta investisya</v>
      </c>
      <c r="J3584">
        <f>YEAR(transaction_data[[#This Row],[Transaction_Date]])</f>
        <v>2022</v>
      </c>
      <c r="K3584">
        <f>MONTH(transaction_data[[#This Row],[Transaction_Date]])</f>
        <v>3</v>
      </c>
    </row>
    <row r="3585" spans="1:11" x14ac:dyDescent="0.3">
      <c r="A3585">
        <v>303583</v>
      </c>
      <c r="B3585">
        <v>200105</v>
      </c>
      <c r="C3585" t="s">
        <v>13</v>
      </c>
      <c r="D3585">
        <v>51821</v>
      </c>
      <c r="E3585">
        <v>370</v>
      </c>
      <c r="F3585">
        <v>23309</v>
      </c>
      <c r="G3585" t="s">
        <v>29</v>
      </c>
      <c r="H3585" s="1">
        <v>44785</v>
      </c>
      <c r="I3585" t="str">
        <f t="shared" si="55"/>
        <v>Orta investisya</v>
      </c>
      <c r="J3585">
        <f>YEAR(transaction_data[[#This Row],[Transaction_Date]])</f>
        <v>2022</v>
      </c>
      <c r="K3585">
        <f>MONTH(transaction_data[[#This Row],[Transaction_Date]])</f>
        <v>8</v>
      </c>
    </row>
    <row r="3586" spans="1:11" x14ac:dyDescent="0.3">
      <c r="A3586">
        <v>303584</v>
      </c>
      <c r="B3586">
        <v>203678</v>
      </c>
      <c r="C3586" t="s">
        <v>31</v>
      </c>
      <c r="D3586">
        <v>86335</v>
      </c>
      <c r="E3586">
        <v>127</v>
      </c>
      <c r="F3586">
        <v>5191</v>
      </c>
      <c r="G3586" t="s">
        <v>32</v>
      </c>
      <c r="H3586" s="1">
        <v>45353</v>
      </c>
      <c r="I3586" t="str">
        <f t="shared" ref="I3586:I3649" si="56">IF(AND(F3586&gt;1000,F3586&lt;15000),"Kicik Investiya",IF(AND(F3586&gt;=15000,F3586&lt;27500),"Orta investisya","Yuksek Investisya"))</f>
        <v>Kicik Investiya</v>
      </c>
      <c r="J3586">
        <f>YEAR(transaction_data[[#This Row],[Transaction_Date]])</f>
        <v>2024</v>
      </c>
      <c r="K3586">
        <f>MONTH(transaction_data[[#This Row],[Transaction_Date]])</f>
        <v>3</v>
      </c>
    </row>
    <row r="3587" spans="1:11" x14ac:dyDescent="0.3">
      <c r="A3587">
        <v>303585</v>
      </c>
      <c r="B3587">
        <v>209898</v>
      </c>
      <c r="C3587" t="s">
        <v>31</v>
      </c>
      <c r="D3587">
        <v>71781</v>
      </c>
      <c r="E3587">
        <v>3063</v>
      </c>
      <c r="F3587">
        <v>21317</v>
      </c>
      <c r="G3587" t="s">
        <v>33</v>
      </c>
      <c r="H3587" s="1">
        <v>45627</v>
      </c>
      <c r="I3587" t="str">
        <f t="shared" si="56"/>
        <v>Orta investisya</v>
      </c>
      <c r="J3587">
        <f>YEAR(transaction_data[[#This Row],[Transaction_Date]])</f>
        <v>2024</v>
      </c>
      <c r="K3587">
        <f>MONTH(transaction_data[[#This Row],[Transaction_Date]])</f>
        <v>12</v>
      </c>
    </row>
    <row r="3588" spans="1:11" x14ac:dyDescent="0.3">
      <c r="A3588">
        <v>303586</v>
      </c>
      <c r="B3588">
        <v>208135</v>
      </c>
      <c r="C3588" t="s">
        <v>31</v>
      </c>
      <c r="D3588">
        <v>51693</v>
      </c>
      <c r="E3588">
        <v>3683</v>
      </c>
      <c r="F3588">
        <v>20029</v>
      </c>
      <c r="G3588" t="s">
        <v>33</v>
      </c>
      <c r="H3588" s="1">
        <v>45672</v>
      </c>
      <c r="I3588" t="str">
        <f t="shared" si="56"/>
        <v>Orta investisya</v>
      </c>
      <c r="J3588">
        <f>YEAR(transaction_data[[#This Row],[Transaction_Date]])</f>
        <v>2025</v>
      </c>
      <c r="K3588">
        <f>MONTH(transaction_data[[#This Row],[Transaction_Date]])</f>
        <v>1</v>
      </c>
    </row>
    <row r="3589" spans="1:11" x14ac:dyDescent="0.3">
      <c r="A3589">
        <v>303587</v>
      </c>
      <c r="B3589">
        <v>200790</v>
      </c>
      <c r="C3589" t="s">
        <v>31</v>
      </c>
      <c r="D3589">
        <v>16454</v>
      </c>
      <c r="E3589">
        <v>4342</v>
      </c>
      <c r="F3589">
        <v>18969</v>
      </c>
      <c r="G3589" t="s">
        <v>33</v>
      </c>
      <c r="H3589" s="1">
        <v>45724</v>
      </c>
      <c r="I3589" t="str">
        <f t="shared" si="56"/>
        <v>Orta investisya</v>
      </c>
      <c r="J3589">
        <f>YEAR(transaction_data[[#This Row],[Transaction_Date]])</f>
        <v>2025</v>
      </c>
      <c r="K3589">
        <f>MONTH(transaction_data[[#This Row],[Transaction_Date]])</f>
        <v>3</v>
      </c>
    </row>
    <row r="3590" spans="1:11" x14ac:dyDescent="0.3">
      <c r="A3590">
        <v>303588</v>
      </c>
      <c r="B3590">
        <v>209003</v>
      </c>
      <c r="C3590" t="s">
        <v>30</v>
      </c>
      <c r="D3590">
        <v>5254</v>
      </c>
      <c r="E3590">
        <v>4119</v>
      </c>
      <c r="F3590">
        <v>10924</v>
      </c>
      <c r="G3590" t="s">
        <v>33</v>
      </c>
      <c r="H3590" s="1">
        <v>45197</v>
      </c>
      <c r="I3590" t="str">
        <f t="shared" si="56"/>
        <v>Kicik Investiya</v>
      </c>
      <c r="J3590">
        <f>YEAR(transaction_data[[#This Row],[Transaction_Date]])</f>
        <v>2023</v>
      </c>
      <c r="K3590">
        <f>MONTH(transaction_data[[#This Row],[Transaction_Date]])</f>
        <v>9</v>
      </c>
    </row>
    <row r="3591" spans="1:11" x14ac:dyDescent="0.3">
      <c r="A3591">
        <v>303589</v>
      </c>
      <c r="B3591">
        <v>204945</v>
      </c>
      <c r="C3591" t="s">
        <v>31</v>
      </c>
      <c r="D3591">
        <v>10803</v>
      </c>
      <c r="E3591">
        <v>1131</v>
      </c>
      <c r="F3591">
        <v>30947</v>
      </c>
      <c r="G3591" t="s">
        <v>33</v>
      </c>
      <c r="H3591" s="1">
        <v>44739</v>
      </c>
      <c r="I3591" t="str">
        <f t="shared" si="56"/>
        <v>Yuksek Investisya</v>
      </c>
      <c r="J3591">
        <f>YEAR(transaction_data[[#This Row],[Transaction_Date]])</f>
        <v>2022</v>
      </c>
      <c r="K3591">
        <f>MONTH(transaction_data[[#This Row],[Transaction_Date]])</f>
        <v>6</v>
      </c>
    </row>
    <row r="3592" spans="1:11" x14ac:dyDescent="0.3">
      <c r="A3592">
        <v>303590</v>
      </c>
      <c r="B3592">
        <v>208361</v>
      </c>
      <c r="C3592" t="s">
        <v>30</v>
      </c>
      <c r="D3592">
        <v>21615</v>
      </c>
      <c r="E3592">
        <v>4245</v>
      </c>
      <c r="F3592">
        <v>47458</v>
      </c>
      <c r="G3592" t="s">
        <v>29</v>
      </c>
      <c r="H3592" s="1">
        <v>45471</v>
      </c>
      <c r="I3592" t="str">
        <f t="shared" si="56"/>
        <v>Yuksek Investisya</v>
      </c>
      <c r="J3592">
        <f>YEAR(transaction_data[[#This Row],[Transaction_Date]])</f>
        <v>2024</v>
      </c>
      <c r="K3592">
        <f>MONTH(transaction_data[[#This Row],[Transaction_Date]])</f>
        <v>6</v>
      </c>
    </row>
    <row r="3593" spans="1:11" x14ac:dyDescent="0.3">
      <c r="A3593">
        <v>303591</v>
      </c>
      <c r="B3593">
        <v>206923</v>
      </c>
      <c r="C3593" t="s">
        <v>30</v>
      </c>
      <c r="D3593">
        <v>85202</v>
      </c>
      <c r="E3593">
        <v>1824</v>
      </c>
      <c r="F3593">
        <v>7122</v>
      </c>
      <c r="G3593" t="s">
        <v>33</v>
      </c>
      <c r="H3593" s="1">
        <v>45258</v>
      </c>
      <c r="I3593" t="str">
        <f t="shared" si="56"/>
        <v>Kicik Investiya</v>
      </c>
      <c r="J3593">
        <f>YEAR(transaction_data[[#This Row],[Transaction_Date]])</f>
        <v>2023</v>
      </c>
      <c r="K3593">
        <f>MONTH(transaction_data[[#This Row],[Transaction_Date]])</f>
        <v>11</v>
      </c>
    </row>
    <row r="3594" spans="1:11" x14ac:dyDescent="0.3">
      <c r="A3594">
        <v>303592</v>
      </c>
      <c r="B3594">
        <v>204445</v>
      </c>
      <c r="C3594" t="s">
        <v>31</v>
      </c>
      <c r="D3594">
        <v>87778</v>
      </c>
      <c r="E3594">
        <v>3051</v>
      </c>
      <c r="F3594">
        <v>40622</v>
      </c>
      <c r="G3594" t="s">
        <v>29</v>
      </c>
      <c r="H3594" s="1">
        <v>44979</v>
      </c>
      <c r="I3594" t="str">
        <f t="shared" si="56"/>
        <v>Yuksek Investisya</v>
      </c>
      <c r="J3594">
        <f>YEAR(transaction_data[[#This Row],[Transaction_Date]])</f>
        <v>2023</v>
      </c>
      <c r="K3594">
        <f>MONTH(transaction_data[[#This Row],[Transaction_Date]])</f>
        <v>2</v>
      </c>
    </row>
    <row r="3595" spans="1:11" x14ac:dyDescent="0.3">
      <c r="A3595">
        <v>303593</v>
      </c>
      <c r="B3595">
        <v>206609</v>
      </c>
      <c r="C3595" t="s">
        <v>31</v>
      </c>
      <c r="D3595">
        <v>91393</v>
      </c>
      <c r="E3595">
        <v>112</v>
      </c>
      <c r="F3595">
        <v>31408</v>
      </c>
      <c r="G3595" t="s">
        <v>29</v>
      </c>
      <c r="H3595" s="1">
        <v>45308</v>
      </c>
      <c r="I3595" t="str">
        <f t="shared" si="56"/>
        <v>Yuksek Investisya</v>
      </c>
      <c r="J3595">
        <f>YEAR(transaction_data[[#This Row],[Transaction_Date]])</f>
        <v>2024</v>
      </c>
      <c r="K3595">
        <f>MONTH(transaction_data[[#This Row],[Transaction_Date]])</f>
        <v>1</v>
      </c>
    </row>
    <row r="3596" spans="1:11" x14ac:dyDescent="0.3">
      <c r="A3596">
        <v>303594</v>
      </c>
      <c r="B3596">
        <v>206104</v>
      </c>
      <c r="C3596" t="s">
        <v>13</v>
      </c>
      <c r="D3596">
        <v>44468</v>
      </c>
      <c r="E3596">
        <v>1325</v>
      </c>
      <c r="F3596">
        <v>27498</v>
      </c>
      <c r="G3596" t="s">
        <v>32</v>
      </c>
      <c r="H3596" s="1">
        <v>44970</v>
      </c>
      <c r="I3596" t="str">
        <f t="shared" si="56"/>
        <v>Orta investisya</v>
      </c>
      <c r="J3596">
        <f>YEAR(transaction_data[[#This Row],[Transaction_Date]])</f>
        <v>2023</v>
      </c>
      <c r="K3596">
        <f>MONTH(transaction_data[[#This Row],[Transaction_Date]])</f>
        <v>2</v>
      </c>
    </row>
    <row r="3597" spans="1:11" x14ac:dyDescent="0.3">
      <c r="A3597">
        <v>303595</v>
      </c>
      <c r="B3597">
        <v>201932</v>
      </c>
      <c r="C3597" t="s">
        <v>30</v>
      </c>
      <c r="D3597">
        <v>7327</v>
      </c>
      <c r="E3597">
        <v>758</v>
      </c>
      <c r="F3597">
        <v>28574</v>
      </c>
      <c r="G3597" t="s">
        <v>29</v>
      </c>
      <c r="H3597" s="1">
        <v>45409</v>
      </c>
      <c r="I3597" t="str">
        <f t="shared" si="56"/>
        <v>Yuksek Investisya</v>
      </c>
      <c r="J3597">
        <f>YEAR(transaction_data[[#This Row],[Transaction_Date]])</f>
        <v>2024</v>
      </c>
      <c r="K3597">
        <f>MONTH(transaction_data[[#This Row],[Transaction_Date]])</f>
        <v>4</v>
      </c>
    </row>
    <row r="3598" spans="1:11" x14ac:dyDescent="0.3">
      <c r="A3598">
        <v>303596</v>
      </c>
      <c r="B3598">
        <v>201751</v>
      </c>
      <c r="C3598" t="s">
        <v>31</v>
      </c>
      <c r="D3598">
        <v>11361</v>
      </c>
      <c r="E3598">
        <v>4629</v>
      </c>
      <c r="F3598">
        <v>20218</v>
      </c>
      <c r="G3598" t="s">
        <v>32</v>
      </c>
      <c r="H3598" s="1">
        <v>45058</v>
      </c>
      <c r="I3598" t="str">
        <f t="shared" si="56"/>
        <v>Orta investisya</v>
      </c>
      <c r="J3598">
        <f>YEAR(transaction_data[[#This Row],[Transaction_Date]])</f>
        <v>2023</v>
      </c>
      <c r="K3598">
        <f>MONTH(transaction_data[[#This Row],[Transaction_Date]])</f>
        <v>5</v>
      </c>
    </row>
    <row r="3599" spans="1:11" x14ac:dyDescent="0.3">
      <c r="A3599">
        <v>303597</v>
      </c>
      <c r="B3599">
        <v>205200</v>
      </c>
      <c r="C3599" t="s">
        <v>30</v>
      </c>
      <c r="D3599">
        <v>56436</v>
      </c>
      <c r="E3599">
        <v>2944</v>
      </c>
      <c r="F3599">
        <v>18053</v>
      </c>
      <c r="G3599" t="s">
        <v>29</v>
      </c>
      <c r="H3599" s="1">
        <v>45142</v>
      </c>
      <c r="I3599" t="str">
        <f t="shared" si="56"/>
        <v>Orta investisya</v>
      </c>
      <c r="J3599">
        <f>YEAR(transaction_data[[#This Row],[Transaction_Date]])</f>
        <v>2023</v>
      </c>
      <c r="K3599">
        <f>MONTH(transaction_data[[#This Row],[Transaction_Date]])</f>
        <v>8</v>
      </c>
    </row>
    <row r="3600" spans="1:11" x14ac:dyDescent="0.3">
      <c r="A3600">
        <v>303598</v>
      </c>
      <c r="B3600">
        <v>208640</v>
      </c>
      <c r="C3600" t="s">
        <v>13</v>
      </c>
      <c r="D3600">
        <v>93717</v>
      </c>
      <c r="E3600">
        <v>2076</v>
      </c>
      <c r="F3600">
        <v>43990</v>
      </c>
      <c r="G3600" t="s">
        <v>33</v>
      </c>
      <c r="H3600" s="1">
        <v>45081</v>
      </c>
      <c r="I3600" t="str">
        <f t="shared" si="56"/>
        <v>Yuksek Investisya</v>
      </c>
      <c r="J3600">
        <f>YEAR(transaction_data[[#This Row],[Transaction_Date]])</f>
        <v>2023</v>
      </c>
      <c r="K3600">
        <f>MONTH(transaction_data[[#This Row],[Transaction_Date]])</f>
        <v>6</v>
      </c>
    </row>
    <row r="3601" spans="1:11" x14ac:dyDescent="0.3">
      <c r="A3601">
        <v>303599</v>
      </c>
      <c r="B3601">
        <v>202679</v>
      </c>
      <c r="C3601" t="s">
        <v>31</v>
      </c>
      <c r="D3601">
        <v>34973</v>
      </c>
      <c r="E3601">
        <v>4045</v>
      </c>
      <c r="F3601">
        <v>14363</v>
      </c>
      <c r="G3601" t="s">
        <v>29</v>
      </c>
      <c r="H3601" s="1">
        <v>45165</v>
      </c>
      <c r="I3601" t="str">
        <f t="shared" si="56"/>
        <v>Kicik Investiya</v>
      </c>
      <c r="J3601">
        <f>YEAR(transaction_data[[#This Row],[Transaction_Date]])</f>
        <v>2023</v>
      </c>
      <c r="K3601">
        <f>MONTH(transaction_data[[#This Row],[Transaction_Date]])</f>
        <v>8</v>
      </c>
    </row>
    <row r="3602" spans="1:11" x14ac:dyDescent="0.3">
      <c r="A3602">
        <v>303600</v>
      </c>
      <c r="B3602">
        <v>209316</v>
      </c>
      <c r="C3602" t="s">
        <v>13</v>
      </c>
      <c r="D3602">
        <v>7920</v>
      </c>
      <c r="E3602">
        <v>2369</v>
      </c>
      <c r="F3602">
        <v>30947</v>
      </c>
      <c r="G3602" t="s">
        <v>29</v>
      </c>
      <c r="H3602" s="1">
        <v>45491</v>
      </c>
      <c r="I3602" t="str">
        <f t="shared" si="56"/>
        <v>Yuksek Investisya</v>
      </c>
      <c r="J3602">
        <f>YEAR(transaction_data[[#This Row],[Transaction_Date]])</f>
        <v>2024</v>
      </c>
      <c r="K3602">
        <f>MONTH(transaction_data[[#This Row],[Transaction_Date]])</f>
        <v>7</v>
      </c>
    </row>
    <row r="3603" spans="1:11" x14ac:dyDescent="0.3">
      <c r="A3603">
        <v>303601</v>
      </c>
      <c r="B3603">
        <v>201392</v>
      </c>
      <c r="C3603" t="s">
        <v>30</v>
      </c>
      <c r="D3603">
        <v>73023</v>
      </c>
      <c r="E3603">
        <v>3072</v>
      </c>
      <c r="F3603">
        <v>46559</v>
      </c>
      <c r="G3603" t="s">
        <v>29</v>
      </c>
      <c r="H3603" s="1">
        <v>45538</v>
      </c>
      <c r="I3603" t="str">
        <f t="shared" si="56"/>
        <v>Yuksek Investisya</v>
      </c>
      <c r="J3603">
        <f>YEAR(transaction_data[[#This Row],[Transaction_Date]])</f>
        <v>2024</v>
      </c>
      <c r="K3603">
        <f>MONTH(transaction_data[[#This Row],[Transaction_Date]])</f>
        <v>9</v>
      </c>
    </row>
    <row r="3604" spans="1:11" x14ac:dyDescent="0.3">
      <c r="A3604">
        <v>303602</v>
      </c>
      <c r="B3604">
        <v>201818</v>
      </c>
      <c r="C3604" t="s">
        <v>13</v>
      </c>
      <c r="D3604">
        <v>57578</v>
      </c>
      <c r="E3604">
        <v>2720</v>
      </c>
      <c r="F3604">
        <v>29132</v>
      </c>
      <c r="G3604" t="s">
        <v>29</v>
      </c>
      <c r="H3604" s="1">
        <v>44843</v>
      </c>
      <c r="I3604" t="str">
        <f t="shared" si="56"/>
        <v>Yuksek Investisya</v>
      </c>
      <c r="J3604">
        <f>YEAR(transaction_data[[#This Row],[Transaction_Date]])</f>
        <v>2022</v>
      </c>
      <c r="K3604">
        <f>MONTH(transaction_data[[#This Row],[Transaction_Date]])</f>
        <v>10</v>
      </c>
    </row>
    <row r="3605" spans="1:11" x14ac:dyDescent="0.3">
      <c r="A3605">
        <v>303603</v>
      </c>
      <c r="B3605">
        <v>201683</v>
      </c>
      <c r="C3605" t="s">
        <v>13</v>
      </c>
      <c r="D3605">
        <v>77694</v>
      </c>
      <c r="E3605">
        <v>3718</v>
      </c>
      <c r="F3605">
        <v>34607</v>
      </c>
      <c r="G3605" t="s">
        <v>33</v>
      </c>
      <c r="H3605" s="1">
        <v>45520</v>
      </c>
      <c r="I3605" t="str">
        <f t="shared" si="56"/>
        <v>Yuksek Investisya</v>
      </c>
      <c r="J3605">
        <f>YEAR(transaction_data[[#This Row],[Transaction_Date]])</f>
        <v>2024</v>
      </c>
      <c r="K3605">
        <f>MONTH(transaction_data[[#This Row],[Transaction_Date]])</f>
        <v>8</v>
      </c>
    </row>
    <row r="3606" spans="1:11" x14ac:dyDescent="0.3">
      <c r="A3606">
        <v>303604</v>
      </c>
      <c r="B3606">
        <v>209480</v>
      </c>
      <c r="C3606" t="s">
        <v>30</v>
      </c>
      <c r="D3606">
        <v>85520</v>
      </c>
      <c r="E3606">
        <v>1491</v>
      </c>
      <c r="F3606">
        <v>30685</v>
      </c>
      <c r="G3606" t="s">
        <v>32</v>
      </c>
      <c r="H3606" s="1">
        <v>45394</v>
      </c>
      <c r="I3606" t="str">
        <f t="shared" si="56"/>
        <v>Yuksek Investisya</v>
      </c>
      <c r="J3606">
        <f>YEAR(transaction_data[[#This Row],[Transaction_Date]])</f>
        <v>2024</v>
      </c>
      <c r="K3606">
        <f>MONTH(transaction_data[[#This Row],[Transaction_Date]])</f>
        <v>4</v>
      </c>
    </row>
    <row r="3607" spans="1:11" x14ac:dyDescent="0.3">
      <c r="A3607">
        <v>303605</v>
      </c>
      <c r="B3607">
        <v>202249</v>
      </c>
      <c r="C3607" t="s">
        <v>30</v>
      </c>
      <c r="D3607">
        <v>21907</v>
      </c>
      <c r="E3607">
        <v>4572</v>
      </c>
      <c r="F3607">
        <v>24452</v>
      </c>
      <c r="G3607" t="s">
        <v>32</v>
      </c>
      <c r="H3607" s="1">
        <v>45174</v>
      </c>
      <c r="I3607" t="str">
        <f t="shared" si="56"/>
        <v>Orta investisya</v>
      </c>
      <c r="J3607">
        <f>YEAR(transaction_data[[#This Row],[Transaction_Date]])</f>
        <v>2023</v>
      </c>
      <c r="K3607">
        <f>MONTH(transaction_data[[#This Row],[Transaction_Date]])</f>
        <v>9</v>
      </c>
    </row>
    <row r="3608" spans="1:11" x14ac:dyDescent="0.3">
      <c r="A3608">
        <v>303606</v>
      </c>
      <c r="B3608">
        <v>209333</v>
      </c>
      <c r="C3608" t="s">
        <v>30</v>
      </c>
      <c r="D3608">
        <v>34290</v>
      </c>
      <c r="E3608">
        <v>3277</v>
      </c>
      <c r="F3608">
        <v>22483</v>
      </c>
      <c r="G3608" t="s">
        <v>33</v>
      </c>
      <c r="H3608" s="1">
        <v>45701</v>
      </c>
      <c r="I3608" t="str">
        <f t="shared" si="56"/>
        <v>Orta investisya</v>
      </c>
      <c r="J3608">
        <f>YEAR(transaction_data[[#This Row],[Transaction_Date]])</f>
        <v>2025</v>
      </c>
      <c r="K3608">
        <f>MONTH(transaction_data[[#This Row],[Transaction_Date]])</f>
        <v>2</v>
      </c>
    </row>
    <row r="3609" spans="1:11" x14ac:dyDescent="0.3">
      <c r="A3609">
        <v>303607</v>
      </c>
      <c r="B3609">
        <v>201048</v>
      </c>
      <c r="C3609" t="s">
        <v>30</v>
      </c>
      <c r="D3609">
        <v>13946</v>
      </c>
      <c r="E3609">
        <v>2518</v>
      </c>
      <c r="F3609">
        <v>19428</v>
      </c>
      <c r="G3609" t="s">
        <v>32</v>
      </c>
      <c r="H3609" s="1">
        <v>44716</v>
      </c>
      <c r="I3609" t="str">
        <f t="shared" si="56"/>
        <v>Orta investisya</v>
      </c>
      <c r="J3609">
        <f>YEAR(transaction_data[[#This Row],[Transaction_Date]])</f>
        <v>2022</v>
      </c>
      <c r="K3609">
        <f>MONTH(transaction_data[[#This Row],[Transaction_Date]])</f>
        <v>6</v>
      </c>
    </row>
    <row r="3610" spans="1:11" x14ac:dyDescent="0.3">
      <c r="A3610">
        <v>303608</v>
      </c>
      <c r="B3610">
        <v>205690</v>
      </c>
      <c r="C3610" t="s">
        <v>30</v>
      </c>
      <c r="D3610">
        <v>7586</v>
      </c>
      <c r="E3610">
        <v>2257</v>
      </c>
      <c r="F3610">
        <v>48762</v>
      </c>
      <c r="G3610" t="s">
        <v>33</v>
      </c>
      <c r="H3610" s="1">
        <v>44712</v>
      </c>
      <c r="I3610" t="str">
        <f t="shared" si="56"/>
        <v>Yuksek Investisya</v>
      </c>
      <c r="J3610">
        <f>YEAR(transaction_data[[#This Row],[Transaction_Date]])</f>
        <v>2022</v>
      </c>
      <c r="K3610">
        <f>MONTH(transaction_data[[#This Row],[Transaction_Date]])</f>
        <v>5</v>
      </c>
    </row>
    <row r="3611" spans="1:11" x14ac:dyDescent="0.3">
      <c r="A3611">
        <v>303609</v>
      </c>
      <c r="B3611">
        <v>206051</v>
      </c>
      <c r="C3611" t="s">
        <v>30</v>
      </c>
      <c r="D3611">
        <v>70704</v>
      </c>
      <c r="E3611">
        <v>2117</v>
      </c>
      <c r="F3611">
        <v>25759</v>
      </c>
      <c r="G3611" t="s">
        <v>32</v>
      </c>
      <c r="H3611" s="1">
        <v>44795</v>
      </c>
      <c r="I3611" t="str">
        <f t="shared" si="56"/>
        <v>Orta investisya</v>
      </c>
      <c r="J3611">
        <f>YEAR(transaction_data[[#This Row],[Transaction_Date]])</f>
        <v>2022</v>
      </c>
      <c r="K3611">
        <f>MONTH(transaction_data[[#This Row],[Transaction_Date]])</f>
        <v>8</v>
      </c>
    </row>
    <row r="3612" spans="1:11" x14ac:dyDescent="0.3">
      <c r="A3612">
        <v>303610</v>
      </c>
      <c r="B3612">
        <v>207214</v>
      </c>
      <c r="C3612" t="s">
        <v>13</v>
      </c>
      <c r="D3612">
        <v>14476</v>
      </c>
      <c r="E3612">
        <v>4157</v>
      </c>
      <c r="F3612">
        <v>4085</v>
      </c>
      <c r="G3612" t="s">
        <v>29</v>
      </c>
      <c r="H3612" s="1">
        <v>45613</v>
      </c>
      <c r="I3612" t="str">
        <f t="shared" si="56"/>
        <v>Kicik Investiya</v>
      </c>
      <c r="J3612">
        <f>YEAR(transaction_data[[#This Row],[Transaction_Date]])</f>
        <v>2024</v>
      </c>
      <c r="K3612">
        <f>MONTH(transaction_data[[#This Row],[Transaction_Date]])</f>
        <v>11</v>
      </c>
    </row>
    <row r="3613" spans="1:11" x14ac:dyDescent="0.3">
      <c r="A3613">
        <v>303611</v>
      </c>
      <c r="B3613">
        <v>207584</v>
      </c>
      <c r="C3613" t="s">
        <v>30</v>
      </c>
      <c r="D3613">
        <v>45169</v>
      </c>
      <c r="E3613">
        <v>2478</v>
      </c>
      <c r="F3613">
        <v>6903</v>
      </c>
      <c r="G3613" t="s">
        <v>29</v>
      </c>
      <c r="H3613" s="1">
        <v>45354</v>
      </c>
      <c r="I3613" t="str">
        <f t="shared" si="56"/>
        <v>Kicik Investiya</v>
      </c>
      <c r="J3613">
        <f>YEAR(transaction_data[[#This Row],[Transaction_Date]])</f>
        <v>2024</v>
      </c>
      <c r="K3613">
        <f>MONTH(transaction_data[[#This Row],[Transaction_Date]])</f>
        <v>3</v>
      </c>
    </row>
    <row r="3614" spans="1:11" x14ac:dyDescent="0.3">
      <c r="A3614">
        <v>303612</v>
      </c>
      <c r="B3614">
        <v>204629</v>
      </c>
      <c r="C3614" t="s">
        <v>30</v>
      </c>
      <c r="D3614">
        <v>82224</v>
      </c>
      <c r="E3614">
        <v>2571</v>
      </c>
      <c r="F3614">
        <v>27302</v>
      </c>
      <c r="G3614" t="s">
        <v>33</v>
      </c>
      <c r="H3614" s="1">
        <v>44666</v>
      </c>
      <c r="I3614" t="str">
        <f t="shared" si="56"/>
        <v>Orta investisya</v>
      </c>
      <c r="J3614">
        <f>YEAR(transaction_data[[#This Row],[Transaction_Date]])</f>
        <v>2022</v>
      </c>
      <c r="K3614">
        <f>MONTH(transaction_data[[#This Row],[Transaction_Date]])</f>
        <v>4</v>
      </c>
    </row>
    <row r="3615" spans="1:11" x14ac:dyDescent="0.3">
      <c r="A3615">
        <v>303613</v>
      </c>
      <c r="B3615">
        <v>204202</v>
      </c>
      <c r="C3615" t="s">
        <v>30</v>
      </c>
      <c r="D3615">
        <v>23220</v>
      </c>
      <c r="E3615">
        <v>2371</v>
      </c>
      <c r="F3615">
        <v>44598</v>
      </c>
      <c r="G3615" t="s">
        <v>29</v>
      </c>
      <c r="H3615" s="1">
        <v>44833</v>
      </c>
      <c r="I3615" t="str">
        <f t="shared" si="56"/>
        <v>Yuksek Investisya</v>
      </c>
      <c r="J3615">
        <f>YEAR(transaction_data[[#This Row],[Transaction_Date]])</f>
        <v>2022</v>
      </c>
      <c r="K3615">
        <f>MONTH(transaction_data[[#This Row],[Transaction_Date]])</f>
        <v>9</v>
      </c>
    </row>
    <row r="3616" spans="1:11" x14ac:dyDescent="0.3">
      <c r="A3616">
        <v>303614</v>
      </c>
      <c r="B3616">
        <v>209113</v>
      </c>
      <c r="C3616" t="s">
        <v>30</v>
      </c>
      <c r="D3616">
        <v>41875</v>
      </c>
      <c r="E3616">
        <v>2320</v>
      </c>
      <c r="F3616">
        <v>13643</v>
      </c>
      <c r="G3616" t="s">
        <v>29</v>
      </c>
      <c r="H3616" s="1">
        <v>44886</v>
      </c>
      <c r="I3616" t="str">
        <f t="shared" si="56"/>
        <v>Kicik Investiya</v>
      </c>
      <c r="J3616">
        <f>YEAR(transaction_data[[#This Row],[Transaction_Date]])</f>
        <v>2022</v>
      </c>
      <c r="K3616">
        <f>MONTH(transaction_data[[#This Row],[Transaction_Date]])</f>
        <v>11</v>
      </c>
    </row>
    <row r="3617" spans="1:11" x14ac:dyDescent="0.3">
      <c r="A3617">
        <v>303615</v>
      </c>
      <c r="B3617">
        <v>208901</v>
      </c>
      <c r="C3617" t="s">
        <v>31</v>
      </c>
      <c r="D3617">
        <v>64836</v>
      </c>
      <c r="E3617">
        <v>3368</v>
      </c>
      <c r="F3617">
        <v>4601</v>
      </c>
      <c r="G3617" t="s">
        <v>33</v>
      </c>
      <c r="H3617" s="1">
        <v>45326</v>
      </c>
      <c r="I3617" t="str">
        <f t="shared" si="56"/>
        <v>Kicik Investiya</v>
      </c>
      <c r="J3617">
        <f>YEAR(transaction_data[[#This Row],[Transaction_Date]])</f>
        <v>2024</v>
      </c>
      <c r="K3617">
        <f>MONTH(transaction_data[[#This Row],[Transaction_Date]])</f>
        <v>2</v>
      </c>
    </row>
    <row r="3618" spans="1:11" x14ac:dyDescent="0.3">
      <c r="A3618">
        <v>303616</v>
      </c>
      <c r="B3618">
        <v>205088</v>
      </c>
      <c r="C3618" t="s">
        <v>13</v>
      </c>
      <c r="D3618">
        <v>68182</v>
      </c>
      <c r="E3618">
        <v>345</v>
      </c>
      <c r="F3618">
        <v>27599</v>
      </c>
      <c r="G3618" t="s">
        <v>33</v>
      </c>
      <c r="H3618" s="1">
        <v>45350</v>
      </c>
      <c r="I3618" t="str">
        <f t="shared" si="56"/>
        <v>Yuksek Investisya</v>
      </c>
      <c r="J3618">
        <f>YEAR(transaction_data[[#This Row],[Transaction_Date]])</f>
        <v>2024</v>
      </c>
      <c r="K3618">
        <f>MONTH(transaction_data[[#This Row],[Transaction_Date]])</f>
        <v>2</v>
      </c>
    </row>
    <row r="3619" spans="1:11" x14ac:dyDescent="0.3">
      <c r="A3619">
        <v>303617</v>
      </c>
      <c r="B3619">
        <v>200446</v>
      </c>
      <c r="C3619" t="s">
        <v>13</v>
      </c>
      <c r="D3619">
        <v>83556</v>
      </c>
      <c r="E3619">
        <v>2443</v>
      </c>
      <c r="F3619">
        <v>35148</v>
      </c>
      <c r="G3619" t="s">
        <v>33</v>
      </c>
      <c r="H3619" s="1">
        <v>44642</v>
      </c>
      <c r="I3619" t="str">
        <f t="shared" si="56"/>
        <v>Yuksek Investisya</v>
      </c>
      <c r="J3619">
        <f>YEAR(transaction_data[[#This Row],[Transaction_Date]])</f>
        <v>2022</v>
      </c>
      <c r="K3619">
        <f>MONTH(transaction_data[[#This Row],[Transaction_Date]])</f>
        <v>3</v>
      </c>
    </row>
    <row r="3620" spans="1:11" x14ac:dyDescent="0.3">
      <c r="A3620">
        <v>303618</v>
      </c>
      <c r="B3620">
        <v>202509</v>
      </c>
      <c r="C3620" t="s">
        <v>31</v>
      </c>
      <c r="D3620">
        <v>93795</v>
      </c>
      <c r="E3620">
        <v>708</v>
      </c>
      <c r="F3620">
        <v>37574</v>
      </c>
      <c r="G3620" t="s">
        <v>29</v>
      </c>
      <c r="H3620" s="1">
        <v>45305</v>
      </c>
      <c r="I3620" t="str">
        <f t="shared" si="56"/>
        <v>Yuksek Investisya</v>
      </c>
      <c r="J3620">
        <f>YEAR(transaction_data[[#This Row],[Transaction_Date]])</f>
        <v>2024</v>
      </c>
      <c r="K3620">
        <f>MONTH(transaction_data[[#This Row],[Transaction_Date]])</f>
        <v>1</v>
      </c>
    </row>
    <row r="3621" spans="1:11" x14ac:dyDescent="0.3">
      <c r="A3621">
        <v>303619</v>
      </c>
      <c r="B3621">
        <v>207549</v>
      </c>
      <c r="C3621" t="s">
        <v>13</v>
      </c>
      <c r="D3621">
        <v>8436</v>
      </c>
      <c r="E3621">
        <v>451</v>
      </c>
      <c r="F3621">
        <v>39128</v>
      </c>
      <c r="G3621" t="s">
        <v>33</v>
      </c>
      <c r="H3621" s="1">
        <v>44955</v>
      </c>
      <c r="I3621" t="str">
        <f t="shared" si="56"/>
        <v>Yuksek Investisya</v>
      </c>
      <c r="J3621">
        <f>YEAR(transaction_data[[#This Row],[Transaction_Date]])</f>
        <v>2023</v>
      </c>
      <c r="K3621">
        <f>MONTH(transaction_data[[#This Row],[Transaction_Date]])</f>
        <v>1</v>
      </c>
    </row>
    <row r="3622" spans="1:11" x14ac:dyDescent="0.3">
      <c r="A3622">
        <v>303620</v>
      </c>
      <c r="B3622">
        <v>201072</v>
      </c>
      <c r="C3622" t="s">
        <v>13</v>
      </c>
      <c r="D3622">
        <v>86115</v>
      </c>
      <c r="E3622">
        <v>3819</v>
      </c>
      <c r="F3622">
        <v>41487</v>
      </c>
      <c r="G3622" t="s">
        <v>33</v>
      </c>
      <c r="H3622" s="1">
        <v>45710</v>
      </c>
      <c r="I3622" t="str">
        <f t="shared" si="56"/>
        <v>Yuksek Investisya</v>
      </c>
      <c r="J3622">
        <f>YEAR(transaction_data[[#This Row],[Transaction_Date]])</f>
        <v>2025</v>
      </c>
      <c r="K3622">
        <f>MONTH(transaction_data[[#This Row],[Transaction_Date]])</f>
        <v>2</v>
      </c>
    </row>
    <row r="3623" spans="1:11" x14ac:dyDescent="0.3">
      <c r="A3623">
        <v>303621</v>
      </c>
      <c r="B3623">
        <v>203128</v>
      </c>
      <c r="C3623" t="s">
        <v>30</v>
      </c>
      <c r="D3623">
        <v>7891</v>
      </c>
      <c r="E3623">
        <v>392</v>
      </c>
      <c r="F3623">
        <v>13300</v>
      </c>
      <c r="G3623" t="s">
        <v>32</v>
      </c>
      <c r="H3623" s="1">
        <v>44845</v>
      </c>
      <c r="I3623" t="str">
        <f t="shared" si="56"/>
        <v>Kicik Investiya</v>
      </c>
      <c r="J3623">
        <f>YEAR(transaction_data[[#This Row],[Transaction_Date]])</f>
        <v>2022</v>
      </c>
      <c r="K3623">
        <f>MONTH(transaction_data[[#This Row],[Transaction_Date]])</f>
        <v>10</v>
      </c>
    </row>
    <row r="3624" spans="1:11" x14ac:dyDescent="0.3">
      <c r="A3624">
        <v>303622</v>
      </c>
      <c r="B3624">
        <v>207175</v>
      </c>
      <c r="C3624" t="s">
        <v>13</v>
      </c>
      <c r="D3624">
        <v>26406</v>
      </c>
      <c r="E3624">
        <v>3626</v>
      </c>
      <c r="F3624">
        <v>26928</v>
      </c>
      <c r="G3624" t="s">
        <v>29</v>
      </c>
      <c r="H3624" s="1">
        <v>45650</v>
      </c>
      <c r="I3624" t="str">
        <f t="shared" si="56"/>
        <v>Orta investisya</v>
      </c>
      <c r="J3624">
        <f>YEAR(transaction_data[[#This Row],[Transaction_Date]])</f>
        <v>2024</v>
      </c>
      <c r="K3624">
        <f>MONTH(transaction_data[[#This Row],[Transaction_Date]])</f>
        <v>12</v>
      </c>
    </row>
    <row r="3625" spans="1:11" x14ac:dyDescent="0.3">
      <c r="A3625">
        <v>303623</v>
      </c>
      <c r="B3625">
        <v>206839</v>
      </c>
      <c r="C3625" t="s">
        <v>31</v>
      </c>
      <c r="D3625">
        <v>38517</v>
      </c>
      <c r="E3625">
        <v>3283</v>
      </c>
      <c r="F3625">
        <v>28455</v>
      </c>
      <c r="G3625" t="s">
        <v>33</v>
      </c>
      <c r="H3625" s="1">
        <v>45109</v>
      </c>
      <c r="I3625" t="str">
        <f t="shared" si="56"/>
        <v>Yuksek Investisya</v>
      </c>
      <c r="J3625">
        <f>YEAR(transaction_data[[#This Row],[Transaction_Date]])</f>
        <v>2023</v>
      </c>
      <c r="K3625">
        <f>MONTH(transaction_data[[#This Row],[Transaction_Date]])</f>
        <v>7</v>
      </c>
    </row>
    <row r="3626" spans="1:11" x14ac:dyDescent="0.3">
      <c r="A3626">
        <v>303624</v>
      </c>
      <c r="B3626">
        <v>204118</v>
      </c>
      <c r="C3626" t="s">
        <v>13</v>
      </c>
      <c r="D3626">
        <v>45744</v>
      </c>
      <c r="E3626">
        <v>4911</v>
      </c>
      <c r="F3626">
        <v>8088</v>
      </c>
      <c r="G3626" t="s">
        <v>32</v>
      </c>
      <c r="H3626" s="1">
        <v>44887</v>
      </c>
      <c r="I3626" t="str">
        <f t="shared" si="56"/>
        <v>Kicik Investiya</v>
      </c>
      <c r="J3626">
        <f>YEAR(transaction_data[[#This Row],[Transaction_Date]])</f>
        <v>2022</v>
      </c>
      <c r="K3626">
        <f>MONTH(transaction_data[[#This Row],[Transaction_Date]])</f>
        <v>11</v>
      </c>
    </row>
    <row r="3627" spans="1:11" x14ac:dyDescent="0.3">
      <c r="A3627">
        <v>303625</v>
      </c>
      <c r="B3627">
        <v>209259</v>
      </c>
      <c r="C3627" t="s">
        <v>31</v>
      </c>
      <c r="D3627">
        <v>46138</v>
      </c>
      <c r="E3627">
        <v>4272</v>
      </c>
      <c r="F3627">
        <v>49757</v>
      </c>
      <c r="G3627" t="s">
        <v>29</v>
      </c>
      <c r="H3627" s="1">
        <v>45066</v>
      </c>
      <c r="I3627" t="str">
        <f t="shared" si="56"/>
        <v>Yuksek Investisya</v>
      </c>
      <c r="J3627">
        <f>YEAR(transaction_data[[#This Row],[Transaction_Date]])</f>
        <v>2023</v>
      </c>
      <c r="K3627">
        <f>MONTH(transaction_data[[#This Row],[Transaction_Date]])</f>
        <v>5</v>
      </c>
    </row>
    <row r="3628" spans="1:11" x14ac:dyDescent="0.3">
      <c r="A3628">
        <v>303626</v>
      </c>
      <c r="B3628">
        <v>207745</v>
      </c>
      <c r="C3628" t="s">
        <v>31</v>
      </c>
      <c r="D3628">
        <v>58716</v>
      </c>
      <c r="E3628">
        <v>1710</v>
      </c>
      <c r="F3628">
        <v>18893</v>
      </c>
      <c r="G3628" t="s">
        <v>29</v>
      </c>
      <c r="H3628" s="1">
        <v>44785</v>
      </c>
      <c r="I3628" t="str">
        <f t="shared" si="56"/>
        <v>Orta investisya</v>
      </c>
      <c r="J3628">
        <f>YEAR(transaction_data[[#This Row],[Transaction_Date]])</f>
        <v>2022</v>
      </c>
      <c r="K3628">
        <f>MONTH(transaction_data[[#This Row],[Transaction_Date]])</f>
        <v>8</v>
      </c>
    </row>
    <row r="3629" spans="1:11" x14ac:dyDescent="0.3">
      <c r="A3629">
        <v>303627</v>
      </c>
      <c r="B3629">
        <v>205890</v>
      </c>
      <c r="C3629" t="s">
        <v>13</v>
      </c>
      <c r="D3629">
        <v>27109</v>
      </c>
      <c r="E3629">
        <v>4275</v>
      </c>
      <c r="F3629">
        <v>2862</v>
      </c>
      <c r="G3629" t="s">
        <v>33</v>
      </c>
      <c r="H3629" s="1">
        <v>45657</v>
      </c>
      <c r="I3629" t="str">
        <f t="shared" si="56"/>
        <v>Kicik Investiya</v>
      </c>
      <c r="J3629">
        <f>YEAR(transaction_data[[#This Row],[Transaction_Date]])</f>
        <v>2024</v>
      </c>
      <c r="K3629">
        <f>MONTH(transaction_data[[#This Row],[Transaction_Date]])</f>
        <v>12</v>
      </c>
    </row>
    <row r="3630" spans="1:11" x14ac:dyDescent="0.3">
      <c r="A3630">
        <v>303628</v>
      </c>
      <c r="B3630">
        <v>208628</v>
      </c>
      <c r="C3630" t="s">
        <v>30</v>
      </c>
      <c r="D3630">
        <v>7983</v>
      </c>
      <c r="E3630">
        <v>3727</v>
      </c>
      <c r="F3630">
        <v>31304</v>
      </c>
      <c r="G3630" t="s">
        <v>32</v>
      </c>
      <c r="H3630" s="1">
        <v>45200</v>
      </c>
      <c r="I3630" t="str">
        <f t="shared" si="56"/>
        <v>Yuksek Investisya</v>
      </c>
      <c r="J3630">
        <f>YEAR(transaction_data[[#This Row],[Transaction_Date]])</f>
        <v>2023</v>
      </c>
      <c r="K3630">
        <f>MONTH(transaction_data[[#This Row],[Transaction_Date]])</f>
        <v>10</v>
      </c>
    </row>
    <row r="3631" spans="1:11" x14ac:dyDescent="0.3">
      <c r="A3631">
        <v>303629</v>
      </c>
      <c r="B3631">
        <v>205004</v>
      </c>
      <c r="C3631" t="s">
        <v>31</v>
      </c>
      <c r="D3631">
        <v>10041</v>
      </c>
      <c r="E3631">
        <v>535</v>
      </c>
      <c r="F3631">
        <v>1151</v>
      </c>
      <c r="G3631" t="s">
        <v>29</v>
      </c>
      <c r="H3631" s="1">
        <v>45029</v>
      </c>
      <c r="I3631" t="str">
        <f t="shared" si="56"/>
        <v>Kicik Investiya</v>
      </c>
      <c r="J3631">
        <f>YEAR(transaction_data[[#This Row],[Transaction_Date]])</f>
        <v>2023</v>
      </c>
      <c r="K3631">
        <f>MONTH(transaction_data[[#This Row],[Transaction_Date]])</f>
        <v>4</v>
      </c>
    </row>
    <row r="3632" spans="1:11" x14ac:dyDescent="0.3">
      <c r="A3632">
        <v>303630</v>
      </c>
      <c r="B3632">
        <v>201092</v>
      </c>
      <c r="C3632" t="s">
        <v>13</v>
      </c>
      <c r="D3632">
        <v>5387</v>
      </c>
      <c r="E3632">
        <v>3864</v>
      </c>
      <c r="F3632">
        <v>35275</v>
      </c>
      <c r="G3632" t="s">
        <v>32</v>
      </c>
      <c r="H3632" s="1">
        <v>44769</v>
      </c>
      <c r="I3632" t="str">
        <f t="shared" si="56"/>
        <v>Yuksek Investisya</v>
      </c>
      <c r="J3632">
        <f>YEAR(transaction_data[[#This Row],[Transaction_Date]])</f>
        <v>2022</v>
      </c>
      <c r="K3632">
        <f>MONTH(transaction_data[[#This Row],[Transaction_Date]])</f>
        <v>7</v>
      </c>
    </row>
    <row r="3633" spans="1:11" x14ac:dyDescent="0.3">
      <c r="A3633">
        <v>303631</v>
      </c>
      <c r="B3633">
        <v>200593</v>
      </c>
      <c r="C3633" t="s">
        <v>13</v>
      </c>
      <c r="D3633">
        <v>47088</v>
      </c>
      <c r="E3633">
        <v>3957</v>
      </c>
      <c r="F3633">
        <v>7426</v>
      </c>
      <c r="G3633" t="s">
        <v>32</v>
      </c>
      <c r="H3633" s="1">
        <v>45218</v>
      </c>
      <c r="I3633" t="str">
        <f t="shared" si="56"/>
        <v>Kicik Investiya</v>
      </c>
      <c r="J3633">
        <f>YEAR(transaction_data[[#This Row],[Transaction_Date]])</f>
        <v>2023</v>
      </c>
      <c r="K3633">
        <f>MONTH(transaction_data[[#This Row],[Transaction_Date]])</f>
        <v>10</v>
      </c>
    </row>
    <row r="3634" spans="1:11" x14ac:dyDescent="0.3">
      <c r="A3634">
        <v>303632</v>
      </c>
      <c r="B3634">
        <v>200276</v>
      </c>
      <c r="C3634" t="s">
        <v>30</v>
      </c>
      <c r="D3634">
        <v>11959</v>
      </c>
      <c r="E3634">
        <v>4107</v>
      </c>
      <c r="F3634">
        <v>41234</v>
      </c>
      <c r="G3634" t="s">
        <v>33</v>
      </c>
      <c r="H3634" s="1">
        <v>45673</v>
      </c>
      <c r="I3634" t="str">
        <f t="shared" si="56"/>
        <v>Yuksek Investisya</v>
      </c>
      <c r="J3634">
        <f>YEAR(transaction_data[[#This Row],[Transaction_Date]])</f>
        <v>2025</v>
      </c>
      <c r="K3634">
        <f>MONTH(transaction_data[[#This Row],[Transaction_Date]])</f>
        <v>1</v>
      </c>
    </row>
    <row r="3635" spans="1:11" x14ac:dyDescent="0.3">
      <c r="A3635">
        <v>303633</v>
      </c>
      <c r="B3635">
        <v>204587</v>
      </c>
      <c r="C3635" t="s">
        <v>30</v>
      </c>
      <c r="D3635">
        <v>1772</v>
      </c>
      <c r="E3635">
        <v>3360</v>
      </c>
      <c r="F3635">
        <v>3697</v>
      </c>
      <c r="G3635" t="s">
        <v>33</v>
      </c>
      <c r="H3635" s="1">
        <v>45649</v>
      </c>
      <c r="I3635" t="str">
        <f t="shared" si="56"/>
        <v>Kicik Investiya</v>
      </c>
      <c r="J3635">
        <f>YEAR(transaction_data[[#This Row],[Transaction_Date]])</f>
        <v>2024</v>
      </c>
      <c r="K3635">
        <f>MONTH(transaction_data[[#This Row],[Transaction_Date]])</f>
        <v>12</v>
      </c>
    </row>
    <row r="3636" spans="1:11" x14ac:dyDescent="0.3">
      <c r="A3636">
        <v>303634</v>
      </c>
      <c r="B3636">
        <v>208274</v>
      </c>
      <c r="C3636" t="s">
        <v>13</v>
      </c>
      <c r="D3636">
        <v>90842</v>
      </c>
      <c r="E3636">
        <v>1916</v>
      </c>
      <c r="F3636">
        <v>32756</v>
      </c>
      <c r="G3636" t="s">
        <v>29</v>
      </c>
      <c r="H3636" s="1">
        <v>44898</v>
      </c>
      <c r="I3636" t="str">
        <f t="shared" si="56"/>
        <v>Yuksek Investisya</v>
      </c>
      <c r="J3636">
        <f>YEAR(transaction_data[[#This Row],[Transaction_Date]])</f>
        <v>2022</v>
      </c>
      <c r="K3636">
        <f>MONTH(transaction_data[[#This Row],[Transaction_Date]])</f>
        <v>12</v>
      </c>
    </row>
    <row r="3637" spans="1:11" x14ac:dyDescent="0.3">
      <c r="A3637">
        <v>303635</v>
      </c>
      <c r="B3637">
        <v>203383</v>
      </c>
      <c r="C3637" t="s">
        <v>30</v>
      </c>
      <c r="D3637">
        <v>81526</v>
      </c>
      <c r="E3637">
        <v>4230</v>
      </c>
      <c r="F3637">
        <v>3419</v>
      </c>
      <c r="G3637" t="s">
        <v>32</v>
      </c>
      <c r="H3637" s="1">
        <v>44721</v>
      </c>
      <c r="I3637" t="str">
        <f t="shared" si="56"/>
        <v>Kicik Investiya</v>
      </c>
      <c r="J3637">
        <f>YEAR(transaction_data[[#This Row],[Transaction_Date]])</f>
        <v>2022</v>
      </c>
      <c r="K3637">
        <f>MONTH(transaction_data[[#This Row],[Transaction_Date]])</f>
        <v>6</v>
      </c>
    </row>
    <row r="3638" spans="1:11" x14ac:dyDescent="0.3">
      <c r="A3638">
        <v>303636</v>
      </c>
      <c r="B3638">
        <v>207553</v>
      </c>
      <c r="C3638" t="s">
        <v>31</v>
      </c>
      <c r="D3638">
        <v>65407</v>
      </c>
      <c r="E3638">
        <v>4778</v>
      </c>
      <c r="F3638">
        <v>23460</v>
      </c>
      <c r="G3638" t="s">
        <v>29</v>
      </c>
      <c r="H3638" s="1">
        <v>45256</v>
      </c>
      <c r="I3638" t="str">
        <f t="shared" si="56"/>
        <v>Orta investisya</v>
      </c>
      <c r="J3638">
        <f>YEAR(transaction_data[[#This Row],[Transaction_Date]])</f>
        <v>2023</v>
      </c>
      <c r="K3638">
        <f>MONTH(transaction_data[[#This Row],[Transaction_Date]])</f>
        <v>11</v>
      </c>
    </row>
    <row r="3639" spans="1:11" x14ac:dyDescent="0.3">
      <c r="A3639">
        <v>303637</v>
      </c>
      <c r="B3639">
        <v>200467</v>
      </c>
      <c r="C3639" t="s">
        <v>13</v>
      </c>
      <c r="D3639">
        <v>38374</v>
      </c>
      <c r="E3639">
        <v>311</v>
      </c>
      <c r="F3639">
        <v>15828</v>
      </c>
      <c r="G3639" t="s">
        <v>29</v>
      </c>
      <c r="H3639" s="1">
        <v>45612</v>
      </c>
      <c r="I3639" t="str">
        <f t="shared" si="56"/>
        <v>Orta investisya</v>
      </c>
      <c r="J3639">
        <f>YEAR(transaction_data[[#This Row],[Transaction_Date]])</f>
        <v>2024</v>
      </c>
      <c r="K3639">
        <f>MONTH(transaction_data[[#This Row],[Transaction_Date]])</f>
        <v>11</v>
      </c>
    </row>
    <row r="3640" spans="1:11" x14ac:dyDescent="0.3">
      <c r="A3640">
        <v>303638</v>
      </c>
      <c r="B3640">
        <v>205260</v>
      </c>
      <c r="C3640" t="s">
        <v>30</v>
      </c>
      <c r="D3640">
        <v>10279</v>
      </c>
      <c r="E3640">
        <v>4478</v>
      </c>
      <c r="F3640">
        <v>8477</v>
      </c>
      <c r="G3640" t="s">
        <v>29</v>
      </c>
      <c r="H3640" s="1">
        <v>45115</v>
      </c>
      <c r="I3640" t="str">
        <f t="shared" si="56"/>
        <v>Kicik Investiya</v>
      </c>
      <c r="J3640">
        <f>YEAR(transaction_data[[#This Row],[Transaction_Date]])</f>
        <v>2023</v>
      </c>
      <c r="K3640">
        <f>MONTH(transaction_data[[#This Row],[Transaction_Date]])</f>
        <v>7</v>
      </c>
    </row>
    <row r="3641" spans="1:11" x14ac:dyDescent="0.3">
      <c r="A3641">
        <v>303639</v>
      </c>
      <c r="B3641">
        <v>200997</v>
      </c>
      <c r="C3641" t="s">
        <v>13</v>
      </c>
      <c r="D3641">
        <v>10195</v>
      </c>
      <c r="E3641">
        <v>2880</v>
      </c>
      <c r="F3641">
        <v>20761</v>
      </c>
      <c r="G3641" t="s">
        <v>29</v>
      </c>
      <c r="H3641" s="1">
        <v>45727</v>
      </c>
      <c r="I3641" t="str">
        <f t="shared" si="56"/>
        <v>Orta investisya</v>
      </c>
      <c r="J3641">
        <f>YEAR(transaction_data[[#This Row],[Transaction_Date]])</f>
        <v>2025</v>
      </c>
      <c r="K3641">
        <f>MONTH(transaction_data[[#This Row],[Transaction_Date]])</f>
        <v>3</v>
      </c>
    </row>
    <row r="3642" spans="1:11" x14ac:dyDescent="0.3">
      <c r="A3642">
        <v>303640</v>
      </c>
      <c r="B3642">
        <v>202379</v>
      </c>
      <c r="C3642" t="s">
        <v>30</v>
      </c>
      <c r="D3642">
        <v>33408</v>
      </c>
      <c r="E3642">
        <v>2285</v>
      </c>
      <c r="F3642">
        <v>31356</v>
      </c>
      <c r="G3642" t="s">
        <v>33</v>
      </c>
      <c r="H3642" s="1">
        <v>45004</v>
      </c>
      <c r="I3642" t="str">
        <f t="shared" si="56"/>
        <v>Yuksek Investisya</v>
      </c>
      <c r="J3642">
        <f>YEAR(transaction_data[[#This Row],[Transaction_Date]])</f>
        <v>2023</v>
      </c>
      <c r="K3642">
        <f>MONTH(transaction_data[[#This Row],[Transaction_Date]])</f>
        <v>3</v>
      </c>
    </row>
    <row r="3643" spans="1:11" x14ac:dyDescent="0.3">
      <c r="A3643">
        <v>303641</v>
      </c>
      <c r="B3643">
        <v>205048</v>
      </c>
      <c r="C3643" t="s">
        <v>31</v>
      </c>
      <c r="D3643">
        <v>41655</v>
      </c>
      <c r="E3643">
        <v>4782</v>
      </c>
      <c r="F3643">
        <v>26387</v>
      </c>
      <c r="G3643" t="s">
        <v>29</v>
      </c>
      <c r="H3643" s="1">
        <v>45307</v>
      </c>
      <c r="I3643" t="str">
        <f t="shared" si="56"/>
        <v>Orta investisya</v>
      </c>
      <c r="J3643">
        <f>YEAR(transaction_data[[#This Row],[Transaction_Date]])</f>
        <v>2024</v>
      </c>
      <c r="K3643">
        <f>MONTH(transaction_data[[#This Row],[Transaction_Date]])</f>
        <v>1</v>
      </c>
    </row>
    <row r="3644" spans="1:11" x14ac:dyDescent="0.3">
      <c r="A3644">
        <v>303642</v>
      </c>
      <c r="B3644">
        <v>209484</v>
      </c>
      <c r="C3644" t="s">
        <v>13</v>
      </c>
      <c r="D3644">
        <v>24921</v>
      </c>
      <c r="E3644">
        <v>584</v>
      </c>
      <c r="F3644">
        <v>47049</v>
      </c>
      <c r="G3644" t="s">
        <v>32</v>
      </c>
      <c r="H3644" s="1">
        <v>45659</v>
      </c>
      <c r="I3644" t="str">
        <f t="shared" si="56"/>
        <v>Yuksek Investisya</v>
      </c>
      <c r="J3644">
        <f>YEAR(transaction_data[[#This Row],[Transaction_Date]])</f>
        <v>2025</v>
      </c>
      <c r="K3644">
        <f>MONTH(transaction_data[[#This Row],[Transaction_Date]])</f>
        <v>1</v>
      </c>
    </row>
    <row r="3645" spans="1:11" x14ac:dyDescent="0.3">
      <c r="A3645">
        <v>303643</v>
      </c>
      <c r="B3645">
        <v>204095</v>
      </c>
      <c r="C3645" t="s">
        <v>30</v>
      </c>
      <c r="D3645">
        <v>40631</v>
      </c>
      <c r="E3645">
        <v>3266</v>
      </c>
      <c r="F3645">
        <v>29934</v>
      </c>
      <c r="G3645" t="s">
        <v>33</v>
      </c>
      <c r="H3645" s="1">
        <v>44782</v>
      </c>
      <c r="I3645" t="str">
        <f t="shared" si="56"/>
        <v>Yuksek Investisya</v>
      </c>
      <c r="J3645">
        <f>YEAR(transaction_data[[#This Row],[Transaction_Date]])</f>
        <v>2022</v>
      </c>
      <c r="K3645">
        <f>MONTH(transaction_data[[#This Row],[Transaction_Date]])</f>
        <v>8</v>
      </c>
    </row>
    <row r="3646" spans="1:11" x14ac:dyDescent="0.3">
      <c r="A3646">
        <v>303644</v>
      </c>
      <c r="B3646">
        <v>209559</v>
      </c>
      <c r="C3646" t="s">
        <v>31</v>
      </c>
      <c r="D3646">
        <v>49352</v>
      </c>
      <c r="E3646">
        <v>4078</v>
      </c>
      <c r="F3646">
        <v>2525</v>
      </c>
      <c r="G3646" t="s">
        <v>33</v>
      </c>
      <c r="H3646" s="1">
        <v>45734</v>
      </c>
      <c r="I3646" t="str">
        <f t="shared" si="56"/>
        <v>Kicik Investiya</v>
      </c>
      <c r="J3646">
        <f>YEAR(transaction_data[[#This Row],[Transaction_Date]])</f>
        <v>2025</v>
      </c>
      <c r="K3646">
        <f>MONTH(transaction_data[[#This Row],[Transaction_Date]])</f>
        <v>3</v>
      </c>
    </row>
    <row r="3647" spans="1:11" x14ac:dyDescent="0.3">
      <c r="A3647">
        <v>303645</v>
      </c>
      <c r="B3647">
        <v>207821</v>
      </c>
      <c r="C3647" t="s">
        <v>31</v>
      </c>
      <c r="D3647">
        <v>83363</v>
      </c>
      <c r="E3647">
        <v>2633</v>
      </c>
      <c r="F3647">
        <v>2570</v>
      </c>
      <c r="G3647" t="s">
        <v>29</v>
      </c>
      <c r="H3647" s="1">
        <v>44788</v>
      </c>
      <c r="I3647" t="str">
        <f t="shared" si="56"/>
        <v>Kicik Investiya</v>
      </c>
      <c r="J3647">
        <f>YEAR(transaction_data[[#This Row],[Transaction_Date]])</f>
        <v>2022</v>
      </c>
      <c r="K3647">
        <f>MONTH(transaction_data[[#This Row],[Transaction_Date]])</f>
        <v>8</v>
      </c>
    </row>
    <row r="3648" spans="1:11" x14ac:dyDescent="0.3">
      <c r="A3648">
        <v>303646</v>
      </c>
      <c r="B3648">
        <v>207025</v>
      </c>
      <c r="C3648" t="s">
        <v>30</v>
      </c>
      <c r="D3648">
        <v>22878</v>
      </c>
      <c r="E3648">
        <v>934</v>
      </c>
      <c r="F3648">
        <v>43077</v>
      </c>
      <c r="G3648" t="s">
        <v>33</v>
      </c>
      <c r="H3648" s="1">
        <v>44642</v>
      </c>
      <c r="I3648" t="str">
        <f t="shared" si="56"/>
        <v>Yuksek Investisya</v>
      </c>
      <c r="J3648">
        <f>YEAR(transaction_data[[#This Row],[Transaction_Date]])</f>
        <v>2022</v>
      </c>
      <c r="K3648">
        <f>MONTH(transaction_data[[#This Row],[Transaction_Date]])</f>
        <v>3</v>
      </c>
    </row>
    <row r="3649" spans="1:11" x14ac:dyDescent="0.3">
      <c r="A3649">
        <v>303647</v>
      </c>
      <c r="B3649">
        <v>200093</v>
      </c>
      <c r="C3649" t="s">
        <v>13</v>
      </c>
      <c r="D3649">
        <v>97401</v>
      </c>
      <c r="E3649">
        <v>1659</v>
      </c>
      <c r="F3649">
        <v>28466</v>
      </c>
      <c r="G3649" t="s">
        <v>32</v>
      </c>
      <c r="H3649" s="1">
        <v>44972</v>
      </c>
      <c r="I3649" t="str">
        <f t="shared" si="56"/>
        <v>Yuksek Investisya</v>
      </c>
      <c r="J3649">
        <f>YEAR(transaction_data[[#This Row],[Transaction_Date]])</f>
        <v>2023</v>
      </c>
      <c r="K3649">
        <f>MONTH(transaction_data[[#This Row],[Transaction_Date]])</f>
        <v>2</v>
      </c>
    </row>
    <row r="3650" spans="1:11" x14ac:dyDescent="0.3">
      <c r="A3650">
        <v>303648</v>
      </c>
      <c r="B3650">
        <v>209114</v>
      </c>
      <c r="C3650" t="s">
        <v>30</v>
      </c>
      <c r="D3650">
        <v>44135</v>
      </c>
      <c r="E3650">
        <v>2569</v>
      </c>
      <c r="F3650">
        <v>12327</v>
      </c>
      <c r="G3650" t="s">
        <v>29</v>
      </c>
      <c r="H3650" s="1">
        <v>45381</v>
      </c>
      <c r="I3650" t="str">
        <f t="shared" ref="I3650:I3713" si="57">IF(AND(F3650&gt;1000,F3650&lt;15000),"Kicik Investiya",IF(AND(F3650&gt;=15000,F3650&lt;27500),"Orta investisya","Yuksek Investisya"))</f>
        <v>Kicik Investiya</v>
      </c>
      <c r="J3650">
        <f>YEAR(transaction_data[[#This Row],[Transaction_Date]])</f>
        <v>2024</v>
      </c>
      <c r="K3650">
        <f>MONTH(transaction_data[[#This Row],[Transaction_Date]])</f>
        <v>3</v>
      </c>
    </row>
    <row r="3651" spans="1:11" x14ac:dyDescent="0.3">
      <c r="A3651">
        <v>303649</v>
      </c>
      <c r="B3651">
        <v>207293</v>
      </c>
      <c r="C3651" t="s">
        <v>30</v>
      </c>
      <c r="D3651">
        <v>77549</v>
      </c>
      <c r="E3651">
        <v>1261</v>
      </c>
      <c r="F3651">
        <v>26341</v>
      </c>
      <c r="G3651" t="s">
        <v>32</v>
      </c>
      <c r="H3651" s="1">
        <v>44762</v>
      </c>
      <c r="I3651" t="str">
        <f t="shared" si="57"/>
        <v>Orta investisya</v>
      </c>
      <c r="J3651">
        <f>YEAR(transaction_data[[#This Row],[Transaction_Date]])</f>
        <v>2022</v>
      </c>
      <c r="K3651">
        <f>MONTH(transaction_data[[#This Row],[Transaction_Date]])</f>
        <v>7</v>
      </c>
    </row>
    <row r="3652" spans="1:11" x14ac:dyDescent="0.3">
      <c r="A3652">
        <v>303650</v>
      </c>
      <c r="B3652">
        <v>201909</v>
      </c>
      <c r="C3652" t="s">
        <v>31</v>
      </c>
      <c r="D3652">
        <v>61016</v>
      </c>
      <c r="E3652">
        <v>4201</v>
      </c>
      <c r="F3652">
        <v>21509</v>
      </c>
      <c r="G3652" t="s">
        <v>32</v>
      </c>
      <c r="H3652" s="1">
        <v>44847</v>
      </c>
      <c r="I3652" t="str">
        <f t="shared" si="57"/>
        <v>Orta investisya</v>
      </c>
      <c r="J3652">
        <f>YEAR(transaction_data[[#This Row],[Transaction_Date]])</f>
        <v>2022</v>
      </c>
      <c r="K3652">
        <f>MONTH(transaction_data[[#This Row],[Transaction_Date]])</f>
        <v>10</v>
      </c>
    </row>
    <row r="3653" spans="1:11" x14ac:dyDescent="0.3">
      <c r="A3653">
        <v>303651</v>
      </c>
      <c r="B3653">
        <v>207054</v>
      </c>
      <c r="C3653" t="s">
        <v>30</v>
      </c>
      <c r="D3653">
        <v>34035</v>
      </c>
      <c r="E3653">
        <v>3266</v>
      </c>
      <c r="F3653">
        <v>19873</v>
      </c>
      <c r="G3653" t="s">
        <v>33</v>
      </c>
      <c r="H3653" s="1">
        <v>45563</v>
      </c>
      <c r="I3653" t="str">
        <f t="shared" si="57"/>
        <v>Orta investisya</v>
      </c>
      <c r="J3653">
        <f>YEAR(transaction_data[[#This Row],[Transaction_Date]])</f>
        <v>2024</v>
      </c>
      <c r="K3653">
        <f>MONTH(transaction_data[[#This Row],[Transaction_Date]])</f>
        <v>9</v>
      </c>
    </row>
    <row r="3654" spans="1:11" x14ac:dyDescent="0.3">
      <c r="A3654">
        <v>303652</v>
      </c>
      <c r="B3654">
        <v>201879</v>
      </c>
      <c r="C3654" t="s">
        <v>30</v>
      </c>
      <c r="D3654">
        <v>33107</v>
      </c>
      <c r="E3654">
        <v>3077</v>
      </c>
      <c r="F3654">
        <v>9761</v>
      </c>
      <c r="G3654" t="s">
        <v>32</v>
      </c>
      <c r="H3654" s="1">
        <v>44992</v>
      </c>
      <c r="I3654" t="str">
        <f t="shared" si="57"/>
        <v>Kicik Investiya</v>
      </c>
      <c r="J3654">
        <f>YEAR(transaction_data[[#This Row],[Transaction_Date]])</f>
        <v>2023</v>
      </c>
      <c r="K3654">
        <f>MONTH(transaction_data[[#This Row],[Transaction_Date]])</f>
        <v>3</v>
      </c>
    </row>
    <row r="3655" spans="1:11" x14ac:dyDescent="0.3">
      <c r="A3655">
        <v>303653</v>
      </c>
      <c r="B3655">
        <v>209996</v>
      </c>
      <c r="C3655" t="s">
        <v>13</v>
      </c>
      <c r="D3655">
        <v>41608</v>
      </c>
      <c r="E3655">
        <v>2708</v>
      </c>
      <c r="F3655">
        <v>49680</v>
      </c>
      <c r="G3655" t="s">
        <v>33</v>
      </c>
      <c r="H3655" s="1">
        <v>45447</v>
      </c>
      <c r="I3655" t="str">
        <f t="shared" si="57"/>
        <v>Yuksek Investisya</v>
      </c>
      <c r="J3655">
        <f>YEAR(transaction_data[[#This Row],[Transaction_Date]])</f>
        <v>2024</v>
      </c>
      <c r="K3655">
        <f>MONTH(transaction_data[[#This Row],[Transaction_Date]])</f>
        <v>6</v>
      </c>
    </row>
    <row r="3656" spans="1:11" x14ac:dyDescent="0.3">
      <c r="A3656">
        <v>303654</v>
      </c>
      <c r="B3656">
        <v>201158</v>
      </c>
      <c r="C3656" t="s">
        <v>30</v>
      </c>
      <c r="D3656">
        <v>18889</v>
      </c>
      <c r="E3656">
        <v>1923</v>
      </c>
      <c r="F3656">
        <v>9045</v>
      </c>
      <c r="G3656" t="s">
        <v>33</v>
      </c>
      <c r="H3656" s="1">
        <v>45697</v>
      </c>
      <c r="I3656" t="str">
        <f t="shared" si="57"/>
        <v>Kicik Investiya</v>
      </c>
      <c r="J3656">
        <f>YEAR(transaction_data[[#This Row],[Transaction_Date]])</f>
        <v>2025</v>
      </c>
      <c r="K3656">
        <f>MONTH(transaction_data[[#This Row],[Transaction_Date]])</f>
        <v>2</v>
      </c>
    </row>
    <row r="3657" spans="1:11" x14ac:dyDescent="0.3">
      <c r="A3657">
        <v>303655</v>
      </c>
      <c r="B3657">
        <v>205221</v>
      </c>
      <c r="C3657" t="s">
        <v>13</v>
      </c>
      <c r="D3657">
        <v>54012</v>
      </c>
      <c r="E3657">
        <v>4480</v>
      </c>
      <c r="F3657">
        <v>2930</v>
      </c>
      <c r="G3657" t="s">
        <v>33</v>
      </c>
      <c r="H3657" s="1">
        <v>45332</v>
      </c>
      <c r="I3657" t="str">
        <f t="shared" si="57"/>
        <v>Kicik Investiya</v>
      </c>
      <c r="J3657">
        <f>YEAR(transaction_data[[#This Row],[Transaction_Date]])</f>
        <v>2024</v>
      </c>
      <c r="K3657">
        <f>MONTH(transaction_data[[#This Row],[Transaction_Date]])</f>
        <v>2</v>
      </c>
    </row>
    <row r="3658" spans="1:11" x14ac:dyDescent="0.3">
      <c r="A3658">
        <v>303656</v>
      </c>
      <c r="B3658">
        <v>200357</v>
      </c>
      <c r="C3658" t="s">
        <v>30</v>
      </c>
      <c r="D3658">
        <v>72673</v>
      </c>
      <c r="E3658">
        <v>477</v>
      </c>
      <c r="F3658">
        <v>27322</v>
      </c>
      <c r="G3658" t="s">
        <v>29</v>
      </c>
      <c r="H3658" s="1">
        <v>44655</v>
      </c>
      <c r="I3658" t="str">
        <f t="shared" si="57"/>
        <v>Orta investisya</v>
      </c>
      <c r="J3658">
        <f>YEAR(transaction_data[[#This Row],[Transaction_Date]])</f>
        <v>2022</v>
      </c>
      <c r="K3658">
        <f>MONTH(transaction_data[[#This Row],[Transaction_Date]])</f>
        <v>4</v>
      </c>
    </row>
    <row r="3659" spans="1:11" x14ac:dyDescent="0.3">
      <c r="A3659">
        <v>303657</v>
      </c>
      <c r="B3659">
        <v>208333</v>
      </c>
      <c r="C3659" t="s">
        <v>31</v>
      </c>
      <c r="D3659">
        <v>12961</v>
      </c>
      <c r="E3659">
        <v>841</v>
      </c>
      <c r="F3659">
        <v>30998</v>
      </c>
      <c r="G3659" t="s">
        <v>33</v>
      </c>
      <c r="H3659" s="1">
        <v>44653</v>
      </c>
      <c r="I3659" t="str">
        <f t="shared" si="57"/>
        <v>Yuksek Investisya</v>
      </c>
      <c r="J3659">
        <f>YEAR(transaction_data[[#This Row],[Transaction_Date]])</f>
        <v>2022</v>
      </c>
      <c r="K3659">
        <f>MONTH(transaction_data[[#This Row],[Transaction_Date]])</f>
        <v>4</v>
      </c>
    </row>
    <row r="3660" spans="1:11" x14ac:dyDescent="0.3">
      <c r="A3660">
        <v>303658</v>
      </c>
      <c r="B3660">
        <v>209986</v>
      </c>
      <c r="C3660" t="s">
        <v>30</v>
      </c>
      <c r="D3660">
        <v>39097</v>
      </c>
      <c r="E3660">
        <v>884</v>
      </c>
      <c r="F3660">
        <v>48256</v>
      </c>
      <c r="G3660" t="s">
        <v>32</v>
      </c>
      <c r="H3660" s="1">
        <v>45721</v>
      </c>
      <c r="I3660" t="str">
        <f t="shared" si="57"/>
        <v>Yuksek Investisya</v>
      </c>
      <c r="J3660">
        <f>YEAR(transaction_data[[#This Row],[Transaction_Date]])</f>
        <v>2025</v>
      </c>
      <c r="K3660">
        <f>MONTH(transaction_data[[#This Row],[Transaction_Date]])</f>
        <v>3</v>
      </c>
    </row>
    <row r="3661" spans="1:11" x14ac:dyDescent="0.3">
      <c r="A3661">
        <v>303659</v>
      </c>
      <c r="B3661">
        <v>202218</v>
      </c>
      <c r="C3661" t="s">
        <v>13</v>
      </c>
      <c r="D3661">
        <v>66065</v>
      </c>
      <c r="E3661">
        <v>660</v>
      </c>
      <c r="F3661">
        <v>9991</v>
      </c>
      <c r="G3661" t="s">
        <v>33</v>
      </c>
      <c r="H3661" s="1">
        <v>45174</v>
      </c>
      <c r="I3661" t="str">
        <f t="shared" si="57"/>
        <v>Kicik Investiya</v>
      </c>
      <c r="J3661">
        <f>YEAR(transaction_data[[#This Row],[Transaction_Date]])</f>
        <v>2023</v>
      </c>
      <c r="K3661">
        <f>MONTH(transaction_data[[#This Row],[Transaction_Date]])</f>
        <v>9</v>
      </c>
    </row>
    <row r="3662" spans="1:11" x14ac:dyDescent="0.3">
      <c r="A3662">
        <v>303660</v>
      </c>
      <c r="B3662">
        <v>207532</v>
      </c>
      <c r="C3662" t="s">
        <v>13</v>
      </c>
      <c r="D3662">
        <v>45253</v>
      </c>
      <c r="E3662">
        <v>2282</v>
      </c>
      <c r="F3662">
        <v>25474</v>
      </c>
      <c r="G3662" t="s">
        <v>33</v>
      </c>
      <c r="H3662" s="1">
        <v>44828</v>
      </c>
      <c r="I3662" t="str">
        <f t="shared" si="57"/>
        <v>Orta investisya</v>
      </c>
      <c r="J3662">
        <f>YEAR(transaction_data[[#This Row],[Transaction_Date]])</f>
        <v>2022</v>
      </c>
      <c r="K3662">
        <f>MONTH(transaction_data[[#This Row],[Transaction_Date]])</f>
        <v>9</v>
      </c>
    </row>
    <row r="3663" spans="1:11" x14ac:dyDescent="0.3">
      <c r="A3663">
        <v>303661</v>
      </c>
      <c r="B3663">
        <v>207906</v>
      </c>
      <c r="C3663" t="s">
        <v>30</v>
      </c>
      <c r="D3663">
        <v>18666</v>
      </c>
      <c r="E3663">
        <v>2928</v>
      </c>
      <c r="F3663">
        <v>24725</v>
      </c>
      <c r="G3663" t="s">
        <v>33</v>
      </c>
      <c r="H3663" s="1">
        <v>45297</v>
      </c>
      <c r="I3663" t="str">
        <f t="shared" si="57"/>
        <v>Orta investisya</v>
      </c>
      <c r="J3663">
        <f>YEAR(transaction_data[[#This Row],[Transaction_Date]])</f>
        <v>2024</v>
      </c>
      <c r="K3663">
        <f>MONTH(transaction_data[[#This Row],[Transaction_Date]])</f>
        <v>1</v>
      </c>
    </row>
    <row r="3664" spans="1:11" x14ac:dyDescent="0.3">
      <c r="A3664">
        <v>303662</v>
      </c>
      <c r="B3664">
        <v>209270</v>
      </c>
      <c r="C3664" t="s">
        <v>30</v>
      </c>
      <c r="D3664">
        <v>93088</v>
      </c>
      <c r="E3664">
        <v>2535</v>
      </c>
      <c r="F3664">
        <v>6644</v>
      </c>
      <c r="G3664" t="s">
        <v>32</v>
      </c>
      <c r="H3664" s="1">
        <v>45719</v>
      </c>
      <c r="I3664" t="str">
        <f t="shared" si="57"/>
        <v>Kicik Investiya</v>
      </c>
      <c r="J3664">
        <f>YEAR(transaction_data[[#This Row],[Transaction_Date]])</f>
        <v>2025</v>
      </c>
      <c r="K3664">
        <f>MONTH(transaction_data[[#This Row],[Transaction_Date]])</f>
        <v>3</v>
      </c>
    </row>
    <row r="3665" spans="1:11" x14ac:dyDescent="0.3">
      <c r="A3665">
        <v>303663</v>
      </c>
      <c r="B3665">
        <v>208693</v>
      </c>
      <c r="C3665" t="s">
        <v>30</v>
      </c>
      <c r="D3665">
        <v>67612</v>
      </c>
      <c r="E3665">
        <v>1442</v>
      </c>
      <c r="F3665">
        <v>33452</v>
      </c>
      <c r="G3665" t="s">
        <v>33</v>
      </c>
      <c r="H3665" s="1">
        <v>44846</v>
      </c>
      <c r="I3665" t="str">
        <f t="shared" si="57"/>
        <v>Yuksek Investisya</v>
      </c>
      <c r="J3665">
        <f>YEAR(transaction_data[[#This Row],[Transaction_Date]])</f>
        <v>2022</v>
      </c>
      <c r="K3665">
        <f>MONTH(transaction_data[[#This Row],[Transaction_Date]])</f>
        <v>10</v>
      </c>
    </row>
    <row r="3666" spans="1:11" x14ac:dyDescent="0.3">
      <c r="A3666">
        <v>303664</v>
      </c>
      <c r="B3666">
        <v>206074</v>
      </c>
      <c r="C3666" t="s">
        <v>13</v>
      </c>
      <c r="D3666">
        <v>63525</v>
      </c>
      <c r="E3666">
        <v>1320</v>
      </c>
      <c r="F3666">
        <v>27032</v>
      </c>
      <c r="G3666" t="s">
        <v>32</v>
      </c>
      <c r="H3666" s="1">
        <v>45383</v>
      </c>
      <c r="I3666" t="str">
        <f t="shared" si="57"/>
        <v>Orta investisya</v>
      </c>
      <c r="J3666">
        <f>YEAR(transaction_data[[#This Row],[Transaction_Date]])</f>
        <v>2024</v>
      </c>
      <c r="K3666">
        <f>MONTH(transaction_data[[#This Row],[Transaction_Date]])</f>
        <v>4</v>
      </c>
    </row>
    <row r="3667" spans="1:11" x14ac:dyDescent="0.3">
      <c r="A3667">
        <v>303665</v>
      </c>
      <c r="B3667">
        <v>207925</v>
      </c>
      <c r="C3667" t="s">
        <v>13</v>
      </c>
      <c r="D3667">
        <v>26484</v>
      </c>
      <c r="E3667">
        <v>223</v>
      </c>
      <c r="F3667">
        <v>13249</v>
      </c>
      <c r="G3667" t="s">
        <v>32</v>
      </c>
      <c r="H3667" s="1">
        <v>44751</v>
      </c>
      <c r="I3667" t="str">
        <f t="shared" si="57"/>
        <v>Kicik Investiya</v>
      </c>
      <c r="J3667">
        <f>YEAR(transaction_data[[#This Row],[Transaction_Date]])</f>
        <v>2022</v>
      </c>
      <c r="K3667">
        <f>MONTH(transaction_data[[#This Row],[Transaction_Date]])</f>
        <v>7</v>
      </c>
    </row>
    <row r="3668" spans="1:11" x14ac:dyDescent="0.3">
      <c r="A3668">
        <v>303666</v>
      </c>
      <c r="B3668">
        <v>200885</v>
      </c>
      <c r="C3668" t="s">
        <v>31</v>
      </c>
      <c r="D3668">
        <v>38348</v>
      </c>
      <c r="E3668">
        <v>1967</v>
      </c>
      <c r="F3668">
        <v>5466</v>
      </c>
      <c r="G3668" t="s">
        <v>29</v>
      </c>
      <c r="H3668" s="1">
        <v>44996</v>
      </c>
      <c r="I3668" t="str">
        <f t="shared" si="57"/>
        <v>Kicik Investiya</v>
      </c>
      <c r="J3668">
        <f>YEAR(transaction_data[[#This Row],[Transaction_Date]])</f>
        <v>2023</v>
      </c>
      <c r="K3668">
        <f>MONTH(transaction_data[[#This Row],[Transaction_Date]])</f>
        <v>3</v>
      </c>
    </row>
    <row r="3669" spans="1:11" x14ac:dyDescent="0.3">
      <c r="A3669">
        <v>303667</v>
      </c>
      <c r="B3669">
        <v>202939</v>
      </c>
      <c r="C3669" t="s">
        <v>30</v>
      </c>
      <c r="D3669">
        <v>22906</v>
      </c>
      <c r="E3669">
        <v>4273</v>
      </c>
      <c r="F3669">
        <v>31114</v>
      </c>
      <c r="G3669" t="s">
        <v>29</v>
      </c>
      <c r="H3669" s="1">
        <v>45236</v>
      </c>
      <c r="I3669" t="str">
        <f t="shared" si="57"/>
        <v>Yuksek Investisya</v>
      </c>
      <c r="J3669">
        <f>YEAR(transaction_data[[#This Row],[Transaction_Date]])</f>
        <v>2023</v>
      </c>
      <c r="K3669">
        <f>MONTH(transaction_data[[#This Row],[Transaction_Date]])</f>
        <v>11</v>
      </c>
    </row>
    <row r="3670" spans="1:11" x14ac:dyDescent="0.3">
      <c r="A3670">
        <v>303668</v>
      </c>
      <c r="B3670">
        <v>208794</v>
      </c>
      <c r="C3670" t="s">
        <v>13</v>
      </c>
      <c r="D3670">
        <v>59685</v>
      </c>
      <c r="E3670">
        <v>3048</v>
      </c>
      <c r="F3670">
        <v>2512</v>
      </c>
      <c r="G3670" t="s">
        <v>29</v>
      </c>
      <c r="H3670" s="1">
        <v>44779</v>
      </c>
      <c r="I3670" t="str">
        <f t="shared" si="57"/>
        <v>Kicik Investiya</v>
      </c>
      <c r="J3670">
        <f>YEAR(transaction_data[[#This Row],[Transaction_Date]])</f>
        <v>2022</v>
      </c>
      <c r="K3670">
        <f>MONTH(transaction_data[[#This Row],[Transaction_Date]])</f>
        <v>8</v>
      </c>
    </row>
    <row r="3671" spans="1:11" x14ac:dyDescent="0.3">
      <c r="A3671">
        <v>303669</v>
      </c>
      <c r="B3671">
        <v>205818</v>
      </c>
      <c r="C3671" t="s">
        <v>13</v>
      </c>
      <c r="D3671">
        <v>69004</v>
      </c>
      <c r="E3671">
        <v>3445</v>
      </c>
      <c r="F3671">
        <v>20965</v>
      </c>
      <c r="G3671" t="s">
        <v>32</v>
      </c>
      <c r="H3671" s="1">
        <v>44800</v>
      </c>
      <c r="I3671" t="str">
        <f t="shared" si="57"/>
        <v>Orta investisya</v>
      </c>
      <c r="J3671">
        <f>YEAR(transaction_data[[#This Row],[Transaction_Date]])</f>
        <v>2022</v>
      </c>
      <c r="K3671">
        <f>MONTH(transaction_data[[#This Row],[Transaction_Date]])</f>
        <v>8</v>
      </c>
    </row>
    <row r="3672" spans="1:11" x14ac:dyDescent="0.3">
      <c r="A3672">
        <v>303670</v>
      </c>
      <c r="B3672">
        <v>201724</v>
      </c>
      <c r="C3672" t="s">
        <v>13</v>
      </c>
      <c r="D3672">
        <v>91828</v>
      </c>
      <c r="E3672">
        <v>1963</v>
      </c>
      <c r="F3672">
        <v>46506</v>
      </c>
      <c r="G3672" t="s">
        <v>29</v>
      </c>
      <c r="H3672" s="1">
        <v>44801</v>
      </c>
      <c r="I3672" t="str">
        <f t="shared" si="57"/>
        <v>Yuksek Investisya</v>
      </c>
      <c r="J3672">
        <f>YEAR(transaction_data[[#This Row],[Transaction_Date]])</f>
        <v>2022</v>
      </c>
      <c r="K3672">
        <f>MONTH(transaction_data[[#This Row],[Transaction_Date]])</f>
        <v>8</v>
      </c>
    </row>
    <row r="3673" spans="1:11" x14ac:dyDescent="0.3">
      <c r="A3673">
        <v>303671</v>
      </c>
      <c r="B3673">
        <v>205929</v>
      </c>
      <c r="C3673" t="s">
        <v>13</v>
      </c>
      <c r="D3673">
        <v>41334</v>
      </c>
      <c r="E3673">
        <v>3644</v>
      </c>
      <c r="F3673">
        <v>3009</v>
      </c>
      <c r="G3673" t="s">
        <v>33</v>
      </c>
      <c r="H3673" s="1">
        <v>45127</v>
      </c>
      <c r="I3673" t="str">
        <f t="shared" si="57"/>
        <v>Kicik Investiya</v>
      </c>
      <c r="J3673">
        <f>YEAR(transaction_data[[#This Row],[Transaction_Date]])</f>
        <v>2023</v>
      </c>
      <c r="K3673">
        <f>MONTH(transaction_data[[#This Row],[Transaction_Date]])</f>
        <v>7</v>
      </c>
    </row>
    <row r="3674" spans="1:11" x14ac:dyDescent="0.3">
      <c r="A3674">
        <v>303672</v>
      </c>
      <c r="B3674">
        <v>200171</v>
      </c>
      <c r="C3674" t="s">
        <v>31</v>
      </c>
      <c r="D3674">
        <v>12353</v>
      </c>
      <c r="E3674">
        <v>470</v>
      </c>
      <c r="F3674">
        <v>41106</v>
      </c>
      <c r="G3674" t="s">
        <v>29</v>
      </c>
      <c r="H3674" s="1">
        <v>45211</v>
      </c>
      <c r="I3674" t="str">
        <f t="shared" si="57"/>
        <v>Yuksek Investisya</v>
      </c>
      <c r="J3674">
        <f>YEAR(transaction_data[[#This Row],[Transaction_Date]])</f>
        <v>2023</v>
      </c>
      <c r="K3674">
        <f>MONTH(transaction_data[[#This Row],[Transaction_Date]])</f>
        <v>10</v>
      </c>
    </row>
    <row r="3675" spans="1:11" x14ac:dyDescent="0.3">
      <c r="A3675">
        <v>303673</v>
      </c>
      <c r="B3675">
        <v>204676</v>
      </c>
      <c r="C3675" t="s">
        <v>13</v>
      </c>
      <c r="D3675">
        <v>32301</v>
      </c>
      <c r="E3675">
        <v>4349</v>
      </c>
      <c r="F3675">
        <v>31195</v>
      </c>
      <c r="G3675" t="s">
        <v>29</v>
      </c>
      <c r="H3675" s="1">
        <v>45105</v>
      </c>
      <c r="I3675" t="str">
        <f t="shared" si="57"/>
        <v>Yuksek Investisya</v>
      </c>
      <c r="J3675">
        <f>YEAR(transaction_data[[#This Row],[Transaction_Date]])</f>
        <v>2023</v>
      </c>
      <c r="K3675">
        <f>MONTH(transaction_data[[#This Row],[Transaction_Date]])</f>
        <v>6</v>
      </c>
    </row>
    <row r="3676" spans="1:11" x14ac:dyDescent="0.3">
      <c r="A3676">
        <v>303674</v>
      </c>
      <c r="B3676">
        <v>201301</v>
      </c>
      <c r="C3676" t="s">
        <v>13</v>
      </c>
      <c r="D3676">
        <v>98882</v>
      </c>
      <c r="E3676">
        <v>1710</v>
      </c>
      <c r="F3676">
        <v>13079</v>
      </c>
      <c r="G3676" t="s">
        <v>29</v>
      </c>
      <c r="H3676" s="1">
        <v>44854</v>
      </c>
      <c r="I3676" t="str">
        <f t="shared" si="57"/>
        <v>Kicik Investiya</v>
      </c>
      <c r="J3676">
        <f>YEAR(transaction_data[[#This Row],[Transaction_Date]])</f>
        <v>2022</v>
      </c>
      <c r="K3676">
        <f>MONTH(transaction_data[[#This Row],[Transaction_Date]])</f>
        <v>10</v>
      </c>
    </row>
    <row r="3677" spans="1:11" x14ac:dyDescent="0.3">
      <c r="A3677">
        <v>303675</v>
      </c>
      <c r="B3677">
        <v>200083</v>
      </c>
      <c r="C3677" t="s">
        <v>30</v>
      </c>
      <c r="D3677">
        <v>36595</v>
      </c>
      <c r="E3677">
        <v>4612</v>
      </c>
      <c r="F3677">
        <v>4790</v>
      </c>
      <c r="G3677" t="s">
        <v>29</v>
      </c>
      <c r="H3677" s="1">
        <v>45235</v>
      </c>
      <c r="I3677" t="str">
        <f t="shared" si="57"/>
        <v>Kicik Investiya</v>
      </c>
      <c r="J3677">
        <f>YEAR(transaction_data[[#This Row],[Transaction_Date]])</f>
        <v>2023</v>
      </c>
      <c r="K3677">
        <f>MONTH(transaction_data[[#This Row],[Transaction_Date]])</f>
        <v>11</v>
      </c>
    </row>
    <row r="3678" spans="1:11" x14ac:dyDescent="0.3">
      <c r="A3678">
        <v>303676</v>
      </c>
      <c r="B3678">
        <v>206231</v>
      </c>
      <c r="C3678" t="s">
        <v>31</v>
      </c>
      <c r="D3678">
        <v>74199</v>
      </c>
      <c r="E3678">
        <v>1145</v>
      </c>
      <c r="F3678">
        <v>3405</v>
      </c>
      <c r="G3678" t="s">
        <v>33</v>
      </c>
      <c r="H3678" s="1">
        <v>44847</v>
      </c>
      <c r="I3678" t="str">
        <f t="shared" si="57"/>
        <v>Kicik Investiya</v>
      </c>
      <c r="J3678">
        <f>YEAR(transaction_data[[#This Row],[Transaction_Date]])</f>
        <v>2022</v>
      </c>
      <c r="K3678">
        <f>MONTH(transaction_data[[#This Row],[Transaction_Date]])</f>
        <v>10</v>
      </c>
    </row>
    <row r="3679" spans="1:11" x14ac:dyDescent="0.3">
      <c r="A3679">
        <v>303677</v>
      </c>
      <c r="B3679">
        <v>209363</v>
      </c>
      <c r="C3679" t="s">
        <v>31</v>
      </c>
      <c r="D3679">
        <v>58688</v>
      </c>
      <c r="E3679">
        <v>4451</v>
      </c>
      <c r="F3679">
        <v>15233</v>
      </c>
      <c r="G3679" t="s">
        <v>33</v>
      </c>
      <c r="H3679" s="1">
        <v>45637</v>
      </c>
      <c r="I3679" t="str">
        <f t="shared" si="57"/>
        <v>Orta investisya</v>
      </c>
      <c r="J3679">
        <f>YEAR(transaction_data[[#This Row],[Transaction_Date]])</f>
        <v>2024</v>
      </c>
      <c r="K3679">
        <f>MONTH(transaction_data[[#This Row],[Transaction_Date]])</f>
        <v>12</v>
      </c>
    </row>
    <row r="3680" spans="1:11" x14ac:dyDescent="0.3">
      <c r="A3680">
        <v>303678</v>
      </c>
      <c r="B3680">
        <v>209135</v>
      </c>
      <c r="C3680" t="s">
        <v>31</v>
      </c>
      <c r="D3680">
        <v>17817</v>
      </c>
      <c r="E3680">
        <v>1704</v>
      </c>
      <c r="F3680">
        <v>18344</v>
      </c>
      <c r="G3680" t="s">
        <v>32</v>
      </c>
      <c r="H3680" s="1">
        <v>45692</v>
      </c>
      <c r="I3680" t="str">
        <f t="shared" si="57"/>
        <v>Orta investisya</v>
      </c>
      <c r="J3680">
        <f>YEAR(transaction_data[[#This Row],[Transaction_Date]])</f>
        <v>2025</v>
      </c>
      <c r="K3680">
        <f>MONTH(transaction_data[[#This Row],[Transaction_Date]])</f>
        <v>2</v>
      </c>
    </row>
    <row r="3681" spans="1:11" x14ac:dyDescent="0.3">
      <c r="A3681">
        <v>303679</v>
      </c>
      <c r="B3681">
        <v>204828</v>
      </c>
      <c r="C3681" t="s">
        <v>30</v>
      </c>
      <c r="D3681">
        <v>3413</v>
      </c>
      <c r="E3681">
        <v>953</v>
      </c>
      <c r="F3681">
        <v>10165</v>
      </c>
      <c r="G3681" t="s">
        <v>29</v>
      </c>
      <c r="H3681" s="1">
        <v>44862</v>
      </c>
      <c r="I3681" t="str">
        <f t="shared" si="57"/>
        <v>Kicik Investiya</v>
      </c>
      <c r="J3681">
        <f>YEAR(transaction_data[[#This Row],[Transaction_Date]])</f>
        <v>2022</v>
      </c>
      <c r="K3681">
        <f>MONTH(transaction_data[[#This Row],[Transaction_Date]])</f>
        <v>10</v>
      </c>
    </row>
    <row r="3682" spans="1:11" x14ac:dyDescent="0.3">
      <c r="A3682">
        <v>303680</v>
      </c>
      <c r="B3682">
        <v>206679</v>
      </c>
      <c r="C3682" t="s">
        <v>31</v>
      </c>
      <c r="D3682">
        <v>35191</v>
      </c>
      <c r="E3682">
        <v>134</v>
      </c>
      <c r="F3682">
        <v>39834</v>
      </c>
      <c r="G3682" t="s">
        <v>32</v>
      </c>
      <c r="H3682" s="1">
        <v>44747</v>
      </c>
      <c r="I3682" t="str">
        <f t="shared" si="57"/>
        <v>Yuksek Investisya</v>
      </c>
      <c r="J3682">
        <f>YEAR(transaction_data[[#This Row],[Transaction_Date]])</f>
        <v>2022</v>
      </c>
      <c r="K3682">
        <f>MONTH(transaction_data[[#This Row],[Transaction_Date]])</f>
        <v>7</v>
      </c>
    </row>
    <row r="3683" spans="1:11" x14ac:dyDescent="0.3">
      <c r="A3683">
        <v>303681</v>
      </c>
      <c r="B3683">
        <v>201786</v>
      </c>
      <c r="C3683" t="s">
        <v>13</v>
      </c>
      <c r="D3683">
        <v>40106</v>
      </c>
      <c r="E3683">
        <v>1346</v>
      </c>
      <c r="F3683">
        <v>13642</v>
      </c>
      <c r="G3683" t="s">
        <v>33</v>
      </c>
      <c r="H3683" s="1">
        <v>45465</v>
      </c>
      <c r="I3683" t="str">
        <f t="shared" si="57"/>
        <v>Kicik Investiya</v>
      </c>
      <c r="J3683">
        <f>YEAR(transaction_data[[#This Row],[Transaction_Date]])</f>
        <v>2024</v>
      </c>
      <c r="K3683">
        <f>MONTH(transaction_data[[#This Row],[Transaction_Date]])</f>
        <v>6</v>
      </c>
    </row>
    <row r="3684" spans="1:11" x14ac:dyDescent="0.3">
      <c r="A3684">
        <v>303682</v>
      </c>
      <c r="B3684">
        <v>204309</v>
      </c>
      <c r="C3684" t="s">
        <v>31</v>
      </c>
      <c r="D3684">
        <v>73693</v>
      </c>
      <c r="E3684">
        <v>1152</v>
      </c>
      <c r="F3684">
        <v>18397</v>
      </c>
      <c r="G3684" t="s">
        <v>32</v>
      </c>
      <c r="H3684" s="1">
        <v>45516</v>
      </c>
      <c r="I3684" t="str">
        <f t="shared" si="57"/>
        <v>Orta investisya</v>
      </c>
      <c r="J3684">
        <f>YEAR(transaction_data[[#This Row],[Transaction_Date]])</f>
        <v>2024</v>
      </c>
      <c r="K3684">
        <f>MONTH(transaction_data[[#This Row],[Transaction_Date]])</f>
        <v>8</v>
      </c>
    </row>
    <row r="3685" spans="1:11" x14ac:dyDescent="0.3">
      <c r="A3685">
        <v>303683</v>
      </c>
      <c r="B3685">
        <v>208998</v>
      </c>
      <c r="C3685" t="s">
        <v>13</v>
      </c>
      <c r="D3685">
        <v>80661</v>
      </c>
      <c r="E3685">
        <v>2276</v>
      </c>
      <c r="F3685">
        <v>27074</v>
      </c>
      <c r="G3685" t="s">
        <v>29</v>
      </c>
      <c r="H3685" s="1">
        <v>44654</v>
      </c>
      <c r="I3685" t="str">
        <f t="shared" si="57"/>
        <v>Orta investisya</v>
      </c>
      <c r="J3685">
        <f>YEAR(transaction_data[[#This Row],[Transaction_Date]])</f>
        <v>2022</v>
      </c>
      <c r="K3685">
        <f>MONTH(transaction_data[[#This Row],[Transaction_Date]])</f>
        <v>4</v>
      </c>
    </row>
    <row r="3686" spans="1:11" x14ac:dyDescent="0.3">
      <c r="A3686">
        <v>303684</v>
      </c>
      <c r="B3686">
        <v>208502</v>
      </c>
      <c r="C3686" t="s">
        <v>31</v>
      </c>
      <c r="D3686">
        <v>69182</v>
      </c>
      <c r="E3686">
        <v>3741</v>
      </c>
      <c r="F3686">
        <v>14032</v>
      </c>
      <c r="G3686" t="s">
        <v>33</v>
      </c>
      <c r="H3686" s="1">
        <v>45589</v>
      </c>
      <c r="I3686" t="str">
        <f t="shared" si="57"/>
        <v>Kicik Investiya</v>
      </c>
      <c r="J3686">
        <f>YEAR(transaction_data[[#This Row],[Transaction_Date]])</f>
        <v>2024</v>
      </c>
      <c r="K3686">
        <f>MONTH(transaction_data[[#This Row],[Transaction_Date]])</f>
        <v>10</v>
      </c>
    </row>
    <row r="3687" spans="1:11" x14ac:dyDescent="0.3">
      <c r="A3687">
        <v>303685</v>
      </c>
      <c r="B3687">
        <v>201760</v>
      </c>
      <c r="C3687" t="s">
        <v>31</v>
      </c>
      <c r="D3687">
        <v>37927</v>
      </c>
      <c r="E3687">
        <v>4027</v>
      </c>
      <c r="F3687">
        <v>21639</v>
      </c>
      <c r="G3687" t="s">
        <v>32</v>
      </c>
      <c r="H3687" s="1">
        <v>45650</v>
      </c>
      <c r="I3687" t="str">
        <f t="shared" si="57"/>
        <v>Orta investisya</v>
      </c>
      <c r="J3687">
        <f>YEAR(transaction_data[[#This Row],[Transaction_Date]])</f>
        <v>2024</v>
      </c>
      <c r="K3687">
        <f>MONTH(transaction_data[[#This Row],[Transaction_Date]])</f>
        <v>12</v>
      </c>
    </row>
    <row r="3688" spans="1:11" x14ac:dyDescent="0.3">
      <c r="A3688">
        <v>303686</v>
      </c>
      <c r="B3688">
        <v>205491</v>
      </c>
      <c r="C3688" t="s">
        <v>13</v>
      </c>
      <c r="D3688">
        <v>86693</v>
      </c>
      <c r="E3688">
        <v>1352</v>
      </c>
      <c r="F3688">
        <v>40492</v>
      </c>
      <c r="G3688" t="s">
        <v>29</v>
      </c>
      <c r="H3688" s="1">
        <v>44895</v>
      </c>
      <c r="I3688" t="str">
        <f t="shared" si="57"/>
        <v>Yuksek Investisya</v>
      </c>
      <c r="J3688">
        <f>YEAR(transaction_data[[#This Row],[Transaction_Date]])</f>
        <v>2022</v>
      </c>
      <c r="K3688">
        <f>MONTH(transaction_data[[#This Row],[Transaction_Date]])</f>
        <v>11</v>
      </c>
    </row>
    <row r="3689" spans="1:11" x14ac:dyDescent="0.3">
      <c r="A3689">
        <v>303687</v>
      </c>
      <c r="B3689">
        <v>202230</v>
      </c>
      <c r="C3689" t="s">
        <v>30</v>
      </c>
      <c r="D3689">
        <v>21432</v>
      </c>
      <c r="E3689">
        <v>2369</v>
      </c>
      <c r="F3689">
        <v>42661</v>
      </c>
      <c r="G3689" t="s">
        <v>33</v>
      </c>
      <c r="H3689" s="1">
        <v>45324</v>
      </c>
      <c r="I3689" t="str">
        <f t="shared" si="57"/>
        <v>Yuksek Investisya</v>
      </c>
      <c r="J3689">
        <f>YEAR(transaction_data[[#This Row],[Transaction_Date]])</f>
        <v>2024</v>
      </c>
      <c r="K3689">
        <f>MONTH(transaction_data[[#This Row],[Transaction_Date]])</f>
        <v>2</v>
      </c>
    </row>
    <row r="3690" spans="1:11" x14ac:dyDescent="0.3">
      <c r="A3690">
        <v>303688</v>
      </c>
      <c r="B3690">
        <v>206341</v>
      </c>
      <c r="C3690" t="s">
        <v>30</v>
      </c>
      <c r="D3690">
        <v>91805</v>
      </c>
      <c r="E3690">
        <v>3619</v>
      </c>
      <c r="F3690">
        <v>26285</v>
      </c>
      <c r="G3690" t="s">
        <v>32</v>
      </c>
      <c r="H3690" s="1">
        <v>45186</v>
      </c>
      <c r="I3690" t="str">
        <f t="shared" si="57"/>
        <v>Orta investisya</v>
      </c>
      <c r="J3690">
        <f>YEAR(transaction_data[[#This Row],[Transaction_Date]])</f>
        <v>2023</v>
      </c>
      <c r="K3690">
        <f>MONTH(transaction_data[[#This Row],[Transaction_Date]])</f>
        <v>9</v>
      </c>
    </row>
    <row r="3691" spans="1:11" x14ac:dyDescent="0.3">
      <c r="A3691">
        <v>303689</v>
      </c>
      <c r="B3691">
        <v>201982</v>
      </c>
      <c r="C3691" t="s">
        <v>30</v>
      </c>
      <c r="D3691">
        <v>88476</v>
      </c>
      <c r="E3691">
        <v>4784</v>
      </c>
      <c r="F3691">
        <v>33606</v>
      </c>
      <c r="G3691" t="s">
        <v>32</v>
      </c>
      <c r="H3691" s="1">
        <v>44971</v>
      </c>
      <c r="I3691" t="str">
        <f t="shared" si="57"/>
        <v>Yuksek Investisya</v>
      </c>
      <c r="J3691">
        <f>YEAR(transaction_data[[#This Row],[Transaction_Date]])</f>
        <v>2023</v>
      </c>
      <c r="K3691">
        <f>MONTH(transaction_data[[#This Row],[Transaction_Date]])</f>
        <v>2</v>
      </c>
    </row>
    <row r="3692" spans="1:11" x14ac:dyDescent="0.3">
      <c r="A3692">
        <v>303690</v>
      </c>
      <c r="B3692">
        <v>209548</v>
      </c>
      <c r="C3692" t="s">
        <v>13</v>
      </c>
      <c r="D3692">
        <v>38102</v>
      </c>
      <c r="E3692">
        <v>4550</v>
      </c>
      <c r="F3692">
        <v>36627</v>
      </c>
      <c r="G3692" t="s">
        <v>33</v>
      </c>
      <c r="H3692" s="1">
        <v>45616</v>
      </c>
      <c r="I3692" t="str">
        <f t="shared" si="57"/>
        <v>Yuksek Investisya</v>
      </c>
      <c r="J3692">
        <f>YEAR(transaction_data[[#This Row],[Transaction_Date]])</f>
        <v>2024</v>
      </c>
      <c r="K3692">
        <f>MONTH(transaction_data[[#This Row],[Transaction_Date]])</f>
        <v>11</v>
      </c>
    </row>
    <row r="3693" spans="1:11" x14ac:dyDescent="0.3">
      <c r="A3693">
        <v>303691</v>
      </c>
      <c r="B3693">
        <v>206553</v>
      </c>
      <c r="C3693" t="s">
        <v>13</v>
      </c>
      <c r="D3693">
        <v>54387</v>
      </c>
      <c r="E3693">
        <v>3083</v>
      </c>
      <c r="F3693">
        <v>12430</v>
      </c>
      <c r="G3693" t="s">
        <v>29</v>
      </c>
      <c r="H3693" s="1">
        <v>44876</v>
      </c>
      <c r="I3693" t="str">
        <f t="shared" si="57"/>
        <v>Kicik Investiya</v>
      </c>
      <c r="J3693">
        <f>YEAR(transaction_data[[#This Row],[Transaction_Date]])</f>
        <v>2022</v>
      </c>
      <c r="K3693">
        <f>MONTH(transaction_data[[#This Row],[Transaction_Date]])</f>
        <v>11</v>
      </c>
    </row>
    <row r="3694" spans="1:11" x14ac:dyDescent="0.3">
      <c r="A3694">
        <v>303692</v>
      </c>
      <c r="B3694">
        <v>206864</v>
      </c>
      <c r="C3694" t="s">
        <v>31</v>
      </c>
      <c r="D3694">
        <v>31671</v>
      </c>
      <c r="E3694">
        <v>1541</v>
      </c>
      <c r="F3694">
        <v>39918</v>
      </c>
      <c r="G3694" t="s">
        <v>29</v>
      </c>
      <c r="H3694" s="1">
        <v>45280</v>
      </c>
      <c r="I3694" t="str">
        <f t="shared" si="57"/>
        <v>Yuksek Investisya</v>
      </c>
      <c r="J3694">
        <f>YEAR(transaction_data[[#This Row],[Transaction_Date]])</f>
        <v>2023</v>
      </c>
      <c r="K3694">
        <f>MONTH(transaction_data[[#This Row],[Transaction_Date]])</f>
        <v>12</v>
      </c>
    </row>
    <row r="3695" spans="1:11" x14ac:dyDescent="0.3">
      <c r="A3695">
        <v>303693</v>
      </c>
      <c r="B3695">
        <v>200356</v>
      </c>
      <c r="C3695" t="s">
        <v>31</v>
      </c>
      <c r="D3695">
        <v>3597</v>
      </c>
      <c r="E3695">
        <v>4635</v>
      </c>
      <c r="F3695">
        <v>25499</v>
      </c>
      <c r="G3695" t="s">
        <v>29</v>
      </c>
      <c r="H3695" s="1">
        <v>45598</v>
      </c>
      <c r="I3695" t="str">
        <f t="shared" si="57"/>
        <v>Orta investisya</v>
      </c>
      <c r="J3695">
        <f>YEAR(transaction_data[[#This Row],[Transaction_Date]])</f>
        <v>2024</v>
      </c>
      <c r="K3695">
        <f>MONTH(transaction_data[[#This Row],[Transaction_Date]])</f>
        <v>11</v>
      </c>
    </row>
    <row r="3696" spans="1:11" x14ac:dyDescent="0.3">
      <c r="A3696">
        <v>303694</v>
      </c>
      <c r="B3696">
        <v>204951</v>
      </c>
      <c r="C3696" t="s">
        <v>13</v>
      </c>
      <c r="D3696">
        <v>4405</v>
      </c>
      <c r="E3696">
        <v>622</v>
      </c>
      <c r="F3696">
        <v>17073</v>
      </c>
      <c r="G3696" t="s">
        <v>33</v>
      </c>
      <c r="H3696" s="1">
        <v>45707</v>
      </c>
      <c r="I3696" t="str">
        <f t="shared" si="57"/>
        <v>Orta investisya</v>
      </c>
      <c r="J3696">
        <f>YEAR(transaction_data[[#This Row],[Transaction_Date]])</f>
        <v>2025</v>
      </c>
      <c r="K3696">
        <f>MONTH(transaction_data[[#This Row],[Transaction_Date]])</f>
        <v>2</v>
      </c>
    </row>
    <row r="3697" spans="1:11" x14ac:dyDescent="0.3">
      <c r="A3697">
        <v>303695</v>
      </c>
      <c r="B3697">
        <v>209390</v>
      </c>
      <c r="C3697" t="s">
        <v>31</v>
      </c>
      <c r="D3697">
        <v>93250</v>
      </c>
      <c r="E3697">
        <v>3132</v>
      </c>
      <c r="F3697">
        <v>11735</v>
      </c>
      <c r="G3697" t="s">
        <v>29</v>
      </c>
      <c r="H3697" s="1">
        <v>45328</v>
      </c>
      <c r="I3697" t="str">
        <f t="shared" si="57"/>
        <v>Kicik Investiya</v>
      </c>
      <c r="J3697">
        <f>YEAR(transaction_data[[#This Row],[Transaction_Date]])</f>
        <v>2024</v>
      </c>
      <c r="K3697">
        <f>MONTH(transaction_data[[#This Row],[Transaction_Date]])</f>
        <v>2</v>
      </c>
    </row>
    <row r="3698" spans="1:11" x14ac:dyDescent="0.3">
      <c r="A3698">
        <v>303696</v>
      </c>
      <c r="B3698">
        <v>205060</v>
      </c>
      <c r="C3698" t="s">
        <v>31</v>
      </c>
      <c r="D3698">
        <v>18058</v>
      </c>
      <c r="E3698">
        <v>1419</v>
      </c>
      <c r="F3698">
        <v>20196</v>
      </c>
      <c r="G3698" t="s">
        <v>29</v>
      </c>
      <c r="H3698" s="1">
        <v>44978</v>
      </c>
      <c r="I3698" t="str">
        <f t="shared" si="57"/>
        <v>Orta investisya</v>
      </c>
      <c r="J3698">
        <f>YEAR(transaction_data[[#This Row],[Transaction_Date]])</f>
        <v>2023</v>
      </c>
      <c r="K3698">
        <f>MONTH(transaction_data[[#This Row],[Transaction_Date]])</f>
        <v>2</v>
      </c>
    </row>
    <row r="3699" spans="1:11" x14ac:dyDescent="0.3">
      <c r="A3699">
        <v>303697</v>
      </c>
      <c r="B3699">
        <v>204734</v>
      </c>
      <c r="C3699" t="s">
        <v>30</v>
      </c>
      <c r="D3699">
        <v>94381</v>
      </c>
      <c r="E3699">
        <v>4848</v>
      </c>
      <c r="F3699">
        <v>39700</v>
      </c>
      <c r="G3699" t="s">
        <v>29</v>
      </c>
      <c r="H3699" s="1">
        <v>44775</v>
      </c>
      <c r="I3699" t="str">
        <f t="shared" si="57"/>
        <v>Yuksek Investisya</v>
      </c>
      <c r="J3699">
        <f>YEAR(transaction_data[[#This Row],[Transaction_Date]])</f>
        <v>2022</v>
      </c>
      <c r="K3699">
        <f>MONTH(transaction_data[[#This Row],[Transaction_Date]])</f>
        <v>8</v>
      </c>
    </row>
    <row r="3700" spans="1:11" x14ac:dyDescent="0.3">
      <c r="A3700">
        <v>303698</v>
      </c>
      <c r="B3700">
        <v>202311</v>
      </c>
      <c r="C3700" t="s">
        <v>13</v>
      </c>
      <c r="D3700">
        <v>29121</v>
      </c>
      <c r="E3700">
        <v>763</v>
      </c>
      <c r="F3700">
        <v>15980</v>
      </c>
      <c r="G3700" t="s">
        <v>29</v>
      </c>
      <c r="H3700" s="1">
        <v>44797</v>
      </c>
      <c r="I3700" t="str">
        <f t="shared" si="57"/>
        <v>Orta investisya</v>
      </c>
      <c r="J3700">
        <f>YEAR(transaction_data[[#This Row],[Transaction_Date]])</f>
        <v>2022</v>
      </c>
      <c r="K3700">
        <f>MONTH(transaction_data[[#This Row],[Transaction_Date]])</f>
        <v>8</v>
      </c>
    </row>
    <row r="3701" spans="1:11" x14ac:dyDescent="0.3">
      <c r="A3701">
        <v>303699</v>
      </c>
      <c r="B3701">
        <v>205610</v>
      </c>
      <c r="C3701" t="s">
        <v>30</v>
      </c>
      <c r="D3701">
        <v>66990</v>
      </c>
      <c r="E3701">
        <v>3271</v>
      </c>
      <c r="F3701">
        <v>33397</v>
      </c>
      <c r="G3701" t="s">
        <v>33</v>
      </c>
      <c r="H3701" s="1">
        <v>44858</v>
      </c>
      <c r="I3701" t="str">
        <f t="shared" si="57"/>
        <v>Yuksek Investisya</v>
      </c>
      <c r="J3701">
        <f>YEAR(transaction_data[[#This Row],[Transaction_Date]])</f>
        <v>2022</v>
      </c>
      <c r="K3701">
        <f>MONTH(transaction_data[[#This Row],[Transaction_Date]])</f>
        <v>10</v>
      </c>
    </row>
    <row r="3702" spans="1:11" x14ac:dyDescent="0.3">
      <c r="A3702">
        <v>303700</v>
      </c>
      <c r="B3702">
        <v>208718</v>
      </c>
      <c r="C3702" t="s">
        <v>31</v>
      </c>
      <c r="D3702">
        <v>26419</v>
      </c>
      <c r="E3702">
        <v>1259</v>
      </c>
      <c r="F3702">
        <v>29243</v>
      </c>
      <c r="G3702" t="s">
        <v>33</v>
      </c>
      <c r="H3702" s="1">
        <v>44832</v>
      </c>
      <c r="I3702" t="str">
        <f t="shared" si="57"/>
        <v>Yuksek Investisya</v>
      </c>
      <c r="J3702">
        <f>YEAR(transaction_data[[#This Row],[Transaction_Date]])</f>
        <v>2022</v>
      </c>
      <c r="K3702">
        <f>MONTH(transaction_data[[#This Row],[Transaction_Date]])</f>
        <v>9</v>
      </c>
    </row>
    <row r="3703" spans="1:11" x14ac:dyDescent="0.3">
      <c r="A3703">
        <v>303701</v>
      </c>
      <c r="B3703">
        <v>203244</v>
      </c>
      <c r="C3703" t="s">
        <v>31</v>
      </c>
      <c r="D3703">
        <v>84860</v>
      </c>
      <c r="E3703">
        <v>3418</v>
      </c>
      <c r="F3703">
        <v>17552</v>
      </c>
      <c r="G3703" t="s">
        <v>32</v>
      </c>
      <c r="H3703" s="1">
        <v>45556</v>
      </c>
      <c r="I3703" t="str">
        <f t="shared" si="57"/>
        <v>Orta investisya</v>
      </c>
      <c r="J3703">
        <f>YEAR(transaction_data[[#This Row],[Transaction_Date]])</f>
        <v>2024</v>
      </c>
      <c r="K3703">
        <f>MONTH(transaction_data[[#This Row],[Transaction_Date]])</f>
        <v>9</v>
      </c>
    </row>
    <row r="3704" spans="1:11" x14ac:dyDescent="0.3">
      <c r="A3704">
        <v>303702</v>
      </c>
      <c r="B3704">
        <v>206884</v>
      </c>
      <c r="C3704" t="s">
        <v>30</v>
      </c>
      <c r="D3704">
        <v>31196</v>
      </c>
      <c r="E3704">
        <v>1002</v>
      </c>
      <c r="F3704">
        <v>26077</v>
      </c>
      <c r="G3704" t="s">
        <v>32</v>
      </c>
      <c r="H3704" s="1">
        <v>45237</v>
      </c>
      <c r="I3704" t="str">
        <f t="shared" si="57"/>
        <v>Orta investisya</v>
      </c>
      <c r="J3704">
        <f>YEAR(transaction_data[[#This Row],[Transaction_Date]])</f>
        <v>2023</v>
      </c>
      <c r="K3704">
        <f>MONTH(transaction_data[[#This Row],[Transaction_Date]])</f>
        <v>11</v>
      </c>
    </row>
    <row r="3705" spans="1:11" x14ac:dyDescent="0.3">
      <c r="A3705">
        <v>303703</v>
      </c>
      <c r="B3705">
        <v>200364</v>
      </c>
      <c r="C3705" t="s">
        <v>13</v>
      </c>
      <c r="D3705">
        <v>78893</v>
      </c>
      <c r="E3705">
        <v>4513</v>
      </c>
      <c r="F3705">
        <v>38833</v>
      </c>
      <c r="G3705" t="s">
        <v>33</v>
      </c>
      <c r="H3705" s="1">
        <v>45187</v>
      </c>
      <c r="I3705" t="str">
        <f t="shared" si="57"/>
        <v>Yuksek Investisya</v>
      </c>
      <c r="J3705">
        <f>YEAR(transaction_data[[#This Row],[Transaction_Date]])</f>
        <v>2023</v>
      </c>
      <c r="K3705">
        <f>MONTH(transaction_data[[#This Row],[Transaction_Date]])</f>
        <v>9</v>
      </c>
    </row>
    <row r="3706" spans="1:11" x14ac:dyDescent="0.3">
      <c r="A3706">
        <v>303704</v>
      </c>
      <c r="B3706">
        <v>207562</v>
      </c>
      <c r="C3706" t="s">
        <v>31</v>
      </c>
      <c r="D3706">
        <v>94998</v>
      </c>
      <c r="E3706">
        <v>1108</v>
      </c>
      <c r="F3706">
        <v>15857</v>
      </c>
      <c r="G3706" t="s">
        <v>29</v>
      </c>
      <c r="H3706" s="1">
        <v>45308</v>
      </c>
      <c r="I3706" t="str">
        <f t="shared" si="57"/>
        <v>Orta investisya</v>
      </c>
      <c r="J3706">
        <f>YEAR(transaction_data[[#This Row],[Transaction_Date]])</f>
        <v>2024</v>
      </c>
      <c r="K3706">
        <f>MONTH(transaction_data[[#This Row],[Transaction_Date]])</f>
        <v>1</v>
      </c>
    </row>
    <row r="3707" spans="1:11" x14ac:dyDescent="0.3">
      <c r="A3707">
        <v>303705</v>
      </c>
      <c r="B3707">
        <v>203331</v>
      </c>
      <c r="C3707" t="s">
        <v>13</v>
      </c>
      <c r="D3707">
        <v>44940</v>
      </c>
      <c r="E3707">
        <v>1322</v>
      </c>
      <c r="F3707">
        <v>40417</v>
      </c>
      <c r="G3707" t="s">
        <v>32</v>
      </c>
      <c r="H3707" s="1">
        <v>45129</v>
      </c>
      <c r="I3707" t="str">
        <f t="shared" si="57"/>
        <v>Yuksek Investisya</v>
      </c>
      <c r="J3707">
        <f>YEAR(transaction_data[[#This Row],[Transaction_Date]])</f>
        <v>2023</v>
      </c>
      <c r="K3707">
        <f>MONTH(transaction_data[[#This Row],[Transaction_Date]])</f>
        <v>7</v>
      </c>
    </row>
    <row r="3708" spans="1:11" x14ac:dyDescent="0.3">
      <c r="A3708">
        <v>303706</v>
      </c>
      <c r="B3708">
        <v>200112</v>
      </c>
      <c r="C3708" t="s">
        <v>30</v>
      </c>
      <c r="D3708">
        <v>49088</v>
      </c>
      <c r="E3708">
        <v>226</v>
      </c>
      <c r="F3708">
        <v>45551</v>
      </c>
      <c r="G3708" t="s">
        <v>32</v>
      </c>
      <c r="H3708" s="1">
        <v>44858</v>
      </c>
      <c r="I3708" t="str">
        <f t="shared" si="57"/>
        <v>Yuksek Investisya</v>
      </c>
      <c r="J3708">
        <f>YEAR(transaction_data[[#This Row],[Transaction_Date]])</f>
        <v>2022</v>
      </c>
      <c r="K3708">
        <f>MONTH(transaction_data[[#This Row],[Transaction_Date]])</f>
        <v>10</v>
      </c>
    </row>
    <row r="3709" spans="1:11" x14ac:dyDescent="0.3">
      <c r="A3709">
        <v>303707</v>
      </c>
      <c r="B3709">
        <v>204574</v>
      </c>
      <c r="C3709" t="s">
        <v>31</v>
      </c>
      <c r="D3709">
        <v>60274</v>
      </c>
      <c r="E3709">
        <v>1152</v>
      </c>
      <c r="F3709">
        <v>14008</v>
      </c>
      <c r="G3709" t="s">
        <v>29</v>
      </c>
      <c r="H3709" s="1">
        <v>45025</v>
      </c>
      <c r="I3709" t="str">
        <f t="shared" si="57"/>
        <v>Kicik Investiya</v>
      </c>
      <c r="J3709">
        <f>YEAR(transaction_data[[#This Row],[Transaction_Date]])</f>
        <v>2023</v>
      </c>
      <c r="K3709">
        <f>MONTH(transaction_data[[#This Row],[Transaction_Date]])</f>
        <v>4</v>
      </c>
    </row>
    <row r="3710" spans="1:11" x14ac:dyDescent="0.3">
      <c r="A3710">
        <v>303708</v>
      </c>
      <c r="B3710">
        <v>209039</v>
      </c>
      <c r="C3710" t="s">
        <v>30</v>
      </c>
      <c r="D3710">
        <v>65195</v>
      </c>
      <c r="E3710">
        <v>958</v>
      </c>
      <c r="F3710">
        <v>27675</v>
      </c>
      <c r="G3710" t="s">
        <v>32</v>
      </c>
      <c r="H3710" s="1">
        <v>45071</v>
      </c>
      <c r="I3710" t="str">
        <f t="shared" si="57"/>
        <v>Yuksek Investisya</v>
      </c>
      <c r="J3710">
        <f>YEAR(transaction_data[[#This Row],[Transaction_Date]])</f>
        <v>2023</v>
      </c>
      <c r="K3710">
        <f>MONTH(transaction_data[[#This Row],[Transaction_Date]])</f>
        <v>5</v>
      </c>
    </row>
    <row r="3711" spans="1:11" x14ac:dyDescent="0.3">
      <c r="A3711">
        <v>303709</v>
      </c>
      <c r="B3711">
        <v>202529</v>
      </c>
      <c r="C3711" t="s">
        <v>13</v>
      </c>
      <c r="D3711">
        <v>30698</v>
      </c>
      <c r="E3711">
        <v>4683</v>
      </c>
      <c r="F3711">
        <v>41805</v>
      </c>
      <c r="G3711" t="s">
        <v>29</v>
      </c>
      <c r="H3711" s="1">
        <v>45642</v>
      </c>
      <c r="I3711" t="str">
        <f t="shared" si="57"/>
        <v>Yuksek Investisya</v>
      </c>
      <c r="J3711">
        <f>YEAR(transaction_data[[#This Row],[Transaction_Date]])</f>
        <v>2024</v>
      </c>
      <c r="K3711">
        <f>MONTH(transaction_data[[#This Row],[Transaction_Date]])</f>
        <v>12</v>
      </c>
    </row>
    <row r="3712" spans="1:11" x14ac:dyDescent="0.3">
      <c r="A3712">
        <v>303710</v>
      </c>
      <c r="B3712">
        <v>209861</v>
      </c>
      <c r="C3712" t="s">
        <v>31</v>
      </c>
      <c r="D3712">
        <v>34036</v>
      </c>
      <c r="E3712">
        <v>3509</v>
      </c>
      <c r="F3712">
        <v>35034</v>
      </c>
      <c r="G3712" t="s">
        <v>29</v>
      </c>
      <c r="H3712" s="1">
        <v>44771</v>
      </c>
      <c r="I3712" t="str">
        <f t="shared" si="57"/>
        <v>Yuksek Investisya</v>
      </c>
      <c r="J3712">
        <f>YEAR(transaction_data[[#This Row],[Transaction_Date]])</f>
        <v>2022</v>
      </c>
      <c r="K3712">
        <f>MONTH(transaction_data[[#This Row],[Transaction_Date]])</f>
        <v>7</v>
      </c>
    </row>
    <row r="3713" spans="1:11" x14ac:dyDescent="0.3">
      <c r="A3713">
        <v>303711</v>
      </c>
      <c r="B3713">
        <v>206571</v>
      </c>
      <c r="C3713" t="s">
        <v>13</v>
      </c>
      <c r="D3713">
        <v>94189</v>
      </c>
      <c r="E3713">
        <v>4140</v>
      </c>
      <c r="F3713">
        <v>14004</v>
      </c>
      <c r="G3713" t="s">
        <v>33</v>
      </c>
      <c r="H3713" s="1">
        <v>45026</v>
      </c>
      <c r="I3713" t="str">
        <f t="shared" si="57"/>
        <v>Kicik Investiya</v>
      </c>
      <c r="J3713">
        <f>YEAR(transaction_data[[#This Row],[Transaction_Date]])</f>
        <v>2023</v>
      </c>
      <c r="K3713">
        <f>MONTH(transaction_data[[#This Row],[Transaction_Date]])</f>
        <v>4</v>
      </c>
    </row>
    <row r="3714" spans="1:11" x14ac:dyDescent="0.3">
      <c r="A3714">
        <v>303712</v>
      </c>
      <c r="B3714">
        <v>207684</v>
      </c>
      <c r="C3714" t="s">
        <v>13</v>
      </c>
      <c r="D3714">
        <v>17768</v>
      </c>
      <c r="E3714">
        <v>2078</v>
      </c>
      <c r="F3714">
        <v>36364</v>
      </c>
      <c r="G3714" t="s">
        <v>33</v>
      </c>
      <c r="H3714" s="1">
        <v>45500</v>
      </c>
      <c r="I3714" t="str">
        <f t="shared" ref="I3714:I3777" si="58">IF(AND(F3714&gt;1000,F3714&lt;15000),"Kicik Investiya",IF(AND(F3714&gt;=15000,F3714&lt;27500),"Orta investisya","Yuksek Investisya"))</f>
        <v>Yuksek Investisya</v>
      </c>
      <c r="J3714">
        <f>YEAR(transaction_data[[#This Row],[Transaction_Date]])</f>
        <v>2024</v>
      </c>
      <c r="K3714">
        <f>MONTH(transaction_data[[#This Row],[Transaction_Date]])</f>
        <v>7</v>
      </c>
    </row>
    <row r="3715" spans="1:11" x14ac:dyDescent="0.3">
      <c r="A3715">
        <v>303713</v>
      </c>
      <c r="B3715">
        <v>208151</v>
      </c>
      <c r="C3715" t="s">
        <v>31</v>
      </c>
      <c r="D3715">
        <v>71889</v>
      </c>
      <c r="E3715">
        <v>3096</v>
      </c>
      <c r="F3715">
        <v>2827</v>
      </c>
      <c r="G3715" t="s">
        <v>33</v>
      </c>
      <c r="H3715" s="1">
        <v>45574</v>
      </c>
      <c r="I3715" t="str">
        <f t="shared" si="58"/>
        <v>Kicik Investiya</v>
      </c>
      <c r="J3715">
        <f>YEAR(transaction_data[[#This Row],[Transaction_Date]])</f>
        <v>2024</v>
      </c>
      <c r="K3715">
        <f>MONTH(transaction_data[[#This Row],[Transaction_Date]])</f>
        <v>10</v>
      </c>
    </row>
    <row r="3716" spans="1:11" x14ac:dyDescent="0.3">
      <c r="A3716">
        <v>303714</v>
      </c>
      <c r="B3716">
        <v>208772</v>
      </c>
      <c r="C3716" t="s">
        <v>30</v>
      </c>
      <c r="D3716">
        <v>5996</v>
      </c>
      <c r="E3716">
        <v>4903</v>
      </c>
      <c r="F3716">
        <v>28229</v>
      </c>
      <c r="G3716" t="s">
        <v>32</v>
      </c>
      <c r="H3716" s="1">
        <v>45573</v>
      </c>
      <c r="I3716" t="str">
        <f t="shared" si="58"/>
        <v>Yuksek Investisya</v>
      </c>
      <c r="J3716">
        <f>YEAR(transaction_data[[#This Row],[Transaction_Date]])</f>
        <v>2024</v>
      </c>
      <c r="K3716">
        <f>MONTH(transaction_data[[#This Row],[Transaction_Date]])</f>
        <v>10</v>
      </c>
    </row>
    <row r="3717" spans="1:11" x14ac:dyDescent="0.3">
      <c r="A3717">
        <v>303715</v>
      </c>
      <c r="B3717">
        <v>208567</v>
      </c>
      <c r="C3717" t="s">
        <v>31</v>
      </c>
      <c r="D3717">
        <v>35369</v>
      </c>
      <c r="E3717">
        <v>416</v>
      </c>
      <c r="F3717">
        <v>15574</v>
      </c>
      <c r="G3717" t="s">
        <v>29</v>
      </c>
      <c r="H3717" s="1">
        <v>45584</v>
      </c>
      <c r="I3717" t="str">
        <f t="shared" si="58"/>
        <v>Orta investisya</v>
      </c>
      <c r="J3717">
        <f>YEAR(transaction_data[[#This Row],[Transaction_Date]])</f>
        <v>2024</v>
      </c>
      <c r="K3717">
        <f>MONTH(transaction_data[[#This Row],[Transaction_Date]])</f>
        <v>10</v>
      </c>
    </row>
    <row r="3718" spans="1:11" x14ac:dyDescent="0.3">
      <c r="A3718">
        <v>303716</v>
      </c>
      <c r="B3718">
        <v>202977</v>
      </c>
      <c r="C3718" t="s">
        <v>13</v>
      </c>
      <c r="D3718">
        <v>26557</v>
      </c>
      <c r="E3718">
        <v>2833</v>
      </c>
      <c r="F3718">
        <v>13540</v>
      </c>
      <c r="G3718" t="s">
        <v>32</v>
      </c>
      <c r="H3718" s="1">
        <v>45083</v>
      </c>
      <c r="I3718" t="str">
        <f t="shared" si="58"/>
        <v>Kicik Investiya</v>
      </c>
      <c r="J3718">
        <f>YEAR(transaction_data[[#This Row],[Transaction_Date]])</f>
        <v>2023</v>
      </c>
      <c r="K3718">
        <f>MONTH(transaction_data[[#This Row],[Transaction_Date]])</f>
        <v>6</v>
      </c>
    </row>
    <row r="3719" spans="1:11" x14ac:dyDescent="0.3">
      <c r="A3719">
        <v>303717</v>
      </c>
      <c r="B3719">
        <v>202613</v>
      </c>
      <c r="C3719" t="s">
        <v>13</v>
      </c>
      <c r="D3719">
        <v>76871</v>
      </c>
      <c r="E3719">
        <v>3499</v>
      </c>
      <c r="F3719">
        <v>22223</v>
      </c>
      <c r="G3719" t="s">
        <v>32</v>
      </c>
      <c r="H3719" s="1">
        <v>45713</v>
      </c>
      <c r="I3719" t="str">
        <f t="shared" si="58"/>
        <v>Orta investisya</v>
      </c>
      <c r="J3719">
        <f>YEAR(transaction_data[[#This Row],[Transaction_Date]])</f>
        <v>2025</v>
      </c>
      <c r="K3719">
        <f>MONTH(transaction_data[[#This Row],[Transaction_Date]])</f>
        <v>2</v>
      </c>
    </row>
    <row r="3720" spans="1:11" x14ac:dyDescent="0.3">
      <c r="A3720">
        <v>303718</v>
      </c>
      <c r="B3720">
        <v>209063</v>
      </c>
      <c r="C3720" t="s">
        <v>13</v>
      </c>
      <c r="D3720">
        <v>42084</v>
      </c>
      <c r="E3720">
        <v>4807</v>
      </c>
      <c r="F3720">
        <v>38454</v>
      </c>
      <c r="G3720" t="s">
        <v>33</v>
      </c>
      <c r="H3720" s="1">
        <v>44682</v>
      </c>
      <c r="I3720" t="str">
        <f t="shared" si="58"/>
        <v>Yuksek Investisya</v>
      </c>
      <c r="J3720">
        <f>YEAR(transaction_data[[#This Row],[Transaction_Date]])</f>
        <v>2022</v>
      </c>
      <c r="K3720">
        <f>MONTH(transaction_data[[#This Row],[Transaction_Date]])</f>
        <v>5</v>
      </c>
    </row>
    <row r="3721" spans="1:11" x14ac:dyDescent="0.3">
      <c r="A3721">
        <v>303719</v>
      </c>
      <c r="B3721">
        <v>200484</v>
      </c>
      <c r="C3721" t="s">
        <v>31</v>
      </c>
      <c r="D3721">
        <v>98789</v>
      </c>
      <c r="E3721">
        <v>4766</v>
      </c>
      <c r="F3721">
        <v>21119</v>
      </c>
      <c r="G3721" t="s">
        <v>32</v>
      </c>
      <c r="H3721" s="1">
        <v>45663</v>
      </c>
      <c r="I3721" t="str">
        <f t="shared" si="58"/>
        <v>Orta investisya</v>
      </c>
      <c r="J3721">
        <f>YEAR(transaction_data[[#This Row],[Transaction_Date]])</f>
        <v>2025</v>
      </c>
      <c r="K3721">
        <f>MONTH(transaction_data[[#This Row],[Transaction_Date]])</f>
        <v>1</v>
      </c>
    </row>
    <row r="3722" spans="1:11" x14ac:dyDescent="0.3">
      <c r="A3722">
        <v>303720</v>
      </c>
      <c r="B3722">
        <v>206880</v>
      </c>
      <c r="C3722" t="s">
        <v>13</v>
      </c>
      <c r="D3722">
        <v>28569</v>
      </c>
      <c r="E3722">
        <v>403</v>
      </c>
      <c r="F3722">
        <v>39761</v>
      </c>
      <c r="G3722" t="s">
        <v>33</v>
      </c>
      <c r="H3722" s="1">
        <v>45109</v>
      </c>
      <c r="I3722" t="str">
        <f t="shared" si="58"/>
        <v>Yuksek Investisya</v>
      </c>
      <c r="J3722">
        <f>YEAR(transaction_data[[#This Row],[Transaction_Date]])</f>
        <v>2023</v>
      </c>
      <c r="K3722">
        <f>MONTH(transaction_data[[#This Row],[Transaction_Date]])</f>
        <v>7</v>
      </c>
    </row>
    <row r="3723" spans="1:11" x14ac:dyDescent="0.3">
      <c r="A3723">
        <v>303721</v>
      </c>
      <c r="B3723">
        <v>203760</v>
      </c>
      <c r="C3723" t="s">
        <v>31</v>
      </c>
      <c r="D3723">
        <v>7150</v>
      </c>
      <c r="E3723">
        <v>2028</v>
      </c>
      <c r="F3723">
        <v>30527</v>
      </c>
      <c r="G3723" t="s">
        <v>29</v>
      </c>
      <c r="H3723" s="1">
        <v>44960</v>
      </c>
      <c r="I3723" t="str">
        <f t="shared" si="58"/>
        <v>Yuksek Investisya</v>
      </c>
      <c r="J3723">
        <f>YEAR(transaction_data[[#This Row],[Transaction_Date]])</f>
        <v>2023</v>
      </c>
      <c r="K3723">
        <f>MONTH(transaction_data[[#This Row],[Transaction_Date]])</f>
        <v>2</v>
      </c>
    </row>
    <row r="3724" spans="1:11" x14ac:dyDescent="0.3">
      <c r="A3724">
        <v>303722</v>
      </c>
      <c r="B3724">
        <v>205632</v>
      </c>
      <c r="C3724" t="s">
        <v>31</v>
      </c>
      <c r="D3724">
        <v>27900</v>
      </c>
      <c r="E3724">
        <v>1318</v>
      </c>
      <c r="F3724">
        <v>40602</v>
      </c>
      <c r="G3724" t="s">
        <v>29</v>
      </c>
      <c r="H3724" s="1">
        <v>45445</v>
      </c>
      <c r="I3724" t="str">
        <f t="shared" si="58"/>
        <v>Yuksek Investisya</v>
      </c>
      <c r="J3724">
        <f>YEAR(transaction_data[[#This Row],[Transaction_Date]])</f>
        <v>2024</v>
      </c>
      <c r="K3724">
        <f>MONTH(transaction_data[[#This Row],[Transaction_Date]])</f>
        <v>6</v>
      </c>
    </row>
    <row r="3725" spans="1:11" x14ac:dyDescent="0.3">
      <c r="A3725">
        <v>303723</v>
      </c>
      <c r="B3725">
        <v>201710</v>
      </c>
      <c r="C3725" t="s">
        <v>13</v>
      </c>
      <c r="D3725">
        <v>86940</v>
      </c>
      <c r="E3725">
        <v>1977</v>
      </c>
      <c r="F3725">
        <v>12520</v>
      </c>
      <c r="G3725" t="s">
        <v>32</v>
      </c>
      <c r="H3725" s="1">
        <v>45583</v>
      </c>
      <c r="I3725" t="str">
        <f t="shared" si="58"/>
        <v>Kicik Investiya</v>
      </c>
      <c r="J3725">
        <f>YEAR(transaction_data[[#This Row],[Transaction_Date]])</f>
        <v>2024</v>
      </c>
      <c r="K3725">
        <f>MONTH(transaction_data[[#This Row],[Transaction_Date]])</f>
        <v>10</v>
      </c>
    </row>
    <row r="3726" spans="1:11" x14ac:dyDescent="0.3">
      <c r="A3726">
        <v>303724</v>
      </c>
      <c r="B3726">
        <v>201160</v>
      </c>
      <c r="C3726" t="s">
        <v>13</v>
      </c>
      <c r="D3726">
        <v>74920</v>
      </c>
      <c r="E3726">
        <v>848</v>
      </c>
      <c r="F3726">
        <v>7929</v>
      </c>
      <c r="G3726" t="s">
        <v>33</v>
      </c>
      <c r="H3726" s="1">
        <v>45432</v>
      </c>
      <c r="I3726" t="str">
        <f t="shared" si="58"/>
        <v>Kicik Investiya</v>
      </c>
      <c r="J3726">
        <f>YEAR(transaction_data[[#This Row],[Transaction_Date]])</f>
        <v>2024</v>
      </c>
      <c r="K3726">
        <f>MONTH(transaction_data[[#This Row],[Transaction_Date]])</f>
        <v>5</v>
      </c>
    </row>
    <row r="3727" spans="1:11" x14ac:dyDescent="0.3">
      <c r="A3727">
        <v>303725</v>
      </c>
      <c r="B3727">
        <v>206417</v>
      </c>
      <c r="C3727" t="s">
        <v>13</v>
      </c>
      <c r="D3727">
        <v>68743</v>
      </c>
      <c r="E3727">
        <v>3374</v>
      </c>
      <c r="F3727">
        <v>22106</v>
      </c>
      <c r="G3727" t="s">
        <v>32</v>
      </c>
      <c r="H3727" s="1">
        <v>44934</v>
      </c>
      <c r="I3727" t="str">
        <f t="shared" si="58"/>
        <v>Orta investisya</v>
      </c>
      <c r="J3727">
        <f>YEAR(transaction_data[[#This Row],[Transaction_Date]])</f>
        <v>2023</v>
      </c>
      <c r="K3727">
        <f>MONTH(transaction_data[[#This Row],[Transaction_Date]])</f>
        <v>1</v>
      </c>
    </row>
    <row r="3728" spans="1:11" x14ac:dyDescent="0.3">
      <c r="A3728">
        <v>303726</v>
      </c>
      <c r="B3728">
        <v>209573</v>
      </c>
      <c r="C3728" t="s">
        <v>30</v>
      </c>
      <c r="D3728">
        <v>37447</v>
      </c>
      <c r="E3728">
        <v>3326</v>
      </c>
      <c r="F3728">
        <v>26297</v>
      </c>
      <c r="G3728" t="s">
        <v>33</v>
      </c>
      <c r="H3728" s="1">
        <v>45249</v>
      </c>
      <c r="I3728" t="str">
        <f t="shared" si="58"/>
        <v>Orta investisya</v>
      </c>
      <c r="J3728">
        <f>YEAR(transaction_data[[#This Row],[Transaction_Date]])</f>
        <v>2023</v>
      </c>
      <c r="K3728">
        <f>MONTH(transaction_data[[#This Row],[Transaction_Date]])</f>
        <v>11</v>
      </c>
    </row>
    <row r="3729" spans="1:11" x14ac:dyDescent="0.3">
      <c r="A3729">
        <v>303727</v>
      </c>
      <c r="B3729">
        <v>200230</v>
      </c>
      <c r="C3729" t="s">
        <v>30</v>
      </c>
      <c r="D3729">
        <v>6577</v>
      </c>
      <c r="E3729">
        <v>515</v>
      </c>
      <c r="F3729">
        <v>27546</v>
      </c>
      <c r="G3729" t="s">
        <v>29</v>
      </c>
      <c r="H3729" s="1">
        <v>45100</v>
      </c>
      <c r="I3729" t="str">
        <f t="shared" si="58"/>
        <v>Yuksek Investisya</v>
      </c>
      <c r="J3729">
        <f>YEAR(transaction_data[[#This Row],[Transaction_Date]])</f>
        <v>2023</v>
      </c>
      <c r="K3729">
        <f>MONTH(transaction_data[[#This Row],[Transaction_Date]])</f>
        <v>6</v>
      </c>
    </row>
    <row r="3730" spans="1:11" x14ac:dyDescent="0.3">
      <c r="A3730">
        <v>303728</v>
      </c>
      <c r="B3730">
        <v>206374</v>
      </c>
      <c r="C3730" t="s">
        <v>30</v>
      </c>
      <c r="D3730">
        <v>5342</v>
      </c>
      <c r="E3730">
        <v>321</v>
      </c>
      <c r="F3730">
        <v>41742</v>
      </c>
      <c r="G3730" t="s">
        <v>29</v>
      </c>
      <c r="H3730" s="1">
        <v>45644</v>
      </c>
      <c r="I3730" t="str">
        <f t="shared" si="58"/>
        <v>Yuksek Investisya</v>
      </c>
      <c r="J3730">
        <f>YEAR(transaction_data[[#This Row],[Transaction_Date]])</f>
        <v>2024</v>
      </c>
      <c r="K3730">
        <f>MONTH(transaction_data[[#This Row],[Transaction_Date]])</f>
        <v>12</v>
      </c>
    </row>
    <row r="3731" spans="1:11" x14ac:dyDescent="0.3">
      <c r="A3731">
        <v>303729</v>
      </c>
      <c r="B3731">
        <v>203186</v>
      </c>
      <c r="C3731" t="s">
        <v>13</v>
      </c>
      <c r="D3731">
        <v>37869</v>
      </c>
      <c r="E3731">
        <v>3513</v>
      </c>
      <c r="F3731">
        <v>26572</v>
      </c>
      <c r="G3731" t="s">
        <v>32</v>
      </c>
      <c r="H3731" s="1">
        <v>44725</v>
      </c>
      <c r="I3731" t="str">
        <f t="shared" si="58"/>
        <v>Orta investisya</v>
      </c>
      <c r="J3731">
        <f>YEAR(transaction_data[[#This Row],[Transaction_Date]])</f>
        <v>2022</v>
      </c>
      <c r="K3731">
        <f>MONTH(transaction_data[[#This Row],[Transaction_Date]])</f>
        <v>6</v>
      </c>
    </row>
    <row r="3732" spans="1:11" x14ac:dyDescent="0.3">
      <c r="A3732">
        <v>303730</v>
      </c>
      <c r="B3732">
        <v>206853</v>
      </c>
      <c r="C3732" t="s">
        <v>13</v>
      </c>
      <c r="D3732">
        <v>1552</v>
      </c>
      <c r="E3732">
        <v>4030</v>
      </c>
      <c r="F3732">
        <v>2210</v>
      </c>
      <c r="G3732" t="s">
        <v>29</v>
      </c>
      <c r="H3732" s="1">
        <v>45012</v>
      </c>
      <c r="I3732" t="str">
        <f t="shared" si="58"/>
        <v>Kicik Investiya</v>
      </c>
      <c r="J3732">
        <f>YEAR(transaction_data[[#This Row],[Transaction_Date]])</f>
        <v>2023</v>
      </c>
      <c r="K3732">
        <f>MONTH(transaction_data[[#This Row],[Transaction_Date]])</f>
        <v>3</v>
      </c>
    </row>
    <row r="3733" spans="1:11" x14ac:dyDescent="0.3">
      <c r="A3733">
        <v>303731</v>
      </c>
      <c r="B3733">
        <v>202562</v>
      </c>
      <c r="C3733" t="s">
        <v>30</v>
      </c>
      <c r="D3733">
        <v>52232</v>
      </c>
      <c r="E3733">
        <v>2862</v>
      </c>
      <c r="F3733">
        <v>38130</v>
      </c>
      <c r="G3733" t="s">
        <v>29</v>
      </c>
      <c r="H3733" s="1">
        <v>45409</v>
      </c>
      <c r="I3733" t="str">
        <f t="shared" si="58"/>
        <v>Yuksek Investisya</v>
      </c>
      <c r="J3733">
        <f>YEAR(transaction_data[[#This Row],[Transaction_Date]])</f>
        <v>2024</v>
      </c>
      <c r="K3733">
        <f>MONTH(transaction_data[[#This Row],[Transaction_Date]])</f>
        <v>4</v>
      </c>
    </row>
    <row r="3734" spans="1:11" x14ac:dyDescent="0.3">
      <c r="A3734">
        <v>303732</v>
      </c>
      <c r="B3734">
        <v>202031</v>
      </c>
      <c r="C3734" t="s">
        <v>31</v>
      </c>
      <c r="D3734">
        <v>8113</v>
      </c>
      <c r="E3734">
        <v>4926</v>
      </c>
      <c r="F3734">
        <v>29827</v>
      </c>
      <c r="G3734" t="s">
        <v>29</v>
      </c>
      <c r="H3734" s="1">
        <v>45240</v>
      </c>
      <c r="I3734" t="str">
        <f t="shared" si="58"/>
        <v>Yuksek Investisya</v>
      </c>
      <c r="J3734">
        <f>YEAR(transaction_data[[#This Row],[Transaction_Date]])</f>
        <v>2023</v>
      </c>
      <c r="K3734">
        <f>MONTH(transaction_data[[#This Row],[Transaction_Date]])</f>
        <v>11</v>
      </c>
    </row>
    <row r="3735" spans="1:11" x14ac:dyDescent="0.3">
      <c r="A3735">
        <v>303733</v>
      </c>
      <c r="B3735">
        <v>200111</v>
      </c>
      <c r="C3735" t="s">
        <v>30</v>
      </c>
      <c r="D3735">
        <v>53830</v>
      </c>
      <c r="E3735">
        <v>1107</v>
      </c>
      <c r="F3735">
        <v>23154</v>
      </c>
      <c r="G3735" t="s">
        <v>32</v>
      </c>
      <c r="H3735" s="1">
        <v>44816</v>
      </c>
      <c r="I3735" t="str">
        <f t="shared" si="58"/>
        <v>Orta investisya</v>
      </c>
      <c r="J3735">
        <f>YEAR(transaction_data[[#This Row],[Transaction_Date]])</f>
        <v>2022</v>
      </c>
      <c r="K3735">
        <f>MONTH(transaction_data[[#This Row],[Transaction_Date]])</f>
        <v>9</v>
      </c>
    </row>
    <row r="3736" spans="1:11" x14ac:dyDescent="0.3">
      <c r="A3736">
        <v>303734</v>
      </c>
      <c r="B3736">
        <v>203217</v>
      </c>
      <c r="C3736" t="s">
        <v>30</v>
      </c>
      <c r="D3736">
        <v>45939</v>
      </c>
      <c r="E3736">
        <v>4628</v>
      </c>
      <c r="F3736">
        <v>13212</v>
      </c>
      <c r="G3736" t="s">
        <v>32</v>
      </c>
      <c r="H3736" s="1">
        <v>45015</v>
      </c>
      <c r="I3736" t="str">
        <f t="shared" si="58"/>
        <v>Kicik Investiya</v>
      </c>
      <c r="J3736">
        <f>YEAR(transaction_data[[#This Row],[Transaction_Date]])</f>
        <v>2023</v>
      </c>
      <c r="K3736">
        <f>MONTH(transaction_data[[#This Row],[Transaction_Date]])</f>
        <v>3</v>
      </c>
    </row>
    <row r="3737" spans="1:11" x14ac:dyDescent="0.3">
      <c r="A3737">
        <v>303735</v>
      </c>
      <c r="B3737">
        <v>205907</v>
      </c>
      <c r="C3737" t="s">
        <v>31</v>
      </c>
      <c r="D3737">
        <v>20434</v>
      </c>
      <c r="E3737">
        <v>756</v>
      </c>
      <c r="F3737">
        <v>20617</v>
      </c>
      <c r="G3737" t="s">
        <v>33</v>
      </c>
      <c r="H3737" s="1">
        <v>45417</v>
      </c>
      <c r="I3737" t="str">
        <f t="shared" si="58"/>
        <v>Orta investisya</v>
      </c>
      <c r="J3737">
        <f>YEAR(transaction_data[[#This Row],[Transaction_Date]])</f>
        <v>2024</v>
      </c>
      <c r="K3737">
        <f>MONTH(transaction_data[[#This Row],[Transaction_Date]])</f>
        <v>5</v>
      </c>
    </row>
    <row r="3738" spans="1:11" x14ac:dyDescent="0.3">
      <c r="A3738">
        <v>303736</v>
      </c>
      <c r="B3738">
        <v>209564</v>
      </c>
      <c r="C3738" t="s">
        <v>30</v>
      </c>
      <c r="D3738">
        <v>33676</v>
      </c>
      <c r="E3738">
        <v>3466</v>
      </c>
      <c r="F3738">
        <v>38560</v>
      </c>
      <c r="G3738" t="s">
        <v>29</v>
      </c>
      <c r="H3738" s="1">
        <v>45632</v>
      </c>
      <c r="I3738" t="str">
        <f t="shared" si="58"/>
        <v>Yuksek Investisya</v>
      </c>
      <c r="J3738">
        <f>YEAR(transaction_data[[#This Row],[Transaction_Date]])</f>
        <v>2024</v>
      </c>
      <c r="K3738">
        <f>MONTH(transaction_data[[#This Row],[Transaction_Date]])</f>
        <v>12</v>
      </c>
    </row>
    <row r="3739" spans="1:11" x14ac:dyDescent="0.3">
      <c r="A3739">
        <v>303737</v>
      </c>
      <c r="B3739">
        <v>209423</v>
      </c>
      <c r="C3739" t="s">
        <v>30</v>
      </c>
      <c r="D3739">
        <v>46810</v>
      </c>
      <c r="E3739">
        <v>4908</v>
      </c>
      <c r="F3739">
        <v>45392</v>
      </c>
      <c r="G3739" t="s">
        <v>33</v>
      </c>
      <c r="H3739" s="1">
        <v>45563</v>
      </c>
      <c r="I3739" t="str">
        <f t="shared" si="58"/>
        <v>Yuksek Investisya</v>
      </c>
      <c r="J3739">
        <f>YEAR(transaction_data[[#This Row],[Transaction_Date]])</f>
        <v>2024</v>
      </c>
      <c r="K3739">
        <f>MONTH(transaction_data[[#This Row],[Transaction_Date]])</f>
        <v>9</v>
      </c>
    </row>
    <row r="3740" spans="1:11" x14ac:dyDescent="0.3">
      <c r="A3740">
        <v>303738</v>
      </c>
      <c r="B3740">
        <v>208195</v>
      </c>
      <c r="C3740" t="s">
        <v>30</v>
      </c>
      <c r="D3740">
        <v>15441</v>
      </c>
      <c r="E3740">
        <v>4636</v>
      </c>
      <c r="F3740">
        <v>35815</v>
      </c>
      <c r="G3740" t="s">
        <v>29</v>
      </c>
      <c r="H3740" s="1">
        <v>44751</v>
      </c>
      <c r="I3740" t="str">
        <f t="shared" si="58"/>
        <v>Yuksek Investisya</v>
      </c>
      <c r="J3740">
        <f>YEAR(transaction_data[[#This Row],[Transaction_Date]])</f>
        <v>2022</v>
      </c>
      <c r="K3740">
        <f>MONTH(transaction_data[[#This Row],[Transaction_Date]])</f>
        <v>7</v>
      </c>
    </row>
    <row r="3741" spans="1:11" x14ac:dyDescent="0.3">
      <c r="A3741">
        <v>303739</v>
      </c>
      <c r="B3741">
        <v>206252</v>
      </c>
      <c r="C3741" t="s">
        <v>31</v>
      </c>
      <c r="D3741">
        <v>88560</v>
      </c>
      <c r="E3741">
        <v>1650</v>
      </c>
      <c r="F3741">
        <v>2166</v>
      </c>
      <c r="G3741" t="s">
        <v>33</v>
      </c>
      <c r="H3741" s="1">
        <v>45461</v>
      </c>
      <c r="I3741" t="str">
        <f t="shared" si="58"/>
        <v>Kicik Investiya</v>
      </c>
      <c r="J3741">
        <f>YEAR(transaction_data[[#This Row],[Transaction_Date]])</f>
        <v>2024</v>
      </c>
      <c r="K3741">
        <f>MONTH(transaction_data[[#This Row],[Transaction_Date]])</f>
        <v>6</v>
      </c>
    </row>
    <row r="3742" spans="1:11" x14ac:dyDescent="0.3">
      <c r="A3742">
        <v>303740</v>
      </c>
      <c r="B3742">
        <v>203149</v>
      </c>
      <c r="C3742" t="s">
        <v>31</v>
      </c>
      <c r="D3742">
        <v>93797</v>
      </c>
      <c r="E3742">
        <v>991</v>
      </c>
      <c r="F3742">
        <v>3967</v>
      </c>
      <c r="G3742" t="s">
        <v>29</v>
      </c>
      <c r="H3742" s="1">
        <v>44659</v>
      </c>
      <c r="I3742" t="str">
        <f t="shared" si="58"/>
        <v>Kicik Investiya</v>
      </c>
      <c r="J3742">
        <f>YEAR(transaction_data[[#This Row],[Transaction_Date]])</f>
        <v>2022</v>
      </c>
      <c r="K3742">
        <f>MONTH(transaction_data[[#This Row],[Transaction_Date]])</f>
        <v>4</v>
      </c>
    </row>
    <row r="3743" spans="1:11" x14ac:dyDescent="0.3">
      <c r="A3743">
        <v>303741</v>
      </c>
      <c r="B3743">
        <v>209954</v>
      </c>
      <c r="C3743" t="s">
        <v>30</v>
      </c>
      <c r="D3743">
        <v>71722</v>
      </c>
      <c r="E3743">
        <v>4098</v>
      </c>
      <c r="F3743">
        <v>35727</v>
      </c>
      <c r="G3743" t="s">
        <v>32</v>
      </c>
      <c r="H3743" s="1">
        <v>45201</v>
      </c>
      <c r="I3743" t="str">
        <f t="shared" si="58"/>
        <v>Yuksek Investisya</v>
      </c>
      <c r="J3743">
        <f>YEAR(transaction_data[[#This Row],[Transaction_Date]])</f>
        <v>2023</v>
      </c>
      <c r="K3743">
        <f>MONTH(transaction_data[[#This Row],[Transaction_Date]])</f>
        <v>10</v>
      </c>
    </row>
    <row r="3744" spans="1:11" x14ac:dyDescent="0.3">
      <c r="A3744">
        <v>303742</v>
      </c>
      <c r="B3744">
        <v>201720</v>
      </c>
      <c r="C3744" t="s">
        <v>13</v>
      </c>
      <c r="D3744">
        <v>50155</v>
      </c>
      <c r="E3744">
        <v>3433</v>
      </c>
      <c r="F3744">
        <v>6048</v>
      </c>
      <c r="G3744" t="s">
        <v>29</v>
      </c>
      <c r="H3744" s="1">
        <v>45132</v>
      </c>
      <c r="I3744" t="str">
        <f t="shared" si="58"/>
        <v>Kicik Investiya</v>
      </c>
      <c r="J3744">
        <f>YEAR(transaction_data[[#This Row],[Transaction_Date]])</f>
        <v>2023</v>
      </c>
      <c r="K3744">
        <f>MONTH(transaction_data[[#This Row],[Transaction_Date]])</f>
        <v>7</v>
      </c>
    </row>
    <row r="3745" spans="1:11" x14ac:dyDescent="0.3">
      <c r="A3745">
        <v>303743</v>
      </c>
      <c r="B3745">
        <v>204834</v>
      </c>
      <c r="C3745" t="s">
        <v>30</v>
      </c>
      <c r="D3745">
        <v>29725</v>
      </c>
      <c r="E3745">
        <v>4004</v>
      </c>
      <c r="F3745">
        <v>17321</v>
      </c>
      <c r="G3745" t="s">
        <v>32</v>
      </c>
      <c r="H3745" s="1">
        <v>44846</v>
      </c>
      <c r="I3745" t="str">
        <f t="shared" si="58"/>
        <v>Orta investisya</v>
      </c>
      <c r="J3745">
        <f>YEAR(transaction_data[[#This Row],[Transaction_Date]])</f>
        <v>2022</v>
      </c>
      <c r="K3745">
        <f>MONTH(transaction_data[[#This Row],[Transaction_Date]])</f>
        <v>10</v>
      </c>
    </row>
    <row r="3746" spans="1:11" x14ac:dyDescent="0.3">
      <c r="A3746">
        <v>303744</v>
      </c>
      <c r="B3746">
        <v>202096</v>
      </c>
      <c r="C3746" t="s">
        <v>31</v>
      </c>
      <c r="D3746">
        <v>90428</v>
      </c>
      <c r="E3746">
        <v>1465</v>
      </c>
      <c r="F3746">
        <v>4141</v>
      </c>
      <c r="G3746" t="s">
        <v>32</v>
      </c>
      <c r="H3746" s="1">
        <v>45241</v>
      </c>
      <c r="I3746" t="str">
        <f t="shared" si="58"/>
        <v>Kicik Investiya</v>
      </c>
      <c r="J3746">
        <f>YEAR(transaction_data[[#This Row],[Transaction_Date]])</f>
        <v>2023</v>
      </c>
      <c r="K3746">
        <f>MONTH(transaction_data[[#This Row],[Transaction_Date]])</f>
        <v>11</v>
      </c>
    </row>
    <row r="3747" spans="1:11" x14ac:dyDescent="0.3">
      <c r="A3747">
        <v>303745</v>
      </c>
      <c r="B3747">
        <v>209324</v>
      </c>
      <c r="C3747" t="s">
        <v>31</v>
      </c>
      <c r="D3747">
        <v>39021</v>
      </c>
      <c r="E3747">
        <v>1153</v>
      </c>
      <c r="F3747">
        <v>22441</v>
      </c>
      <c r="G3747" t="s">
        <v>32</v>
      </c>
      <c r="H3747" s="1">
        <v>45523</v>
      </c>
      <c r="I3747" t="str">
        <f t="shared" si="58"/>
        <v>Orta investisya</v>
      </c>
      <c r="J3747">
        <f>YEAR(transaction_data[[#This Row],[Transaction_Date]])</f>
        <v>2024</v>
      </c>
      <c r="K3747">
        <f>MONTH(transaction_data[[#This Row],[Transaction_Date]])</f>
        <v>8</v>
      </c>
    </row>
    <row r="3748" spans="1:11" x14ac:dyDescent="0.3">
      <c r="A3748">
        <v>303746</v>
      </c>
      <c r="B3748">
        <v>209908</v>
      </c>
      <c r="C3748" t="s">
        <v>31</v>
      </c>
      <c r="D3748">
        <v>53673</v>
      </c>
      <c r="E3748">
        <v>4281</v>
      </c>
      <c r="F3748">
        <v>22456</v>
      </c>
      <c r="G3748" t="s">
        <v>29</v>
      </c>
      <c r="H3748" s="1">
        <v>45294</v>
      </c>
      <c r="I3748" t="str">
        <f t="shared" si="58"/>
        <v>Orta investisya</v>
      </c>
      <c r="J3748">
        <f>YEAR(transaction_data[[#This Row],[Transaction_Date]])</f>
        <v>2024</v>
      </c>
      <c r="K3748">
        <f>MONTH(transaction_data[[#This Row],[Transaction_Date]])</f>
        <v>1</v>
      </c>
    </row>
    <row r="3749" spans="1:11" x14ac:dyDescent="0.3">
      <c r="A3749">
        <v>303747</v>
      </c>
      <c r="B3749">
        <v>200521</v>
      </c>
      <c r="C3749" t="s">
        <v>13</v>
      </c>
      <c r="D3749">
        <v>45964</v>
      </c>
      <c r="E3749">
        <v>808</v>
      </c>
      <c r="F3749">
        <v>36782</v>
      </c>
      <c r="G3749" t="s">
        <v>33</v>
      </c>
      <c r="H3749" s="1">
        <v>45208</v>
      </c>
      <c r="I3749" t="str">
        <f t="shared" si="58"/>
        <v>Yuksek Investisya</v>
      </c>
      <c r="J3749">
        <f>YEAR(transaction_data[[#This Row],[Transaction_Date]])</f>
        <v>2023</v>
      </c>
      <c r="K3749">
        <f>MONTH(transaction_data[[#This Row],[Transaction_Date]])</f>
        <v>10</v>
      </c>
    </row>
    <row r="3750" spans="1:11" x14ac:dyDescent="0.3">
      <c r="A3750">
        <v>303748</v>
      </c>
      <c r="B3750">
        <v>202423</v>
      </c>
      <c r="C3750" t="s">
        <v>13</v>
      </c>
      <c r="D3750">
        <v>22459</v>
      </c>
      <c r="E3750">
        <v>2567</v>
      </c>
      <c r="F3750">
        <v>12287</v>
      </c>
      <c r="G3750" t="s">
        <v>33</v>
      </c>
      <c r="H3750" s="1">
        <v>45489</v>
      </c>
      <c r="I3750" t="str">
        <f t="shared" si="58"/>
        <v>Kicik Investiya</v>
      </c>
      <c r="J3750">
        <f>YEAR(transaction_data[[#This Row],[Transaction_Date]])</f>
        <v>2024</v>
      </c>
      <c r="K3750">
        <f>MONTH(transaction_data[[#This Row],[Transaction_Date]])</f>
        <v>7</v>
      </c>
    </row>
    <row r="3751" spans="1:11" x14ac:dyDescent="0.3">
      <c r="A3751">
        <v>303749</v>
      </c>
      <c r="B3751">
        <v>205242</v>
      </c>
      <c r="C3751" t="s">
        <v>13</v>
      </c>
      <c r="D3751">
        <v>91156</v>
      </c>
      <c r="E3751">
        <v>401</v>
      </c>
      <c r="F3751">
        <v>47801</v>
      </c>
      <c r="G3751" t="s">
        <v>32</v>
      </c>
      <c r="H3751" s="1">
        <v>45701</v>
      </c>
      <c r="I3751" t="str">
        <f t="shared" si="58"/>
        <v>Yuksek Investisya</v>
      </c>
      <c r="J3751">
        <f>YEAR(transaction_data[[#This Row],[Transaction_Date]])</f>
        <v>2025</v>
      </c>
      <c r="K3751">
        <f>MONTH(transaction_data[[#This Row],[Transaction_Date]])</f>
        <v>2</v>
      </c>
    </row>
    <row r="3752" spans="1:11" x14ac:dyDescent="0.3">
      <c r="A3752">
        <v>303750</v>
      </c>
      <c r="B3752">
        <v>206731</v>
      </c>
      <c r="C3752" t="s">
        <v>30</v>
      </c>
      <c r="D3752">
        <v>30920</v>
      </c>
      <c r="E3752">
        <v>3556</v>
      </c>
      <c r="F3752">
        <v>1695</v>
      </c>
      <c r="G3752" t="s">
        <v>33</v>
      </c>
      <c r="H3752" s="1">
        <v>44909</v>
      </c>
      <c r="I3752" t="str">
        <f t="shared" si="58"/>
        <v>Kicik Investiya</v>
      </c>
      <c r="J3752">
        <f>YEAR(transaction_data[[#This Row],[Transaction_Date]])</f>
        <v>2022</v>
      </c>
      <c r="K3752">
        <f>MONTH(transaction_data[[#This Row],[Transaction_Date]])</f>
        <v>12</v>
      </c>
    </row>
    <row r="3753" spans="1:11" x14ac:dyDescent="0.3">
      <c r="A3753">
        <v>303751</v>
      </c>
      <c r="B3753">
        <v>200634</v>
      </c>
      <c r="C3753" t="s">
        <v>31</v>
      </c>
      <c r="D3753">
        <v>53877</v>
      </c>
      <c r="E3753">
        <v>3416</v>
      </c>
      <c r="F3753">
        <v>39727</v>
      </c>
      <c r="G3753" t="s">
        <v>29</v>
      </c>
      <c r="H3753" s="1">
        <v>45372</v>
      </c>
      <c r="I3753" t="str">
        <f t="shared" si="58"/>
        <v>Yuksek Investisya</v>
      </c>
      <c r="J3753">
        <f>YEAR(transaction_data[[#This Row],[Transaction_Date]])</f>
        <v>2024</v>
      </c>
      <c r="K3753">
        <f>MONTH(transaction_data[[#This Row],[Transaction_Date]])</f>
        <v>3</v>
      </c>
    </row>
    <row r="3754" spans="1:11" x14ac:dyDescent="0.3">
      <c r="A3754">
        <v>303752</v>
      </c>
      <c r="B3754">
        <v>208840</v>
      </c>
      <c r="C3754" t="s">
        <v>30</v>
      </c>
      <c r="D3754">
        <v>85819</v>
      </c>
      <c r="E3754">
        <v>1519</v>
      </c>
      <c r="F3754">
        <v>40211</v>
      </c>
      <c r="G3754" t="s">
        <v>33</v>
      </c>
      <c r="H3754" s="1">
        <v>44754</v>
      </c>
      <c r="I3754" t="str">
        <f t="shared" si="58"/>
        <v>Yuksek Investisya</v>
      </c>
      <c r="J3754">
        <f>YEAR(transaction_data[[#This Row],[Transaction_Date]])</f>
        <v>2022</v>
      </c>
      <c r="K3754">
        <f>MONTH(transaction_data[[#This Row],[Transaction_Date]])</f>
        <v>7</v>
      </c>
    </row>
    <row r="3755" spans="1:11" x14ac:dyDescent="0.3">
      <c r="A3755">
        <v>303753</v>
      </c>
      <c r="B3755">
        <v>209364</v>
      </c>
      <c r="C3755" t="s">
        <v>30</v>
      </c>
      <c r="D3755">
        <v>76946</v>
      </c>
      <c r="E3755">
        <v>2141</v>
      </c>
      <c r="F3755">
        <v>1444</v>
      </c>
      <c r="G3755" t="s">
        <v>32</v>
      </c>
      <c r="H3755" s="1">
        <v>44666</v>
      </c>
      <c r="I3755" t="str">
        <f t="shared" si="58"/>
        <v>Kicik Investiya</v>
      </c>
      <c r="J3755">
        <f>YEAR(transaction_data[[#This Row],[Transaction_Date]])</f>
        <v>2022</v>
      </c>
      <c r="K3755">
        <f>MONTH(transaction_data[[#This Row],[Transaction_Date]])</f>
        <v>4</v>
      </c>
    </row>
    <row r="3756" spans="1:11" x14ac:dyDescent="0.3">
      <c r="A3756">
        <v>303754</v>
      </c>
      <c r="B3756">
        <v>207685</v>
      </c>
      <c r="C3756" t="s">
        <v>13</v>
      </c>
      <c r="D3756">
        <v>99753</v>
      </c>
      <c r="E3756">
        <v>4021</v>
      </c>
      <c r="F3756">
        <v>2817</v>
      </c>
      <c r="G3756" t="s">
        <v>29</v>
      </c>
      <c r="H3756" s="1">
        <v>45553</v>
      </c>
      <c r="I3756" t="str">
        <f t="shared" si="58"/>
        <v>Kicik Investiya</v>
      </c>
      <c r="J3756">
        <f>YEAR(transaction_data[[#This Row],[Transaction_Date]])</f>
        <v>2024</v>
      </c>
      <c r="K3756">
        <f>MONTH(transaction_data[[#This Row],[Transaction_Date]])</f>
        <v>9</v>
      </c>
    </row>
    <row r="3757" spans="1:11" x14ac:dyDescent="0.3">
      <c r="A3757">
        <v>303755</v>
      </c>
      <c r="B3757">
        <v>200366</v>
      </c>
      <c r="C3757" t="s">
        <v>30</v>
      </c>
      <c r="D3757">
        <v>91478</v>
      </c>
      <c r="E3757">
        <v>4944</v>
      </c>
      <c r="F3757">
        <v>5416</v>
      </c>
      <c r="G3757" t="s">
        <v>33</v>
      </c>
      <c r="H3757" s="1">
        <v>44745</v>
      </c>
      <c r="I3757" t="str">
        <f t="shared" si="58"/>
        <v>Kicik Investiya</v>
      </c>
      <c r="J3757">
        <f>YEAR(transaction_data[[#This Row],[Transaction_Date]])</f>
        <v>2022</v>
      </c>
      <c r="K3757">
        <f>MONTH(transaction_data[[#This Row],[Transaction_Date]])</f>
        <v>7</v>
      </c>
    </row>
    <row r="3758" spans="1:11" x14ac:dyDescent="0.3">
      <c r="A3758">
        <v>303756</v>
      </c>
      <c r="B3758">
        <v>206289</v>
      </c>
      <c r="C3758" t="s">
        <v>13</v>
      </c>
      <c r="D3758">
        <v>1310</v>
      </c>
      <c r="E3758">
        <v>1495</v>
      </c>
      <c r="F3758">
        <v>19176</v>
      </c>
      <c r="G3758" t="s">
        <v>33</v>
      </c>
      <c r="H3758" s="1">
        <v>44662</v>
      </c>
      <c r="I3758" t="str">
        <f t="shared" si="58"/>
        <v>Orta investisya</v>
      </c>
      <c r="J3758">
        <f>YEAR(transaction_data[[#This Row],[Transaction_Date]])</f>
        <v>2022</v>
      </c>
      <c r="K3758">
        <f>MONTH(transaction_data[[#This Row],[Transaction_Date]])</f>
        <v>4</v>
      </c>
    </row>
    <row r="3759" spans="1:11" x14ac:dyDescent="0.3">
      <c r="A3759">
        <v>303757</v>
      </c>
      <c r="B3759">
        <v>203783</v>
      </c>
      <c r="C3759" t="s">
        <v>13</v>
      </c>
      <c r="D3759">
        <v>38540</v>
      </c>
      <c r="E3759">
        <v>4378</v>
      </c>
      <c r="F3759">
        <v>28771</v>
      </c>
      <c r="G3759" t="s">
        <v>29</v>
      </c>
      <c r="H3759" s="1">
        <v>45048</v>
      </c>
      <c r="I3759" t="str">
        <f t="shared" si="58"/>
        <v>Yuksek Investisya</v>
      </c>
      <c r="J3759">
        <f>YEAR(transaction_data[[#This Row],[Transaction_Date]])</f>
        <v>2023</v>
      </c>
      <c r="K3759">
        <f>MONTH(transaction_data[[#This Row],[Transaction_Date]])</f>
        <v>5</v>
      </c>
    </row>
    <row r="3760" spans="1:11" x14ac:dyDescent="0.3">
      <c r="A3760">
        <v>303758</v>
      </c>
      <c r="B3760">
        <v>206026</v>
      </c>
      <c r="C3760" t="s">
        <v>31</v>
      </c>
      <c r="D3760">
        <v>15539</v>
      </c>
      <c r="E3760">
        <v>788</v>
      </c>
      <c r="F3760">
        <v>28881</v>
      </c>
      <c r="G3760" t="s">
        <v>33</v>
      </c>
      <c r="H3760" s="1">
        <v>44976</v>
      </c>
      <c r="I3760" t="str">
        <f t="shared" si="58"/>
        <v>Yuksek Investisya</v>
      </c>
      <c r="J3760">
        <f>YEAR(transaction_data[[#This Row],[Transaction_Date]])</f>
        <v>2023</v>
      </c>
      <c r="K3760">
        <f>MONTH(transaction_data[[#This Row],[Transaction_Date]])</f>
        <v>2</v>
      </c>
    </row>
    <row r="3761" spans="1:11" x14ac:dyDescent="0.3">
      <c r="A3761">
        <v>303759</v>
      </c>
      <c r="B3761">
        <v>203988</v>
      </c>
      <c r="C3761" t="s">
        <v>31</v>
      </c>
      <c r="D3761">
        <v>49624</v>
      </c>
      <c r="E3761">
        <v>3354</v>
      </c>
      <c r="F3761">
        <v>4330</v>
      </c>
      <c r="G3761" t="s">
        <v>29</v>
      </c>
      <c r="H3761" s="1">
        <v>44702</v>
      </c>
      <c r="I3761" t="str">
        <f t="shared" si="58"/>
        <v>Kicik Investiya</v>
      </c>
      <c r="J3761">
        <f>YEAR(transaction_data[[#This Row],[Transaction_Date]])</f>
        <v>2022</v>
      </c>
      <c r="K3761">
        <f>MONTH(transaction_data[[#This Row],[Transaction_Date]])</f>
        <v>5</v>
      </c>
    </row>
    <row r="3762" spans="1:11" x14ac:dyDescent="0.3">
      <c r="A3762">
        <v>303760</v>
      </c>
      <c r="B3762">
        <v>204307</v>
      </c>
      <c r="C3762" t="s">
        <v>30</v>
      </c>
      <c r="D3762">
        <v>88311</v>
      </c>
      <c r="E3762">
        <v>1959</v>
      </c>
      <c r="F3762">
        <v>47275</v>
      </c>
      <c r="G3762" t="s">
        <v>32</v>
      </c>
      <c r="H3762" s="1">
        <v>44734</v>
      </c>
      <c r="I3762" t="str">
        <f t="shared" si="58"/>
        <v>Yuksek Investisya</v>
      </c>
      <c r="J3762">
        <f>YEAR(transaction_data[[#This Row],[Transaction_Date]])</f>
        <v>2022</v>
      </c>
      <c r="K3762">
        <f>MONTH(transaction_data[[#This Row],[Transaction_Date]])</f>
        <v>6</v>
      </c>
    </row>
    <row r="3763" spans="1:11" x14ac:dyDescent="0.3">
      <c r="A3763">
        <v>303761</v>
      </c>
      <c r="B3763">
        <v>205377</v>
      </c>
      <c r="C3763" t="s">
        <v>30</v>
      </c>
      <c r="D3763">
        <v>62200</v>
      </c>
      <c r="E3763">
        <v>908</v>
      </c>
      <c r="F3763">
        <v>43711</v>
      </c>
      <c r="G3763" t="s">
        <v>29</v>
      </c>
      <c r="H3763" s="1">
        <v>45259</v>
      </c>
      <c r="I3763" t="str">
        <f t="shared" si="58"/>
        <v>Yuksek Investisya</v>
      </c>
      <c r="J3763">
        <f>YEAR(transaction_data[[#This Row],[Transaction_Date]])</f>
        <v>2023</v>
      </c>
      <c r="K3763">
        <f>MONTH(transaction_data[[#This Row],[Transaction_Date]])</f>
        <v>11</v>
      </c>
    </row>
    <row r="3764" spans="1:11" x14ac:dyDescent="0.3">
      <c r="A3764">
        <v>303762</v>
      </c>
      <c r="B3764">
        <v>208816</v>
      </c>
      <c r="C3764" t="s">
        <v>31</v>
      </c>
      <c r="D3764">
        <v>51654</v>
      </c>
      <c r="E3764">
        <v>3354</v>
      </c>
      <c r="F3764">
        <v>43061</v>
      </c>
      <c r="G3764" t="s">
        <v>33</v>
      </c>
      <c r="H3764" s="1">
        <v>45427</v>
      </c>
      <c r="I3764" t="str">
        <f t="shared" si="58"/>
        <v>Yuksek Investisya</v>
      </c>
      <c r="J3764">
        <f>YEAR(transaction_data[[#This Row],[Transaction_Date]])</f>
        <v>2024</v>
      </c>
      <c r="K3764">
        <f>MONTH(transaction_data[[#This Row],[Transaction_Date]])</f>
        <v>5</v>
      </c>
    </row>
    <row r="3765" spans="1:11" x14ac:dyDescent="0.3">
      <c r="A3765">
        <v>303763</v>
      </c>
      <c r="B3765">
        <v>201803</v>
      </c>
      <c r="C3765" t="s">
        <v>30</v>
      </c>
      <c r="D3765">
        <v>58594</v>
      </c>
      <c r="E3765">
        <v>3117</v>
      </c>
      <c r="F3765">
        <v>49599</v>
      </c>
      <c r="G3765" t="s">
        <v>33</v>
      </c>
      <c r="H3765" s="1">
        <v>45086</v>
      </c>
      <c r="I3765" t="str">
        <f t="shared" si="58"/>
        <v>Yuksek Investisya</v>
      </c>
      <c r="J3765">
        <f>YEAR(transaction_data[[#This Row],[Transaction_Date]])</f>
        <v>2023</v>
      </c>
      <c r="K3765">
        <f>MONTH(transaction_data[[#This Row],[Transaction_Date]])</f>
        <v>6</v>
      </c>
    </row>
    <row r="3766" spans="1:11" x14ac:dyDescent="0.3">
      <c r="A3766">
        <v>303764</v>
      </c>
      <c r="B3766">
        <v>201234</v>
      </c>
      <c r="C3766" t="s">
        <v>31</v>
      </c>
      <c r="D3766">
        <v>66790</v>
      </c>
      <c r="E3766">
        <v>557</v>
      </c>
      <c r="F3766">
        <v>30597</v>
      </c>
      <c r="G3766" t="s">
        <v>32</v>
      </c>
      <c r="H3766" s="1">
        <v>45617</v>
      </c>
      <c r="I3766" t="str">
        <f t="shared" si="58"/>
        <v>Yuksek Investisya</v>
      </c>
      <c r="J3766">
        <f>YEAR(transaction_data[[#This Row],[Transaction_Date]])</f>
        <v>2024</v>
      </c>
      <c r="K3766">
        <f>MONTH(transaction_data[[#This Row],[Transaction_Date]])</f>
        <v>11</v>
      </c>
    </row>
    <row r="3767" spans="1:11" x14ac:dyDescent="0.3">
      <c r="A3767">
        <v>303765</v>
      </c>
      <c r="B3767">
        <v>209298</v>
      </c>
      <c r="C3767" t="s">
        <v>31</v>
      </c>
      <c r="D3767">
        <v>78952</v>
      </c>
      <c r="E3767">
        <v>818</v>
      </c>
      <c r="F3767">
        <v>2638</v>
      </c>
      <c r="G3767" t="s">
        <v>33</v>
      </c>
      <c r="H3767" s="1">
        <v>45419</v>
      </c>
      <c r="I3767" t="str">
        <f t="shared" si="58"/>
        <v>Kicik Investiya</v>
      </c>
      <c r="J3767">
        <f>YEAR(transaction_data[[#This Row],[Transaction_Date]])</f>
        <v>2024</v>
      </c>
      <c r="K3767">
        <f>MONTH(transaction_data[[#This Row],[Transaction_Date]])</f>
        <v>5</v>
      </c>
    </row>
    <row r="3768" spans="1:11" x14ac:dyDescent="0.3">
      <c r="A3768">
        <v>303766</v>
      </c>
      <c r="B3768">
        <v>207250</v>
      </c>
      <c r="C3768" t="s">
        <v>13</v>
      </c>
      <c r="D3768">
        <v>50665</v>
      </c>
      <c r="E3768">
        <v>2830</v>
      </c>
      <c r="F3768">
        <v>34312</v>
      </c>
      <c r="G3768" t="s">
        <v>33</v>
      </c>
      <c r="H3768" s="1">
        <v>45286</v>
      </c>
      <c r="I3768" t="str">
        <f t="shared" si="58"/>
        <v>Yuksek Investisya</v>
      </c>
      <c r="J3768">
        <f>YEAR(transaction_data[[#This Row],[Transaction_Date]])</f>
        <v>2023</v>
      </c>
      <c r="K3768">
        <f>MONTH(transaction_data[[#This Row],[Transaction_Date]])</f>
        <v>12</v>
      </c>
    </row>
    <row r="3769" spans="1:11" x14ac:dyDescent="0.3">
      <c r="A3769">
        <v>303767</v>
      </c>
      <c r="B3769">
        <v>200761</v>
      </c>
      <c r="C3769" t="s">
        <v>31</v>
      </c>
      <c r="D3769">
        <v>17734</v>
      </c>
      <c r="E3769">
        <v>1616</v>
      </c>
      <c r="F3769">
        <v>8792</v>
      </c>
      <c r="G3769" t="s">
        <v>33</v>
      </c>
      <c r="H3769" s="1">
        <v>45299</v>
      </c>
      <c r="I3769" t="str">
        <f t="shared" si="58"/>
        <v>Kicik Investiya</v>
      </c>
      <c r="J3769">
        <f>YEAR(transaction_data[[#This Row],[Transaction_Date]])</f>
        <v>2024</v>
      </c>
      <c r="K3769">
        <f>MONTH(transaction_data[[#This Row],[Transaction_Date]])</f>
        <v>1</v>
      </c>
    </row>
    <row r="3770" spans="1:11" x14ac:dyDescent="0.3">
      <c r="A3770">
        <v>303768</v>
      </c>
      <c r="B3770">
        <v>208540</v>
      </c>
      <c r="C3770" t="s">
        <v>31</v>
      </c>
      <c r="D3770">
        <v>48187</v>
      </c>
      <c r="E3770">
        <v>2612</v>
      </c>
      <c r="F3770">
        <v>25596</v>
      </c>
      <c r="G3770" t="s">
        <v>33</v>
      </c>
      <c r="H3770" s="1">
        <v>45731</v>
      </c>
      <c r="I3770" t="str">
        <f t="shared" si="58"/>
        <v>Orta investisya</v>
      </c>
      <c r="J3770">
        <f>YEAR(transaction_data[[#This Row],[Transaction_Date]])</f>
        <v>2025</v>
      </c>
      <c r="K3770">
        <f>MONTH(transaction_data[[#This Row],[Transaction_Date]])</f>
        <v>3</v>
      </c>
    </row>
    <row r="3771" spans="1:11" x14ac:dyDescent="0.3">
      <c r="A3771">
        <v>303769</v>
      </c>
      <c r="B3771">
        <v>206331</v>
      </c>
      <c r="C3771" t="s">
        <v>13</v>
      </c>
      <c r="D3771">
        <v>33100</v>
      </c>
      <c r="E3771">
        <v>1205</v>
      </c>
      <c r="F3771">
        <v>47398</v>
      </c>
      <c r="G3771" t="s">
        <v>33</v>
      </c>
      <c r="H3771" s="1">
        <v>45265</v>
      </c>
      <c r="I3771" t="str">
        <f t="shared" si="58"/>
        <v>Yuksek Investisya</v>
      </c>
      <c r="J3771">
        <f>YEAR(transaction_data[[#This Row],[Transaction_Date]])</f>
        <v>2023</v>
      </c>
      <c r="K3771">
        <f>MONTH(transaction_data[[#This Row],[Transaction_Date]])</f>
        <v>12</v>
      </c>
    </row>
    <row r="3772" spans="1:11" x14ac:dyDescent="0.3">
      <c r="A3772">
        <v>303770</v>
      </c>
      <c r="B3772">
        <v>207585</v>
      </c>
      <c r="C3772" t="s">
        <v>13</v>
      </c>
      <c r="D3772">
        <v>12386</v>
      </c>
      <c r="E3772">
        <v>412</v>
      </c>
      <c r="F3772">
        <v>24483</v>
      </c>
      <c r="G3772" t="s">
        <v>29</v>
      </c>
      <c r="H3772" s="1">
        <v>44769</v>
      </c>
      <c r="I3772" t="str">
        <f t="shared" si="58"/>
        <v>Orta investisya</v>
      </c>
      <c r="J3772">
        <f>YEAR(transaction_data[[#This Row],[Transaction_Date]])</f>
        <v>2022</v>
      </c>
      <c r="K3772">
        <f>MONTH(transaction_data[[#This Row],[Transaction_Date]])</f>
        <v>7</v>
      </c>
    </row>
    <row r="3773" spans="1:11" x14ac:dyDescent="0.3">
      <c r="A3773">
        <v>303771</v>
      </c>
      <c r="B3773">
        <v>206970</v>
      </c>
      <c r="C3773" t="s">
        <v>13</v>
      </c>
      <c r="D3773">
        <v>37512</v>
      </c>
      <c r="E3773">
        <v>1939</v>
      </c>
      <c r="F3773">
        <v>5831</v>
      </c>
      <c r="G3773" t="s">
        <v>32</v>
      </c>
      <c r="H3773" s="1">
        <v>45636</v>
      </c>
      <c r="I3773" t="str">
        <f t="shared" si="58"/>
        <v>Kicik Investiya</v>
      </c>
      <c r="J3773">
        <f>YEAR(transaction_data[[#This Row],[Transaction_Date]])</f>
        <v>2024</v>
      </c>
      <c r="K3773">
        <f>MONTH(transaction_data[[#This Row],[Transaction_Date]])</f>
        <v>12</v>
      </c>
    </row>
    <row r="3774" spans="1:11" x14ac:dyDescent="0.3">
      <c r="A3774">
        <v>303772</v>
      </c>
      <c r="B3774">
        <v>200895</v>
      </c>
      <c r="C3774" t="s">
        <v>13</v>
      </c>
      <c r="D3774">
        <v>62324</v>
      </c>
      <c r="E3774">
        <v>3112</v>
      </c>
      <c r="F3774">
        <v>43740</v>
      </c>
      <c r="G3774" t="s">
        <v>33</v>
      </c>
      <c r="H3774" s="1">
        <v>45474</v>
      </c>
      <c r="I3774" t="str">
        <f t="shared" si="58"/>
        <v>Yuksek Investisya</v>
      </c>
      <c r="J3774">
        <f>YEAR(transaction_data[[#This Row],[Transaction_Date]])</f>
        <v>2024</v>
      </c>
      <c r="K3774">
        <f>MONTH(transaction_data[[#This Row],[Transaction_Date]])</f>
        <v>7</v>
      </c>
    </row>
    <row r="3775" spans="1:11" x14ac:dyDescent="0.3">
      <c r="A3775">
        <v>303773</v>
      </c>
      <c r="B3775">
        <v>207451</v>
      </c>
      <c r="C3775" t="s">
        <v>31</v>
      </c>
      <c r="D3775">
        <v>94344</v>
      </c>
      <c r="E3775">
        <v>4075</v>
      </c>
      <c r="F3775">
        <v>41542</v>
      </c>
      <c r="G3775" t="s">
        <v>33</v>
      </c>
      <c r="H3775" s="1">
        <v>45476</v>
      </c>
      <c r="I3775" t="str">
        <f t="shared" si="58"/>
        <v>Yuksek Investisya</v>
      </c>
      <c r="J3775">
        <f>YEAR(transaction_data[[#This Row],[Transaction_Date]])</f>
        <v>2024</v>
      </c>
      <c r="K3775">
        <f>MONTH(transaction_data[[#This Row],[Transaction_Date]])</f>
        <v>7</v>
      </c>
    </row>
    <row r="3776" spans="1:11" x14ac:dyDescent="0.3">
      <c r="A3776">
        <v>303774</v>
      </c>
      <c r="B3776">
        <v>200330</v>
      </c>
      <c r="C3776" t="s">
        <v>31</v>
      </c>
      <c r="D3776">
        <v>11754</v>
      </c>
      <c r="E3776">
        <v>2843</v>
      </c>
      <c r="F3776">
        <v>15016</v>
      </c>
      <c r="G3776" t="s">
        <v>29</v>
      </c>
      <c r="H3776" s="1">
        <v>45597</v>
      </c>
      <c r="I3776" t="str">
        <f t="shared" si="58"/>
        <v>Orta investisya</v>
      </c>
      <c r="J3776">
        <f>YEAR(transaction_data[[#This Row],[Transaction_Date]])</f>
        <v>2024</v>
      </c>
      <c r="K3776">
        <f>MONTH(transaction_data[[#This Row],[Transaction_Date]])</f>
        <v>11</v>
      </c>
    </row>
    <row r="3777" spans="1:11" x14ac:dyDescent="0.3">
      <c r="A3777">
        <v>303775</v>
      </c>
      <c r="B3777">
        <v>203551</v>
      </c>
      <c r="C3777" t="s">
        <v>31</v>
      </c>
      <c r="D3777">
        <v>47820</v>
      </c>
      <c r="E3777">
        <v>721</v>
      </c>
      <c r="F3777">
        <v>5914</v>
      </c>
      <c r="G3777" t="s">
        <v>29</v>
      </c>
      <c r="H3777" s="1">
        <v>44878</v>
      </c>
      <c r="I3777" t="str">
        <f t="shared" si="58"/>
        <v>Kicik Investiya</v>
      </c>
      <c r="J3777">
        <f>YEAR(transaction_data[[#This Row],[Transaction_Date]])</f>
        <v>2022</v>
      </c>
      <c r="K3777">
        <f>MONTH(transaction_data[[#This Row],[Transaction_Date]])</f>
        <v>11</v>
      </c>
    </row>
    <row r="3778" spans="1:11" x14ac:dyDescent="0.3">
      <c r="A3778">
        <v>303776</v>
      </c>
      <c r="B3778">
        <v>200922</v>
      </c>
      <c r="C3778" t="s">
        <v>31</v>
      </c>
      <c r="D3778">
        <v>76323</v>
      </c>
      <c r="E3778">
        <v>3134</v>
      </c>
      <c r="F3778">
        <v>30472</v>
      </c>
      <c r="G3778" t="s">
        <v>33</v>
      </c>
      <c r="H3778" s="1">
        <v>45072</v>
      </c>
      <c r="I3778" t="str">
        <f t="shared" ref="I3778:I3841" si="59">IF(AND(F3778&gt;1000,F3778&lt;15000),"Kicik Investiya",IF(AND(F3778&gt;=15000,F3778&lt;27500),"Orta investisya","Yuksek Investisya"))</f>
        <v>Yuksek Investisya</v>
      </c>
      <c r="J3778">
        <f>YEAR(transaction_data[[#This Row],[Transaction_Date]])</f>
        <v>2023</v>
      </c>
      <c r="K3778">
        <f>MONTH(transaction_data[[#This Row],[Transaction_Date]])</f>
        <v>5</v>
      </c>
    </row>
    <row r="3779" spans="1:11" x14ac:dyDescent="0.3">
      <c r="A3779">
        <v>303777</v>
      </c>
      <c r="B3779">
        <v>201518</v>
      </c>
      <c r="C3779" t="s">
        <v>31</v>
      </c>
      <c r="D3779">
        <v>81338</v>
      </c>
      <c r="E3779">
        <v>4311</v>
      </c>
      <c r="F3779">
        <v>3017</v>
      </c>
      <c r="G3779" t="s">
        <v>32</v>
      </c>
      <c r="H3779" s="1">
        <v>44770</v>
      </c>
      <c r="I3779" t="str">
        <f t="shared" si="59"/>
        <v>Kicik Investiya</v>
      </c>
      <c r="J3779">
        <f>YEAR(transaction_data[[#This Row],[Transaction_Date]])</f>
        <v>2022</v>
      </c>
      <c r="K3779">
        <f>MONTH(transaction_data[[#This Row],[Transaction_Date]])</f>
        <v>7</v>
      </c>
    </row>
    <row r="3780" spans="1:11" x14ac:dyDescent="0.3">
      <c r="A3780">
        <v>303778</v>
      </c>
      <c r="B3780">
        <v>205428</v>
      </c>
      <c r="C3780" t="s">
        <v>31</v>
      </c>
      <c r="D3780">
        <v>92819</v>
      </c>
      <c r="E3780">
        <v>1744</v>
      </c>
      <c r="F3780">
        <v>1490</v>
      </c>
      <c r="G3780" t="s">
        <v>29</v>
      </c>
      <c r="H3780" s="1">
        <v>45122</v>
      </c>
      <c r="I3780" t="str">
        <f t="shared" si="59"/>
        <v>Kicik Investiya</v>
      </c>
      <c r="J3780">
        <f>YEAR(transaction_data[[#This Row],[Transaction_Date]])</f>
        <v>2023</v>
      </c>
      <c r="K3780">
        <f>MONTH(transaction_data[[#This Row],[Transaction_Date]])</f>
        <v>7</v>
      </c>
    </row>
    <row r="3781" spans="1:11" x14ac:dyDescent="0.3">
      <c r="A3781">
        <v>303779</v>
      </c>
      <c r="B3781">
        <v>203450</v>
      </c>
      <c r="C3781" t="s">
        <v>13</v>
      </c>
      <c r="D3781">
        <v>28001</v>
      </c>
      <c r="E3781">
        <v>3450</v>
      </c>
      <c r="F3781">
        <v>4691</v>
      </c>
      <c r="G3781" t="s">
        <v>32</v>
      </c>
      <c r="H3781" s="1">
        <v>44763</v>
      </c>
      <c r="I3781" t="str">
        <f t="shared" si="59"/>
        <v>Kicik Investiya</v>
      </c>
      <c r="J3781">
        <f>YEAR(transaction_data[[#This Row],[Transaction_Date]])</f>
        <v>2022</v>
      </c>
      <c r="K3781">
        <f>MONTH(transaction_data[[#This Row],[Transaction_Date]])</f>
        <v>7</v>
      </c>
    </row>
    <row r="3782" spans="1:11" x14ac:dyDescent="0.3">
      <c r="A3782">
        <v>303780</v>
      </c>
      <c r="B3782">
        <v>205113</v>
      </c>
      <c r="C3782" t="s">
        <v>31</v>
      </c>
      <c r="D3782">
        <v>31175</v>
      </c>
      <c r="E3782">
        <v>3724</v>
      </c>
      <c r="F3782">
        <v>36786</v>
      </c>
      <c r="G3782" t="s">
        <v>33</v>
      </c>
      <c r="H3782" s="1">
        <v>45435</v>
      </c>
      <c r="I3782" t="str">
        <f t="shared" si="59"/>
        <v>Yuksek Investisya</v>
      </c>
      <c r="J3782">
        <f>YEAR(transaction_data[[#This Row],[Transaction_Date]])</f>
        <v>2024</v>
      </c>
      <c r="K3782">
        <f>MONTH(transaction_data[[#This Row],[Transaction_Date]])</f>
        <v>5</v>
      </c>
    </row>
    <row r="3783" spans="1:11" x14ac:dyDescent="0.3">
      <c r="A3783">
        <v>303781</v>
      </c>
      <c r="B3783">
        <v>203338</v>
      </c>
      <c r="C3783" t="s">
        <v>13</v>
      </c>
      <c r="D3783">
        <v>63596</v>
      </c>
      <c r="E3783">
        <v>186</v>
      </c>
      <c r="F3783">
        <v>27599</v>
      </c>
      <c r="G3783" t="s">
        <v>33</v>
      </c>
      <c r="H3783" s="1">
        <v>44956</v>
      </c>
      <c r="I3783" t="str">
        <f t="shared" si="59"/>
        <v>Yuksek Investisya</v>
      </c>
      <c r="J3783">
        <f>YEAR(transaction_data[[#This Row],[Transaction_Date]])</f>
        <v>2023</v>
      </c>
      <c r="K3783">
        <f>MONTH(transaction_data[[#This Row],[Transaction_Date]])</f>
        <v>1</v>
      </c>
    </row>
    <row r="3784" spans="1:11" x14ac:dyDescent="0.3">
      <c r="A3784">
        <v>303782</v>
      </c>
      <c r="B3784">
        <v>208196</v>
      </c>
      <c r="C3784" t="s">
        <v>13</v>
      </c>
      <c r="D3784">
        <v>75670</v>
      </c>
      <c r="E3784">
        <v>3264</v>
      </c>
      <c r="F3784">
        <v>41819</v>
      </c>
      <c r="G3784" t="s">
        <v>33</v>
      </c>
      <c r="H3784" s="1">
        <v>44882</v>
      </c>
      <c r="I3784" t="str">
        <f t="shared" si="59"/>
        <v>Yuksek Investisya</v>
      </c>
      <c r="J3784">
        <f>YEAR(transaction_data[[#This Row],[Transaction_Date]])</f>
        <v>2022</v>
      </c>
      <c r="K3784">
        <f>MONTH(transaction_data[[#This Row],[Transaction_Date]])</f>
        <v>11</v>
      </c>
    </row>
    <row r="3785" spans="1:11" x14ac:dyDescent="0.3">
      <c r="A3785">
        <v>303783</v>
      </c>
      <c r="B3785">
        <v>208097</v>
      </c>
      <c r="C3785" t="s">
        <v>31</v>
      </c>
      <c r="D3785">
        <v>22034</v>
      </c>
      <c r="E3785">
        <v>1348</v>
      </c>
      <c r="F3785">
        <v>24907</v>
      </c>
      <c r="G3785" t="s">
        <v>33</v>
      </c>
      <c r="H3785" s="1">
        <v>45474</v>
      </c>
      <c r="I3785" t="str">
        <f t="shared" si="59"/>
        <v>Orta investisya</v>
      </c>
      <c r="J3785">
        <f>YEAR(transaction_data[[#This Row],[Transaction_Date]])</f>
        <v>2024</v>
      </c>
      <c r="K3785">
        <f>MONTH(transaction_data[[#This Row],[Transaction_Date]])</f>
        <v>7</v>
      </c>
    </row>
    <row r="3786" spans="1:11" x14ac:dyDescent="0.3">
      <c r="A3786">
        <v>303784</v>
      </c>
      <c r="B3786">
        <v>206461</v>
      </c>
      <c r="C3786" t="s">
        <v>13</v>
      </c>
      <c r="D3786">
        <v>7958</v>
      </c>
      <c r="E3786">
        <v>3486</v>
      </c>
      <c r="F3786">
        <v>4060</v>
      </c>
      <c r="G3786" t="s">
        <v>29</v>
      </c>
      <c r="H3786" s="1">
        <v>45148</v>
      </c>
      <c r="I3786" t="str">
        <f t="shared" si="59"/>
        <v>Kicik Investiya</v>
      </c>
      <c r="J3786">
        <f>YEAR(transaction_data[[#This Row],[Transaction_Date]])</f>
        <v>2023</v>
      </c>
      <c r="K3786">
        <f>MONTH(transaction_data[[#This Row],[Transaction_Date]])</f>
        <v>8</v>
      </c>
    </row>
    <row r="3787" spans="1:11" x14ac:dyDescent="0.3">
      <c r="A3787">
        <v>303785</v>
      </c>
      <c r="B3787">
        <v>208238</v>
      </c>
      <c r="C3787" t="s">
        <v>31</v>
      </c>
      <c r="D3787">
        <v>55500</v>
      </c>
      <c r="E3787">
        <v>2402</v>
      </c>
      <c r="F3787">
        <v>47561</v>
      </c>
      <c r="G3787" t="s">
        <v>33</v>
      </c>
      <c r="H3787" s="1">
        <v>45247</v>
      </c>
      <c r="I3787" t="str">
        <f t="shared" si="59"/>
        <v>Yuksek Investisya</v>
      </c>
      <c r="J3787">
        <f>YEAR(transaction_data[[#This Row],[Transaction_Date]])</f>
        <v>2023</v>
      </c>
      <c r="K3787">
        <f>MONTH(transaction_data[[#This Row],[Transaction_Date]])</f>
        <v>11</v>
      </c>
    </row>
    <row r="3788" spans="1:11" x14ac:dyDescent="0.3">
      <c r="A3788">
        <v>303786</v>
      </c>
      <c r="B3788">
        <v>209241</v>
      </c>
      <c r="C3788" t="s">
        <v>30</v>
      </c>
      <c r="D3788">
        <v>97773</v>
      </c>
      <c r="E3788">
        <v>3161</v>
      </c>
      <c r="F3788">
        <v>18544</v>
      </c>
      <c r="G3788" t="s">
        <v>33</v>
      </c>
      <c r="H3788" s="1">
        <v>45551</v>
      </c>
      <c r="I3788" t="str">
        <f t="shared" si="59"/>
        <v>Orta investisya</v>
      </c>
      <c r="J3788">
        <f>YEAR(transaction_data[[#This Row],[Transaction_Date]])</f>
        <v>2024</v>
      </c>
      <c r="K3788">
        <f>MONTH(transaction_data[[#This Row],[Transaction_Date]])</f>
        <v>9</v>
      </c>
    </row>
    <row r="3789" spans="1:11" x14ac:dyDescent="0.3">
      <c r="A3789">
        <v>303787</v>
      </c>
      <c r="B3789">
        <v>205334</v>
      </c>
      <c r="C3789" t="s">
        <v>13</v>
      </c>
      <c r="D3789">
        <v>22691</v>
      </c>
      <c r="E3789">
        <v>3445</v>
      </c>
      <c r="F3789">
        <v>25862</v>
      </c>
      <c r="G3789" t="s">
        <v>33</v>
      </c>
      <c r="H3789" s="1">
        <v>45626</v>
      </c>
      <c r="I3789" t="str">
        <f t="shared" si="59"/>
        <v>Orta investisya</v>
      </c>
      <c r="J3789">
        <f>YEAR(transaction_data[[#This Row],[Transaction_Date]])</f>
        <v>2024</v>
      </c>
      <c r="K3789">
        <f>MONTH(transaction_data[[#This Row],[Transaction_Date]])</f>
        <v>11</v>
      </c>
    </row>
    <row r="3790" spans="1:11" x14ac:dyDescent="0.3">
      <c r="A3790">
        <v>303788</v>
      </c>
      <c r="B3790">
        <v>208490</v>
      </c>
      <c r="C3790" t="s">
        <v>30</v>
      </c>
      <c r="D3790">
        <v>37772</v>
      </c>
      <c r="E3790">
        <v>2474</v>
      </c>
      <c r="F3790">
        <v>2692</v>
      </c>
      <c r="G3790" t="s">
        <v>29</v>
      </c>
      <c r="H3790" s="1">
        <v>45650</v>
      </c>
      <c r="I3790" t="str">
        <f t="shared" si="59"/>
        <v>Kicik Investiya</v>
      </c>
      <c r="J3790">
        <f>YEAR(transaction_data[[#This Row],[Transaction_Date]])</f>
        <v>2024</v>
      </c>
      <c r="K3790">
        <f>MONTH(transaction_data[[#This Row],[Transaction_Date]])</f>
        <v>12</v>
      </c>
    </row>
    <row r="3791" spans="1:11" x14ac:dyDescent="0.3">
      <c r="A3791">
        <v>303789</v>
      </c>
      <c r="B3791">
        <v>208252</v>
      </c>
      <c r="C3791" t="s">
        <v>13</v>
      </c>
      <c r="D3791">
        <v>29620</v>
      </c>
      <c r="E3791">
        <v>4063</v>
      </c>
      <c r="F3791">
        <v>27761</v>
      </c>
      <c r="G3791" t="s">
        <v>33</v>
      </c>
      <c r="H3791" s="1">
        <v>45698</v>
      </c>
      <c r="I3791" t="str">
        <f t="shared" si="59"/>
        <v>Yuksek Investisya</v>
      </c>
      <c r="J3791">
        <f>YEAR(transaction_data[[#This Row],[Transaction_Date]])</f>
        <v>2025</v>
      </c>
      <c r="K3791">
        <f>MONTH(transaction_data[[#This Row],[Transaction_Date]])</f>
        <v>2</v>
      </c>
    </row>
    <row r="3792" spans="1:11" x14ac:dyDescent="0.3">
      <c r="A3792">
        <v>303790</v>
      </c>
      <c r="B3792">
        <v>207141</v>
      </c>
      <c r="C3792" t="s">
        <v>31</v>
      </c>
      <c r="D3792">
        <v>82269</v>
      </c>
      <c r="E3792">
        <v>235</v>
      </c>
      <c r="F3792">
        <v>14448</v>
      </c>
      <c r="G3792" t="s">
        <v>33</v>
      </c>
      <c r="H3792" s="1">
        <v>45640</v>
      </c>
      <c r="I3792" t="str">
        <f t="shared" si="59"/>
        <v>Kicik Investiya</v>
      </c>
      <c r="J3792">
        <f>YEAR(transaction_data[[#This Row],[Transaction_Date]])</f>
        <v>2024</v>
      </c>
      <c r="K3792">
        <f>MONTH(transaction_data[[#This Row],[Transaction_Date]])</f>
        <v>12</v>
      </c>
    </row>
    <row r="3793" spans="1:11" x14ac:dyDescent="0.3">
      <c r="A3793">
        <v>303791</v>
      </c>
      <c r="B3793">
        <v>203487</v>
      </c>
      <c r="C3793" t="s">
        <v>31</v>
      </c>
      <c r="D3793">
        <v>49587</v>
      </c>
      <c r="E3793">
        <v>461</v>
      </c>
      <c r="F3793">
        <v>32020</v>
      </c>
      <c r="G3793" t="s">
        <v>32</v>
      </c>
      <c r="H3793" s="1">
        <v>44743</v>
      </c>
      <c r="I3793" t="str">
        <f t="shared" si="59"/>
        <v>Yuksek Investisya</v>
      </c>
      <c r="J3793">
        <f>YEAR(transaction_data[[#This Row],[Transaction_Date]])</f>
        <v>2022</v>
      </c>
      <c r="K3793">
        <f>MONTH(transaction_data[[#This Row],[Transaction_Date]])</f>
        <v>7</v>
      </c>
    </row>
    <row r="3794" spans="1:11" x14ac:dyDescent="0.3">
      <c r="A3794">
        <v>303792</v>
      </c>
      <c r="B3794">
        <v>205758</v>
      </c>
      <c r="C3794" t="s">
        <v>31</v>
      </c>
      <c r="D3794">
        <v>21253</v>
      </c>
      <c r="E3794">
        <v>3444</v>
      </c>
      <c r="F3794">
        <v>33514</v>
      </c>
      <c r="G3794" t="s">
        <v>29</v>
      </c>
      <c r="H3794" s="1">
        <v>45122</v>
      </c>
      <c r="I3794" t="str">
        <f t="shared" si="59"/>
        <v>Yuksek Investisya</v>
      </c>
      <c r="J3794">
        <f>YEAR(transaction_data[[#This Row],[Transaction_Date]])</f>
        <v>2023</v>
      </c>
      <c r="K3794">
        <f>MONTH(transaction_data[[#This Row],[Transaction_Date]])</f>
        <v>7</v>
      </c>
    </row>
    <row r="3795" spans="1:11" x14ac:dyDescent="0.3">
      <c r="A3795">
        <v>303793</v>
      </c>
      <c r="B3795">
        <v>201824</v>
      </c>
      <c r="C3795" t="s">
        <v>31</v>
      </c>
      <c r="D3795">
        <v>40012</v>
      </c>
      <c r="E3795">
        <v>1942</v>
      </c>
      <c r="F3795">
        <v>15576</v>
      </c>
      <c r="G3795" t="s">
        <v>32</v>
      </c>
      <c r="H3795" s="1">
        <v>45726</v>
      </c>
      <c r="I3795" t="str">
        <f t="shared" si="59"/>
        <v>Orta investisya</v>
      </c>
      <c r="J3795">
        <f>YEAR(transaction_data[[#This Row],[Transaction_Date]])</f>
        <v>2025</v>
      </c>
      <c r="K3795">
        <f>MONTH(transaction_data[[#This Row],[Transaction_Date]])</f>
        <v>3</v>
      </c>
    </row>
    <row r="3796" spans="1:11" x14ac:dyDescent="0.3">
      <c r="A3796">
        <v>303794</v>
      </c>
      <c r="B3796">
        <v>200755</v>
      </c>
      <c r="C3796" t="s">
        <v>13</v>
      </c>
      <c r="D3796">
        <v>43877</v>
      </c>
      <c r="E3796">
        <v>3588</v>
      </c>
      <c r="F3796">
        <v>19001</v>
      </c>
      <c r="G3796" t="s">
        <v>32</v>
      </c>
      <c r="H3796" s="1">
        <v>45320</v>
      </c>
      <c r="I3796" t="str">
        <f t="shared" si="59"/>
        <v>Orta investisya</v>
      </c>
      <c r="J3796">
        <f>YEAR(transaction_data[[#This Row],[Transaction_Date]])</f>
        <v>2024</v>
      </c>
      <c r="K3796">
        <f>MONTH(transaction_data[[#This Row],[Transaction_Date]])</f>
        <v>1</v>
      </c>
    </row>
    <row r="3797" spans="1:11" x14ac:dyDescent="0.3">
      <c r="A3797">
        <v>303795</v>
      </c>
      <c r="B3797">
        <v>208767</v>
      </c>
      <c r="C3797" t="s">
        <v>31</v>
      </c>
      <c r="D3797">
        <v>19569</v>
      </c>
      <c r="E3797">
        <v>4773</v>
      </c>
      <c r="F3797">
        <v>36194</v>
      </c>
      <c r="G3797" t="s">
        <v>32</v>
      </c>
      <c r="H3797" s="1">
        <v>45011</v>
      </c>
      <c r="I3797" t="str">
        <f t="shared" si="59"/>
        <v>Yuksek Investisya</v>
      </c>
      <c r="J3797">
        <f>YEAR(transaction_data[[#This Row],[Transaction_Date]])</f>
        <v>2023</v>
      </c>
      <c r="K3797">
        <f>MONTH(transaction_data[[#This Row],[Transaction_Date]])</f>
        <v>3</v>
      </c>
    </row>
    <row r="3798" spans="1:11" x14ac:dyDescent="0.3">
      <c r="A3798">
        <v>303796</v>
      </c>
      <c r="B3798">
        <v>207110</v>
      </c>
      <c r="C3798" t="s">
        <v>30</v>
      </c>
      <c r="D3798">
        <v>87683</v>
      </c>
      <c r="E3798">
        <v>3143</v>
      </c>
      <c r="F3798">
        <v>21122</v>
      </c>
      <c r="G3798" t="s">
        <v>33</v>
      </c>
      <c r="H3798" s="1">
        <v>44730</v>
      </c>
      <c r="I3798" t="str">
        <f t="shared" si="59"/>
        <v>Orta investisya</v>
      </c>
      <c r="J3798">
        <f>YEAR(transaction_data[[#This Row],[Transaction_Date]])</f>
        <v>2022</v>
      </c>
      <c r="K3798">
        <f>MONTH(transaction_data[[#This Row],[Transaction_Date]])</f>
        <v>6</v>
      </c>
    </row>
    <row r="3799" spans="1:11" x14ac:dyDescent="0.3">
      <c r="A3799">
        <v>303797</v>
      </c>
      <c r="B3799">
        <v>202224</v>
      </c>
      <c r="C3799" t="s">
        <v>13</v>
      </c>
      <c r="D3799">
        <v>68845</v>
      </c>
      <c r="E3799">
        <v>3203</v>
      </c>
      <c r="F3799">
        <v>1415</v>
      </c>
      <c r="G3799" t="s">
        <v>32</v>
      </c>
      <c r="H3799" s="1">
        <v>45020</v>
      </c>
      <c r="I3799" t="str">
        <f t="shared" si="59"/>
        <v>Kicik Investiya</v>
      </c>
      <c r="J3799">
        <f>YEAR(transaction_data[[#This Row],[Transaction_Date]])</f>
        <v>2023</v>
      </c>
      <c r="K3799">
        <f>MONTH(transaction_data[[#This Row],[Transaction_Date]])</f>
        <v>4</v>
      </c>
    </row>
    <row r="3800" spans="1:11" x14ac:dyDescent="0.3">
      <c r="A3800">
        <v>303798</v>
      </c>
      <c r="B3800">
        <v>209742</v>
      </c>
      <c r="C3800" t="s">
        <v>30</v>
      </c>
      <c r="D3800">
        <v>15615</v>
      </c>
      <c r="E3800">
        <v>235</v>
      </c>
      <c r="F3800">
        <v>42223</v>
      </c>
      <c r="G3800" t="s">
        <v>29</v>
      </c>
      <c r="H3800" s="1">
        <v>44774</v>
      </c>
      <c r="I3800" t="str">
        <f t="shared" si="59"/>
        <v>Yuksek Investisya</v>
      </c>
      <c r="J3800">
        <f>YEAR(transaction_data[[#This Row],[Transaction_Date]])</f>
        <v>2022</v>
      </c>
      <c r="K3800">
        <f>MONTH(transaction_data[[#This Row],[Transaction_Date]])</f>
        <v>8</v>
      </c>
    </row>
    <row r="3801" spans="1:11" x14ac:dyDescent="0.3">
      <c r="A3801">
        <v>303799</v>
      </c>
      <c r="B3801">
        <v>206419</v>
      </c>
      <c r="C3801" t="s">
        <v>31</v>
      </c>
      <c r="D3801">
        <v>59931</v>
      </c>
      <c r="E3801">
        <v>1186</v>
      </c>
      <c r="F3801">
        <v>37812</v>
      </c>
      <c r="G3801" t="s">
        <v>29</v>
      </c>
      <c r="H3801" s="1">
        <v>45315</v>
      </c>
      <c r="I3801" t="str">
        <f t="shared" si="59"/>
        <v>Yuksek Investisya</v>
      </c>
      <c r="J3801">
        <f>YEAR(transaction_data[[#This Row],[Transaction_Date]])</f>
        <v>2024</v>
      </c>
      <c r="K3801">
        <f>MONTH(transaction_data[[#This Row],[Transaction_Date]])</f>
        <v>1</v>
      </c>
    </row>
    <row r="3802" spans="1:11" x14ac:dyDescent="0.3">
      <c r="A3802">
        <v>303800</v>
      </c>
      <c r="B3802">
        <v>200533</v>
      </c>
      <c r="C3802" t="s">
        <v>31</v>
      </c>
      <c r="D3802">
        <v>59449</v>
      </c>
      <c r="E3802">
        <v>308</v>
      </c>
      <c r="F3802">
        <v>3705</v>
      </c>
      <c r="G3802" t="s">
        <v>32</v>
      </c>
      <c r="H3802" s="1">
        <v>44821</v>
      </c>
      <c r="I3802" t="str">
        <f t="shared" si="59"/>
        <v>Kicik Investiya</v>
      </c>
      <c r="J3802">
        <f>YEAR(transaction_data[[#This Row],[Transaction_Date]])</f>
        <v>2022</v>
      </c>
      <c r="K3802">
        <f>MONTH(transaction_data[[#This Row],[Transaction_Date]])</f>
        <v>9</v>
      </c>
    </row>
    <row r="3803" spans="1:11" x14ac:dyDescent="0.3">
      <c r="A3803">
        <v>303801</v>
      </c>
      <c r="B3803">
        <v>201991</v>
      </c>
      <c r="C3803" t="s">
        <v>31</v>
      </c>
      <c r="D3803">
        <v>30100</v>
      </c>
      <c r="E3803">
        <v>2187</v>
      </c>
      <c r="F3803">
        <v>21121</v>
      </c>
      <c r="G3803" t="s">
        <v>33</v>
      </c>
      <c r="H3803" s="1">
        <v>45345</v>
      </c>
      <c r="I3803" t="str">
        <f t="shared" si="59"/>
        <v>Orta investisya</v>
      </c>
      <c r="J3803">
        <f>YEAR(transaction_data[[#This Row],[Transaction_Date]])</f>
        <v>2024</v>
      </c>
      <c r="K3803">
        <f>MONTH(transaction_data[[#This Row],[Transaction_Date]])</f>
        <v>2</v>
      </c>
    </row>
    <row r="3804" spans="1:11" x14ac:dyDescent="0.3">
      <c r="A3804">
        <v>303802</v>
      </c>
      <c r="B3804">
        <v>200863</v>
      </c>
      <c r="C3804" t="s">
        <v>13</v>
      </c>
      <c r="D3804">
        <v>78173</v>
      </c>
      <c r="E3804">
        <v>613</v>
      </c>
      <c r="F3804">
        <v>45756</v>
      </c>
      <c r="G3804" t="s">
        <v>29</v>
      </c>
      <c r="H3804" s="1">
        <v>45592</v>
      </c>
      <c r="I3804" t="str">
        <f t="shared" si="59"/>
        <v>Yuksek Investisya</v>
      </c>
      <c r="J3804">
        <f>YEAR(transaction_data[[#This Row],[Transaction_Date]])</f>
        <v>2024</v>
      </c>
      <c r="K3804">
        <f>MONTH(transaction_data[[#This Row],[Transaction_Date]])</f>
        <v>10</v>
      </c>
    </row>
    <row r="3805" spans="1:11" x14ac:dyDescent="0.3">
      <c r="A3805">
        <v>303803</v>
      </c>
      <c r="B3805">
        <v>204507</v>
      </c>
      <c r="C3805" t="s">
        <v>30</v>
      </c>
      <c r="D3805">
        <v>21950</v>
      </c>
      <c r="E3805">
        <v>1891</v>
      </c>
      <c r="F3805">
        <v>10453</v>
      </c>
      <c r="G3805" t="s">
        <v>33</v>
      </c>
      <c r="H3805" s="1">
        <v>45586</v>
      </c>
      <c r="I3805" t="str">
        <f t="shared" si="59"/>
        <v>Kicik Investiya</v>
      </c>
      <c r="J3805">
        <f>YEAR(transaction_data[[#This Row],[Transaction_Date]])</f>
        <v>2024</v>
      </c>
      <c r="K3805">
        <f>MONTH(transaction_data[[#This Row],[Transaction_Date]])</f>
        <v>10</v>
      </c>
    </row>
    <row r="3806" spans="1:11" x14ac:dyDescent="0.3">
      <c r="A3806">
        <v>303804</v>
      </c>
      <c r="B3806">
        <v>209246</v>
      </c>
      <c r="C3806" t="s">
        <v>31</v>
      </c>
      <c r="D3806">
        <v>9131</v>
      </c>
      <c r="E3806">
        <v>1940</v>
      </c>
      <c r="F3806">
        <v>48576</v>
      </c>
      <c r="G3806" t="s">
        <v>29</v>
      </c>
      <c r="H3806" s="1">
        <v>44726</v>
      </c>
      <c r="I3806" t="str">
        <f t="shared" si="59"/>
        <v>Yuksek Investisya</v>
      </c>
      <c r="J3806">
        <f>YEAR(transaction_data[[#This Row],[Transaction_Date]])</f>
        <v>2022</v>
      </c>
      <c r="K3806">
        <f>MONTH(transaction_data[[#This Row],[Transaction_Date]])</f>
        <v>6</v>
      </c>
    </row>
    <row r="3807" spans="1:11" x14ac:dyDescent="0.3">
      <c r="A3807">
        <v>303805</v>
      </c>
      <c r="B3807">
        <v>203026</v>
      </c>
      <c r="C3807" t="s">
        <v>31</v>
      </c>
      <c r="D3807">
        <v>55028</v>
      </c>
      <c r="E3807">
        <v>3146</v>
      </c>
      <c r="F3807">
        <v>7892</v>
      </c>
      <c r="G3807" t="s">
        <v>32</v>
      </c>
      <c r="H3807" s="1">
        <v>45121</v>
      </c>
      <c r="I3807" t="str">
        <f t="shared" si="59"/>
        <v>Kicik Investiya</v>
      </c>
      <c r="J3807">
        <f>YEAR(transaction_data[[#This Row],[Transaction_Date]])</f>
        <v>2023</v>
      </c>
      <c r="K3807">
        <f>MONTH(transaction_data[[#This Row],[Transaction_Date]])</f>
        <v>7</v>
      </c>
    </row>
    <row r="3808" spans="1:11" x14ac:dyDescent="0.3">
      <c r="A3808">
        <v>303806</v>
      </c>
      <c r="B3808">
        <v>205961</v>
      </c>
      <c r="C3808" t="s">
        <v>31</v>
      </c>
      <c r="D3808">
        <v>42930</v>
      </c>
      <c r="E3808">
        <v>4948</v>
      </c>
      <c r="F3808">
        <v>14690</v>
      </c>
      <c r="G3808" t="s">
        <v>29</v>
      </c>
      <c r="H3808" s="1">
        <v>45675</v>
      </c>
      <c r="I3808" t="str">
        <f t="shared" si="59"/>
        <v>Kicik Investiya</v>
      </c>
      <c r="J3808">
        <f>YEAR(transaction_data[[#This Row],[Transaction_Date]])</f>
        <v>2025</v>
      </c>
      <c r="K3808">
        <f>MONTH(transaction_data[[#This Row],[Transaction_Date]])</f>
        <v>1</v>
      </c>
    </row>
    <row r="3809" spans="1:11" x14ac:dyDescent="0.3">
      <c r="A3809">
        <v>303807</v>
      </c>
      <c r="B3809">
        <v>201208</v>
      </c>
      <c r="C3809" t="s">
        <v>13</v>
      </c>
      <c r="D3809">
        <v>58930</v>
      </c>
      <c r="E3809">
        <v>2690</v>
      </c>
      <c r="F3809">
        <v>44779</v>
      </c>
      <c r="G3809" t="s">
        <v>32</v>
      </c>
      <c r="H3809" s="1">
        <v>45663</v>
      </c>
      <c r="I3809" t="str">
        <f t="shared" si="59"/>
        <v>Yuksek Investisya</v>
      </c>
      <c r="J3809">
        <f>YEAR(transaction_data[[#This Row],[Transaction_Date]])</f>
        <v>2025</v>
      </c>
      <c r="K3809">
        <f>MONTH(transaction_data[[#This Row],[Transaction_Date]])</f>
        <v>1</v>
      </c>
    </row>
    <row r="3810" spans="1:11" x14ac:dyDescent="0.3">
      <c r="A3810">
        <v>303808</v>
      </c>
      <c r="B3810">
        <v>201610</v>
      </c>
      <c r="C3810" t="s">
        <v>13</v>
      </c>
      <c r="D3810">
        <v>56442</v>
      </c>
      <c r="E3810">
        <v>2727</v>
      </c>
      <c r="F3810">
        <v>4872</v>
      </c>
      <c r="G3810" t="s">
        <v>32</v>
      </c>
      <c r="H3810" s="1">
        <v>44913</v>
      </c>
      <c r="I3810" t="str">
        <f t="shared" si="59"/>
        <v>Kicik Investiya</v>
      </c>
      <c r="J3810">
        <f>YEAR(transaction_data[[#This Row],[Transaction_Date]])</f>
        <v>2022</v>
      </c>
      <c r="K3810">
        <f>MONTH(transaction_data[[#This Row],[Transaction_Date]])</f>
        <v>12</v>
      </c>
    </row>
    <row r="3811" spans="1:11" x14ac:dyDescent="0.3">
      <c r="A3811">
        <v>303809</v>
      </c>
      <c r="B3811">
        <v>204327</v>
      </c>
      <c r="C3811" t="s">
        <v>31</v>
      </c>
      <c r="D3811">
        <v>56456</v>
      </c>
      <c r="E3811">
        <v>2493</v>
      </c>
      <c r="F3811">
        <v>17349</v>
      </c>
      <c r="G3811" t="s">
        <v>33</v>
      </c>
      <c r="H3811" s="1">
        <v>44826</v>
      </c>
      <c r="I3811" t="str">
        <f t="shared" si="59"/>
        <v>Orta investisya</v>
      </c>
      <c r="J3811">
        <f>YEAR(transaction_data[[#This Row],[Transaction_Date]])</f>
        <v>2022</v>
      </c>
      <c r="K3811">
        <f>MONTH(transaction_data[[#This Row],[Transaction_Date]])</f>
        <v>9</v>
      </c>
    </row>
    <row r="3812" spans="1:11" x14ac:dyDescent="0.3">
      <c r="A3812">
        <v>303810</v>
      </c>
      <c r="B3812">
        <v>201097</v>
      </c>
      <c r="C3812" t="s">
        <v>30</v>
      </c>
      <c r="D3812">
        <v>50869</v>
      </c>
      <c r="E3812">
        <v>1516</v>
      </c>
      <c r="F3812">
        <v>16941</v>
      </c>
      <c r="G3812" t="s">
        <v>29</v>
      </c>
      <c r="H3812" s="1">
        <v>44660</v>
      </c>
      <c r="I3812" t="str">
        <f t="shared" si="59"/>
        <v>Orta investisya</v>
      </c>
      <c r="J3812">
        <f>YEAR(transaction_data[[#This Row],[Transaction_Date]])</f>
        <v>2022</v>
      </c>
      <c r="K3812">
        <f>MONTH(transaction_data[[#This Row],[Transaction_Date]])</f>
        <v>4</v>
      </c>
    </row>
    <row r="3813" spans="1:11" x14ac:dyDescent="0.3">
      <c r="A3813">
        <v>303811</v>
      </c>
      <c r="B3813">
        <v>200252</v>
      </c>
      <c r="C3813" t="s">
        <v>31</v>
      </c>
      <c r="D3813">
        <v>35060</v>
      </c>
      <c r="E3813">
        <v>1133</v>
      </c>
      <c r="F3813">
        <v>34166</v>
      </c>
      <c r="G3813" t="s">
        <v>32</v>
      </c>
      <c r="H3813" s="1">
        <v>44854</v>
      </c>
      <c r="I3813" t="str">
        <f t="shared" si="59"/>
        <v>Yuksek Investisya</v>
      </c>
      <c r="J3813">
        <f>YEAR(transaction_data[[#This Row],[Transaction_Date]])</f>
        <v>2022</v>
      </c>
      <c r="K3813">
        <f>MONTH(transaction_data[[#This Row],[Transaction_Date]])</f>
        <v>10</v>
      </c>
    </row>
    <row r="3814" spans="1:11" x14ac:dyDescent="0.3">
      <c r="A3814">
        <v>303812</v>
      </c>
      <c r="B3814">
        <v>200433</v>
      </c>
      <c r="C3814" t="s">
        <v>13</v>
      </c>
      <c r="D3814">
        <v>14574</v>
      </c>
      <c r="E3814">
        <v>4246</v>
      </c>
      <c r="F3814">
        <v>13750</v>
      </c>
      <c r="G3814" t="s">
        <v>32</v>
      </c>
      <c r="H3814" s="1">
        <v>45730</v>
      </c>
      <c r="I3814" t="str">
        <f t="shared" si="59"/>
        <v>Kicik Investiya</v>
      </c>
      <c r="J3814">
        <f>YEAR(transaction_data[[#This Row],[Transaction_Date]])</f>
        <v>2025</v>
      </c>
      <c r="K3814">
        <f>MONTH(transaction_data[[#This Row],[Transaction_Date]])</f>
        <v>3</v>
      </c>
    </row>
    <row r="3815" spans="1:11" x14ac:dyDescent="0.3">
      <c r="A3815">
        <v>303813</v>
      </c>
      <c r="B3815">
        <v>201956</v>
      </c>
      <c r="C3815" t="s">
        <v>31</v>
      </c>
      <c r="D3815">
        <v>92936</v>
      </c>
      <c r="E3815">
        <v>1295</v>
      </c>
      <c r="F3815">
        <v>34958</v>
      </c>
      <c r="G3815" t="s">
        <v>29</v>
      </c>
      <c r="H3815" s="1">
        <v>44658</v>
      </c>
      <c r="I3815" t="str">
        <f t="shared" si="59"/>
        <v>Yuksek Investisya</v>
      </c>
      <c r="J3815">
        <f>YEAR(transaction_data[[#This Row],[Transaction_Date]])</f>
        <v>2022</v>
      </c>
      <c r="K3815">
        <f>MONTH(transaction_data[[#This Row],[Transaction_Date]])</f>
        <v>4</v>
      </c>
    </row>
    <row r="3816" spans="1:11" x14ac:dyDescent="0.3">
      <c r="A3816">
        <v>303814</v>
      </c>
      <c r="B3816">
        <v>202788</v>
      </c>
      <c r="C3816" t="s">
        <v>30</v>
      </c>
      <c r="D3816">
        <v>57479</v>
      </c>
      <c r="E3816">
        <v>3197</v>
      </c>
      <c r="F3816">
        <v>47238</v>
      </c>
      <c r="G3816" t="s">
        <v>33</v>
      </c>
      <c r="H3816" s="1">
        <v>44895</v>
      </c>
      <c r="I3816" t="str">
        <f t="shared" si="59"/>
        <v>Yuksek Investisya</v>
      </c>
      <c r="J3816">
        <f>YEAR(transaction_data[[#This Row],[Transaction_Date]])</f>
        <v>2022</v>
      </c>
      <c r="K3816">
        <f>MONTH(transaction_data[[#This Row],[Transaction_Date]])</f>
        <v>11</v>
      </c>
    </row>
    <row r="3817" spans="1:11" x14ac:dyDescent="0.3">
      <c r="A3817">
        <v>303815</v>
      </c>
      <c r="B3817">
        <v>209414</v>
      </c>
      <c r="C3817" t="s">
        <v>13</v>
      </c>
      <c r="D3817">
        <v>56852</v>
      </c>
      <c r="E3817">
        <v>1458</v>
      </c>
      <c r="F3817">
        <v>12848</v>
      </c>
      <c r="G3817" t="s">
        <v>33</v>
      </c>
      <c r="H3817" s="1">
        <v>45412</v>
      </c>
      <c r="I3817" t="str">
        <f t="shared" si="59"/>
        <v>Kicik Investiya</v>
      </c>
      <c r="J3817">
        <f>YEAR(transaction_data[[#This Row],[Transaction_Date]])</f>
        <v>2024</v>
      </c>
      <c r="K3817">
        <f>MONTH(transaction_data[[#This Row],[Transaction_Date]])</f>
        <v>4</v>
      </c>
    </row>
    <row r="3818" spans="1:11" x14ac:dyDescent="0.3">
      <c r="A3818">
        <v>303816</v>
      </c>
      <c r="B3818">
        <v>200083</v>
      </c>
      <c r="C3818" t="s">
        <v>30</v>
      </c>
      <c r="D3818">
        <v>23839</v>
      </c>
      <c r="E3818">
        <v>847</v>
      </c>
      <c r="F3818">
        <v>30563</v>
      </c>
      <c r="G3818" t="s">
        <v>33</v>
      </c>
      <c r="H3818" s="1">
        <v>45179</v>
      </c>
      <c r="I3818" t="str">
        <f t="shared" si="59"/>
        <v>Yuksek Investisya</v>
      </c>
      <c r="J3818">
        <f>YEAR(transaction_data[[#This Row],[Transaction_Date]])</f>
        <v>2023</v>
      </c>
      <c r="K3818">
        <f>MONTH(transaction_data[[#This Row],[Transaction_Date]])</f>
        <v>9</v>
      </c>
    </row>
    <row r="3819" spans="1:11" x14ac:dyDescent="0.3">
      <c r="A3819">
        <v>303817</v>
      </c>
      <c r="B3819">
        <v>208903</v>
      </c>
      <c r="C3819" t="s">
        <v>30</v>
      </c>
      <c r="D3819">
        <v>95436</v>
      </c>
      <c r="E3819">
        <v>4815</v>
      </c>
      <c r="F3819">
        <v>20743</v>
      </c>
      <c r="G3819" t="s">
        <v>33</v>
      </c>
      <c r="H3819" s="1">
        <v>45453</v>
      </c>
      <c r="I3819" t="str">
        <f t="shared" si="59"/>
        <v>Orta investisya</v>
      </c>
      <c r="J3819">
        <f>YEAR(transaction_data[[#This Row],[Transaction_Date]])</f>
        <v>2024</v>
      </c>
      <c r="K3819">
        <f>MONTH(transaction_data[[#This Row],[Transaction_Date]])</f>
        <v>6</v>
      </c>
    </row>
    <row r="3820" spans="1:11" x14ac:dyDescent="0.3">
      <c r="A3820">
        <v>303818</v>
      </c>
      <c r="B3820">
        <v>205776</v>
      </c>
      <c r="C3820" t="s">
        <v>31</v>
      </c>
      <c r="D3820">
        <v>29615</v>
      </c>
      <c r="E3820">
        <v>2177</v>
      </c>
      <c r="F3820">
        <v>43815</v>
      </c>
      <c r="G3820" t="s">
        <v>32</v>
      </c>
      <c r="H3820" s="1">
        <v>45444</v>
      </c>
      <c r="I3820" t="str">
        <f t="shared" si="59"/>
        <v>Yuksek Investisya</v>
      </c>
      <c r="J3820">
        <f>YEAR(transaction_data[[#This Row],[Transaction_Date]])</f>
        <v>2024</v>
      </c>
      <c r="K3820">
        <f>MONTH(transaction_data[[#This Row],[Transaction_Date]])</f>
        <v>6</v>
      </c>
    </row>
    <row r="3821" spans="1:11" x14ac:dyDescent="0.3">
      <c r="A3821">
        <v>303819</v>
      </c>
      <c r="B3821">
        <v>203045</v>
      </c>
      <c r="C3821" t="s">
        <v>13</v>
      </c>
      <c r="D3821">
        <v>90389</v>
      </c>
      <c r="E3821">
        <v>6033</v>
      </c>
      <c r="F3821">
        <v>31373</v>
      </c>
      <c r="G3821" t="s">
        <v>32</v>
      </c>
      <c r="H3821" s="1">
        <v>45043</v>
      </c>
      <c r="I3821" t="str">
        <f t="shared" si="59"/>
        <v>Yuksek Investisya</v>
      </c>
      <c r="J3821">
        <f>YEAR(transaction_data[[#This Row],[Transaction_Date]])</f>
        <v>2023</v>
      </c>
      <c r="K3821">
        <f>MONTH(transaction_data[[#This Row],[Transaction_Date]])</f>
        <v>4</v>
      </c>
    </row>
    <row r="3822" spans="1:11" x14ac:dyDescent="0.3">
      <c r="A3822">
        <v>303820</v>
      </c>
      <c r="B3822">
        <v>208408</v>
      </c>
      <c r="C3822" t="s">
        <v>13</v>
      </c>
      <c r="D3822">
        <v>56009</v>
      </c>
      <c r="E3822">
        <v>4424</v>
      </c>
      <c r="F3822">
        <v>11708</v>
      </c>
      <c r="G3822" t="s">
        <v>32</v>
      </c>
      <c r="H3822" s="1">
        <v>44900</v>
      </c>
      <c r="I3822" t="str">
        <f t="shared" si="59"/>
        <v>Kicik Investiya</v>
      </c>
      <c r="J3822">
        <f>YEAR(transaction_data[[#This Row],[Transaction_Date]])</f>
        <v>2022</v>
      </c>
      <c r="K3822">
        <f>MONTH(transaction_data[[#This Row],[Transaction_Date]])</f>
        <v>12</v>
      </c>
    </row>
    <row r="3823" spans="1:11" x14ac:dyDescent="0.3">
      <c r="A3823">
        <v>303821</v>
      </c>
      <c r="B3823">
        <v>207628</v>
      </c>
      <c r="C3823" t="s">
        <v>13</v>
      </c>
      <c r="D3823">
        <v>37626</v>
      </c>
      <c r="E3823">
        <v>2739</v>
      </c>
      <c r="F3823">
        <v>27274</v>
      </c>
      <c r="G3823" t="s">
        <v>33</v>
      </c>
      <c r="H3823" s="1">
        <v>45218</v>
      </c>
      <c r="I3823" t="str">
        <f t="shared" si="59"/>
        <v>Orta investisya</v>
      </c>
      <c r="J3823">
        <f>YEAR(transaction_data[[#This Row],[Transaction_Date]])</f>
        <v>2023</v>
      </c>
      <c r="K3823">
        <f>MONTH(transaction_data[[#This Row],[Transaction_Date]])</f>
        <v>10</v>
      </c>
    </row>
    <row r="3824" spans="1:11" x14ac:dyDescent="0.3">
      <c r="A3824">
        <v>303822</v>
      </c>
      <c r="B3824">
        <v>205356</v>
      </c>
      <c r="C3824" t="s">
        <v>30</v>
      </c>
      <c r="D3824">
        <v>2123</v>
      </c>
      <c r="E3824">
        <v>3294</v>
      </c>
      <c r="F3824">
        <v>15670</v>
      </c>
      <c r="G3824" t="s">
        <v>33</v>
      </c>
      <c r="H3824" s="1">
        <v>44838</v>
      </c>
      <c r="I3824" t="str">
        <f t="shared" si="59"/>
        <v>Orta investisya</v>
      </c>
      <c r="J3824">
        <f>YEAR(transaction_data[[#This Row],[Transaction_Date]])</f>
        <v>2022</v>
      </c>
      <c r="K3824">
        <f>MONTH(transaction_data[[#This Row],[Transaction_Date]])</f>
        <v>10</v>
      </c>
    </row>
    <row r="3825" spans="1:11" x14ac:dyDescent="0.3">
      <c r="A3825">
        <v>303823</v>
      </c>
      <c r="B3825">
        <v>204015</v>
      </c>
      <c r="C3825" t="s">
        <v>13</v>
      </c>
      <c r="D3825">
        <v>95625</v>
      </c>
      <c r="E3825">
        <v>4430</v>
      </c>
      <c r="F3825">
        <v>43803</v>
      </c>
      <c r="G3825" t="s">
        <v>32</v>
      </c>
      <c r="H3825" s="1">
        <v>45058</v>
      </c>
      <c r="I3825" t="str">
        <f t="shared" si="59"/>
        <v>Yuksek Investisya</v>
      </c>
      <c r="J3825">
        <f>YEAR(transaction_data[[#This Row],[Transaction_Date]])</f>
        <v>2023</v>
      </c>
      <c r="K3825">
        <f>MONTH(transaction_data[[#This Row],[Transaction_Date]])</f>
        <v>5</v>
      </c>
    </row>
    <row r="3826" spans="1:11" x14ac:dyDescent="0.3">
      <c r="A3826">
        <v>303824</v>
      </c>
      <c r="B3826">
        <v>202558</v>
      </c>
      <c r="C3826" t="s">
        <v>30</v>
      </c>
      <c r="D3826">
        <v>75942</v>
      </c>
      <c r="E3826">
        <v>3614</v>
      </c>
      <c r="F3826">
        <v>46674</v>
      </c>
      <c r="G3826" t="s">
        <v>32</v>
      </c>
      <c r="H3826" s="1">
        <v>44824</v>
      </c>
      <c r="I3826" t="str">
        <f t="shared" si="59"/>
        <v>Yuksek Investisya</v>
      </c>
      <c r="J3826">
        <f>YEAR(transaction_data[[#This Row],[Transaction_Date]])</f>
        <v>2022</v>
      </c>
      <c r="K3826">
        <f>MONTH(transaction_data[[#This Row],[Transaction_Date]])</f>
        <v>9</v>
      </c>
    </row>
    <row r="3827" spans="1:11" x14ac:dyDescent="0.3">
      <c r="A3827">
        <v>303825</v>
      </c>
      <c r="B3827">
        <v>202276</v>
      </c>
      <c r="C3827" t="s">
        <v>13</v>
      </c>
      <c r="D3827">
        <v>15405</v>
      </c>
      <c r="E3827">
        <v>969</v>
      </c>
      <c r="F3827">
        <v>39491</v>
      </c>
      <c r="G3827" t="s">
        <v>32</v>
      </c>
      <c r="H3827" s="1">
        <v>44686</v>
      </c>
      <c r="I3827" t="str">
        <f t="shared" si="59"/>
        <v>Yuksek Investisya</v>
      </c>
      <c r="J3827">
        <f>YEAR(transaction_data[[#This Row],[Transaction_Date]])</f>
        <v>2022</v>
      </c>
      <c r="K3827">
        <f>MONTH(transaction_data[[#This Row],[Transaction_Date]])</f>
        <v>5</v>
      </c>
    </row>
    <row r="3828" spans="1:11" x14ac:dyDescent="0.3">
      <c r="A3828">
        <v>303826</v>
      </c>
      <c r="B3828">
        <v>204393</v>
      </c>
      <c r="C3828" t="s">
        <v>31</v>
      </c>
      <c r="D3828">
        <v>36578</v>
      </c>
      <c r="E3828">
        <v>4153</v>
      </c>
      <c r="F3828">
        <v>36167</v>
      </c>
      <c r="G3828" t="s">
        <v>29</v>
      </c>
      <c r="H3828" s="1">
        <v>45161</v>
      </c>
      <c r="I3828" t="str">
        <f t="shared" si="59"/>
        <v>Yuksek Investisya</v>
      </c>
      <c r="J3828">
        <f>YEAR(transaction_data[[#This Row],[Transaction_Date]])</f>
        <v>2023</v>
      </c>
      <c r="K3828">
        <f>MONTH(transaction_data[[#This Row],[Transaction_Date]])</f>
        <v>8</v>
      </c>
    </row>
    <row r="3829" spans="1:11" x14ac:dyDescent="0.3">
      <c r="A3829">
        <v>303827</v>
      </c>
      <c r="B3829">
        <v>202665</v>
      </c>
      <c r="C3829" t="s">
        <v>30</v>
      </c>
      <c r="D3829">
        <v>12775</v>
      </c>
      <c r="E3829">
        <v>937</v>
      </c>
      <c r="F3829">
        <v>1957</v>
      </c>
      <c r="G3829" t="s">
        <v>32</v>
      </c>
      <c r="H3829" s="1">
        <v>45307</v>
      </c>
      <c r="I3829" t="str">
        <f t="shared" si="59"/>
        <v>Kicik Investiya</v>
      </c>
      <c r="J3829">
        <f>YEAR(transaction_data[[#This Row],[Transaction_Date]])</f>
        <v>2024</v>
      </c>
      <c r="K3829">
        <f>MONTH(transaction_data[[#This Row],[Transaction_Date]])</f>
        <v>1</v>
      </c>
    </row>
    <row r="3830" spans="1:11" x14ac:dyDescent="0.3">
      <c r="A3830">
        <v>303828</v>
      </c>
      <c r="B3830">
        <v>200504</v>
      </c>
      <c r="C3830" t="s">
        <v>31</v>
      </c>
      <c r="D3830">
        <v>62308</v>
      </c>
      <c r="E3830">
        <v>759</v>
      </c>
      <c r="F3830">
        <v>4785</v>
      </c>
      <c r="G3830" t="s">
        <v>29</v>
      </c>
      <c r="H3830" s="1">
        <v>45063</v>
      </c>
      <c r="I3830" t="str">
        <f t="shared" si="59"/>
        <v>Kicik Investiya</v>
      </c>
      <c r="J3830">
        <f>YEAR(transaction_data[[#This Row],[Transaction_Date]])</f>
        <v>2023</v>
      </c>
      <c r="K3830">
        <f>MONTH(transaction_data[[#This Row],[Transaction_Date]])</f>
        <v>5</v>
      </c>
    </row>
    <row r="3831" spans="1:11" x14ac:dyDescent="0.3">
      <c r="A3831">
        <v>303829</v>
      </c>
      <c r="B3831">
        <v>204746</v>
      </c>
      <c r="C3831" t="s">
        <v>31</v>
      </c>
      <c r="D3831">
        <v>16094</v>
      </c>
      <c r="E3831">
        <v>3368</v>
      </c>
      <c r="F3831">
        <v>45392</v>
      </c>
      <c r="G3831" t="s">
        <v>33</v>
      </c>
      <c r="H3831" s="1">
        <v>45454</v>
      </c>
      <c r="I3831" t="str">
        <f t="shared" si="59"/>
        <v>Yuksek Investisya</v>
      </c>
      <c r="J3831">
        <f>YEAR(transaction_data[[#This Row],[Transaction_Date]])</f>
        <v>2024</v>
      </c>
      <c r="K3831">
        <f>MONTH(transaction_data[[#This Row],[Transaction_Date]])</f>
        <v>6</v>
      </c>
    </row>
    <row r="3832" spans="1:11" x14ac:dyDescent="0.3">
      <c r="A3832">
        <v>303830</v>
      </c>
      <c r="B3832">
        <v>203835</v>
      </c>
      <c r="C3832" t="s">
        <v>31</v>
      </c>
      <c r="D3832">
        <v>84761</v>
      </c>
      <c r="E3832">
        <v>3374</v>
      </c>
      <c r="F3832">
        <v>17534</v>
      </c>
      <c r="G3832" t="s">
        <v>33</v>
      </c>
      <c r="H3832" s="1">
        <v>44740</v>
      </c>
      <c r="I3832" t="str">
        <f t="shared" si="59"/>
        <v>Orta investisya</v>
      </c>
      <c r="J3832">
        <f>YEAR(transaction_data[[#This Row],[Transaction_Date]])</f>
        <v>2022</v>
      </c>
      <c r="K3832">
        <f>MONTH(transaction_data[[#This Row],[Transaction_Date]])</f>
        <v>6</v>
      </c>
    </row>
    <row r="3833" spans="1:11" x14ac:dyDescent="0.3">
      <c r="A3833">
        <v>303831</v>
      </c>
      <c r="B3833">
        <v>209939</v>
      </c>
      <c r="C3833" t="s">
        <v>31</v>
      </c>
      <c r="D3833">
        <v>42792</v>
      </c>
      <c r="E3833">
        <v>1253</v>
      </c>
      <c r="F3833">
        <v>16744</v>
      </c>
      <c r="G3833" t="s">
        <v>33</v>
      </c>
      <c r="H3833" s="1">
        <v>45049</v>
      </c>
      <c r="I3833" t="str">
        <f t="shared" si="59"/>
        <v>Orta investisya</v>
      </c>
      <c r="J3833">
        <f>YEAR(transaction_data[[#This Row],[Transaction_Date]])</f>
        <v>2023</v>
      </c>
      <c r="K3833">
        <f>MONTH(transaction_data[[#This Row],[Transaction_Date]])</f>
        <v>5</v>
      </c>
    </row>
    <row r="3834" spans="1:11" x14ac:dyDescent="0.3">
      <c r="A3834">
        <v>303832</v>
      </c>
      <c r="B3834">
        <v>209976</v>
      </c>
      <c r="C3834" t="s">
        <v>30</v>
      </c>
      <c r="D3834">
        <v>7444</v>
      </c>
      <c r="E3834">
        <v>2795</v>
      </c>
      <c r="F3834">
        <v>48695</v>
      </c>
      <c r="G3834" t="s">
        <v>29</v>
      </c>
      <c r="H3834" s="1">
        <v>45536</v>
      </c>
      <c r="I3834" t="str">
        <f t="shared" si="59"/>
        <v>Yuksek Investisya</v>
      </c>
      <c r="J3834">
        <f>YEAR(transaction_data[[#This Row],[Transaction_Date]])</f>
        <v>2024</v>
      </c>
      <c r="K3834">
        <f>MONTH(transaction_data[[#This Row],[Transaction_Date]])</f>
        <v>9</v>
      </c>
    </row>
    <row r="3835" spans="1:11" x14ac:dyDescent="0.3">
      <c r="A3835">
        <v>303833</v>
      </c>
      <c r="B3835">
        <v>206583</v>
      </c>
      <c r="C3835" t="s">
        <v>13</v>
      </c>
      <c r="D3835">
        <v>14390</v>
      </c>
      <c r="E3835">
        <v>1771</v>
      </c>
      <c r="F3835">
        <v>31894</v>
      </c>
      <c r="G3835" t="s">
        <v>33</v>
      </c>
      <c r="H3835" s="1">
        <v>45615</v>
      </c>
      <c r="I3835" t="str">
        <f t="shared" si="59"/>
        <v>Yuksek Investisya</v>
      </c>
      <c r="J3835">
        <f>YEAR(transaction_data[[#This Row],[Transaction_Date]])</f>
        <v>2024</v>
      </c>
      <c r="K3835">
        <f>MONTH(transaction_data[[#This Row],[Transaction_Date]])</f>
        <v>11</v>
      </c>
    </row>
    <row r="3836" spans="1:11" x14ac:dyDescent="0.3">
      <c r="A3836">
        <v>303834</v>
      </c>
      <c r="B3836">
        <v>209800</v>
      </c>
      <c r="C3836" t="s">
        <v>30</v>
      </c>
      <c r="D3836">
        <v>7984</v>
      </c>
      <c r="E3836">
        <v>296</v>
      </c>
      <c r="F3836">
        <v>33464</v>
      </c>
      <c r="G3836" t="s">
        <v>29</v>
      </c>
      <c r="H3836" s="1">
        <v>44760</v>
      </c>
      <c r="I3836" t="str">
        <f t="shared" si="59"/>
        <v>Yuksek Investisya</v>
      </c>
      <c r="J3836">
        <f>YEAR(transaction_data[[#This Row],[Transaction_Date]])</f>
        <v>2022</v>
      </c>
      <c r="K3836">
        <f>MONTH(transaction_data[[#This Row],[Transaction_Date]])</f>
        <v>7</v>
      </c>
    </row>
    <row r="3837" spans="1:11" x14ac:dyDescent="0.3">
      <c r="A3837">
        <v>303835</v>
      </c>
      <c r="B3837">
        <v>200940</v>
      </c>
      <c r="C3837" t="s">
        <v>31</v>
      </c>
      <c r="D3837">
        <v>80094</v>
      </c>
      <c r="E3837">
        <v>163</v>
      </c>
      <c r="F3837">
        <v>38907</v>
      </c>
      <c r="G3837" t="s">
        <v>32</v>
      </c>
      <c r="H3837" s="1">
        <v>45411</v>
      </c>
      <c r="I3837" t="str">
        <f t="shared" si="59"/>
        <v>Yuksek Investisya</v>
      </c>
      <c r="J3837">
        <f>YEAR(transaction_data[[#This Row],[Transaction_Date]])</f>
        <v>2024</v>
      </c>
      <c r="K3837">
        <f>MONTH(transaction_data[[#This Row],[Transaction_Date]])</f>
        <v>4</v>
      </c>
    </row>
    <row r="3838" spans="1:11" x14ac:dyDescent="0.3">
      <c r="A3838">
        <v>303836</v>
      </c>
      <c r="B3838">
        <v>204257</v>
      </c>
      <c r="C3838" t="s">
        <v>31</v>
      </c>
      <c r="D3838">
        <v>89380</v>
      </c>
      <c r="E3838">
        <v>2183</v>
      </c>
      <c r="F3838">
        <v>5368</v>
      </c>
      <c r="G3838" t="s">
        <v>29</v>
      </c>
      <c r="H3838" s="1">
        <v>45348</v>
      </c>
      <c r="I3838" t="str">
        <f t="shared" si="59"/>
        <v>Kicik Investiya</v>
      </c>
      <c r="J3838">
        <f>YEAR(transaction_data[[#This Row],[Transaction_Date]])</f>
        <v>2024</v>
      </c>
      <c r="K3838">
        <f>MONTH(transaction_data[[#This Row],[Transaction_Date]])</f>
        <v>2</v>
      </c>
    </row>
    <row r="3839" spans="1:11" x14ac:dyDescent="0.3">
      <c r="A3839">
        <v>303837</v>
      </c>
      <c r="B3839">
        <v>206137</v>
      </c>
      <c r="C3839" t="s">
        <v>13</v>
      </c>
      <c r="D3839">
        <v>98722</v>
      </c>
      <c r="E3839">
        <v>2349</v>
      </c>
      <c r="F3839">
        <v>7467</v>
      </c>
      <c r="G3839" t="s">
        <v>33</v>
      </c>
      <c r="H3839" s="1">
        <v>45434</v>
      </c>
      <c r="I3839" t="str">
        <f t="shared" si="59"/>
        <v>Kicik Investiya</v>
      </c>
      <c r="J3839">
        <f>YEAR(transaction_data[[#This Row],[Transaction_Date]])</f>
        <v>2024</v>
      </c>
      <c r="K3839">
        <f>MONTH(transaction_data[[#This Row],[Transaction_Date]])</f>
        <v>5</v>
      </c>
    </row>
    <row r="3840" spans="1:11" x14ac:dyDescent="0.3">
      <c r="A3840">
        <v>303838</v>
      </c>
      <c r="B3840">
        <v>204702</v>
      </c>
      <c r="C3840" t="s">
        <v>31</v>
      </c>
      <c r="D3840">
        <v>46185</v>
      </c>
      <c r="E3840">
        <v>2836</v>
      </c>
      <c r="F3840">
        <v>14403</v>
      </c>
      <c r="G3840" t="s">
        <v>33</v>
      </c>
      <c r="H3840" s="1">
        <v>45200</v>
      </c>
      <c r="I3840" t="str">
        <f t="shared" si="59"/>
        <v>Kicik Investiya</v>
      </c>
      <c r="J3840">
        <f>YEAR(transaction_data[[#This Row],[Transaction_Date]])</f>
        <v>2023</v>
      </c>
      <c r="K3840">
        <f>MONTH(transaction_data[[#This Row],[Transaction_Date]])</f>
        <v>10</v>
      </c>
    </row>
    <row r="3841" spans="1:11" x14ac:dyDescent="0.3">
      <c r="A3841">
        <v>303839</v>
      </c>
      <c r="B3841">
        <v>204953</v>
      </c>
      <c r="C3841" t="s">
        <v>30</v>
      </c>
      <c r="D3841">
        <v>88197</v>
      </c>
      <c r="E3841">
        <v>2228</v>
      </c>
      <c r="F3841">
        <v>28072</v>
      </c>
      <c r="G3841" t="s">
        <v>33</v>
      </c>
      <c r="H3841" s="1">
        <v>44727</v>
      </c>
      <c r="I3841" t="str">
        <f t="shared" si="59"/>
        <v>Yuksek Investisya</v>
      </c>
      <c r="J3841">
        <f>YEAR(transaction_data[[#This Row],[Transaction_Date]])</f>
        <v>2022</v>
      </c>
      <c r="K3841">
        <f>MONTH(transaction_data[[#This Row],[Transaction_Date]])</f>
        <v>6</v>
      </c>
    </row>
    <row r="3842" spans="1:11" x14ac:dyDescent="0.3">
      <c r="A3842">
        <v>303840</v>
      </c>
      <c r="B3842">
        <v>201912</v>
      </c>
      <c r="C3842" t="s">
        <v>30</v>
      </c>
      <c r="D3842">
        <v>20629</v>
      </c>
      <c r="E3842">
        <v>3888</v>
      </c>
      <c r="F3842">
        <v>29796</v>
      </c>
      <c r="G3842" t="s">
        <v>29</v>
      </c>
      <c r="H3842" s="1">
        <v>45417</v>
      </c>
      <c r="I3842" t="str">
        <f t="shared" ref="I3842:I3905" si="60">IF(AND(F3842&gt;1000,F3842&lt;15000),"Kicik Investiya",IF(AND(F3842&gt;=15000,F3842&lt;27500),"Orta investisya","Yuksek Investisya"))</f>
        <v>Yuksek Investisya</v>
      </c>
      <c r="J3842">
        <f>YEAR(transaction_data[[#This Row],[Transaction_Date]])</f>
        <v>2024</v>
      </c>
      <c r="K3842">
        <f>MONTH(transaction_data[[#This Row],[Transaction_Date]])</f>
        <v>5</v>
      </c>
    </row>
    <row r="3843" spans="1:11" x14ac:dyDescent="0.3">
      <c r="A3843">
        <v>303841</v>
      </c>
      <c r="B3843">
        <v>209963</v>
      </c>
      <c r="C3843" t="s">
        <v>30</v>
      </c>
      <c r="D3843">
        <v>83678</v>
      </c>
      <c r="E3843">
        <v>905</v>
      </c>
      <c r="F3843">
        <v>19509</v>
      </c>
      <c r="G3843" t="s">
        <v>33</v>
      </c>
      <c r="H3843" s="1">
        <v>45521</v>
      </c>
      <c r="I3843" t="str">
        <f t="shared" si="60"/>
        <v>Orta investisya</v>
      </c>
      <c r="J3843">
        <f>YEAR(transaction_data[[#This Row],[Transaction_Date]])</f>
        <v>2024</v>
      </c>
      <c r="K3843">
        <f>MONTH(transaction_data[[#This Row],[Transaction_Date]])</f>
        <v>8</v>
      </c>
    </row>
    <row r="3844" spans="1:11" x14ac:dyDescent="0.3">
      <c r="A3844">
        <v>303842</v>
      </c>
      <c r="B3844">
        <v>207239</v>
      </c>
      <c r="C3844" t="s">
        <v>30</v>
      </c>
      <c r="D3844">
        <v>21547</v>
      </c>
      <c r="E3844">
        <v>4947</v>
      </c>
      <c r="F3844">
        <v>30205</v>
      </c>
      <c r="G3844" t="s">
        <v>32</v>
      </c>
      <c r="H3844" s="1">
        <v>44900</v>
      </c>
      <c r="I3844" t="str">
        <f t="shared" si="60"/>
        <v>Yuksek Investisya</v>
      </c>
      <c r="J3844">
        <f>YEAR(transaction_data[[#This Row],[Transaction_Date]])</f>
        <v>2022</v>
      </c>
      <c r="K3844">
        <f>MONTH(transaction_data[[#This Row],[Transaction_Date]])</f>
        <v>12</v>
      </c>
    </row>
    <row r="3845" spans="1:11" x14ac:dyDescent="0.3">
      <c r="A3845">
        <v>303843</v>
      </c>
      <c r="B3845">
        <v>206725</v>
      </c>
      <c r="C3845" t="s">
        <v>31</v>
      </c>
      <c r="D3845">
        <v>11386</v>
      </c>
      <c r="E3845">
        <v>2898</v>
      </c>
      <c r="F3845">
        <v>8373</v>
      </c>
      <c r="G3845" t="s">
        <v>33</v>
      </c>
      <c r="H3845" s="1">
        <v>45212</v>
      </c>
      <c r="I3845" t="str">
        <f t="shared" si="60"/>
        <v>Kicik Investiya</v>
      </c>
      <c r="J3845">
        <f>YEAR(transaction_data[[#This Row],[Transaction_Date]])</f>
        <v>2023</v>
      </c>
      <c r="K3845">
        <f>MONTH(transaction_data[[#This Row],[Transaction_Date]])</f>
        <v>10</v>
      </c>
    </row>
    <row r="3846" spans="1:11" x14ac:dyDescent="0.3">
      <c r="A3846">
        <v>303844</v>
      </c>
      <c r="B3846">
        <v>200401</v>
      </c>
      <c r="C3846" t="s">
        <v>13</v>
      </c>
      <c r="D3846">
        <v>11707</v>
      </c>
      <c r="E3846">
        <v>4574</v>
      </c>
      <c r="F3846">
        <v>3830</v>
      </c>
      <c r="G3846" t="s">
        <v>33</v>
      </c>
      <c r="H3846" s="1">
        <v>44885</v>
      </c>
      <c r="I3846" t="str">
        <f t="shared" si="60"/>
        <v>Kicik Investiya</v>
      </c>
      <c r="J3846">
        <f>YEAR(transaction_data[[#This Row],[Transaction_Date]])</f>
        <v>2022</v>
      </c>
      <c r="K3846">
        <f>MONTH(transaction_data[[#This Row],[Transaction_Date]])</f>
        <v>11</v>
      </c>
    </row>
    <row r="3847" spans="1:11" x14ac:dyDescent="0.3">
      <c r="A3847">
        <v>303845</v>
      </c>
      <c r="B3847">
        <v>203444</v>
      </c>
      <c r="C3847" t="s">
        <v>30</v>
      </c>
      <c r="D3847">
        <v>11244</v>
      </c>
      <c r="E3847">
        <v>1745</v>
      </c>
      <c r="F3847">
        <v>24876</v>
      </c>
      <c r="G3847" t="s">
        <v>29</v>
      </c>
      <c r="H3847" s="1">
        <v>45037</v>
      </c>
      <c r="I3847" t="str">
        <f t="shared" si="60"/>
        <v>Orta investisya</v>
      </c>
      <c r="J3847">
        <f>YEAR(transaction_data[[#This Row],[Transaction_Date]])</f>
        <v>2023</v>
      </c>
      <c r="K3847">
        <f>MONTH(transaction_data[[#This Row],[Transaction_Date]])</f>
        <v>4</v>
      </c>
    </row>
    <row r="3848" spans="1:11" x14ac:dyDescent="0.3">
      <c r="A3848">
        <v>303846</v>
      </c>
      <c r="B3848">
        <v>209752</v>
      </c>
      <c r="C3848" t="s">
        <v>31</v>
      </c>
      <c r="D3848">
        <v>30256</v>
      </c>
      <c r="E3848">
        <v>688</v>
      </c>
      <c r="F3848">
        <v>5467</v>
      </c>
      <c r="G3848" t="s">
        <v>33</v>
      </c>
      <c r="H3848" s="1">
        <v>44800</v>
      </c>
      <c r="I3848" t="str">
        <f t="shared" si="60"/>
        <v>Kicik Investiya</v>
      </c>
      <c r="J3848">
        <f>YEAR(transaction_data[[#This Row],[Transaction_Date]])</f>
        <v>2022</v>
      </c>
      <c r="K3848">
        <f>MONTH(transaction_data[[#This Row],[Transaction_Date]])</f>
        <v>8</v>
      </c>
    </row>
    <row r="3849" spans="1:11" x14ac:dyDescent="0.3">
      <c r="A3849">
        <v>303847</v>
      </c>
      <c r="B3849">
        <v>209705</v>
      </c>
      <c r="C3849" t="s">
        <v>30</v>
      </c>
      <c r="D3849">
        <v>25120</v>
      </c>
      <c r="E3849">
        <v>1632</v>
      </c>
      <c r="F3849">
        <v>11814</v>
      </c>
      <c r="G3849" t="s">
        <v>29</v>
      </c>
      <c r="H3849" s="1">
        <v>45532</v>
      </c>
      <c r="I3849" t="str">
        <f t="shared" si="60"/>
        <v>Kicik Investiya</v>
      </c>
      <c r="J3849">
        <f>YEAR(transaction_data[[#This Row],[Transaction_Date]])</f>
        <v>2024</v>
      </c>
      <c r="K3849">
        <f>MONTH(transaction_data[[#This Row],[Transaction_Date]])</f>
        <v>8</v>
      </c>
    </row>
    <row r="3850" spans="1:11" x14ac:dyDescent="0.3">
      <c r="A3850">
        <v>303848</v>
      </c>
      <c r="B3850">
        <v>203347</v>
      </c>
      <c r="C3850" t="s">
        <v>13</v>
      </c>
      <c r="D3850">
        <v>75174</v>
      </c>
      <c r="E3850">
        <v>1772</v>
      </c>
      <c r="F3850">
        <v>39123</v>
      </c>
      <c r="G3850" t="s">
        <v>32</v>
      </c>
      <c r="H3850" s="1">
        <v>45688</v>
      </c>
      <c r="I3850" t="str">
        <f t="shared" si="60"/>
        <v>Yuksek Investisya</v>
      </c>
      <c r="J3850">
        <f>YEAR(transaction_data[[#This Row],[Transaction_Date]])</f>
        <v>2025</v>
      </c>
      <c r="K3850">
        <f>MONTH(transaction_data[[#This Row],[Transaction_Date]])</f>
        <v>1</v>
      </c>
    </row>
    <row r="3851" spans="1:11" x14ac:dyDescent="0.3">
      <c r="A3851">
        <v>303849</v>
      </c>
      <c r="B3851">
        <v>201349</v>
      </c>
      <c r="C3851" t="s">
        <v>31</v>
      </c>
      <c r="D3851">
        <v>11608</v>
      </c>
      <c r="E3851">
        <v>1357</v>
      </c>
      <c r="F3851">
        <v>42377</v>
      </c>
      <c r="G3851" t="s">
        <v>33</v>
      </c>
      <c r="H3851" s="1">
        <v>44820</v>
      </c>
      <c r="I3851" t="str">
        <f t="shared" si="60"/>
        <v>Yuksek Investisya</v>
      </c>
      <c r="J3851">
        <f>YEAR(transaction_data[[#This Row],[Transaction_Date]])</f>
        <v>2022</v>
      </c>
      <c r="K3851">
        <f>MONTH(transaction_data[[#This Row],[Transaction_Date]])</f>
        <v>9</v>
      </c>
    </row>
    <row r="3852" spans="1:11" x14ac:dyDescent="0.3">
      <c r="A3852">
        <v>303850</v>
      </c>
      <c r="B3852">
        <v>203087</v>
      </c>
      <c r="C3852" t="s">
        <v>30</v>
      </c>
      <c r="D3852">
        <v>31778</v>
      </c>
      <c r="E3852">
        <v>206</v>
      </c>
      <c r="F3852">
        <v>28228</v>
      </c>
      <c r="G3852" t="s">
        <v>32</v>
      </c>
      <c r="H3852" s="1">
        <v>44995</v>
      </c>
      <c r="I3852" t="str">
        <f t="shared" si="60"/>
        <v>Yuksek Investisya</v>
      </c>
      <c r="J3852">
        <f>YEAR(transaction_data[[#This Row],[Transaction_Date]])</f>
        <v>2023</v>
      </c>
      <c r="K3852">
        <f>MONTH(transaction_data[[#This Row],[Transaction_Date]])</f>
        <v>3</v>
      </c>
    </row>
    <row r="3853" spans="1:11" x14ac:dyDescent="0.3">
      <c r="A3853">
        <v>303851</v>
      </c>
      <c r="B3853">
        <v>206050</v>
      </c>
      <c r="C3853" t="s">
        <v>13</v>
      </c>
      <c r="D3853">
        <v>1122</v>
      </c>
      <c r="E3853">
        <v>4649</v>
      </c>
      <c r="F3853">
        <v>11325</v>
      </c>
      <c r="G3853" t="s">
        <v>29</v>
      </c>
      <c r="H3853" s="1">
        <v>45431</v>
      </c>
      <c r="I3853" t="str">
        <f t="shared" si="60"/>
        <v>Kicik Investiya</v>
      </c>
      <c r="J3853">
        <f>YEAR(transaction_data[[#This Row],[Transaction_Date]])</f>
        <v>2024</v>
      </c>
      <c r="K3853">
        <f>MONTH(transaction_data[[#This Row],[Transaction_Date]])</f>
        <v>5</v>
      </c>
    </row>
    <row r="3854" spans="1:11" x14ac:dyDescent="0.3">
      <c r="A3854">
        <v>303852</v>
      </c>
      <c r="B3854">
        <v>202230</v>
      </c>
      <c r="C3854" t="s">
        <v>31</v>
      </c>
      <c r="D3854">
        <v>65079</v>
      </c>
      <c r="E3854">
        <v>1758</v>
      </c>
      <c r="F3854">
        <v>25079</v>
      </c>
      <c r="G3854" t="s">
        <v>32</v>
      </c>
      <c r="H3854" s="1">
        <v>44644</v>
      </c>
      <c r="I3854" t="str">
        <f t="shared" si="60"/>
        <v>Orta investisya</v>
      </c>
      <c r="J3854">
        <f>YEAR(transaction_data[[#This Row],[Transaction_Date]])</f>
        <v>2022</v>
      </c>
      <c r="K3854">
        <f>MONTH(transaction_data[[#This Row],[Transaction_Date]])</f>
        <v>3</v>
      </c>
    </row>
    <row r="3855" spans="1:11" x14ac:dyDescent="0.3">
      <c r="A3855">
        <v>303853</v>
      </c>
      <c r="B3855">
        <v>204963</v>
      </c>
      <c r="C3855" t="s">
        <v>31</v>
      </c>
      <c r="D3855">
        <v>21858</v>
      </c>
      <c r="E3855">
        <v>1718</v>
      </c>
      <c r="F3855">
        <v>25646</v>
      </c>
      <c r="G3855" t="s">
        <v>29</v>
      </c>
      <c r="H3855" s="1">
        <v>44709</v>
      </c>
      <c r="I3855" t="str">
        <f t="shared" si="60"/>
        <v>Orta investisya</v>
      </c>
      <c r="J3855">
        <f>YEAR(transaction_data[[#This Row],[Transaction_Date]])</f>
        <v>2022</v>
      </c>
      <c r="K3855">
        <f>MONTH(transaction_data[[#This Row],[Transaction_Date]])</f>
        <v>5</v>
      </c>
    </row>
    <row r="3856" spans="1:11" x14ac:dyDescent="0.3">
      <c r="A3856">
        <v>303854</v>
      </c>
      <c r="B3856">
        <v>201791</v>
      </c>
      <c r="C3856" t="s">
        <v>30</v>
      </c>
      <c r="D3856">
        <v>39640</v>
      </c>
      <c r="E3856">
        <v>3346</v>
      </c>
      <c r="F3856">
        <v>39080</v>
      </c>
      <c r="G3856" t="s">
        <v>32</v>
      </c>
      <c r="H3856" s="1">
        <v>44660</v>
      </c>
      <c r="I3856" t="str">
        <f t="shared" si="60"/>
        <v>Yuksek Investisya</v>
      </c>
      <c r="J3856">
        <f>YEAR(transaction_data[[#This Row],[Transaction_Date]])</f>
        <v>2022</v>
      </c>
      <c r="K3856">
        <f>MONTH(transaction_data[[#This Row],[Transaction_Date]])</f>
        <v>4</v>
      </c>
    </row>
    <row r="3857" spans="1:11" x14ac:dyDescent="0.3">
      <c r="A3857">
        <v>303855</v>
      </c>
      <c r="B3857">
        <v>207360</v>
      </c>
      <c r="C3857" t="s">
        <v>31</v>
      </c>
      <c r="D3857">
        <v>53819</v>
      </c>
      <c r="E3857">
        <v>4527</v>
      </c>
      <c r="F3857">
        <v>4378</v>
      </c>
      <c r="G3857" t="s">
        <v>33</v>
      </c>
      <c r="H3857" s="1">
        <v>45020</v>
      </c>
      <c r="I3857" t="str">
        <f t="shared" si="60"/>
        <v>Kicik Investiya</v>
      </c>
      <c r="J3857">
        <f>YEAR(transaction_data[[#This Row],[Transaction_Date]])</f>
        <v>2023</v>
      </c>
      <c r="K3857">
        <f>MONTH(transaction_data[[#This Row],[Transaction_Date]])</f>
        <v>4</v>
      </c>
    </row>
    <row r="3858" spans="1:11" x14ac:dyDescent="0.3">
      <c r="A3858">
        <v>303856</v>
      </c>
      <c r="B3858">
        <v>207181</v>
      </c>
      <c r="C3858" t="s">
        <v>31</v>
      </c>
      <c r="D3858">
        <v>80833</v>
      </c>
      <c r="E3858">
        <v>2098</v>
      </c>
      <c r="F3858">
        <v>44753</v>
      </c>
      <c r="G3858" t="s">
        <v>33</v>
      </c>
      <c r="H3858" s="1">
        <v>44712</v>
      </c>
      <c r="I3858" t="str">
        <f t="shared" si="60"/>
        <v>Yuksek Investisya</v>
      </c>
      <c r="J3858">
        <f>YEAR(transaction_data[[#This Row],[Transaction_Date]])</f>
        <v>2022</v>
      </c>
      <c r="K3858">
        <f>MONTH(transaction_data[[#This Row],[Transaction_Date]])</f>
        <v>5</v>
      </c>
    </row>
    <row r="3859" spans="1:11" x14ac:dyDescent="0.3">
      <c r="A3859">
        <v>303857</v>
      </c>
      <c r="B3859">
        <v>204119</v>
      </c>
      <c r="C3859" t="s">
        <v>30</v>
      </c>
      <c r="D3859">
        <v>61518</v>
      </c>
      <c r="E3859">
        <v>2537</v>
      </c>
      <c r="F3859">
        <v>25533</v>
      </c>
      <c r="G3859" t="s">
        <v>33</v>
      </c>
      <c r="H3859" s="1">
        <v>45373</v>
      </c>
      <c r="I3859" t="str">
        <f t="shared" si="60"/>
        <v>Orta investisya</v>
      </c>
      <c r="J3859">
        <f>YEAR(transaction_data[[#This Row],[Transaction_Date]])</f>
        <v>2024</v>
      </c>
      <c r="K3859">
        <f>MONTH(transaction_data[[#This Row],[Transaction_Date]])</f>
        <v>3</v>
      </c>
    </row>
    <row r="3860" spans="1:11" x14ac:dyDescent="0.3">
      <c r="A3860">
        <v>303858</v>
      </c>
      <c r="B3860">
        <v>206949</v>
      </c>
      <c r="C3860" t="s">
        <v>30</v>
      </c>
      <c r="D3860">
        <v>61064</v>
      </c>
      <c r="E3860">
        <v>1543</v>
      </c>
      <c r="F3860">
        <v>30553</v>
      </c>
      <c r="G3860" t="s">
        <v>29</v>
      </c>
      <c r="H3860" s="1">
        <v>45206</v>
      </c>
      <c r="I3860" t="str">
        <f t="shared" si="60"/>
        <v>Yuksek Investisya</v>
      </c>
      <c r="J3860">
        <f>YEAR(transaction_data[[#This Row],[Transaction_Date]])</f>
        <v>2023</v>
      </c>
      <c r="K3860">
        <f>MONTH(transaction_data[[#This Row],[Transaction_Date]])</f>
        <v>10</v>
      </c>
    </row>
    <row r="3861" spans="1:11" x14ac:dyDescent="0.3">
      <c r="A3861">
        <v>303859</v>
      </c>
      <c r="B3861">
        <v>209992</v>
      </c>
      <c r="C3861" t="s">
        <v>31</v>
      </c>
      <c r="D3861">
        <v>72307</v>
      </c>
      <c r="E3861">
        <v>545</v>
      </c>
      <c r="F3861">
        <v>5359</v>
      </c>
      <c r="G3861" t="s">
        <v>32</v>
      </c>
      <c r="H3861" s="1">
        <v>45235</v>
      </c>
      <c r="I3861" t="str">
        <f t="shared" si="60"/>
        <v>Kicik Investiya</v>
      </c>
      <c r="J3861">
        <f>YEAR(transaction_data[[#This Row],[Transaction_Date]])</f>
        <v>2023</v>
      </c>
      <c r="K3861">
        <f>MONTH(transaction_data[[#This Row],[Transaction_Date]])</f>
        <v>11</v>
      </c>
    </row>
    <row r="3862" spans="1:11" x14ac:dyDescent="0.3">
      <c r="A3862">
        <v>303860</v>
      </c>
      <c r="B3862">
        <v>204350</v>
      </c>
      <c r="C3862" t="s">
        <v>30</v>
      </c>
      <c r="D3862">
        <v>16252</v>
      </c>
      <c r="E3862">
        <v>2951</v>
      </c>
      <c r="F3862">
        <v>36813</v>
      </c>
      <c r="G3862" t="s">
        <v>29</v>
      </c>
      <c r="H3862" s="1">
        <v>44874</v>
      </c>
      <c r="I3862" t="str">
        <f t="shared" si="60"/>
        <v>Yuksek Investisya</v>
      </c>
      <c r="J3862">
        <f>YEAR(transaction_data[[#This Row],[Transaction_Date]])</f>
        <v>2022</v>
      </c>
      <c r="K3862">
        <f>MONTH(transaction_data[[#This Row],[Transaction_Date]])</f>
        <v>11</v>
      </c>
    </row>
    <row r="3863" spans="1:11" x14ac:dyDescent="0.3">
      <c r="A3863">
        <v>303861</v>
      </c>
      <c r="B3863">
        <v>204044</v>
      </c>
      <c r="C3863" t="s">
        <v>30</v>
      </c>
      <c r="D3863">
        <v>7649</v>
      </c>
      <c r="E3863">
        <v>1282</v>
      </c>
      <c r="F3863">
        <v>13376</v>
      </c>
      <c r="G3863" t="s">
        <v>33</v>
      </c>
      <c r="H3863" s="1">
        <v>44919</v>
      </c>
      <c r="I3863" t="str">
        <f t="shared" si="60"/>
        <v>Kicik Investiya</v>
      </c>
      <c r="J3863">
        <f>YEAR(transaction_data[[#This Row],[Transaction_Date]])</f>
        <v>2022</v>
      </c>
      <c r="K3863">
        <f>MONTH(transaction_data[[#This Row],[Transaction_Date]])</f>
        <v>12</v>
      </c>
    </row>
    <row r="3864" spans="1:11" x14ac:dyDescent="0.3">
      <c r="A3864">
        <v>303862</v>
      </c>
      <c r="B3864">
        <v>207474</v>
      </c>
      <c r="C3864" t="s">
        <v>31</v>
      </c>
      <c r="D3864">
        <v>58207</v>
      </c>
      <c r="E3864">
        <v>4875</v>
      </c>
      <c r="F3864">
        <v>15459</v>
      </c>
      <c r="G3864" t="s">
        <v>32</v>
      </c>
      <c r="H3864" s="1">
        <v>44695</v>
      </c>
      <c r="I3864" t="str">
        <f t="shared" si="60"/>
        <v>Orta investisya</v>
      </c>
      <c r="J3864">
        <f>YEAR(transaction_data[[#This Row],[Transaction_Date]])</f>
        <v>2022</v>
      </c>
      <c r="K3864">
        <f>MONTH(transaction_data[[#This Row],[Transaction_Date]])</f>
        <v>5</v>
      </c>
    </row>
    <row r="3865" spans="1:11" x14ac:dyDescent="0.3">
      <c r="A3865">
        <v>303863</v>
      </c>
      <c r="B3865">
        <v>209324</v>
      </c>
      <c r="C3865" t="s">
        <v>30</v>
      </c>
      <c r="D3865">
        <v>24190</v>
      </c>
      <c r="E3865">
        <v>3231</v>
      </c>
      <c r="F3865">
        <v>49502</v>
      </c>
      <c r="G3865" t="s">
        <v>29</v>
      </c>
      <c r="H3865" s="1">
        <v>45499</v>
      </c>
      <c r="I3865" t="str">
        <f t="shared" si="60"/>
        <v>Yuksek Investisya</v>
      </c>
      <c r="J3865">
        <f>YEAR(transaction_data[[#This Row],[Transaction_Date]])</f>
        <v>2024</v>
      </c>
      <c r="K3865">
        <f>MONTH(transaction_data[[#This Row],[Transaction_Date]])</f>
        <v>7</v>
      </c>
    </row>
    <row r="3866" spans="1:11" x14ac:dyDescent="0.3">
      <c r="A3866">
        <v>303864</v>
      </c>
      <c r="B3866">
        <v>201341</v>
      </c>
      <c r="C3866" t="s">
        <v>13</v>
      </c>
      <c r="D3866">
        <v>87419</v>
      </c>
      <c r="E3866">
        <v>4032</v>
      </c>
      <c r="F3866">
        <v>16863</v>
      </c>
      <c r="G3866" t="s">
        <v>32</v>
      </c>
      <c r="H3866" s="1">
        <v>45659</v>
      </c>
      <c r="I3866" t="str">
        <f t="shared" si="60"/>
        <v>Orta investisya</v>
      </c>
      <c r="J3866">
        <f>YEAR(transaction_data[[#This Row],[Transaction_Date]])</f>
        <v>2025</v>
      </c>
      <c r="K3866">
        <f>MONTH(transaction_data[[#This Row],[Transaction_Date]])</f>
        <v>1</v>
      </c>
    </row>
    <row r="3867" spans="1:11" x14ac:dyDescent="0.3">
      <c r="A3867">
        <v>303865</v>
      </c>
      <c r="B3867">
        <v>202814</v>
      </c>
      <c r="C3867" t="s">
        <v>31</v>
      </c>
      <c r="D3867">
        <v>71614</v>
      </c>
      <c r="E3867">
        <v>579</v>
      </c>
      <c r="F3867">
        <v>8998</v>
      </c>
      <c r="G3867" t="s">
        <v>33</v>
      </c>
      <c r="H3867" s="1">
        <v>45292</v>
      </c>
      <c r="I3867" t="str">
        <f t="shared" si="60"/>
        <v>Kicik Investiya</v>
      </c>
      <c r="J3867">
        <f>YEAR(transaction_data[[#This Row],[Transaction_Date]])</f>
        <v>2024</v>
      </c>
      <c r="K3867">
        <f>MONTH(transaction_data[[#This Row],[Transaction_Date]])</f>
        <v>1</v>
      </c>
    </row>
    <row r="3868" spans="1:11" x14ac:dyDescent="0.3">
      <c r="A3868">
        <v>303866</v>
      </c>
      <c r="B3868">
        <v>207945</v>
      </c>
      <c r="C3868" t="s">
        <v>31</v>
      </c>
      <c r="D3868">
        <v>13848</v>
      </c>
      <c r="E3868">
        <v>2894</v>
      </c>
      <c r="F3868">
        <v>31916</v>
      </c>
      <c r="G3868" t="s">
        <v>32</v>
      </c>
      <c r="H3868" s="1">
        <v>44989</v>
      </c>
      <c r="I3868" t="str">
        <f t="shared" si="60"/>
        <v>Yuksek Investisya</v>
      </c>
      <c r="J3868">
        <f>YEAR(transaction_data[[#This Row],[Transaction_Date]])</f>
        <v>2023</v>
      </c>
      <c r="K3868">
        <f>MONTH(transaction_data[[#This Row],[Transaction_Date]])</f>
        <v>3</v>
      </c>
    </row>
    <row r="3869" spans="1:11" x14ac:dyDescent="0.3">
      <c r="A3869">
        <v>303867</v>
      </c>
      <c r="B3869">
        <v>208613</v>
      </c>
      <c r="C3869" t="s">
        <v>13</v>
      </c>
      <c r="D3869">
        <v>16022</v>
      </c>
      <c r="E3869">
        <v>2696</v>
      </c>
      <c r="F3869">
        <v>46527</v>
      </c>
      <c r="G3869" t="s">
        <v>33</v>
      </c>
      <c r="H3869" s="1">
        <v>45140</v>
      </c>
      <c r="I3869" t="str">
        <f t="shared" si="60"/>
        <v>Yuksek Investisya</v>
      </c>
      <c r="J3869">
        <f>YEAR(transaction_data[[#This Row],[Transaction_Date]])</f>
        <v>2023</v>
      </c>
      <c r="K3869">
        <f>MONTH(transaction_data[[#This Row],[Transaction_Date]])</f>
        <v>8</v>
      </c>
    </row>
    <row r="3870" spans="1:11" x14ac:dyDescent="0.3">
      <c r="A3870">
        <v>303868</v>
      </c>
      <c r="B3870">
        <v>208322</v>
      </c>
      <c r="C3870" t="s">
        <v>30</v>
      </c>
      <c r="D3870">
        <v>49197</v>
      </c>
      <c r="E3870">
        <v>1374</v>
      </c>
      <c r="F3870">
        <v>36134</v>
      </c>
      <c r="G3870" t="s">
        <v>33</v>
      </c>
      <c r="H3870" s="1">
        <v>45026</v>
      </c>
      <c r="I3870" t="str">
        <f t="shared" si="60"/>
        <v>Yuksek Investisya</v>
      </c>
      <c r="J3870">
        <f>YEAR(transaction_data[[#This Row],[Transaction_Date]])</f>
        <v>2023</v>
      </c>
      <c r="K3870">
        <f>MONTH(transaction_data[[#This Row],[Transaction_Date]])</f>
        <v>4</v>
      </c>
    </row>
    <row r="3871" spans="1:11" x14ac:dyDescent="0.3">
      <c r="A3871">
        <v>303869</v>
      </c>
      <c r="B3871">
        <v>205544</v>
      </c>
      <c r="C3871" t="s">
        <v>30</v>
      </c>
      <c r="D3871">
        <v>89318</v>
      </c>
      <c r="E3871">
        <v>4853</v>
      </c>
      <c r="F3871">
        <v>48208</v>
      </c>
      <c r="G3871" t="s">
        <v>32</v>
      </c>
      <c r="H3871" s="1">
        <v>45287</v>
      </c>
      <c r="I3871" t="str">
        <f t="shared" si="60"/>
        <v>Yuksek Investisya</v>
      </c>
      <c r="J3871">
        <f>YEAR(transaction_data[[#This Row],[Transaction_Date]])</f>
        <v>2023</v>
      </c>
      <c r="K3871">
        <f>MONTH(transaction_data[[#This Row],[Transaction_Date]])</f>
        <v>12</v>
      </c>
    </row>
    <row r="3872" spans="1:11" x14ac:dyDescent="0.3">
      <c r="A3872">
        <v>303870</v>
      </c>
      <c r="B3872">
        <v>207312</v>
      </c>
      <c r="C3872" t="s">
        <v>30</v>
      </c>
      <c r="D3872">
        <v>50452</v>
      </c>
      <c r="E3872">
        <v>1085</v>
      </c>
      <c r="F3872">
        <v>24354</v>
      </c>
      <c r="G3872" t="s">
        <v>29</v>
      </c>
      <c r="H3872" s="1">
        <v>45138</v>
      </c>
      <c r="I3872" t="str">
        <f t="shared" si="60"/>
        <v>Orta investisya</v>
      </c>
      <c r="J3872">
        <f>YEAR(transaction_data[[#This Row],[Transaction_Date]])</f>
        <v>2023</v>
      </c>
      <c r="K3872">
        <f>MONTH(transaction_data[[#This Row],[Transaction_Date]])</f>
        <v>7</v>
      </c>
    </row>
    <row r="3873" spans="1:11" x14ac:dyDescent="0.3">
      <c r="A3873">
        <v>303871</v>
      </c>
      <c r="B3873">
        <v>204314</v>
      </c>
      <c r="C3873" t="s">
        <v>31</v>
      </c>
      <c r="D3873">
        <v>51678</v>
      </c>
      <c r="E3873">
        <v>501</v>
      </c>
      <c r="F3873">
        <v>45743</v>
      </c>
      <c r="G3873" t="s">
        <v>32</v>
      </c>
      <c r="H3873" s="1">
        <v>45062</v>
      </c>
      <c r="I3873" t="str">
        <f t="shared" si="60"/>
        <v>Yuksek Investisya</v>
      </c>
      <c r="J3873">
        <f>YEAR(transaction_data[[#This Row],[Transaction_Date]])</f>
        <v>2023</v>
      </c>
      <c r="K3873">
        <f>MONTH(transaction_data[[#This Row],[Transaction_Date]])</f>
        <v>5</v>
      </c>
    </row>
    <row r="3874" spans="1:11" x14ac:dyDescent="0.3">
      <c r="A3874">
        <v>303872</v>
      </c>
      <c r="B3874">
        <v>209800</v>
      </c>
      <c r="C3874" t="s">
        <v>30</v>
      </c>
      <c r="D3874">
        <v>80051</v>
      </c>
      <c r="E3874">
        <v>2053</v>
      </c>
      <c r="F3874">
        <v>48354</v>
      </c>
      <c r="G3874" t="s">
        <v>32</v>
      </c>
      <c r="H3874" s="1">
        <v>44761</v>
      </c>
      <c r="I3874" t="str">
        <f t="shared" si="60"/>
        <v>Yuksek Investisya</v>
      </c>
      <c r="J3874">
        <f>YEAR(transaction_data[[#This Row],[Transaction_Date]])</f>
        <v>2022</v>
      </c>
      <c r="K3874">
        <f>MONTH(transaction_data[[#This Row],[Transaction_Date]])</f>
        <v>7</v>
      </c>
    </row>
    <row r="3875" spans="1:11" x14ac:dyDescent="0.3">
      <c r="A3875">
        <v>303873</v>
      </c>
      <c r="B3875">
        <v>208388</v>
      </c>
      <c r="C3875" t="s">
        <v>30</v>
      </c>
      <c r="D3875">
        <v>22666</v>
      </c>
      <c r="E3875">
        <v>409</v>
      </c>
      <c r="F3875">
        <v>27326</v>
      </c>
      <c r="G3875" t="s">
        <v>29</v>
      </c>
      <c r="H3875" s="1">
        <v>45528</v>
      </c>
      <c r="I3875" t="str">
        <f t="shared" si="60"/>
        <v>Orta investisya</v>
      </c>
      <c r="J3875">
        <f>YEAR(transaction_data[[#This Row],[Transaction_Date]])</f>
        <v>2024</v>
      </c>
      <c r="K3875">
        <f>MONTH(transaction_data[[#This Row],[Transaction_Date]])</f>
        <v>8</v>
      </c>
    </row>
    <row r="3876" spans="1:11" x14ac:dyDescent="0.3">
      <c r="A3876">
        <v>303874</v>
      </c>
      <c r="B3876">
        <v>206738</v>
      </c>
      <c r="C3876" t="s">
        <v>31</v>
      </c>
      <c r="D3876">
        <v>41775</v>
      </c>
      <c r="E3876">
        <v>1501</v>
      </c>
      <c r="F3876">
        <v>7175</v>
      </c>
      <c r="G3876" t="s">
        <v>33</v>
      </c>
      <c r="H3876" s="1">
        <v>45220</v>
      </c>
      <c r="I3876" t="str">
        <f t="shared" si="60"/>
        <v>Kicik Investiya</v>
      </c>
      <c r="J3876">
        <f>YEAR(transaction_data[[#This Row],[Transaction_Date]])</f>
        <v>2023</v>
      </c>
      <c r="K3876">
        <f>MONTH(transaction_data[[#This Row],[Transaction_Date]])</f>
        <v>10</v>
      </c>
    </row>
    <row r="3877" spans="1:11" x14ac:dyDescent="0.3">
      <c r="A3877">
        <v>303875</v>
      </c>
      <c r="B3877">
        <v>205980</v>
      </c>
      <c r="C3877" t="s">
        <v>31</v>
      </c>
      <c r="D3877">
        <v>94047</v>
      </c>
      <c r="E3877">
        <v>1410</v>
      </c>
      <c r="F3877">
        <v>14295</v>
      </c>
      <c r="G3877" t="s">
        <v>29</v>
      </c>
      <c r="H3877" s="1">
        <v>44826</v>
      </c>
      <c r="I3877" t="str">
        <f t="shared" si="60"/>
        <v>Kicik Investiya</v>
      </c>
      <c r="J3877">
        <f>YEAR(transaction_data[[#This Row],[Transaction_Date]])</f>
        <v>2022</v>
      </c>
      <c r="K3877">
        <f>MONTH(transaction_data[[#This Row],[Transaction_Date]])</f>
        <v>9</v>
      </c>
    </row>
    <row r="3878" spans="1:11" x14ac:dyDescent="0.3">
      <c r="A3878">
        <v>303876</v>
      </c>
      <c r="B3878">
        <v>206926</v>
      </c>
      <c r="C3878" t="s">
        <v>30</v>
      </c>
      <c r="D3878">
        <v>18783</v>
      </c>
      <c r="E3878">
        <v>3511</v>
      </c>
      <c r="F3878">
        <v>31161</v>
      </c>
      <c r="G3878" t="s">
        <v>33</v>
      </c>
      <c r="H3878" s="1">
        <v>45420</v>
      </c>
      <c r="I3878" t="str">
        <f t="shared" si="60"/>
        <v>Yuksek Investisya</v>
      </c>
      <c r="J3878">
        <f>YEAR(transaction_data[[#This Row],[Transaction_Date]])</f>
        <v>2024</v>
      </c>
      <c r="K3878">
        <f>MONTH(transaction_data[[#This Row],[Transaction_Date]])</f>
        <v>5</v>
      </c>
    </row>
    <row r="3879" spans="1:11" x14ac:dyDescent="0.3">
      <c r="A3879">
        <v>303877</v>
      </c>
      <c r="B3879">
        <v>204713</v>
      </c>
      <c r="C3879" t="s">
        <v>13</v>
      </c>
      <c r="D3879">
        <v>56450</v>
      </c>
      <c r="E3879">
        <v>3007</v>
      </c>
      <c r="F3879">
        <v>30545</v>
      </c>
      <c r="G3879" t="s">
        <v>33</v>
      </c>
      <c r="H3879" s="1">
        <v>45686</v>
      </c>
      <c r="I3879" t="str">
        <f t="shared" si="60"/>
        <v>Yuksek Investisya</v>
      </c>
      <c r="J3879">
        <f>YEAR(transaction_data[[#This Row],[Transaction_Date]])</f>
        <v>2025</v>
      </c>
      <c r="K3879">
        <f>MONTH(transaction_data[[#This Row],[Transaction_Date]])</f>
        <v>1</v>
      </c>
    </row>
    <row r="3880" spans="1:11" x14ac:dyDescent="0.3">
      <c r="A3880">
        <v>303878</v>
      </c>
      <c r="B3880">
        <v>201635</v>
      </c>
      <c r="C3880" t="s">
        <v>31</v>
      </c>
      <c r="D3880">
        <v>57783</v>
      </c>
      <c r="E3880">
        <v>3751</v>
      </c>
      <c r="F3880">
        <v>41817</v>
      </c>
      <c r="G3880" t="s">
        <v>32</v>
      </c>
      <c r="H3880" s="1">
        <v>44722</v>
      </c>
      <c r="I3880" t="str">
        <f t="shared" si="60"/>
        <v>Yuksek Investisya</v>
      </c>
      <c r="J3880">
        <f>YEAR(transaction_data[[#This Row],[Transaction_Date]])</f>
        <v>2022</v>
      </c>
      <c r="K3880">
        <f>MONTH(transaction_data[[#This Row],[Transaction_Date]])</f>
        <v>6</v>
      </c>
    </row>
    <row r="3881" spans="1:11" x14ac:dyDescent="0.3">
      <c r="A3881">
        <v>303879</v>
      </c>
      <c r="B3881">
        <v>201394</v>
      </c>
      <c r="C3881" t="s">
        <v>13</v>
      </c>
      <c r="D3881">
        <v>93462</v>
      </c>
      <c r="E3881">
        <v>3115</v>
      </c>
      <c r="F3881">
        <v>38346</v>
      </c>
      <c r="G3881" t="s">
        <v>32</v>
      </c>
      <c r="H3881" s="1">
        <v>44919</v>
      </c>
      <c r="I3881" t="str">
        <f t="shared" si="60"/>
        <v>Yuksek Investisya</v>
      </c>
      <c r="J3881">
        <f>YEAR(transaction_data[[#This Row],[Transaction_Date]])</f>
        <v>2022</v>
      </c>
      <c r="K3881">
        <f>MONTH(transaction_data[[#This Row],[Transaction_Date]])</f>
        <v>12</v>
      </c>
    </row>
    <row r="3882" spans="1:11" x14ac:dyDescent="0.3">
      <c r="A3882">
        <v>303880</v>
      </c>
      <c r="B3882">
        <v>209310</v>
      </c>
      <c r="C3882" t="s">
        <v>13</v>
      </c>
      <c r="D3882">
        <v>70876</v>
      </c>
      <c r="E3882">
        <v>1333</v>
      </c>
      <c r="F3882">
        <v>3515</v>
      </c>
      <c r="G3882" t="s">
        <v>29</v>
      </c>
      <c r="H3882" s="1">
        <v>44987</v>
      </c>
      <c r="I3882" t="str">
        <f t="shared" si="60"/>
        <v>Kicik Investiya</v>
      </c>
      <c r="J3882">
        <f>YEAR(transaction_data[[#This Row],[Transaction_Date]])</f>
        <v>2023</v>
      </c>
      <c r="K3882">
        <f>MONTH(transaction_data[[#This Row],[Transaction_Date]])</f>
        <v>3</v>
      </c>
    </row>
    <row r="3883" spans="1:11" x14ac:dyDescent="0.3">
      <c r="A3883">
        <v>303881</v>
      </c>
      <c r="B3883">
        <v>202436</v>
      </c>
      <c r="C3883" t="s">
        <v>31</v>
      </c>
      <c r="D3883">
        <v>10244</v>
      </c>
      <c r="E3883">
        <v>161</v>
      </c>
      <c r="F3883">
        <v>40829</v>
      </c>
      <c r="G3883" t="s">
        <v>32</v>
      </c>
      <c r="H3883" s="1">
        <v>45442</v>
      </c>
      <c r="I3883" t="str">
        <f t="shared" si="60"/>
        <v>Yuksek Investisya</v>
      </c>
      <c r="J3883">
        <f>YEAR(transaction_data[[#This Row],[Transaction_Date]])</f>
        <v>2024</v>
      </c>
      <c r="K3883">
        <f>MONTH(transaction_data[[#This Row],[Transaction_Date]])</f>
        <v>5</v>
      </c>
    </row>
    <row r="3884" spans="1:11" x14ac:dyDescent="0.3">
      <c r="A3884">
        <v>303882</v>
      </c>
      <c r="B3884">
        <v>201835</v>
      </c>
      <c r="C3884" t="s">
        <v>13</v>
      </c>
      <c r="D3884">
        <v>5294</v>
      </c>
      <c r="E3884">
        <v>3250</v>
      </c>
      <c r="F3884">
        <v>9832</v>
      </c>
      <c r="G3884" t="s">
        <v>32</v>
      </c>
      <c r="H3884" s="1">
        <v>44712</v>
      </c>
      <c r="I3884" t="str">
        <f t="shared" si="60"/>
        <v>Kicik Investiya</v>
      </c>
      <c r="J3884">
        <f>YEAR(transaction_data[[#This Row],[Transaction_Date]])</f>
        <v>2022</v>
      </c>
      <c r="K3884">
        <f>MONTH(transaction_data[[#This Row],[Transaction_Date]])</f>
        <v>5</v>
      </c>
    </row>
    <row r="3885" spans="1:11" x14ac:dyDescent="0.3">
      <c r="A3885">
        <v>303883</v>
      </c>
      <c r="B3885">
        <v>208238</v>
      </c>
      <c r="C3885" t="s">
        <v>30</v>
      </c>
      <c r="D3885">
        <v>80924</v>
      </c>
      <c r="E3885">
        <v>4458</v>
      </c>
      <c r="F3885">
        <v>17809</v>
      </c>
      <c r="G3885" t="s">
        <v>33</v>
      </c>
      <c r="H3885" s="1">
        <v>45263</v>
      </c>
      <c r="I3885" t="str">
        <f t="shared" si="60"/>
        <v>Orta investisya</v>
      </c>
      <c r="J3885">
        <f>YEAR(transaction_data[[#This Row],[Transaction_Date]])</f>
        <v>2023</v>
      </c>
      <c r="K3885">
        <f>MONTH(transaction_data[[#This Row],[Transaction_Date]])</f>
        <v>12</v>
      </c>
    </row>
    <row r="3886" spans="1:11" x14ac:dyDescent="0.3">
      <c r="A3886">
        <v>303884</v>
      </c>
      <c r="B3886">
        <v>205277</v>
      </c>
      <c r="C3886" t="s">
        <v>13</v>
      </c>
      <c r="D3886">
        <v>92228</v>
      </c>
      <c r="E3886">
        <v>979</v>
      </c>
      <c r="F3886">
        <v>41583</v>
      </c>
      <c r="G3886" t="s">
        <v>32</v>
      </c>
      <c r="H3886" s="1">
        <v>44748</v>
      </c>
      <c r="I3886" t="str">
        <f t="shared" si="60"/>
        <v>Yuksek Investisya</v>
      </c>
      <c r="J3886">
        <f>YEAR(transaction_data[[#This Row],[Transaction_Date]])</f>
        <v>2022</v>
      </c>
      <c r="K3886">
        <f>MONTH(transaction_data[[#This Row],[Transaction_Date]])</f>
        <v>7</v>
      </c>
    </row>
    <row r="3887" spans="1:11" x14ac:dyDescent="0.3">
      <c r="A3887">
        <v>303885</v>
      </c>
      <c r="B3887">
        <v>207947</v>
      </c>
      <c r="C3887" t="s">
        <v>30</v>
      </c>
      <c r="D3887">
        <v>73119</v>
      </c>
      <c r="E3887">
        <v>1282</v>
      </c>
      <c r="F3887">
        <v>14267</v>
      </c>
      <c r="G3887" t="s">
        <v>33</v>
      </c>
      <c r="H3887" s="1">
        <v>45363</v>
      </c>
      <c r="I3887" t="str">
        <f t="shared" si="60"/>
        <v>Kicik Investiya</v>
      </c>
      <c r="J3887">
        <f>YEAR(transaction_data[[#This Row],[Transaction_Date]])</f>
        <v>2024</v>
      </c>
      <c r="K3887">
        <f>MONTH(transaction_data[[#This Row],[Transaction_Date]])</f>
        <v>3</v>
      </c>
    </row>
    <row r="3888" spans="1:11" x14ac:dyDescent="0.3">
      <c r="A3888">
        <v>303886</v>
      </c>
      <c r="B3888">
        <v>206565</v>
      </c>
      <c r="C3888" t="s">
        <v>31</v>
      </c>
      <c r="D3888">
        <v>86208</v>
      </c>
      <c r="E3888">
        <v>4450</v>
      </c>
      <c r="F3888">
        <v>14584</v>
      </c>
      <c r="G3888" t="s">
        <v>32</v>
      </c>
      <c r="H3888" s="1">
        <v>45079</v>
      </c>
      <c r="I3888" t="str">
        <f t="shared" si="60"/>
        <v>Kicik Investiya</v>
      </c>
      <c r="J3888">
        <f>YEAR(transaction_data[[#This Row],[Transaction_Date]])</f>
        <v>2023</v>
      </c>
      <c r="K3888">
        <f>MONTH(transaction_data[[#This Row],[Transaction_Date]])</f>
        <v>6</v>
      </c>
    </row>
    <row r="3889" spans="1:11" x14ac:dyDescent="0.3">
      <c r="A3889">
        <v>303887</v>
      </c>
      <c r="B3889">
        <v>201051</v>
      </c>
      <c r="C3889" t="s">
        <v>30</v>
      </c>
      <c r="D3889">
        <v>46354</v>
      </c>
      <c r="E3889">
        <v>963</v>
      </c>
      <c r="F3889">
        <v>47030</v>
      </c>
      <c r="G3889" t="s">
        <v>33</v>
      </c>
      <c r="H3889" s="1">
        <v>45123</v>
      </c>
      <c r="I3889" t="str">
        <f t="shared" si="60"/>
        <v>Yuksek Investisya</v>
      </c>
      <c r="J3889">
        <f>YEAR(transaction_data[[#This Row],[Transaction_Date]])</f>
        <v>2023</v>
      </c>
      <c r="K3889">
        <f>MONTH(transaction_data[[#This Row],[Transaction_Date]])</f>
        <v>7</v>
      </c>
    </row>
    <row r="3890" spans="1:11" x14ac:dyDescent="0.3">
      <c r="A3890">
        <v>303888</v>
      </c>
      <c r="B3890">
        <v>205296</v>
      </c>
      <c r="C3890" t="s">
        <v>31</v>
      </c>
      <c r="D3890">
        <v>25163</v>
      </c>
      <c r="E3890">
        <v>4235</v>
      </c>
      <c r="F3890">
        <v>3026</v>
      </c>
      <c r="G3890" t="s">
        <v>32</v>
      </c>
      <c r="H3890" s="1">
        <v>45149</v>
      </c>
      <c r="I3890" t="str">
        <f t="shared" si="60"/>
        <v>Kicik Investiya</v>
      </c>
      <c r="J3890">
        <f>YEAR(transaction_data[[#This Row],[Transaction_Date]])</f>
        <v>2023</v>
      </c>
      <c r="K3890">
        <f>MONTH(transaction_data[[#This Row],[Transaction_Date]])</f>
        <v>8</v>
      </c>
    </row>
    <row r="3891" spans="1:11" x14ac:dyDescent="0.3">
      <c r="A3891">
        <v>303889</v>
      </c>
      <c r="B3891">
        <v>208878</v>
      </c>
      <c r="C3891" t="s">
        <v>13</v>
      </c>
      <c r="D3891">
        <v>38999</v>
      </c>
      <c r="E3891">
        <v>2486</v>
      </c>
      <c r="F3891">
        <v>14999</v>
      </c>
      <c r="G3891" t="s">
        <v>33</v>
      </c>
      <c r="H3891" s="1">
        <v>44775</v>
      </c>
      <c r="I3891" t="str">
        <f t="shared" si="60"/>
        <v>Kicik Investiya</v>
      </c>
      <c r="J3891">
        <f>YEAR(transaction_data[[#This Row],[Transaction_Date]])</f>
        <v>2022</v>
      </c>
      <c r="K3891">
        <f>MONTH(transaction_data[[#This Row],[Transaction_Date]])</f>
        <v>8</v>
      </c>
    </row>
    <row r="3892" spans="1:11" x14ac:dyDescent="0.3">
      <c r="A3892">
        <v>303890</v>
      </c>
      <c r="B3892">
        <v>206862</v>
      </c>
      <c r="C3892" t="s">
        <v>31</v>
      </c>
      <c r="D3892">
        <v>49771</v>
      </c>
      <c r="E3892">
        <v>3147</v>
      </c>
      <c r="F3892">
        <v>18877</v>
      </c>
      <c r="G3892" t="s">
        <v>29</v>
      </c>
      <c r="H3892" s="1">
        <v>45500</v>
      </c>
      <c r="I3892" t="str">
        <f t="shared" si="60"/>
        <v>Orta investisya</v>
      </c>
      <c r="J3892">
        <f>YEAR(transaction_data[[#This Row],[Transaction_Date]])</f>
        <v>2024</v>
      </c>
      <c r="K3892">
        <f>MONTH(transaction_data[[#This Row],[Transaction_Date]])</f>
        <v>7</v>
      </c>
    </row>
    <row r="3893" spans="1:11" x14ac:dyDescent="0.3">
      <c r="A3893">
        <v>303891</v>
      </c>
      <c r="B3893">
        <v>209802</v>
      </c>
      <c r="C3893" t="s">
        <v>30</v>
      </c>
      <c r="D3893">
        <v>18855</v>
      </c>
      <c r="E3893">
        <v>292</v>
      </c>
      <c r="F3893">
        <v>29022</v>
      </c>
      <c r="G3893" t="s">
        <v>29</v>
      </c>
      <c r="H3893" s="1">
        <v>45350</v>
      </c>
      <c r="I3893" t="str">
        <f t="shared" si="60"/>
        <v>Yuksek Investisya</v>
      </c>
      <c r="J3893">
        <f>YEAR(transaction_data[[#This Row],[Transaction_Date]])</f>
        <v>2024</v>
      </c>
      <c r="K3893">
        <f>MONTH(transaction_data[[#This Row],[Transaction_Date]])</f>
        <v>2</v>
      </c>
    </row>
    <row r="3894" spans="1:11" x14ac:dyDescent="0.3">
      <c r="A3894">
        <v>303892</v>
      </c>
      <c r="B3894">
        <v>202909</v>
      </c>
      <c r="C3894" t="s">
        <v>31</v>
      </c>
      <c r="D3894">
        <v>38846</v>
      </c>
      <c r="E3894">
        <v>124</v>
      </c>
      <c r="F3894">
        <v>14455</v>
      </c>
      <c r="G3894" t="s">
        <v>32</v>
      </c>
      <c r="H3894" s="1">
        <v>44653</v>
      </c>
      <c r="I3894" t="str">
        <f t="shared" si="60"/>
        <v>Kicik Investiya</v>
      </c>
      <c r="J3894">
        <f>YEAR(transaction_data[[#This Row],[Transaction_Date]])</f>
        <v>2022</v>
      </c>
      <c r="K3894">
        <f>MONTH(transaction_data[[#This Row],[Transaction_Date]])</f>
        <v>4</v>
      </c>
    </row>
    <row r="3895" spans="1:11" x14ac:dyDescent="0.3">
      <c r="A3895">
        <v>303893</v>
      </c>
      <c r="B3895">
        <v>200757</v>
      </c>
      <c r="C3895" t="s">
        <v>13</v>
      </c>
      <c r="D3895">
        <v>78462</v>
      </c>
      <c r="E3895">
        <v>3466</v>
      </c>
      <c r="F3895">
        <v>26431</v>
      </c>
      <c r="G3895" t="s">
        <v>29</v>
      </c>
      <c r="H3895" s="1">
        <v>45214</v>
      </c>
      <c r="I3895" t="str">
        <f t="shared" si="60"/>
        <v>Orta investisya</v>
      </c>
      <c r="J3895">
        <f>YEAR(transaction_data[[#This Row],[Transaction_Date]])</f>
        <v>2023</v>
      </c>
      <c r="K3895">
        <f>MONTH(transaction_data[[#This Row],[Transaction_Date]])</f>
        <v>10</v>
      </c>
    </row>
    <row r="3896" spans="1:11" x14ac:dyDescent="0.3">
      <c r="A3896">
        <v>303894</v>
      </c>
      <c r="B3896">
        <v>207435</v>
      </c>
      <c r="C3896" t="s">
        <v>13</v>
      </c>
      <c r="D3896">
        <v>35077</v>
      </c>
      <c r="E3896">
        <v>4971</v>
      </c>
      <c r="F3896">
        <v>34952</v>
      </c>
      <c r="G3896" t="s">
        <v>29</v>
      </c>
      <c r="H3896" s="1">
        <v>44952</v>
      </c>
      <c r="I3896" t="str">
        <f t="shared" si="60"/>
        <v>Yuksek Investisya</v>
      </c>
      <c r="J3896">
        <f>YEAR(transaction_data[[#This Row],[Transaction_Date]])</f>
        <v>2023</v>
      </c>
      <c r="K3896">
        <f>MONTH(transaction_data[[#This Row],[Transaction_Date]])</f>
        <v>1</v>
      </c>
    </row>
    <row r="3897" spans="1:11" x14ac:dyDescent="0.3">
      <c r="A3897">
        <v>303895</v>
      </c>
      <c r="B3897">
        <v>208245</v>
      </c>
      <c r="C3897" t="s">
        <v>30</v>
      </c>
      <c r="D3897">
        <v>64530</v>
      </c>
      <c r="E3897">
        <v>752</v>
      </c>
      <c r="F3897">
        <v>44608</v>
      </c>
      <c r="G3897" t="s">
        <v>32</v>
      </c>
      <c r="H3897" s="1">
        <v>45093</v>
      </c>
      <c r="I3897" t="str">
        <f t="shared" si="60"/>
        <v>Yuksek Investisya</v>
      </c>
      <c r="J3897">
        <f>YEAR(transaction_data[[#This Row],[Transaction_Date]])</f>
        <v>2023</v>
      </c>
      <c r="K3897">
        <f>MONTH(transaction_data[[#This Row],[Transaction_Date]])</f>
        <v>6</v>
      </c>
    </row>
    <row r="3898" spans="1:11" x14ac:dyDescent="0.3">
      <c r="A3898">
        <v>303896</v>
      </c>
      <c r="B3898">
        <v>206528</v>
      </c>
      <c r="C3898" t="s">
        <v>30</v>
      </c>
      <c r="D3898">
        <v>88255</v>
      </c>
      <c r="E3898">
        <v>1505</v>
      </c>
      <c r="F3898">
        <v>6293</v>
      </c>
      <c r="G3898" t="s">
        <v>29</v>
      </c>
      <c r="H3898" s="1">
        <v>45516</v>
      </c>
      <c r="I3898" t="str">
        <f t="shared" si="60"/>
        <v>Kicik Investiya</v>
      </c>
      <c r="J3898">
        <f>YEAR(transaction_data[[#This Row],[Transaction_Date]])</f>
        <v>2024</v>
      </c>
      <c r="K3898">
        <f>MONTH(transaction_data[[#This Row],[Transaction_Date]])</f>
        <v>8</v>
      </c>
    </row>
    <row r="3899" spans="1:11" x14ac:dyDescent="0.3">
      <c r="A3899">
        <v>303897</v>
      </c>
      <c r="B3899">
        <v>206666</v>
      </c>
      <c r="C3899" t="s">
        <v>31</v>
      </c>
      <c r="D3899">
        <v>48919</v>
      </c>
      <c r="E3899">
        <v>3024</v>
      </c>
      <c r="F3899">
        <v>16213</v>
      </c>
      <c r="G3899" t="s">
        <v>33</v>
      </c>
      <c r="H3899" s="1">
        <v>45113</v>
      </c>
      <c r="I3899" t="str">
        <f t="shared" si="60"/>
        <v>Orta investisya</v>
      </c>
      <c r="J3899">
        <f>YEAR(transaction_data[[#This Row],[Transaction_Date]])</f>
        <v>2023</v>
      </c>
      <c r="K3899">
        <f>MONTH(transaction_data[[#This Row],[Transaction_Date]])</f>
        <v>7</v>
      </c>
    </row>
    <row r="3900" spans="1:11" x14ac:dyDescent="0.3">
      <c r="A3900">
        <v>303898</v>
      </c>
      <c r="B3900">
        <v>206366</v>
      </c>
      <c r="C3900" t="s">
        <v>30</v>
      </c>
      <c r="D3900">
        <v>38839</v>
      </c>
      <c r="E3900">
        <v>1023</v>
      </c>
      <c r="F3900">
        <v>48351</v>
      </c>
      <c r="G3900" t="s">
        <v>32</v>
      </c>
      <c r="H3900" s="1">
        <v>45608</v>
      </c>
      <c r="I3900" t="str">
        <f t="shared" si="60"/>
        <v>Yuksek Investisya</v>
      </c>
      <c r="J3900">
        <f>YEAR(transaction_data[[#This Row],[Transaction_Date]])</f>
        <v>2024</v>
      </c>
      <c r="K3900">
        <f>MONTH(transaction_data[[#This Row],[Transaction_Date]])</f>
        <v>11</v>
      </c>
    </row>
    <row r="3901" spans="1:11" x14ac:dyDescent="0.3">
      <c r="A3901">
        <v>303899</v>
      </c>
      <c r="B3901">
        <v>203638</v>
      </c>
      <c r="C3901" t="s">
        <v>31</v>
      </c>
      <c r="D3901">
        <v>30782</v>
      </c>
      <c r="E3901">
        <v>2092</v>
      </c>
      <c r="F3901">
        <v>30432</v>
      </c>
      <c r="G3901" t="s">
        <v>32</v>
      </c>
      <c r="H3901" s="1">
        <v>45017</v>
      </c>
      <c r="I3901" t="str">
        <f t="shared" si="60"/>
        <v>Yuksek Investisya</v>
      </c>
      <c r="J3901">
        <f>YEAR(transaction_data[[#This Row],[Transaction_Date]])</f>
        <v>2023</v>
      </c>
      <c r="K3901">
        <f>MONTH(transaction_data[[#This Row],[Transaction_Date]])</f>
        <v>4</v>
      </c>
    </row>
    <row r="3902" spans="1:11" x14ac:dyDescent="0.3">
      <c r="A3902">
        <v>303900</v>
      </c>
      <c r="B3902">
        <v>208099</v>
      </c>
      <c r="C3902" t="s">
        <v>30</v>
      </c>
      <c r="D3902">
        <v>94925</v>
      </c>
      <c r="E3902">
        <v>2074</v>
      </c>
      <c r="F3902">
        <v>36491</v>
      </c>
      <c r="G3902" t="s">
        <v>33</v>
      </c>
      <c r="H3902" s="1">
        <v>45361</v>
      </c>
      <c r="I3902" t="str">
        <f t="shared" si="60"/>
        <v>Yuksek Investisya</v>
      </c>
      <c r="J3902">
        <f>YEAR(transaction_data[[#This Row],[Transaction_Date]])</f>
        <v>2024</v>
      </c>
      <c r="K3902">
        <f>MONTH(transaction_data[[#This Row],[Transaction_Date]])</f>
        <v>3</v>
      </c>
    </row>
    <row r="3903" spans="1:11" x14ac:dyDescent="0.3">
      <c r="A3903">
        <v>303901</v>
      </c>
      <c r="B3903">
        <v>202333</v>
      </c>
      <c r="C3903" t="s">
        <v>13</v>
      </c>
      <c r="D3903">
        <v>22621</v>
      </c>
      <c r="E3903">
        <v>4010</v>
      </c>
      <c r="F3903">
        <v>37039</v>
      </c>
      <c r="G3903" t="s">
        <v>33</v>
      </c>
      <c r="H3903" s="1">
        <v>45213</v>
      </c>
      <c r="I3903" t="str">
        <f t="shared" si="60"/>
        <v>Yuksek Investisya</v>
      </c>
      <c r="J3903">
        <f>YEAR(transaction_data[[#This Row],[Transaction_Date]])</f>
        <v>2023</v>
      </c>
      <c r="K3903">
        <f>MONTH(transaction_data[[#This Row],[Transaction_Date]])</f>
        <v>10</v>
      </c>
    </row>
    <row r="3904" spans="1:11" x14ac:dyDescent="0.3">
      <c r="A3904">
        <v>303902</v>
      </c>
      <c r="B3904">
        <v>201603</v>
      </c>
      <c r="C3904" t="s">
        <v>13</v>
      </c>
      <c r="D3904">
        <v>13009</v>
      </c>
      <c r="E3904">
        <v>2753</v>
      </c>
      <c r="F3904">
        <v>41541</v>
      </c>
      <c r="G3904" t="s">
        <v>29</v>
      </c>
      <c r="H3904" s="1">
        <v>45560</v>
      </c>
      <c r="I3904" t="str">
        <f t="shared" si="60"/>
        <v>Yuksek Investisya</v>
      </c>
      <c r="J3904">
        <f>YEAR(transaction_data[[#This Row],[Transaction_Date]])</f>
        <v>2024</v>
      </c>
      <c r="K3904">
        <f>MONTH(transaction_data[[#This Row],[Transaction_Date]])</f>
        <v>9</v>
      </c>
    </row>
    <row r="3905" spans="1:11" x14ac:dyDescent="0.3">
      <c r="A3905">
        <v>303903</v>
      </c>
      <c r="B3905">
        <v>206967</v>
      </c>
      <c r="C3905" t="s">
        <v>30</v>
      </c>
      <c r="D3905">
        <v>76794</v>
      </c>
      <c r="E3905">
        <v>2476</v>
      </c>
      <c r="F3905">
        <v>36535</v>
      </c>
      <c r="G3905" t="s">
        <v>32</v>
      </c>
      <c r="H3905" s="1">
        <v>45407</v>
      </c>
      <c r="I3905" t="str">
        <f t="shared" si="60"/>
        <v>Yuksek Investisya</v>
      </c>
      <c r="J3905">
        <f>YEAR(transaction_data[[#This Row],[Transaction_Date]])</f>
        <v>2024</v>
      </c>
      <c r="K3905">
        <f>MONTH(transaction_data[[#This Row],[Transaction_Date]])</f>
        <v>4</v>
      </c>
    </row>
    <row r="3906" spans="1:11" x14ac:dyDescent="0.3">
      <c r="A3906">
        <v>303904</v>
      </c>
      <c r="B3906">
        <v>208635</v>
      </c>
      <c r="C3906" t="s">
        <v>31</v>
      </c>
      <c r="D3906">
        <v>37915</v>
      </c>
      <c r="E3906">
        <v>1398</v>
      </c>
      <c r="F3906">
        <v>46607</v>
      </c>
      <c r="G3906" t="s">
        <v>29</v>
      </c>
      <c r="H3906" s="1">
        <v>44944</v>
      </c>
      <c r="I3906" t="str">
        <f t="shared" ref="I3906:I3969" si="61">IF(AND(F3906&gt;1000,F3906&lt;15000),"Kicik Investiya",IF(AND(F3906&gt;=15000,F3906&lt;27500),"Orta investisya","Yuksek Investisya"))</f>
        <v>Yuksek Investisya</v>
      </c>
      <c r="J3906">
        <f>YEAR(transaction_data[[#This Row],[Transaction_Date]])</f>
        <v>2023</v>
      </c>
      <c r="K3906">
        <f>MONTH(transaction_data[[#This Row],[Transaction_Date]])</f>
        <v>1</v>
      </c>
    </row>
    <row r="3907" spans="1:11" x14ac:dyDescent="0.3">
      <c r="A3907">
        <v>303905</v>
      </c>
      <c r="B3907">
        <v>209744</v>
      </c>
      <c r="C3907" t="s">
        <v>13</v>
      </c>
      <c r="D3907">
        <v>28374</v>
      </c>
      <c r="E3907">
        <v>1658</v>
      </c>
      <c r="F3907">
        <v>15585</v>
      </c>
      <c r="G3907" t="s">
        <v>32</v>
      </c>
      <c r="H3907" s="1">
        <v>45490</v>
      </c>
      <c r="I3907" t="str">
        <f t="shared" si="61"/>
        <v>Orta investisya</v>
      </c>
      <c r="J3907">
        <f>YEAR(transaction_data[[#This Row],[Transaction_Date]])</f>
        <v>2024</v>
      </c>
      <c r="K3907">
        <f>MONTH(transaction_data[[#This Row],[Transaction_Date]])</f>
        <v>7</v>
      </c>
    </row>
    <row r="3908" spans="1:11" x14ac:dyDescent="0.3">
      <c r="A3908">
        <v>303906</v>
      </c>
      <c r="B3908">
        <v>206910</v>
      </c>
      <c r="C3908" t="s">
        <v>31</v>
      </c>
      <c r="D3908">
        <v>76257</v>
      </c>
      <c r="E3908">
        <v>4720</v>
      </c>
      <c r="F3908">
        <v>8886</v>
      </c>
      <c r="G3908" t="s">
        <v>32</v>
      </c>
      <c r="H3908" s="1">
        <v>45021</v>
      </c>
      <c r="I3908" t="str">
        <f t="shared" si="61"/>
        <v>Kicik Investiya</v>
      </c>
      <c r="J3908">
        <f>YEAR(transaction_data[[#This Row],[Transaction_Date]])</f>
        <v>2023</v>
      </c>
      <c r="K3908">
        <f>MONTH(transaction_data[[#This Row],[Transaction_Date]])</f>
        <v>4</v>
      </c>
    </row>
    <row r="3909" spans="1:11" x14ac:dyDescent="0.3">
      <c r="A3909">
        <v>303907</v>
      </c>
      <c r="B3909">
        <v>204364</v>
      </c>
      <c r="C3909" t="s">
        <v>13</v>
      </c>
      <c r="D3909">
        <v>47915</v>
      </c>
      <c r="E3909">
        <v>1600</v>
      </c>
      <c r="F3909">
        <v>45058</v>
      </c>
      <c r="G3909" t="s">
        <v>32</v>
      </c>
      <c r="H3909" s="1">
        <v>44874</v>
      </c>
      <c r="I3909" t="str">
        <f t="shared" si="61"/>
        <v>Yuksek Investisya</v>
      </c>
      <c r="J3909">
        <f>YEAR(transaction_data[[#This Row],[Transaction_Date]])</f>
        <v>2022</v>
      </c>
      <c r="K3909">
        <f>MONTH(transaction_data[[#This Row],[Transaction_Date]])</f>
        <v>11</v>
      </c>
    </row>
    <row r="3910" spans="1:11" x14ac:dyDescent="0.3">
      <c r="A3910">
        <v>303908</v>
      </c>
      <c r="B3910">
        <v>200907</v>
      </c>
      <c r="C3910" t="s">
        <v>30</v>
      </c>
      <c r="D3910">
        <v>85472</v>
      </c>
      <c r="E3910">
        <v>3816</v>
      </c>
      <c r="F3910">
        <v>16601</v>
      </c>
      <c r="G3910" t="s">
        <v>29</v>
      </c>
      <c r="H3910" s="1">
        <v>44650</v>
      </c>
      <c r="I3910" t="str">
        <f t="shared" si="61"/>
        <v>Orta investisya</v>
      </c>
      <c r="J3910">
        <f>YEAR(transaction_data[[#This Row],[Transaction_Date]])</f>
        <v>2022</v>
      </c>
      <c r="K3910">
        <f>MONTH(transaction_data[[#This Row],[Transaction_Date]])</f>
        <v>3</v>
      </c>
    </row>
    <row r="3911" spans="1:11" x14ac:dyDescent="0.3">
      <c r="A3911">
        <v>303909</v>
      </c>
      <c r="B3911">
        <v>203451</v>
      </c>
      <c r="C3911" t="s">
        <v>30</v>
      </c>
      <c r="D3911">
        <v>94317</v>
      </c>
      <c r="E3911">
        <v>3499</v>
      </c>
      <c r="F3911">
        <v>20884</v>
      </c>
      <c r="G3911" t="s">
        <v>32</v>
      </c>
      <c r="H3911" s="1">
        <v>45277</v>
      </c>
      <c r="I3911" t="str">
        <f t="shared" si="61"/>
        <v>Orta investisya</v>
      </c>
      <c r="J3911">
        <f>YEAR(transaction_data[[#This Row],[Transaction_Date]])</f>
        <v>2023</v>
      </c>
      <c r="K3911">
        <f>MONTH(transaction_data[[#This Row],[Transaction_Date]])</f>
        <v>12</v>
      </c>
    </row>
    <row r="3912" spans="1:11" x14ac:dyDescent="0.3">
      <c r="A3912">
        <v>303910</v>
      </c>
      <c r="B3912">
        <v>209247</v>
      </c>
      <c r="C3912" t="s">
        <v>30</v>
      </c>
      <c r="D3912">
        <v>25315</v>
      </c>
      <c r="E3912">
        <v>4561</v>
      </c>
      <c r="F3912">
        <v>5169</v>
      </c>
      <c r="G3912" t="s">
        <v>29</v>
      </c>
      <c r="H3912" s="1">
        <v>44678</v>
      </c>
      <c r="I3912" t="str">
        <f t="shared" si="61"/>
        <v>Kicik Investiya</v>
      </c>
      <c r="J3912">
        <f>YEAR(transaction_data[[#This Row],[Transaction_Date]])</f>
        <v>2022</v>
      </c>
      <c r="K3912">
        <f>MONTH(transaction_data[[#This Row],[Transaction_Date]])</f>
        <v>4</v>
      </c>
    </row>
    <row r="3913" spans="1:11" x14ac:dyDescent="0.3">
      <c r="A3913">
        <v>303911</v>
      </c>
      <c r="B3913">
        <v>202140</v>
      </c>
      <c r="C3913" t="s">
        <v>13</v>
      </c>
      <c r="D3913">
        <v>71521</v>
      </c>
      <c r="E3913">
        <v>4670</v>
      </c>
      <c r="F3913">
        <v>12671</v>
      </c>
      <c r="G3913" t="s">
        <v>32</v>
      </c>
      <c r="H3913" s="1">
        <v>45002</v>
      </c>
      <c r="I3913" t="str">
        <f t="shared" si="61"/>
        <v>Kicik Investiya</v>
      </c>
      <c r="J3913">
        <f>YEAR(transaction_data[[#This Row],[Transaction_Date]])</f>
        <v>2023</v>
      </c>
      <c r="K3913">
        <f>MONTH(transaction_data[[#This Row],[Transaction_Date]])</f>
        <v>3</v>
      </c>
    </row>
    <row r="3914" spans="1:11" x14ac:dyDescent="0.3">
      <c r="A3914">
        <v>303912</v>
      </c>
      <c r="B3914">
        <v>200594</v>
      </c>
      <c r="C3914" t="s">
        <v>30</v>
      </c>
      <c r="D3914">
        <v>90403</v>
      </c>
      <c r="E3914">
        <v>3547</v>
      </c>
      <c r="F3914">
        <v>14413</v>
      </c>
      <c r="G3914" t="s">
        <v>33</v>
      </c>
      <c r="H3914" s="1">
        <v>45482</v>
      </c>
      <c r="I3914" t="str">
        <f t="shared" si="61"/>
        <v>Kicik Investiya</v>
      </c>
      <c r="J3914">
        <f>YEAR(transaction_data[[#This Row],[Transaction_Date]])</f>
        <v>2024</v>
      </c>
      <c r="K3914">
        <f>MONTH(transaction_data[[#This Row],[Transaction_Date]])</f>
        <v>7</v>
      </c>
    </row>
    <row r="3915" spans="1:11" x14ac:dyDescent="0.3">
      <c r="A3915">
        <v>303913</v>
      </c>
      <c r="B3915">
        <v>207947</v>
      </c>
      <c r="C3915" t="s">
        <v>30</v>
      </c>
      <c r="D3915">
        <v>64962</v>
      </c>
      <c r="E3915">
        <v>2033</v>
      </c>
      <c r="F3915">
        <v>26399</v>
      </c>
      <c r="G3915" t="s">
        <v>29</v>
      </c>
      <c r="H3915" s="1">
        <v>45179</v>
      </c>
      <c r="I3915" t="str">
        <f t="shared" si="61"/>
        <v>Orta investisya</v>
      </c>
      <c r="J3915">
        <f>YEAR(transaction_data[[#This Row],[Transaction_Date]])</f>
        <v>2023</v>
      </c>
      <c r="K3915">
        <f>MONTH(transaction_data[[#This Row],[Transaction_Date]])</f>
        <v>9</v>
      </c>
    </row>
    <row r="3916" spans="1:11" x14ac:dyDescent="0.3">
      <c r="A3916">
        <v>303914</v>
      </c>
      <c r="B3916">
        <v>201539</v>
      </c>
      <c r="C3916" t="s">
        <v>30</v>
      </c>
      <c r="D3916">
        <v>61915</v>
      </c>
      <c r="E3916">
        <v>3577</v>
      </c>
      <c r="F3916">
        <v>41256</v>
      </c>
      <c r="G3916" t="s">
        <v>32</v>
      </c>
      <c r="H3916" s="1">
        <v>45628</v>
      </c>
      <c r="I3916" t="str">
        <f t="shared" si="61"/>
        <v>Yuksek Investisya</v>
      </c>
      <c r="J3916">
        <f>YEAR(transaction_data[[#This Row],[Transaction_Date]])</f>
        <v>2024</v>
      </c>
      <c r="K3916">
        <f>MONTH(transaction_data[[#This Row],[Transaction_Date]])</f>
        <v>12</v>
      </c>
    </row>
    <row r="3917" spans="1:11" x14ac:dyDescent="0.3">
      <c r="A3917">
        <v>303915</v>
      </c>
      <c r="B3917">
        <v>208345</v>
      </c>
      <c r="C3917" t="s">
        <v>31</v>
      </c>
      <c r="D3917">
        <v>73028</v>
      </c>
      <c r="E3917">
        <v>4641</v>
      </c>
      <c r="F3917">
        <v>14697</v>
      </c>
      <c r="G3917" t="s">
        <v>33</v>
      </c>
      <c r="H3917" s="1">
        <v>45718</v>
      </c>
      <c r="I3917" t="str">
        <f t="shared" si="61"/>
        <v>Kicik Investiya</v>
      </c>
      <c r="J3917">
        <f>YEAR(transaction_data[[#This Row],[Transaction_Date]])</f>
        <v>2025</v>
      </c>
      <c r="K3917">
        <f>MONTH(transaction_data[[#This Row],[Transaction_Date]])</f>
        <v>3</v>
      </c>
    </row>
    <row r="3918" spans="1:11" x14ac:dyDescent="0.3">
      <c r="A3918">
        <v>303916</v>
      </c>
      <c r="B3918">
        <v>209809</v>
      </c>
      <c r="C3918" t="s">
        <v>30</v>
      </c>
      <c r="D3918">
        <v>64605</v>
      </c>
      <c r="E3918">
        <v>1559</v>
      </c>
      <c r="F3918">
        <v>48654</v>
      </c>
      <c r="G3918" t="s">
        <v>29</v>
      </c>
      <c r="H3918" s="1">
        <v>44655</v>
      </c>
      <c r="I3918" t="str">
        <f t="shared" si="61"/>
        <v>Yuksek Investisya</v>
      </c>
      <c r="J3918">
        <f>YEAR(transaction_data[[#This Row],[Transaction_Date]])</f>
        <v>2022</v>
      </c>
      <c r="K3918">
        <f>MONTH(transaction_data[[#This Row],[Transaction_Date]])</f>
        <v>4</v>
      </c>
    </row>
    <row r="3919" spans="1:11" x14ac:dyDescent="0.3">
      <c r="A3919">
        <v>303917</v>
      </c>
      <c r="B3919">
        <v>207871</v>
      </c>
      <c r="C3919" t="s">
        <v>31</v>
      </c>
      <c r="D3919">
        <v>32371</v>
      </c>
      <c r="E3919">
        <v>4019</v>
      </c>
      <c r="F3919">
        <v>23411</v>
      </c>
      <c r="G3919" t="s">
        <v>33</v>
      </c>
      <c r="H3919" s="1">
        <v>45161</v>
      </c>
      <c r="I3919" t="str">
        <f t="shared" si="61"/>
        <v>Orta investisya</v>
      </c>
      <c r="J3919">
        <f>YEAR(transaction_data[[#This Row],[Transaction_Date]])</f>
        <v>2023</v>
      </c>
      <c r="K3919">
        <f>MONTH(transaction_data[[#This Row],[Transaction_Date]])</f>
        <v>8</v>
      </c>
    </row>
    <row r="3920" spans="1:11" x14ac:dyDescent="0.3">
      <c r="A3920">
        <v>303918</v>
      </c>
      <c r="B3920">
        <v>207039</v>
      </c>
      <c r="C3920" t="s">
        <v>31</v>
      </c>
      <c r="D3920">
        <v>35956</v>
      </c>
      <c r="E3920">
        <v>4989</v>
      </c>
      <c r="F3920">
        <v>15988</v>
      </c>
      <c r="G3920" t="s">
        <v>32</v>
      </c>
      <c r="H3920" s="1">
        <v>44643</v>
      </c>
      <c r="I3920" t="str">
        <f t="shared" si="61"/>
        <v>Orta investisya</v>
      </c>
      <c r="J3920">
        <f>YEAR(transaction_data[[#This Row],[Transaction_Date]])</f>
        <v>2022</v>
      </c>
      <c r="K3920">
        <f>MONTH(transaction_data[[#This Row],[Transaction_Date]])</f>
        <v>3</v>
      </c>
    </row>
    <row r="3921" spans="1:11" x14ac:dyDescent="0.3">
      <c r="A3921">
        <v>303919</v>
      </c>
      <c r="B3921">
        <v>207033</v>
      </c>
      <c r="C3921" t="s">
        <v>13</v>
      </c>
      <c r="D3921">
        <v>95715</v>
      </c>
      <c r="E3921">
        <v>3611</v>
      </c>
      <c r="F3921">
        <v>44992</v>
      </c>
      <c r="G3921" t="s">
        <v>32</v>
      </c>
      <c r="H3921" s="1">
        <v>45662</v>
      </c>
      <c r="I3921" t="str">
        <f t="shared" si="61"/>
        <v>Yuksek Investisya</v>
      </c>
      <c r="J3921">
        <f>YEAR(transaction_data[[#This Row],[Transaction_Date]])</f>
        <v>2025</v>
      </c>
      <c r="K3921">
        <f>MONTH(transaction_data[[#This Row],[Transaction_Date]])</f>
        <v>1</v>
      </c>
    </row>
    <row r="3922" spans="1:11" x14ac:dyDescent="0.3">
      <c r="A3922">
        <v>303920</v>
      </c>
      <c r="B3922">
        <v>200417</v>
      </c>
      <c r="C3922" t="s">
        <v>30</v>
      </c>
      <c r="D3922">
        <v>78851</v>
      </c>
      <c r="E3922">
        <v>4591</v>
      </c>
      <c r="F3922">
        <v>30920</v>
      </c>
      <c r="G3922" t="s">
        <v>29</v>
      </c>
      <c r="H3922" s="1">
        <v>45225</v>
      </c>
      <c r="I3922" t="str">
        <f t="shared" si="61"/>
        <v>Yuksek Investisya</v>
      </c>
      <c r="J3922">
        <f>YEAR(transaction_data[[#This Row],[Transaction_Date]])</f>
        <v>2023</v>
      </c>
      <c r="K3922">
        <f>MONTH(transaction_data[[#This Row],[Transaction_Date]])</f>
        <v>10</v>
      </c>
    </row>
    <row r="3923" spans="1:11" x14ac:dyDescent="0.3">
      <c r="A3923">
        <v>303921</v>
      </c>
      <c r="B3923">
        <v>204348</v>
      </c>
      <c r="C3923" t="s">
        <v>13</v>
      </c>
      <c r="D3923">
        <v>12268</v>
      </c>
      <c r="E3923">
        <v>4147</v>
      </c>
      <c r="F3923">
        <v>32505</v>
      </c>
      <c r="G3923" t="s">
        <v>33</v>
      </c>
      <c r="H3923" s="1">
        <v>45118</v>
      </c>
      <c r="I3923" t="str">
        <f t="shared" si="61"/>
        <v>Yuksek Investisya</v>
      </c>
      <c r="J3923">
        <f>YEAR(transaction_data[[#This Row],[Transaction_Date]])</f>
        <v>2023</v>
      </c>
      <c r="K3923">
        <f>MONTH(transaction_data[[#This Row],[Transaction_Date]])</f>
        <v>7</v>
      </c>
    </row>
    <row r="3924" spans="1:11" x14ac:dyDescent="0.3">
      <c r="A3924">
        <v>303922</v>
      </c>
      <c r="B3924">
        <v>206911</v>
      </c>
      <c r="C3924" t="s">
        <v>30</v>
      </c>
      <c r="D3924">
        <v>67733</v>
      </c>
      <c r="E3924">
        <v>1940</v>
      </c>
      <c r="F3924">
        <v>48175</v>
      </c>
      <c r="G3924" t="s">
        <v>33</v>
      </c>
      <c r="H3924" s="1">
        <v>44802</v>
      </c>
      <c r="I3924" t="str">
        <f t="shared" si="61"/>
        <v>Yuksek Investisya</v>
      </c>
      <c r="J3924">
        <f>YEAR(transaction_data[[#This Row],[Transaction_Date]])</f>
        <v>2022</v>
      </c>
      <c r="K3924">
        <f>MONTH(transaction_data[[#This Row],[Transaction_Date]])</f>
        <v>8</v>
      </c>
    </row>
    <row r="3925" spans="1:11" x14ac:dyDescent="0.3">
      <c r="A3925">
        <v>303923</v>
      </c>
      <c r="B3925">
        <v>204407</v>
      </c>
      <c r="C3925" t="s">
        <v>31</v>
      </c>
      <c r="D3925">
        <v>10005</v>
      </c>
      <c r="E3925">
        <v>4171</v>
      </c>
      <c r="F3925">
        <v>41799</v>
      </c>
      <c r="G3925" t="s">
        <v>32</v>
      </c>
      <c r="H3925" s="1">
        <v>44959</v>
      </c>
      <c r="I3925" t="str">
        <f t="shared" si="61"/>
        <v>Yuksek Investisya</v>
      </c>
      <c r="J3925">
        <f>YEAR(transaction_data[[#This Row],[Transaction_Date]])</f>
        <v>2023</v>
      </c>
      <c r="K3925">
        <f>MONTH(transaction_data[[#This Row],[Transaction_Date]])</f>
        <v>2</v>
      </c>
    </row>
    <row r="3926" spans="1:11" x14ac:dyDescent="0.3">
      <c r="A3926">
        <v>303924</v>
      </c>
      <c r="B3926">
        <v>206942</v>
      </c>
      <c r="C3926" t="s">
        <v>13</v>
      </c>
      <c r="D3926">
        <v>56705</v>
      </c>
      <c r="E3926">
        <v>1775</v>
      </c>
      <c r="F3926">
        <v>24819</v>
      </c>
      <c r="G3926" t="s">
        <v>33</v>
      </c>
      <c r="H3926" s="1">
        <v>45464</v>
      </c>
      <c r="I3926" t="str">
        <f t="shared" si="61"/>
        <v>Orta investisya</v>
      </c>
      <c r="J3926">
        <f>YEAR(transaction_data[[#This Row],[Transaction_Date]])</f>
        <v>2024</v>
      </c>
      <c r="K3926">
        <f>MONTH(transaction_data[[#This Row],[Transaction_Date]])</f>
        <v>6</v>
      </c>
    </row>
    <row r="3927" spans="1:11" x14ac:dyDescent="0.3">
      <c r="A3927">
        <v>303925</v>
      </c>
      <c r="B3927">
        <v>203863</v>
      </c>
      <c r="C3927" t="s">
        <v>31</v>
      </c>
      <c r="D3927">
        <v>33963</v>
      </c>
      <c r="E3927">
        <v>4807</v>
      </c>
      <c r="F3927">
        <v>11102</v>
      </c>
      <c r="G3927" t="s">
        <v>33</v>
      </c>
      <c r="H3927" s="1">
        <v>45010</v>
      </c>
      <c r="I3927" t="str">
        <f t="shared" si="61"/>
        <v>Kicik Investiya</v>
      </c>
      <c r="J3927">
        <f>YEAR(transaction_data[[#This Row],[Transaction_Date]])</f>
        <v>2023</v>
      </c>
      <c r="K3927">
        <f>MONTH(transaction_data[[#This Row],[Transaction_Date]])</f>
        <v>3</v>
      </c>
    </row>
    <row r="3928" spans="1:11" x14ac:dyDescent="0.3">
      <c r="A3928">
        <v>303926</v>
      </c>
      <c r="B3928">
        <v>204530</v>
      </c>
      <c r="C3928" t="s">
        <v>30</v>
      </c>
      <c r="D3928">
        <v>73263</v>
      </c>
      <c r="E3928">
        <v>1727</v>
      </c>
      <c r="F3928">
        <v>48029</v>
      </c>
      <c r="G3928" t="s">
        <v>29</v>
      </c>
      <c r="H3928" s="1">
        <v>45293</v>
      </c>
      <c r="I3928" t="str">
        <f t="shared" si="61"/>
        <v>Yuksek Investisya</v>
      </c>
      <c r="J3928">
        <f>YEAR(transaction_data[[#This Row],[Transaction_Date]])</f>
        <v>2024</v>
      </c>
      <c r="K3928">
        <f>MONTH(transaction_data[[#This Row],[Transaction_Date]])</f>
        <v>1</v>
      </c>
    </row>
    <row r="3929" spans="1:11" x14ac:dyDescent="0.3">
      <c r="A3929">
        <v>303927</v>
      </c>
      <c r="B3929">
        <v>204032</v>
      </c>
      <c r="C3929" t="s">
        <v>13</v>
      </c>
      <c r="D3929">
        <v>95297</v>
      </c>
      <c r="E3929">
        <v>3807</v>
      </c>
      <c r="F3929">
        <v>23226</v>
      </c>
      <c r="G3929" t="s">
        <v>33</v>
      </c>
      <c r="H3929" s="1">
        <v>45405</v>
      </c>
      <c r="I3929" t="str">
        <f t="shared" si="61"/>
        <v>Orta investisya</v>
      </c>
      <c r="J3929">
        <f>YEAR(transaction_data[[#This Row],[Transaction_Date]])</f>
        <v>2024</v>
      </c>
      <c r="K3929">
        <f>MONTH(transaction_data[[#This Row],[Transaction_Date]])</f>
        <v>4</v>
      </c>
    </row>
    <row r="3930" spans="1:11" x14ac:dyDescent="0.3">
      <c r="A3930">
        <v>303928</v>
      </c>
      <c r="B3930">
        <v>203425</v>
      </c>
      <c r="C3930" t="s">
        <v>30</v>
      </c>
      <c r="D3930">
        <v>42599</v>
      </c>
      <c r="E3930">
        <v>534</v>
      </c>
      <c r="F3930">
        <v>35091</v>
      </c>
      <c r="G3930" t="s">
        <v>32</v>
      </c>
      <c r="H3930" s="1">
        <v>44734</v>
      </c>
      <c r="I3930" t="str">
        <f t="shared" si="61"/>
        <v>Yuksek Investisya</v>
      </c>
      <c r="J3930">
        <f>YEAR(transaction_data[[#This Row],[Transaction_Date]])</f>
        <v>2022</v>
      </c>
      <c r="K3930">
        <f>MONTH(transaction_data[[#This Row],[Transaction_Date]])</f>
        <v>6</v>
      </c>
    </row>
    <row r="3931" spans="1:11" x14ac:dyDescent="0.3">
      <c r="A3931">
        <v>303929</v>
      </c>
      <c r="B3931">
        <v>201005</v>
      </c>
      <c r="C3931" t="s">
        <v>13</v>
      </c>
      <c r="D3931">
        <v>42355</v>
      </c>
      <c r="E3931">
        <v>761</v>
      </c>
      <c r="F3931">
        <v>29481</v>
      </c>
      <c r="G3931" t="s">
        <v>32</v>
      </c>
      <c r="H3931" s="1">
        <v>44862</v>
      </c>
      <c r="I3931" t="str">
        <f t="shared" si="61"/>
        <v>Yuksek Investisya</v>
      </c>
      <c r="J3931">
        <f>YEAR(transaction_data[[#This Row],[Transaction_Date]])</f>
        <v>2022</v>
      </c>
      <c r="K3931">
        <f>MONTH(transaction_data[[#This Row],[Transaction_Date]])</f>
        <v>10</v>
      </c>
    </row>
    <row r="3932" spans="1:11" x14ac:dyDescent="0.3">
      <c r="A3932">
        <v>303930</v>
      </c>
      <c r="B3932">
        <v>204360</v>
      </c>
      <c r="C3932" t="s">
        <v>30</v>
      </c>
      <c r="D3932">
        <v>10676</v>
      </c>
      <c r="E3932">
        <v>3687</v>
      </c>
      <c r="F3932">
        <v>32726</v>
      </c>
      <c r="G3932" t="s">
        <v>33</v>
      </c>
      <c r="H3932" s="1">
        <v>45075</v>
      </c>
      <c r="I3932" t="str">
        <f t="shared" si="61"/>
        <v>Yuksek Investisya</v>
      </c>
      <c r="J3932">
        <f>YEAR(transaction_data[[#This Row],[Transaction_Date]])</f>
        <v>2023</v>
      </c>
      <c r="K3932">
        <f>MONTH(transaction_data[[#This Row],[Transaction_Date]])</f>
        <v>5</v>
      </c>
    </row>
    <row r="3933" spans="1:11" x14ac:dyDescent="0.3">
      <c r="A3933">
        <v>303931</v>
      </c>
      <c r="B3933">
        <v>209223</v>
      </c>
      <c r="C3933" t="s">
        <v>31</v>
      </c>
      <c r="D3933">
        <v>45500</v>
      </c>
      <c r="E3933">
        <v>4042</v>
      </c>
      <c r="F3933">
        <v>15271</v>
      </c>
      <c r="G3933" t="s">
        <v>32</v>
      </c>
      <c r="H3933" s="1">
        <v>44785</v>
      </c>
      <c r="I3933" t="str">
        <f t="shared" si="61"/>
        <v>Orta investisya</v>
      </c>
      <c r="J3933">
        <f>YEAR(transaction_data[[#This Row],[Transaction_Date]])</f>
        <v>2022</v>
      </c>
      <c r="K3933">
        <f>MONTH(transaction_data[[#This Row],[Transaction_Date]])</f>
        <v>8</v>
      </c>
    </row>
    <row r="3934" spans="1:11" x14ac:dyDescent="0.3">
      <c r="A3934">
        <v>303932</v>
      </c>
      <c r="B3934">
        <v>209209</v>
      </c>
      <c r="C3934" t="s">
        <v>31</v>
      </c>
      <c r="D3934">
        <v>40091</v>
      </c>
      <c r="E3934">
        <v>1078</v>
      </c>
      <c r="F3934">
        <v>48538</v>
      </c>
      <c r="G3934" t="s">
        <v>33</v>
      </c>
      <c r="H3934" s="1">
        <v>44709</v>
      </c>
      <c r="I3934" t="str">
        <f t="shared" si="61"/>
        <v>Yuksek Investisya</v>
      </c>
      <c r="J3934">
        <f>YEAR(transaction_data[[#This Row],[Transaction_Date]])</f>
        <v>2022</v>
      </c>
      <c r="K3934">
        <f>MONTH(transaction_data[[#This Row],[Transaction_Date]])</f>
        <v>5</v>
      </c>
    </row>
    <row r="3935" spans="1:11" x14ac:dyDescent="0.3">
      <c r="A3935">
        <v>303933</v>
      </c>
      <c r="B3935">
        <v>206250</v>
      </c>
      <c r="C3935" t="s">
        <v>13</v>
      </c>
      <c r="D3935">
        <v>41868</v>
      </c>
      <c r="E3935">
        <v>4988</v>
      </c>
      <c r="F3935">
        <v>36416</v>
      </c>
      <c r="G3935" t="s">
        <v>33</v>
      </c>
      <c r="H3935" s="1">
        <v>45000</v>
      </c>
      <c r="I3935" t="str">
        <f t="shared" si="61"/>
        <v>Yuksek Investisya</v>
      </c>
      <c r="J3935">
        <f>YEAR(transaction_data[[#This Row],[Transaction_Date]])</f>
        <v>2023</v>
      </c>
      <c r="K3935">
        <f>MONTH(transaction_data[[#This Row],[Transaction_Date]])</f>
        <v>3</v>
      </c>
    </row>
    <row r="3936" spans="1:11" x14ac:dyDescent="0.3">
      <c r="A3936">
        <v>303934</v>
      </c>
      <c r="B3936">
        <v>202979</v>
      </c>
      <c r="C3936" t="s">
        <v>30</v>
      </c>
      <c r="D3936">
        <v>34830</v>
      </c>
      <c r="E3936">
        <v>2811</v>
      </c>
      <c r="F3936">
        <v>41162</v>
      </c>
      <c r="G3936" t="s">
        <v>29</v>
      </c>
      <c r="H3936" s="1">
        <v>45448</v>
      </c>
      <c r="I3936" t="str">
        <f t="shared" si="61"/>
        <v>Yuksek Investisya</v>
      </c>
      <c r="J3936">
        <f>YEAR(transaction_data[[#This Row],[Transaction_Date]])</f>
        <v>2024</v>
      </c>
      <c r="K3936">
        <f>MONTH(transaction_data[[#This Row],[Transaction_Date]])</f>
        <v>6</v>
      </c>
    </row>
    <row r="3937" spans="1:11" x14ac:dyDescent="0.3">
      <c r="A3937">
        <v>303935</v>
      </c>
      <c r="B3937">
        <v>200439</v>
      </c>
      <c r="C3937" t="s">
        <v>30</v>
      </c>
      <c r="D3937">
        <v>11822</v>
      </c>
      <c r="E3937">
        <v>1307</v>
      </c>
      <c r="F3937">
        <v>28104</v>
      </c>
      <c r="G3937" t="s">
        <v>29</v>
      </c>
      <c r="H3937" s="1">
        <v>45282</v>
      </c>
      <c r="I3937" t="str">
        <f t="shared" si="61"/>
        <v>Yuksek Investisya</v>
      </c>
      <c r="J3937">
        <f>YEAR(transaction_data[[#This Row],[Transaction_Date]])</f>
        <v>2023</v>
      </c>
      <c r="K3937">
        <f>MONTH(transaction_data[[#This Row],[Transaction_Date]])</f>
        <v>12</v>
      </c>
    </row>
    <row r="3938" spans="1:11" x14ac:dyDescent="0.3">
      <c r="A3938">
        <v>303936</v>
      </c>
      <c r="B3938">
        <v>201837</v>
      </c>
      <c r="C3938" t="s">
        <v>31</v>
      </c>
      <c r="D3938">
        <v>33844</v>
      </c>
      <c r="E3938">
        <v>4470</v>
      </c>
      <c r="F3938">
        <v>4674</v>
      </c>
      <c r="G3938" t="s">
        <v>33</v>
      </c>
      <c r="H3938" s="1">
        <v>45729</v>
      </c>
      <c r="I3938" t="str">
        <f t="shared" si="61"/>
        <v>Kicik Investiya</v>
      </c>
      <c r="J3938">
        <f>YEAR(transaction_data[[#This Row],[Transaction_Date]])</f>
        <v>2025</v>
      </c>
      <c r="K3938">
        <f>MONTH(transaction_data[[#This Row],[Transaction_Date]])</f>
        <v>3</v>
      </c>
    </row>
    <row r="3939" spans="1:11" x14ac:dyDescent="0.3">
      <c r="A3939">
        <v>303937</v>
      </c>
      <c r="B3939">
        <v>203209</v>
      </c>
      <c r="C3939" t="s">
        <v>13</v>
      </c>
      <c r="D3939">
        <v>50074</v>
      </c>
      <c r="E3939">
        <v>1718</v>
      </c>
      <c r="F3939">
        <v>14972</v>
      </c>
      <c r="G3939" t="s">
        <v>29</v>
      </c>
      <c r="H3939" s="1">
        <v>45219</v>
      </c>
      <c r="I3939" t="str">
        <f t="shared" si="61"/>
        <v>Kicik Investiya</v>
      </c>
      <c r="J3939">
        <f>YEAR(transaction_data[[#This Row],[Transaction_Date]])</f>
        <v>2023</v>
      </c>
      <c r="K3939">
        <f>MONTH(transaction_data[[#This Row],[Transaction_Date]])</f>
        <v>10</v>
      </c>
    </row>
    <row r="3940" spans="1:11" x14ac:dyDescent="0.3">
      <c r="A3940">
        <v>303938</v>
      </c>
      <c r="B3940">
        <v>200894</v>
      </c>
      <c r="C3940" t="s">
        <v>30</v>
      </c>
      <c r="D3940">
        <v>85780</v>
      </c>
      <c r="E3940">
        <v>707</v>
      </c>
      <c r="F3940">
        <v>37662</v>
      </c>
      <c r="G3940" t="s">
        <v>32</v>
      </c>
      <c r="H3940" s="1">
        <v>45353</v>
      </c>
      <c r="I3940" t="str">
        <f t="shared" si="61"/>
        <v>Yuksek Investisya</v>
      </c>
      <c r="J3940">
        <f>YEAR(transaction_data[[#This Row],[Transaction_Date]])</f>
        <v>2024</v>
      </c>
      <c r="K3940">
        <f>MONTH(transaction_data[[#This Row],[Transaction_Date]])</f>
        <v>3</v>
      </c>
    </row>
    <row r="3941" spans="1:11" x14ac:dyDescent="0.3">
      <c r="A3941">
        <v>303939</v>
      </c>
      <c r="B3941">
        <v>200650</v>
      </c>
      <c r="C3941" t="s">
        <v>30</v>
      </c>
      <c r="D3941">
        <v>85743</v>
      </c>
      <c r="E3941">
        <v>3376</v>
      </c>
      <c r="F3941">
        <v>38871</v>
      </c>
      <c r="G3941" t="s">
        <v>33</v>
      </c>
      <c r="H3941" s="1">
        <v>44772</v>
      </c>
      <c r="I3941" t="str">
        <f t="shared" si="61"/>
        <v>Yuksek Investisya</v>
      </c>
      <c r="J3941">
        <f>YEAR(transaction_data[[#This Row],[Transaction_Date]])</f>
        <v>2022</v>
      </c>
      <c r="K3941">
        <f>MONTH(transaction_data[[#This Row],[Transaction_Date]])</f>
        <v>7</v>
      </c>
    </row>
    <row r="3942" spans="1:11" x14ac:dyDescent="0.3">
      <c r="A3942">
        <v>303940</v>
      </c>
      <c r="B3942">
        <v>207795</v>
      </c>
      <c r="C3942" t="s">
        <v>31</v>
      </c>
      <c r="D3942">
        <v>45487</v>
      </c>
      <c r="E3942">
        <v>2193</v>
      </c>
      <c r="F3942">
        <v>9066</v>
      </c>
      <c r="G3942" t="s">
        <v>29</v>
      </c>
      <c r="H3942" s="1">
        <v>45543</v>
      </c>
      <c r="I3942" t="str">
        <f t="shared" si="61"/>
        <v>Kicik Investiya</v>
      </c>
      <c r="J3942">
        <f>YEAR(transaction_data[[#This Row],[Transaction_Date]])</f>
        <v>2024</v>
      </c>
      <c r="K3942">
        <f>MONTH(transaction_data[[#This Row],[Transaction_Date]])</f>
        <v>9</v>
      </c>
    </row>
    <row r="3943" spans="1:11" x14ac:dyDescent="0.3">
      <c r="A3943">
        <v>303941</v>
      </c>
      <c r="B3943">
        <v>209283</v>
      </c>
      <c r="C3943" t="s">
        <v>30</v>
      </c>
      <c r="D3943">
        <v>49556</v>
      </c>
      <c r="E3943">
        <v>1781</v>
      </c>
      <c r="F3943">
        <v>26662</v>
      </c>
      <c r="G3943" t="s">
        <v>29</v>
      </c>
      <c r="H3943" s="1">
        <v>44789</v>
      </c>
      <c r="I3943" t="str">
        <f t="shared" si="61"/>
        <v>Orta investisya</v>
      </c>
      <c r="J3943">
        <f>YEAR(transaction_data[[#This Row],[Transaction_Date]])</f>
        <v>2022</v>
      </c>
      <c r="K3943">
        <f>MONTH(transaction_data[[#This Row],[Transaction_Date]])</f>
        <v>8</v>
      </c>
    </row>
    <row r="3944" spans="1:11" x14ac:dyDescent="0.3">
      <c r="A3944">
        <v>303942</v>
      </c>
      <c r="B3944">
        <v>207661</v>
      </c>
      <c r="C3944" t="s">
        <v>31</v>
      </c>
      <c r="D3944">
        <v>69737</v>
      </c>
      <c r="E3944">
        <v>1312</v>
      </c>
      <c r="F3944">
        <v>21584</v>
      </c>
      <c r="G3944" t="s">
        <v>29</v>
      </c>
      <c r="H3944" s="1">
        <v>45426</v>
      </c>
      <c r="I3944" t="str">
        <f t="shared" si="61"/>
        <v>Orta investisya</v>
      </c>
      <c r="J3944">
        <f>YEAR(transaction_data[[#This Row],[Transaction_Date]])</f>
        <v>2024</v>
      </c>
      <c r="K3944">
        <f>MONTH(transaction_data[[#This Row],[Transaction_Date]])</f>
        <v>5</v>
      </c>
    </row>
    <row r="3945" spans="1:11" x14ac:dyDescent="0.3">
      <c r="A3945">
        <v>303943</v>
      </c>
      <c r="B3945">
        <v>204985</v>
      </c>
      <c r="C3945" t="s">
        <v>13</v>
      </c>
      <c r="D3945">
        <v>23429</v>
      </c>
      <c r="E3945">
        <v>4778</v>
      </c>
      <c r="F3945">
        <v>46630</v>
      </c>
      <c r="G3945" t="s">
        <v>29</v>
      </c>
      <c r="H3945" s="1">
        <v>44848</v>
      </c>
      <c r="I3945" t="str">
        <f t="shared" si="61"/>
        <v>Yuksek Investisya</v>
      </c>
      <c r="J3945">
        <f>YEAR(transaction_data[[#This Row],[Transaction_Date]])</f>
        <v>2022</v>
      </c>
      <c r="K3945">
        <f>MONTH(transaction_data[[#This Row],[Transaction_Date]])</f>
        <v>10</v>
      </c>
    </row>
    <row r="3946" spans="1:11" x14ac:dyDescent="0.3">
      <c r="A3946">
        <v>303944</v>
      </c>
      <c r="B3946">
        <v>202562</v>
      </c>
      <c r="C3946" t="s">
        <v>30</v>
      </c>
      <c r="D3946">
        <v>49556</v>
      </c>
      <c r="E3946">
        <v>3216</v>
      </c>
      <c r="F3946">
        <v>17656</v>
      </c>
      <c r="G3946" t="s">
        <v>33</v>
      </c>
      <c r="H3946" s="1">
        <v>45630</v>
      </c>
      <c r="I3946" t="str">
        <f t="shared" si="61"/>
        <v>Orta investisya</v>
      </c>
      <c r="J3946">
        <f>YEAR(transaction_data[[#This Row],[Transaction_Date]])</f>
        <v>2024</v>
      </c>
      <c r="K3946">
        <f>MONTH(transaction_data[[#This Row],[Transaction_Date]])</f>
        <v>12</v>
      </c>
    </row>
    <row r="3947" spans="1:11" x14ac:dyDescent="0.3">
      <c r="A3947">
        <v>303945</v>
      </c>
      <c r="B3947">
        <v>209614</v>
      </c>
      <c r="C3947" t="s">
        <v>30</v>
      </c>
      <c r="D3947">
        <v>6648</v>
      </c>
      <c r="E3947">
        <v>529</v>
      </c>
      <c r="F3947">
        <v>49825</v>
      </c>
      <c r="G3947" t="s">
        <v>32</v>
      </c>
      <c r="H3947" s="1">
        <v>45253</v>
      </c>
      <c r="I3947" t="str">
        <f t="shared" si="61"/>
        <v>Yuksek Investisya</v>
      </c>
      <c r="J3947">
        <f>YEAR(transaction_data[[#This Row],[Transaction_Date]])</f>
        <v>2023</v>
      </c>
      <c r="K3947">
        <f>MONTH(transaction_data[[#This Row],[Transaction_Date]])</f>
        <v>11</v>
      </c>
    </row>
    <row r="3948" spans="1:11" x14ac:dyDescent="0.3">
      <c r="A3948">
        <v>303946</v>
      </c>
      <c r="B3948">
        <v>206075</v>
      </c>
      <c r="C3948" t="s">
        <v>31</v>
      </c>
      <c r="D3948">
        <v>9741</v>
      </c>
      <c r="E3948">
        <v>3188</v>
      </c>
      <c r="F3948">
        <v>12499</v>
      </c>
      <c r="G3948" t="s">
        <v>33</v>
      </c>
      <c r="H3948" s="1">
        <v>44757</v>
      </c>
      <c r="I3948" t="str">
        <f t="shared" si="61"/>
        <v>Kicik Investiya</v>
      </c>
      <c r="J3948">
        <f>YEAR(transaction_data[[#This Row],[Transaction_Date]])</f>
        <v>2022</v>
      </c>
      <c r="K3948">
        <f>MONTH(transaction_data[[#This Row],[Transaction_Date]])</f>
        <v>7</v>
      </c>
    </row>
    <row r="3949" spans="1:11" x14ac:dyDescent="0.3">
      <c r="A3949">
        <v>303947</v>
      </c>
      <c r="B3949">
        <v>204215</v>
      </c>
      <c r="C3949" t="s">
        <v>31</v>
      </c>
      <c r="D3949">
        <v>96288</v>
      </c>
      <c r="E3949">
        <v>2476</v>
      </c>
      <c r="F3949">
        <v>24101</v>
      </c>
      <c r="G3949" t="s">
        <v>33</v>
      </c>
      <c r="H3949" s="1">
        <v>45560</v>
      </c>
      <c r="I3949" t="str">
        <f t="shared" si="61"/>
        <v>Orta investisya</v>
      </c>
      <c r="J3949">
        <f>YEAR(transaction_data[[#This Row],[Transaction_Date]])</f>
        <v>2024</v>
      </c>
      <c r="K3949">
        <f>MONTH(transaction_data[[#This Row],[Transaction_Date]])</f>
        <v>9</v>
      </c>
    </row>
    <row r="3950" spans="1:11" x14ac:dyDescent="0.3">
      <c r="A3950">
        <v>303948</v>
      </c>
      <c r="B3950">
        <v>203783</v>
      </c>
      <c r="C3950" t="s">
        <v>30</v>
      </c>
      <c r="D3950">
        <v>12424</v>
      </c>
      <c r="E3950">
        <v>3973</v>
      </c>
      <c r="F3950">
        <v>25941</v>
      </c>
      <c r="G3950" t="s">
        <v>32</v>
      </c>
      <c r="H3950" s="1">
        <v>45523</v>
      </c>
      <c r="I3950" t="str">
        <f t="shared" si="61"/>
        <v>Orta investisya</v>
      </c>
      <c r="J3950">
        <f>YEAR(transaction_data[[#This Row],[Transaction_Date]])</f>
        <v>2024</v>
      </c>
      <c r="K3950">
        <f>MONTH(transaction_data[[#This Row],[Transaction_Date]])</f>
        <v>8</v>
      </c>
    </row>
    <row r="3951" spans="1:11" x14ac:dyDescent="0.3">
      <c r="A3951">
        <v>303949</v>
      </c>
      <c r="B3951">
        <v>200054</v>
      </c>
      <c r="C3951" t="s">
        <v>31</v>
      </c>
      <c r="D3951">
        <v>6981</v>
      </c>
      <c r="E3951">
        <v>750</v>
      </c>
      <c r="F3951">
        <v>48061</v>
      </c>
      <c r="G3951" t="s">
        <v>32</v>
      </c>
      <c r="H3951" s="1">
        <v>44737</v>
      </c>
      <c r="I3951" t="str">
        <f t="shared" si="61"/>
        <v>Yuksek Investisya</v>
      </c>
      <c r="J3951">
        <f>YEAR(transaction_data[[#This Row],[Transaction_Date]])</f>
        <v>2022</v>
      </c>
      <c r="K3951">
        <f>MONTH(transaction_data[[#This Row],[Transaction_Date]])</f>
        <v>6</v>
      </c>
    </row>
    <row r="3952" spans="1:11" x14ac:dyDescent="0.3">
      <c r="A3952">
        <v>303950</v>
      </c>
      <c r="B3952">
        <v>209285</v>
      </c>
      <c r="C3952" t="s">
        <v>31</v>
      </c>
      <c r="D3952">
        <v>74053</v>
      </c>
      <c r="E3952">
        <v>2829</v>
      </c>
      <c r="F3952">
        <v>38325</v>
      </c>
      <c r="G3952" t="s">
        <v>33</v>
      </c>
      <c r="H3952" s="1">
        <v>45316</v>
      </c>
      <c r="I3952" t="str">
        <f t="shared" si="61"/>
        <v>Yuksek Investisya</v>
      </c>
      <c r="J3952">
        <f>YEAR(transaction_data[[#This Row],[Transaction_Date]])</f>
        <v>2024</v>
      </c>
      <c r="K3952">
        <f>MONTH(transaction_data[[#This Row],[Transaction_Date]])</f>
        <v>1</v>
      </c>
    </row>
    <row r="3953" spans="1:11" x14ac:dyDescent="0.3">
      <c r="A3953">
        <v>303951</v>
      </c>
      <c r="B3953">
        <v>201517</v>
      </c>
      <c r="C3953" t="s">
        <v>13</v>
      </c>
      <c r="D3953">
        <v>55283</v>
      </c>
      <c r="E3953">
        <v>4801</v>
      </c>
      <c r="F3953">
        <v>35253</v>
      </c>
      <c r="G3953" t="s">
        <v>29</v>
      </c>
      <c r="H3953" s="1">
        <v>45670</v>
      </c>
      <c r="I3953" t="str">
        <f t="shared" si="61"/>
        <v>Yuksek Investisya</v>
      </c>
      <c r="J3953">
        <f>YEAR(transaction_data[[#This Row],[Transaction_Date]])</f>
        <v>2025</v>
      </c>
      <c r="K3953">
        <f>MONTH(transaction_data[[#This Row],[Transaction_Date]])</f>
        <v>1</v>
      </c>
    </row>
    <row r="3954" spans="1:11" x14ac:dyDescent="0.3">
      <c r="A3954">
        <v>303952</v>
      </c>
      <c r="B3954">
        <v>208547</v>
      </c>
      <c r="C3954" t="s">
        <v>31</v>
      </c>
      <c r="D3954">
        <v>25934</v>
      </c>
      <c r="E3954">
        <v>158</v>
      </c>
      <c r="F3954">
        <v>46423</v>
      </c>
      <c r="G3954" t="s">
        <v>33</v>
      </c>
      <c r="H3954" s="1">
        <v>44844</v>
      </c>
      <c r="I3954" t="str">
        <f t="shared" si="61"/>
        <v>Yuksek Investisya</v>
      </c>
      <c r="J3954">
        <f>YEAR(transaction_data[[#This Row],[Transaction_Date]])</f>
        <v>2022</v>
      </c>
      <c r="K3954">
        <f>MONTH(transaction_data[[#This Row],[Transaction_Date]])</f>
        <v>10</v>
      </c>
    </row>
    <row r="3955" spans="1:11" x14ac:dyDescent="0.3">
      <c r="A3955">
        <v>303953</v>
      </c>
      <c r="B3955">
        <v>205587</v>
      </c>
      <c r="C3955" t="s">
        <v>30</v>
      </c>
      <c r="D3955">
        <v>19415</v>
      </c>
      <c r="E3955">
        <v>3170</v>
      </c>
      <c r="F3955">
        <v>35376</v>
      </c>
      <c r="G3955" t="s">
        <v>33</v>
      </c>
      <c r="H3955" s="1">
        <v>45008</v>
      </c>
      <c r="I3955" t="str">
        <f t="shared" si="61"/>
        <v>Yuksek Investisya</v>
      </c>
      <c r="J3955">
        <f>YEAR(transaction_data[[#This Row],[Transaction_Date]])</f>
        <v>2023</v>
      </c>
      <c r="K3955">
        <f>MONTH(transaction_data[[#This Row],[Transaction_Date]])</f>
        <v>3</v>
      </c>
    </row>
    <row r="3956" spans="1:11" x14ac:dyDescent="0.3">
      <c r="A3956">
        <v>303954</v>
      </c>
      <c r="B3956">
        <v>204869</v>
      </c>
      <c r="C3956" t="s">
        <v>31</v>
      </c>
      <c r="D3956">
        <v>20975</v>
      </c>
      <c r="E3956">
        <v>2799</v>
      </c>
      <c r="F3956">
        <v>32121</v>
      </c>
      <c r="G3956" t="s">
        <v>33</v>
      </c>
      <c r="H3956" s="1">
        <v>45094</v>
      </c>
      <c r="I3956" t="str">
        <f t="shared" si="61"/>
        <v>Yuksek Investisya</v>
      </c>
      <c r="J3956">
        <f>YEAR(transaction_data[[#This Row],[Transaction_Date]])</f>
        <v>2023</v>
      </c>
      <c r="K3956">
        <f>MONTH(transaction_data[[#This Row],[Transaction_Date]])</f>
        <v>6</v>
      </c>
    </row>
    <row r="3957" spans="1:11" x14ac:dyDescent="0.3">
      <c r="A3957">
        <v>303955</v>
      </c>
      <c r="B3957">
        <v>205007</v>
      </c>
      <c r="C3957" t="s">
        <v>30</v>
      </c>
      <c r="D3957">
        <v>82701</v>
      </c>
      <c r="E3957">
        <v>623</v>
      </c>
      <c r="F3957">
        <v>16274</v>
      </c>
      <c r="G3957" t="s">
        <v>29</v>
      </c>
      <c r="H3957" s="1">
        <v>45046</v>
      </c>
      <c r="I3957" t="str">
        <f t="shared" si="61"/>
        <v>Orta investisya</v>
      </c>
      <c r="J3957">
        <f>YEAR(transaction_data[[#This Row],[Transaction_Date]])</f>
        <v>2023</v>
      </c>
      <c r="K3957">
        <f>MONTH(transaction_data[[#This Row],[Transaction_Date]])</f>
        <v>4</v>
      </c>
    </row>
    <row r="3958" spans="1:11" x14ac:dyDescent="0.3">
      <c r="A3958">
        <v>303956</v>
      </c>
      <c r="B3958">
        <v>205841</v>
      </c>
      <c r="C3958" t="s">
        <v>30</v>
      </c>
      <c r="D3958">
        <v>20488</v>
      </c>
      <c r="E3958">
        <v>639</v>
      </c>
      <c r="F3958">
        <v>41360</v>
      </c>
      <c r="G3958" t="s">
        <v>32</v>
      </c>
      <c r="H3958" s="1">
        <v>45130</v>
      </c>
      <c r="I3958" t="str">
        <f t="shared" si="61"/>
        <v>Yuksek Investisya</v>
      </c>
      <c r="J3958">
        <f>YEAR(transaction_data[[#This Row],[Transaction_Date]])</f>
        <v>2023</v>
      </c>
      <c r="K3958">
        <f>MONTH(transaction_data[[#This Row],[Transaction_Date]])</f>
        <v>7</v>
      </c>
    </row>
    <row r="3959" spans="1:11" x14ac:dyDescent="0.3">
      <c r="A3959">
        <v>303957</v>
      </c>
      <c r="B3959">
        <v>209452</v>
      </c>
      <c r="C3959" t="s">
        <v>31</v>
      </c>
      <c r="D3959">
        <v>21911</v>
      </c>
      <c r="E3959">
        <v>2880</v>
      </c>
      <c r="F3959">
        <v>3440</v>
      </c>
      <c r="G3959" t="s">
        <v>29</v>
      </c>
      <c r="H3959" s="1">
        <v>45251</v>
      </c>
      <c r="I3959" t="str">
        <f t="shared" si="61"/>
        <v>Kicik Investiya</v>
      </c>
      <c r="J3959">
        <f>YEAR(transaction_data[[#This Row],[Transaction_Date]])</f>
        <v>2023</v>
      </c>
      <c r="K3959">
        <f>MONTH(transaction_data[[#This Row],[Transaction_Date]])</f>
        <v>11</v>
      </c>
    </row>
    <row r="3960" spans="1:11" x14ac:dyDescent="0.3">
      <c r="A3960">
        <v>303958</v>
      </c>
      <c r="B3960">
        <v>202265</v>
      </c>
      <c r="C3960" t="s">
        <v>30</v>
      </c>
      <c r="D3960">
        <v>86344</v>
      </c>
      <c r="E3960">
        <v>3857</v>
      </c>
      <c r="F3960">
        <v>10323</v>
      </c>
      <c r="G3960" t="s">
        <v>29</v>
      </c>
      <c r="H3960" s="1">
        <v>45729</v>
      </c>
      <c r="I3960" t="str">
        <f t="shared" si="61"/>
        <v>Kicik Investiya</v>
      </c>
      <c r="J3960">
        <f>YEAR(transaction_data[[#This Row],[Transaction_Date]])</f>
        <v>2025</v>
      </c>
      <c r="K3960">
        <f>MONTH(transaction_data[[#This Row],[Transaction_Date]])</f>
        <v>3</v>
      </c>
    </row>
    <row r="3961" spans="1:11" x14ac:dyDescent="0.3">
      <c r="A3961">
        <v>303959</v>
      </c>
      <c r="B3961">
        <v>208915</v>
      </c>
      <c r="C3961" t="s">
        <v>13</v>
      </c>
      <c r="D3961">
        <v>62740</v>
      </c>
      <c r="E3961">
        <v>3024</v>
      </c>
      <c r="F3961">
        <v>34219</v>
      </c>
      <c r="G3961" t="s">
        <v>33</v>
      </c>
      <c r="H3961" s="1">
        <v>45147</v>
      </c>
      <c r="I3961" t="str">
        <f t="shared" si="61"/>
        <v>Yuksek Investisya</v>
      </c>
      <c r="J3961">
        <f>YEAR(transaction_data[[#This Row],[Transaction_Date]])</f>
        <v>2023</v>
      </c>
      <c r="K3961">
        <f>MONTH(transaction_data[[#This Row],[Transaction_Date]])</f>
        <v>8</v>
      </c>
    </row>
    <row r="3962" spans="1:11" x14ac:dyDescent="0.3">
      <c r="A3962">
        <v>303960</v>
      </c>
      <c r="B3962">
        <v>206124</v>
      </c>
      <c r="C3962" t="s">
        <v>13</v>
      </c>
      <c r="D3962">
        <v>93234</v>
      </c>
      <c r="E3962">
        <v>3979</v>
      </c>
      <c r="F3962">
        <v>3498</v>
      </c>
      <c r="G3962" t="s">
        <v>29</v>
      </c>
      <c r="H3962" s="1">
        <v>45135</v>
      </c>
      <c r="I3962" t="str">
        <f t="shared" si="61"/>
        <v>Kicik Investiya</v>
      </c>
      <c r="J3962">
        <f>YEAR(transaction_data[[#This Row],[Transaction_Date]])</f>
        <v>2023</v>
      </c>
      <c r="K3962">
        <f>MONTH(transaction_data[[#This Row],[Transaction_Date]])</f>
        <v>7</v>
      </c>
    </row>
    <row r="3963" spans="1:11" x14ac:dyDescent="0.3">
      <c r="A3963">
        <v>303961</v>
      </c>
      <c r="B3963">
        <v>209485</v>
      </c>
      <c r="C3963" t="s">
        <v>30</v>
      </c>
      <c r="D3963">
        <v>89938</v>
      </c>
      <c r="E3963">
        <v>966</v>
      </c>
      <c r="F3963">
        <v>49868</v>
      </c>
      <c r="G3963" t="s">
        <v>29</v>
      </c>
      <c r="H3963" s="1">
        <v>45344</v>
      </c>
      <c r="I3963" t="str">
        <f t="shared" si="61"/>
        <v>Yuksek Investisya</v>
      </c>
      <c r="J3963">
        <f>YEAR(transaction_data[[#This Row],[Transaction_Date]])</f>
        <v>2024</v>
      </c>
      <c r="K3963">
        <f>MONTH(transaction_data[[#This Row],[Transaction_Date]])</f>
        <v>2</v>
      </c>
    </row>
    <row r="3964" spans="1:11" x14ac:dyDescent="0.3">
      <c r="A3964">
        <v>303962</v>
      </c>
      <c r="B3964">
        <v>203389</v>
      </c>
      <c r="C3964" t="s">
        <v>13</v>
      </c>
      <c r="D3964">
        <v>74074</v>
      </c>
      <c r="E3964">
        <v>2944</v>
      </c>
      <c r="F3964">
        <v>20494</v>
      </c>
      <c r="G3964" t="s">
        <v>32</v>
      </c>
      <c r="H3964" s="1">
        <v>45063</v>
      </c>
      <c r="I3964" t="str">
        <f t="shared" si="61"/>
        <v>Orta investisya</v>
      </c>
      <c r="J3964">
        <f>YEAR(transaction_data[[#This Row],[Transaction_Date]])</f>
        <v>2023</v>
      </c>
      <c r="K3964">
        <f>MONTH(transaction_data[[#This Row],[Transaction_Date]])</f>
        <v>5</v>
      </c>
    </row>
    <row r="3965" spans="1:11" x14ac:dyDescent="0.3">
      <c r="A3965">
        <v>303963</v>
      </c>
      <c r="B3965">
        <v>204359</v>
      </c>
      <c r="C3965" t="s">
        <v>31</v>
      </c>
      <c r="D3965">
        <v>47378</v>
      </c>
      <c r="E3965">
        <v>2523</v>
      </c>
      <c r="F3965">
        <v>43615</v>
      </c>
      <c r="G3965" t="s">
        <v>29</v>
      </c>
      <c r="H3965" s="1">
        <v>45003</v>
      </c>
      <c r="I3965" t="str">
        <f t="shared" si="61"/>
        <v>Yuksek Investisya</v>
      </c>
      <c r="J3965">
        <f>YEAR(transaction_data[[#This Row],[Transaction_Date]])</f>
        <v>2023</v>
      </c>
      <c r="K3965">
        <f>MONTH(transaction_data[[#This Row],[Transaction_Date]])</f>
        <v>3</v>
      </c>
    </row>
    <row r="3966" spans="1:11" x14ac:dyDescent="0.3">
      <c r="A3966">
        <v>303964</v>
      </c>
      <c r="B3966">
        <v>209692</v>
      </c>
      <c r="C3966" t="s">
        <v>31</v>
      </c>
      <c r="D3966">
        <v>42240</v>
      </c>
      <c r="E3966">
        <v>4137</v>
      </c>
      <c r="F3966">
        <v>28876</v>
      </c>
      <c r="G3966" t="s">
        <v>29</v>
      </c>
      <c r="H3966" s="1">
        <v>44757</v>
      </c>
      <c r="I3966" t="str">
        <f t="shared" si="61"/>
        <v>Yuksek Investisya</v>
      </c>
      <c r="J3966">
        <f>YEAR(transaction_data[[#This Row],[Transaction_Date]])</f>
        <v>2022</v>
      </c>
      <c r="K3966">
        <f>MONTH(transaction_data[[#This Row],[Transaction_Date]])</f>
        <v>7</v>
      </c>
    </row>
    <row r="3967" spans="1:11" x14ac:dyDescent="0.3">
      <c r="A3967">
        <v>303965</v>
      </c>
      <c r="B3967">
        <v>209257</v>
      </c>
      <c r="C3967" t="s">
        <v>31</v>
      </c>
      <c r="D3967">
        <v>71158</v>
      </c>
      <c r="E3967">
        <v>2961</v>
      </c>
      <c r="F3967">
        <v>2679</v>
      </c>
      <c r="G3967" t="s">
        <v>33</v>
      </c>
      <c r="H3967" s="1">
        <v>44955</v>
      </c>
      <c r="I3967" t="str">
        <f t="shared" si="61"/>
        <v>Kicik Investiya</v>
      </c>
      <c r="J3967">
        <f>YEAR(transaction_data[[#This Row],[Transaction_Date]])</f>
        <v>2023</v>
      </c>
      <c r="K3967">
        <f>MONTH(transaction_data[[#This Row],[Transaction_Date]])</f>
        <v>1</v>
      </c>
    </row>
    <row r="3968" spans="1:11" x14ac:dyDescent="0.3">
      <c r="A3968">
        <v>303966</v>
      </c>
      <c r="B3968">
        <v>207185</v>
      </c>
      <c r="C3968" t="s">
        <v>30</v>
      </c>
      <c r="D3968">
        <v>67057</v>
      </c>
      <c r="E3968">
        <v>3391</v>
      </c>
      <c r="F3968">
        <v>31875</v>
      </c>
      <c r="G3968" t="s">
        <v>33</v>
      </c>
      <c r="H3968" s="1">
        <v>44852</v>
      </c>
      <c r="I3968" t="str">
        <f t="shared" si="61"/>
        <v>Yuksek Investisya</v>
      </c>
      <c r="J3968">
        <f>YEAR(transaction_data[[#This Row],[Transaction_Date]])</f>
        <v>2022</v>
      </c>
      <c r="K3968">
        <f>MONTH(transaction_data[[#This Row],[Transaction_Date]])</f>
        <v>10</v>
      </c>
    </row>
    <row r="3969" spans="1:11" x14ac:dyDescent="0.3">
      <c r="A3969">
        <v>303967</v>
      </c>
      <c r="B3969">
        <v>201837</v>
      </c>
      <c r="C3969" t="s">
        <v>31</v>
      </c>
      <c r="D3969">
        <v>22907</v>
      </c>
      <c r="E3969">
        <v>2944</v>
      </c>
      <c r="F3969">
        <v>17381</v>
      </c>
      <c r="G3969" t="s">
        <v>29</v>
      </c>
      <c r="H3969" s="1">
        <v>45549</v>
      </c>
      <c r="I3969" t="str">
        <f t="shared" si="61"/>
        <v>Orta investisya</v>
      </c>
      <c r="J3969">
        <f>YEAR(transaction_data[[#This Row],[Transaction_Date]])</f>
        <v>2024</v>
      </c>
      <c r="K3969">
        <f>MONTH(transaction_data[[#This Row],[Transaction_Date]])</f>
        <v>9</v>
      </c>
    </row>
    <row r="3970" spans="1:11" x14ac:dyDescent="0.3">
      <c r="A3970">
        <v>303968</v>
      </c>
      <c r="B3970">
        <v>208623</v>
      </c>
      <c r="C3970" t="s">
        <v>31</v>
      </c>
      <c r="D3970">
        <v>56676</v>
      </c>
      <c r="E3970">
        <v>3223</v>
      </c>
      <c r="F3970">
        <v>49733</v>
      </c>
      <c r="G3970" t="s">
        <v>32</v>
      </c>
      <c r="H3970" s="1">
        <v>44810</v>
      </c>
      <c r="I3970" t="str">
        <f t="shared" ref="I3970:I4033" si="62">IF(AND(F3970&gt;1000,F3970&lt;15000),"Kicik Investiya",IF(AND(F3970&gt;=15000,F3970&lt;27500),"Orta investisya","Yuksek Investisya"))</f>
        <v>Yuksek Investisya</v>
      </c>
      <c r="J3970">
        <f>YEAR(transaction_data[[#This Row],[Transaction_Date]])</f>
        <v>2022</v>
      </c>
      <c r="K3970">
        <f>MONTH(transaction_data[[#This Row],[Transaction_Date]])</f>
        <v>9</v>
      </c>
    </row>
    <row r="3971" spans="1:11" x14ac:dyDescent="0.3">
      <c r="A3971">
        <v>303969</v>
      </c>
      <c r="B3971">
        <v>201819</v>
      </c>
      <c r="C3971" t="s">
        <v>30</v>
      </c>
      <c r="D3971">
        <v>77897</v>
      </c>
      <c r="E3971">
        <v>3723</v>
      </c>
      <c r="F3971">
        <v>23264</v>
      </c>
      <c r="G3971" t="s">
        <v>33</v>
      </c>
      <c r="H3971" s="1">
        <v>44882</v>
      </c>
      <c r="I3971" t="str">
        <f t="shared" si="62"/>
        <v>Orta investisya</v>
      </c>
      <c r="J3971">
        <f>YEAR(transaction_data[[#This Row],[Transaction_Date]])</f>
        <v>2022</v>
      </c>
      <c r="K3971">
        <f>MONTH(transaction_data[[#This Row],[Transaction_Date]])</f>
        <v>11</v>
      </c>
    </row>
    <row r="3972" spans="1:11" x14ac:dyDescent="0.3">
      <c r="A3972">
        <v>303970</v>
      </c>
      <c r="B3972">
        <v>202377</v>
      </c>
      <c r="C3972" t="s">
        <v>13</v>
      </c>
      <c r="D3972">
        <v>13500</v>
      </c>
      <c r="E3972">
        <v>2665</v>
      </c>
      <c r="F3972">
        <v>37050</v>
      </c>
      <c r="G3972" t="s">
        <v>33</v>
      </c>
      <c r="H3972" s="1">
        <v>44805</v>
      </c>
      <c r="I3972" t="str">
        <f t="shared" si="62"/>
        <v>Yuksek Investisya</v>
      </c>
      <c r="J3972">
        <f>YEAR(transaction_data[[#This Row],[Transaction_Date]])</f>
        <v>2022</v>
      </c>
      <c r="K3972">
        <f>MONTH(transaction_data[[#This Row],[Transaction_Date]])</f>
        <v>9</v>
      </c>
    </row>
    <row r="3973" spans="1:11" x14ac:dyDescent="0.3">
      <c r="A3973">
        <v>303971</v>
      </c>
      <c r="B3973">
        <v>204371</v>
      </c>
      <c r="C3973" t="s">
        <v>31</v>
      </c>
      <c r="D3973">
        <v>43808</v>
      </c>
      <c r="E3973">
        <v>3336</v>
      </c>
      <c r="F3973">
        <v>43070</v>
      </c>
      <c r="G3973" t="s">
        <v>33</v>
      </c>
      <c r="H3973" s="1">
        <v>44896</v>
      </c>
      <c r="I3973" t="str">
        <f t="shared" si="62"/>
        <v>Yuksek Investisya</v>
      </c>
      <c r="J3973">
        <f>YEAR(transaction_data[[#This Row],[Transaction_Date]])</f>
        <v>2022</v>
      </c>
      <c r="K3973">
        <f>MONTH(transaction_data[[#This Row],[Transaction_Date]])</f>
        <v>12</v>
      </c>
    </row>
    <row r="3974" spans="1:11" x14ac:dyDescent="0.3">
      <c r="A3974">
        <v>303972</v>
      </c>
      <c r="B3974">
        <v>201445</v>
      </c>
      <c r="C3974" t="s">
        <v>30</v>
      </c>
      <c r="D3974">
        <v>6165</v>
      </c>
      <c r="E3974">
        <v>4580</v>
      </c>
      <c r="F3974">
        <v>7129</v>
      </c>
      <c r="G3974" t="s">
        <v>29</v>
      </c>
      <c r="H3974" s="1">
        <v>45339</v>
      </c>
      <c r="I3974" t="str">
        <f t="shared" si="62"/>
        <v>Kicik Investiya</v>
      </c>
      <c r="J3974">
        <f>YEAR(transaction_data[[#This Row],[Transaction_Date]])</f>
        <v>2024</v>
      </c>
      <c r="K3974">
        <f>MONTH(transaction_data[[#This Row],[Transaction_Date]])</f>
        <v>2</v>
      </c>
    </row>
    <row r="3975" spans="1:11" x14ac:dyDescent="0.3">
      <c r="A3975">
        <v>303973</v>
      </c>
      <c r="B3975">
        <v>207080</v>
      </c>
      <c r="C3975" t="s">
        <v>13</v>
      </c>
      <c r="D3975">
        <v>41814</v>
      </c>
      <c r="E3975">
        <v>3347</v>
      </c>
      <c r="F3975">
        <v>4684</v>
      </c>
      <c r="G3975" t="s">
        <v>29</v>
      </c>
      <c r="H3975" s="1">
        <v>45364</v>
      </c>
      <c r="I3975" t="str">
        <f t="shared" si="62"/>
        <v>Kicik Investiya</v>
      </c>
      <c r="J3975">
        <f>YEAR(transaction_data[[#This Row],[Transaction_Date]])</f>
        <v>2024</v>
      </c>
      <c r="K3975">
        <f>MONTH(transaction_data[[#This Row],[Transaction_Date]])</f>
        <v>3</v>
      </c>
    </row>
    <row r="3976" spans="1:11" x14ac:dyDescent="0.3">
      <c r="A3976">
        <v>303974</v>
      </c>
      <c r="B3976">
        <v>204822</v>
      </c>
      <c r="C3976" t="s">
        <v>13</v>
      </c>
      <c r="D3976">
        <v>56931</v>
      </c>
      <c r="E3976">
        <v>4962</v>
      </c>
      <c r="F3976">
        <v>8574</v>
      </c>
      <c r="G3976" t="s">
        <v>33</v>
      </c>
      <c r="H3976" s="1">
        <v>45128</v>
      </c>
      <c r="I3976" t="str">
        <f t="shared" si="62"/>
        <v>Kicik Investiya</v>
      </c>
      <c r="J3976">
        <f>YEAR(transaction_data[[#This Row],[Transaction_Date]])</f>
        <v>2023</v>
      </c>
      <c r="K3976">
        <f>MONTH(transaction_data[[#This Row],[Transaction_Date]])</f>
        <v>7</v>
      </c>
    </row>
    <row r="3977" spans="1:11" x14ac:dyDescent="0.3">
      <c r="A3977">
        <v>303975</v>
      </c>
      <c r="B3977">
        <v>201903</v>
      </c>
      <c r="C3977" t="s">
        <v>13</v>
      </c>
      <c r="D3977">
        <v>12495</v>
      </c>
      <c r="E3977">
        <v>2031</v>
      </c>
      <c r="F3977">
        <v>15587</v>
      </c>
      <c r="G3977" t="s">
        <v>32</v>
      </c>
      <c r="H3977" s="1">
        <v>45272</v>
      </c>
      <c r="I3977" t="str">
        <f t="shared" si="62"/>
        <v>Orta investisya</v>
      </c>
      <c r="J3977">
        <f>YEAR(transaction_data[[#This Row],[Transaction_Date]])</f>
        <v>2023</v>
      </c>
      <c r="K3977">
        <f>MONTH(transaction_data[[#This Row],[Transaction_Date]])</f>
        <v>12</v>
      </c>
    </row>
    <row r="3978" spans="1:11" x14ac:dyDescent="0.3">
      <c r="A3978">
        <v>303976</v>
      </c>
      <c r="B3978">
        <v>201915</v>
      </c>
      <c r="C3978" t="s">
        <v>31</v>
      </c>
      <c r="D3978">
        <v>68712</v>
      </c>
      <c r="E3978">
        <v>4903</v>
      </c>
      <c r="F3978">
        <v>13584</v>
      </c>
      <c r="G3978" t="s">
        <v>33</v>
      </c>
      <c r="H3978" s="1">
        <v>44828</v>
      </c>
      <c r="I3978" t="str">
        <f t="shared" si="62"/>
        <v>Kicik Investiya</v>
      </c>
      <c r="J3978">
        <f>YEAR(transaction_data[[#This Row],[Transaction_Date]])</f>
        <v>2022</v>
      </c>
      <c r="K3978">
        <f>MONTH(transaction_data[[#This Row],[Transaction_Date]])</f>
        <v>9</v>
      </c>
    </row>
    <row r="3979" spans="1:11" x14ac:dyDescent="0.3">
      <c r="A3979">
        <v>303977</v>
      </c>
      <c r="B3979">
        <v>205267</v>
      </c>
      <c r="C3979" t="s">
        <v>13</v>
      </c>
      <c r="D3979">
        <v>57631</v>
      </c>
      <c r="E3979">
        <v>1365</v>
      </c>
      <c r="F3979">
        <v>21575</v>
      </c>
      <c r="G3979" t="s">
        <v>29</v>
      </c>
      <c r="H3979" s="1">
        <v>45473</v>
      </c>
      <c r="I3979" t="str">
        <f t="shared" si="62"/>
        <v>Orta investisya</v>
      </c>
      <c r="J3979">
        <f>YEAR(transaction_data[[#This Row],[Transaction_Date]])</f>
        <v>2024</v>
      </c>
      <c r="K3979">
        <f>MONTH(transaction_data[[#This Row],[Transaction_Date]])</f>
        <v>6</v>
      </c>
    </row>
    <row r="3980" spans="1:11" x14ac:dyDescent="0.3">
      <c r="A3980">
        <v>303978</v>
      </c>
      <c r="B3980">
        <v>203121</v>
      </c>
      <c r="C3980" t="s">
        <v>13</v>
      </c>
      <c r="D3980">
        <v>42914</v>
      </c>
      <c r="E3980">
        <v>3919</v>
      </c>
      <c r="F3980">
        <v>22711</v>
      </c>
      <c r="G3980" t="s">
        <v>32</v>
      </c>
      <c r="H3980" s="1">
        <v>45197</v>
      </c>
      <c r="I3980" t="str">
        <f t="shared" si="62"/>
        <v>Orta investisya</v>
      </c>
      <c r="J3980">
        <f>YEAR(transaction_data[[#This Row],[Transaction_Date]])</f>
        <v>2023</v>
      </c>
      <c r="K3980">
        <f>MONTH(transaction_data[[#This Row],[Transaction_Date]])</f>
        <v>9</v>
      </c>
    </row>
    <row r="3981" spans="1:11" x14ac:dyDescent="0.3">
      <c r="A3981">
        <v>303979</v>
      </c>
      <c r="B3981">
        <v>208776</v>
      </c>
      <c r="C3981" t="s">
        <v>13</v>
      </c>
      <c r="D3981">
        <v>16805</v>
      </c>
      <c r="E3981">
        <v>206</v>
      </c>
      <c r="F3981">
        <v>11786</v>
      </c>
      <c r="G3981" t="s">
        <v>33</v>
      </c>
      <c r="H3981" s="1">
        <v>44963</v>
      </c>
      <c r="I3981" t="str">
        <f t="shared" si="62"/>
        <v>Kicik Investiya</v>
      </c>
      <c r="J3981">
        <f>YEAR(transaction_data[[#This Row],[Transaction_Date]])</f>
        <v>2023</v>
      </c>
      <c r="K3981">
        <f>MONTH(transaction_data[[#This Row],[Transaction_Date]])</f>
        <v>2</v>
      </c>
    </row>
    <row r="3982" spans="1:11" x14ac:dyDescent="0.3">
      <c r="A3982">
        <v>303980</v>
      </c>
      <c r="B3982">
        <v>203965</v>
      </c>
      <c r="C3982" t="s">
        <v>31</v>
      </c>
      <c r="D3982">
        <v>34746</v>
      </c>
      <c r="E3982">
        <v>824</v>
      </c>
      <c r="F3982">
        <v>49986</v>
      </c>
      <c r="G3982" t="s">
        <v>33</v>
      </c>
      <c r="H3982" s="1">
        <v>45343</v>
      </c>
      <c r="I3982" t="str">
        <f t="shared" si="62"/>
        <v>Yuksek Investisya</v>
      </c>
      <c r="J3982">
        <f>YEAR(transaction_data[[#This Row],[Transaction_Date]])</f>
        <v>2024</v>
      </c>
      <c r="K3982">
        <f>MONTH(transaction_data[[#This Row],[Transaction_Date]])</f>
        <v>2</v>
      </c>
    </row>
    <row r="3983" spans="1:11" x14ac:dyDescent="0.3">
      <c r="A3983">
        <v>303981</v>
      </c>
      <c r="B3983">
        <v>202152</v>
      </c>
      <c r="C3983" t="s">
        <v>30</v>
      </c>
      <c r="D3983">
        <v>85743</v>
      </c>
      <c r="E3983">
        <v>2135</v>
      </c>
      <c r="F3983">
        <v>13094</v>
      </c>
      <c r="G3983" t="s">
        <v>32</v>
      </c>
      <c r="H3983" s="1">
        <v>45119</v>
      </c>
      <c r="I3983" t="str">
        <f t="shared" si="62"/>
        <v>Kicik Investiya</v>
      </c>
      <c r="J3983">
        <f>YEAR(transaction_data[[#This Row],[Transaction_Date]])</f>
        <v>2023</v>
      </c>
      <c r="K3983">
        <f>MONTH(transaction_data[[#This Row],[Transaction_Date]])</f>
        <v>7</v>
      </c>
    </row>
    <row r="3984" spans="1:11" x14ac:dyDescent="0.3">
      <c r="A3984">
        <v>303982</v>
      </c>
      <c r="B3984">
        <v>200291</v>
      </c>
      <c r="C3984" t="s">
        <v>13</v>
      </c>
      <c r="D3984">
        <v>30224</v>
      </c>
      <c r="E3984">
        <v>4792</v>
      </c>
      <c r="F3984">
        <v>40898</v>
      </c>
      <c r="G3984" t="s">
        <v>29</v>
      </c>
      <c r="H3984" s="1">
        <v>45360</v>
      </c>
      <c r="I3984" t="str">
        <f t="shared" si="62"/>
        <v>Yuksek Investisya</v>
      </c>
      <c r="J3984">
        <f>YEAR(transaction_data[[#This Row],[Transaction_Date]])</f>
        <v>2024</v>
      </c>
      <c r="K3984">
        <f>MONTH(transaction_data[[#This Row],[Transaction_Date]])</f>
        <v>3</v>
      </c>
    </row>
    <row r="3985" spans="1:11" x14ac:dyDescent="0.3">
      <c r="A3985">
        <v>303983</v>
      </c>
      <c r="B3985">
        <v>206375</v>
      </c>
      <c r="C3985" t="s">
        <v>30</v>
      </c>
      <c r="D3985">
        <v>63606</v>
      </c>
      <c r="E3985">
        <v>545</v>
      </c>
      <c r="F3985">
        <v>47401</v>
      </c>
      <c r="G3985" t="s">
        <v>33</v>
      </c>
      <c r="H3985" s="1">
        <v>45052</v>
      </c>
      <c r="I3985" t="str">
        <f t="shared" si="62"/>
        <v>Yuksek Investisya</v>
      </c>
      <c r="J3985">
        <f>YEAR(transaction_data[[#This Row],[Transaction_Date]])</f>
        <v>2023</v>
      </c>
      <c r="K3985">
        <f>MONTH(transaction_data[[#This Row],[Transaction_Date]])</f>
        <v>5</v>
      </c>
    </row>
    <row r="3986" spans="1:11" x14ac:dyDescent="0.3">
      <c r="A3986">
        <v>303984</v>
      </c>
      <c r="B3986">
        <v>205220</v>
      </c>
      <c r="C3986" t="s">
        <v>13</v>
      </c>
      <c r="D3986">
        <v>56851</v>
      </c>
      <c r="E3986">
        <v>1436</v>
      </c>
      <c r="F3986">
        <v>13364</v>
      </c>
      <c r="G3986" t="s">
        <v>33</v>
      </c>
      <c r="H3986" s="1">
        <v>44827</v>
      </c>
      <c r="I3986" t="str">
        <f t="shared" si="62"/>
        <v>Kicik Investiya</v>
      </c>
      <c r="J3986">
        <f>YEAR(transaction_data[[#This Row],[Transaction_Date]])</f>
        <v>2022</v>
      </c>
      <c r="K3986">
        <f>MONTH(transaction_data[[#This Row],[Transaction_Date]])</f>
        <v>9</v>
      </c>
    </row>
    <row r="3987" spans="1:11" x14ac:dyDescent="0.3">
      <c r="A3987">
        <v>303985</v>
      </c>
      <c r="B3987">
        <v>206402</v>
      </c>
      <c r="C3987" t="s">
        <v>13</v>
      </c>
      <c r="D3987">
        <v>90937</v>
      </c>
      <c r="E3987">
        <v>4270</v>
      </c>
      <c r="F3987">
        <v>23661</v>
      </c>
      <c r="G3987" t="s">
        <v>29</v>
      </c>
      <c r="H3987" s="1">
        <v>44781</v>
      </c>
      <c r="I3987" t="str">
        <f t="shared" si="62"/>
        <v>Orta investisya</v>
      </c>
      <c r="J3987">
        <f>YEAR(transaction_data[[#This Row],[Transaction_Date]])</f>
        <v>2022</v>
      </c>
      <c r="K3987">
        <f>MONTH(transaction_data[[#This Row],[Transaction_Date]])</f>
        <v>8</v>
      </c>
    </row>
    <row r="3988" spans="1:11" x14ac:dyDescent="0.3">
      <c r="A3988">
        <v>303986</v>
      </c>
      <c r="B3988">
        <v>209507</v>
      </c>
      <c r="C3988" t="s">
        <v>31</v>
      </c>
      <c r="D3988">
        <v>49382</v>
      </c>
      <c r="E3988">
        <v>1800</v>
      </c>
      <c r="F3988">
        <v>11074</v>
      </c>
      <c r="G3988" t="s">
        <v>32</v>
      </c>
      <c r="H3988" s="1">
        <v>44885</v>
      </c>
      <c r="I3988" t="str">
        <f t="shared" si="62"/>
        <v>Kicik Investiya</v>
      </c>
      <c r="J3988">
        <f>YEAR(transaction_data[[#This Row],[Transaction_Date]])</f>
        <v>2022</v>
      </c>
      <c r="K3988">
        <f>MONTH(transaction_data[[#This Row],[Transaction_Date]])</f>
        <v>11</v>
      </c>
    </row>
    <row r="3989" spans="1:11" x14ac:dyDescent="0.3">
      <c r="A3989">
        <v>303987</v>
      </c>
      <c r="B3989">
        <v>209260</v>
      </c>
      <c r="C3989" t="s">
        <v>13</v>
      </c>
      <c r="D3989">
        <v>91752</v>
      </c>
      <c r="E3989">
        <v>2578</v>
      </c>
      <c r="F3989">
        <v>25456</v>
      </c>
      <c r="G3989" t="s">
        <v>32</v>
      </c>
      <c r="H3989" s="1">
        <v>45706</v>
      </c>
      <c r="I3989" t="str">
        <f t="shared" si="62"/>
        <v>Orta investisya</v>
      </c>
      <c r="J3989">
        <f>YEAR(transaction_data[[#This Row],[Transaction_Date]])</f>
        <v>2025</v>
      </c>
      <c r="K3989">
        <f>MONTH(transaction_data[[#This Row],[Transaction_Date]])</f>
        <v>2</v>
      </c>
    </row>
    <row r="3990" spans="1:11" x14ac:dyDescent="0.3">
      <c r="A3990">
        <v>303988</v>
      </c>
      <c r="B3990">
        <v>205602</v>
      </c>
      <c r="C3990" t="s">
        <v>13</v>
      </c>
      <c r="D3990">
        <v>29782</v>
      </c>
      <c r="E3990">
        <v>439</v>
      </c>
      <c r="F3990">
        <v>4633</v>
      </c>
      <c r="G3990" t="s">
        <v>32</v>
      </c>
      <c r="H3990" s="1">
        <v>45113</v>
      </c>
      <c r="I3990" t="str">
        <f t="shared" si="62"/>
        <v>Kicik Investiya</v>
      </c>
      <c r="J3990">
        <f>YEAR(transaction_data[[#This Row],[Transaction_Date]])</f>
        <v>2023</v>
      </c>
      <c r="K3990">
        <f>MONTH(transaction_data[[#This Row],[Transaction_Date]])</f>
        <v>7</v>
      </c>
    </row>
    <row r="3991" spans="1:11" x14ac:dyDescent="0.3">
      <c r="A3991">
        <v>303989</v>
      </c>
      <c r="B3991">
        <v>207779</v>
      </c>
      <c r="C3991" t="s">
        <v>30</v>
      </c>
      <c r="D3991">
        <v>29896</v>
      </c>
      <c r="E3991">
        <v>4422</v>
      </c>
      <c r="F3991">
        <v>47678</v>
      </c>
      <c r="G3991" t="s">
        <v>32</v>
      </c>
      <c r="H3991" s="1">
        <v>45735</v>
      </c>
      <c r="I3991" t="str">
        <f t="shared" si="62"/>
        <v>Yuksek Investisya</v>
      </c>
      <c r="J3991">
        <f>YEAR(transaction_data[[#This Row],[Transaction_Date]])</f>
        <v>2025</v>
      </c>
      <c r="K3991">
        <f>MONTH(transaction_data[[#This Row],[Transaction_Date]])</f>
        <v>3</v>
      </c>
    </row>
    <row r="3992" spans="1:11" x14ac:dyDescent="0.3">
      <c r="A3992">
        <v>303990</v>
      </c>
      <c r="B3992">
        <v>203228</v>
      </c>
      <c r="C3992" t="s">
        <v>31</v>
      </c>
      <c r="D3992">
        <v>16552</v>
      </c>
      <c r="E3992">
        <v>3454</v>
      </c>
      <c r="F3992">
        <v>47946</v>
      </c>
      <c r="G3992" t="s">
        <v>33</v>
      </c>
      <c r="H3992" s="1">
        <v>45723</v>
      </c>
      <c r="I3992" t="str">
        <f t="shared" si="62"/>
        <v>Yuksek Investisya</v>
      </c>
      <c r="J3992">
        <f>YEAR(transaction_data[[#This Row],[Transaction_Date]])</f>
        <v>2025</v>
      </c>
      <c r="K3992">
        <f>MONTH(transaction_data[[#This Row],[Transaction_Date]])</f>
        <v>3</v>
      </c>
    </row>
    <row r="3993" spans="1:11" x14ac:dyDescent="0.3">
      <c r="A3993">
        <v>303991</v>
      </c>
      <c r="B3993">
        <v>207047</v>
      </c>
      <c r="C3993" t="s">
        <v>30</v>
      </c>
      <c r="D3993">
        <v>43100</v>
      </c>
      <c r="E3993">
        <v>4884</v>
      </c>
      <c r="F3993">
        <v>25043</v>
      </c>
      <c r="G3993" t="s">
        <v>32</v>
      </c>
      <c r="H3993" s="1">
        <v>45578</v>
      </c>
      <c r="I3993" t="str">
        <f t="shared" si="62"/>
        <v>Orta investisya</v>
      </c>
      <c r="J3993">
        <f>YEAR(transaction_data[[#This Row],[Transaction_Date]])</f>
        <v>2024</v>
      </c>
      <c r="K3993">
        <f>MONTH(transaction_data[[#This Row],[Transaction_Date]])</f>
        <v>10</v>
      </c>
    </row>
    <row r="3994" spans="1:11" x14ac:dyDescent="0.3">
      <c r="A3994">
        <v>303992</v>
      </c>
      <c r="B3994">
        <v>209109</v>
      </c>
      <c r="C3994" t="s">
        <v>30</v>
      </c>
      <c r="D3994">
        <v>60809</v>
      </c>
      <c r="E3994">
        <v>3669</v>
      </c>
      <c r="F3994">
        <v>25127</v>
      </c>
      <c r="G3994" t="s">
        <v>29</v>
      </c>
      <c r="H3994" s="1">
        <v>44703</v>
      </c>
      <c r="I3994" t="str">
        <f t="shared" si="62"/>
        <v>Orta investisya</v>
      </c>
      <c r="J3994">
        <f>YEAR(transaction_data[[#This Row],[Transaction_Date]])</f>
        <v>2022</v>
      </c>
      <c r="K3994">
        <f>MONTH(transaction_data[[#This Row],[Transaction_Date]])</f>
        <v>5</v>
      </c>
    </row>
    <row r="3995" spans="1:11" x14ac:dyDescent="0.3">
      <c r="A3995">
        <v>303993</v>
      </c>
      <c r="B3995">
        <v>204008</v>
      </c>
      <c r="C3995" t="s">
        <v>30</v>
      </c>
      <c r="D3995">
        <v>1387</v>
      </c>
      <c r="E3995">
        <v>2730</v>
      </c>
      <c r="F3995">
        <v>38810</v>
      </c>
      <c r="G3995" t="s">
        <v>33</v>
      </c>
      <c r="H3995" s="1">
        <v>44975</v>
      </c>
      <c r="I3995" t="str">
        <f t="shared" si="62"/>
        <v>Yuksek Investisya</v>
      </c>
      <c r="J3995">
        <f>YEAR(transaction_data[[#This Row],[Transaction_Date]])</f>
        <v>2023</v>
      </c>
      <c r="K3995">
        <f>MONTH(transaction_data[[#This Row],[Transaction_Date]])</f>
        <v>2</v>
      </c>
    </row>
    <row r="3996" spans="1:11" x14ac:dyDescent="0.3">
      <c r="A3996">
        <v>303994</v>
      </c>
      <c r="B3996">
        <v>207587</v>
      </c>
      <c r="C3996" t="s">
        <v>30</v>
      </c>
      <c r="D3996">
        <v>3896</v>
      </c>
      <c r="E3996">
        <v>356</v>
      </c>
      <c r="F3996">
        <v>22028</v>
      </c>
      <c r="G3996" t="s">
        <v>32</v>
      </c>
      <c r="H3996" s="1">
        <v>45150</v>
      </c>
      <c r="I3996" t="str">
        <f t="shared" si="62"/>
        <v>Orta investisya</v>
      </c>
      <c r="J3996">
        <f>YEAR(transaction_data[[#This Row],[Transaction_Date]])</f>
        <v>2023</v>
      </c>
      <c r="K3996">
        <f>MONTH(transaction_data[[#This Row],[Transaction_Date]])</f>
        <v>8</v>
      </c>
    </row>
    <row r="3997" spans="1:11" x14ac:dyDescent="0.3">
      <c r="A3997">
        <v>303995</v>
      </c>
      <c r="B3997">
        <v>207581</v>
      </c>
      <c r="C3997" t="s">
        <v>31</v>
      </c>
      <c r="D3997">
        <v>41321</v>
      </c>
      <c r="E3997">
        <v>455</v>
      </c>
      <c r="F3997">
        <v>6069</v>
      </c>
      <c r="G3997" t="s">
        <v>32</v>
      </c>
      <c r="H3997" s="1">
        <v>44871</v>
      </c>
      <c r="I3997" t="str">
        <f t="shared" si="62"/>
        <v>Kicik Investiya</v>
      </c>
      <c r="J3997">
        <f>YEAR(transaction_data[[#This Row],[Transaction_Date]])</f>
        <v>2022</v>
      </c>
      <c r="K3997">
        <f>MONTH(transaction_data[[#This Row],[Transaction_Date]])</f>
        <v>11</v>
      </c>
    </row>
    <row r="3998" spans="1:11" x14ac:dyDescent="0.3">
      <c r="A3998">
        <v>303996</v>
      </c>
      <c r="B3998">
        <v>204656</v>
      </c>
      <c r="C3998" t="s">
        <v>13</v>
      </c>
      <c r="D3998">
        <v>44430</v>
      </c>
      <c r="E3998">
        <v>1625</v>
      </c>
      <c r="F3998">
        <v>10817</v>
      </c>
      <c r="G3998" t="s">
        <v>32</v>
      </c>
      <c r="H3998" s="1">
        <v>44782</v>
      </c>
      <c r="I3998" t="str">
        <f t="shared" si="62"/>
        <v>Kicik Investiya</v>
      </c>
      <c r="J3998">
        <f>YEAR(transaction_data[[#This Row],[Transaction_Date]])</f>
        <v>2022</v>
      </c>
      <c r="K3998">
        <f>MONTH(transaction_data[[#This Row],[Transaction_Date]])</f>
        <v>8</v>
      </c>
    </row>
    <row r="3999" spans="1:11" x14ac:dyDescent="0.3">
      <c r="A3999">
        <v>303997</v>
      </c>
      <c r="B3999">
        <v>201002</v>
      </c>
      <c r="C3999" t="s">
        <v>31</v>
      </c>
      <c r="D3999">
        <v>86246</v>
      </c>
      <c r="E3999">
        <v>4054</v>
      </c>
      <c r="F3999">
        <v>6063</v>
      </c>
      <c r="G3999" t="s">
        <v>29</v>
      </c>
      <c r="H3999" s="1">
        <v>45026</v>
      </c>
      <c r="I3999" t="str">
        <f t="shared" si="62"/>
        <v>Kicik Investiya</v>
      </c>
      <c r="J3999">
        <f>YEAR(transaction_data[[#This Row],[Transaction_Date]])</f>
        <v>2023</v>
      </c>
      <c r="K3999">
        <f>MONTH(transaction_data[[#This Row],[Transaction_Date]])</f>
        <v>4</v>
      </c>
    </row>
    <row r="4000" spans="1:11" x14ac:dyDescent="0.3">
      <c r="A4000">
        <v>303998</v>
      </c>
      <c r="B4000">
        <v>204552</v>
      </c>
      <c r="C4000" t="s">
        <v>13</v>
      </c>
      <c r="D4000">
        <v>66272</v>
      </c>
      <c r="E4000">
        <v>1486</v>
      </c>
      <c r="F4000">
        <v>44252</v>
      </c>
      <c r="G4000" t="s">
        <v>29</v>
      </c>
      <c r="H4000" s="1">
        <v>45193</v>
      </c>
      <c r="I4000" t="str">
        <f t="shared" si="62"/>
        <v>Yuksek Investisya</v>
      </c>
      <c r="J4000">
        <f>YEAR(transaction_data[[#This Row],[Transaction_Date]])</f>
        <v>2023</v>
      </c>
      <c r="K4000">
        <f>MONTH(transaction_data[[#This Row],[Transaction_Date]])</f>
        <v>9</v>
      </c>
    </row>
    <row r="4001" spans="1:11" x14ac:dyDescent="0.3">
      <c r="A4001">
        <v>303999</v>
      </c>
      <c r="B4001">
        <v>201539</v>
      </c>
      <c r="C4001" t="s">
        <v>13</v>
      </c>
      <c r="D4001">
        <v>26525</v>
      </c>
      <c r="E4001">
        <v>1068</v>
      </c>
      <c r="F4001">
        <v>29670</v>
      </c>
      <c r="G4001" t="s">
        <v>32</v>
      </c>
      <c r="H4001" s="1">
        <v>45256</v>
      </c>
      <c r="I4001" t="str">
        <f t="shared" si="62"/>
        <v>Yuksek Investisya</v>
      </c>
      <c r="J4001">
        <f>YEAR(transaction_data[[#This Row],[Transaction_Date]])</f>
        <v>2023</v>
      </c>
      <c r="K4001">
        <f>MONTH(transaction_data[[#This Row],[Transaction_Date]])</f>
        <v>11</v>
      </c>
    </row>
    <row r="4002" spans="1:11" x14ac:dyDescent="0.3">
      <c r="A4002">
        <v>304000</v>
      </c>
      <c r="B4002">
        <v>208275</v>
      </c>
      <c r="C4002" t="s">
        <v>30</v>
      </c>
      <c r="D4002">
        <v>35089</v>
      </c>
      <c r="E4002">
        <v>4720</v>
      </c>
      <c r="F4002">
        <v>46342</v>
      </c>
      <c r="G4002" t="s">
        <v>29</v>
      </c>
      <c r="H4002" s="1">
        <v>45438</v>
      </c>
      <c r="I4002" t="str">
        <f t="shared" si="62"/>
        <v>Yuksek Investisya</v>
      </c>
      <c r="J4002">
        <f>YEAR(transaction_data[[#This Row],[Transaction_Date]])</f>
        <v>2024</v>
      </c>
      <c r="K4002">
        <f>MONTH(transaction_data[[#This Row],[Transaction_Date]])</f>
        <v>5</v>
      </c>
    </row>
    <row r="4003" spans="1:11" x14ac:dyDescent="0.3">
      <c r="A4003">
        <v>304001</v>
      </c>
      <c r="B4003">
        <v>201936</v>
      </c>
      <c r="C4003" t="s">
        <v>13</v>
      </c>
      <c r="D4003">
        <v>10772</v>
      </c>
      <c r="E4003">
        <v>906</v>
      </c>
      <c r="F4003">
        <v>44079</v>
      </c>
      <c r="G4003" t="s">
        <v>32</v>
      </c>
      <c r="H4003" s="1">
        <v>44717</v>
      </c>
      <c r="I4003" t="str">
        <f t="shared" si="62"/>
        <v>Yuksek Investisya</v>
      </c>
      <c r="J4003">
        <f>YEAR(transaction_data[[#This Row],[Transaction_Date]])</f>
        <v>2022</v>
      </c>
      <c r="K4003">
        <f>MONTH(transaction_data[[#This Row],[Transaction_Date]])</f>
        <v>6</v>
      </c>
    </row>
    <row r="4004" spans="1:11" x14ac:dyDescent="0.3">
      <c r="A4004">
        <v>304002</v>
      </c>
      <c r="B4004">
        <v>203285</v>
      </c>
      <c r="C4004" t="s">
        <v>31</v>
      </c>
      <c r="D4004">
        <v>88652</v>
      </c>
      <c r="E4004">
        <v>1655</v>
      </c>
      <c r="F4004">
        <v>18117</v>
      </c>
      <c r="G4004" t="s">
        <v>29</v>
      </c>
      <c r="H4004" s="1">
        <v>45692</v>
      </c>
      <c r="I4004" t="str">
        <f t="shared" si="62"/>
        <v>Orta investisya</v>
      </c>
      <c r="J4004">
        <f>YEAR(transaction_data[[#This Row],[Transaction_Date]])</f>
        <v>2025</v>
      </c>
      <c r="K4004">
        <f>MONTH(transaction_data[[#This Row],[Transaction_Date]])</f>
        <v>2</v>
      </c>
    </row>
    <row r="4005" spans="1:11" x14ac:dyDescent="0.3">
      <c r="A4005">
        <v>304003</v>
      </c>
      <c r="B4005">
        <v>203462</v>
      </c>
      <c r="C4005" t="s">
        <v>13</v>
      </c>
      <c r="D4005">
        <v>13697</v>
      </c>
      <c r="E4005">
        <v>1084</v>
      </c>
      <c r="F4005">
        <v>16034</v>
      </c>
      <c r="G4005" t="s">
        <v>33</v>
      </c>
      <c r="H4005" s="1">
        <v>45105</v>
      </c>
      <c r="I4005" t="str">
        <f t="shared" si="62"/>
        <v>Orta investisya</v>
      </c>
      <c r="J4005">
        <f>YEAR(transaction_data[[#This Row],[Transaction_Date]])</f>
        <v>2023</v>
      </c>
      <c r="K4005">
        <f>MONTH(transaction_data[[#This Row],[Transaction_Date]])</f>
        <v>6</v>
      </c>
    </row>
    <row r="4006" spans="1:11" x14ac:dyDescent="0.3">
      <c r="A4006">
        <v>304004</v>
      </c>
      <c r="B4006">
        <v>202406</v>
      </c>
      <c r="C4006" t="s">
        <v>31</v>
      </c>
      <c r="D4006">
        <v>3842</v>
      </c>
      <c r="E4006">
        <v>4604</v>
      </c>
      <c r="F4006">
        <v>3228</v>
      </c>
      <c r="G4006" t="s">
        <v>32</v>
      </c>
      <c r="H4006" s="1">
        <v>45045</v>
      </c>
      <c r="I4006" t="str">
        <f t="shared" si="62"/>
        <v>Kicik Investiya</v>
      </c>
      <c r="J4006">
        <f>YEAR(transaction_data[[#This Row],[Transaction_Date]])</f>
        <v>2023</v>
      </c>
      <c r="K4006">
        <f>MONTH(transaction_data[[#This Row],[Transaction_Date]])</f>
        <v>4</v>
      </c>
    </row>
    <row r="4007" spans="1:11" x14ac:dyDescent="0.3">
      <c r="A4007">
        <v>304005</v>
      </c>
      <c r="B4007">
        <v>205492</v>
      </c>
      <c r="C4007" t="s">
        <v>31</v>
      </c>
      <c r="D4007">
        <v>53902</v>
      </c>
      <c r="E4007">
        <v>1563</v>
      </c>
      <c r="F4007">
        <v>24929</v>
      </c>
      <c r="G4007" t="s">
        <v>29</v>
      </c>
      <c r="H4007" s="1">
        <v>44911</v>
      </c>
      <c r="I4007" t="str">
        <f t="shared" si="62"/>
        <v>Orta investisya</v>
      </c>
      <c r="J4007">
        <f>YEAR(transaction_data[[#This Row],[Transaction_Date]])</f>
        <v>2022</v>
      </c>
      <c r="K4007">
        <f>MONTH(transaction_data[[#This Row],[Transaction_Date]])</f>
        <v>12</v>
      </c>
    </row>
    <row r="4008" spans="1:11" x14ac:dyDescent="0.3">
      <c r="A4008">
        <v>304006</v>
      </c>
      <c r="B4008">
        <v>201597</v>
      </c>
      <c r="C4008" t="s">
        <v>31</v>
      </c>
      <c r="D4008">
        <v>26372</v>
      </c>
      <c r="E4008">
        <v>3641</v>
      </c>
      <c r="F4008">
        <v>25030</v>
      </c>
      <c r="G4008" t="s">
        <v>32</v>
      </c>
      <c r="H4008" s="1">
        <v>44689</v>
      </c>
      <c r="I4008" t="str">
        <f t="shared" si="62"/>
        <v>Orta investisya</v>
      </c>
      <c r="J4008">
        <f>YEAR(transaction_data[[#This Row],[Transaction_Date]])</f>
        <v>2022</v>
      </c>
      <c r="K4008">
        <f>MONTH(transaction_data[[#This Row],[Transaction_Date]])</f>
        <v>5</v>
      </c>
    </row>
    <row r="4009" spans="1:11" x14ac:dyDescent="0.3">
      <c r="A4009">
        <v>304007</v>
      </c>
      <c r="B4009">
        <v>208249</v>
      </c>
      <c r="C4009" t="s">
        <v>13</v>
      </c>
      <c r="D4009">
        <v>7509</v>
      </c>
      <c r="E4009">
        <v>2063</v>
      </c>
      <c r="F4009">
        <v>17542</v>
      </c>
      <c r="G4009" t="s">
        <v>33</v>
      </c>
      <c r="H4009" s="1">
        <v>45269</v>
      </c>
      <c r="I4009" t="str">
        <f t="shared" si="62"/>
        <v>Orta investisya</v>
      </c>
      <c r="J4009">
        <f>YEAR(transaction_data[[#This Row],[Transaction_Date]])</f>
        <v>2023</v>
      </c>
      <c r="K4009">
        <f>MONTH(transaction_data[[#This Row],[Transaction_Date]])</f>
        <v>12</v>
      </c>
    </row>
    <row r="4010" spans="1:11" x14ac:dyDescent="0.3">
      <c r="A4010">
        <v>304008</v>
      </c>
      <c r="B4010">
        <v>206827</v>
      </c>
      <c r="C4010" t="s">
        <v>30</v>
      </c>
      <c r="D4010">
        <v>81337</v>
      </c>
      <c r="E4010">
        <v>1707</v>
      </c>
      <c r="F4010">
        <v>25525</v>
      </c>
      <c r="G4010" t="s">
        <v>33</v>
      </c>
      <c r="H4010" s="1">
        <v>45343</v>
      </c>
      <c r="I4010" t="str">
        <f t="shared" si="62"/>
        <v>Orta investisya</v>
      </c>
      <c r="J4010">
        <f>YEAR(transaction_data[[#This Row],[Transaction_Date]])</f>
        <v>2024</v>
      </c>
      <c r="K4010">
        <f>MONTH(transaction_data[[#This Row],[Transaction_Date]])</f>
        <v>2</v>
      </c>
    </row>
    <row r="4011" spans="1:11" x14ac:dyDescent="0.3">
      <c r="A4011">
        <v>304009</v>
      </c>
      <c r="B4011">
        <v>205945</v>
      </c>
      <c r="C4011" t="s">
        <v>31</v>
      </c>
      <c r="D4011">
        <v>41469</v>
      </c>
      <c r="E4011">
        <v>4679</v>
      </c>
      <c r="F4011">
        <v>41184</v>
      </c>
      <c r="G4011" t="s">
        <v>29</v>
      </c>
      <c r="H4011" s="1">
        <v>45504</v>
      </c>
      <c r="I4011" t="str">
        <f t="shared" si="62"/>
        <v>Yuksek Investisya</v>
      </c>
      <c r="J4011">
        <f>YEAR(transaction_data[[#This Row],[Transaction_Date]])</f>
        <v>2024</v>
      </c>
      <c r="K4011">
        <f>MONTH(transaction_data[[#This Row],[Transaction_Date]])</f>
        <v>7</v>
      </c>
    </row>
    <row r="4012" spans="1:11" x14ac:dyDescent="0.3">
      <c r="A4012">
        <v>304010</v>
      </c>
      <c r="B4012">
        <v>202921</v>
      </c>
      <c r="C4012" t="s">
        <v>30</v>
      </c>
      <c r="D4012">
        <v>59738</v>
      </c>
      <c r="E4012">
        <v>633</v>
      </c>
      <c r="F4012">
        <v>4822</v>
      </c>
      <c r="G4012" t="s">
        <v>33</v>
      </c>
      <c r="H4012" s="1">
        <v>45495</v>
      </c>
      <c r="I4012" t="str">
        <f t="shared" si="62"/>
        <v>Kicik Investiya</v>
      </c>
      <c r="J4012">
        <f>YEAR(transaction_data[[#This Row],[Transaction_Date]])</f>
        <v>2024</v>
      </c>
      <c r="K4012">
        <f>MONTH(transaction_data[[#This Row],[Transaction_Date]])</f>
        <v>7</v>
      </c>
    </row>
    <row r="4013" spans="1:11" x14ac:dyDescent="0.3">
      <c r="A4013">
        <v>304011</v>
      </c>
      <c r="B4013">
        <v>206983</v>
      </c>
      <c r="C4013" t="s">
        <v>31</v>
      </c>
      <c r="D4013">
        <v>60225</v>
      </c>
      <c r="E4013">
        <v>3147</v>
      </c>
      <c r="F4013">
        <v>17550</v>
      </c>
      <c r="G4013" t="s">
        <v>32</v>
      </c>
      <c r="H4013" s="1">
        <v>45029</v>
      </c>
      <c r="I4013" t="str">
        <f t="shared" si="62"/>
        <v>Orta investisya</v>
      </c>
      <c r="J4013">
        <f>YEAR(transaction_data[[#This Row],[Transaction_Date]])</f>
        <v>2023</v>
      </c>
      <c r="K4013">
        <f>MONTH(transaction_data[[#This Row],[Transaction_Date]])</f>
        <v>4</v>
      </c>
    </row>
    <row r="4014" spans="1:11" x14ac:dyDescent="0.3">
      <c r="A4014">
        <v>304012</v>
      </c>
      <c r="B4014">
        <v>209965</v>
      </c>
      <c r="C4014" t="s">
        <v>13</v>
      </c>
      <c r="D4014">
        <v>50595</v>
      </c>
      <c r="E4014">
        <v>3602</v>
      </c>
      <c r="F4014">
        <v>47007</v>
      </c>
      <c r="G4014" t="s">
        <v>33</v>
      </c>
      <c r="H4014" s="1">
        <v>44788</v>
      </c>
      <c r="I4014" t="str">
        <f t="shared" si="62"/>
        <v>Yuksek Investisya</v>
      </c>
      <c r="J4014">
        <f>YEAR(transaction_data[[#This Row],[Transaction_Date]])</f>
        <v>2022</v>
      </c>
      <c r="K4014">
        <f>MONTH(transaction_data[[#This Row],[Transaction_Date]])</f>
        <v>8</v>
      </c>
    </row>
    <row r="4015" spans="1:11" x14ac:dyDescent="0.3">
      <c r="A4015">
        <v>304013</v>
      </c>
      <c r="B4015">
        <v>206229</v>
      </c>
      <c r="C4015" t="s">
        <v>31</v>
      </c>
      <c r="D4015">
        <v>34113</v>
      </c>
      <c r="E4015">
        <v>1720</v>
      </c>
      <c r="F4015">
        <v>40128</v>
      </c>
      <c r="G4015" t="s">
        <v>32</v>
      </c>
      <c r="H4015" s="1">
        <v>45358</v>
      </c>
      <c r="I4015" t="str">
        <f t="shared" si="62"/>
        <v>Yuksek Investisya</v>
      </c>
      <c r="J4015">
        <f>YEAR(transaction_data[[#This Row],[Transaction_Date]])</f>
        <v>2024</v>
      </c>
      <c r="K4015">
        <f>MONTH(transaction_data[[#This Row],[Transaction_Date]])</f>
        <v>3</v>
      </c>
    </row>
    <row r="4016" spans="1:11" x14ac:dyDescent="0.3">
      <c r="A4016">
        <v>304014</v>
      </c>
      <c r="B4016">
        <v>207022</v>
      </c>
      <c r="C4016" t="s">
        <v>13</v>
      </c>
      <c r="D4016">
        <v>68251</v>
      </c>
      <c r="E4016">
        <v>1666</v>
      </c>
      <c r="F4016">
        <v>49576</v>
      </c>
      <c r="G4016" t="s">
        <v>29</v>
      </c>
      <c r="H4016" s="1">
        <v>44799</v>
      </c>
      <c r="I4016" t="str">
        <f t="shared" si="62"/>
        <v>Yuksek Investisya</v>
      </c>
      <c r="J4016">
        <f>YEAR(transaction_data[[#This Row],[Transaction_Date]])</f>
        <v>2022</v>
      </c>
      <c r="K4016">
        <f>MONTH(transaction_data[[#This Row],[Transaction_Date]])</f>
        <v>8</v>
      </c>
    </row>
    <row r="4017" spans="1:11" x14ac:dyDescent="0.3">
      <c r="A4017">
        <v>304015</v>
      </c>
      <c r="B4017">
        <v>209791</v>
      </c>
      <c r="C4017" t="s">
        <v>13</v>
      </c>
      <c r="D4017">
        <v>22076</v>
      </c>
      <c r="E4017">
        <v>1868</v>
      </c>
      <c r="F4017">
        <v>40934</v>
      </c>
      <c r="G4017" t="s">
        <v>33</v>
      </c>
      <c r="H4017" s="1">
        <v>44858</v>
      </c>
      <c r="I4017" t="str">
        <f t="shared" si="62"/>
        <v>Yuksek Investisya</v>
      </c>
      <c r="J4017">
        <f>YEAR(transaction_data[[#This Row],[Transaction_Date]])</f>
        <v>2022</v>
      </c>
      <c r="K4017">
        <f>MONTH(transaction_data[[#This Row],[Transaction_Date]])</f>
        <v>10</v>
      </c>
    </row>
    <row r="4018" spans="1:11" x14ac:dyDescent="0.3">
      <c r="A4018">
        <v>304016</v>
      </c>
      <c r="B4018">
        <v>206810</v>
      </c>
      <c r="C4018" t="s">
        <v>13</v>
      </c>
      <c r="D4018">
        <v>31100</v>
      </c>
      <c r="E4018">
        <v>1022</v>
      </c>
      <c r="F4018">
        <v>34014</v>
      </c>
      <c r="G4018" t="s">
        <v>33</v>
      </c>
      <c r="H4018" s="1">
        <v>44829</v>
      </c>
      <c r="I4018" t="str">
        <f t="shared" si="62"/>
        <v>Yuksek Investisya</v>
      </c>
      <c r="J4018">
        <f>YEAR(transaction_data[[#This Row],[Transaction_Date]])</f>
        <v>2022</v>
      </c>
      <c r="K4018">
        <f>MONTH(transaction_data[[#This Row],[Transaction_Date]])</f>
        <v>9</v>
      </c>
    </row>
    <row r="4019" spans="1:11" x14ac:dyDescent="0.3">
      <c r="A4019">
        <v>304017</v>
      </c>
      <c r="B4019">
        <v>207546</v>
      </c>
      <c r="C4019" t="s">
        <v>13</v>
      </c>
      <c r="D4019">
        <v>51793</v>
      </c>
      <c r="E4019">
        <v>4965</v>
      </c>
      <c r="F4019">
        <v>24196</v>
      </c>
      <c r="G4019" t="s">
        <v>32</v>
      </c>
      <c r="H4019" s="1">
        <v>44659</v>
      </c>
      <c r="I4019" t="str">
        <f t="shared" si="62"/>
        <v>Orta investisya</v>
      </c>
      <c r="J4019">
        <f>YEAR(transaction_data[[#This Row],[Transaction_Date]])</f>
        <v>2022</v>
      </c>
      <c r="K4019">
        <f>MONTH(transaction_data[[#This Row],[Transaction_Date]])</f>
        <v>4</v>
      </c>
    </row>
    <row r="4020" spans="1:11" x14ac:dyDescent="0.3">
      <c r="A4020">
        <v>304018</v>
      </c>
      <c r="B4020">
        <v>206466</v>
      </c>
      <c r="C4020" t="s">
        <v>30</v>
      </c>
      <c r="D4020">
        <v>2159</v>
      </c>
      <c r="E4020">
        <v>3677</v>
      </c>
      <c r="F4020">
        <v>4839</v>
      </c>
      <c r="G4020" t="s">
        <v>33</v>
      </c>
      <c r="H4020" s="1">
        <v>44736</v>
      </c>
      <c r="I4020" t="str">
        <f t="shared" si="62"/>
        <v>Kicik Investiya</v>
      </c>
      <c r="J4020">
        <f>YEAR(transaction_data[[#This Row],[Transaction_Date]])</f>
        <v>2022</v>
      </c>
      <c r="K4020">
        <f>MONTH(transaction_data[[#This Row],[Transaction_Date]])</f>
        <v>6</v>
      </c>
    </row>
    <row r="4021" spans="1:11" x14ac:dyDescent="0.3">
      <c r="A4021">
        <v>304019</v>
      </c>
      <c r="B4021">
        <v>204106</v>
      </c>
      <c r="C4021" t="s">
        <v>13</v>
      </c>
      <c r="D4021">
        <v>58716</v>
      </c>
      <c r="E4021">
        <v>1536</v>
      </c>
      <c r="F4021">
        <v>16452</v>
      </c>
      <c r="G4021" t="s">
        <v>29</v>
      </c>
      <c r="H4021" s="1">
        <v>44986</v>
      </c>
      <c r="I4021" t="str">
        <f t="shared" si="62"/>
        <v>Orta investisya</v>
      </c>
      <c r="J4021">
        <f>YEAR(transaction_data[[#This Row],[Transaction_Date]])</f>
        <v>2023</v>
      </c>
      <c r="K4021">
        <f>MONTH(transaction_data[[#This Row],[Transaction_Date]])</f>
        <v>3</v>
      </c>
    </row>
    <row r="4022" spans="1:11" x14ac:dyDescent="0.3">
      <c r="A4022">
        <v>304020</v>
      </c>
      <c r="B4022">
        <v>203939</v>
      </c>
      <c r="C4022" t="s">
        <v>31</v>
      </c>
      <c r="D4022">
        <v>66857</v>
      </c>
      <c r="E4022">
        <v>3665</v>
      </c>
      <c r="F4022">
        <v>22511</v>
      </c>
      <c r="G4022" t="s">
        <v>33</v>
      </c>
      <c r="H4022" s="1">
        <v>44844</v>
      </c>
      <c r="I4022" t="str">
        <f t="shared" si="62"/>
        <v>Orta investisya</v>
      </c>
      <c r="J4022">
        <f>YEAR(transaction_data[[#This Row],[Transaction_Date]])</f>
        <v>2022</v>
      </c>
      <c r="K4022">
        <f>MONTH(transaction_data[[#This Row],[Transaction_Date]])</f>
        <v>10</v>
      </c>
    </row>
    <row r="4023" spans="1:11" x14ac:dyDescent="0.3">
      <c r="A4023">
        <v>304021</v>
      </c>
      <c r="B4023">
        <v>207745</v>
      </c>
      <c r="C4023" t="s">
        <v>30</v>
      </c>
      <c r="D4023">
        <v>62421</v>
      </c>
      <c r="E4023">
        <v>2539</v>
      </c>
      <c r="F4023">
        <v>11589</v>
      </c>
      <c r="G4023" t="s">
        <v>32</v>
      </c>
      <c r="H4023" s="1">
        <v>44948</v>
      </c>
      <c r="I4023" t="str">
        <f t="shared" si="62"/>
        <v>Kicik Investiya</v>
      </c>
      <c r="J4023">
        <f>YEAR(transaction_data[[#This Row],[Transaction_Date]])</f>
        <v>2023</v>
      </c>
      <c r="K4023">
        <f>MONTH(transaction_data[[#This Row],[Transaction_Date]])</f>
        <v>1</v>
      </c>
    </row>
    <row r="4024" spans="1:11" x14ac:dyDescent="0.3">
      <c r="A4024">
        <v>304022</v>
      </c>
      <c r="B4024">
        <v>208454</v>
      </c>
      <c r="C4024" t="s">
        <v>30</v>
      </c>
      <c r="D4024">
        <v>15561</v>
      </c>
      <c r="E4024">
        <v>4816</v>
      </c>
      <c r="F4024">
        <v>4485</v>
      </c>
      <c r="G4024" t="s">
        <v>33</v>
      </c>
      <c r="H4024" s="1">
        <v>45263</v>
      </c>
      <c r="I4024" t="str">
        <f t="shared" si="62"/>
        <v>Kicik Investiya</v>
      </c>
      <c r="J4024">
        <f>YEAR(transaction_data[[#This Row],[Transaction_Date]])</f>
        <v>2023</v>
      </c>
      <c r="K4024">
        <f>MONTH(transaction_data[[#This Row],[Transaction_Date]])</f>
        <v>12</v>
      </c>
    </row>
    <row r="4025" spans="1:11" x14ac:dyDescent="0.3">
      <c r="A4025">
        <v>304023</v>
      </c>
      <c r="B4025">
        <v>207191</v>
      </c>
      <c r="C4025" t="s">
        <v>30</v>
      </c>
      <c r="D4025">
        <v>51891</v>
      </c>
      <c r="E4025">
        <v>646</v>
      </c>
      <c r="F4025">
        <v>9616</v>
      </c>
      <c r="G4025" t="s">
        <v>32</v>
      </c>
      <c r="H4025" s="1">
        <v>45219</v>
      </c>
      <c r="I4025" t="str">
        <f t="shared" si="62"/>
        <v>Kicik Investiya</v>
      </c>
      <c r="J4025">
        <f>YEAR(transaction_data[[#This Row],[Transaction_Date]])</f>
        <v>2023</v>
      </c>
      <c r="K4025">
        <f>MONTH(transaction_data[[#This Row],[Transaction_Date]])</f>
        <v>10</v>
      </c>
    </row>
    <row r="4026" spans="1:11" x14ac:dyDescent="0.3">
      <c r="A4026">
        <v>304024</v>
      </c>
      <c r="B4026">
        <v>205003</v>
      </c>
      <c r="C4026" t="s">
        <v>30</v>
      </c>
      <c r="D4026">
        <v>68601</v>
      </c>
      <c r="E4026">
        <v>3050</v>
      </c>
      <c r="F4026">
        <v>7070</v>
      </c>
      <c r="G4026" t="s">
        <v>29</v>
      </c>
      <c r="H4026" s="1">
        <v>45707</v>
      </c>
      <c r="I4026" t="str">
        <f t="shared" si="62"/>
        <v>Kicik Investiya</v>
      </c>
      <c r="J4026">
        <f>YEAR(transaction_data[[#This Row],[Transaction_Date]])</f>
        <v>2025</v>
      </c>
      <c r="K4026">
        <f>MONTH(transaction_data[[#This Row],[Transaction_Date]])</f>
        <v>2</v>
      </c>
    </row>
    <row r="4027" spans="1:11" x14ac:dyDescent="0.3">
      <c r="A4027">
        <v>304025</v>
      </c>
      <c r="B4027">
        <v>208645</v>
      </c>
      <c r="C4027" t="s">
        <v>31</v>
      </c>
      <c r="D4027">
        <v>98104</v>
      </c>
      <c r="E4027">
        <v>3918</v>
      </c>
      <c r="F4027">
        <v>33471</v>
      </c>
      <c r="G4027" t="s">
        <v>32</v>
      </c>
      <c r="H4027" s="1">
        <v>45620</v>
      </c>
      <c r="I4027" t="str">
        <f t="shared" si="62"/>
        <v>Yuksek Investisya</v>
      </c>
      <c r="J4027">
        <f>YEAR(transaction_data[[#This Row],[Transaction_Date]])</f>
        <v>2024</v>
      </c>
      <c r="K4027">
        <f>MONTH(transaction_data[[#This Row],[Transaction_Date]])</f>
        <v>11</v>
      </c>
    </row>
    <row r="4028" spans="1:11" x14ac:dyDescent="0.3">
      <c r="A4028">
        <v>304026</v>
      </c>
      <c r="B4028">
        <v>209446</v>
      </c>
      <c r="C4028" t="s">
        <v>13</v>
      </c>
      <c r="D4028">
        <v>89916</v>
      </c>
      <c r="E4028">
        <v>401</v>
      </c>
      <c r="F4028">
        <v>41268</v>
      </c>
      <c r="G4028" t="s">
        <v>29</v>
      </c>
      <c r="H4028" s="1">
        <v>45642</v>
      </c>
      <c r="I4028" t="str">
        <f t="shared" si="62"/>
        <v>Yuksek Investisya</v>
      </c>
      <c r="J4028">
        <f>YEAR(transaction_data[[#This Row],[Transaction_Date]])</f>
        <v>2024</v>
      </c>
      <c r="K4028">
        <f>MONTH(transaction_data[[#This Row],[Transaction_Date]])</f>
        <v>12</v>
      </c>
    </row>
    <row r="4029" spans="1:11" x14ac:dyDescent="0.3">
      <c r="A4029">
        <v>304027</v>
      </c>
      <c r="B4029">
        <v>203671</v>
      </c>
      <c r="C4029" t="s">
        <v>31</v>
      </c>
      <c r="D4029">
        <v>9786</v>
      </c>
      <c r="E4029">
        <v>4982</v>
      </c>
      <c r="F4029">
        <v>28272</v>
      </c>
      <c r="G4029" t="s">
        <v>33</v>
      </c>
      <c r="H4029" s="1">
        <v>44771</v>
      </c>
      <c r="I4029" t="str">
        <f t="shared" si="62"/>
        <v>Yuksek Investisya</v>
      </c>
      <c r="J4029">
        <f>YEAR(transaction_data[[#This Row],[Transaction_Date]])</f>
        <v>2022</v>
      </c>
      <c r="K4029">
        <f>MONTH(transaction_data[[#This Row],[Transaction_Date]])</f>
        <v>7</v>
      </c>
    </row>
    <row r="4030" spans="1:11" x14ac:dyDescent="0.3">
      <c r="A4030">
        <v>304028</v>
      </c>
      <c r="B4030">
        <v>206423</v>
      </c>
      <c r="C4030" t="s">
        <v>13</v>
      </c>
      <c r="D4030">
        <v>6434</v>
      </c>
      <c r="E4030">
        <v>4274</v>
      </c>
      <c r="F4030">
        <v>47611</v>
      </c>
      <c r="G4030" t="s">
        <v>29</v>
      </c>
      <c r="H4030" s="1">
        <v>45545</v>
      </c>
      <c r="I4030" t="str">
        <f t="shared" si="62"/>
        <v>Yuksek Investisya</v>
      </c>
      <c r="J4030">
        <f>YEAR(transaction_data[[#This Row],[Transaction_Date]])</f>
        <v>2024</v>
      </c>
      <c r="K4030">
        <f>MONTH(transaction_data[[#This Row],[Transaction_Date]])</f>
        <v>9</v>
      </c>
    </row>
    <row r="4031" spans="1:11" x14ac:dyDescent="0.3">
      <c r="A4031">
        <v>304029</v>
      </c>
      <c r="B4031">
        <v>208171</v>
      </c>
      <c r="C4031" t="s">
        <v>30</v>
      </c>
      <c r="D4031">
        <v>58014</v>
      </c>
      <c r="E4031">
        <v>708</v>
      </c>
      <c r="F4031">
        <v>45659</v>
      </c>
      <c r="G4031" t="s">
        <v>29</v>
      </c>
      <c r="H4031" s="1">
        <v>45551</v>
      </c>
      <c r="I4031" t="str">
        <f t="shared" si="62"/>
        <v>Yuksek Investisya</v>
      </c>
      <c r="J4031">
        <f>YEAR(transaction_data[[#This Row],[Transaction_Date]])</f>
        <v>2024</v>
      </c>
      <c r="K4031">
        <f>MONTH(transaction_data[[#This Row],[Transaction_Date]])</f>
        <v>9</v>
      </c>
    </row>
    <row r="4032" spans="1:11" x14ac:dyDescent="0.3">
      <c r="A4032">
        <v>304030</v>
      </c>
      <c r="B4032">
        <v>200198</v>
      </c>
      <c r="C4032" t="s">
        <v>30</v>
      </c>
      <c r="D4032">
        <v>9313</v>
      </c>
      <c r="E4032">
        <v>582</v>
      </c>
      <c r="F4032">
        <v>35736</v>
      </c>
      <c r="G4032" t="s">
        <v>33</v>
      </c>
      <c r="H4032" s="1">
        <v>45043</v>
      </c>
      <c r="I4032" t="str">
        <f t="shared" si="62"/>
        <v>Yuksek Investisya</v>
      </c>
      <c r="J4032">
        <f>YEAR(transaction_data[[#This Row],[Transaction_Date]])</f>
        <v>2023</v>
      </c>
      <c r="K4032">
        <f>MONTH(transaction_data[[#This Row],[Transaction_Date]])</f>
        <v>4</v>
      </c>
    </row>
    <row r="4033" spans="1:11" x14ac:dyDescent="0.3">
      <c r="A4033">
        <v>304031</v>
      </c>
      <c r="B4033">
        <v>205897</v>
      </c>
      <c r="C4033" t="s">
        <v>30</v>
      </c>
      <c r="D4033">
        <v>98695</v>
      </c>
      <c r="E4033">
        <v>1867</v>
      </c>
      <c r="F4033">
        <v>21492</v>
      </c>
      <c r="G4033" t="s">
        <v>32</v>
      </c>
      <c r="H4033" s="1">
        <v>44757</v>
      </c>
      <c r="I4033" t="str">
        <f t="shared" si="62"/>
        <v>Orta investisya</v>
      </c>
      <c r="J4033">
        <f>YEAR(transaction_data[[#This Row],[Transaction_Date]])</f>
        <v>2022</v>
      </c>
      <c r="K4033">
        <f>MONTH(transaction_data[[#This Row],[Transaction_Date]])</f>
        <v>7</v>
      </c>
    </row>
    <row r="4034" spans="1:11" x14ac:dyDescent="0.3">
      <c r="A4034">
        <v>304032</v>
      </c>
      <c r="B4034">
        <v>203814</v>
      </c>
      <c r="C4034" t="s">
        <v>30</v>
      </c>
      <c r="D4034">
        <v>25586</v>
      </c>
      <c r="E4034">
        <v>3184</v>
      </c>
      <c r="F4034">
        <v>11970</v>
      </c>
      <c r="G4034" t="s">
        <v>33</v>
      </c>
      <c r="H4034" s="1">
        <v>44674</v>
      </c>
      <c r="I4034" t="str">
        <f t="shared" ref="I4034:I4097" si="63">IF(AND(F4034&gt;1000,F4034&lt;15000),"Kicik Investiya",IF(AND(F4034&gt;=15000,F4034&lt;27500),"Orta investisya","Yuksek Investisya"))</f>
        <v>Kicik Investiya</v>
      </c>
      <c r="J4034">
        <f>YEAR(transaction_data[[#This Row],[Transaction_Date]])</f>
        <v>2022</v>
      </c>
      <c r="K4034">
        <f>MONTH(transaction_data[[#This Row],[Transaction_Date]])</f>
        <v>4</v>
      </c>
    </row>
    <row r="4035" spans="1:11" x14ac:dyDescent="0.3">
      <c r="A4035">
        <v>304033</v>
      </c>
      <c r="B4035">
        <v>205975</v>
      </c>
      <c r="C4035" t="s">
        <v>13</v>
      </c>
      <c r="D4035">
        <v>39865</v>
      </c>
      <c r="E4035">
        <v>514</v>
      </c>
      <c r="F4035">
        <v>20985</v>
      </c>
      <c r="G4035" t="s">
        <v>33</v>
      </c>
      <c r="H4035" s="1">
        <v>44741</v>
      </c>
      <c r="I4035" t="str">
        <f t="shared" si="63"/>
        <v>Orta investisya</v>
      </c>
      <c r="J4035">
        <f>YEAR(transaction_data[[#This Row],[Transaction_Date]])</f>
        <v>2022</v>
      </c>
      <c r="K4035">
        <f>MONTH(transaction_data[[#This Row],[Transaction_Date]])</f>
        <v>6</v>
      </c>
    </row>
    <row r="4036" spans="1:11" x14ac:dyDescent="0.3">
      <c r="A4036">
        <v>304034</v>
      </c>
      <c r="B4036">
        <v>207450</v>
      </c>
      <c r="C4036" t="s">
        <v>30</v>
      </c>
      <c r="D4036">
        <v>56476</v>
      </c>
      <c r="E4036">
        <v>1834</v>
      </c>
      <c r="F4036">
        <v>34799</v>
      </c>
      <c r="G4036" t="s">
        <v>29</v>
      </c>
      <c r="H4036" s="1">
        <v>44948</v>
      </c>
      <c r="I4036" t="str">
        <f t="shared" si="63"/>
        <v>Yuksek Investisya</v>
      </c>
      <c r="J4036">
        <f>YEAR(transaction_data[[#This Row],[Transaction_Date]])</f>
        <v>2023</v>
      </c>
      <c r="K4036">
        <f>MONTH(transaction_data[[#This Row],[Transaction_Date]])</f>
        <v>1</v>
      </c>
    </row>
    <row r="4037" spans="1:11" x14ac:dyDescent="0.3">
      <c r="A4037">
        <v>304035</v>
      </c>
      <c r="B4037">
        <v>200285</v>
      </c>
      <c r="C4037" t="s">
        <v>13</v>
      </c>
      <c r="D4037">
        <v>40324</v>
      </c>
      <c r="E4037">
        <v>2786</v>
      </c>
      <c r="F4037">
        <v>15761</v>
      </c>
      <c r="G4037" t="s">
        <v>29</v>
      </c>
      <c r="H4037" s="1">
        <v>45644</v>
      </c>
      <c r="I4037" t="str">
        <f t="shared" si="63"/>
        <v>Orta investisya</v>
      </c>
      <c r="J4037">
        <f>YEAR(transaction_data[[#This Row],[Transaction_Date]])</f>
        <v>2024</v>
      </c>
      <c r="K4037">
        <f>MONTH(transaction_data[[#This Row],[Transaction_Date]])</f>
        <v>12</v>
      </c>
    </row>
    <row r="4038" spans="1:11" x14ac:dyDescent="0.3">
      <c r="A4038">
        <v>304036</v>
      </c>
      <c r="B4038">
        <v>201151</v>
      </c>
      <c r="C4038" t="s">
        <v>30</v>
      </c>
      <c r="D4038">
        <v>92970</v>
      </c>
      <c r="E4038">
        <v>1033</v>
      </c>
      <c r="F4038">
        <v>31448</v>
      </c>
      <c r="G4038" t="s">
        <v>32</v>
      </c>
      <c r="H4038" s="1">
        <v>45329</v>
      </c>
      <c r="I4038" t="str">
        <f t="shared" si="63"/>
        <v>Yuksek Investisya</v>
      </c>
      <c r="J4038">
        <f>YEAR(transaction_data[[#This Row],[Transaction_Date]])</f>
        <v>2024</v>
      </c>
      <c r="K4038">
        <f>MONTH(transaction_data[[#This Row],[Transaction_Date]])</f>
        <v>2</v>
      </c>
    </row>
    <row r="4039" spans="1:11" x14ac:dyDescent="0.3">
      <c r="A4039">
        <v>304037</v>
      </c>
      <c r="B4039">
        <v>209422</v>
      </c>
      <c r="C4039" t="s">
        <v>31</v>
      </c>
      <c r="D4039">
        <v>33241</v>
      </c>
      <c r="E4039">
        <v>4508</v>
      </c>
      <c r="F4039">
        <v>41711</v>
      </c>
      <c r="G4039" t="s">
        <v>29</v>
      </c>
      <c r="H4039" s="1">
        <v>44841</v>
      </c>
      <c r="I4039" t="str">
        <f t="shared" si="63"/>
        <v>Yuksek Investisya</v>
      </c>
      <c r="J4039">
        <f>YEAR(transaction_data[[#This Row],[Transaction_Date]])</f>
        <v>2022</v>
      </c>
      <c r="K4039">
        <f>MONTH(transaction_data[[#This Row],[Transaction_Date]])</f>
        <v>10</v>
      </c>
    </row>
    <row r="4040" spans="1:11" x14ac:dyDescent="0.3">
      <c r="A4040">
        <v>304038</v>
      </c>
      <c r="B4040">
        <v>200257</v>
      </c>
      <c r="C4040" t="s">
        <v>30</v>
      </c>
      <c r="D4040">
        <v>83307</v>
      </c>
      <c r="E4040">
        <v>2759</v>
      </c>
      <c r="F4040">
        <v>2083</v>
      </c>
      <c r="G4040" t="s">
        <v>33</v>
      </c>
      <c r="H4040" s="1">
        <v>44783</v>
      </c>
      <c r="I4040" t="str">
        <f t="shared" si="63"/>
        <v>Kicik Investiya</v>
      </c>
      <c r="J4040">
        <f>YEAR(transaction_data[[#This Row],[Transaction_Date]])</f>
        <v>2022</v>
      </c>
      <c r="K4040">
        <f>MONTH(transaction_data[[#This Row],[Transaction_Date]])</f>
        <v>8</v>
      </c>
    </row>
    <row r="4041" spans="1:11" x14ac:dyDescent="0.3">
      <c r="A4041">
        <v>304039</v>
      </c>
      <c r="B4041">
        <v>200775</v>
      </c>
      <c r="C4041" t="s">
        <v>13</v>
      </c>
      <c r="D4041">
        <v>1219</v>
      </c>
      <c r="E4041">
        <v>4698</v>
      </c>
      <c r="F4041">
        <v>49441</v>
      </c>
      <c r="G4041" t="s">
        <v>32</v>
      </c>
      <c r="H4041" s="1">
        <v>45156</v>
      </c>
      <c r="I4041" t="str">
        <f t="shared" si="63"/>
        <v>Yuksek Investisya</v>
      </c>
      <c r="J4041">
        <f>YEAR(transaction_data[[#This Row],[Transaction_Date]])</f>
        <v>2023</v>
      </c>
      <c r="K4041">
        <f>MONTH(transaction_data[[#This Row],[Transaction_Date]])</f>
        <v>8</v>
      </c>
    </row>
    <row r="4042" spans="1:11" x14ac:dyDescent="0.3">
      <c r="A4042">
        <v>304040</v>
      </c>
      <c r="B4042">
        <v>208702</v>
      </c>
      <c r="C4042" t="s">
        <v>13</v>
      </c>
      <c r="D4042">
        <v>10352</v>
      </c>
      <c r="E4042">
        <v>1473</v>
      </c>
      <c r="F4042">
        <v>46719</v>
      </c>
      <c r="G4042" t="s">
        <v>33</v>
      </c>
      <c r="H4042" s="1">
        <v>44831</v>
      </c>
      <c r="I4042" t="str">
        <f t="shared" si="63"/>
        <v>Yuksek Investisya</v>
      </c>
      <c r="J4042">
        <f>YEAR(transaction_data[[#This Row],[Transaction_Date]])</f>
        <v>2022</v>
      </c>
      <c r="K4042">
        <f>MONTH(transaction_data[[#This Row],[Transaction_Date]])</f>
        <v>9</v>
      </c>
    </row>
    <row r="4043" spans="1:11" x14ac:dyDescent="0.3">
      <c r="A4043">
        <v>304041</v>
      </c>
      <c r="B4043">
        <v>200700</v>
      </c>
      <c r="C4043" t="s">
        <v>31</v>
      </c>
      <c r="D4043">
        <v>49293</v>
      </c>
      <c r="E4043">
        <v>1302</v>
      </c>
      <c r="F4043">
        <v>42515</v>
      </c>
      <c r="G4043" t="s">
        <v>29</v>
      </c>
      <c r="H4043" s="1">
        <v>44707</v>
      </c>
      <c r="I4043" t="str">
        <f t="shared" si="63"/>
        <v>Yuksek Investisya</v>
      </c>
      <c r="J4043">
        <f>YEAR(transaction_data[[#This Row],[Transaction_Date]])</f>
        <v>2022</v>
      </c>
      <c r="K4043">
        <f>MONTH(transaction_data[[#This Row],[Transaction_Date]])</f>
        <v>5</v>
      </c>
    </row>
    <row r="4044" spans="1:11" x14ac:dyDescent="0.3">
      <c r="A4044">
        <v>304042</v>
      </c>
      <c r="B4044">
        <v>204236</v>
      </c>
      <c r="C4044" t="s">
        <v>13</v>
      </c>
      <c r="D4044">
        <v>25326</v>
      </c>
      <c r="E4044">
        <v>3824</v>
      </c>
      <c r="F4044">
        <v>17487</v>
      </c>
      <c r="G4044" t="s">
        <v>33</v>
      </c>
      <c r="H4044" s="1">
        <v>45357</v>
      </c>
      <c r="I4044" t="str">
        <f t="shared" si="63"/>
        <v>Orta investisya</v>
      </c>
      <c r="J4044">
        <f>YEAR(transaction_data[[#This Row],[Transaction_Date]])</f>
        <v>2024</v>
      </c>
      <c r="K4044">
        <f>MONTH(transaction_data[[#This Row],[Transaction_Date]])</f>
        <v>3</v>
      </c>
    </row>
    <row r="4045" spans="1:11" x14ac:dyDescent="0.3">
      <c r="A4045">
        <v>304043</v>
      </c>
      <c r="B4045">
        <v>200977</v>
      </c>
      <c r="C4045" t="s">
        <v>31</v>
      </c>
      <c r="D4045">
        <v>63400</v>
      </c>
      <c r="E4045">
        <v>4911</v>
      </c>
      <c r="F4045">
        <v>35003</v>
      </c>
      <c r="G4045" t="s">
        <v>32</v>
      </c>
      <c r="H4045" s="1">
        <v>44719</v>
      </c>
      <c r="I4045" t="str">
        <f t="shared" si="63"/>
        <v>Yuksek Investisya</v>
      </c>
      <c r="J4045">
        <f>YEAR(transaction_data[[#This Row],[Transaction_Date]])</f>
        <v>2022</v>
      </c>
      <c r="K4045">
        <f>MONTH(transaction_data[[#This Row],[Transaction_Date]])</f>
        <v>6</v>
      </c>
    </row>
    <row r="4046" spans="1:11" x14ac:dyDescent="0.3">
      <c r="A4046">
        <v>304044</v>
      </c>
      <c r="B4046">
        <v>206036</v>
      </c>
      <c r="C4046" t="s">
        <v>30</v>
      </c>
      <c r="D4046">
        <v>93578</v>
      </c>
      <c r="E4046">
        <v>2341</v>
      </c>
      <c r="F4046">
        <v>45541</v>
      </c>
      <c r="G4046" t="s">
        <v>32</v>
      </c>
      <c r="H4046" s="1">
        <v>44901</v>
      </c>
      <c r="I4046" t="str">
        <f t="shared" si="63"/>
        <v>Yuksek Investisya</v>
      </c>
      <c r="J4046">
        <f>YEAR(transaction_data[[#This Row],[Transaction_Date]])</f>
        <v>2022</v>
      </c>
      <c r="K4046">
        <f>MONTH(transaction_data[[#This Row],[Transaction_Date]])</f>
        <v>12</v>
      </c>
    </row>
    <row r="4047" spans="1:11" x14ac:dyDescent="0.3">
      <c r="A4047">
        <v>304045</v>
      </c>
      <c r="B4047">
        <v>204835</v>
      </c>
      <c r="C4047" t="s">
        <v>30</v>
      </c>
      <c r="D4047">
        <v>34198</v>
      </c>
      <c r="E4047">
        <v>1656</v>
      </c>
      <c r="F4047">
        <v>6255</v>
      </c>
      <c r="G4047" t="s">
        <v>29</v>
      </c>
      <c r="H4047" s="1">
        <v>45532</v>
      </c>
      <c r="I4047" t="str">
        <f t="shared" si="63"/>
        <v>Kicik Investiya</v>
      </c>
      <c r="J4047">
        <f>YEAR(transaction_data[[#This Row],[Transaction_Date]])</f>
        <v>2024</v>
      </c>
      <c r="K4047">
        <f>MONTH(transaction_data[[#This Row],[Transaction_Date]])</f>
        <v>8</v>
      </c>
    </row>
    <row r="4048" spans="1:11" x14ac:dyDescent="0.3">
      <c r="A4048">
        <v>304046</v>
      </c>
      <c r="B4048">
        <v>206250</v>
      </c>
      <c r="C4048" t="s">
        <v>30</v>
      </c>
      <c r="D4048">
        <v>44041</v>
      </c>
      <c r="E4048">
        <v>1792</v>
      </c>
      <c r="F4048">
        <v>48575</v>
      </c>
      <c r="G4048" t="s">
        <v>32</v>
      </c>
      <c r="H4048" s="1">
        <v>45313</v>
      </c>
      <c r="I4048" t="str">
        <f t="shared" si="63"/>
        <v>Yuksek Investisya</v>
      </c>
      <c r="J4048">
        <f>YEAR(transaction_data[[#This Row],[Transaction_Date]])</f>
        <v>2024</v>
      </c>
      <c r="K4048">
        <f>MONTH(transaction_data[[#This Row],[Transaction_Date]])</f>
        <v>1</v>
      </c>
    </row>
    <row r="4049" spans="1:11" x14ac:dyDescent="0.3">
      <c r="A4049">
        <v>304047</v>
      </c>
      <c r="B4049">
        <v>205761</v>
      </c>
      <c r="C4049" t="s">
        <v>13</v>
      </c>
      <c r="D4049">
        <v>79142</v>
      </c>
      <c r="E4049">
        <v>6138</v>
      </c>
      <c r="F4049">
        <v>2447</v>
      </c>
      <c r="G4049" t="s">
        <v>29</v>
      </c>
      <c r="H4049" s="1">
        <v>45254</v>
      </c>
      <c r="I4049" t="str">
        <f t="shared" si="63"/>
        <v>Kicik Investiya</v>
      </c>
      <c r="J4049">
        <f>YEAR(transaction_data[[#This Row],[Transaction_Date]])</f>
        <v>2023</v>
      </c>
      <c r="K4049">
        <f>MONTH(transaction_data[[#This Row],[Transaction_Date]])</f>
        <v>11</v>
      </c>
    </row>
    <row r="4050" spans="1:11" x14ac:dyDescent="0.3">
      <c r="A4050">
        <v>304048</v>
      </c>
      <c r="B4050">
        <v>203966</v>
      </c>
      <c r="C4050" t="s">
        <v>30</v>
      </c>
      <c r="D4050">
        <v>94448</v>
      </c>
      <c r="E4050">
        <v>995</v>
      </c>
      <c r="F4050">
        <v>12260</v>
      </c>
      <c r="G4050" t="s">
        <v>33</v>
      </c>
      <c r="H4050" s="1">
        <v>45411</v>
      </c>
      <c r="I4050" t="str">
        <f t="shared" si="63"/>
        <v>Kicik Investiya</v>
      </c>
      <c r="J4050">
        <f>YEAR(transaction_data[[#This Row],[Transaction_Date]])</f>
        <v>2024</v>
      </c>
      <c r="K4050">
        <f>MONTH(transaction_data[[#This Row],[Transaction_Date]])</f>
        <v>4</v>
      </c>
    </row>
    <row r="4051" spans="1:11" x14ac:dyDescent="0.3">
      <c r="A4051">
        <v>304049</v>
      </c>
      <c r="B4051">
        <v>201875</v>
      </c>
      <c r="C4051" t="s">
        <v>30</v>
      </c>
      <c r="D4051">
        <v>79098</v>
      </c>
      <c r="E4051">
        <v>1301</v>
      </c>
      <c r="F4051">
        <v>16437</v>
      </c>
      <c r="G4051" t="s">
        <v>32</v>
      </c>
      <c r="H4051" s="1">
        <v>44686</v>
      </c>
      <c r="I4051" t="str">
        <f t="shared" si="63"/>
        <v>Orta investisya</v>
      </c>
      <c r="J4051">
        <f>YEAR(transaction_data[[#This Row],[Transaction_Date]])</f>
        <v>2022</v>
      </c>
      <c r="K4051">
        <f>MONTH(transaction_data[[#This Row],[Transaction_Date]])</f>
        <v>5</v>
      </c>
    </row>
    <row r="4052" spans="1:11" x14ac:dyDescent="0.3">
      <c r="A4052">
        <v>304050</v>
      </c>
      <c r="B4052">
        <v>200212</v>
      </c>
      <c r="C4052" t="s">
        <v>30</v>
      </c>
      <c r="D4052">
        <v>84353</v>
      </c>
      <c r="E4052">
        <v>2851</v>
      </c>
      <c r="F4052">
        <v>11644</v>
      </c>
      <c r="G4052" t="s">
        <v>32</v>
      </c>
      <c r="H4052" s="1">
        <v>45235</v>
      </c>
      <c r="I4052" t="str">
        <f t="shared" si="63"/>
        <v>Kicik Investiya</v>
      </c>
      <c r="J4052">
        <f>YEAR(transaction_data[[#This Row],[Transaction_Date]])</f>
        <v>2023</v>
      </c>
      <c r="K4052">
        <f>MONTH(transaction_data[[#This Row],[Transaction_Date]])</f>
        <v>11</v>
      </c>
    </row>
    <row r="4053" spans="1:11" x14ac:dyDescent="0.3">
      <c r="A4053">
        <v>304051</v>
      </c>
      <c r="B4053">
        <v>205772</v>
      </c>
      <c r="C4053" t="s">
        <v>30</v>
      </c>
      <c r="D4053">
        <v>26773</v>
      </c>
      <c r="E4053">
        <v>2924</v>
      </c>
      <c r="F4053">
        <v>9480</v>
      </c>
      <c r="G4053" t="s">
        <v>32</v>
      </c>
      <c r="H4053" s="1">
        <v>45702</v>
      </c>
      <c r="I4053" t="str">
        <f t="shared" si="63"/>
        <v>Kicik Investiya</v>
      </c>
      <c r="J4053">
        <f>YEAR(transaction_data[[#This Row],[Transaction_Date]])</f>
        <v>2025</v>
      </c>
      <c r="K4053">
        <f>MONTH(transaction_data[[#This Row],[Transaction_Date]])</f>
        <v>2</v>
      </c>
    </row>
    <row r="4054" spans="1:11" x14ac:dyDescent="0.3">
      <c r="A4054">
        <v>304052</v>
      </c>
      <c r="B4054">
        <v>204483</v>
      </c>
      <c r="C4054" t="s">
        <v>30</v>
      </c>
      <c r="D4054">
        <v>76063</v>
      </c>
      <c r="E4054">
        <v>4466</v>
      </c>
      <c r="F4054">
        <v>29520</v>
      </c>
      <c r="G4054" t="s">
        <v>32</v>
      </c>
      <c r="H4054" s="1">
        <v>45303</v>
      </c>
      <c r="I4054" t="str">
        <f t="shared" si="63"/>
        <v>Yuksek Investisya</v>
      </c>
      <c r="J4054">
        <f>YEAR(transaction_data[[#This Row],[Transaction_Date]])</f>
        <v>2024</v>
      </c>
      <c r="K4054">
        <f>MONTH(transaction_data[[#This Row],[Transaction_Date]])</f>
        <v>1</v>
      </c>
    </row>
    <row r="4055" spans="1:11" x14ac:dyDescent="0.3">
      <c r="A4055">
        <v>304053</v>
      </c>
      <c r="B4055">
        <v>207281</v>
      </c>
      <c r="C4055" t="s">
        <v>13</v>
      </c>
      <c r="D4055">
        <v>61023</v>
      </c>
      <c r="E4055">
        <v>3096</v>
      </c>
      <c r="F4055">
        <v>2900</v>
      </c>
      <c r="G4055" t="s">
        <v>32</v>
      </c>
      <c r="H4055" s="1">
        <v>44909</v>
      </c>
      <c r="I4055" t="str">
        <f t="shared" si="63"/>
        <v>Kicik Investiya</v>
      </c>
      <c r="J4055">
        <f>YEAR(transaction_data[[#This Row],[Transaction_Date]])</f>
        <v>2022</v>
      </c>
      <c r="K4055">
        <f>MONTH(transaction_data[[#This Row],[Transaction_Date]])</f>
        <v>12</v>
      </c>
    </row>
    <row r="4056" spans="1:11" x14ac:dyDescent="0.3">
      <c r="A4056">
        <v>304054</v>
      </c>
      <c r="B4056">
        <v>209024</v>
      </c>
      <c r="C4056" t="s">
        <v>13</v>
      </c>
      <c r="D4056">
        <v>87698</v>
      </c>
      <c r="E4056">
        <v>4932</v>
      </c>
      <c r="F4056">
        <v>38630</v>
      </c>
      <c r="G4056" t="s">
        <v>32</v>
      </c>
      <c r="H4056" s="1">
        <v>45190</v>
      </c>
      <c r="I4056" t="str">
        <f t="shared" si="63"/>
        <v>Yuksek Investisya</v>
      </c>
      <c r="J4056">
        <f>YEAR(transaction_data[[#This Row],[Transaction_Date]])</f>
        <v>2023</v>
      </c>
      <c r="K4056">
        <f>MONTH(transaction_data[[#This Row],[Transaction_Date]])</f>
        <v>9</v>
      </c>
    </row>
    <row r="4057" spans="1:11" x14ac:dyDescent="0.3">
      <c r="A4057">
        <v>304055</v>
      </c>
      <c r="B4057">
        <v>207705</v>
      </c>
      <c r="C4057" t="s">
        <v>13</v>
      </c>
      <c r="D4057">
        <v>12677</v>
      </c>
      <c r="E4057">
        <v>2328</v>
      </c>
      <c r="F4057">
        <v>25630</v>
      </c>
      <c r="G4057" t="s">
        <v>33</v>
      </c>
      <c r="H4057" s="1">
        <v>44974</v>
      </c>
      <c r="I4057" t="str">
        <f t="shared" si="63"/>
        <v>Orta investisya</v>
      </c>
      <c r="J4057">
        <f>YEAR(transaction_data[[#This Row],[Transaction_Date]])</f>
        <v>2023</v>
      </c>
      <c r="K4057">
        <f>MONTH(transaction_data[[#This Row],[Transaction_Date]])</f>
        <v>2</v>
      </c>
    </row>
    <row r="4058" spans="1:11" x14ac:dyDescent="0.3">
      <c r="A4058">
        <v>304056</v>
      </c>
      <c r="B4058">
        <v>200797</v>
      </c>
      <c r="C4058" t="s">
        <v>13</v>
      </c>
      <c r="D4058">
        <v>74187</v>
      </c>
      <c r="E4058">
        <v>4454</v>
      </c>
      <c r="F4058">
        <v>11048</v>
      </c>
      <c r="G4058" t="s">
        <v>33</v>
      </c>
      <c r="H4058" s="1">
        <v>44931</v>
      </c>
      <c r="I4058" t="str">
        <f t="shared" si="63"/>
        <v>Kicik Investiya</v>
      </c>
      <c r="J4058">
        <f>YEAR(transaction_data[[#This Row],[Transaction_Date]])</f>
        <v>2023</v>
      </c>
      <c r="K4058">
        <f>MONTH(transaction_data[[#This Row],[Transaction_Date]])</f>
        <v>1</v>
      </c>
    </row>
    <row r="4059" spans="1:11" x14ac:dyDescent="0.3">
      <c r="A4059">
        <v>304057</v>
      </c>
      <c r="B4059">
        <v>200037</v>
      </c>
      <c r="C4059" t="s">
        <v>30</v>
      </c>
      <c r="D4059">
        <v>95390</v>
      </c>
      <c r="E4059">
        <v>1879</v>
      </c>
      <c r="F4059">
        <v>20768</v>
      </c>
      <c r="G4059" t="s">
        <v>33</v>
      </c>
      <c r="H4059" s="1">
        <v>45068</v>
      </c>
      <c r="I4059" t="str">
        <f t="shared" si="63"/>
        <v>Orta investisya</v>
      </c>
      <c r="J4059">
        <f>YEAR(transaction_data[[#This Row],[Transaction_Date]])</f>
        <v>2023</v>
      </c>
      <c r="K4059">
        <f>MONTH(transaction_data[[#This Row],[Transaction_Date]])</f>
        <v>5</v>
      </c>
    </row>
    <row r="4060" spans="1:11" x14ac:dyDescent="0.3">
      <c r="A4060">
        <v>304058</v>
      </c>
      <c r="B4060">
        <v>209240</v>
      </c>
      <c r="C4060" t="s">
        <v>13</v>
      </c>
      <c r="D4060">
        <v>34209</v>
      </c>
      <c r="E4060">
        <v>2442</v>
      </c>
      <c r="F4060">
        <v>36141</v>
      </c>
      <c r="G4060" t="s">
        <v>29</v>
      </c>
      <c r="H4060" s="1">
        <v>45075</v>
      </c>
      <c r="I4060" t="str">
        <f t="shared" si="63"/>
        <v>Yuksek Investisya</v>
      </c>
      <c r="J4060">
        <f>YEAR(transaction_data[[#This Row],[Transaction_Date]])</f>
        <v>2023</v>
      </c>
      <c r="K4060">
        <f>MONTH(transaction_data[[#This Row],[Transaction_Date]])</f>
        <v>5</v>
      </c>
    </row>
    <row r="4061" spans="1:11" x14ac:dyDescent="0.3">
      <c r="A4061">
        <v>304059</v>
      </c>
      <c r="B4061">
        <v>207258</v>
      </c>
      <c r="C4061" t="s">
        <v>31</v>
      </c>
      <c r="D4061">
        <v>39686</v>
      </c>
      <c r="E4061">
        <v>2096</v>
      </c>
      <c r="F4061">
        <v>9411</v>
      </c>
      <c r="G4061" t="s">
        <v>33</v>
      </c>
      <c r="H4061" s="1">
        <v>45333</v>
      </c>
      <c r="I4061" t="str">
        <f t="shared" si="63"/>
        <v>Kicik Investiya</v>
      </c>
      <c r="J4061">
        <f>YEAR(transaction_data[[#This Row],[Transaction_Date]])</f>
        <v>2024</v>
      </c>
      <c r="K4061">
        <f>MONTH(transaction_data[[#This Row],[Transaction_Date]])</f>
        <v>2</v>
      </c>
    </row>
    <row r="4062" spans="1:11" x14ac:dyDescent="0.3">
      <c r="A4062">
        <v>304060</v>
      </c>
      <c r="B4062">
        <v>209353</v>
      </c>
      <c r="C4062" t="s">
        <v>30</v>
      </c>
      <c r="D4062">
        <v>34257</v>
      </c>
      <c r="E4062">
        <v>4719</v>
      </c>
      <c r="F4062">
        <v>2958</v>
      </c>
      <c r="G4062" t="s">
        <v>32</v>
      </c>
      <c r="H4062" s="1">
        <v>44871</v>
      </c>
      <c r="I4062" t="str">
        <f t="shared" si="63"/>
        <v>Kicik Investiya</v>
      </c>
      <c r="J4062">
        <f>YEAR(transaction_data[[#This Row],[Transaction_Date]])</f>
        <v>2022</v>
      </c>
      <c r="K4062">
        <f>MONTH(transaction_data[[#This Row],[Transaction_Date]])</f>
        <v>11</v>
      </c>
    </row>
    <row r="4063" spans="1:11" x14ac:dyDescent="0.3">
      <c r="A4063">
        <v>304061</v>
      </c>
      <c r="B4063">
        <v>207376</v>
      </c>
      <c r="C4063" t="s">
        <v>30</v>
      </c>
      <c r="D4063">
        <v>49174</v>
      </c>
      <c r="E4063">
        <v>1476</v>
      </c>
      <c r="F4063">
        <v>10062</v>
      </c>
      <c r="G4063" t="s">
        <v>32</v>
      </c>
      <c r="H4063" s="1">
        <v>44694</v>
      </c>
      <c r="I4063" t="str">
        <f t="shared" si="63"/>
        <v>Kicik Investiya</v>
      </c>
      <c r="J4063">
        <f>YEAR(transaction_data[[#This Row],[Transaction_Date]])</f>
        <v>2022</v>
      </c>
      <c r="K4063">
        <f>MONTH(transaction_data[[#This Row],[Transaction_Date]])</f>
        <v>5</v>
      </c>
    </row>
    <row r="4064" spans="1:11" x14ac:dyDescent="0.3">
      <c r="A4064">
        <v>304062</v>
      </c>
      <c r="B4064">
        <v>204156</v>
      </c>
      <c r="C4064" t="s">
        <v>31</v>
      </c>
      <c r="D4064">
        <v>69556</v>
      </c>
      <c r="E4064">
        <v>1886</v>
      </c>
      <c r="F4064">
        <v>12447</v>
      </c>
      <c r="G4064" t="s">
        <v>33</v>
      </c>
      <c r="H4064" s="1">
        <v>45594</v>
      </c>
      <c r="I4064" t="str">
        <f t="shared" si="63"/>
        <v>Kicik Investiya</v>
      </c>
      <c r="J4064">
        <f>YEAR(transaction_data[[#This Row],[Transaction_Date]])</f>
        <v>2024</v>
      </c>
      <c r="K4064">
        <f>MONTH(transaction_data[[#This Row],[Transaction_Date]])</f>
        <v>10</v>
      </c>
    </row>
    <row r="4065" spans="1:11" x14ac:dyDescent="0.3">
      <c r="A4065">
        <v>304063</v>
      </c>
      <c r="B4065">
        <v>204353</v>
      </c>
      <c r="C4065" t="s">
        <v>13</v>
      </c>
      <c r="D4065">
        <v>44300</v>
      </c>
      <c r="E4065">
        <v>966</v>
      </c>
      <c r="F4065">
        <v>34936</v>
      </c>
      <c r="G4065" t="s">
        <v>32</v>
      </c>
      <c r="H4065" s="1">
        <v>45602</v>
      </c>
      <c r="I4065" t="str">
        <f t="shared" si="63"/>
        <v>Yuksek Investisya</v>
      </c>
      <c r="J4065">
        <f>YEAR(transaction_data[[#This Row],[Transaction_Date]])</f>
        <v>2024</v>
      </c>
      <c r="K4065">
        <f>MONTH(transaction_data[[#This Row],[Transaction_Date]])</f>
        <v>11</v>
      </c>
    </row>
    <row r="4066" spans="1:11" x14ac:dyDescent="0.3">
      <c r="A4066">
        <v>304064</v>
      </c>
      <c r="B4066">
        <v>200134</v>
      </c>
      <c r="C4066" t="s">
        <v>31</v>
      </c>
      <c r="D4066">
        <v>95173</v>
      </c>
      <c r="E4066">
        <v>906</v>
      </c>
      <c r="F4066">
        <v>14470</v>
      </c>
      <c r="G4066" t="s">
        <v>29</v>
      </c>
      <c r="H4066" s="1">
        <v>45599</v>
      </c>
      <c r="I4066" t="str">
        <f t="shared" si="63"/>
        <v>Kicik Investiya</v>
      </c>
      <c r="J4066">
        <f>YEAR(transaction_data[[#This Row],[Transaction_Date]])</f>
        <v>2024</v>
      </c>
      <c r="K4066">
        <f>MONTH(transaction_data[[#This Row],[Transaction_Date]])</f>
        <v>11</v>
      </c>
    </row>
    <row r="4067" spans="1:11" x14ac:dyDescent="0.3">
      <c r="A4067">
        <v>304065</v>
      </c>
      <c r="B4067">
        <v>202383</v>
      </c>
      <c r="C4067" t="s">
        <v>13</v>
      </c>
      <c r="D4067">
        <v>86688</v>
      </c>
      <c r="E4067">
        <v>4454</v>
      </c>
      <c r="F4067">
        <v>18401</v>
      </c>
      <c r="G4067" t="s">
        <v>33</v>
      </c>
      <c r="H4067" s="1">
        <v>45022</v>
      </c>
      <c r="I4067" t="str">
        <f t="shared" si="63"/>
        <v>Orta investisya</v>
      </c>
      <c r="J4067">
        <f>YEAR(transaction_data[[#This Row],[Transaction_Date]])</f>
        <v>2023</v>
      </c>
      <c r="K4067">
        <f>MONTH(transaction_data[[#This Row],[Transaction_Date]])</f>
        <v>4</v>
      </c>
    </row>
    <row r="4068" spans="1:11" x14ac:dyDescent="0.3">
      <c r="A4068">
        <v>304066</v>
      </c>
      <c r="B4068">
        <v>203072</v>
      </c>
      <c r="C4068" t="s">
        <v>31</v>
      </c>
      <c r="D4068">
        <v>11318</v>
      </c>
      <c r="E4068">
        <v>623</v>
      </c>
      <c r="F4068">
        <v>46107</v>
      </c>
      <c r="G4068" t="s">
        <v>29</v>
      </c>
      <c r="H4068" s="1">
        <v>45646</v>
      </c>
      <c r="I4068" t="str">
        <f t="shared" si="63"/>
        <v>Yuksek Investisya</v>
      </c>
      <c r="J4068">
        <f>YEAR(transaction_data[[#This Row],[Transaction_Date]])</f>
        <v>2024</v>
      </c>
      <c r="K4068">
        <f>MONTH(transaction_data[[#This Row],[Transaction_Date]])</f>
        <v>12</v>
      </c>
    </row>
    <row r="4069" spans="1:11" x14ac:dyDescent="0.3">
      <c r="A4069">
        <v>304067</v>
      </c>
      <c r="B4069">
        <v>202773</v>
      </c>
      <c r="C4069" t="s">
        <v>30</v>
      </c>
      <c r="D4069">
        <v>88224</v>
      </c>
      <c r="E4069">
        <v>1678</v>
      </c>
      <c r="F4069">
        <v>6915</v>
      </c>
      <c r="G4069" t="s">
        <v>33</v>
      </c>
      <c r="H4069" s="1">
        <v>45099</v>
      </c>
      <c r="I4069" t="str">
        <f t="shared" si="63"/>
        <v>Kicik Investiya</v>
      </c>
      <c r="J4069">
        <f>YEAR(transaction_data[[#This Row],[Transaction_Date]])</f>
        <v>2023</v>
      </c>
      <c r="K4069">
        <f>MONTH(transaction_data[[#This Row],[Transaction_Date]])</f>
        <v>6</v>
      </c>
    </row>
    <row r="4070" spans="1:11" x14ac:dyDescent="0.3">
      <c r="A4070">
        <v>304068</v>
      </c>
      <c r="B4070">
        <v>208277</v>
      </c>
      <c r="C4070" t="s">
        <v>13</v>
      </c>
      <c r="D4070">
        <v>30282</v>
      </c>
      <c r="E4070">
        <v>432</v>
      </c>
      <c r="F4070">
        <v>12398</v>
      </c>
      <c r="G4070" t="s">
        <v>32</v>
      </c>
      <c r="H4070" s="1">
        <v>45416</v>
      </c>
      <c r="I4070" t="str">
        <f t="shared" si="63"/>
        <v>Kicik Investiya</v>
      </c>
      <c r="J4070">
        <f>YEAR(transaction_data[[#This Row],[Transaction_Date]])</f>
        <v>2024</v>
      </c>
      <c r="K4070">
        <f>MONTH(transaction_data[[#This Row],[Transaction_Date]])</f>
        <v>5</v>
      </c>
    </row>
    <row r="4071" spans="1:11" x14ac:dyDescent="0.3">
      <c r="A4071">
        <v>304069</v>
      </c>
      <c r="B4071">
        <v>206810</v>
      </c>
      <c r="C4071" t="s">
        <v>13</v>
      </c>
      <c r="D4071">
        <v>87914</v>
      </c>
      <c r="E4071">
        <v>3547</v>
      </c>
      <c r="F4071">
        <v>28000</v>
      </c>
      <c r="G4071" t="s">
        <v>29</v>
      </c>
      <c r="H4071" s="1">
        <v>45281</v>
      </c>
      <c r="I4071" t="str">
        <f t="shared" si="63"/>
        <v>Yuksek Investisya</v>
      </c>
      <c r="J4071">
        <f>YEAR(transaction_data[[#This Row],[Transaction_Date]])</f>
        <v>2023</v>
      </c>
      <c r="K4071">
        <f>MONTH(transaction_data[[#This Row],[Transaction_Date]])</f>
        <v>12</v>
      </c>
    </row>
    <row r="4072" spans="1:11" x14ac:dyDescent="0.3">
      <c r="A4072">
        <v>304070</v>
      </c>
      <c r="B4072">
        <v>206715</v>
      </c>
      <c r="C4072" t="s">
        <v>13</v>
      </c>
      <c r="D4072">
        <v>19076</v>
      </c>
      <c r="E4072">
        <v>806</v>
      </c>
      <c r="F4072">
        <v>3065</v>
      </c>
      <c r="G4072" t="s">
        <v>32</v>
      </c>
      <c r="H4072" s="1">
        <v>45496</v>
      </c>
      <c r="I4072" t="str">
        <f t="shared" si="63"/>
        <v>Kicik Investiya</v>
      </c>
      <c r="J4072">
        <f>YEAR(transaction_data[[#This Row],[Transaction_Date]])</f>
        <v>2024</v>
      </c>
      <c r="K4072">
        <f>MONTH(transaction_data[[#This Row],[Transaction_Date]])</f>
        <v>7</v>
      </c>
    </row>
    <row r="4073" spans="1:11" x14ac:dyDescent="0.3">
      <c r="A4073">
        <v>304071</v>
      </c>
      <c r="B4073">
        <v>205667</v>
      </c>
      <c r="C4073" t="s">
        <v>30</v>
      </c>
      <c r="D4073">
        <v>4543</v>
      </c>
      <c r="E4073">
        <v>3681</v>
      </c>
      <c r="F4073">
        <v>34999</v>
      </c>
      <c r="G4073" t="s">
        <v>33</v>
      </c>
      <c r="H4073" s="1">
        <v>45385</v>
      </c>
      <c r="I4073" t="str">
        <f t="shared" si="63"/>
        <v>Yuksek Investisya</v>
      </c>
      <c r="J4073">
        <f>YEAR(transaction_data[[#This Row],[Transaction_Date]])</f>
        <v>2024</v>
      </c>
      <c r="K4073">
        <f>MONTH(transaction_data[[#This Row],[Transaction_Date]])</f>
        <v>4</v>
      </c>
    </row>
    <row r="4074" spans="1:11" x14ac:dyDescent="0.3">
      <c r="A4074">
        <v>304072</v>
      </c>
      <c r="B4074">
        <v>208992</v>
      </c>
      <c r="C4074" t="s">
        <v>13</v>
      </c>
      <c r="D4074">
        <v>58900</v>
      </c>
      <c r="E4074">
        <v>1746</v>
      </c>
      <c r="F4074">
        <v>14249</v>
      </c>
      <c r="G4074" t="s">
        <v>32</v>
      </c>
      <c r="H4074" s="1">
        <v>44735</v>
      </c>
      <c r="I4074" t="str">
        <f t="shared" si="63"/>
        <v>Kicik Investiya</v>
      </c>
      <c r="J4074">
        <f>YEAR(transaction_data[[#This Row],[Transaction_Date]])</f>
        <v>2022</v>
      </c>
      <c r="K4074">
        <f>MONTH(transaction_data[[#This Row],[Transaction_Date]])</f>
        <v>6</v>
      </c>
    </row>
    <row r="4075" spans="1:11" x14ac:dyDescent="0.3">
      <c r="A4075">
        <v>304073</v>
      </c>
      <c r="B4075">
        <v>207568</v>
      </c>
      <c r="C4075" t="s">
        <v>31</v>
      </c>
      <c r="D4075">
        <v>93758</v>
      </c>
      <c r="E4075">
        <v>4285</v>
      </c>
      <c r="F4075">
        <v>2427</v>
      </c>
      <c r="G4075" t="s">
        <v>29</v>
      </c>
      <c r="H4075" s="1">
        <v>44777</v>
      </c>
      <c r="I4075" t="str">
        <f t="shared" si="63"/>
        <v>Kicik Investiya</v>
      </c>
      <c r="J4075">
        <f>YEAR(transaction_data[[#This Row],[Transaction_Date]])</f>
        <v>2022</v>
      </c>
      <c r="K4075">
        <f>MONTH(transaction_data[[#This Row],[Transaction_Date]])</f>
        <v>8</v>
      </c>
    </row>
    <row r="4076" spans="1:11" x14ac:dyDescent="0.3">
      <c r="A4076">
        <v>304074</v>
      </c>
      <c r="B4076">
        <v>205956</v>
      </c>
      <c r="C4076" t="s">
        <v>13</v>
      </c>
      <c r="D4076">
        <v>68912</v>
      </c>
      <c r="E4076">
        <v>2925</v>
      </c>
      <c r="F4076">
        <v>9534</v>
      </c>
      <c r="G4076" t="s">
        <v>33</v>
      </c>
      <c r="H4076" s="1">
        <v>45075</v>
      </c>
      <c r="I4076" t="str">
        <f t="shared" si="63"/>
        <v>Kicik Investiya</v>
      </c>
      <c r="J4076">
        <f>YEAR(transaction_data[[#This Row],[Transaction_Date]])</f>
        <v>2023</v>
      </c>
      <c r="K4076">
        <f>MONTH(transaction_data[[#This Row],[Transaction_Date]])</f>
        <v>5</v>
      </c>
    </row>
    <row r="4077" spans="1:11" x14ac:dyDescent="0.3">
      <c r="A4077">
        <v>304075</v>
      </c>
      <c r="B4077">
        <v>204002</v>
      </c>
      <c r="C4077" t="s">
        <v>13</v>
      </c>
      <c r="D4077">
        <v>92649</v>
      </c>
      <c r="E4077">
        <v>1623</v>
      </c>
      <c r="F4077">
        <v>30185</v>
      </c>
      <c r="G4077" t="s">
        <v>33</v>
      </c>
      <c r="H4077" s="1">
        <v>45235</v>
      </c>
      <c r="I4077" t="str">
        <f t="shared" si="63"/>
        <v>Yuksek Investisya</v>
      </c>
      <c r="J4077">
        <f>YEAR(transaction_data[[#This Row],[Transaction_Date]])</f>
        <v>2023</v>
      </c>
      <c r="K4077">
        <f>MONTH(transaction_data[[#This Row],[Transaction_Date]])</f>
        <v>11</v>
      </c>
    </row>
    <row r="4078" spans="1:11" x14ac:dyDescent="0.3">
      <c r="A4078">
        <v>304076</v>
      </c>
      <c r="B4078">
        <v>205586</v>
      </c>
      <c r="C4078" t="s">
        <v>30</v>
      </c>
      <c r="D4078">
        <v>1398</v>
      </c>
      <c r="E4078">
        <v>1383</v>
      </c>
      <c r="F4078">
        <v>42112</v>
      </c>
      <c r="G4078" t="s">
        <v>32</v>
      </c>
      <c r="H4078" s="1">
        <v>44854</v>
      </c>
      <c r="I4078" t="str">
        <f t="shared" si="63"/>
        <v>Yuksek Investisya</v>
      </c>
      <c r="J4078">
        <f>YEAR(transaction_data[[#This Row],[Transaction_Date]])</f>
        <v>2022</v>
      </c>
      <c r="K4078">
        <f>MONTH(transaction_data[[#This Row],[Transaction_Date]])</f>
        <v>10</v>
      </c>
    </row>
    <row r="4079" spans="1:11" x14ac:dyDescent="0.3">
      <c r="A4079">
        <v>304077</v>
      </c>
      <c r="B4079">
        <v>207018</v>
      </c>
      <c r="C4079" t="s">
        <v>31</v>
      </c>
      <c r="D4079">
        <v>74695</v>
      </c>
      <c r="E4079">
        <v>4040</v>
      </c>
      <c r="F4079">
        <v>5974</v>
      </c>
      <c r="G4079" t="s">
        <v>32</v>
      </c>
      <c r="H4079" s="1">
        <v>45292</v>
      </c>
      <c r="I4079" t="str">
        <f t="shared" si="63"/>
        <v>Kicik Investiya</v>
      </c>
      <c r="J4079">
        <f>YEAR(transaction_data[[#This Row],[Transaction_Date]])</f>
        <v>2024</v>
      </c>
      <c r="K4079">
        <f>MONTH(transaction_data[[#This Row],[Transaction_Date]])</f>
        <v>1</v>
      </c>
    </row>
    <row r="4080" spans="1:11" x14ac:dyDescent="0.3">
      <c r="A4080">
        <v>304078</v>
      </c>
      <c r="B4080">
        <v>202222</v>
      </c>
      <c r="C4080" t="s">
        <v>31</v>
      </c>
      <c r="D4080">
        <v>54905</v>
      </c>
      <c r="E4080">
        <v>367</v>
      </c>
      <c r="F4080">
        <v>24429</v>
      </c>
      <c r="G4080" t="s">
        <v>29</v>
      </c>
      <c r="H4080" s="1">
        <v>44950</v>
      </c>
      <c r="I4080" t="str">
        <f t="shared" si="63"/>
        <v>Orta investisya</v>
      </c>
      <c r="J4080">
        <f>YEAR(transaction_data[[#This Row],[Transaction_Date]])</f>
        <v>2023</v>
      </c>
      <c r="K4080">
        <f>MONTH(transaction_data[[#This Row],[Transaction_Date]])</f>
        <v>1</v>
      </c>
    </row>
    <row r="4081" spans="1:11" x14ac:dyDescent="0.3">
      <c r="A4081">
        <v>304079</v>
      </c>
      <c r="B4081">
        <v>209057</v>
      </c>
      <c r="C4081" t="s">
        <v>31</v>
      </c>
      <c r="D4081">
        <v>21124</v>
      </c>
      <c r="E4081">
        <v>371</v>
      </c>
      <c r="F4081">
        <v>30098</v>
      </c>
      <c r="G4081" t="s">
        <v>29</v>
      </c>
      <c r="H4081" s="1">
        <v>45639</v>
      </c>
      <c r="I4081" t="str">
        <f t="shared" si="63"/>
        <v>Yuksek Investisya</v>
      </c>
      <c r="J4081">
        <f>YEAR(transaction_data[[#This Row],[Transaction_Date]])</f>
        <v>2024</v>
      </c>
      <c r="K4081">
        <f>MONTH(transaction_data[[#This Row],[Transaction_Date]])</f>
        <v>12</v>
      </c>
    </row>
    <row r="4082" spans="1:11" x14ac:dyDescent="0.3">
      <c r="A4082">
        <v>304080</v>
      </c>
      <c r="B4082">
        <v>205720</v>
      </c>
      <c r="C4082" t="s">
        <v>13</v>
      </c>
      <c r="D4082">
        <v>90383</v>
      </c>
      <c r="E4082">
        <v>4340</v>
      </c>
      <c r="F4082">
        <v>22223</v>
      </c>
      <c r="G4082" t="s">
        <v>33</v>
      </c>
      <c r="H4082" s="1">
        <v>45457</v>
      </c>
      <c r="I4082" t="str">
        <f t="shared" si="63"/>
        <v>Orta investisya</v>
      </c>
      <c r="J4082">
        <f>YEAR(transaction_data[[#This Row],[Transaction_Date]])</f>
        <v>2024</v>
      </c>
      <c r="K4082">
        <f>MONTH(transaction_data[[#This Row],[Transaction_Date]])</f>
        <v>6</v>
      </c>
    </row>
    <row r="4083" spans="1:11" x14ac:dyDescent="0.3">
      <c r="A4083">
        <v>304081</v>
      </c>
      <c r="B4083">
        <v>201082</v>
      </c>
      <c r="C4083" t="s">
        <v>13</v>
      </c>
      <c r="D4083">
        <v>6433</v>
      </c>
      <c r="E4083">
        <v>3010</v>
      </c>
      <c r="F4083">
        <v>23536</v>
      </c>
      <c r="G4083" t="s">
        <v>33</v>
      </c>
      <c r="H4083" s="1">
        <v>45028</v>
      </c>
      <c r="I4083" t="str">
        <f t="shared" si="63"/>
        <v>Orta investisya</v>
      </c>
      <c r="J4083">
        <f>YEAR(transaction_data[[#This Row],[Transaction_Date]])</f>
        <v>2023</v>
      </c>
      <c r="K4083">
        <f>MONTH(transaction_data[[#This Row],[Transaction_Date]])</f>
        <v>4</v>
      </c>
    </row>
    <row r="4084" spans="1:11" x14ac:dyDescent="0.3">
      <c r="A4084">
        <v>304082</v>
      </c>
      <c r="B4084">
        <v>205692</v>
      </c>
      <c r="C4084" t="s">
        <v>30</v>
      </c>
      <c r="D4084">
        <v>88366</v>
      </c>
      <c r="E4084">
        <v>1893</v>
      </c>
      <c r="F4084">
        <v>40852</v>
      </c>
      <c r="G4084" t="s">
        <v>33</v>
      </c>
      <c r="H4084" s="1">
        <v>45620</v>
      </c>
      <c r="I4084" t="str">
        <f t="shared" si="63"/>
        <v>Yuksek Investisya</v>
      </c>
      <c r="J4084">
        <f>YEAR(transaction_data[[#This Row],[Transaction_Date]])</f>
        <v>2024</v>
      </c>
      <c r="K4084">
        <f>MONTH(transaction_data[[#This Row],[Transaction_Date]])</f>
        <v>11</v>
      </c>
    </row>
    <row r="4085" spans="1:11" x14ac:dyDescent="0.3">
      <c r="A4085">
        <v>304083</v>
      </c>
      <c r="B4085">
        <v>208597</v>
      </c>
      <c r="C4085" t="s">
        <v>30</v>
      </c>
      <c r="D4085">
        <v>59717</v>
      </c>
      <c r="E4085">
        <v>128</v>
      </c>
      <c r="F4085">
        <v>34550</v>
      </c>
      <c r="G4085" t="s">
        <v>29</v>
      </c>
      <c r="H4085" s="1">
        <v>45485</v>
      </c>
      <c r="I4085" t="str">
        <f t="shared" si="63"/>
        <v>Yuksek Investisya</v>
      </c>
      <c r="J4085">
        <f>YEAR(transaction_data[[#This Row],[Transaction_Date]])</f>
        <v>2024</v>
      </c>
      <c r="K4085">
        <f>MONTH(transaction_data[[#This Row],[Transaction_Date]])</f>
        <v>7</v>
      </c>
    </row>
    <row r="4086" spans="1:11" x14ac:dyDescent="0.3">
      <c r="A4086">
        <v>304084</v>
      </c>
      <c r="B4086">
        <v>202534</v>
      </c>
      <c r="C4086" t="s">
        <v>13</v>
      </c>
      <c r="D4086">
        <v>85186</v>
      </c>
      <c r="E4086">
        <v>3521</v>
      </c>
      <c r="F4086">
        <v>47765</v>
      </c>
      <c r="G4086" t="s">
        <v>32</v>
      </c>
      <c r="H4086" s="1">
        <v>44671</v>
      </c>
      <c r="I4086" t="str">
        <f t="shared" si="63"/>
        <v>Yuksek Investisya</v>
      </c>
      <c r="J4086">
        <f>YEAR(transaction_data[[#This Row],[Transaction_Date]])</f>
        <v>2022</v>
      </c>
      <c r="K4086">
        <f>MONTH(transaction_data[[#This Row],[Transaction_Date]])</f>
        <v>4</v>
      </c>
    </row>
    <row r="4087" spans="1:11" x14ac:dyDescent="0.3">
      <c r="A4087">
        <v>304085</v>
      </c>
      <c r="B4087">
        <v>208474</v>
      </c>
      <c r="C4087" t="s">
        <v>31</v>
      </c>
      <c r="D4087">
        <v>53892</v>
      </c>
      <c r="E4087">
        <v>1619</v>
      </c>
      <c r="F4087">
        <v>48439</v>
      </c>
      <c r="G4087" t="s">
        <v>32</v>
      </c>
      <c r="H4087" s="1">
        <v>45235</v>
      </c>
      <c r="I4087" t="str">
        <f t="shared" si="63"/>
        <v>Yuksek Investisya</v>
      </c>
      <c r="J4087">
        <f>YEAR(transaction_data[[#This Row],[Transaction_Date]])</f>
        <v>2023</v>
      </c>
      <c r="K4087">
        <f>MONTH(transaction_data[[#This Row],[Transaction_Date]])</f>
        <v>11</v>
      </c>
    </row>
    <row r="4088" spans="1:11" x14ac:dyDescent="0.3">
      <c r="A4088">
        <v>304086</v>
      </c>
      <c r="B4088">
        <v>208928</v>
      </c>
      <c r="C4088" t="s">
        <v>31</v>
      </c>
      <c r="D4088">
        <v>7814</v>
      </c>
      <c r="E4088">
        <v>1006</v>
      </c>
      <c r="F4088">
        <v>39767</v>
      </c>
      <c r="G4088" t="s">
        <v>33</v>
      </c>
      <c r="H4088" s="1">
        <v>45198</v>
      </c>
      <c r="I4088" t="str">
        <f t="shared" si="63"/>
        <v>Yuksek Investisya</v>
      </c>
      <c r="J4088">
        <f>YEAR(transaction_data[[#This Row],[Transaction_Date]])</f>
        <v>2023</v>
      </c>
      <c r="K4088">
        <f>MONTH(transaction_data[[#This Row],[Transaction_Date]])</f>
        <v>9</v>
      </c>
    </row>
    <row r="4089" spans="1:11" x14ac:dyDescent="0.3">
      <c r="A4089">
        <v>304087</v>
      </c>
      <c r="B4089">
        <v>204551</v>
      </c>
      <c r="C4089" t="s">
        <v>13</v>
      </c>
      <c r="D4089">
        <v>68197</v>
      </c>
      <c r="E4089">
        <v>1480</v>
      </c>
      <c r="F4089">
        <v>5978</v>
      </c>
      <c r="G4089" t="s">
        <v>33</v>
      </c>
      <c r="H4089" s="1">
        <v>45386</v>
      </c>
      <c r="I4089" t="str">
        <f t="shared" si="63"/>
        <v>Kicik Investiya</v>
      </c>
      <c r="J4089">
        <f>YEAR(transaction_data[[#This Row],[Transaction_Date]])</f>
        <v>2024</v>
      </c>
      <c r="K4089">
        <f>MONTH(transaction_data[[#This Row],[Transaction_Date]])</f>
        <v>4</v>
      </c>
    </row>
    <row r="4090" spans="1:11" x14ac:dyDescent="0.3">
      <c r="A4090">
        <v>304088</v>
      </c>
      <c r="B4090">
        <v>200221</v>
      </c>
      <c r="C4090" t="s">
        <v>31</v>
      </c>
      <c r="D4090">
        <v>98984</v>
      </c>
      <c r="E4090">
        <v>773</v>
      </c>
      <c r="F4090">
        <v>21779</v>
      </c>
      <c r="G4090" t="s">
        <v>32</v>
      </c>
      <c r="H4090" s="1">
        <v>45486</v>
      </c>
      <c r="I4090" t="str">
        <f t="shared" si="63"/>
        <v>Orta investisya</v>
      </c>
      <c r="J4090">
        <f>YEAR(transaction_data[[#This Row],[Transaction_Date]])</f>
        <v>2024</v>
      </c>
      <c r="K4090">
        <f>MONTH(transaction_data[[#This Row],[Transaction_Date]])</f>
        <v>7</v>
      </c>
    </row>
    <row r="4091" spans="1:11" x14ac:dyDescent="0.3">
      <c r="A4091">
        <v>304089</v>
      </c>
      <c r="B4091">
        <v>202927</v>
      </c>
      <c r="C4091" t="s">
        <v>31</v>
      </c>
      <c r="D4091">
        <v>56144</v>
      </c>
      <c r="E4091">
        <v>4697</v>
      </c>
      <c r="F4091">
        <v>4592</v>
      </c>
      <c r="G4091" t="s">
        <v>33</v>
      </c>
      <c r="H4091" s="1">
        <v>45393</v>
      </c>
      <c r="I4091" t="str">
        <f t="shared" si="63"/>
        <v>Kicik Investiya</v>
      </c>
      <c r="J4091">
        <f>YEAR(transaction_data[[#This Row],[Transaction_Date]])</f>
        <v>2024</v>
      </c>
      <c r="K4091">
        <f>MONTH(transaction_data[[#This Row],[Transaction_Date]])</f>
        <v>4</v>
      </c>
    </row>
    <row r="4092" spans="1:11" x14ac:dyDescent="0.3">
      <c r="A4092">
        <v>304090</v>
      </c>
      <c r="B4092">
        <v>207769</v>
      </c>
      <c r="C4092" t="s">
        <v>13</v>
      </c>
      <c r="D4092">
        <v>11538</v>
      </c>
      <c r="E4092">
        <v>1354</v>
      </c>
      <c r="F4092">
        <v>44843</v>
      </c>
      <c r="G4092" t="s">
        <v>33</v>
      </c>
      <c r="H4092" s="1">
        <v>45175</v>
      </c>
      <c r="I4092" t="str">
        <f t="shared" si="63"/>
        <v>Yuksek Investisya</v>
      </c>
      <c r="J4092">
        <f>YEAR(transaction_data[[#This Row],[Transaction_Date]])</f>
        <v>2023</v>
      </c>
      <c r="K4092">
        <f>MONTH(transaction_data[[#This Row],[Transaction_Date]])</f>
        <v>9</v>
      </c>
    </row>
    <row r="4093" spans="1:11" x14ac:dyDescent="0.3">
      <c r="A4093">
        <v>304091</v>
      </c>
      <c r="B4093">
        <v>209742</v>
      </c>
      <c r="C4093" t="s">
        <v>30</v>
      </c>
      <c r="D4093">
        <v>68738</v>
      </c>
      <c r="E4093">
        <v>1092</v>
      </c>
      <c r="F4093">
        <v>3535</v>
      </c>
      <c r="G4093" t="s">
        <v>29</v>
      </c>
      <c r="H4093" s="1">
        <v>45519</v>
      </c>
      <c r="I4093" t="str">
        <f t="shared" si="63"/>
        <v>Kicik Investiya</v>
      </c>
      <c r="J4093">
        <f>YEAR(transaction_data[[#This Row],[Transaction_Date]])</f>
        <v>2024</v>
      </c>
      <c r="K4093">
        <f>MONTH(transaction_data[[#This Row],[Transaction_Date]])</f>
        <v>8</v>
      </c>
    </row>
    <row r="4094" spans="1:11" x14ac:dyDescent="0.3">
      <c r="A4094">
        <v>304092</v>
      </c>
      <c r="B4094">
        <v>201955</v>
      </c>
      <c r="C4094" t="s">
        <v>13</v>
      </c>
      <c r="D4094">
        <v>68189</v>
      </c>
      <c r="E4094">
        <v>4316</v>
      </c>
      <c r="F4094">
        <v>2675</v>
      </c>
      <c r="G4094" t="s">
        <v>32</v>
      </c>
      <c r="H4094" s="1">
        <v>45421</v>
      </c>
      <c r="I4094" t="str">
        <f t="shared" si="63"/>
        <v>Kicik Investiya</v>
      </c>
      <c r="J4094">
        <f>YEAR(transaction_data[[#This Row],[Transaction_Date]])</f>
        <v>2024</v>
      </c>
      <c r="K4094">
        <f>MONTH(transaction_data[[#This Row],[Transaction_Date]])</f>
        <v>5</v>
      </c>
    </row>
    <row r="4095" spans="1:11" x14ac:dyDescent="0.3">
      <c r="A4095">
        <v>304093</v>
      </c>
      <c r="B4095">
        <v>208044</v>
      </c>
      <c r="C4095" t="s">
        <v>30</v>
      </c>
      <c r="D4095">
        <v>94148</v>
      </c>
      <c r="E4095">
        <v>2324</v>
      </c>
      <c r="F4095">
        <v>21858</v>
      </c>
      <c r="G4095" t="s">
        <v>32</v>
      </c>
      <c r="H4095" s="1">
        <v>45140</v>
      </c>
      <c r="I4095" t="str">
        <f t="shared" si="63"/>
        <v>Orta investisya</v>
      </c>
      <c r="J4095">
        <f>YEAR(transaction_data[[#This Row],[Transaction_Date]])</f>
        <v>2023</v>
      </c>
      <c r="K4095">
        <f>MONTH(transaction_data[[#This Row],[Transaction_Date]])</f>
        <v>8</v>
      </c>
    </row>
    <row r="4096" spans="1:11" x14ac:dyDescent="0.3">
      <c r="A4096">
        <v>304094</v>
      </c>
      <c r="B4096">
        <v>200715</v>
      </c>
      <c r="C4096" t="s">
        <v>31</v>
      </c>
      <c r="D4096">
        <v>67562</v>
      </c>
      <c r="E4096">
        <v>446</v>
      </c>
      <c r="F4096">
        <v>15549</v>
      </c>
      <c r="G4096" t="s">
        <v>29</v>
      </c>
      <c r="H4096" s="1">
        <v>45244</v>
      </c>
      <c r="I4096" t="str">
        <f t="shared" si="63"/>
        <v>Orta investisya</v>
      </c>
      <c r="J4096">
        <f>YEAR(transaction_data[[#This Row],[Transaction_Date]])</f>
        <v>2023</v>
      </c>
      <c r="K4096">
        <f>MONTH(transaction_data[[#This Row],[Transaction_Date]])</f>
        <v>11</v>
      </c>
    </row>
    <row r="4097" spans="1:11" x14ac:dyDescent="0.3">
      <c r="A4097">
        <v>304095</v>
      </c>
      <c r="B4097">
        <v>201064</v>
      </c>
      <c r="C4097" t="s">
        <v>30</v>
      </c>
      <c r="D4097">
        <v>90756</v>
      </c>
      <c r="E4097">
        <v>4532</v>
      </c>
      <c r="F4097">
        <v>12136</v>
      </c>
      <c r="G4097" t="s">
        <v>29</v>
      </c>
      <c r="H4097" s="1">
        <v>45061</v>
      </c>
      <c r="I4097" t="str">
        <f t="shared" si="63"/>
        <v>Kicik Investiya</v>
      </c>
      <c r="J4097">
        <f>YEAR(transaction_data[[#This Row],[Transaction_Date]])</f>
        <v>2023</v>
      </c>
      <c r="K4097">
        <f>MONTH(transaction_data[[#This Row],[Transaction_Date]])</f>
        <v>5</v>
      </c>
    </row>
    <row r="4098" spans="1:11" x14ac:dyDescent="0.3">
      <c r="A4098">
        <v>304096</v>
      </c>
      <c r="B4098">
        <v>207596</v>
      </c>
      <c r="C4098" t="s">
        <v>30</v>
      </c>
      <c r="D4098">
        <v>17360</v>
      </c>
      <c r="E4098">
        <v>3440</v>
      </c>
      <c r="F4098">
        <v>48019</v>
      </c>
      <c r="G4098" t="s">
        <v>29</v>
      </c>
      <c r="H4098" s="1">
        <v>44920</v>
      </c>
      <c r="I4098" t="str">
        <f t="shared" ref="I4098:I4161" si="64">IF(AND(F4098&gt;1000,F4098&lt;15000),"Kicik Investiya",IF(AND(F4098&gt;=15000,F4098&lt;27500),"Orta investisya","Yuksek Investisya"))</f>
        <v>Yuksek Investisya</v>
      </c>
      <c r="J4098">
        <f>YEAR(transaction_data[[#This Row],[Transaction_Date]])</f>
        <v>2022</v>
      </c>
      <c r="K4098">
        <f>MONTH(transaction_data[[#This Row],[Transaction_Date]])</f>
        <v>12</v>
      </c>
    </row>
    <row r="4099" spans="1:11" x14ac:dyDescent="0.3">
      <c r="A4099">
        <v>304097</v>
      </c>
      <c r="B4099">
        <v>204875</v>
      </c>
      <c r="C4099" t="s">
        <v>13</v>
      </c>
      <c r="D4099">
        <v>71502</v>
      </c>
      <c r="E4099">
        <v>2503</v>
      </c>
      <c r="F4099">
        <v>32399</v>
      </c>
      <c r="G4099" t="s">
        <v>32</v>
      </c>
      <c r="H4099" s="1">
        <v>44681</v>
      </c>
      <c r="I4099" t="str">
        <f t="shared" si="64"/>
        <v>Yuksek Investisya</v>
      </c>
      <c r="J4099">
        <f>YEAR(transaction_data[[#This Row],[Transaction_Date]])</f>
        <v>2022</v>
      </c>
      <c r="K4099">
        <f>MONTH(transaction_data[[#This Row],[Transaction_Date]])</f>
        <v>4</v>
      </c>
    </row>
    <row r="4100" spans="1:11" x14ac:dyDescent="0.3">
      <c r="A4100">
        <v>304098</v>
      </c>
      <c r="B4100">
        <v>208899</v>
      </c>
      <c r="C4100" t="s">
        <v>31</v>
      </c>
      <c r="D4100">
        <v>68571</v>
      </c>
      <c r="E4100">
        <v>2528</v>
      </c>
      <c r="F4100">
        <v>39267</v>
      </c>
      <c r="G4100" t="s">
        <v>32</v>
      </c>
      <c r="H4100" s="1">
        <v>45136</v>
      </c>
      <c r="I4100" t="str">
        <f t="shared" si="64"/>
        <v>Yuksek Investisya</v>
      </c>
      <c r="J4100">
        <f>YEAR(transaction_data[[#This Row],[Transaction_Date]])</f>
        <v>2023</v>
      </c>
      <c r="K4100">
        <f>MONTH(transaction_data[[#This Row],[Transaction_Date]])</f>
        <v>7</v>
      </c>
    </row>
    <row r="4101" spans="1:11" x14ac:dyDescent="0.3">
      <c r="A4101">
        <v>304099</v>
      </c>
      <c r="B4101">
        <v>206393</v>
      </c>
      <c r="C4101" t="s">
        <v>31</v>
      </c>
      <c r="D4101">
        <v>67188</v>
      </c>
      <c r="E4101">
        <v>4284</v>
      </c>
      <c r="F4101">
        <v>10888</v>
      </c>
      <c r="G4101" t="s">
        <v>29</v>
      </c>
      <c r="H4101" s="1">
        <v>45568</v>
      </c>
      <c r="I4101" t="str">
        <f t="shared" si="64"/>
        <v>Kicik Investiya</v>
      </c>
      <c r="J4101">
        <f>YEAR(transaction_data[[#This Row],[Transaction_Date]])</f>
        <v>2024</v>
      </c>
      <c r="K4101">
        <f>MONTH(transaction_data[[#This Row],[Transaction_Date]])</f>
        <v>10</v>
      </c>
    </row>
    <row r="4102" spans="1:11" x14ac:dyDescent="0.3">
      <c r="A4102">
        <v>304100</v>
      </c>
      <c r="B4102">
        <v>202754</v>
      </c>
      <c r="C4102" t="s">
        <v>31</v>
      </c>
      <c r="D4102">
        <v>32584</v>
      </c>
      <c r="E4102">
        <v>4655</v>
      </c>
      <c r="F4102">
        <v>34491</v>
      </c>
      <c r="G4102" t="s">
        <v>32</v>
      </c>
      <c r="H4102" s="1">
        <v>44981</v>
      </c>
      <c r="I4102" t="str">
        <f t="shared" si="64"/>
        <v>Yuksek Investisya</v>
      </c>
      <c r="J4102">
        <f>YEAR(transaction_data[[#This Row],[Transaction_Date]])</f>
        <v>2023</v>
      </c>
      <c r="K4102">
        <f>MONTH(transaction_data[[#This Row],[Transaction_Date]])</f>
        <v>2</v>
      </c>
    </row>
    <row r="4103" spans="1:11" x14ac:dyDescent="0.3">
      <c r="A4103">
        <v>304101</v>
      </c>
      <c r="B4103">
        <v>205727</v>
      </c>
      <c r="C4103" t="s">
        <v>30</v>
      </c>
      <c r="D4103">
        <v>59427</v>
      </c>
      <c r="E4103">
        <v>1876</v>
      </c>
      <c r="F4103">
        <v>24650</v>
      </c>
      <c r="G4103" t="s">
        <v>32</v>
      </c>
      <c r="H4103" s="1">
        <v>44686</v>
      </c>
      <c r="I4103" t="str">
        <f t="shared" si="64"/>
        <v>Orta investisya</v>
      </c>
      <c r="J4103">
        <f>YEAR(transaction_data[[#This Row],[Transaction_Date]])</f>
        <v>2022</v>
      </c>
      <c r="K4103">
        <f>MONTH(transaction_data[[#This Row],[Transaction_Date]])</f>
        <v>5</v>
      </c>
    </row>
    <row r="4104" spans="1:11" x14ac:dyDescent="0.3">
      <c r="A4104">
        <v>304102</v>
      </c>
      <c r="B4104">
        <v>205849</v>
      </c>
      <c r="C4104" t="s">
        <v>30</v>
      </c>
      <c r="D4104">
        <v>42555</v>
      </c>
      <c r="E4104">
        <v>2265</v>
      </c>
      <c r="F4104">
        <v>11606</v>
      </c>
      <c r="G4104" t="s">
        <v>29</v>
      </c>
      <c r="H4104" s="1">
        <v>45077</v>
      </c>
      <c r="I4104" t="str">
        <f t="shared" si="64"/>
        <v>Kicik Investiya</v>
      </c>
      <c r="J4104">
        <f>YEAR(transaction_data[[#This Row],[Transaction_Date]])</f>
        <v>2023</v>
      </c>
      <c r="K4104">
        <f>MONTH(transaction_data[[#This Row],[Transaction_Date]])</f>
        <v>5</v>
      </c>
    </row>
    <row r="4105" spans="1:11" x14ac:dyDescent="0.3">
      <c r="A4105">
        <v>304103</v>
      </c>
      <c r="B4105">
        <v>202051</v>
      </c>
      <c r="C4105" t="s">
        <v>13</v>
      </c>
      <c r="D4105">
        <v>58154</v>
      </c>
      <c r="E4105">
        <v>4624</v>
      </c>
      <c r="F4105">
        <v>15465</v>
      </c>
      <c r="G4105" t="s">
        <v>33</v>
      </c>
      <c r="H4105" s="1">
        <v>44732</v>
      </c>
      <c r="I4105" t="str">
        <f t="shared" si="64"/>
        <v>Orta investisya</v>
      </c>
      <c r="J4105">
        <f>YEAR(transaction_data[[#This Row],[Transaction_Date]])</f>
        <v>2022</v>
      </c>
      <c r="K4105">
        <f>MONTH(transaction_data[[#This Row],[Transaction_Date]])</f>
        <v>6</v>
      </c>
    </row>
    <row r="4106" spans="1:11" x14ac:dyDescent="0.3">
      <c r="A4106">
        <v>304104</v>
      </c>
      <c r="B4106">
        <v>208640</v>
      </c>
      <c r="C4106" t="s">
        <v>31</v>
      </c>
      <c r="D4106">
        <v>47277</v>
      </c>
      <c r="E4106">
        <v>171</v>
      </c>
      <c r="F4106">
        <v>34673</v>
      </c>
      <c r="G4106" t="s">
        <v>32</v>
      </c>
      <c r="H4106" s="1">
        <v>45373</v>
      </c>
      <c r="I4106" t="str">
        <f t="shared" si="64"/>
        <v>Yuksek Investisya</v>
      </c>
      <c r="J4106">
        <f>YEAR(transaction_data[[#This Row],[Transaction_Date]])</f>
        <v>2024</v>
      </c>
      <c r="K4106">
        <f>MONTH(transaction_data[[#This Row],[Transaction_Date]])</f>
        <v>3</v>
      </c>
    </row>
    <row r="4107" spans="1:11" x14ac:dyDescent="0.3">
      <c r="A4107">
        <v>304105</v>
      </c>
      <c r="B4107">
        <v>208702</v>
      </c>
      <c r="C4107" t="s">
        <v>31</v>
      </c>
      <c r="D4107">
        <v>1848</v>
      </c>
      <c r="E4107">
        <v>2906</v>
      </c>
      <c r="F4107">
        <v>12847</v>
      </c>
      <c r="G4107" t="s">
        <v>33</v>
      </c>
      <c r="H4107" s="1">
        <v>45463</v>
      </c>
      <c r="I4107" t="str">
        <f t="shared" si="64"/>
        <v>Kicik Investiya</v>
      </c>
      <c r="J4107">
        <f>YEAR(transaction_data[[#This Row],[Transaction_Date]])</f>
        <v>2024</v>
      </c>
      <c r="K4107">
        <f>MONTH(transaction_data[[#This Row],[Transaction_Date]])</f>
        <v>6</v>
      </c>
    </row>
    <row r="4108" spans="1:11" x14ac:dyDescent="0.3">
      <c r="A4108">
        <v>304106</v>
      </c>
      <c r="B4108">
        <v>207684</v>
      </c>
      <c r="C4108" t="s">
        <v>30</v>
      </c>
      <c r="D4108">
        <v>40802</v>
      </c>
      <c r="E4108">
        <v>2731</v>
      </c>
      <c r="F4108">
        <v>43381</v>
      </c>
      <c r="G4108" t="s">
        <v>32</v>
      </c>
      <c r="H4108" s="1">
        <v>45196</v>
      </c>
      <c r="I4108" t="str">
        <f t="shared" si="64"/>
        <v>Yuksek Investisya</v>
      </c>
      <c r="J4108">
        <f>YEAR(transaction_data[[#This Row],[Transaction_Date]])</f>
        <v>2023</v>
      </c>
      <c r="K4108">
        <f>MONTH(transaction_data[[#This Row],[Transaction_Date]])</f>
        <v>9</v>
      </c>
    </row>
    <row r="4109" spans="1:11" x14ac:dyDescent="0.3">
      <c r="A4109">
        <v>304107</v>
      </c>
      <c r="B4109">
        <v>207041</v>
      </c>
      <c r="C4109" t="s">
        <v>30</v>
      </c>
      <c r="D4109">
        <v>82859</v>
      </c>
      <c r="E4109">
        <v>1912</v>
      </c>
      <c r="F4109">
        <v>3124</v>
      </c>
      <c r="G4109" t="s">
        <v>33</v>
      </c>
      <c r="H4109" s="1">
        <v>45548</v>
      </c>
      <c r="I4109" t="str">
        <f t="shared" si="64"/>
        <v>Kicik Investiya</v>
      </c>
      <c r="J4109">
        <f>YEAR(transaction_data[[#This Row],[Transaction_Date]])</f>
        <v>2024</v>
      </c>
      <c r="K4109">
        <f>MONTH(transaction_data[[#This Row],[Transaction_Date]])</f>
        <v>9</v>
      </c>
    </row>
    <row r="4110" spans="1:11" x14ac:dyDescent="0.3">
      <c r="A4110">
        <v>304108</v>
      </c>
      <c r="B4110">
        <v>208237</v>
      </c>
      <c r="C4110" t="s">
        <v>30</v>
      </c>
      <c r="D4110">
        <v>24712</v>
      </c>
      <c r="E4110">
        <v>2370</v>
      </c>
      <c r="F4110">
        <v>9185</v>
      </c>
      <c r="G4110" t="s">
        <v>33</v>
      </c>
      <c r="H4110" s="1">
        <v>45002</v>
      </c>
      <c r="I4110" t="str">
        <f t="shared" si="64"/>
        <v>Kicik Investiya</v>
      </c>
      <c r="J4110">
        <f>YEAR(transaction_data[[#This Row],[Transaction_Date]])</f>
        <v>2023</v>
      </c>
      <c r="K4110">
        <f>MONTH(transaction_data[[#This Row],[Transaction_Date]])</f>
        <v>3</v>
      </c>
    </row>
    <row r="4111" spans="1:11" x14ac:dyDescent="0.3">
      <c r="A4111">
        <v>304109</v>
      </c>
      <c r="B4111">
        <v>206269</v>
      </c>
      <c r="C4111" t="s">
        <v>31</v>
      </c>
      <c r="D4111">
        <v>53085</v>
      </c>
      <c r="E4111">
        <v>1076</v>
      </c>
      <c r="F4111">
        <v>14644</v>
      </c>
      <c r="G4111" t="s">
        <v>32</v>
      </c>
      <c r="H4111" s="1">
        <v>44888</v>
      </c>
      <c r="I4111" t="str">
        <f t="shared" si="64"/>
        <v>Kicik Investiya</v>
      </c>
      <c r="J4111">
        <f>YEAR(transaction_data[[#This Row],[Transaction_Date]])</f>
        <v>2022</v>
      </c>
      <c r="K4111">
        <f>MONTH(transaction_data[[#This Row],[Transaction_Date]])</f>
        <v>11</v>
      </c>
    </row>
    <row r="4112" spans="1:11" x14ac:dyDescent="0.3">
      <c r="A4112">
        <v>304110</v>
      </c>
      <c r="B4112">
        <v>209352</v>
      </c>
      <c r="C4112" t="s">
        <v>31</v>
      </c>
      <c r="D4112">
        <v>23975</v>
      </c>
      <c r="E4112">
        <v>1811</v>
      </c>
      <c r="F4112">
        <v>11933</v>
      </c>
      <c r="G4112" t="s">
        <v>32</v>
      </c>
      <c r="H4112" s="1">
        <v>44796</v>
      </c>
      <c r="I4112" t="str">
        <f t="shared" si="64"/>
        <v>Kicik Investiya</v>
      </c>
      <c r="J4112">
        <f>YEAR(transaction_data[[#This Row],[Transaction_Date]])</f>
        <v>2022</v>
      </c>
      <c r="K4112">
        <f>MONTH(transaction_data[[#This Row],[Transaction_Date]])</f>
        <v>8</v>
      </c>
    </row>
    <row r="4113" spans="1:11" x14ac:dyDescent="0.3">
      <c r="A4113">
        <v>304111</v>
      </c>
      <c r="B4113">
        <v>209863</v>
      </c>
      <c r="C4113" t="s">
        <v>13</v>
      </c>
      <c r="D4113">
        <v>58832</v>
      </c>
      <c r="E4113">
        <v>4429</v>
      </c>
      <c r="F4113">
        <v>6660</v>
      </c>
      <c r="G4113" t="s">
        <v>32</v>
      </c>
      <c r="H4113" s="1">
        <v>45026</v>
      </c>
      <c r="I4113" t="str">
        <f t="shared" si="64"/>
        <v>Kicik Investiya</v>
      </c>
      <c r="J4113">
        <f>YEAR(transaction_data[[#This Row],[Transaction_Date]])</f>
        <v>2023</v>
      </c>
      <c r="K4113">
        <f>MONTH(transaction_data[[#This Row],[Transaction_Date]])</f>
        <v>4</v>
      </c>
    </row>
    <row r="4114" spans="1:11" x14ac:dyDescent="0.3">
      <c r="A4114">
        <v>304112</v>
      </c>
      <c r="B4114">
        <v>207993</v>
      </c>
      <c r="C4114" t="s">
        <v>13</v>
      </c>
      <c r="D4114">
        <v>79829</v>
      </c>
      <c r="E4114">
        <v>3686</v>
      </c>
      <c r="F4114">
        <v>22255</v>
      </c>
      <c r="G4114" t="s">
        <v>32</v>
      </c>
      <c r="H4114" s="1">
        <v>45661</v>
      </c>
      <c r="I4114" t="str">
        <f t="shared" si="64"/>
        <v>Orta investisya</v>
      </c>
      <c r="J4114">
        <f>YEAR(transaction_data[[#This Row],[Transaction_Date]])</f>
        <v>2025</v>
      </c>
      <c r="K4114">
        <f>MONTH(transaction_data[[#This Row],[Transaction_Date]])</f>
        <v>1</v>
      </c>
    </row>
    <row r="4115" spans="1:11" x14ac:dyDescent="0.3">
      <c r="A4115">
        <v>304113</v>
      </c>
      <c r="B4115">
        <v>201894</v>
      </c>
      <c r="C4115" t="s">
        <v>31</v>
      </c>
      <c r="D4115">
        <v>98274</v>
      </c>
      <c r="E4115">
        <v>133</v>
      </c>
      <c r="F4115">
        <v>25027</v>
      </c>
      <c r="G4115" t="s">
        <v>33</v>
      </c>
      <c r="H4115" s="1">
        <v>45015</v>
      </c>
      <c r="I4115" t="str">
        <f t="shared" si="64"/>
        <v>Orta investisya</v>
      </c>
      <c r="J4115">
        <f>YEAR(transaction_data[[#This Row],[Transaction_Date]])</f>
        <v>2023</v>
      </c>
      <c r="K4115">
        <f>MONTH(transaction_data[[#This Row],[Transaction_Date]])</f>
        <v>3</v>
      </c>
    </row>
    <row r="4116" spans="1:11" x14ac:dyDescent="0.3">
      <c r="A4116">
        <v>304114</v>
      </c>
      <c r="B4116">
        <v>201166</v>
      </c>
      <c r="C4116" t="s">
        <v>13</v>
      </c>
      <c r="D4116">
        <v>25389</v>
      </c>
      <c r="E4116">
        <v>2185</v>
      </c>
      <c r="F4116">
        <v>28237</v>
      </c>
      <c r="G4116" t="s">
        <v>29</v>
      </c>
      <c r="H4116" s="1">
        <v>45055</v>
      </c>
      <c r="I4116" t="str">
        <f t="shared" si="64"/>
        <v>Yuksek Investisya</v>
      </c>
      <c r="J4116">
        <f>YEAR(transaction_data[[#This Row],[Transaction_Date]])</f>
        <v>2023</v>
      </c>
      <c r="K4116">
        <f>MONTH(transaction_data[[#This Row],[Transaction_Date]])</f>
        <v>5</v>
      </c>
    </row>
    <row r="4117" spans="1:11" x14ac:dyDescent="0.3">
      <c r="A4117">
        <v>304115</v>
      </c>
      <c r="B4117">
        <v>201449</v>
      </c>
      <c r="C4117" t="s">
        <v>30</v>
      </c>
      <c r="D4117">
        <v>85914</v>
      </c>
      <c r="E4117">
        <v>3289</v>
      </c>
      <c r="F4117">
        <v>36802</v>
      </c>
      <c r="G4117" t="s">
        <v>32</v>
      </c>
      <c r="H4117" s="1">
        <v>45470</v>
      </c>
      <c r="I4117" t="str">
        <f t="shared" si="64"/>
        <v>Yuksek Investisya</v>
      </c>
      <c r="J4117">
        <f>YEAR(transaction_data[[#This Row],[Transaction_Date]])</f>
        <v>2024</v>
      </c>
      <c r="K4117">
        <f>MONTH(transaction_data[[#This Row],[Transaction_Date]])</f>
        <v>6</v>
      </c>
    </row>
    <row r="4118" spans="1:11" x14ac:dyDescent="0.3">
      <c r="A4118">
        <v>304116</v>
      </c>
      <c r="B4118">
        <v>202397</v>
      </c>
      <c r="C4118" t="s">
        <v>13</v>
      </c>
      <c r="D4118">
        <v>19754</v>
      </c>
      <c r="E4118">
        <v>2179</v>
      </c>
      <c r="F4118">
        <v>47769</v>
      </c>
      <c r="G4118" t="s">
        <v>32</v>
      </c>
      <c r="H4118" s="1">
        <v>44727</v>
      </c>
      <c r="I4118" t="str">
        <f t="shared" si="64"/>
        <v>Yuksek Investisya</v>
      </c>
      <c r="J4118">
        <f>YEAR(transaction_data[[#This Row],[Transaction_Date]])</f>
        <v>2022</v>
      </c>
      <c r="K4118">
        <f>MONTH(transaction_data[[#This Row],[Transaction_Date]])</f>
        <v>6</v>
      </c>
    </row>
    <row r="4119" spans="1:11" x14ac:dyDescent="0.3">
      <c r="A4119">
        <v>304117</v>
      </c>
      <c r="B4119">
        <v>203506</v>
      </c>
      <c r="C4119" t="s">
        <v>30</v>
      </c>
      <c r="D4119">
        <v>76157</v>
      </c>
      <c r="E4119">
        <v>3906</v>
      </c>
      <c r="F4119">
        <v>10926</v>
      </c>
      <c r="G4119" t="s">
        <v>29</v>
      </c>
      <c r="H4119" s="1">
        <v>44981</v>
      </c>
      <c r="I4119" t="str">
        <f t="shared" si="64"/>
        <v>Kicik Investiya</v>
      </c>
      <c r="J4119">
        <f>YEAR(transaction_data[[#This Row],[Transaction_Date]])</f>
        <v>2023</v>
      </c>
      <c r="K4119">
        <f>MONTH(transaction_data[[#This Row],[Transaction_Date]])</f>
        <v>2</v>
      </c>
    </row>
    <row r="4120" spans="1:11" x14ac:dyDescent="0.3">
      <c r="A4120">
        <v>304118</v>
      </c>
      <c r="B4120">
        <v>208469</v>
      </c>
      <c r="C4120" t="s">
        <v>13</v>
      </c>
      <c r="D4120">
        <v>33199</v>
      </c>
      <c r="E4120">
        <v>4343</v>
      </c>
      <c r="F4120">
        <v>17348</v>
      </c>
      <c r="G4120" t="s">
        <v>32</v>
      </c>
      <c r="H4120" s="1">
        <v>45535</v>
      </c>
      <c r="I4120" t="str">
        <f t="shared" si="64"/>
        <v>Orta investisya</v>
      </c>
      <c r="J4120">
        <f>YEAR(transaction_data[[#This Row],[Transaction_Date]])</f>
        <v>2024</v>
      </c>
      <c r="K4120">
        <f>MONTH(transaction_data[[#This Row],[Transaction_Date]])</f>
        <v>8</v>
      </c>
    </row>
    <row r="4121" spans="1:11" x14ac:dyDescent="0.3">
      <c r="A4121">
        <v>304119</v>
      </c>
      <c r="B4121">
        <v>207261</v>
      </c>
      <c r="C4121" t="s">
        <v>31</v>
      </c>
      <c r="D4121">
        <v>57087</v>
      </c>
      <c r="E4121">
        <v>4829</v>
      </c>
      <c r="F4121">
        <v>18304</v>
      </c>
      <c r="G4121" t="s">
        <v>32</v>
      </c>
      <c r="H4121" s="1">
        <v>45244</v>
      </c>
      <c r="I4121" t="str">
        <f t="shared" si="64"/>
        <v>Orta investisya</v>
      </c>
      <c r="J4121">
        <f>YEAR(transaction_data[[#This Row],[Transaction_Date]])</f>
        <v>2023</v>
      </c>
      <c r="K4121">
        <f>MONTH(transaction_data[[#This Row],[Transaction_Date]])</f>
        <v>11</v>
      </c>
    </row>
    <row r="4122" spans="1:11" x14ac:dyDescent="0.3">
      <c r="A4122">
        <v>304120</v>
      </c>
      <c r="B4122">
        <v>203956</v>
      </c>
      <c r="C4122" t="s">
        <v>30</v>
      </c>
      <c r="D4122">
        <v>51380</v>
      </c>
      <c r="E4122">
        <v>4691</v>
      </c>
      <c r="F4122">
        <v>21249</v>
      </c>
      <c r="G4122" t="s">
        <v>32</v>
      </c>
      <c r="H4122" s="1">
        <v>45192</v>
      </c>
      <c r="I4122" t="str">
        <f t="shared" si="64"/>
        <v>Orta investisya</v>
      </c>
      <c r="J4122">
        <f>YEAR(transaction_data[[#This Row],[Transaction_Date]])</f>
        <v>2023</v>
      </c>
      <c r="K4122">
        <f>MONTH(transaction_data[[#This Row],[Transaction_Date]])</f>
        <v>9</v>
      </c>
    </row>
    <row r="4123" spans="1:11" x14ac:dyDescent="0.3">
      <c r="A4123">
        <v>304121</v>
      </c>
      <c r="B4123">
        <v>206473</v>
      </c>
      <c r="C4123" t="s">
        <v>13</v>
      </c>
      <c r="D4123">
        <v>50472</v>
      </c>
      <c r="E4123">
        <v>2207</v>
      </c>
      <c r="F4123">
        <v>20059</v>
      </c>
      <c r="G4123" t="s">
        <v>33</v>
      </c>
      <c r="H4123" s="1">
        <v>44910</v>
      </c>
      <c r="I4123" t="str">
        <f t="shared" si="64"/>
        <v>Orta investisya</v>
      </c>
      <c r="J4123">
        <f>YEAR(transaction_data[[#This Row],[Transaction_Date]])</f>
        <v>2022</v>
      </c>
      <c r="K4123">
        <f>MONTH(transaction_data[[#This Row],[Transaction_Date]])</f>
        <v>12</v>
      </c>
    </row>
    <row r="4124" spans="1:11" x14ac:dyDescent="0.3">
      <c r="A4124">
        <v>304122</v>
      </c>
      <c r="B4124">
        <v>201473</v>
      </c>
      <c r="C4124" t="s">
        <v>31</v>
      </c>
      <c r="D4124">
        <v>14439</v>
      </c>
      <c r="E4124">
        <v>549</v>
      </c>
      <c r="F4124">
        <v>34221</v>
      </c>
      <c r="G4124" t="s">
        <v>33</v>
      </c>
      <c r="H4124" s="1">
        <v>44914</v>
      </c>
      <c r="I4124" t="str">
        <f t="shared" si="64"/>
        <v>Yuksek Investisya</v>
      </c>
      <c r="J4124">
        <f>YEAR(transaction_data[[#This Row],[Transaction_Date]])</f>
        <v>2022</v>
      </c>
      <c r="K4124">
        <f>MONTH(transaction_data[[#This Row],[Transaction_Date]])</f>
        <v>12</v>
      </c>
    </row>
    <row r="4125" spans="1:11" x14ac:dyDescent="0.3">
      <c r="A4125">
        <v>304123</v>
      </c>
      <c r="B4125">
        <v>200477</v>
      </c>
      <c r="C4125" t="s">
        <v>30</v>
      </c>
      <c r="D4125">
        <v>51088</v>
      </c>
      <c r="E4125">
        <v>4945</v>
      </c>
      <c r="F4125">
        <v>46909</v>
      </c>
      <c r="G4125" t="s">
        <v>29</v>
      </c>
      <c r="H4125" s="1">
        <v>45008</v>
      </c>
      <c r="I4125" t="str">
        <f t="shared" si="64"/>
        <v>Yuksek Investisya</v>
      </c>
      <c r="J4125">
        <f>YEAR(transaction_data[[#This Row],[Transaction_Date]])</f>
        <v>2023</v>
      </c>
      <c r="K4125">
        <f>MONTH(transaction_data[[#This Row],[Transaction_Date]])</f>
        <v>3</v>
      </c>
    </row>
    <row r="4126" spans="1:11" x14ac:dyDescent="0.3">
      <c r="A4126">
        <v>304124</v>
      </c>
      <c r="B4126">
        <v>207317</v>
      </c>
      <c r="C4126" t="s">
        <v>30</v>
      </c>
      <c r="D4126">
        <v>68683</v>
      </c>
      <c r="E4126">
        <v>800</v>
      </c>
      <c r="F4126">
        <v>38375</v>
      </c>
      <c r="G4126" t="s">
        <v>29</v>
      </c>
      <c r="H4126" s="1">
        <v>45561</v>
      </c>
      <c r="I4126" t="str">
        <f t="shared" si="64"/>
        <v>Yuksek Investisya</v>
      </c>
      <c r="J4126">
        <f>YEAR(transaction_data[[#This Row],[Transaction_Date]])</f>
        <v>2024</v>
      </c>
      <c r="K4126">
        <f>MONTH(transaction_data[[#This Row],[Transaction_Date]])</f>
        <v>9</v>
      </c>
    </row>
    <row r="4127" spans="1:11" x14ac:dyDescent="0.3">
      <c r="A4127">
        <v>304125</v>
      </c>
      <c r="B4127">
        <v>207820</v>
      </c>
      <c r="C4127" t="s">
        <v>31</v>
      </c>
      <c r="D4127">
        <v>89863</v>
      </c>
      <c r="E4127">
        <v>790</v>
      </c>
      <c r="F4127">
        <v>10574</v>
      </c>
      <c r="G4127" t="s">
        <v>29</v>
      </c>
      <c r="H4127" s="1">
        <v>45135</v>
      </c>
      <c r="I4127" t="str">
        <f t="shared" si="64"/>
        <v>Kicik Investiya</v>
      </c>
      <c r="J4127">
        <f>YEAR(transaction_data[[#This Row],[Transaction_Date]])</f>
        <v>2023</v>
      </c>
      <c r="K4127">
        <f>MONTH(transaction_data[[#This Row],[Transaction_Date]])</f>
        <v>7</v>
      </c>
    </row>
    <row r="4128" spans="1:11" x14ac:dyDescent="0.3">
      <c r="A4128">
        <v>304126</v>
      </c>
      <c r="B4128">
        <v>207910</v>
      </c>
      <c r="C4128" t="s">
        <v>31</v>
      </c>
      <c r="D4128">
        <v>84952</v>
      </c>
      <c r="E4128">
        <v>2863</v>
      </c>
      <c r="F4128">
        <v>49582</v>
      </c>
      <c r="G4128" t="s">
        <v>33</v>
      </c>
      <c r="H4128" s="1">
        <v>45724</v>
      </c>
      <c r="I4128" t="str">
        <f t="shared" si="64"/>
        <v>Yuksek Investisya</v>
      </c>
      <c r="J4128">
        <f>YEAR(transaction_data[[#This Row],[Transaction_Date]])</f>
        <v>2025</v>
      </c>
      <c r="K4128">
        <f>MONTH(transaction_data[[#This Row],[Transaction_Date]])</f>
        <v>3</v>
      </c>
    </row>
    <row r="4129" spans="1:11" x14ac:dyDescent="0.3">
      <c r="A4129">
        <v>304127</v>
      </c>
      <c r="B4129">
        <v>200509</v>
      </c>
      <c r="C4129" t="s">
        <v>30</v>
      </c>
      <c r="D4129">
        <v>54574</v>
      </c>
      <c r="E4129">
        <v>3879</v>
      </c>
      <c r="F4129">
        <v>27521</v>
      </c>
      <c r="G4129" t="s">
        <v>32</v>
      </c>
      <c r="H4129" s="1">
        <v>45198</v>
      </c>
      <c r="I4129" t="str">
        <f t="shared" si="64"/>
        <v>Yuksek Investisya</v>
      </c>
      <c r="J4129">
        <f>YEAR(transaction_data[[#This Row],[Transaction_Date]])</f>
        <v>2023</v>
      </c>
      <c r="K4129">
        <f>MONTH(transaction_data[[#This Row],[Transaction_Date]])</f>
        <v>9</v>
      </c>
    </row>
    <row r="4130" spans="1:11" x14ac:dyDescent="0.3">
      <c r="A4130">
        <v>304128</v>
      </c>
      <c r="B4130">
        <v>208948</v>
      </c>
      <c r="C4130" t="s">
        <v>31</v>
      </c>
      <c r="D4130">
        <v>1241</v>
      </c>
      <c r="E4130">
        <v>3422</v>
      </c>
      <c r="F4130">
        <v>38644</v>
      </c>
      <c r="G4130" t="s">
        <v>33</v>
      </c>
      <c r="H4130" s="1">
        <v>45559</v>
      </c>
      <c r="I4130" t="str">
        <f t="shared" si="64"/>
        <v>Yuksek Investisya</v>
      </c>
      <c r="J4130">
        <f>YEAR(transaction_data[[#This Row],[Transaction_Date]])</f>
        <v>2024</v>
      </c>
      <c r="K4130">
        <f>MONTH(transaction_data[[#This Row],[Transaction_Date]])</f>
        <v>9</v>
      </c>
    </row>
    <row r="4131" spans="1:11" x14ac:dyDescent="0.3">
      <c r="A4131">
        <v>304129</v>
      </c>
      <c r="B4131">
        <v>205934</v>
      </c>
      <c r="C4131" t="s">
        <v>13</v>
      </c>
      <c r="D4131">
        <v>38919</v>
      </c>
      <c r="E4131">
        <v>783</v>
      </c>
      <c r="F4131">
        <v>21561</v>
      </c>
      <c r="G4131" t="s">
        <v>32</v>
      </c>
      <c r="H4131" s="1">
        <v>44684</v>
      </c>
      <c r="I4131" t="str">
        <f t="shared" si="64"/>
        <v>Orta investisya</v>
      </c>
      <c r="J4131">
        <f>YEAR(transaction_data[[#This Row],[Transaction_Date]])</f>
        <v>2022</v>
      </c>
      <c r="K4131">
        <f>MONTH(transaction_data[[#This Row],[Transaction_Date]])</f>
        <v>5</v>
      </c>
    </row>
    <row r="4132" spans="1:11" x14ac:dyDescent="0.3">
      <c r="A4132">
        <v>304130</v>
      </c>
      <c r="B4132">
        <v>204126</v>
      </c>
      <c r="C4132" t="s">
        <v>13</v>
      </c>
      <c r="D4132">
        <v>89603</v>
      </c>
      <c r="E4132">
        <v>1312</v>
      </c>
      <c r="F4132">
        <v>18438</v>
      </c>
      <c r="G4132" t="s">
        <v>32</v>
      </c>
      <c r="H4132" s="1">
        <v>45733</v>
      </c>
      <c r="I4132" t="str">
        <f t="shared" si="64"/>
        <v>Orta investisya</v>
      </c>
      <c r="J4132">
        <f>YEAR(transaction_data[[#This Row],[Transaction_Date]])</f>
        <v>2025</v>
      </c>
      <c r="K4132">
        <f>MONTH(transaction_data[[#This Row],[Transaction_Date]])</f>
        <v>3</v>
      </c>
    </row>
    <row r="4133" spans="1:11" x14ac:dyDescent="0.3">
      <c r="A4133">
        <v>304131</v>
      </c>
      <c r="B4133">
        <v>209592</v>
      </c>
      <c r="C4133" t="s">
        <v>30</v>
      </c>
      <c r="D4133">
        <v>48885</v>
      </c>
      <c r="E4133">
        <v>2387</v>
      </c>
      <c r="F4133">
        <v>31480</v>
      </c>
      <c r="G4133" t="s">
        <v>33</v>
      </c>
      <c r="H4133" s="1">
        <v>45729</v>
      </c>
      <c r="I4133" t="str">
        <f t="shared" si="64"/>
        <v>Yuksek Investisya</v>
      </c>
      <c r="J4133">
        <f>YEAR(transaction_data[[#This Row],[Transaction_Date]])</f>
        <v>2025</v>
      </c>
      <c r="K4133">
        <f>MONTH(transaction_data[[#This Row],[Transaction_Date]])</f>
        <v>3</v>
      </c>
    </row>
    <row r="4134" spans="1:11" x14ac:dyDescent="0.3">
      <c r="A4134">
        <v>304132</v>
      </c>
      <c r="B4134">
        <v>201061</v>
      </c>
      <c r="C4134" t="s">
        <v>30</v>
      </c>
      <c r="D4134">
        <v>7796</v>
      </c>
      <c r="E4134">
        <v>1323</v>
      </c>
      <c r="F4134">
        <v>21449</v>
      </c>
      <c r="G4134" t="s">
        <v>32</v>
      </c>
      <c r="H4134" s="1">
        <v>45187</v>
      </c>
      <c r="I4134" t="str">
        <f t="shared" si="64"/>
        <v>Orta investisya</v>
      </c>
      <c r="J4134">
        <f>YEAR(transaction_data[[#This Row],[Transaction_Date]])</f>
        <v>2023</v>
      </c>
      <c r="K4134">
        <f>MONTH(transaction_data[[#This Row],[Transaction_Date]])</f>
        <v>9</v>
      </c>
    </row>
    <row r="4135" spans="1:11" x14ac:dyDescent="0.3">
      <c r="A4135">
        <v>304133</v>
      </c>
      <c r="B4135">
        <v>204646</v>
      </c>
      <c r="C4135" t="s">
        <v>13</v>
      </c>
      <c r="D4135">
        <v>86980</v>
      </c>
      <c r="E4135">
        <v>2589</v>
      </c>
      <c r="F4135">
        <v>35807</v>
      </c>
      <c r="G4135" t="s">
        <v>33</v>
      </c>
      <c r="H4135" s="1">
        <v>45522</v>
      </c>
      <c r="I4135" t="str">
        <f t="shared" si="64"/>
        <v>Yuksek Investisya</v>
      </c>
      <c r="J4135">
        <f>YEAR(transaction_data[[#This Row],[Transaction_Date]])</f>
        <v>2024</v>
      </c>
      <c r="K4135">
        <f>MONTH(transaction_data[[#This Row],[Transaction_Date]])</f>
        <v>8</v>
      </c>
    </row>
    <row r="4136" spans="1:11" x14ac:dyDescent="0.3">
      <c r="A4136">
        <v>304134</v>
      </c>
      <c r="B4136">
        <v>204771</v>
      </c>
      <c r="C4136" t="s">
        <v>31</v>
      </c>
      <c r="D4136">
        <v>59801</v>
      </c>
      <c r="E4136">
        <v>2950</v>
      </c>
      <c r="F4136">
        <v>1271</v>
      </c>
      <c r="G4136" t="s">
        <v>33</v>
      </c>
      <c r="H4136" s="1">
        <v>45516</v>
      </c>
      <c r="I4136" t="str">
        <f t="shared" si="64"/>
        <v>Kicik Investiya</v>
      </c>
      <c r="J4136">
        <f>YEAR(transaction_data[[#This Row],[Transaction_Date]])</f>
        <v>2024</v>
      </c>
      <c r="K4136">
        <f>MONTH(transaction_data[[#This Row],[Transaction_Date]])</f>
        <v>8</v>
      </c>
    </row>
    <row r="4137" spans="1:11" x14ac:dyDescent="0.3">
      <c r="A4137">
        <v>304135</v>
      </c>
      <c r="B4137">
        <v>200355</v>
      </c>
      <c r="C4137" t="s">
        <v>31</v>
      </c>
      <c r="D4137">
        <v>77967</v>
      </c>
      <c r="E4137">
        <v>2268</v>
      </c>
      <c r="F4137">
        <v>23395</v>
      </c>
      <c r="G4137" t="s">
        <v>33</v>
      </c>
      <c r="H4137" s="1">
        <v>44861</v>
      </c>
      <c r="I4137" t="str">
        <f t="shared" si="64"/>
        <v>Orta investisya</v>
      </c>
      <c r="J4137">
        <f>YEAR(transaction_data[[#This Row],[Transaction_Date]])</f>
        <v>2022</v>
      </c>
      <c r="K4137">
        <f>MONTH(transaction_data[[#This Row],[Transaction_Date]])</f>
        <v>10</v>
      </c>
    </row>
    <row r="4138" spans="1:11" x14ac:dyDescent="0.3">
      <c r="A4138">
        <v>304136</v>
      </c>
      <c r="B4138">
        <v>203008</v>
      </c>
      <c r="C4138" t="s">
        <v>30</v>
      </c>
      <c r="D4138">
        <v>98710</v>
      </c>
      <c r="E4138">
        <v>1750</v>
      </c>
      <c r="F4138">
        <v>16520</v>
      </c>
      <c r="G4138" t="s">
        <v>29</v>
      </c>
      <c r="H4138" s="1">
        <v>45515</v>
      </c>
      <c r="I4138" t="str">
        <f t="shared" si="64"/>
        <v>Orta investisya</v>
      </c>
      <c r="J4138">
        <f>YEAR(transaction_data[[#This Row],[Transaction_Date]])</f>
        <v>2024</v>
      </c>
      <c r="K4138">
        <f>MONTH(transaction_data[[#This Row],[Transaction_Date]])</f>
        <v>8</v>
      </c>
    </row>
    <row r="4139" spans="1:11" x14ac:dyDescent="0.3">
      <c r="A4139">
        <v>304137</v>
      </c>
      <c r="B4139">
        <v>204362</v>
      </c>
      <c r="C4139" t="s">
        <v>31</v>
      </c>
      <c r="D4139">
        <v>27736</v>
      </c>
      <c r="E4139">
        <v>2188</v>
      </c>
      <c r="F4139">
        <v>40208</v>
      </c>
      <c r="G4139" t="s">
        <v>32</v>
      </c>
      <c r="H4139" s="1">
        <v>44933</v>
      </c>
      <c r="I4139" t="str">
        <f t="shared" si="64"/>
        <v>Yuksek Investisya</v>
      </c>
      <c r="J4139">
        <f>YEAR(transaction_data[[#This Row],[Transaction_Date]])</f>
        <v>2023</v>
      </c>
      <c r="K4139">
        <f>MONTH(transaction_data[[#This Row],[Transaction_Date]])</f>
        <v>1</v>
      </c>
    </row>
    <row r="4140" spans="1:11" x14ac:dyDescent="0.3">
      <c r="A4140">
        <v>304138</v>
      </c>
      <c r="B4140">
        <v>200289</v>
      </c>
      <c r="C4140" t="s">
        <v>30</v>
      </c>
      <c r="D4140">
        <v>84229</v>
      </c>
      <c r="E4140">
        <v>4347</v>
      </c>
      <c r="F4140">
        <v>10603</v>
      </c>
      <c r="G4140" t="s">
        <v>29</v>
      </c>
      <c r="H4140" s="1">
        <v>45405</v>
      </c>
      <c r="I4140" t="str">
        <f t="shared" si="64"/>
        <v>Kicik Investiya</v>
      </c>
      <c r="J4140">
        <f>YEAR(transaction_data[[#This Row],[Transaction_Date]])</f>
        <v>2024</v>
      </c>
      <c r="K4140">
        <f>MONTH(transaction_data[[#This Row],[Transaction_Date]])</f>
        <v>4</v>
      </c>
    </row>
    <row r="4141" spans="1:11" x14ac:dyDescent="0.3">
      <c r="A4141">
        <v>304139</v>
      </c>
      <c r="B4141">
        <v>207940</v>
      </c>
      <c r="C4141" t="s">
        <v>31</v>
      </c>
      <c r="D4141">
        <v>27145</v>
      </c>
      <c r="E4141">
        <v>4366</v>
      </c>
      <c r="F4141">
        <v>36680</v>
      </c>
      <c r="G4141" t="s">
        <v>29</v>
      </c>
      <c r="H4141" s="1">
        <v>45483</v>
      </c>
      <c r="I4141" t="str">
        <f t="shared" si="64"/>
        <v>Yuksek Investisya</v>
      </c>
      <c r="J4141">
        <f>YEAR(transaction_data[[#This Row],[Transaction_Date]])</f>
        <v>2024</v>
      </c>
      <c r="K4141">
        <f>MONTH(transaction_data[[#This Row],[Transaction_Date]])</f>
        <v>7</v>
      </c>
    </row>
    <row r="4142" spans="1:11" x14ac:dyDescent="0.3">
      <c r="A4142">
        <v>304140</v>
      </c>
      <c r="B4142">
        <v>209235</v>
      </c>
      <c r="C4142" t="s">
        <v>31</v>
      </c>
      <c r="D4142">
        <v>25109</v>
      </c>
      <c r="E4142">
        <v>2484</v>
      </c>
      <c r="F4142">
        <v>23730</v>
      </c>
      <c r="G4142" t="s">
        <v>32</v>
      </c>
      <c r="H4142" s="1">
        <v>45121</v>
      </c>
      <c r="I4142" t="str">
        <f t="shared" si="64"/>
        <v>Orta investisya</v>
      </c>
      <c r="J4142">
        <f>YEAR(transaction_data[[#This Row],[Transaction_Date]])</f>
        <v>2023</v>
      </c>
      <c r="K4142">
        <f>MONTH(transaction_data[[#This Row],[Transaction_Date]])</f>
        <v>7</v>
      </c>
    </row>
    <row r="4143" spans="1:11" x14ac:dyDescent="0.3">
      <c r="A4143">
        <v>304141</v>
      </c>
      <c r="B4143">
        <v>209707</v>
      </c>
      <c r="C4143" t="s">
        <v>31</v>
      </c>
      <c r="D4143">
        <v>36840</v>
      </c>
      <c r="E4143">
        <v>3545</v>
      </c>
      <c r="F4143">
        <v>3985</v>
      </c>
      <c r="G4143" t="s">
        <v>33</v>
      </c>
      <c r="H4143" s="1">
        <v>44913</v>
      </c>
      <c r="I4143" t="str">
        <f t="shared" si="64"/>
        <v>Kicik Investiya</v>
      </c>
      <c r="J4143">
        <f>YEAR(transaction_data[[#This Row],[Transaction_Date]])</f>
        <v>2022</v>
      </c>
      <c r="K4143">
        <f>MONTH(transaction_data[[#This Row],[Transaction_Date]])</f>
        <v>12</v>
      </c>
    </row>
    <row r="4144" spans="1:11" x14ac:dyDescent="0.3">
      <c r="A4144">
        <v>304142</v>
      </c>
      <c r="B4144">
        <v>200012</v>
      </c>
      <c r="C4144" t="s">
        <v>13</v>
      </c>
      <c r="D4144">
        <v>52617</v>
      </c>
      <c r="E4144">
        <v>781</v>
      </c>
      <c r="F4144">
        <v>38399</v>
      </c>
      <c r="G4144" t="s">
        <v>29</v>
      </c>
      <c r="H4144" s="1">
        <v>45402</v>
      </c>
      <c r="I4144" t="str">
        <f t="shared" si="64"/>
        <v>Yuksek Investisya</v>
      </c>
      <c r="J4144">
        <f>YEAR(transaction_data[[#This Row],[Transaction_Date]])</f>
        <v>2024</v>
      </c>
      <c r="K4144">
        <f>MONTH(transaction_data[[#This Row],[Transaction_Date]])</f>
        <v>4</v>
      </c>
    </row>
    <row r="4145" spans="1:11" x14ac:dyDescent="0.3">
      <c r="A4145">
        <v>304143</v>
      </c>
      <c r="B4145">
        <v>206792</v>
      </c>
      <c r="C4145" t="s">
        <v>30</v>
      </c>
      <c r="D4145">
        <v>54434</v>
      </c>
      <c r="E4145">
        <v>1900</v>
      </c>
      <c r="F4145">
        <v>22035</v>
      </c>
      <c r="G4145" t="s">
        <v>29</v>
      </c>
      <c r="H4145" s="1">
        <v>44699</v>
      </c>
      <c r="I4145" t="str">
        <f t="shared" si="64"/>
        <v>Orta investisya</v>
      </c>
      <c r="J4145">
        <f>YEAR(transaction_data[[#This Row],[Transaction_Date]])</f>
        <v>2022</v>
      </c>
      <c r="K4145">
        <f>MONTH(transaction_data[[#This Row],[Transaction_Date]])</f>
        <v>5</v>
      </c>
    </row>
    <row r="4146" spans="1:11" x14ac:dyDescent="0.3">
      <c r="A4146">
        <v>304144</v>
      </c>
      <c r="B4146">
        <v>200388</v>
      </c>
      <c r="C4146" t="s">
        <v>31</v>
      </c>
      <c r="D4146">
        <v>71080</v>
      </c>
      <c r="E4146">
        <v>1283</v>
      </c>
      <c r="F4146">
        <v>39641</v>
      </c>
      <c r="G4146" t="s">
        <v>33</v>
      </c>
      <c r="H4146" s="1">
        <v>44781</v>
      </c>
      <c r="I4146" t="str">
        <f t="shared" si="64"/>
        <v>Yuksek Investisya</v>
      </c>
      <c r="J4146">
        <f>YEAR(transaction_data[[#This Row],[Transaction_Date]])</f>
        <v>2022</v>
      </c>
      <c r="K4146">
        <f>MONTH(transaction_data[[#This Row],[Transaction_Date]])</f>
        <v>8</v>
      </c>
    </row>
    <row r="4147" spans="1:11" x14ac:dyDescent="0.3">
      <c r="A4147">
        <v>304145</v>
      </c>
      <c r="B4147">
        <v>201957</v>
      </c>
      <c r="C4147" t="s">
        <v>31</v>
      </c>
      <c r="D4147">
        <v>91082</v>
      </c>
      <c r="E4147">
        <v>2572</v>
      </c>
      <c r="F4147">
        <v>7211</v>
      </c>
      <c r="G4147" t="s">
        <v>33</v>
      </c>
      <c r="H4147" s="1">
        <v>44728</v>
      </c>
      <c r="I4147" t="str">
        <f t="shared" si="64"/>
        <v>Kicik Investiya</v>
      </c>
      <c r="J4147">
        <f>YEAR(transaction_data[[#This Row],[Transaction_Date]])</f>
        <v>2022</v>
      </c>
      <c r="K4147">
        <f>MONTH(transaction_data[[#This Row],[Transaction_Date]])</f>
        <v>6</v>
      </c>
    </row>
    <row r="4148" spans="1:11" x14ac:dyDescent="0.3">
      <c r="A4148">
        <v>304146</v>
      </c>
      <c r="B4148">
        <v>203677</v>
      </c>
      <c r="C4148" t="s">
        <v>13</v>
      </c>
      <c r="D4148">
        <v>5849</v>
      </c>
      <c r="E4148">
        <v>1134</v>
      </c>
      <c r="F4148">
        <v>24179</v>
      </c>
      <c r="G4148" t="s">
        <v>33</v>
      </c>
      <c r="H4148" s="1">
        <v>45002</v>
      </c>
      <c r="I4148" t="str">
        <f t="shared" si="64"/>
        <v>Orta investisya</v>
      </c>
      <c r="J4148">
        <f>YEAR(transaction_data[[#This Row],[Transaction_Date]])</f>
        <v>2023</v>
      </c>
      <c r="K4148">
        <f>MONTH(transaction_data[[#This Row],[Transaction_Date]])</f>
        <v>3</v>
      </c>
    </row>
    <row r="4149" spans="1:11" x14ac:dyDescent="0.3">
      <c r="A4149">
        <v>304147</v>
      </c>
      <c r="B4149">
        <v>203419</v>
      </c>
      <c r="C4149" t="s">
        <v>13</v>
      </c>
      <c r="D4149">
        <v>55156</v>
      </c>
      <c r="E4149">
        <v>2263</v>
      </c>
      <c r="F4149">
        <v>22686</v>
      </c>
      <c r="G4149" t="s">
        <v>32</v>
      </c>
      <c r="H4149" s="1">
        <v>45575</v>
      </c>
      <c r="I4149" t="str">
        <f t="shared" si="64"/>
        <v>Orta investisya</v>
      </c>
      <c r="J4149">
        <f>YEAR(transaction_data[[#This Row],[Transaction_Date]])</f>
        <v>2024</v>
      </c>
      <c r="K4149">
        <f>MONTH(transaction_data[[#This Row],[Transaction_Date]])</f>
        <v>10</v>
      </c>
    </row>
    <row r="4150" spans="1:11" x14ac:dyDescent="0.3">
      <c r="A4150">
        <v>304148</v>
      </c>
      <c r="B4150">
        <v>206341</v>
      </c>
      <c r="C4150" t="s">
        <v>13</v>
      </c>
      <c r="D4150">
        <v>61481</v>
      </c>
      <c r="E4150">
        <v>840</v>
      </c>
      <c r="F4150">
        <v>25835</v>
      </c>
      <c r="G4150" t="s">
        <v>32</v>
      </c>
      <c r="H4150" s="1">
        <v>44980</v>
      </c>
      <c r="I4150" t="str">
        <f t="shared" si="64"/>
        <v>Orta investisya</v>
      </c>
      <c r="J4150">
        <f>YEAR(transaction_data[[#This Row],[Transaction_Date]])</f>
        <v>2023</v>
      </c>
      <c r="K4150">
        <f>MONTH(transaction_data[[#This Row],[Transaction_Date]])</f>
        <v>2</v>
      </c>
    </row>
    <row r="4151" spans="1:11" x14ac:dyDescent="0.3">
      <c r="A4151">
        <v>304149</v>
      </c>
      <c r="B4151">
        <v>203240</v>
      </c>
      <c r="C4151" t="s">
        <v>30</v>
      </c>
      <c r="D4151">
        <v>84029</v>
      </c>
      <c r="E4151">
        <v>3445</v>
      </c>
      <c r="F4151">
        <v>47936</v>
      </c>
      <c r="G4151" t="s">
        <v>33</v>
      </c>
      <c r="H4151" s="1">
        <v>44671</v>
      </c>
      <c r="I4151" t="str">
        <f t="shared" si="64"/>
        <v>Yuksek Investisya</v>
      </c>
      <c r="J4151">
        <f>YEAR(transaction_data[[#This Row],[Transaction_Date]])</f>
        <v>2022</v>
      </c>
      <c r="K4151">
        <f>MONTH(transaction_data[[#This Row],[Transaction_Date]])</f>
        <v>4</v>
      </c>
    </row>
    <row r="4152" spans="1:11" x14ac:dyDescent="0.3">
      <c r="A4152">
        <v>304150</v>
      </c>
      <c r="B4152">
        <v>203755</v>
      </c>
      <c r="C4152" t="s">
        <v>13</v>
      </c>
      <c r="D4152">
        <v>3979</v>
      </c>
      <c r="E4152">
        <v>3179</v>
      </c>
      <c r="F4152">
        <v>16106</v>
      </c>
      <c r="G4152" t="s">
        <v>32</v>
      </c>
      <c r="H4152" s="1">
        <v>45458</v>
      </c>
      <c r="I4152" t="str">
        <f t="shared" si="64"/>
        <v>Orta investisya</v>
      </c>
      <c r="J4152">
        <f>YEAR(transaction_data[[#This Row],[Transaction_Date]])</f>
        <v>2024</v>
      </c>
      <c r="K4152">
        <f>MONTH(transaction_data[[#This Row],[Transaction_Date]])</f>
        <v>6</v>
      </c>
    </row>
    <row r="4153" spans="1:11" x14ac:dyDescent="0.3">
      <c r="A4153">
        <v>304151</v>
      </c>
      <c r="B4153">
        <v>202204</v>
      </c>
      <c r="C4153" t="s">
        <v>13</v>
      </c>
      <c r="D4153">
        <v>13208</v>
      </c>
      <c r="E4153">
        <v>3454</v>
      </c>
      <c r="F4153">
        <v>14264</v>
      </c>
      <c r="G4153" t="s">
        <v>33</v>
      </c>
      <c r="H4153" s="1">
        <v>45383</v>
      </c>
      <c r="I4153" t="str">
        <f t="shared" si="64"/>
        <v>Kicik Investiya</v>
      </c>
      <c r="J4153">
        <f>YEAR(transaction_data[[#This Row],[Transaction_Date]])</f>
        <v>2024</v>
      </c>
      <c r="K4153">
        <f>MONTH(transaction_data[[#This Row],[Transaction_Date]])</f>
        <v>4</v>
      </c>
    </row>
    <row r="4154" spans="1:11" x14ac:dyDescent="0.3">
      <c r="A4154">
        <v>304152</v>
      </c>
      <c r="B4154">
        <v>201347</v>
      </c>
      <c r="C4154" t="s">
        <v>31</v>
      </c>
      <c r="D4154">
        <v>32431</v>
      </c>
      <c r="E4154">
        <v>2924</v>
      </c>
      <c r="F4154">
        <v>11298</v>
      </c>
      <c r="G4154" t="s">
        <v>33</v>
      </c>
      <c r="H4154" s="1">
        <v>44642</v>
      </c>
      <c r="I4154" t="str">
        <f t="shared" si="64"/>
        <v>Kicik Investiya</v>
      </c>
      <c r="J4154">
        <f>YEAR(transaction_data[[#This Row],[Transaction_Date]])</f>
        <v>2022</v>
      </c>
      <c r="K4154">
        <f>MONTH(transaction_data[[#This Row],[Transaction_Date]])</f>
        <v>3</v>
      </c>
    </row>
    <row r="4155" spans="1:11" x14ac:dyDescent="0.3">
      <c r="A4155">
        <v>304153</v>
      </c>
      <c r="B4155">
        <v>208142</v>
      </c>
      <c r="C4155" t="s">
        <v>31</v>
      </c>
      <c r="D4155">
        <v>63550</v>
      </c>
      <c r="E4155">
        <v>4709</v>
      </c>
      <c r="F4155">
        <v>18164</v>
      </c>
      <c r="G4155" t="s">
        <v>32</v>
      </c>
      <c r="H4155" s="1">
        <v>45156</v>
      </c>
      <c r="I4155" t="str">
        <f t="shared" si="64"/>
        <v>Orta investisya</v>
      </c>
      <c r="J4155">
        <f>YEAR(transaction_data[[#This Row],[Transaction_Date]])</f>
        <v>2023</v>
      </c>
      <c r="K4155">
        <f>MONTH(transaction_data[[#This Row],[Transaction_Date]])</f>
        <v>8</v>
      </c>
    </row>
    <row r="4156" spans="1:11" x14ac:dyDescent="0.3">
      <c r="A4156">
        <v>304154</v>
      </c>
      <c r="B4156">
        <v>209411</v>
      </c>
      <c r="C4156" t="s">
        <v>13</v>
      </c>
      <c r="D4156">
        <v>35744</v>
      </c>
      <c r="E4156">
        <v>3560</v>
      </c>
      <c r="F4156">
        <v>14444</v>
      </c>
      <c r="G4156" t="s">
        <v>32</v>
      </c>
      <c r="H4156" s="1">
        <v>45595</v>
      </c>
      <c r="I4156" t="str">
        <f t="shared" si="64"/>
        <v>Kicik Investiya</v>
      </c>
      <c r="J4156">
        <f>YEAR(transaction_data[[#This Row],[Transaction_Date]])</f>
        <v>2024</v>
      </c>
      <c r="K4156">
        <f>MONTH(transaction_data[[#This Row],[Transaction_Date]])</f>
        <v>10</v>
      </c>
    </row>
    <row r="4157" spans="1:11" x14ac:dyDescent="0.3">
      <c r="A4157">
        <v>304155</v>
      </c>
      <c r="B4157">
        <v>206413</v>
      </c>
      <c r="C4157" t="s">
        <v>31</v>
      </c>
      <c r="D4157">
        <v>57152</v>
      </c>
      <c r="E4157">
        <v>2799</v>
      </c>
      <c r="F4157">
        <v>40534</v>
      </c>
      <c r="G4157" t="s">
        <v>33</v>
      </c>
      <c r="H4157" s="1">
        <v>44953</v>
      </c>
      <c r="I4157" t="str">
        <f t="shared" si="64"/>
        <v>Yuksek Investisya</v>
      </c>
      <c r="J4157">
        <f>YEAR(transaction_data[[#This Row],[Transaction_Date]])</f>
        <v>2023</v>
      </c>
      <c r="K4157">
        <f>MONTH(transaction_data[[#This Row],[Transaction_Date]])</f>
        <v>1</v>
      </c>
    </row>
    <row r="4158" spans="1:11" x14ac:dyDescent="0.3">
      <c r="A4158">
        <v>304156</v>
      </c>
      <c r="B4158">
        <v>208253</v>
      </c>
      <c r="C4158" t="s">
        <v>31</v>
      </c>
      <c r="D4158">
        <v>41674</v>
      </c>
      <c r="E4158">
        <v>2573</v>
      </c>
      <c r="F4158">
        <v>37350</v>
      </c>
      <c r="G4158" t="s">
        <v>32</v>
      </c>
      <c r="H4158" s="1">
        <v>44843</v>
      </c>
      <c r="I4158" t="str">
        <f t="shared" si="64"/>
        <v>Yuksek Investisya</v>
      </c>
      <c r="J4158">
        <f>YEAR(transaction_data[[#This Row],[Transaction_Date]])</f>
        <v>2022</v>
      </c>
      <c r="K4158">
        <f>MONTH(transaction_data[[#This Row],[Transaction_Date]])</f>
        <v>10</v>
      </c>
    </row>
    <row r="4159" spans="1:11" x14ac:dyDescent="0.3">
      <c r="A4159">
        <v>304157</v>
      </c>
      <c r="B4159">
        <v>200497</v>
      </c>
      <c r="C4159" t="s">
        <v>13</v>
      </c>
      <c r="D4159">
        <v>10354</v>
      </c>
      <c r="E4159">
        <v>1494</v>
      </c>
      <c r="F4159">
        <v>29026</v>
      </c>
      <c r="G4159" t="s">
        <v>29</v>
      </c>
      <c r="H4159" s="1">
        <v>45170</v>
      </c>
      <c r="I4159" t="str">
        <f t="shared" si="64"/>
        <v>Yuksek Investisya</v>
      </c>
      <c r="J4159">
        <f>YEAR(transaction_data[[#This Row],[Transaction_Date]])</f>
        <v>2023</v>
      </c>
      <c r="K4159">
        <f>MONTH(transaction_data[[#This Row],[Transaction_Date]])</f>
        <v>9</v>
      </c>
    </row>
    <row r="4160" spans="1:11" x14ac:dyDescent="0.3">
      <c r="A4160">
        <v>304158</v>
      </c>
      <c r="B4160">
        <v>207824</v>
      </c>
      <c r="C4160" t="s">
        <v>13</v>
      </c>
      <c r="D4160">
        <v>90896</v>
      </c>
      <c r="E4160">
        <v>1588</v>
      </c>
      <c r="F4160">
        <v>17444</v>
      </c>
      <c r="G4160" t="s">
        <v>29</v>
      </c>
      <c r="H4160" s="1">
        <v>44916</v>
      </c>
      <c r="I4160" t="str">
        <f t="shared" si="64"/>
        <v>Orta investisya</v>
      </c>
      <c r="J4160">
        <f>YEAR(transaction_data[[#This Row],[Transaction_Date]])</f>
        <v>2022</v>
      </c>
      <c r="K4160">
        <f>MONTH(transaction_data[[#This Row],[Transaction_Date]])</f>
        <v>12</v>
      </c>
    </row>
    <row r="4161" spans="1:11" x14ac:dyDescent="0.3">
      <c r="A4161">
        <v>304159</v>
      </c>
      <c r="B4161">
        <v>208929</v>
      </c>
      <c r="C4161" t="s">
        <v>13</v>
      </c>
      <c r="D4161">
        <v>36050</v>
      </c>
      <c r="E4161">
        <v>3474</v>
      </c>
      <c r="F4161">
        <v>36204</v>
      </c>
      <c r="G4161" t="s">
        <v>29</v>
      </c>
      <c r="H4161" s="1">
        <v>45143</v>
      </c>
      <c r="I4161" t="str">
        <f t="shared" si="64"/>
        <v>Yuksek Investisya</v>
      </c>
      <c r="J4161">
        <f>YEAR(transaction_data[[#This Row],[Transaction_Date]])</f>
        <v>2023</v>
      </c>
      <c r="K4161">
        <f>MONTH(transaction_data[[#This Row],[Transaction_Date]])</f>
        <v>8</v>
      </c>
    </row>
    <row r="4162" spans="1:11" x14ac:dyDescent="0.3">
      <c r="A4162">
        <v>304160</v>
      </c>
      <c r="B4162">
        <v>206260</v>
      </c>
      <c r="C4162" t="s">
        <v>13</v>
      </c>
      <c r="D4162">
        <v>34541</v>
      </c>
      <c r="E4162">
        <v>4777</v>
      </c>
      <c r="F4162">
        <v>26419</v>
      </c>
      <c r="G4162" t="s">
        <v>33</v>
      </c>
      <c r="H4162" s="1">
        <v>44733</v>
      </c>
      <c r="I4162" t="str">
        <f t="shared" ref="I4162:I4225" si="65">IF(AND(F4162&gt;1000,F4162&lt;15000),"Kicik Investiya",IF(AND(F4162&gt;=15000,F4162&lt;27500),"Orta investisya","Yuksek Investisya"))</f>
        <v>Orta investisya</v>
      </c>
      <c r="J4162">
        <f>YEAR(transaction_data[[#This Row],[Transaction_Date]])</f>
        <v>2022</v>
      </c>
      <c r="K4162">
        <f>MONTH(transaction_data[[#This Row],[Transaction_Date]])</f>
        <v>6</v>
      </c>
    </row>
    <row r="4163" spans="1:11" x14ac:dyDescent="0.3">
      <c r="A4163">
        <v>304161</v>
      </c>
      <c r="B4163">
        <v>200914</v>
      </c>
      <c r="C4163" t="s">
        <v>13</v>
      </c>
      <c r="D4163">
        <v>26449</v>
      </c>
      <c r="E4163">
        <v>1923</v>
      </c>
      <c r="F4163">
        <v>26563</v>
      </c>
      <c r="G4163" t="s">
        <v>29</v>
      </c>
      <c r="H4163" s="1">
        <v>44675</v>
      </c>
      <c r="I4163" t="str">
        <f t="shared" si="65"/>
        <v>Orta investisya</v>
      </c>
      <c r="J4163">
        <f>YEAR(transaction_data[[#This Row],[Transaction_Date]])</f>
        <v>2022</v>
      </c>
      <c r="K4163">
        <f>MONTH(transaction_data[[#This Row],[Transaction_Date]])</f>
        <v>4</v>
      </c>
    </row>
    <row r="4164" spans="1:11" x14ac:dyDescent="0.3">
      <c r="A4164">
        <v>304162</v>
      </c>
      <c r="B4164">
        <v>204963</v>
      </c>
      <c r="C4164" t="s">
        <v>31</v>
      </c>
      <c r="D4164">
        <v>20433</v>
      </c>
      <c r="E4164">
        <v>4933</v>
      </c>
      <c r="F4164">
        <v>2408</v>
      </c>
      <c r="G4164" t="s">
        <v>33</v>
      </c>
      <c r="H4164" s="1">
        <v>44870</v>
      </c>
      <c r="I4164" t="str">
        <f t="shared" si="65"/>
        <v>Kicik Investiya</v>
      </c>
      <c r="J4164">
        <f>YEAR(transaction_data[[#This Row],[Transaction_Date]])</f>
        <v>2022</v>
      </c>
      <c r="K4164">
        <f>MONTH(transaction_data[[#This Row],[Transaction_Date]])</f>
        <v>11</v>
      </c>
    </row>
    <row r="4165" spans="1:11" x14ac:dyDescent="0.3">
      <c r="A4165">
        <v>304163</v>
      </c>
      <c r="B4165">
        <v>203649</v>
      </c>
      <c r="C4165" t="s">
        <v>30</v>
      </c>
      <c r="D4165">
        <v>75737</v>
      </c>
      <c r="E4165">
        <v>4595</v>
      </c>
      <c r="F4165">
        <v>39306</v>
      </c>
      <c r="G4165" t="s">
        <v>32</v>
      </c>
      <c r="H4165" s="1">
        <v>45552</v>
      </c>
      <c r="I4165" t="str">
        <f t="shared" si="65"/>
        <v>Yuksek Investisya</v>
      </c>
      <c r="J4165">
        <f>YEAR(transaction_data[[#This Row],[Transaction_Date]])</f>
        <v>2024</v>
      </c>
      <c r="K4165">
        <f>MONTH(transaction_data[[#This Row],[Transaction_Date]])</f>
        <v>9</v>
      </c>
    </row>
    <row r="4166" spans="1:11" x14ac:dyDescent="0.3">
      <c r="A4166">
        <v>304164</v>
      </c>
      <c r="B4166">
        <v>202374</v>
      </c>
      <c r="C4166" t="s">
        <v>31</v>
      </c>
      <c r="D4166">
        <v>6932</v>
      </c>
      <c r="E4166">
        <v>3754</v>
      </c>
      <c r="F4166">
        <v>43651</v>
      </c>
      <c r="G4166" t="s">
        <v>32</v>
      </c>
      <c r="H4166" s="1">
        <v>45735</v>
      </c>
      <c r="I4166" t="str">
        <f t="shared" si="65"/>
        <v>Yuksek Investisya</v>
      </c>
      <c r="J4166">
        <f>YEAR(transaction_data[[#This Row],[Transaction_Date]])</f>
        <v>2025</v>
      </c>
      <c r="K4166">
        <f>MONTH(transaction_data[[#This Row],[Transaction_Date]])</f>
        <v>3</v>
      </c>
    </row>
    <row r="4167" spans="1:11" x14ac:dyDescent="0.3">
      <c r="A4167">
        <v>304165</v>
      </c>
      <c r="B4167">
        <v>205659</v>
      </c>
      <c r="C4167" t="s">
        <v>13</v>
      </c>
      <c r="D4167">
        <v>35512</v>
      </c>
      <c r="E4167">
        <v>1780</v>
      </c>
      <c r="F4167">
        <v>18202</v>
      </c>
      <c r="G4167" t="s">
        <v>29</v>
      </c>
      <c r="H4167" s="1">
        <v>44861</v>
      </c>
      <c r="I4167" t="str">
        <f t="shared" si="65"/>
        <v>Orta investisya</v>
      </c>
      <c r="J4167">
        <f>YEAR(transaction_data[[#This Row],[Transaction_Date]])</f>
        <v>2022</v>
      </c>
      <c r="K4167">
        <f>MONTH(transaction_data[[#This Row],[Transaction_Date]])</f>
        <v>10</v>
      </c>
    </row>
    <row r="4168" spans="1:11" x14ac:dyDescent="0.3">
      <c r="A4168">
        <v>304166</v>
      </c>
      <c r="B4168">
        <v>206876</v>
      </c>
      <c r="C4168" t="s">
        <v>30</v>
      </c>
      <c r="D4168">
        <v>52427</v>
      </c>
      <c r="E4168">
        <v>4867</v>
      </c>
      <c r="F4168">
        <v>23977</v>
      </c>
      <c r="G4168" t="s">
        <v>33</v>
      </c>
      <c r="H4168" s="1">
        <v>44813</v>
      </c>
      <c r="I4168" t="str">
        <f t="shared" si="65"/>
        <v>Orta investisya</v>
      </c>
      <c r="J4168">
        <f>YEAR(transaction_data[[#This Row],[Transaction_Date]])</f>
        <v>2022</v>
      </c>
      <c r="K4168">
        <f>MONTH(transaction_data[[#This Row],[Transaction_Date]])</f>
        <v>9</v>
      </c>
    </row>
    <row r="4169" spans="1:11" x14ac:dyDescent="0.3">
      <c r="A4169">
        <v>304167</v>
      </c>
      <c r="B4169">
        <v>207444</v>
      </c>
      <c r="C4169" t="s">
        <v>30</v>
      </c>
      <c r="D4169">
        <v>91193</v>
      </c>
      <c r="E4169">
        <v>4209</v>
      </c>
      <c r="F4169">
        <v>46022</v>
      </c>
      <c r="G4169" t="s">
        <v>33</v>
      </c>
      <c r="H4169" s="1">
        <v>45458</v>
      </c>
      <c r="I4169" t="str">
        <f t="shared" si="65"/>
        <v>Yuksek Investisya</v>
      </c>
      <c r="J4169">
        <f>YEAR(transaction_data[[#This Row],[Transaction_Date]])</f>
        <v>2024</v>
      </c>
      <c r="K4169">
        <f>MONTH(transaction_data[[#This Row],[Transaction_Date]])</f>
        <v>6</v>
      </c>
    </row>
    <row r="4170" spans="1:11" x14ac:dyDescent="0.3">
      <c r="A4170">
        <v>304168</v>
      </c>
      <c r="B4170">
        <v>205922</v>
      </c>
      <c r="C4170" t="s">
        <v>30</v>
      </c>
      <c r="D4170">
        <v>67208</v>
      </c>
      <c r="E4170">
        <v>3312</v>
      </c>
      <c r="F4170">
        <v>20790</v>
      </c>
      <c r="G4170" t="s">
        <v>29</v>
      </c>
      <c r="H4170" s="1">
        <v>45207</v>
      </c>
      <c r="I4170" t="str">
        <f t="shared" si="65"/>
        <v>Orta investisya</v>
      </c>
      <c r="J4170">
        <f>YEAR(transaction_data[[#This Row],[Transaction_Date]])</f>
        <v>2023</v>
      </c>
      <c r="K4170">
        <f>MONTH(transaction_data[[#This Row],[Transaction_Date]])</f>
        <v>10</v>
      </c>
    </row>
    <row r="4171" spans="1:11" x14ac:dyDescent="0.3">
      <c r="A4171">
        <v>304169</v>
      </c>
      <c r="B4171">
        <v>202533</v>
      </c>
      <c r="C4171" t="s">
        <v>31</v>
      </c>
      <c r="D4171">
        <v>27812</v>
      </c>
      <c r="E4171">
        <v>4835</v>
      </c>
      <c r="F4171">
        <v>44379</v>
      </c>
      <c r="G4171" t="s">
        <v>29</v>
      </c>
      <c r="H4171" s="1">
        <v>44753</v>
      </c>
      <c r="I4171" t="str">
        <f t="shared" si="65"/>
        <v>Yuksek Investisya</v>
      </c>
      <c r="J4171">
        <f>YEAR(transaction_data[[#This Row],[Transaction_Date]])</f>
        <v>2022</v>
      </c>
      <c r="K4171">
        <f>MONTH(transaction_data[[#This Row],[Transaction_Date]])</f>
        <v>7</v>
      </c>
    </row>
    <row r="4172" spans="1:11" x14ac:dyDescent="0.3">
      <c r="A4172">
        <v>304170</v>
      </c>
      <c r="B4172">
        <v>206675</v>
      </c>
      <c r="C4172" t="s">
        <v>13</v>
      </c>
      <c r="D4172">
        <v>87033</v>
      </c>
      <c r="E4172">
        <v>2876</v>
      </c>
      <c r="F4172">
        <v>15940</v>
      </c>
      <c r="G4172" t="s">
        <v>32</v>
      </c>
      <c r="H4172" s="1">
        <v>45221</v>
      </c>
      <c r="I4172" t="str">
        <f t="shared" si="65"/>
        <v>Orta investisya</v>
      </c>
      <c r="J4172">
        <f>YEAR(transaction_data[[#This Row],[Transaction_Date]])</f>
        <v>2023</v>
      </c>
      <c r="K4172">
        <f>MONTH(transaction_data[[#This Row],[Transaction_Date]])</f>
        <v>10</v>
      </c>
    </row>
    <row r="4173" spans="1:11" x14ac:dyDescent="0.3">
      <c r="A4173">
        <v>304171</v>
      </c>
      <c r="B4173">
        <v>201222</v>
      </c>
      <c r="C4173" t="s">
        <v>31</v>
      </c>
      <c r="D4173">
        <v>30980</v>
      </c>
      <c r="E4173">
        <v>2927</v>
      </c>
      <c r="F4173">
        <v>20223</v>
      </c>
      <c r="G4173" t="s">
        <v>32</v>
      </c>
      <c r="H4173" s="1">
        <v>45735</v>
      </c>
      <c r="I4173" t="str">
        <f t="shared" si="65"/>
        <v>Orta investisya</v>
      </c>
      <c r="J4173">
        <f>YEAR(transaction_data[[#This Row],[Transaction_Date]])</f>
        <v>2025</v>
      </c>
      <c r="K4173">
        <f>MONTH(transaction_data[[#This Row],[Transaction_Date]])</f>
        <v>3</v>
      </c>
    </row>
    <row r="4174" spans="1:11" x14ac:dyDescent="0.3">
      <c r="A4174">
        <v>304172</v>
      </c>
      <c r="B4174">
        <v>206854</v>
      </c>
      <c r="C4174" t="s">
        <v>30</v>
      </c>
      <c r="D4174">
        <v>51372</v>
      </c>
      <c r="E4174">
        <v>4692</v>
      </c>
      <c r="F4174">
        <v>26096</v>
      </c>
      <c r="G4174" t="s">
        <v>32</v>
      </c>
      <c r="H4174" s="1">
        <v>45669</v>
      </c>
      <c r="I4174" t="str">
        <f t="shared" si="65"/>
        <v>Orta investisya</v>
      </c>
      <c r="J4174">
        <f>YEAR(transaction_data[[#This Row],[Transaction_Date]])</f>
        <v>2025</v>
      </c>
      <c r="K4174">
        <f>MONTH(transaction_data[[#This Row],[Transaction_Date]])</f>
        <v>1</v>
      </c>
    </row>
    <row r="4175" spans="1:11" x14ac:dyDescent="0.3">
      <c r="A4175">
        <v>304173</v>
      </c>
      <c r="B4175">
        <v>207263</v>
      </c>
      <c r="C4175" t="s">
        <v>31</v>
      </c>
      <c r="D4175">
        <v>87750</v>
      </c>
      <c r="E4175">
        <v>4161</v>
      </c>
      <c r="F4175">
        <v>8870</v>
      </c>
      <c r="G4175" t="s">
        <v>29</v>
      </c>
      <c r="H4175" s="1">
        <v>45255</v>
      </c>
      <c r="I4175" t="str">
        <f t="shared" si="65"/>
        <v>Kicik Investiya</v>
      </c>
      <c r="J4175">
        <f>YEAR(transaction_data[[#This Row],[Transaction_Date]])</f>
        <v>2023</v>
      </c>
      <c r="K4175">
        <f>MONTH(transaction_data[[#This Row],[Transaction_Date]])</f>
        <v>11</v>
      </c>
    </row>
    <row r="4176" spans="1:11" x14ac:dyDescent="0.3">
      <c r="A4176">
        <v>304174</v>
      </c>
      <c r="B4176">
        <v>208062</v>
      </c>
      <c r="C4176" t="s">
        <v>13</v>
      </c>
      <c r="D4176">
        <v>82993</v>
      </c>
      <c r="E4176">
        <v>635</v>
      </c>
      <c r="F4176">
        <v>44426</v>
      </c>
      <c r="G4176" t="s">
        <v>32</v>
      </c>
      <c r="H4176" s="1">
        <v>45551</v>
      </c>
      <c r="I4176" t="str">
        <f t="shared" si="65"/>
        <v>Yuksek Investisya</v>
      </c>
      <c r="J4176">
        <f>YEAR(transaction_data[[#This Row],[Transaction_Date]])</f>
        <v>2024</v>
      </c>
      <c r="K4176">
        <f>MONTH(transaction_data[[#This Row],[Transaction_Date]])</f>
        <v>9</v>
      </c>
    </row>
    <row r="4177" spans="1:11" x14ac:dyDescent="0.3">
      <c r="A4177">
        <v>304175</v>
      </c>
      <c r="B4177">
        <v>200088</v>
      </c>
      <c r="C4177" t="s">
        <v>31</v>
      </c>
      <c r="D4177">
        <v>13286</v>
      </c>
      <c r="E4177">
        <v>2606</v>
      </c>
      <c r="F4177">
        <v>21796</v>
      </c>
      <c r="G4177" t="s">
        <v>32</v>
      </c>
      <c r="H4177" s="1">
        <v>44797</v>
      </c>
      <c r="I4177" t="str">
        <f t="shared" si="65"/>
        <v>Orta investisya</v>
      </c>
      <c r="J4177">
        <f>YEAR(transaction_data[[#This Row],[Transaction_Date]])</f>
        <v>2022</v>
      </c>
      <c r="K4177">
        <f>MONTH(transaction_data[[#This Row],[Transaction_Date]])</f>
        <v>8</v>
      </c>
    </row>
    <row r="4178" spans="1:11" x14ac:dyDescent="0.3">
      <c r="A4178">
        <v>304176</v>
      </c>
      <c r="B4178">
        <v>207685</v>
      </c>
      <c r="C4178" t="s">
        <v>30</v>
      </c>
      <c r="D4178">
        <v>42372</v>
      </c>
      <c r="E4178">
        <v>3560</v>
      </c>
      <c r="F4178">
        <v>49783</v>
      </c>
      <c r="G4178" t="s">
        <v>33</v>
      </c>
      <c r="H4178" s="1">
        <v>45163</v>
      </c>
      <c r="I4178" t="str">
        <f t="shared" si="65"/>
        <v>Yuksek Investisya</v>
      </c>
      <c r="J4178">
        <f>YEAR(transaction_data[[#This Row],[Transaction_Date]])</f>
        <v>2023</v>
      </c>
      <c r="K4178">
        <f>MONTH(transaction_data[[#This Row],[Transaction_Date]])</f>
        <v>8</v>
      </c>
    </row>
    <row r="4179" spans="1:11" x14ac:dyDescent="0.3">
      <c r="A4179">
        <v>304177</v>
      </c>
      <c r="B4179">
        <v>202994</v>
      </c>
      <c r="C4179" t="s">
        <v>30</v>
      </c>
      <c r="D4179">
        <v>58756</v>
      </c>
      <c r="E4179">
        <v>4818</v>
      </c>
      <c r="F4179">
        <v>34095</v>
      </c>
      <c r="G4179" t="s">
        <v>32</v>
      </c>
      <c r="H4179" s="1">
        <v>45109</v>
      </c>
      <c r="I4179" t="str">
        <f t="shared" si="65"/>
        <v>Yuksek Investisya</v>
      </c>
      <c r="J4179">
        <f>YEAR(transaction_data[[#This Row],[Transaction_Date]])</f>
        <v>2023</v>
      </c>
      <c r="K4179">
        <f>MONTH(transaction_data[[#This Row],[Transaction_Date]])</f>
        <v>7</v>
      </c>
    </row>
    <row r="4180" spans="1:11" x14ac:dyDescent="0.3">
      <c r="A4180">
        <v>304178</v>
      </c>
      <c r="B4180">
        <v>207066</v>
      </c>
      <c r="C4180" t="s">
        <v>31</v>
      </c>
      <c r="D4180">
        <v>47095</v>
      </c>
      <c r="E4180">
        <v>1620</v>
      </c>
      <c r="F4180">
        <v>9726</v>
      </c>
      <c r="G4180" t="s">
        <v>32</v>
      </c>
      <c r="H4180" s="1">
        <v>45142</v>
      </c>
      <c r="I4180" t="str">
        <f t="shared" si="65"/>
        <v>Kicik Investiya</v>
      </c>
      <c r="J4180">
        <f>YEAR(transaction_data[[#This Row],[Transaction_Date]])</f>
        <v>2023</v>
      </c>
      <c r="K4180">
        <f>MONTH(transaction_data[[#This Row],[Transaction_Date]])</f>
        <v>8</v>
      </c>
    </row>
    <row r="4181" spans="1:11" x14ac:dyDescent="0.3">
      <c r="A4181">
        <v>304179</v>
      </c>
      <c r="B4181">
        <v>209873</v>
      </c>
      <c r="C4181" t="s">
        <v>13</v>
      </c>
      <c r="D4181">
        <v>25835</v>
      </c>
      <c r="E4181">
        <v>3330</v>
      </c>
      <c r="F4181">
        <v>13733</v>
      </c>
      <c r="G4181" t="s">
        <v>33</v>
      </c>
      <c r="H4181" s="1">
        <v>44852</v>
      </c>
      <c r="I4181" t="str">
        <f t="shared" si="65"/>
        <v>Kicik Investiya</v>
      </c>
      <c r="J4181">
        <f>YEAR(transaction_data[[#This Row],[Transaction_Date]])</f>
        <v>2022</v>
      </c>
      <c r="K4181">
        <f>MONTH(transaction_data[[#This Row],[Transaction_Date]])</f>
        <v>10</v>
      </c>
    </row>
    <row r="4182" spans="1:11" x14ac:dyDescent="0.3">
      <c r="A4182">
        <v>304180</v>
      </c>
      <c r="B4182">
        <v>203581</v>
      </c>
      <c r="C4182" t="s">
        <v>13</v>
      </c>
      <c r="D4182">
        <v>34856</v>
      </c>
      <c r="E4182">
        <v>134</v>
      </c>
      <c r="F4182">
        <v>30099</v>
      </c>
      <c r="G4182" t="s">
        <v>32</v>
      </c>
      <c r="H4182" s="1">
        <v>44885</v>
      </c>
      <c r="I4182" t="str">
        <f t="shared" si="65"/>
        <v>Yuksek Investisya</v>
      </c>
      <c r="J4182">
        <f>YEAR(transaction_data[[#This Row],[Transaction_Date]])</f>
        <v>2022</v>
      </c>
      <c r="K4182">
        <f>MONTH(transaction_data[[#This Row],[Transaction_Date]])</f>
        <v>11</v>
      </c>
    </row>
    <row r="4183" spans="1:11" x14ac:dyDescent="0.3">
      <c r="A4183">
        <v>304181</v>
      </c>
      <c r="B4183">
        <v>208715</v>
      </c>
      <c r="C4183" t="s">
        <v>13</v>
      </c>
      <c r="D4183">
        <v>34755</v>
      </c>
      <c r="E4183">
        <v>2667</v>
      </c>
      <c r="F4183">
        <v>9912</v>
      </c>
      <c r="G4183" t="s">
        <v>33</v>
      </c>
      <c r="H4183" s="1">
        <v>45319</v>
      </c>
      <c r="I4183" t="str">
        <f t="shared" si="65"/>
        <v>Kicik Investiya</v>
      </c>
      <c r="J4183">
        <f>YEAR(transaction_data[[#This Row],[Transaction_Date]])</f>
        <v>2024</v>
      </c>
      <c r="K4183">
        <f>MONTH(transaction_data[[#This Row],[Transaction_Date]])</f>
        <v>1</v>
      </c>
    </row>
    <row r="4184" spans="1:11" x14ac:dyDescent="0.3">
      <c r="A4184">
        <v>304182</v>
      </c>
      <c r="B4184">
        <v>206418</v>
      </c>
      <c r="C4184" t="s">
        <v>31</v>
      </c>
      <c r="D4184">
        <v>13928</v>
      </c>
      <c r="E4184">
        <v>5020</v>
      </c>
      <c r="F4184">
        <v>6852</v>
      </c>
      <c r="G4184" t="s">
        <v>32</v>
      </c>
      <c r="H4184" s="1">
        <v>45634</v>
      </c>
      <c r="I4184" t="str">
        <f t="shared" si="65"/>
        <v>Kicik Investiya</v>
      </c>
      <c r="J4184">
        <f>YEAR(transaction_data[[#This Row],[Transaction_Date]])</f>
        <v>2024</v>
      </c>
      <c r="K4184">
        <f>MONTH(transaction_data[[#This Row],[Transaction_Date]])</f>
        <v>12</v>
      </c>
    </row>
    <row r="4185" spans="1:11" x14ac:dyDescent="0.3">
      <c r="A4185">
        <v>304183</v>
      </c>
      <c r="B4185">
        <v>208656</v>
      </c>
      <c r="C4185" t="s">
        <v>30</v>
      </c>
      <c r="D4185">
        <v>13793</v>
      </c>
      <c r="E4185">
        <v>244</v>
      </c>
      <c r="F4185">
        <v>40230</v>
      </c>
      <c r="G4185" t="s">
        <v>32</v>
      </c>
      <c r="H4185" s="1">
        <v>45397</v>
      </c>
      <c r="I4185" t="str">
        <f t="shared" si="65"/>
        <v>Yuksek Investisya</v>
      </c>
      <c r="J4185">
        <f>YEAR(transaction_data[[#This Row],[Transaction_Date]])</f>
        <v>2024</v>
      </c>
      <c r="K4185">
        <f>MONTH(transaction_data[[#This Row],[Transaction_Date]])</f>
        <v>4</v>
      </c>
    </row>
    <row r="4186" spans="1:11" x14ac:dyDescent="0.3">
      <c r="A4186">
        <v>304184</v>
      </c>
      <c r="B4186">
        <v>208846</v>
      </c>
      <c r="C4186" t="s">
        <v>31</v>
      </c>
      <c r="D4186">
        <v>23235</v>
      </c>
      <c r="E4186">
        <v>3191</v>
      </c>
      <c r="F4186">
        <v>28914</v>
      </c>
      <c r="G4186" t="s">
        <v>32</v>
      </c>
      <c r="H4186" s="1">
        <v>45649</v>
      </c>
      <c r="I4186" t="str">
        <f t="shared" si="65"/>
        <v>Yuksek Investisya</v>
      </c>
      <c r="J4186">
        <f>YEAR(transaction_data[[#This Row],[Transaction_Date]])</f>
        <v>2024</v>
      </c>
      <c r="K4186">
        <f>MONTH(transaction_data[[#This Row],[Transaction_Date]])</f>
        <v>12</v>
      </c>
    </row>
    <row r="4187" spans="1:11" x14ac:dyDescent="0.3">
      <c r="A4187">
        <v>304185</v>
      </c>
      <c r="B4187">
        <v>208644</v>
      </c>
      <c r="C4187" t="s">
        <v>30</v>
      </c>
      <c r="D4187">
        <v>74279</v>
      </c>
      <c r="E4187">
        <v>4670</v>
      </c>
      <c r="F4187">
        <v>14507</v>
      </c>
      <c r="G4187" t="s">
        <v>32</v>
      </c>
      <c r="H4187" s="1">
        <v>45133</v>
      </c>
      <c r="I4187" t="str">
        <f t="shared" si="65"/>
        <v>Kicik Investiya</v>
      </c>
      <c r="J4187">
        <f>YEAR(transaction_data[[#This Row],[Transaction_Date]])</f>
        <v>2023</v>
      </c>
      <c r="K4187">
        <f>MONTH(transaction_data[[#This Row],[Transaction_Date]])</f>
        <v>7</v>
      </c>
    </row>
    <row r="4188" spans="1:11" x14ac:dyDescent="0.3">
      <c r="A4188">
        <v>304186</v>
      </c>
      <c r="B4188">
        <v>200291</v>
      </c>
      <c r="C4188" t="s">
        <v>31</v>
      </c>
      <c r="D4188">
        <v>36569</v>
      </c>
      <c r="E4188">
        <v>3419</v>
      </c>
      <c r="F4188">
        <v>47416</v>
      </c>
      <c r="G4188" t="s">
        <v>32</v>
      </c>
      <c r="H4188" s="1">
        <v>44911</v>
      </c>
      <c r="I4188" t="str">
        <f t="shared" si="65"/>
        <v>Yuksek Investisya</v>
      </c>
      <c r="J4188">
        <f>YEAR(transaction_data[[#This Row],[Transaction_Date]])</f>
        <v>2022</v>
      </c>
      <c r="K4188">
        <f>MONTH(transaction_data[[#This Row],[Transaction_Date]])</f>
        <v>12</v>
      </c>
    </row>
    <row r="4189" spans="1:11" x14ac:dyDescent="0.3">
      <c r="A4189">
        <v>304187</v>
      </c>
      <c r="B4189">
        <v>207161</v>
      </c>
      <c r="C4189" t="s">
        <v>30</v>
      </c>
      <c r="D4189">
        <v>82985</v>
      </c>
      <c r="E4189">
        <v>4529</v>
      </c>
      <c r="F4189">
        <v>4591</v>
      </c>
      <c r="G4189" t="s">
        <v>29</v>
      </c>
      <c r="H4189" s="1">
        <v>45514</v>
      </c>
      <c r="I4189" t="str">
        <f t="shared" si="65"/>
        <v>Kicik Investiya</v>
      </c>
      <c r="J4189">
        <f>YEAR(transaction_data[[#This Row],[Transaction_Date]])</f>
        <v>2024</v>
      </c>
      <c r="K4189">
        <f>MONTH(transaction_data[[#This Row],[Transaction_Date]])</f>
        <v>8</v>
      </c>
    </row>
    <row r="4190" spans="1:11" x14ac:dyDescent="0.3">
      <c r="A4190">
        <v>304188</v>
      </c>
      <c r="B4190">
        <v>203668</v>
      </c>
      <c r="C4190" t="s">
        <v>13</v>
      </c>
      <c r="D4190">
        <v>89888</v>
      </c>
      <c r="E4190">
        <v>537</v>
      </c>
      <c r="F4190">
        <v>37953</v>
      </c>
      <c r="G4190" t="s">
        <v>29</v>
      </c>
      <c r="H4190" s="1">
        <v>45718</v>
      </c>
      <c r="I4190" t="str">
        <f t="shared" si="65"/>
        <v>Yuksek Investisya</v>
      </c>
      <c r="J4190">
        <f>YEAR(transaction_data[[#This Row],[Transaction_Date]])</f>
        <v>2025</v>
      </c>
      <c r="K4190">
        <f>MONTH(transaction_data[[#This Row],[Transaction_Date]])</f>
        <v>3</v>
      </c>
    </row>
    <row r="4191" spans="1:11" x14ac:dyDescent="0.3">
      <c r="A4191">
        <v>304189</v>
      </c>
      <c r="B4191">
        <v>201833</v>
      </c>
      <c r="C4191" t="s">
        <v>31</v>
      </c>
      <c r="D4191">
        <v>84300</v>
      </c>
      <c r="E4191">
        <v>980</v>
      </c>
      <c r="F4191">
        <v>24283</v>
      </c>
      <c r="G4191" t="s">
        <v>29</v>
      </c>
      <c r="H4191" s="1">
        <v>45594</v>
      </c>
      <c r="I4191" t="str">
        <f t="shared" si="65"/>
        <v>Orta investisya</v>
      </c>
      <c r="J4191">
        <f>YEAR(transaction_data[[#This Row],[Transaction_Date]])</f>
        <v>2024</v>
      </c>
      <c r="K4191">
        <f>MONTH(transaction_data[[#This Row],[Transaction_Date]])</f>
        <v>10</v>
      </c>
    </row>
    <row r="4192" spans="1:11" x14ac:dyDescent="0.3">
      <c r="A4192">
        <v>304190</v>
      </c>
      <c r="B4192">
        <v>203674</v>
      </c>
      <c r="C4192" t="s">
        <v>13</v>
      </c>
      <c r="D4192">
        <v>6578</v>
      </c>
      <c r="E4192">
        <v>2730</v>
      </c>
      <c r="F4192">
        <v>16536</v>
      </c>
      <c r="G4192" t="s">
        <v>29</v>
      </c>
      <c r="H4192" s="1">
        <v>45195</v>
      </c>
      <c r="I4192" t="str">
        <f t="shared" si="65"/>
        <v>Orta investisya</v>
      </c>
      <c r="J4192">
        <f>YEAR(transaction_data[[#This Row],[Transaction_Date]])</f>
        <v>2023</v>
      </c>
      <c r="K4192">
        <f>MONTH(transaction_data[[#This Row],[Transaction_Date]])</f>
        <v>9</v>
      </c>
    </row>
    <row r="4193" spans="1:11" x14ac:dyDescent="0.3">
      <c r="A4193">
        <v>304191</v>
      </c>
      <c r="B4193">
        <v>201917</v>
      </c>
      <c r="C4193" t="s">
        <v>31</v>
      </c>
      <c r="D4193">
        <v>34830</v>
      </c>
      <c r="E4193">
        <v>1332</v>
      </c>
      <c r="F4193">
        <v>9711</v>
      </c>
      <c r="G4193" t="s">
        <v>29</v>
      </c>
      <c r="H4193" s="1">
        <v>44987</v>
      </c>
      <c r="I4193" t="str">
        <f t="shared" si="65"/>
        <v>Kicik Investiya</v>
      </c>
      <c r="J4193">
        <f>YEAR(transaction_data[[#This Row],[Transaction_Date]])</f>
        <v>2023</v>
      </c>
      <c r="K4193">
        <f>MONTH(transaction_data[[#This Row],[Transaction_Date]])</f>
        <v>3</v>
      </c>
    </row>
    <row r="4194" spans="1:11" x14ac:dyDescent="0.3">
      <c r="A4194">
        <v>304192</v>
      </c>
      <c r="B4194">
        <v>203613</v>
      </c>
      <c r="C4194" t="s">
        <v>13</v>
      </c>
      <c r="D4194">
        <v>95695</v>
      </c>
      <c r="E4194">
        <v>4566</v>
      </c>
      <c r="F4194">
        <v>25518</v>
      </c>
      <c r="G4194" t="s">
        <v>32</v>
      </c>
      <c r="H4194" s="1">
        <v>45674</v>
      </c>
      <c r="I4194" t="str">
        <f t="shared" si="65"/>
        <v>Orta investisya</v>
      </c>
      <c r="J4194">
        <f>YEAR(transaction_data[[#This Row],[Transaction_Date]])</f>
        <v>2025</v>
      </c>
      <c r="K4194">
        <f>MONTH(transaction_data[[#This Row],[Transaction_Date]])</f>
        <v>1</v>
      </c>
    </row>
    <row r="4195" spans="1:11" x14ac:dyDescent="0.3">
      <c r="A4195">
        <v>304193</v>
      </c>
      <c r="B4195">
        <v>201209</v>
      </c>
      <c r="C4195" t="s">
        <v>30</v>
      </c>
      <c r="D4195">
        <v>56931</v>
      </c>
      <c r="E4195">
        <v>4276</v>
      </c>
      <c r="F4195">
        <v>20570</v>
      </c>
      <c r="G4195" t="s">
        <v>33</v>
      </c>
      <c r="H4195" s="1">
        <v>45555</v>
      </c>
      <c r="I4195" t="str">
        <f t="shared" si="65"/>
        <v>Orta investisya</v>
      </c>
      <c r="J4195">
        <f>YEAR(transaction_data[[#This Row],[Transaction_Date]])</f>
        <v>2024</v>
      </c>
      <c r="K4195">
        <f>MONTH(transaction_data[[#This Row],[Transaction_Date]])</f>
        <v>9</v>
      </c>
    </row>
    <row r="4196" spans="1:11" x14ac:dyDescent="0.3">
      <c r="A4196">
        <v>304194</v>
      </c>
      <c r="B4196">
        <v>208442</v>
      </c>
      <c r="C4196" t="s">
        <v>30</v>
      </c>
      <c r="D4196">
        <v>10336</v>
      </c>
      <c r="E4196">
        <v>2395</v>
      </c>
      <c r="F4196">
        <v>31540</v>
      </c>
      <c r="G4196" t="s">
        <v>33</v>
      </c>
      <c r="H4196" s="1">
        <v>44913</v>
      </c>
      <c r="I4196" t="str">
        <f t="shared" si="65"/>
        <v>Yuksek Investisya</v>
      </c>
      <c r="J4196">
        <f>YEAR(transaction_data[[#This Row],[Transaction_Date]])</f>
        <v>2022</v>
      </c>
      <c r="K4196">
        <f>MONTH(transaction_data[[#This Row],[Transaction_Date]])</f>
        <v>12</v>
      </c>
    </row>
    <row r="4197" spans="1:11" x14ac:dyDescent="0.3">
      <c r="A4197">
        <v>304195</v>
      </c>
      <c r="B4197">
        <v>202668</v>
      </c>
      <c r="C4197" t="s">
        <v>30</v>
      </c>
      <c r="D4197">
        <v>38459</v>
      </c>
      <c r="E4197">
        <v>2599</v>
      </c>
      <c r="F4197">
        <v>10036</v>
      </c>
      <c r="G4197" t="s">
        <v>32</v>
      </c>
      <c r="H4197" s="1">
        <v>45228</v>
      </c>
      <c r="I4197" t="str">
        <f t="shared" si="65"/>
        <v>Kicik Investiya</v>
      </c>
      <c r="J4197">
        <f>YEAR(transaction_data[[#This Row],[Transaction_Date]])</f>
        <v>2023</v>
      </c>
      <c r="K4197">
        <f>MONTH(transaction_data[[#This Row],[Transaction_Date]])</f>
        <v>10</v>
      </c>
    </row>
    <row r="4198" spans="1:11" x14ac:dyDescent="0.3">
      <c r="A4198">
        <v>304196</v>
      </c>
      <c r="B4198">
        <v>201463</v>
      </c>
      <c r="C4198" t="s">
        <v>30</v>
      </c>
      <c r="D4198">
        <v>23736</v>
      </c>
      <c r="E4198">
        <v>4915</v>
      </c>
      <c r="F4198">
        <v>12869</v>
      </c>
      <c r="G4198" t="s">
        <v>33</v>
      </c>
      <c r="H4198" s="1">
        <v>45117</v>
      </c>
      <c r="I4198" t="str">
        <f t="shared" si="65"/>
        <v>Kicik Investiya</v>
      </c>
      <c r="J4198">
        <f>YEAR(transaction_data[[#This Row],[Transaction_Date]])</f>
        <v>2023</v>
      </c>
      <c r="K4198">
        <f>MONTH(transaction_data[[#This Row],[Transaction_Date]])</f>
        <v>7</v>
      </c>
    </row>
    <row r="4199" spans="1:11" x14ac:dyDescent="0.3">
      <c r="A4199">
        <v>304197</v>
      </c>
      <c r="B4199">
        <v>203284</v>
      </c>
      <c r="C4199" t="s">
        <v>31</v>
      </c>
      <c r="D4199">
        <v>20206</v>
      </c>
      <c r="E4199">
        <v>1464</v>
      </c>
      <c r="F4199">
        <v>10598</v>
      </c>
      <c r="G4199" t="s">
        <v>29</v>
      </c>
      <c r="H4199" s="1">
        <v>45710</v>
      </c>
      <c r="I4199" t="str">
        <f t="shared" si="65"/>
        <v>Kicik Investiya</v>
      </c>
      <c r="J4199">
        <f>YEAR(transaction_data[[#This Row],[Transaction_Date]])</f>
        <v>2025</v>
      </c>
      <c r="K4199">
        <f>MONTH(transaction_data[[#This Row],[Transaction_Date]])</f>
        <v>2</v>
      </c>
    </row>
    <row r="4200" spans="1:11" x14ac:dyDescent="0.3">
      <c r="A4200">
        <v>304198</v>
      </c>
      <c r="B4200">
        <v>208535</v>
      </c>
      <c r="C4200" t="s">
        <v>30</v>
      </c>
      <c r="D4200">
        <v>30622</v>
      </c>
      <c r="E4200">
        <v>2116</v>
      </c>
      <c r="F4200">
        <v>4776</v>
      </c>
      <c r="G4200" t="s">
        <v>29</v>
      </c>
      <c r="H4200" s="1">
        <v>45098</v>
      </c>
      <c r="I4200" t="str">
        <f t="shared" si="65"/>
        <v>Kicik Investiya</v>
      </c>
      <c r="J4200">
        <f>YEAR(transaction_data[[#This Row],[Transaction_Date]])</f>
        <v>2023</v>
      </c>
      <c r="K4200">
        <f>MONTH(transaction_data[[#This Row],[Transaction_Date]])</f>
        <v>6</v>
      </c>
    </row>
    <row r="4201" spans="1:11" x14ac:dyDescent="0.3">
      <c r="A4201">
        <v>304199</v>
      </c>
      <c r="B4201">
        <v>203925</v>
      </c>
      <c r="C4201" t="s">
        <v>13</v>
      </c>
      <c r="D4201">
        <v>84344</v>
      </c>
      <c r="E4201">
        <v>1264</v>
      </c>
      <c r="F4201">
        <v>44515</v>
      </c>
      <c r="G4201" t="s">
        <v>33</v>
      </c>
      <c r="H4201" s="1">
        <v>44838</v>
      </c>
      <c r="I4201" t="str">
        <f t="shared" si="65"/>
        <v>Yuksek Investisya</v>
      </c>
      <c r="J4201">
        <f>YEAR(transaction_data[[#This Row],[Transaction_Date]])</f>
        <v>2022</v>
      </c>
      <c r="K4201">
        <f>MONTH(transaction_data[[#This Row],[Transaction_Date]])</f>
        <v>10</v>
      </c>
    </row>
    <row r="4202" spans="1:11" x14ac:dyDescent="0.3">
      <c r="A4202">
        <v>304200</v>
      </c>
      <c r="B4202">
        <v>207146</v>
      </c>
      <c r="C4202" t="s">
        <v>13</v>
      </c>
      <c r="D4202">
        <v>11819</v>
      </c>
      <c r="E4202">
        <v>2912</v>
      </c>
      <c r="F4202">
        <v>40230</v>
      </c>
      <c r="G4202" t="s">
        <v>32</v>
      </c>
      <c r="H4202" s="1">
        <v>44917</v>
      </c>
      <c r="I4202" t="str">
        <f t="shared" si="65"/>
        <v>Yuksek Investisya</v>
      </c>
      <c r="J4202">
        <f>YEAR(transaction_data[[#This Row],[Transaction_Date]])</f>
        <v>2022</v>
      </c>
      <c r="K4202">
        <f>MONTH(transaction_data[[#This Row],[Transaction_Date]])</f>
        <v>12</v>
      </c>
    </row>
    <row r="4203" spans="1:11" x14ac:dyDescent="0.3">
      <c r="A4203">
        <v>304201</v>
      </c>
      <c r="B4203">
        <v>205781</v>
      </c>
      <c r="C4203" t="s">
        <v>31</v>
      </c>
      <c r="D4203">
        <v>39691</v>
      </c>
      <c r="E4203">
        <v>3200</v>
      </c>
      <c r="F4203">
        <v>25116</v>
      </c>
      <c r="G4203" t="s">
        <v>29</v>
      </c>
      <c r="H4203" s="1">
        <v>44643</v>
      </c>
      <c r="I4203" t="str">
        <f t="shared" si="65"/>
        <v>Orta investisya</v>
      </c>
      <c r="J4203">
        <f>YEAR(transaction_data[[#This Row],[Transaction_Date]])</f>
        <v>2022</v>
      </c>
      <c r="K4203">
        <f>MONTH(transaction_data[[#This Row],[Transaction_Date]])</f>
        <v>3</v>
      </c>
    </row>
    <row r="4204" spans="1:11" x14ac:dyDescent="0.3">
      <c r="A4204">
        <v>304202</v>
      </c>
      <c r="B4204">
        <v>205613</v>
      </c>
      <c r="C4204" t="s">
        <v>31</v>
      </c>
      <c r="D4204">
        <v>26309</v>
      </c>
      <c r="E4204">
        <v>3634</v>
      </c>
      <c r="F4204">
        <v>16970</v>
      </c>
      <c r="G4204" t="s">
        <v>32</v>
      </c>
      <c r="H4204" s="1">
        <v>45731</v>
      </c>
      <c r="I4204" t="str">
        <f t="shared" si="65"/>
        <v>Orta investisya</v>
      </c>
      <c r="J4204">
        <f>YEAR(transaction_data[[#This Row],[Transaction_Date]])</f>
        <v>2025</v>
      </c>
      <c r="K4204">
        <f>MONTH(transaction_data[[#This Row],[Transaction_Date]])</f>
        <v>3</v>
      </c>
    </row>
    <row r="4205" spans="1:11" x14ac:dyDescent="0.3">
      <c r="A4205">
        <v>304203</v>
      </c>
      <c r="B4205">
        <v>205216</v>
      </c>
      <c r="C4205" t="s">
        <v>30</v>
      </c>
      <c r="D4205">
        <v>50152</v>
      </c>
      <c r="E4205">
        <v>4612</v>
      </c>
      <c r="F4205">
        <v>23594</v>
      </c>
      <c r="G4205" t="s">
        <v>32</v>
      </c>
      <c r="H4205" s="1">
        <v>45530</v>
      </c>
      <c r="I4205" t="str">
        <f t="shared" si="65"/>
        <v>Orta investisya</v>
      </c>
      <c r="J4205">
        <f>YEAR(transaction_data[[#This Row],[Transaction_Date]])</f>
        <v>2024</v>
      </c>
      <c r="K4205">
        <f>MONTH(transaction_data[[#This Row],[Transaction_Date]])</f>
        <v>8</v>
      </c>
    </row>
    <row r="4206" spans="1:11" x14ac:dyDescent="0.3">
      <c r="A4206">
        <v>304204</v>
      </c>
      <c r="B4206">
        <v>209540</v>
      </c>
      <c r="C4206" t="s">
        <v>31</v>
      </c>
      <c r="D4206">
        <v>46814</v>
      </c>
      <c r="E4206">
        <v>1010</v>
      </c>
      <c r="F4206">
        <v>10373</v>
      </c>
      <c r="G4206" t="s">
        <v>29</v>
      </c>
      <c r="H4206" s="1">
        <v>45249</v>
      </c>
      <c r="I4206" t="str">
        <f t="shared" si="65"/>
        <v>Kicik Investiya</v>
      </c>
      <c r="J4206">
        <f>YEAR(transaction_data[[#This Row],[Transaction_Date]])</f>
        <v>2023</v>
      </c>
      <c r="K4206">
        <f>MONTH(transaction_data[[#This Row],[Transaction_Date]])</f>
        <v>11</v>
      </c>
    </row>
    <row r="4207" spans="1:11" x14ac:dyDescent="0.3">
      <c r="A4207">
        <v>304205</v>
      </c>
      <c r="B4207">
        <v>204962</v>
      </c>
      <c r="C4207" t="s">
        <v>30</v>
      </c>
      <c r="D4207">
        <v>96522</v>
      </c>
      <c r="E4207">
        <v>1246</v>
      </c>
      <c r="F4207">
        <v>24098</v>
      </c>
      <c r="G4207" t="s">
        <v>32</v>
      </c>
      <c r="H4207" s="1">
        <v>45522</v>
      </c>
      <c r="I4207" t="str">
        <f t="shared" si="65"/>
        <v>Orta investisya</v>
      </c>
      <c r="J4207">
        <f>YEAR(transaction_data[[#This Row],[Transaction_Date]])</f>
        <v>2024</v>
      </c>
      <c r="K4207">
        <f>MONTH(transaction_data[[#This Row],[Transaction_Date]])</f>
        <v>8</v>
      </c>
    </row>
    <row r="4208" spans="1:11" x14ac:dyDescent="0.3">
      <c r="A4208">
        <v>304206</v>
      </c>
      <c r="B4208">
        <v>207801</v>
      </c>
      <c r="C4208" t="s">
        <v>31</v>
      </c>
      <c r="D4208">
        <v>57395</v>
      </c>
      <c r="E4208">
        <v>1486</v>
      </c>
      <c r="F4208">
        <v>48983</v>
      </c>
      <c r="G4208" t="s">
        <v>33</v>
      </c>
      <c r="H4208" s="1">
        <v>44691</v>
      </c>
      <c r="I4208" t="str">
        <f t="shared" si="65"/>
        <v>Yuksek Investisya</v>
      </c>
      <c r="J4208">
        <f>YEAR(transaction_data[[#This Row],[Transaction_Date]])</f>
        <v>2022</v>
      </c>
      <c r="K4208">
        <f>MONTH(transaction_data[[#This Row],[Transaction_Date]])</f>
        <v>5</v>
      </c>
    </row>
    <row r="4209" spans="1:11" x14ac:dyDescent="0.3">
      <c r="A4209">
        <v>304207</v>
      </c>
      <c r="B4209">
        <v>200085</v>
      </c>
      <c r="C4209" t="s">
        <v>30</v>
      </c>
      <c r="D4209">
        <v>79224</v>
      </c>
      <c r="E4209">
        <v>4707</v>
      </c>
      <c r="F4209">
        <v>20864</v>
      </c>
      <c r="G4209" t="s">
        <v>29</v>
      </c>
      <c r="H4209" s="1">
        <v>44923</v>
      </c>
      <c r="I4209" t="str">
        <f t="shared" si="65"/>
        <v>Orta investisya</v>
      </c>
      <c r="J4209">
        <f>YEAR(transaction_data[[#This Row],[Transaction_Date]])</f>
        <v>2022</v>
      </c>
      <c r="K4209">
        <f>MONTH(transaction_data[[#This Row],[Transaction_Date]])</f>
        <v>12</v>
      </c>
    </row>
    <row r="4210" spans="1:11" x14ac:dyDescent="0.3">
      <c r="A4210">
        <v>304208</v>
      </c>
      <c r="B4210">
        <v>201040</v>
      </c>
      <c r="C4210" t="s">
        <v>13</v>
      </c>
      <c r="D4210">
        <v>21047</v>
      </c>
      <c r="E4210">
        <v>1016</v>
      </c>
      <c r="F4210">
        <v>21640</v>
      </c>
      <c r="G4210" t="s">
        <v>32</v>
      </c>
      <c r="H4210" s="1">
        <v>45576</v>
      </c>
      <c r="I4210" t="str">
        <f t="shared" si="65"/>
        <v>Orta investisya</v>
      </c>
      <c r="J4210">
        <f>YEAR(transaction_data[[#This Row],[Transaction_Date]])</f>
        <v>2024</v>
      </c>
      <c r="K4210">
        <f>MONTH(transaction_data[[#This Row],[Transaction_Date]])</f>
        <v>10</v>
      </c>
    </row>
    <row r="4211" spans="1:11" x14ac:dyDescent="0.3">
      <c r="A4211">
        <v>304209</v>
      </c>
      <c r="B4211">
        <v>202291</v>
      </c>
      <c r="C4211" t="s">
        <v>30</v>
      </c>
      <c r="D4211">
        <v>17159</v>
      </c>
      <c r="E4211">
        <v>4051</v>
      </c>
      <c r="F4211">
        <v>34295</v>
      </c>
      <c r="G4211" t="s">
        <v>29</v>
      </c>
      <c r="H4211" s="1">
        <v>45135</v>
      </c>
      <c r="I4211" t="str">
        <f t="shared" si="65"/>
        <v>Yuksek Investisya</v>
      </c>
      <c r="J4211">
        <f>YEAR(transaction_data[[#This Row],[Transaction_Date]])</f>
        <v>2023</v>
      </c>
      <c r="K4211">
        <f>MONTH(transaction_data[[#This Row],[Transaction_Date]])</f>
        <v>7</v>
      </c>
    </row>
    <row r="4212" spans="1:11" x14ac:dyDescent="0.3">
      <c r="A4212">
        <v>304210</v>
      </c>
      <c r="B4212">
        <v>205917</v>
      </c>
      <c r="C4212" t="s">
        <v>13</v>
      </c>
      <c r="D4212">
        <v>38613</v>
      </c>
      <c r="E4212">
        <v>1809</v>
      </c>
      <c r="F4212">
        <v>33002</v>
      </c>
      <c r="G4212" t="s">
        <v>32</v>
      </c>
      <c r="H4212" s="1">
        <v>45590</v>
      </c>
      <c r="I4212" t="str">
        <f t="shared" si="65"/>
        <v>Yuksek Investisya</v>
      </c>
      <c r="J4212">
        <f>YEAR(transaction_data[[#This Row],[Transaction_Date]])</f>
        <v>2024</v>
      </c>
      <c r="K4212">
        <f>MONTH(transaction_data[[#This Row],[Transaction_Date]])</f>
        <v>10</v>
      </c>
    </row>
    <row r="4213" spans="1:11" x14ac:dyDescent="0.3">
      <c r="A4213">
        <v>304211</v>
      </c>
      <c r="B4213">
        <v>207385</v>
      </c>
      <c r="C4213" t="s">
        <v>13</v>
      </c>
      <c r="D4213">
        <v>96158</v>
      </c>
      <c r="E4213">
        <v>1616</v>
      </c>
      <c r="F4213">
        <v>3844</v>
      </c>
      <c r="G4213" t="s">
        <v>29</v>
      </c>
      <c r="H4213" s="1">
        <v>44984</v>
      </c>
      <c r="I4213" t="str">
        <f t="shared" si="65"/>
        <v>Kicik Investiya</v>
      </c>
      <c r="J4213">
        <f>YEAR(transaction_data[[#This Row],[Transaction_Date]])</f>
        <v>2023</v>
      </c>
      <c r="K4213">
        <f>MONTH(transaction_data[[#This Row],[Transaction_Date]])</f>
        <v>2</v>
      </c>
    </row>
    <row r="4214" spans="1:11" x14ac:dyDescent="0.3">
      <c r="A4214">
        <v>304212</v>
      </c>
      <c r="B4214">
        <v>201932</v>
      </c>
      <c r="C4214" t="s">
        <v>31</v>
      </c>
      <c r="D4214">
        <v>18279</v>
      </c>
      <c r="E4214">
        <v>1322</v>
      </c>
      <c r="F4214">
        <v>11509</v>
      </c>
      <c r="G4214" t="s">
        <v>32</v>
      </c>
      <c r="H4214" s="1">
        <v>45634</v>
      </c>
      <c r="I4214" t="str">
        <f t="shared" si="65"/>
        <v>Kicik Investiya</v>
      </c>
      <c r="J4214">
        <f>YEAR(transaction_data[[#This Row],[Transaction_Date]])</f>
        <v>2024</v>
      </c>
      <c r="K4214">
        <f>MONTH(transaction_data[[#This Row],[Transaction_Date]])</f>
        <v>12</v>
      </c>
    </row>
    <row r="4215" spans="1:11" x14ac:dyDescent="0.3">
      <c r="A4215">
        <v>304213</v>
      </c>
      <c r="B4215">
        <v>206149</v>
      </c>
      <c r="C4215" t="s">
        <v>13</v>
      </c>
      <c r="D4215">
        <v>93690</v>
      </c>
      <c r="E4215">
        <v>3752</v>
      </c>
      <c r="F4215">
        <v>48338</v>
      </c>
      <c r="G4215" t="s">
        <v>32</v>
      </c>
      <c r="H4215" s="1">
        <v>45519</v>
      </c>
      <c r="I4215" t="str">
        <f t="shared" si="65"/>
        <v>Yuksek Investisya</v>
      </c>
      <c r="J4215">
        <f>YEAR(transaction_data[[#This Row],[Transaction_Date]])</f>
        <v>2024</v>
      </c>
      <c r="K4215">
        <f>MONTH(transaction_data[[#This Row],[Transaction_Date]])</f>
        <v>8</v>
      </c>
    </row>
    <row r="4216" spans="1:11" x14ac:dyDescent="0.3">
      <c r="A4216">
        <v>304214</v>
      </c>
      <c r="B4216">
        <v>200380</v>
      </c>
      <c r="C4216" t="s">
        <v>30</v>
      </c>
      <c r="D4216">
        <v>49220</v>
      </c>
      <c r="E4216">
        <v>233</v>
      </c>
      <c r="F4216">
        <v>11476</v>
      </c>
      <c r="G4216" t="s">
        <v>29</v>
      </c>
      <c r="H4216" s="1">
        <v>44802</v>
      </c>
      <c r="I4216" t="str">
        <f t="shared" si="65"/>
        <v>Kicik Investiya</v>
      </c>
      <c r="J4216">
        <f>YEAR(transaction_data[[#This Row],[Transaction_Date]])</f>
        <v>2022</v>
      </c>
      <c r="K4216">
        <f>MONTH(transaction_data[[#This Row],[Transaction_Date]])</f>
        <v>8</v>
      </c>
    </row>
    <row r="4217" spans="1:11" x14ac:dyDescent="0.3">
      <c r="A4217">
        <v>304215</v>
      </c>
      <c r="B4217">
        <v>200778</v>
      </c>
      <c r="C4217" t="s">
        <v>31</v>
      </c>
      <c r="D4217">
        <v>94788</v>
      </c>
      <c r="E4217">
        <v>2021</v>
      </c>
      <c r="F4217">
        <v>40108</v>
      </c>
      <c r="G4217" t="s">
        <v>33</v>
      </c>
      <c r="H4217" s="1">
        <v>45411</v>
      </c>
      <c r="I4217" t="str">
        <f t="shared" si="65"/>
        <v>Yuksek Investisya</v>
      </c>
      <c r="J4217">
        <f>YEAR(transaction_data[[#This Row],[Transaction_Date]])</f>
        <v>2024</v>
      </c>
      <c r="K4217">
        <f>MONTH(transaction_data[[#This Row],[Transaction_Date]])</f>
        <v>4</v>
      </c>
    </row>
    <row r="4218" spans="1:11" x14ac:dyDescent="0.3">
      <c r="A4218">
        <v>304216</v>
      </c>
      <c r="B4218">
        <v>203306</v>
      </c>
      <c r="C4218" t="s">
        <v>31</v>
      </c>
      <c r="D4218">
        <v>97754</v>
      </c>
      <c r="E4218">
        <v>2012</v>
      </c>
      <c r="F4218">
        <v>33572</v>
      </c>
      <c r="G4218" t="s">
        <v>33</v>
      </c>
      <c r="H4218" s="1">
        <v>44859</v>
      </c>
      <c r="I4218" t="str">
        <f t="shared" si="65"/>
        <v>Yuksek Investisya</v>
      </c>
      <c r="J4218">
        <f>YEAR(transaction_data[[#This Row],[Transaction_Date]])</f>
        <v>2022</v>
      </c>
      <c r="K4218">
        <f>MONTH(transaction_data[[#This Row],[Transaction_Date]])</f>
        <v>10</v>
      </c>
    </row>
    <row r="4219" spans="1:11" x14ac:dyDescent="0.3">
      <c r="A4219">
        <v>304217</v>
      </c>
      <c r="B4219">
        <v>203455</v>
      </c>
      <c r="C4219" t="s">
        <v>30</v>
      </c>
      <c r="D4219">
        <v>60983</v>
      </c>
      <c r="E4219">
        <v>2662</v>
      </c>
      <c r="F4219">
        <v>32772</v>
      </c>
      <c r="G4219" t="s">
        <v>29</v>
      </c>
      <c r="H4219" s="1">
        <v>45155</v>
      </c>
      <c r="I4219" t="str">
        <f t="shared" si="65"/>
        <v>Yuksek Investisya</v>
      </c>
      <c r="J4219">
        <f>YEAR(transaction_data[[#This Row],[Transaction_Date]])</f>
        <v>2023</v>
      </c>
      <c r="K4219">
        <f>MONTH(transaction_data[[#This Row],[Transaction_Date]])</f>
        <v>8</v>
      </c>
    </row>
    <row r="4220" spans="1:11" x14ac:dyDescent="0.3">
      <c r="A4220">
        <v>304218</v>
      </c>
      <c r="B4220">
        <v>200123</v>
      </c>
      <c r="C4220" t="s">
        <v>31</v>
      </c>
      <c r="D4220">
        <v>32491</v>
      </c>
      <c r="E4220">
        <v>408</v>
      </c>
      <c r="F4220">
        <v>48252</v>
      </c>
      <c r="G4220" t="s">
        <v>29</v>
      </c>
      <c r="H4220" s="1">
        <v>44761</v>
      </c>
      <c r="I4220" t="str">
        <f t="shared" si="65"/>
        <v>Yuksek Investisya</v>
      </c>
      <c r="J4220">
        <f>YEAR(transaction_data[[#This Row],[Transaction_Date]])</f>
        <v>2022</v>
      </c>
      <c r="K4220">
        <f>MONTH(transaction_data[[#This Row],[Transaction_Date]])</f>
        <v>7</v>
      </c>
    </row>
    <row r="4221" spans="1:11" x14ac:dyDescent="0.3">
      <c r="A4221">
        <v>304219</v>
      </c>
      <c r="B4221">
        <v>201083</v>
      </c>
      <c r="C4221" t="s">
        <v>30</v>
      </c>
      <c r="D4221">
        <v>16764</v>
      </c>
      <c r="E4221">
        <v>4717</v>
      </c>
      <c r="F4221">
        <v>45933</v>
      </c>
      <c r="G4221" t="s">
        <v>33</v>
      </c>
      <c r="H4221" s="1">
        <v>45010</v>
      </c>
      <c r="I4221" t="str">
        <f t="shared" si="65"/>
        <v>Yuksek Investisya</v>
      </c>
      <c r="J4221">
        <f>YEAR(transaction_data[[#This Row],[Transaction_Date]])</f>
        <v>2023</v>
      </c>
      <c r="K4221">
        <f>MONTH(transaction_data[[#This Row],[Transaction_Date]])</f>
        <v>3</v>
      </c>
    </row>
    <row r="4222" spans="1:11" x14ac:dyDescent="0.3">
      <c r="A4222">
        <v>304220</v>
      </c>
      <c r="B4222">
        <v>202057</v>
      </c>
      <c r="C4222" t="s">
        <v>13</v>
      </c>
      <c r="D4222">
        <v>57829</v>
      </c>
      <c r="E4222">
        <v>4731</v>
      </c>
      <c r="F4222">
        <v>45439</v>
      </c>
      <c r="G4222" t="s">
        <v>32</v>
      </c>
      <c r="H4222" s="1">
        <v>45179</v>
      </c>
      <c r="I4222" t="str">
        <f t="shared" si="65"/>
        <v>Yuksek Investisya</v>
      </c>
      <c r="J4222">
        <f>YEAR(transaction_data[[#This Row],[Transaction_Date]])</f>
        <v>2023</v>
      </c>
      <c r="K4222">
        <f>MONTH(transaction_data[[#This Row],[Transaction_Date]])</f>
        <v>9</v>
      </c>
    </row>
    <row r="4223" spans="1:11" x14ac:dyDescent="0.3">
      <c r="A4223">
        <v>304221</v>
      </c>
      <c r="B4223">
        <v>209162</v>
      </c>
      <c r="C4223" t="s">
        <v>31</v>
      </c>
      <c r="D4223">
        <v>21594</v>
      </c>
      <c r="E4223">
        <v>516</v>
      </c>
      <c r="F4223">
        <v>41176</v>
      </c>
      <c r="G4223" t="s">
        <v>32</v>
      </c>
      <c r="H4223" s="1">
        <v>45137</v>
      </c>
      <c r="I4223" t="str">
        <f t="shared" si="65"/>
        <v>Yuksek Investisya</v>
      </c>
      <c r="J4223">
        <f>YEAR(transaction_data[[#This Row],[Transaction_Date]])</f>
        <v>2023</v>
      </c>
      <c r="K4223">
        <f>MONTH(transaction_data[[#This Row],[Transaction_Date]])</f>
        <v>7</v>
      </c>
    </row>
    <row r="4224" spans="1:11" x14ac:dyDescent="0.3">
      <c r="A4224">
        <v>304222</v>
      </c>
      <c r="B4224">
        <v>206739</v>
      </c>
      <c r="C4224" t="s">
        <v>13</v>
      </c>
      <c r="D4224">
        <v>53907</v>
      </c>
      <c r="E4224">
        <v>1463</v>
      </c>
      <c r="F4224">
        <v>15619</v>
      </c>
      <c r="G4224" t="s">
        <v>32</v>
      </c>
      <c r="H4224" s="1">
        <v>44901</v>
      </c>
      <c r="I4224" t="str">
        <f t="shared" si="65"/>
        <v>Orta investisya</v>
      </c>
      <c r="J4224">
        <f>YEAR(transaction_data[[#This Row],[Transaction_Date]])</f>
        <v>2022</v>
      </c>
      <c r="K4224">
        <f>MONTH(transaction_data[[#This Row],[Transaction_Date]])</f>
        <v>12</v>
      </c>
    </row>
    <row r="4225" spans="1:11" x14ac:dyDescent="0.3">
      <c r="A4225">
        <v>304223</v>
      </c>
      <c r="B4225">
        <v>209641</v>
      </c>
      <c r="C4225" t="s">
        <v>31</v>
      </c>
      <c r="D4225">
        <v>49243</v>
      </c>
      <c r="E4225">
        <v>2136</v>
      </c>
      <c r="F4225">
        <v>39072</v>
      </c>
      <c r="G4225" t="s">
        <v>33</v>
      </c>
      <c r="H4225" s="1">
        <v>45629</v>
      </c>
      <c r="I4225" t="str">
        <f t="shared" si="65"/>
        <v>Yuksek Investisya</v>
      </c>
      <c r="J4225">
        <f>YEAR(transaction_data[[#This Row],[Transaction_Date]])</f>
        <v>2024</v>
      </c>
      <c r="K4225">
        <f>MONTH(transaction_data[[#This Row],[Transaction_Date]])</f>
        <v>12</v>
      </c>
    </row>
    <row r="4226" spans="1:11" x14ac:dyDescent="0.3">
      <c r="A4226">
        <v>304224</v>
      </c>
      <c r="B4226">
        <v>203218</v>
      </c>
      <c r="C4226" t="s">
        <v>30</v>
      </c>
      <c r="D4226">
        <v>49235</v>
      </c>
      <c r="E4226">
        <v>2425</v>
      </c>
      <c r="F4226">
        <v>11618</v>
      </c>
      <c r="G4226" t="s">
        <v>29</v>
      </c>
      <c r="H4226" s="1">
        <v>44778</v>
      </c>
      <c r="I4226" t="str">
        <f t="shared" ref="I4226:I4289" si="66">IF(AND(F4226&gt;1000,F4226&lt;15000),"Kicik Investiya",IF(AND(F4226&gt;=15000,F4226&lt;27500),"Orta investisya","Yuksek Investisya"))</f>
        <v>Kicik Investiya</v>
      </c>
      <c r="J4226">
        <f>YEAR(transaction_data[[#This Row],[Transaction_Date]])</f>
        <v>2022</v>
      </c>
      <c r="K4226">
        <f>MONTH(transaction_data[[#This Row],[Transaction_Date]])</f>
        <v>8</v>
      </c>
    </row>
    <row r="4227" spans="1:11" x14ac:dyDescent="0.3">
      <c r="A4227">
        <v>304225</v>
      </c>
      <c r="B4227">
        <v>204552</v>
      </c>
      <c r="C4227" t="s">
        <v>30</v>
      </c>
      <c r="D4227">
        <v>92353</v>
      </c>
      <c r="E4227">
        <v>2976</v>
      </c>
      <c r="F4227">
        <v>27296</v>
      </c>
      <c r="G4227" t="s">
        <v>32</v>
      </c>
      <c r="H4227" s="1">
        <v>45681</v>
      </c>
      <c r="I4227" t="str">
        <f t="shared" si="66"/>
        <v>Orta investisya</v>
      </c>
      <c r="J4227">
        <f>YEAR(transaction_data[[#This Row],[Transaction_Date]])</f>
        <v>2025</v>
      </c>
      <c r="K4227">
        <f>MONTH(transaction_data[[#This Row],[Transaction_Date]])</f>
        <v>1</v>
      </c>
    </row>
    <row r="4228" spans="1:11" x14ac:dyDescent="0.3">
      <c r="A4228">
        <v>304226</v>
      </c>
      <c r="B4228">
        <v>204707</v>
      </c>
      <c r="C4228" t="s">
        <v>30</v>
      </c>
      <c r="D4228">
        <v>14003</v>
      </c>
      <c r="E4228">
        <v>2627</v>
      </c>
      <c r="F4228">
        <v>41181</v>
      </c>
      <c r="G4228" t="s">
        <v>29</v>
      </c>
      <c r="H4228" s="1">
        <v>45633</v>
      </c>
      <c r="I4228" t="str">
        <f t="shared" si="66"/>
        <v>Yuksek Investisya</v>
      </c>
      <c r="J4228">
        <f>YEAR(transaction_data[[#This Row],[Transaction_Date]])</f>
        <v>2024</v>
      </c>
      <c r="K4228">
        <f>MONTH(transaction_data[[#This Row],[Transaction_Date]])</f>
        <v>12</v>
      </c>
    </row>
    <row r="4229" spans="1:11" x14ac:dyDescent="0.3">
      <c r="A4229">
        <v>304227</v>
      </c>
      <c r="B4229">
        <v>201806</v>
      </c>
      <c r="C4229" t="s">
        <v>30</v>
      </c>
      <c r="D4229">
        <v>74360</v>
      </c>
      <c r="E4229">
        <v>1345</v>
      </c>
      <c r="F4229">
        <v>17489</v>
      </c>
      <c r="G4229" t="s">
        <v>33</v>
      </c>
      <c r="H4229" s="1">
        <v>45162</v>
      </c>
      <c r="I4229" t="str">
        <f t="shared" si="66"/>
        <v>Orta investisya</v>
      </c>
      <c r="J4229">
        <f>YEAR(transaction_data[[#This Row],[Transaction_Date]])</f>
        <v>2023</v>
      </c>
      <c r="K4229">
        <f>MONTH(transaction_data[[#This Row],[Transaction_Date]])</f>
        <v>8</v>
      </c>
    </row>
    <row r="4230" spans="1:11" x14ac:dyDescent="0.3">
      <c r="A4230">
        <v>304228</v>
      </c>
      <c r="B4230">
        <v>205670</v>
      </c>
      <c r="C4230" t="s">
        <v>31</v>
      </c>
      <c r="D4230">
        <v>91148</v>
      </c>
      <c r="E4230">
        <v>1958</v>
      </c>
      <c r="F4230">
        <v>34813</v>
      </c>
      <c r="G4230" t="s">
        <v>33</v>
      </c>
      <c r="H4230" s="1">
        <v>45334</v>
      </c>
      <c r="I4230" t="str">
        <f t="shared" si="66"/>
        <v>Yuksek Investisya</v>
      </c>
      <c r="J4230">
        <f>YEAR(transaction_data[[#This Row],[Transaction_Date]])</f>
        <v>2024</v>
      </c>
      <c r="K4230">
        <f>MONTH(transaction_data[[#This Row],[Transaction_Date]])</f>
        <v>2</v>
      </c>
    </row>
    <row r="4231" spans="1:11" x14ac:dyDescent="0.3">
      <c r="A4231">
        <v>304229</v>
      </c>
      <c r="B4231">
        <v>207666</v>
      </c>
      <c r="C4231" t="s">
        <v>13</v>
      </c>
      <c r="D4231">
        <v>76811</v>
      </c>
      <c r="E4231">
        <v>1639</v>
      </c>
      <c r="F4231">
        <v>46927</v>
      </c>
      <c r="G4231" t="s">
        <v>33</v>
      </c>
      <c r="H4231" s="1">
        <v>44658</v>
      </c>
      <c r="I4231" t="str">
        <f t="shared" si="66"/>
        <v>Yuksek Investisya</v>
      </c>
      <c r="J4231">
        <f>YEAR(transaction_data[[#This Row],[Transaction_Date]])</f>
        <v>2022</v>
      </c>
      <c r="K4231">
        <f>MONTH(transaction_data[[#This Row],[Transaction_Date]])</f>
        <v>4</v>
      </c>
    </row>
    <row r="4232" spans="1:11" x14ac:dyDescent="0.3">
      <c r="A4232">
        <v>304230</v>
      </c>
      <c r="B4232">
        <v>203669</v>
      </c>
      <c r="C4232" t="s">
        <v>13</v>
      </c>
      <c r="D4232">
        <v>13188</v>
      </c>
      <c r="E4232">
        <v>906</v>
      </c>
      <c r="F4232">
        <v>13561</v>
      </c>
      <c r="G4232" t="s">
        <v>32</v>
      </c>
      <c r="H4232" s="1">
        <v>45052</v>
      </c>
      <c r="I4232" t="str">
        <f t="shared" si="66"/>
        <v>Kicik Investiya</v>
      </c>
      <c r="J4232">
        <f>YEAR(transaction_data[[#This Row],[Transaction_Date]])</f>
        <v>2023</v>
      </c>
      <c r="K4232">
        <f>MONTH(transaction_data[[#This Row],[Transaction_Date]])</f>
        <v>5</v>
      </c>
    </row>
    <row r="4233" spans="1:11" x14ac:dyDescent="0.3">
      <c r="A4233">
        <v>304231</v>
      </c>
      <c r="B4233">
        <v>209720</v>
      </c>
      <c r="C4233" t="s">
        <v>31</v>
      </c>
      <c r="D4233">
        <v>93484</v>
      </c>
      <c r="E4233">
        <v>4396</v>
      </c>
      <c r="F4233">
        <v>38176</v>
      </c>
      <c r="G4233" t="s">
        <v>32</v>
      </c>
      <c r="H4233" s="1">
        <v>44966</v>
      </c>
      <c r="I4233" t="str">
        <f t="shared" si="66"/>
        <v>Yuksek Investisya</v>
      </c>
      <c r="J4233">
        <f>YEAR(transaction_data[[#This Row],[Transaction_Date]])</f>
        <v>2023</v>
      </c>
      <c r="K4233">
        <f>MONTH(transaction_data[[#This Row],[Transaction_Date]])</f>
        <v>2</v>
      </c>
    </row>
    <row r="4234" spans="1:11" x14ac:dyDescent="0.3">
      <c r="A4234">
        <v>304232</v>
      </c>
      <c r="B4234">
        <v>204645</v>
      </c>
      <c r="C4234" t="s">
        <v>31</v>
      </c>
      <c r="D4234">
        <v>70221</v>
      </c>
      <c r="E4234">
        <v>2177</v>
      </c>
      <c r="F4234">
        <v>4840</v>
      </c>
      <c r="G4234" t="s">
        <v>29</v>
      </c>
      <c r="H4234" s="1">
        <v>45028</v>
      </c>
      <c r="I4234" t="str">
        <f t="shared" si="66"/>
        <v>Kicik Investiya</v>
      </c>
      <c r="J4234">
        <f>YEAR(transaction_data[[#This Row],[Transaction_Date]])</f>
        <v>2023</v>
      </c>
      <c r="K4234">
        <f>MONTH(transaction_data[[#This Row],[Transaction_Date]])</f>
        <v>4</v>
      </c>
    </row>
    <row r="4235" spans="1:11" x14ac:dyDescent="0.3">
      <c r="A4235">
        <v>304233</v>
      </c>
      <c r="B4235">
        <v>202739</v>
      </c>
      <c r="C4235" t="s">
        <v>13</v>
      </c>
      <c r="D4235">
        <v>42602</v>
      </c>
      <c r="E4235">
        <v>1368</v>
      </c>
      <c r="F4235">
        <v>43841</v>
      </c>
      <c r="G4235" t="s">
        <v>32</v>
      </c>
      <c r="H4235" s="1">
        <v>45717</v>
      </c>
      <c r="I4235" t="str">
        <f t="shared" si="66"/>
        <v>Yuksek Investisya</v>
      </c>
      <c r="J4235">
        <f>YEAR(transaction_data[[#This Row],[Transaction_Date]])</f>
        <v>2025</v>
      </c>
      <c r="K4235">
        <f>MONTH(transaction_data[[#This Row],[Transaction_Date]])</f>
        <v>3</v>
      </c>
    </row>
    <row r="4236" spans="1:11" x14ac:dyDescent="0.3">
      <c r="A4236">
        <v>304234</v>
      </c>
      <c r="B4236">
        <v>202958</v>
      </c>
      <c r="C4236" t="s">
        <v>13</v>
      </c>
      <c r="D4236">
        <v>85366</v>
      </c>
      <c r="E4236">
        <v>3644</v>
      </c>
      <c r="F4236">
        <v>41060</v>
      </c>
      <c r="G4236" t="s">
        <v>29</v>
      </c>
      <c r="H4236" s="1">
        <v>44746</v>
      </c>
      <c r="I4236" t="str">
        <f t="shared" si="66"/>
        <v>Yuksek Investisya</v>
      </c>
      <c r="J4236">
        <f>YEAR(transaction_data[[#This Row],[Transaction_Date]])</f>
        <v>2022</v>
      </c>
      <c r="K4236">
        <f>MONTH(transaction_data[[#This Row],[Transaction_Date]])</f>
        <v>7</v>
      </c>
    </row>
    <row r="4237" spans="1:11" x14ac:dyDescent="0.3">
      <c r="A4237">
        <v>304235</v>
      </c>
      <c r="B4237">
        <v>207186</v>
      </c>
      <c r="C4237" t="s">
        <v>31</v>
      </c>
      <c r="D4237">
        <v>28586</v>
      </c>
      <c r="E4237">
        <v>3338</v>
      </c>
      <c r="F4237">
        <v>20126</v>
      </c>
      <c r="G4237" t="s">
        <v>29</v>
      </c>
      <c r="H4237" s="1">
        <v>45185</v>
      </c>
      <c r="I4237" t="str">
        <f t="shared" si="66"/>
        <v>Orta investisya</v>
      </c>
      <c r="J4237">
        <f>YEAR(transaction_data[[#This Row],[Transaction_Date]])</f>
        <v>2023</v>
      </c>
      <c r="K4237">
        <f>MONTH(transaction_data[[#This Row],[Transaction_Date]])</f>
        <v>9</v>
      </c>
    </row>
    <row r="4238" spans="1:11" x14ac:dyDescent="0.3">
      <c r="A4238">
        <v>304236</v>
      </c>
      <c r="B4238">
        <v>207330</v>
      </c>
      <c r="C4238" t="s">
        <v>31</v>
      </c>
      <c r="D4238">
        <v>57004</v>
      </c>
      <c r="E4238">
        <v>4806</v>
      </c>
      <c r="F4238">
        <v>33072</v>
      </c>
      <c r="G4238" t="s">
        <v>33</v>
      </c>
      <c r="H4238" s="1">
        <v>45039</v>
      </c>
      <c r="I4238" t="str">
        <f t="shared" si="66"/>
        <v>Yuksek Investisya</v>
      </c>
      <c r="J4238">
        <f>YEAR(transaction_data[[#This Row],[Transaction_Date]])</f>
        <v>2023</v>
      </c>
      <c r="K4238">
        <f>MONTH(transaction_data[[#This Row],[Transaction_Date]])</f>
        <v>4</v>
      </c>
    </row>
    <row r="4239" spans="1:11" x14ac:dyDescent="0.3">
      <c r="A4239">
        <v>304237</v>
      </c>
      <c r="B4239">
        <v>200713</v>
      </c>
      <c r="C4239" t="s">
        <v>31</v>
      </c>
      <c r="D4239">
        <v>98640</v>
      </c>
      <c r="E4239">
        <v>4220</v>
      </c>
      <c r="F4239">
        <v>11257</v>
      </c>
      <c r="G4239" t="s">
        <v>29</v>
      </c>
      <c r="H4239" s="1">
        <v>44808</v>
      </c>
      <c r="I4239" t="str">
        <f t="shared" si="66"/>
        <v>Kicik Investiya</v>
      </c>
      <c r="J4239">
        <f>YEAR(transaction_data[[#This Row],[Transaction_Date]])</f>
        <v>2022</v>
      </c>
      <c r="K4239">
        <f>MONTH(transaction_data[[#This Row],[Transaction_Date]])</f>
        <v>9</v>
      </c>
    </row>
    <row r="4240" spans="1:11" x14ac:dyDescent="0.3">
      <c r="A4240">
        <v>304238</v>
      </c>
      <c r="B4240">
        <v>207950</v>
      </c>
      <c r="C4240" t="s">
        <v>31</v>
      </c>
      <c r="D4240">
        <v>78870</v>
      </c>
      <c r="E4240">
        <v>3420</v>
      </c>
      <c r="F4240">
        <v>25405</v>
      </c>
      <c r="G4240" t="s">
        <v>32</v>
      </c>
      <c r="H4240" s="1">
        <v>44642</v>
      </c>
      <c r="I4240" t="str">
        <f t="shared" si="66"/>
        <v>Orta investisya</v>
      </c>
      <c r="J4240">
        <f>YEAR(transaction_data[[#This Row],[Transaction_Date]])</f>
        <v>2022</v>
      </c>
      <c r="K4240">
        <f>MONTH(transaction_data[[#This Row],[Transaction_Date]])</f>
        <v>3</v>
      </c>
    </row>
    <row r="4241" spans="1:11" x14ac:dyDescent="0.3">
      <c r="A4241">
        <v>304239</v>
      </c>
      <c r="B4241">
        <v>209073</v>
      </c>
      <c r="C4241" t="s">
        <v>31</v>
      </c>
      <c r="D4241">
        <v>32957</v>
      </c>
      <c r="E4241">
        <v>3741</v>
      </c>
      <c r="F4241">
        <v>7541</v>
      </c>
      <c r="G4241" t="s">
        <v>32</v>
      </c>
      <c r="H4241" s="1">
        <v>44715</v>
      </c>
      <c r="I4241" t="str">
        <f t="shared" si="66"/>
        <v>Kicik Investiya</v>
      </c>
      <c r="J4241">
        <f>YEAR(transaction_data[[#This Row],[Transaction_Date]])</f>
        <v>2022</v>
      </c>
      <c r="K4241">
        <f>MONTH(transaction_data[[#This Row],[Transaction_Date]])</f>
        <v>6</v>
      </c>
    </row>
    <row r="4242" spans="1:11" x14ac:dyDescent="0.3">
      <c r="A4242">
        <v>304240</v>
      </c>
      <c r="B4242">
        <v>202999</v>
      </c>
      <c r="C4242" t="s">
        <v>13</v>
      </c>
      <c r="D4242">
        <v>88848</v>
      </c>
      <c r="E4242">
        <v>3400</v>
      </c>
      <c r="F4242">
        <v>17203</v>
      </c>
      <c r="G4242" t="s">
        <v>29</v>
      </c>
      <c r="H4242" s="1">
        <v>45240</v>
      </c>
      <c r="I4242" t="str">
        <f t="shared" si="66"/>
        <v>Orta investisya</v>
      </c>
      <c r="J4242">
        <f>YEAR(transaction_data[[#This Row],[Transaction_Date]])</f>
        <v>2023</v>
      </c>
      <c r="K4242">
        <f>MONTH(transaction_data[[#This Row],[Transaction_Date]])</f>
        <v>11</v>
      </c>
    </row>
    <row r="4243" spans="1:11" x14ac:dyDescent="0.3">
      <c r="A4243">
        <v>304241</v>
      </c>
      <c r="B4243">
        <v>208434</v>
      </c>
      <c r="C4243" t="s">
        <v>13</v>
      </c>
      <c r="D4243">
        <v>48262</v>
      </c>
      <c r="E4243">
        <v>1287</v>
      </c>
      <c r="F4243">
        <v>25556</v>
      </c>
      <c r="G4243" t="s">
        <v>29</v>
      </c>
      <c r="H4243" s="1">
        <v>45321</v>
      </c>
      <c r="I4243" t="str">
        <f t="shared" si="66"/>
        <v>Orta investisya</v>
      </c>
      <c r="J4243">
        <f>YEAR(transaction_data[[#This Row],[Transaction_Date]])</f>
        <v>2024</v>
      </c>
      <c r="K4243">
        <f>MONTH(transaction_data[[#This Row],[Transaction_Date]])</f>
        <v>1</v>
      </c>
    </row>
    <row r="4244" spans="1:11" x14ac:dyDescent="0.3">
      <c r="A4244">
        <v>304242</v>
      </c>
      <c r="B4244">
        <v>208851</v>
      </c>
      <c r="C4244" t="s">
        <v>30</v>
      </c>
      <c r="D4244">
        <v>25610</v>
      </c>
      <c r="E4244">
        <v>2542</v>
      </c>
      <c r="F4244">
        <v>21274</v>
      </c>
      <c r="G4244" t="s">
        <v>29</v>
      </c>
      <c r="H4244" s="1">
        <v>45292</v>
      </c>
      <c r="I4244" t="str">
        <f t="shared" si="66"/>
        <v>Orta investisya</v>
      </c>
      <c r="J4244">
        <f>YEAR(transaction_data[[#This Row],[Transaction_Date]])</f>
        <v>2024</v>
      </c>
      <c r="K4244">
        <f>MONTH(transaction_data[[#This Row],[Transaction_Date]])</f>
        <v>1</v>
      </c>
    </row>
    <row r="4245" spans="1:11" x14ac:dyDescent="0.3">
      <c r="A4245">
        <v>304243</v>
      </c>
      <c r="B4245">
        <v>200996</v>
      </c>
      <c r="C4245" t="s">
        <v>30</v>
      </c>
      <c r="D4245">
        <v>19310</v>
      </c>
      <c r="E4245">
        <v>4669</v>
      </c>
      <c r="F4245">
        <v>17305</v>
      </c>
      <c r="G4245" t="s">
        <v>32</v>
      </c>
      <c r="H4245" s="1">
        <v>44899</v>
      </c>
      <c r="I4245" t="str">
        <f t="shared" si="66"/>
        <v>Orta investisya</v>
      </c>
      <c r="J4245">
        <f>YEAR(transaction_data[[#This Row],[Transaction_Date]])</f>
        <v>2022</v>
      </c>
      <c r="K4245">
        <f>MONTH(transaction_data[[#This Row],[Transaction_Date]])</f>
        <v>12</v>
      </c>
    </row>
    <row r="4246" spans="1:11" x14ac:dyDescent="0.3">
      <c r="A4246">
        <v>304244</v>
      </c>
      <c r="B4246">
        <v>200970</v>
      </c>
      <c r="C4246" t="s">
        <v>13</v>
      </c>
      <c r="D4246">
        <v>40399</v>
      </c>
      <c r="E4246">
        <v>2765</v>
      </c>
      <c r="F4246">
        <v>29986</v>
      </c>
      <c r="G4246" t="s">
        <v>29</v>
      </c>
      <c r="H4246" s="1">
        <v>45284</v>
      </c>
      <c r="I4246" t="str">
        <f t="shared" si="66"/>
        <v>Yuksek Investisya</v>
      </c>
      <c r="J4246">
        <f>YEAR(transaction_data[[#This Row],[Transaction_Date]])</f>
        <v>2023</v>
      </c>
      <c r="K4246">
        <f>MONTH(transaction_data[[#This Row],[Transaction_Date]])</f>
        <v>12</v>
      </c>
    </row>
    <row r="4247" spans="1:11" x14ac:dyDescent="0.3">
      <c r="A4247">
        <v>304245</v>
      </c>
      <c r="B4247">
        <v>207944</v>
      </c>
      <c r="C4247" t="s">
        <v>13</v>
      </c>
      <c r="D4247">
        <v>82708</v>
      </c>
      <c r="E4247">
        <v>2449</v>
      </c>
      <c r="F4247">
        <v>5512</v>
      </c>
      <c r="G4247" t="s">
        <v>29</v>
      </c>
      <c r="H4247" s="1">
        <v>45406</v>
      </c>
      <c r="I4247" t="str">
        <f t="shared" si="66"/>
        <v>Kicik Investiya</v>
      </c>
      <c r="J4247">
        <f>YEAR(transaction_data[[#This Row],[Transaction_Date]])</f>
        <v>2024</v>
      </c>
      <c r="K4247">
        <f>MONTH(transaction_data[[#This Row],[Transaction_Date]])</f>
        <v>4</v>
      </c>
    </row>
    <row r="4248" spans="1:11" x14ac:dyDescent="0.3">
      <c r="A4248">
        <v>304246</v>
      </c>
      <c r="B4248">
        <v>201540</v>
      </c>
      <c r="C4248" t="s">
        <v>30</v>
      </c>
      <c r="D4248">
        <v>48928</v>
      </c>
      <c r="E4248">
        <v>2936</v>
      </c>
      <c r="F4248">
        <v>39351</v>
      </c>
      <c r="G4248" t="s">
        <v>29</v>
      </c>
      <c r="H4248" s="1">
        <v>45229</v>
      </c>
      <c r="I4248" t="str">
        <f t="shared" si="66"/>
        <v>Yuksek Investisya</v>
      </c>
      <c r="J4248">
        <f>YEAR(transaction_data[[#This Row],[Transaction_Date]])</f>
        <v>2023</v>
      </c>
      <c r="K4248">
        <f>MONTH(transaction_data[[#This Row],[Transaction_Date]])</f>
        <v>10</v>
      </c>
    </row>
    <row r="4249" spans="1:11" x14ac:dyDescent="0.3">
      <c r="A4249">
        <v>304247</v>
      </c>
      <c r="B4249">
        <v>200650</v>
      </c>
      <c r="C4249" t="s">
        <v>30</v>
      </c>
      <c r="D4249">
        <v>84679</v>
      </c>
      <c r="E4249">
        <v>334</v>
      </c>
      <c r="F4249">
        <v>43819</v>
      </c>
      <c r="G4249" t="s">
        <v>33</v>
      </c>
      <c r="H4249" s="1">
        <v>45186</v>
      </c>
      <c r="I4249" t="str">
        <f t="shared" si="66"/>
        <v>Yuksek Investisya</v>
      </c>
      <c r="J4249">
        <f>YEAR(transaction_data[[#This Row],[Transaction_Date]])</f>
        <v>2023</v>
      </c>
      <c r="K4249">
        <f>MONTH(transaction_data[[#This Row],[Transaction_Date]])</f>
        <v>9</v>
      </c>
    </row>
    <row r="4250" spans="1:11" x14ac:dyDescent="0.3">
      <c r="A4250">
        <v>304248</v>
      </c>
      <c r="B4250">
        <v>206246</v>
      </c>
      <c r="C4250" t="s">
        <v>30</v>
      </c>
      <c r="D4250">
        <v>71141</v>
      </c>
      <c r="E4250">
        <v>485</v>
      </c>
      <c r="F4250">
        <v>16285</v>
      </c>
      <c r="G4250" t="s">
        <v>33</v>
      </c>
      <c r="H4250" s="1">
        <v>45489</v>
      </c>
      <c r="I4250" t="str">
        <f t="shared" si="66"/>
        <v>Orta investisya</v>
      </c>
      <c r="J4250">
        <f>YEAR(transaction_data[[#This Row],[Transaction_Date]])</f>
        <v>2024</v>
      </c>
      <c r="K4250">
        <f>MONTH(transaction_data[[#This Row],[Transaction_Date]])</f>
        <v>7</v>
      </c>
    </row>
    <row r="4251" spans="1:11" x14ac:dyDescent="0.3">
      <c r="A4251">
        <v>304249</v>
      </c>
      <c r="B4251">
        <v>205978</v>
      </c>
      <c r="C4251" t="s">
        <v>31</v>
      </c>
      <c r="D4251">
        <v>3676</v>
      </c>
      <c r="E4251">
        <v>3225</v>
      </c>
      <c r="F4251">
        <v>13594</v>
      </c>
      <c r="G4251" t="s">
        <v>32</v>
      </c>
      <c r="H4251" s="1">
        <v>45224</v>
      </c>
      <c r="I4251" t="str">
        <f t="shared" si="66"/>
        <v>Kicik Investiya</v>
      </c>
      <c r="J4251">
        <f>YEAR(transaction_data[[#This Row],[Transaction_Date]])</f>
        <v>2023</v>
      </c>
      <c r="K4251">
        <f>MONTH(transaction_data[[#This Row],[Transaction_Date]])</f>
        <v>10</v>
      </c>
    </row>
    <row r="4252" spans="1:11" x14ac:dyDescent="0.3">
      <c r="A4252">
        <v>304250</v>
      </c>
      <c r="B4252">
        <v>203763</v>
      </c>
      <c r="C4252" t="s">
        <v>30</v>
      </c>
      <c r="D4252">
        <v>74326</v>
      </c>
      <c r="E4252">
        <v>1930</v>
      </c>
      <c r="F4252">
        <v>1631</v>
      </c>
      <c r="G4252" t="s">
        <v>33</v>
      </c>
      <c r="H4252" s="1">
        <v>44798</v>
      </c>
      <c r="I4252" t="str">
        <f t="shared" si="66"/>
        <v>Kicik Investiya</v>
      </c>
      <c r="J4252">
        <f>YEAR(transaction_data[[#This Row],[Transaction_Date]])</f>
        <v>2022</v>
      </c>
      <c r="K4252">
        <f>MONTH(transaction_data[[#This Row],[Transaction_Date]])</f>
        <v>8</v>
      </c>
    </row>
    <row r="4253" spans="1:11" x14ac:dyDescent="0.3">
      <c r="A4253">
        <v>304251</v>
      </c>
      <c r="B4253">
        <v>209461</v>
      </c>
      <c r="C4253" t="s">
        <v>31</v>
      </c>
      <c r="D4253">
        <v>29485</v>
      </c>
      <c r="E4253">
        <v>4294</v>
      </c>
      <c r="F4253">
        <v>29772</v>
      </c>
      <c r="G4253" t="s">
        <v>32</v>
      </c>
      <c r="H4253" s="1">
        <v>45385</v>
      </c>
      <c r="I4253" t="str">
        <f t="shared" si="66"/>
        <v>Yuksek Investisya</v>
      </c>
      <c r="J4253">
        <f>YEAR(transaction_data[[#This Row],[Transaction_Date]])</f>
        <v>2024</v>
      </c>
      <c r="K4253">
        <f>MONTH(transaction_data[[#This Row],[Transaction_Date]])</f>
        <v>4</v>
      </c>
    </row>
    <row r="4254" spans="1:11" x14ac:dyDescent="0.3">
      <c r="A4254">
        <v>304252</v>
      </c>
      <c r="B4254">
        <v>202195</v>
      </c>
      <c r="C4254" t="s">
        <v>31</v>
      </c>
      <c r="D4254">
        <v>67918</v>
      </c>
      <c r="E4254">
        <v>2564</v>
      </c>
      <c r="F4254">
        <v>38537</v>
      </c>
      <c r="G4254" t="s">
        <v>33</v>
      </c>
      <c r="H4254" s="1">
        <v>45538</v>
      </c>
      <c r="I4254" t="str">
        <f t="shared" si="66"/>
        <v>Yuksek Investisya</v>
      </c>
      <c r="J4254">
        <f>YEAR(transaction_data[[#This Row],[Transaction_Date]])</f>
        <v>2024</v>
      </c>
      <c r="K4254">
        <f>MONTH(transaction_data[[#This Row],[Transaction_Date]])</f>
        <v>9</v>
      </c>
    </row>
    <row r="4255" spans="1:11" x14ac:dyDescent="0.3">
      <c r="A4255">
        <v>304253</v>
      </c>
      <c r="B4255">
        <v>209010</v>
      </c>
      <c r="C4255" t="s">
        <v>30</v>
      </c>
      <c r="D4255">
        <v>92696</v>
      </c>
      <c r="E4255">
        <v>844</v>
      </c>
      <c r="F4255">
        <v>19217</v>
      </c>
      <c r="G4255" t="s">
        <v>33</v>
      </c>
      <c r="H4255" s="1">
        <v>45652</v>
      </c>
      <c r="I4255" t="str">
        <f t="shared" si="66"/>
        <v>Orta investisya</v>
      </c>
      <c r="J4255">
        <f>YEAR(transaction_data[[#This Row],[Transaction_Date]])</f>
        <v>2024</v>
      </c>
      <c r="K4255">
        <f>MONTH(transaction_data[[#This Row],[Transaction_Date]])</f>
        <v>12</v>
      </c>
    </row>
    <row r="4256" spans="1:11" x14ac:dyDescent="0.3">
      <c r="A4256">
        <v>304254</v>
      </c>
      <c r="B4256">
        <v>204765</v>
      </c>
      <c r="C4256" t="s">
        <v>13</v>
      </c>
      <c r="D4256">
        <v>12310</v>
      </c>
      <c r="E4256">
        <v>5718</v>
      </c>
      <c r="F4256">
        <v>27376</v>
      </c>
      <c r="G4256" t="s">
        <v>33</v>
      </c>
      <c r="H4256" s="1">
        <v>45708</v>
      </c>
      <c r="I4256" t="str">
        <f t="shared" si="66"/>
        <v>Orta investisya</v>
      </c>
      <c r="J4256">
        <f>YEAR(transaction_data[[#This Row],[Transaction_Date]])</f>
        <v>2025</v>
      </c>
      <c r="K4256">
        <f>MONTH(transaction_data[[#This Row],[Transaction_Date]])</f>
        <v>2</v>
      </c>
    </row>
    <row r="4257" spans="1:11" x14ac:dyDescent="0.3">
      <c r="A4257">
        <v>304255</v>
      </c>
      <c r="B4257">
        <v>209391</v>
      </c>
      <c r="C4257" t="s">
        <v>30</v>
      </c>
      <c r="D4257">
        <v>61516</v>
      </c>
      <c r="E4257">
        <v>552</v>
      </c>
      <c r="F4257">
        <v>46675</v>
      </c>
      <c r="G4257" t="s">
        <v>32</v>
      </c>
      <c r="H4257" s="1">
        <v>44991</v>
      </c>
      <c r="I4257" t="str">
        <f t="shared" si="66"/>
        <v>Yuksek Investisya</v>
      </c>
      <c r="J4257">
        <f>YEAR(transaction_data[[#This Row],[Transaction_Date]])</f>
        <v>2023</v>
      </c>
      <c r="K4257">
        <f>MONTH(transaction_data[[#This Row],[Transaction_Date]])</f>
        <v>3</v>
      </c>
    </row>
    <row r="4258" spans="1:11" x14ac:dyDescent="0.3">
      <c r="A4258">
        <v>304256</v>
      </c>
      <c r="B4258">
        <v>200768</v>
      </c>
      <c r="C4258" t="s">
        <v>30</v>
      </c>
      <c r="D4258">
        <v>11138</v>
      </c>
      <c r="E4258">
        <v>4660</v>
      </c>
      <c r="F4258">
        <v>14294</v>
      </c>
      <c r="G4258" t="s">
        <v>32</v>
      </c>
      <c r="H4258" s="1">
        <v>44893</v>
      </c>
      <c r="I4258" t="str">
        <f t="shared" si="66"/>
        <v>Kicik Investiya</v>
      </c>
      <c r="J4258">
        <f>YEAR(transaction_data[[#This Row],[Transaction_Date]])</f>
        <v>2022</v>
      </c>
      <c r="K4258">
        <f>MONTH(transaction_data[[#This Row],[Transaction_Date]])</f>
        <v>11</v>
      </c>
    </row>
    <row r="4259" spans="1:11" x14ac:dyDescent="0.3">
      <c r="A4259">
        <v>304257</v>
      </c>
      <c r="B4259">
        <v>204514</v>
      </c>
      <c r="C4259" t="s">
        <v>30</v>
      </c>
      <c r="D4259">
        <v>36413</v>
      </c>
      <c r="E4259">
        <v>2724</v>
      </c>
      <c r="F4259">
        <v>8520</v>
      </c>
      <c r="G4259" t="s">
        <v>29</v>
      </c>
      <c r="H4259" s="1">
        <v>45342</v>
      </c>
      <c r="I4259" t="str">
        <f t="shared" si="66"/>
        <v>Kicik Investiya</v>
      </c>
      <c r="J4259">
        <f>YEAR(transaction_data[[#This Row],[Transaction_Date]])</f>
        <v>2024</v>
      </c>
      <c r="K4259">
        <f>MONTH(transaction_data[[#This Row],[Transaction_Date]])</f>
        <v>2</v>
      </c>
    </row>
    <row r="4260" spans="1:11" x14ac:dyDescent="0.3">
      <c r="A4260">
        <v>304258</v>
      </c>
      <c r="B4260">
        <v>201945</v>
      </c>
      <c r="C4260" t="s">
        <v>30</v>
      </c>
      <c r="D4260">
        <v>37267</v>
      </c>
      <c r="E4260">
        <v>1290</v>
      </c>
      <c r="F4260">
        <v>11735</v>
      </c>
      <c r="G4260" t="s">
        <v>33</v>
      </c>
      <c r="H4260" s="1">
        <v>44755</v>
      </c>
      <c r="I4260" t="str">
        <f t="shared" si="66"/>
        <v>Kicik Investiya</v>
      </c>
      <c r="J4260">
        <f>YEAR(transaction_data[[#This Row],[Transaction_Date]])</f>
        <v>2022</v>
      </c>
      <c r="K4260">
        <f>MONTH(transaction_data[[#This Row],[Transaction_Date]])</f>
        <v>7</v>
      </c>
    </row>
    <row r="4261" spans="1:11" x14ac:dyDescent="0.3">
      <c r="A4261">
        <v>304259</v>
      </c>
      <c r="B4261">
        <v>208159</v>
      </c>
      <c r="C4261" t="s">
        <v>30</v>
      </c>
      <c r="D4261">
        <v>39851</v>
      </c>
      <c r="E4261">
        <v>2136</v>
      </c>
      <c r="F4261">
        <v>25677</v>
      </c>
      <c r="G4261" t="s">
        <v>32</v>
      </c>
      <c r="H4261" s="1">
        <v>44692</v>
      </c>
      <c r="I4261" t="str">
        <f t="shared" si="66"/>
        <v>Orta investisya</v>
      </c>
      <c r="J4261">
        <f>YEAR(transaction_data[[#This Row],[Transaction_Date]])</f>
        <v>2022</v>
      </c>
      <c r="K4261">
        <f>MONTH(transaction_data[[#This Row],[Transaction_Date]])</f>
        <v>5</v>
      </c>
    </row>
    <row r="4262" spans="1:11" x14ac:dyDescent="0.3">
      <c r="A4262">
        <v>304260</v>
      </c>
      <c r="B4262">
        <v>202824</v>
      </c>
      <c r="C4262" t="s">
        <v>31</v>
      </c>
      <c r="D4262">
        <v>10964</v>
      </c>
      <c r="E4262">
        <v>2901</v>
      </c>
      <c r="F4262">
        <v>43372</v>
      </c>
      <c r="G4262" t="s">
        <v>29</v>
      </c>
      <c r="H4262" s="1">
        <v>45099</v>
      </c>
      <c r="I4262" t="str">
        <f t="shared" si="66"/>
        <v>Yuksek Investisya</v>
      </c>
      <c r="J4262">
        <f>YEAR(transaction_data[[#This Row],[Transaction_Date]])</f>
        <v>2023</v>
      </c>
      <c r="K4262">
        <f>MONTH(transaction_data[[#This Row],[Transaction_Date]])</f>
        <v>6</v>
      </c>
    </row>
    <row r="4263" spans="1:11" x14ac:dyDescent="0.3">
      <c r="A4263">
        <v>304261</v>
      </c>
      <c r="B4263">
        <v>203184</v>
      </c>
      <c r="C4263" t="s">
        <v>30</v>
      </c>
      <c r="D4263">
        <v>12237</v>
      </c>
      <c r="E4263">
        <v>4805</v>
      </c>
      <c r="F4263">
        <v>21722</v>
      </c>
      <c r="G4263" t="s">
        <v>32</v>
      </c>
      <c r="H4263" s="1">
        <v>44672</v>
      </c>
      <c r="I4263" t="str">
        <f t="shared" si="66"/>
        <v>Orta investisya</v>
      </c>
      <c r="J4263">
        <f>YEAR(transaction_data[[#This Row],[Transaction_Date]])</f>
        <v>2022</v>
      </c>
      <c r="K4263">
        <f>MONTH(transaction_data[[#This Row],[Transaction_Date]])</f>
        <v>4</v>
      </c>
    </row>
    <row r="4264" spans="1:11" x14ac:dyDescent="0.3">
      <c r="A4264">
        <v>304262</v>
      </c>
      <c r="B4264">
        <v>204628</v>
      </c>
      <c r="C4264" t="s">
        <v>13</v>
      </c>
      <c r="D4264">
        <v>44555</v>
      </c>
      <c r="E4264">
        <v>256</v>
      </c>
      <c r="F4264">
        <v>5128</v>
      </c>
      <c r="G4264" t="s">
        <v>32</v>
      </c>
      <c r="H4264" s="1">
        <v>45136</v>
      </c>
      <c r="I4264" t="str">
        <f t="shared" si="66"/>
        <v>Kicik Investiya</v>
      </c>
      <c r="J4264">
        <f>YEAR(transaction_data[[#This Row],[Transaction_Date]])</f>
        <v>2023</v>
      </c>
      <c r="K4264">
        <f>MONTH(transaction_data[[#This Row],[Transaction_Date]])</f>
        <v>7</v>
      </c>
    </row>
    <row r="4265" spans="1:11" x14ac:dyDescent="0.3">
      <c r="A4265">
        <v>304263</v>
      </c>
      <c r="B4265">
        <v>209099</v>
      </c>
      <c r="C4265" t="s">
        <v>13</v>
      </c>
      <c r="D4265">
        <v>48811</v>
      </c>
      <c r="E4265">
        <v>1474</v>
      </c>
      <c r="F4265">
        <v>41020</v>
      </c>
      <c r="G4265" t="s">
        <v>29</v>
      </c>
      <c r="H4265" s="1">
        <v>45046</v>
      </c>
      <c r="I4265" t="str">
        <f t="shared" si="66"/>
        <v>Yuksek Investisya</v>
      </c>
      <c r="J4265">
        <f>YEAR(transaction_data[[#This Row],[Transaction_Date]])</f>
        <v>2023</v>
      </c>
      <c r="K4265">
        <f>MONTH(transaction_data[[#This Row],[Transaction_Date]])</f>
        <v>4</v>
      </c>
    </row>
    <row r="4266" spans="1:11" x14ac:dyDescent="0.3">
      <c r="A4266">
        <v>304264</v>
      </c>
      <c r="B4266">
        <v>208419</v>
      </c>
      <c r="C4266" t="s">
        <v>31</v>
      </c>
      <c r="D4266">
        <v>74964</v>
      </c>
      <c r="E4266">
        <v>683</v>
      </c>
      <c r="F4266">
        <v>21230</v>
      </c>
      <c r="G4266" t="s">
        <v>32</v>
      </c>
      <c r="H4266" s="1">
        <v>44803</v>
      </c>
      <c r="I4266" t="str">
        <f t="shared" si="66"/>
        <v>Orta investisya</v>
      </c>
      <c r="J4266">
        <f>YEAR(transaction_data[[#This Row],[Transaction_Date]])</f>
        <v>2022</v>
      </c>
      <c r="K4266">
        <f>MONTH(transaction_data[[#This Row],[Transaction_Date]])</f>
        <v>8</v>
      </c>
    </row>
    <row r="4267" spans="1:11" x14ac:dyDescent="0.3">
      <c r="A4267">
        <v>304265</v>
      </c>
      <c r="B4267">
        <v>201626</v>
      </c>
      <c r="C4267" t="s">
        <v>31</v>
      </c>
      <c r="D4267">
        <v>31281</v>
      </c>
      <c r="E4267">
        <v>2816</v>
      </c>
      <c r="F4267">
        <v>19594</v>
      </c>
      <c r="G4267" t="s">
        <v>29</v>
      </c>
      <c r="H4267" s="1">
        <v>44756</v>
      </c>
      <c r="I4267" t="str">
        <f t="shared" si="66"/>
        <v>Orta investisya</v>
      </c>
      <c r="J4267">
        <f>YEAR(transaction_data[[#This Row],[Transaction_Date]])</f>
        <v>2022</v>
      </c>
      <c r="K4267">
        <f>MONTH(transaction_data[[#This Row],[Transaction_Date]])</f>
        <v>7</v>
      </c>
    </row>
    <row r="4268" spans="1:11" x14ac:dyDescent="0.3">
      <c r="A4268">
        <v>304266</v>
      </c>
      <c r="B4268">
        <v>209542</v>
      </c>
      <c r="C4268" t="s">
        <v>30</v>
      </c>
      <c r="D4268">
        <v>63303</v>
      </c>
      <c r="E4268">
        <v>836</v>
      </c>
      <c r="F4268">
        <v>46766</v>
      </c>
      <c r="G4268" t="s">
        <v>33</v>
      </c>
      <c r="H4268" s="1">
        <v>45171</v>
      </c>
      <c r="I4268" t="str">
        <f t="shared" si="66"/>
        <v>Yuksek Investisya</v>
      </c>
      <c r="J4268">
        <f>YEAR(transaction_data[[#This Row],[Transaction_Date]])</f>
        <v>2023</v>
      </c>
      <c r="K4268">
        <f>MONTH(transaction_data[[#This Row],[Transaction_Date]])</f>
        <v>9</v>
      </c>
    </row>
    <row r="4269" spans="1:11" x14ac:dyDescent="0.3">
      <c r="A4269">
        <v>304267</v>
      </c>
      <c r="B4269">
        <v>203037</v>
      </c>
      <c r="C4269" t="s">
        <v>30</v>
      </c>
      <c r="D4269">
        <v>13617</v>
      </c>
      <c r="E4269">
        <v>732</v>
      </c>
      <c r="F4269">
        <v>12783</v>
      </c>
      <c r="G4269" t="s">
        <v>33</v>
      </c>
      <c r="H4269" s="1">
        <v>44905</v>
      </c>
      <c r="I4269" t="str">
        <f t="shared" si="66"/>
        <v>Kicik Investiya</v>
      </c>
      <c r="J4269">
        <f>YEAR(transaction_data[[#This Row],[Transaction_Date]])</f>
        <v>2022</v>
      </c>
      <c r="K4269">
        <f>MONTH(transaction_data[[#This Row],[Transaction_Date]])</f>
        <v>12</v>
      </c>
    </row>
    <row r="4270" spans="1:11" x14ac:dyDescent="0.3">
      <c r="A4270">
        <v>304268</v>
      </c>
      <c r="B4270">
        <v>207319</v>
      </c>
      <c r="C4270" t="s">
        <v>31</v>
      </c>
      <c r="D4270">
        <v>9650</v>
      </c>
      <c r="E4270">
        <v>510</v>
      </c>
      <c r="F4270">
        <v>29018</v>
      </c>
      <c r="G4270" t="s">
        <v>32</v>
      </c>
      <c r="H4270" s="1">
        <v>45224</v>
      </c>
      <c r="I4270" t="str">
        <f t="shared" si="66"/>
        <v>Yuksek Investisya</v>
      </c>
      <c r="J4270">
        <f>YEAR(transaction_data[[#This Row],[Transaction_Date]])</f>
        <v>2023</v>
      </c>
      <c r="K4270">
        <f>MONTH(transaction_data[[#This Row],[Transaction_Date]])</f>
        <v>10</v>
      </c>
    </row>
    <row r="4271" spans="1:11" x14ac:dyDescent="0.3">
      <c r="A4271">
        <v>304269</v>
      </c>
      <c r="B4271">
        <v>204273</v>
      </c>
      <c r="C4271" t="s">
        <v>13</v>
      </c>
      <c r="D4271">
        <v>47705</v>
      </c>
      <c r="E4271">
        <v>1604</v>
      </c>
      <c r="F4271">
        <v>47633</v>
      </c>
      <c r="G4271" t="s">
        <v>33</v>
      </c>
      <c r="H4271" s="1">
        <v>44890</v>
      </c>
      <c r="I4271" t="str">
        <f t="shared" si="66"/>
        <v>Yuksek Investisya</v>
      </c>
      <c r="J4271">
        <f>YEAR(transaction_data[[#This Row],[Transaction_Date]])</f>
        <v>2022</v>
      </c>
      <c r="K4271">
        <f>MONTH(transaction_data[[#This Row],[Transaction_Date]])</f>
        <v>11</v>
      </c>
    </row>
    <row r="4272" spans="1:11" x14ac:dyDescent="0.3">
      <c r="A4272">
        <v>304270</v>
      </c>
      <c r="B4272">
        <v>202013</v>
      </c>
      <c r="C4272" t="s">
        <v>30</v>
      </c>
      <c r="D4272">
        <v>92784</v>
      </c>
      <c r="E4272">
        <v>4169</v>
      </c>
      <c r="F4272">
        <v>24172</v>
      </c>
      <c r="G4272" t="s">
        <v>33</v>
      </c>
      <c r="H4272" s="1">
        <v>44757</v>
      </c>
      <c r="I4272" t="str">
        <f t="shared" si="66"/>
        <v>Orta investisya</v>
      </c>
      <c r="J4272">
        <f>YEAR(transaction_data[[#This Row],[Transaction_Date]])</f>
        <v>2022</v>
      </c>
      <c r="K4272">
        <f>MONTH(transaction_data[[#This Row],[Transaction_Date]])</f>
        <v>7</v>
      </c>
    </row>
    <row r="4273" spans="1:11" x14ac:dyDescent="0.3">
      <c r="A4273">
        <v>304271</v>
      </c>
      <c r="B4273">
        <v>204563</v>
      </c>
      <c r="C4273" t="s">
        <v>13</v>
      </c>
      <c r="D4273">
        <v>9376</v>
      </c>
      <c r="E4273">
        <v>535</v>
      </c>
      <c r="F4273">
        <v>23459</v>
      </c>
      <c r="G4273" t="s">
        <v>32</v>
      </c>
      <c r="H4273" s="1">
        <v>45490</v>
      </c>
      <c r="I4273" t="str">
        <f t="shared" si="66"/>
        <v>Orta investisya</v>
      </c>
      <c r="J4273">
        <f>YEAR(transaction_data[[#This Row],[Transaction_Date]])</f>
        <v>2024</v>
      </c>
      <c r="K4273">
        <f>MONTH(transaction_data[[#This Row],[Transaction_Date]])</f>
        <v>7</v>
      </c>
    </row>
    <row r="4274" spans="1:11" x14ac:dyDescent="0.3">
      <c r="A4274">
        <v>304272</v>
      </c>
      <c r="B4274">
        <v>206299</v>
      </c>
      <c r="C4274" t="s">
        <v>31</v>
      </c>
      <c r="D4274">
        <v>79825</v>
      </c>
      <c r="E4274">
        <v>3163</v>
      </c>
      <c r="F4274">
        <v>37868</v>
      </c>
      <c r="G4274" t="s">
        <v>29</v>
      </c>
      <c r="H4274" s="1">
        <v>44785</v>
      </c>
      <c r="I4274" t="str">
        <f t="shared" si="66"/>
        <v>Yuksek Investisya</v>
      </c>
      <c r="J4274">
        <f>YEAR(transaction_data[[#This Row],[Transaction_Date]])</f>
        <v>2022</v>
      </c>
      <c r="K4274">
        <f>MONTH(transaction_data[[#This Row],[Transaction_Date]])</f>
        <v>8</v>
      </c>
    </row>
    <row r="4275" spans="1:11" x14ac:dyDescent="0.3">
      <c r="A4275">
        <v>304273</v>
      </c>
      <c r="B4275">
        <v>206403</v>
      </c>
      <c r="C4275" t="s">
        <v>13</v>
      </c>
      <c r="D4275">
        <v>1312</v>
      </c>
      <c r="E4275">
        <v>2910</v>
      </c>
      <c r="F4275">
        <v>33983</v>
      </c>
      <c r="G4275" t="s">
        <v>33</v>
      </c>
      <c r="H4275" s="1">
        <v>45165</v>
      </c>
      <c r="I4275" t="str">
        <f t="shared" si="66"/>
        <v>Yuksek Investisya</v>
      </c>
      <c r="J4275">
        <f>YEAR(transaction_data[[#This Row],[Transaction_Date]])</f>
        <v>2023</v>
      </c>
      <c r="K4275">
        <f>MONTH(transaction_data[[#This Row],[Transaction_Date]])</f>
        <v>8</v>
      </c>
    </row>
    <row r="4276" spans="1:11" x14ac:dyDescent="0.3">
      <c r="A4276">
        <v>304274</v>
      </c>
      <c r="B4276">
        <v>206539</v>
      </c>
      <c r="C4276" t="s">
        <v>13</v>
      </c>
      <c r="D4276">
        <v>32908</v>
      </c>
      <c r="E4276">
        <v>259</v>
      </c>
      <c r="F4276">
        <v>15581</v>
      </c>
      <c r="G4276" t="s">
        <v>29</v>
      </c>
      <c r="H4276" s="1">
        <v>45563</v>
      </c>
      <c r="I4276" t="str">
        <f t="shared" si="66"/>
        <v>Orta investisya</v>
      </c>
      <c r="J4276">
        <f>YEAR(transaction_data[[#This Row],[Transaction_Date]])</f>
        <v>2024</v>
      </c>
      <c r="K4276">
        <f>MONTH(transaction_data[[#This Row],[Transaction_Date]])</f>
        <v>9</v>
      </c>
    </row>
    <row r="4277" spans="1:11" x14ac:dyDescent="0.3">
      <c r="A4277">
        <v>304275</v>
      </c>
      <c r="B4277">
        <v>205698</v>
      </c>
      <c r="C4277" t="s">
        <v>13</v>
      </c>
      <c r="D4277">
        <v>3990</v>
      </c>
      <c r="E4277">
        <v>4667</v>
      </c>
      <c r="F4277">
        <v>39869</v>
      </c>
      <c r="G4277" t="s">
        <v>33</v>
      </c>
      <c r="H4277" s="1">
        <v>45594</v>
      </c>
      <c r="I4277" t="str">
        <f t="shared" si="66"/>
        <v>Yuksek Investisya</v>
      </c>
      <c r="J4277">
        <f>YEAR(transaction_data[[#This Row],[Transaction_Date]])</f>
        <v>2024</v>
      </c>
      <c r="K4277">
        <f>MONTH(transaction_data[[#This Row],[Transaction_Date]])</f>
        <v>10</v>
      </c>
    </row>
    <row r="4278" spans="1:11" x14ac:dyDescent="0.3">
      <c r="A4278">
        <v>304276</v>
      </c>
      <c r="B4278">
        <v>200270</v>
      </c>
      <c r="C4278" t="s">
        <v>30</v>
      </c>
      <c r="D4278">
        <v>93059</v>
      </c>
      <c r="E4278">
        <v>3557</v>
      </c>
      <c r="F4278">
        <v>38803</v>
      </c>
      <c r="G4278" t="s">
        <v>32</v>
      </c>
      <c r="H4278" s="1">
        <v>45390</v>
      </c>
      <c r="I4278" t="str">
        <f t="shared" si="66"/>
        <v>Yuksek Investisya</v>
      </c>
      <c r="J4278">
        <f>YEAR(transaction_data[[#This Row],[Transaction_Date]])</f>
        <v>2024</v>
      </c>
      <c r="K4278">
        <f>MONTH(transaction_data[[#This Row],[Transaction_Date]])</f>
        <v>4</v>
      </c>
    </row>
    <row r="4279" spans="1:11" x14ac:dyDescent="0.3">
      <c r="A4279">
        <v>304277</v>
      </c>
      <c r="B4279">
        <v>207204</v>
      </c>
      <c r="C4279" t="s">
        <v>31</v>
      </c>
      <c r="D4279">
        <v>23021</v>
      </c>
      <c r="E4279">
        <v>2981</v>
      </c>
      <c r="F4279">
        <v>45669</v>
      </c>
      <c r="G4279" t="s">
        <v>32</v>
      </c>
      <c r="H4279" s="1">
        <v>45735</v>
      </c>
      <c r="I4279" t="str">
        <f t="shared" si="66"/>
        <v>Yuksek Investisya</v>
      </c>
      <c r="J4279">
        <f>YEAR(transaction_data[[#This Row],[Transaction_Date]])</f>
        <v>2025</v>
      </c>
      <c r="K4279">
        <f>MONTH(transaction_data[[#This Row],[Transaction_Date]])</f>
        <v>3</v>
      </c>
    </row>
    <row r="4280" spans="1:11" x14ac:dyDescent="0.3">
      <c r="A4280">
        <v>304278</v>
      </c>
      <c r="B4280">
        <v>200392</v>
      </c>
      <c r="C4280" t="s">
        <v>30</v>
      </c>
      <c r="D4280">
        <v>58248</v>
      </c>
      <c r="E4280">
        <v>2295</v>
      </c>
      <c r="F4280">
        <v>4788</v>
      </c>
      <c r="G4280" t="s">
        <v>29</v>
      </c>
      <c r="H4280" s="1">
        <v>44689</v>
      </c>
      <c r="I4280" t="str">
        <f t="shared" si="66"/>
        <v>Kicik Investiya</v>
      </c>
      <c r="J4280">
        <f>YEAR(transaction_data[[#This Row],[Transaction_Date]])</f>
        <v>2022</v>
      </c>
      <c r="K4280">
        <f>MONTH(transaction_data[[#This Row],[Transaction_Date]])</f>
        <v>5</v>
      </c>
    </row>
    <row r="4281" spans="1:11" x14ac:dyDescent="0.3">
      <c r="A4281">
        <v>304279</v>
      </c>
      <c r="B4281">
        <v>207391</v>
      </c>
      <c r="C4281" t="s">
        <v>13</v>
      </c>
      <c r="D4281">
        <v>19204</v>
      </c>
      <c r="E4281">
        <v>4252</v>
      </c>
      <c r="F4281">
        <v>36541</v>
      </c>
      <c r="G4281" t="s">
        <v>32</v>
      </c>
      <c r="H4281" s="1">
        <v>45311</v>
      </c>
      <c r="I4281" t="str">
        <f t="shared" si="66"/>
        <v>Yuksek Investisya</v>
      </c>
      <c r="J4281">
        <f>YEAR(transaction_data[[#This Row],[Transaction_Date]])</f>
        <v>2024</v>
      </c>
      <c r="K4281">
        <f>MONTH(transaction_data[[#This Row],[Transaction_Date]])</f>
        <v>1</v>
      </c>
    </row>
    <row r="4282" spans="1:11" x14ac:dyDescent="0.3">
      <c r="A4282">
        <v>304280</v>
      </c>
      <c r="B4282">
        <v>204989</v>
      </c>
      <c r="C4282" t="s">
        <v>30</v>
      </c>
      <c r="D4282">
        <v>55967</v>
      </c>
      <c r="E4282">
        <v>3233</v>
      </c>
      <c r="F4282">
        <v>1601</v>
      </c>
      <c r="G4282" t="s">
        <v>29</v>
      </c>
      <c r="H4282" s="1">
        <v>45656</v>
      </c>
      <c r="I4282" t="str">
        <f t="shared" si="66"/>
        <v>Kicik Investiya</v>
      </c>
      <c r="J4282">
        <f>YEAR(transaction_data[[#This Row],[Transaction_Date]])</f>
        <v>2024</v>
      </c>
      <c r="K4282">
        <f>MONTH(transaction_data[[#This Row],[Transaction_Date]])</f>
        <v>12</v>
      </c>
    </row>
    <row r="4283" spans="1:11" x14ac:dyDescent="0.3">
      <c r="A4283">
        <v>304281</v>
      </c>
      <c r="B4283">
        <v>208785</v>
      </c>
      <c r="C4283" t="s">
        <v>30</v>
      </c>
      <c r="D4283">
        <v>6956</v>
      </c>
      <c r="E4283">
        <v>3134</v>
      </c>
      <c r="F4283">
        <v>47144</v>
      </c>
      <c r="G4283" t="s">
        <v>29</v>
      </c>
      <c r="H4283" s="1">
        <v>44897</v>
      </c>
      <c r="I4283" t="str">
        <f t="shared" si="66"/>
        <v>Yuksek Investisya</v>
      </c>
      <c r="J4283">
        <f>YEAR(transaction_data[[#This Row],[Transaction_Date]])</f>
        <v>2022</v>
      </c>
      <c r="K4283">
        <f>MONTH(transaction_data[[#This Row],[Transaction_Date]])</f>
        <v>12</v>
      </c>
    </row>
    <row r="4284" spans="1:11" x14ac:dyDescent="0.3">
      <c r="A4284">
        <v>304282</v>
      </c>
      <c r="B4284">
        <v>202609</v>
      </c>
      <c r="C4284" t="s">
        <v>30</v>
      </c>
      <c r="D4284">
        <v>69949</v>
      </c>
      <c r="E4284">
        <v>3769</v>
      </c>
      <c r="F4284">
        <v>17561</v>
      </c>
      <c r="G4284" t="s">
        <v>33</v>
      </c>
      <c r="H4284" s="1">
        <v>45584</v>
      </c>
      <c r="I4284" t="str">
        <f t="shared" si="66"/>
        <v>Orta investisya</v>
      </c>
      <c r="J4284">
        <f>YEAR(transaction_data[[#This Row],[Transaction_Date]])</f>
        <v>2024</v>
      </c>
      <c r="K4284">
        <f>MONTH(transaction_data[[#This Row],[Transaction_Date]])</f>
        <v>10</v>
      </c>
    </row>
    <row r="4285" spans="1:11" x14ac:dyDescent="0.3">
      <c r="A4285">
        <v>304283</v>
      </c>
      <c r="B4285">
        <v>205197</v>
      </c>
      <c r="C4285" t="s">
        <v>31</v>
      </c>
      <c r="D4285">
        <v>27611</v>
      </c>
      <c r="E4285">
        <v>3593</v>
      </c>
      <c r="F4285">
        <v>18075</v>
      </c>
      <c r="G4285" t="s">
        <v>29</v>
      </c>
      <c r="H4285" s="1">
        <v>45315</v>
      </c>
      <c r="I4285" t="str">
        <f t="shared" si="66"/>
        <v>Orta investisya</v>
      </c>
      <c r="J4285">
        <f>YEAR(transaction_data[[#This Row],[Transaction_Date]])</f>
        <v>2024</v>
      </c>
      <c r="K4285">
        <f>MONTH(transaction_data[[#This Row],[Transaction_Date]])</f>
        <v>1</v>
      </c>
    </row>
    <row r="4286" spans="1:11" x14ac:dyDescent="0.3">
      <c r="A4286">
        <v>304284</v>
      </c>
      <c r="B4286">
        <v>208499</v>
      </c>
      <c r="C4286" t="s">
        <v>31</v>
      </c>
      <c r="D4286">
        <v>6278</v>
      </c>
      <c r="E4286">
        <v>4842</v>
      </c>
      <c r="F4286">
        <v>6770</v>
      </c>
      <c r="G4286" t="s">
        <v>29</v>
      </c>
      <c r="H4286" s="1">
        <v>44885</v>
      </c>
      <c r="I4286" t="str">
        <f t="shared" si="66"/>
        <v>Kicik Investiya</v>
      </c>
      <c r="J4286">
        <f>YEAR(transaction_data[[#This Row],[Transaction_Date]])</f>
        <v>2022</v>
      </c>
      <c r="K4286">
        <f>MONTH(transaction_data[[#This Row],[Transaction_Date]])</f>
        <v>11</v>
      </c>
    </row>
    <row r="4287" spans="1:11" x14ac:dyDescent="0.3">
      <c r="A4287">
        <v>304285</v>
      </c>
      <c r="B4287">
        <v>204677</v>
      </c>
      <c r="C4287" t="s">
        <v>13</v>
      </c>
      <c r="D4287">
        <v>12409</v>
      </c>
      <c r="E4287">
        <v>2965</v>
      </c>
      <c r="F4287">
        <v>19461</v>
      </c>
      <c r="G4287" t="s">
        <v>32</v>
      </c>
      <c r="H4287" s="1">
        <v>44724</v>
      </c>
      <c r="I4287" t="str">
        <f t="shared" si="66"/>
        <v>Orta investisya</v>
      </c>
      <c r="J4287">
        <f>YEAR(transaction_data[[#This Row],[Transaction_Date]])</f>
        <v>2022</v>
      </c>
      <c r="K4287">
        <f>MONTH(transaction_data[[#This Row],[Transaction_Date]])</f>
        <v>6</v>
      </c>
    </row>
    <row r="4288" spans="1:11" x14ac:dyDescent="0.3">
      <c r="A4288">
        <v>304286</v>
      </c>
      <c r="B4288">
        <v>200559</v>
      </c>
      <c r="C4288" t="s">
        <v>30</v>
      </c>
      <c r="D4288">
        <v>86192</v>
      </c>
      <c r="E4288">
        <v>2911</v>
      </c>
      <c r="F4288">
        <v>39573</v>
      </c>
      <c r="G4288" t="s">
        <v>29</v>
      </c>
      <c r="H4288" s="1">
        <v>44798</v>
      </c>
      <c r="I4288" t="str">
        <f t="shared" si="66"/>
        <v>Yuksek Investisya</v>
      </c>
      <c r="J4288">
        <f>YEAR(transaction_data[[#This Row],[Transaction_Date]])</f>
        <v>2022</v>
      </c>
      <c r="K4288">
        <f>MONTH(transaction_data[[#This Row],[Transaction_Date]])</f>
        <v>8</v>
      </c>
    </row>
    <row r="4289" spans="1:11" x14ac:dyDescent="0.3">
      <c r="A4289">
        <v>304287</v>
      </c>
      <c r="B4289">
        <v>206002</v>
      </c>
      <c r="C4289" t="s">
        <v>13</v>
      </c>
      <c r="D4289">
        <v>9221</v>
      </c>
      <c r="E4289">
        <v>2949</v>
      </c>
      <c r="F4289">
        <v>26302</v>
      </c>
      <c r="G4289" t="s">
        <v>33</v>
      </c>
      <c r="H4289" s="1">
        <v>45155</v>
      </c>
      <c r="I4289" t="str">
        <f t="shared" si="66"/>
        <v>Orta investisya</v>
      </c>
      <c r="J4289">
        <f>YEAR(transaction_data[[#This Row],[Transaction_Date]])</f>
        <v>2023</v>
      </c>
      <c r="K4289">
        <f>MONTH(transaction_data[[#This Row],[Transaction_Date]])</f>
        <v>8</v>
      </c>
    </row>
    <row r="4290" spans="1:11" x14ac:dyDescent="0.3">
      <c r="A4290">
        <v>304288</v>
      </c>
      <c r="B4290">
        <v>204008</v>
      </c>
      <c r="C4290" t="s">
        <v>30</v>
      </c>
      <c r="D4290">
        <v>53958</v>
      </c>
      <c r="E4290">
        <v>4300</v>
      </c>
      <c r="F4290">
        <v>22881</v>
      </c>
      <c r="G4290" t="s">
        <v>29</v>
      </c>
      <c r="H4290" s="1">
        <v>44960</v>
      </c>
      <c r="I4290" t="str">
        <f t="shared" ref="I4290:I4353" si="67">IF(AND(F4290&gt;1000,F4290&lt;15000),"Kicik Investiya",IF(AND(F4290&gt;=15000,F4290&lt;27500),"Orta investisya","Yuksek Investisya"))</f>
        <v>Orta investisya</v>
      </c>
      <c r="J4290">
        <f>YEAR(transaction_data[[#This Row],[Transaction_Date]])</f>
        <v>2023</v>
      </c>
      <c r="K4290">
        <f>MONTH(transaction_data[[#This Row],[Transaction_Date]])</f>
        <v>2</v>
      </c>
    </row>
    <row r="4291" spans="1:11" x14ac:dyDescent="0.3">
      <c r="A4291">
        <v>304289</v>
      </c>
      <c r="B4291">
        <v>201395</v>
      </c>
      <c r="C4291" t="s">
        <v>13</v>
      </c>
      <c r="D4291">
        <v>61578</v>
      </c>
      <c r="E4291">
        <v>3002</v>
      </c>
      <c r="F4291">
        <v>13118</v>
      </c>
      <c r="G4291" t="s">
        <v>32</v>
      </c>
      <c r="H4291" s="1">
        <v>44936</v>
      </c>
      <c r="I4291" t="str">
        <f t="shared" si="67"/>
        <v>Kicik Investiya</v>
      </c>
      <c r="J4291">
        <f>YEAR(transaction_data[[#This Row],[Transaction_Date]])</f>
        <v>2023</v>
      </c>
      <c r="K4291">
        <f>MONTH(transaction_data[[#This Row],[Transaction_Date]])</f>
        <v>1</v>
      </c>
    </row>
    <row r="4292" spans="1:11" x14ac:dyDescent="0.3">
      <c r="A4292">
        <v>304290</v>
      </c>
      <c r="B4292">
        <v>209329</v>
      </c>
      <c r="C4292" t="s">
        <v>31</v>
      </c>
      <c r="D4292">
        <v>99832</v>
      </c>
      <c r="E4292">
        <v>3240</v>
      </c>
      <c r="F4292">
        <v>49523</v>
      </c>
      <c r="G4292" t="s">
        <v>29</v>
      </c>
      <c r="H4292" s="1">
        <v>45276</v>
      </c>
      <c r="I4292" t="str">
        <f t="shared" si="67"/>
        <v>Yuksek Investisya</v>
      </c>
      <c r="J4292">
        <f>YEAR(transaction_data[[#This Row],[Transaction_Date]])</f>
        <v>2023</v>
      </c>
      <c r="K4292">
        <f>MONTH(transaction_data[[#This Row],[Transaction_Date]])</f>
        <v>12</v>
      </c>
    </row>
    <row r="4293" spans="1:11" x14ac:dyDescent="0.3">
      <c r="A4293">
        <v>304291</v>
      </c>
      <c r="B4293">
        <v>204372</v>
      </c>
      <c r="C4293" t="s">
        <v>13</v>
      </c>
      <c r="D4293">
        <v>36561</v>
      </c>
      <c r="E4293">
        <v>1486</v>
      </c>
      <c r="F4293">
        <v>37442</v>
      </c>
      <c r="G4293" t="s">
        <v>29</v>
      </c>
      <c r="H4293" s="1">
        <v>45724</v>
      </c>
      <c r="I4293" t="str">
        <f t="shared" si="67"/>
        <v>Yuksek Investisya</v>
      </c>
      <c r="J4293">
        <f>YEAR(transaction_data[[#This Row],[Transaction_Date]])</f>
        <v>2025</v>
      </c>
      <c r="K4293">
        <f>MONTH(transaction_data[[#This Row],[Transaction_Date]])</f>
        <v>3</v>
      </c>
    </row>
    <row r="4294" spans="1:11" x14ac:dyDescent="0.3">
      <c r="A4294">
        <v>304292</v>
      </c>
      <c r="B4294">
        <v>204557</v>
      </c>
      <c r="C4294" t="s">
        <v>31</v>
      </c>
      <c r="D4294">
        <v>8055</v>
      </c>
      <c r="E4294">
        <v>2470</v>
      </c>
      <c r="F4294">
        <v>19437</v>
      </c>
      <c r="G4294" t="s">
        <v>32</v>
      </c>
      <c r="H4294" s="1">
        <v>45501</v>
      </c>
      <c r="I4294" t="str">
        <f t="shared" si="67"/>
        <v>Orta investisya</v>
      </c>
      <c r="J4294">
        <f>YEAR(transaction_data[[#This Row],[Transaction_Date]])</f>
        <v>2024</v>
      </c>
      <c r="K4294">
        <f>MONTH(transaction_data[[#This Row],[Transaction_Date]])</f>
        <v>7</v>
      </c>
    </row>
    <row r="4295" spans="1:11" x14ac:dyDescent="0.3">
      <c r="A4295">
        <v>304293</v>
      </c>
      <c r="B4295">
        <v>206765</v>
      </c>
      <c r="C4295" t="s">
        <v>30</v>
      </c>
      <c r="D4295">
        <v>63688</v>
      </c>
      <c r="E4295">
        <v>699</v>
      </c>
      <c r="F4295">
        <v>46997</v>
      </c>
      <c r="G4295" t="s">
        <v>29</v>
      </c>
      <c r="H4295" s="1">
        <v>45480</v>
      </c>
      <c r="I4295" t="str">
        <f t="shared" si="67"/>
        <v>Yuksek Investisya</v>
      </c>
      <c r="J4295">
        <f>YEAR(transaction_data[[#This Row],[Transaction_Date]])</f>
        <v>2024</v>
      </c>
      <c r="K4295">
        <f>MONTH(transaction_data[[#This Row],[Transaction_Date]])</f>
        <v>7</v>
      </c>
    </row>
    <row r="4296" spans="1:11" x14ac:dyDescent="0.3">
      <c r="A4296">
        <v>304294</v>
      </c>
      <c r="B4296">
        <v>203480</v>
      </c>
      <c r="C4296" t="s">
        <v>30</v>
      </c>
      <c r="D4296">
        <v>97579</v>
      </c>
      <c r="E4296">
        <v>1285</v>
      </c>
      <c r="F4296">
        <v>30861</v>
      </c>
      <c r="G4296" t="s">
        <v>29</v>
      </c>
      <c r="H4296" s="1">
        <v>45053</v>
      </c>
      <c r="I4296" t="str">
        <f t="shared" si="67"/>
        <v>Yuksek Investisya</v>
      </c>
      <c r="J4296">
        <f>YEAR(transaction_data[[#This Row],[Transaction_Date]])</f>
        <v>2023</v>
      </c>
      <c r="K4296">
        <f>MONTH(transaction_data[[#This Row],[Transaction_Date]])</f>
        <v>5</v>
      </c>
    </row>
    <row r="4297" spans="1:11" x14ac:dyDescent="0.3">
      <c r="A4297">
        <v>304295</v>
      </c>
      <c r="B4297">
        <v>206128</v>
      </c>
      <c r="C4297" t="s">
        <v>30</v>
      </c>
      <c r="D4297">
        <v>58085</v>
      </c>
      <c r="E4297">
        <v>726</v>
      </c>
      <c r="F4297">
        <v>24458</v>
      </c>
      <c r="G4297" t="s">
        <v>32</v>
      </c>
      <c r="H4297" s="1">
        <v>45667</v>
      </c>
      <c r="I4297" t="str">
        <f t="shared" si="67"/>
        <v>Orta investisya</v>
      </c>
      <c r="J4297">
        <f>YEAR(transaction_data[[#This Row],[Transaction_Date]])</f>
        <v>2025</v>
      </c>
      <c r="K4297">
        <f>MONTH(transaction_data[[#This Row],[Transaction_Date]])</f>
        <v>1</v>
      </c>
    </row>
    <row r="4298" spans="1:11" x14ac:dyDescent="0.3">
      <c r="A4298">
        <v>304296</v>
      </c>
      <c r="B4298">
        <v>203601</v>
      </c>
      <c r="C4298" t="s">
        <v>13</v>
      </c>
      <c r="D4298">
        <v>9992</v>
      </c>
      <c r="E4298">
        <v>1422</v>
      </c>
      <c r="F4298">
        <v>6558</v>
      </c>
      <c r="G4298" t="s">
        <v>33</v>
      </c>
      <c r="H4298" s="1">
        <v>45078</v>
      </c>
      <c r="I4298" t="str">
        <f t="shared" si="67"/>
        <v>Kicik Investiya</v>
      </c>
      <c r="J4298">
        <f>YEAR(transaction_data[[#This Row],[Transaction_Date]])</f>
        <v>2023</v>
      </c>
      <c r="K4298">
        <f>MONTH(transaction_data[[#This Row],[Transaction_Date]])</f>
        <v>6</v>
      </c>
    </row>
    <row r="4299" spans="1:11" x14ac:dyDescent="0.3">
      <c r="A4299">
        <v>304297</v>
      </c>
      <c r="B4299">
        <v>208233</v>
      </c>
      <c r="C4299" t="s">
        <v>13</v>
      </c>
      <c r="D4299">
        <v>24033</v>
      </c>
      <c r="E4299">
        <v>100</v>
      </c>
      <c r="F4299">
        <v>13351</v>
      </c>
      <c r="G4299" t="s">
        <v>33</v>
      </c>
      <c r="H4299" s="1">
        <v>45102</v>
      </c>
      <c r="I4299" t="str">
        <f t="shared" si="67"/>
        <v>Kicik Investiya</v>
      </c>
      <c r="J4299">
        <f>YEAR(transaction_data[[#This Row],[Transaction_Date]])</f>
        <v>2023</v>
      </c>
      <c r="K4299">
        <f>MONTH(transaction_data[[#This Row],[Transaction_Date]])</f>
        <v>6</v>
      </c>
    </row>
    <row r="4300" spans="1:11" x14ac:dyDescent="0.3">
      <c r="A4300">
        <v>304298</v>
      </c>
      <c r="B4300">
        <v>201039</v>
      </c>
      <c r="C4300" t="s">
        <v>13</v>
      </c>
      <c r="D4300">
        <v>18137</v>
      </c>
      <c r="E4300">
        <v>1492</v>
      </c>
      <c r="F4300">
        <v>15469</v>
      </c>
      <c r="G4300" t="s">
        <v>33</v>
      </c>
      <c r="H4300" s="1">
        <v>45010</v>
      </c>
      <c r="I4300" t="str">
        <f t="shared" si="67"/>
        <v>Orta investisya</v>
      </c>
      <c r="J4300">
        <f>YEAR(transaction_data[[#This Row],[Transaction_Date]])</f>
        <v>2023</v>
      </c>
      <c r="K4300">
        <f>MONTH(transaction_data[[#This Row],[Transaction_Date]])</f>
        <v>3</v>
      </c>
    </row>
    <row r="4301" spans="1:11" x14ac:dyDescent="0.3">
      <c r="A4301">
        <v>304299</v>
      </c>
      <c r="B4301">
        <v>200646</v>
      </c>
      <c r="C4301" t="s">
        <v>31</v>
      </c>
      <c r="D4301">
        <v>66211</v>
      </c>
      <c r="E4301">
        <v>1477</v>
      </c>
      <c r="F4301">
        <v>18421</v>
      </c>
      <c r="G4301" t="s">
        <v>33</v>
      </c>
      <c r="H4301" s="1">
        <v>44790</v>
      </c>
      <c r="I4301" t="str">
        <f t="shared" si="67"/>
        <v>Orta investisya</v>
      </c>
      <c r="J4301">
        <f>YEAR(transaction_data[[#This Row],[Transaction_Date]])</f>
        <v>2022</v>
      </c>
      <c r="K4301">
        <f>MONTH(transaction_data[[#This Row],[Transaction_Date]])</f>
        <v>8</v>
      </c>
    </row>
    <row r="4302" spans="1:11" x14ac:dyDescent="0.3">
      <c r="A4302">
        <v>304300</v>
      </c>
      <c r="B4302">
        <v>207900</v>
      </c>
      <c r="C4302" t="s">
        <v>30</v>
      </c>
      <c r="D4302">
        <v>1771</v>
      </c>
      <c r="E4302">
        <v>2458</v>
      </c>
      <c r="F4302">
        <v>13851</v>
      </c>
      <c r="G4302" t="s">
        <v>33</v>
      </c>
      <c r="H4302" s="1">
        <v>44718</v>
      </c>
      <c r="I4302" t="str">
        <f t="shared" si="67"/>
        <v>Kicik Investiya</v>
      </c>
      <c r="J4302">
        <f>YEAR(transaction_data[[#This Row],[Transaction_Date]])</f>
        <v>2022</v>
      </c>
      <c r="K4302">
        <f>MONTH(transaction_data[[#This Row],[Transaction_Date]])</f>
        <v>6</v>
      </c>
    </row>
    <row r="4303" spans="1:11" x14ac:dyDescent="0.3">
      <c r="A4303">
        <v>304301</v>
      </c>
      <c r="B4303">
        <v>200606</v>
      </c>
      <c r="C4303" t="s">
        <v>30</v>
      </c>
      <c r="D4303">
        <v>71898</v>
      </c>
      <c r="E4303">
        <v>4644</v>
      </c>
      <c r="F4303">
        <v>14489</v>
      </c>
      <c r="G4303" t="s">
        <v>33</v>
      </c>
      <c r="H4303" s="1">
        <v>45251</v>
      </c>
      <c r="I4303" t="str">
        <f t="shared" si="67"/>
        <v>Kicik Investiya</v>
      </c>
      <c r="J4303">
        <f>YEAR(transaction_data[[#This Row],[Transaction_Date]])</f>
        <v>2023</v>
      </c>
      <c r="K4303">
        <f>MONTH(transaction_data[[#This Row],[Transaction_Date]])</f>
        <v>11</v>
      </c>
    </row>
    <row r="4304" spans="1:11" x14ac:dyDescent="0.3">
      <c r="A4304">
        <v>304302</v>
      </c>
      <c r="B4304">
        <v>205617</v>
      </c>
      <c r="C4304" t="s">
        <v>31</v>
      </c>
      <c r="D4304">
        <v>58187</v>
      </c>
      <c r="E4304">
        <v>4034</v>
      </c>
      <c r="F4304">
        <v>4344</v>
      </c>
      <c r="G4304" t="s">
        <v>32</v>
      </c>
      <c r="H4304" s="1">
        <v>45529</v>
      </c>
      <c r="I4304" t="str">
        <f t="shared" si="67"/>
        <v>Kicik Investiya</v>
      </c>
      <c r="J4304">
        <f>YEAR(transaction_data[[#This Row],[Transaction_Date]])</f>
        <v>2024</v>
      </c>
      <c r="K4304">
        <f>MONTH(transaction_data[[#This Row],[Transaction_Date]])</f>
        <v>8</v>
      </c>
    </row>
    <row r="4305" spans="1:11" x14ac:dyDescent="0.3">
      <c r="A4305">
        <v>304303</v>
      </c>
      <c r="B4305">
        <v>208849</v>
      </c>
      <c r="C4305" t="s">
        <v>31</v>
      </c>
      <c r="D4305">
        <v>10407</v>
      </c>
      <c r="E4305">
        <v>4554</v>
      </c>
      <c r="F4305">
        <v>25456</v>
      </c>
      <c r="G4305" t="s">
        <v>32</v>
      </c>
      <c r="H4305" s="1">
        <v>45494</v>
      </c>
      <c r="I4305" t="str">
        <f t="shared" si="67"/>
        <v>Orta investisya</v>
      </c>
      <c r="J4305">
        <f>YEAR(transaction_data[[#This Row],[Transaction_Date]])</f>
        <v>2024</v>
      </c>
      <c r="K4305">
        <f>MONTH(transaction_data[[#This Row],[Transaction_Date]])</f>
        <v>7</v>
      </c>
    </row>
    <row r="4306" spans="1:11" x14ac:dyDescent="0.3">
      <c r="A4306">
        <v>304304</v>
      </c>
      <c r="B4306">
        <v>206638</v>
      </c>
      <c r="C4306" t="s">
        <v>30</v>
      </c>
      <c r="D4306">
        <v>44860</v>
      </c>
      <c r="E4306">
        <v>3016</v>
      </c>
      <c r="F4306">
        <v>44998</v>
      </c>
      <c r="G4306" t="s">
        <v>29</v>
      </c>
      <c r="H4306" s="1">
        <v>45403</v>
      </c>
      <c r="I4306" t="str">
        <f t="shared" si="67"/>
        <v>Yuksek Investisya</v>
      </c>
      <c r="J4306">
        <f>YEAR(transaction_data[[#This Row],[Transaction_Date]])</f>
        <v>2024</v>
      </c>
      <c r="K4306">
        <f>MONTH(transaction_data[[#This Row],[Transaction_Date]])</f>
        <v>4</v>
      </c>
    </row>
    <row r="4307" spans="1:11" x14ac:dyDescent="0.3">
      <c r="A4307">
        <v>304305</v>
      </c>
      <c r="B4307">
        <v>208138</v>
      </c>
      <c r="C4307" t="s">
        <v>30</v>
      </c>
      <c r="D4307">
        <v>24244</v>
      </c>
      <c r="E4307">
        <v>2339</v>
      </c>
      <c r="F4307">
        <v>24075</v>
      </c>
      <c r="G4307" t="s">
        <v>29</v>
      </c>
      <c r="H4307" s="1">
        <v>44879</v>
      </c>
      <c r="I4307" t="str">
        <f t="shared" si="67"/>
        <v>Orta investisya</v>
      </c>
      <c r="J4307">
        <f>YEAR(transaction_data[[#This Row],[Transaction_Date]])</f>
        <v>2022</v>
      </c>
      <c r="K4307">
        <f>MONTH(transaction_data[[#This Row],[Transaction_Date]])</f>
        <v>11</v>
      </c>
    </row>
    <row r="4308" spans="1:11" x14ac:dyDescent="0.3">
      <c r="A4308">
        <v>304306</v>
      </c>
      <c r="B4308">
        <v>200455</v>
      </c>
      <c r="C4308" t="s">
        <v>31</v>
      </c>
      <c r="D4308">
        <v>31339</v>
      </c>
      <c r="E4308">
        <v>575</v>
      </c>
      <c r="F4308">
        <v>41009</v>
      </c>
      <c r="G4308" t="s">
        <v>32</v>
      </c>
      <c r="H4308" s="1">
        <v>44725</v>
      </c>
      <c r="I4308" t="str">
        <f t="shared" si="67"/>
        <v>Yuksek Investisya</v>
      </c>
      <c r="J4308">
        <f>YEAR(transaction_data[[#This Row],[Transaction_Date]])</f>
        <v>2022</v>
      </c>
      <c r="K4308">
        <f>MONTH(transaction_data[[#This Row],[Transaction_Date]])</f>
        <v>6</v>
      </c>
    </row>
    <row r="4309" spans="1:11" x14ac:dyDescent="0.3">
      <c r="A4309">
        <v>304307</v>
      </c>
      <c r="B4309">
        <v>205196</v>
      </c>
      <c r="C4309" t="s">
        <v>31</v>
      </c>
      <c r="D4309">
        <v>54538</v>
      </c>
      <c r="E4309">
        <v>2633</v>
      </c>
      <c r="F4309">
        <v>21826</v>
      </c>
      <c r="G4309" t="s">
        <v>33</v>
      </c>
      <c r="H4309" s="1">
        <v>45201</v>
      </c>
      <c r="I4309" t="str">
        <f t="shared" si="67"/>
        <v>Orta investisya</v>
      </c>
      <c r="J4309">
        <f>YEAR(transaction_data[[#This Row],[Transaction_Date]])</f>
        <v>2023</v>
      </c>
      <c r="K4309">
        <f>MONTH(transaction_data[[#This Row],[Transaction_Date]])</f>
        <v>10</v>
      </c>
    </row>
    <row r="4310" spans="1:11" x14ac:dyDescent="0.3">
      <c r="A4310">
        <v>304308</v>
      </c>
      <c r="B4310">
        <v>204409</v>
      </c>
      <c r="C4310" t="s">
        <v>30</v>
      </c>
      <c r="D4310">
        <v>45057</v>
      </c>
      <c r="E4310">
        <v>2658</v>
      </c>
      <c r="F4310">
        <v>39448</v>
      </c>
      <c r="G4310" t="s">
        <v>33</v>
      </c>
      <c r="H4310" s="1">
        <v>44646</v>
      </c>
      <c r="I4310" t="str">
        <f t="shared" si="67"/>
        <v>Yuksek Investisya</v>
      </c>
      <c r="J4310">
        <f>YEAR(transaction_data[[#This Row],[Transaction_Date]])</f>
        <v>2022</v>
      </c>
      <c r="K4310">
        <f>MONTH(transaction_data[[#This Row],[Transaction_Date]])</f>
        <v>3</v>
      </c>
    </row>
    <row r="4311" spans="1:11" x14ac:dyDescent="0.3">
      <c r="A4311">
        <v>304309</v>
      </c>
      <c r="B4311">
        <v>200922</v>
      </c>
      <c r="C4311" t="s">
        <v>30</v>
      </c>
      <c r="D4311">
        <v>54913</v>
      </c>
      <c r="E4311">
        <v>3116</v>
      </c>
      <c r="F4311">
        <v>37048</v>
      </c>
      <c r="G4311" t="s">
        <v>32</v>
      </c>
      <c r="H4311" s="1">
        <v>45305</v>
      </c>
      <c r="I4311" t="str">
        <f t="shared" si="67"/>
        <v>Yuksek Investisya</v>
      </c>
      <c r="J4311">
        <f>YEAR(transaction_data[[#This Row],[Transaction_Date]])</f>
        <v>2024</v>
      </c>
      <c r="K4311">
        <f>MONTH(transaction_data[[#This Row],[Transaction_Date]])</f>
        <v>1</v>
      </c>
    </row>
    <row r="4312" spans="1:11" x14ac:dyDescent="0.3">
      <c r="A4312">
        <v>304310</v>
      </c>
      <c r="B4312">
        <v>204057</v>
      </c>
      <c r="C4312" t="s">
        <v>31</v>
      </c>
      <c r="D4312">
        <v>98810</v>
      </c>
      <c r="E4312">
        <v>573</v>
      </c>
      <c r="F4312">
        <v>4102</v>
      </c>
      <c r="G4312" t="s">
        <v>33</v>
      </c>
      <c r="H4312" s="1">
        <v>44777</v>
      </c>
      <c r="I4312" t="str">
        <f t="shared" si="67"/>
        <v>Kicik Investiya</v>
      </c>
      <c r="J4312">
        <f>YEAR(transaction_data[[#This Row],[Transaction_Date]])</f>
        <v>2022</v>
      </c>
      <c r="K4312">
        <f>MONTH(transaction_data[[#This Row],[Transaction_Date]])</f>
        <v>8</v>
      </c>
    </row>
    <row r="4313" spans="1:11" x14ac:dyDescent="0.3">
      <c r="A4313">
        <v>304311</v>
      </c>
      <c r="B4313">
        <v>205320</v>
      </c>
      <c r="C4313" t="s">
        <v>30</v>
      </c>
      <c r="D4313">
        <v>75378</v>
      </c>
      <c r="E4313">
        <v>596</v>
      </c>
      <c r="F4313">
        <v>9376</v>
      </c>
      <c r="G4313" t="s">
        <v>33</v>
      </c>
      <c r="H4313" s="1">
        <v>45098</v>
      </c>
      <c r="I4313" t="str">
        <f t="shared" si="67"/>
        <v>Kicik Investiya</v>
      </c>
      <c r="J4313">
        <f>YEAR(transaction_data[[#This Row],[Transaction_Date]])</f>
        <v>2023</v>
      </c>
      <c r="K4313">
        <f>MONTH(transaction_data[[#This Row],[Transaction_Date]])</f>
        <v>6</v>
      </c>
    </row>
    <row r="4314" spans="1:11" x14ac:dyDescent="0.3">
      <c r="A4314">
        <v>304312</v>
      </c>
      <c r="B4314">
        <v>200326</v>
      </c>
      <c r="C4314" t="s">
        <v>31</v>
      </c>
      <c r="D4314">
        <v>85033</v>
      </c>
      <c r="E4314">
        <v>209</v>
      </c>
      <c r="F4314">
        <v>22069</v>
      </c>
      <c r="G4314" t="s">
        <v>32</v>
      </c>
      <c r="H4314" s="1">
        <v>45669</v>
      </c>
      <c r="I4314" t="str">
        <f t="shared" si="67"/>
        <v>Orta investisya</v>
      </c>
      <c r="J4314">
        <f>YEAR(transaction_data[[#This Row],[Transaction_Date]])</f>
        <v>2025</v>
      </c>
      <c r="K4314">
        <f>MONTH(transaction_data[[#This Row],[Transaction_Date]])</f>
        <v>1</v>
      </c>
    </row>
    <row r="4315" spans="1:11" x14ac:dyDescent="0.3">
      <c r="A4315">
        <v>304313</v>
      </c>
      <c r="B4315">
        <v>200122</v>
      </c>
      <c r="C4315" t="s">
        <v>30</v>
      </c>
      <c r="D4315">
        <v>76135</v>
      </c>
      <c r="E4315">
        <v>3222</v>
      </c>
      <c r="F4315">
        <v>21950</v>
      </c>
      <c r="G4315" t="s">
        <v>33</v>
      </c>
      <c r="H4315" s="1">
        <v>45612</v>
      </c>
      <c r="I4315" t="str">
        <f t="shared" si="67"/>
        <v>Orta investisya</v>
      </c>
      <c r="J4315">
        <f>YEAR(transaction_data[[#This Row],[Transaction_Date]])</f>
        <v>2024</v>
      </c>
      <c r="K4315">
        <f>MONTH(transaction_data[[#This Row],[Transaction_Date]])</f>
        <v>11</v>
      </c>
    </row>
    <row r="4316" spans="1:11" x14ac:dyDescent="0.3">
      <c r="A4316">
        <v>304314</v>
      </c>
      <c r="B4316">
        <v>205127</v>
      </c>
      <c r="C4316" t="s">
        <v>13</v>
      </c>
      <c r="D4316">
        <v>96262</v>
      </c>
      <c r="E4316">
        <v>901</v>
      </c>
      <c r="F4316">
        <v>15443</v>
      </c>
      <c r="G4316" t="s">
        <v>33</v>
      </c>
      <c r="H4316" s="1">
        <v>45573</v>
      </c>
      <c r="I4316" t="str">
        <f t="shared" si="67"/>
        <v>Orta investisya</v>
      </c>
      <c r="J4316">
        <f>YEAR(transaction_data[[#This Row],[Transaction_Date]])</f>
        <v>2024</v>
      </c>
      <c r="K4316">
        <f>MONTH(transaction_data[[#This Row],[Transaction_Date]])</f>
        <v>10</v>
      </c>
    </row>
    <row r="4317" spans="1:11" x14ac:dyDescent="0.3">
      <c r="A4317">
        <v>304315</v>
      </c>
      <c r="B4317">
        <v>208193</v>
      </c>
      <c r="C4317" t="s">
        <v>13</v>
      </c>
      <c r="D4317">
        <v>42361</v>
      </c>
      <c r="E4317">
        <v>1597</v>
      </c>
      <c r="F4317">
        <v>27214</v>
      </c>
      <c r="G4317" t="s">
        <v>29</v>
      </c>
      <c r="H4317" s="1">
        <v>45387</v>
      </c>
      <c r="I4317" t="str">
        <f t="shared" si="67"/>
        <v>Orta investisya</v>
      </c>
      <c r="J4317">
        <f>YEAR(transaction_data[[#This Row],[Transaction_Date]])</f>
        <v>2024</v>
      </c>
      <c r="K4317">
        <f>MONTH(transaction_data[[#This Row],[Transaction_Date]])</f>
        <v>4</v>
      </c>
    </row>
    <row r="4318" spans="1:11" x14ac:dyDescent="0.3">
      <c r="A4318">
        <v>304316</v>
      </c>
      <c r="B4318">
        <v>201169</v>
      </c>
      <c r="C4318" t="s">
        <v>30</v>
      </c>
      <c r="D4318">
        <v>47079</v>
      </c>
      <c r="E4318">
        <v>1480</v>
      </c>
      <c r="F4318">
        <v>15030</v>
      </c>
      <c r="G4318" t="s">
        <v>29</v>
      </c>
      <c r="H4318" s="1">
        <v>44951</v>
      </c>
      <c r="I4318" t="str">
        <f t="shared" si="67"/>
        <v>Orta investisya</v>
      </c>
      <c r="J4318">
        <f>YEAR(transaction_data[[#This Row],[Transaction_Date]])</f>
        <v>2023</v>
      </c>
      <c r="K4318">
        <f>MONTH(transaction_data[[#This Row],[Transaction_Date]])</f>
        <v>1</v>
      </c>
    </row>
    <row r="4319" spans="1:11" x14ac:dyDescent="0.3">
      <c r="A4319">
        <v>304317</v>
      </c>
      <c r="B4319">
        <v>202678</v>
      </c>
      <c r="C4319" t="s">
        <v>31</v>
      </c>
      <c r="D4319">
        <v>53495</v>
      </c>
      <c r="E4319">
        <v>1602</v>
      </c>
      <c r="F4319">
        <v>11827</v>
      </c>
      <c r="G4319" t="s">
        <v>33</v>
      </c>
      <c r="H4319" s="1">
        <v>44791</v>
      </c>
      <c r="I4319" t="str">
        <f t="shared" si="67"/>
        <v>Kicik Investiya</v>
      </c>
      <c r="J4319">
        <f>YEAR(transaction_data[[#This Row],[Transaction_Date]])</f>
        <v>2022</v>
      </c>
      <c r="K4319">
        <f>MONTH(transaction_data[[#This Row],[Transaction_Date]])</f>
        <v>8</v>
      </c>
    </row>
    <row r="4320" spans="1:11" x14ac:dyDescent="0.3">
      <c r="A4320">
        <v>304318</v>
      </c>
      <c r="B4320">
        <v>206625</v>
      </c>
      <c r="C4320" t="s">
        <v>13</v>
      </c>
      <c r="D4320">
        <v>25065</v>
      </c>
      <c r="E4320">
        <v>1907</v>
      </c>
      <c r="F4320">
        <v>16968</v>
      </c>
      <c r="G4320" t="s">
        <v>32</v>
      </c>
      <c r="H4320" s="1">
        <v>44680</v>
      </c>
      <c r="I4320" t="str">
        <f t="shared" si="67"/>
        <v>Orta investisya</v>
      </c>
      <c r="J4320">
        <f>YEAR(transaction_data[[#This Row],[Transaction_Date]])</f>
        <v>2022</v>
      </c>
      <c r="K4320">
        <f>MONTH(transaction_data[[#This Row],[Transaction_Date]])</f>
        <v>4</v>
      </c>
    </row>
    <row r="4321" spans="1:11" x14ac:dyDescent="0.3">
      <c r="A4321">
        <v>304319</v>
      </c>
      <c r="B4321">
        <v>201065</v>
      </c>
      <c r="C4321" t="s">
        <v>31</v>
      </c>
      <c r="D4321">
        <v>55751</v>
      </c>
      <c r="E4321">
        <v>108</v>
      </c>
      <c r="F4321">
        <v>18339</v>
      </c>
      <c r="G4321" t="s">
        <v>29</v>
      </c>
      <c r="H4321" s="1">
        <v>44962</v>
      </c>
      <c r="I4321" t="str">
        <f t="shared" si="67"/>
        <v>Orta investisya</v>
      </c>
      <c r="J4321">
        <f>YEAR(transaction_data[[#This Row],[Transaction_Date]])</f>
        <v>2023</v>
      </c>
      <c r="K4321">
        <f>MONTH(transaction_data[[#This Row],[Transaction_Date]])</f>
        <v>2</v>
      </c>
    </row>
    <row r="4322" spans="1:11" x14ac:dyDescent="0.3">
      <c r="A4322">
        <v>304320</v>
      </c>
      <c r="B4322">
        <v>201381</v>
      </c>
      <c r="C4322" t="s">
        <v>13</v>
      </c>
      <c r="D4322">
        <v>48479</v>
      </c>
      <c r="E4322">
        <v>4571</v>
      </c>
      <c r="F4322">
        <v>33504</v>
      </c>
      <c r="G4322" t="s">
        <v>33</v>
      </c>
      <c r="H4322" s="1">
        <v>44906</v>
      </c>
      <c r="I4322" t="str">
        <f t="shared" si="67"/>
        <v>Yuksek Investisya</v>
      </c>
      <c r="J4322">
        <f>YEAR(transaction_data[[#This Row],[Transaction_Date]])</f>
        <v>2022</v>
      </c>
      <c r="K4322">
        <f>MONTH(transaction_data[[#This Row],[Transaction_Date]])</f>
        <v>12</v>
      </c>
    </row>
    <row r="4323" spans="1:11" x14ac:dyDescent="0.3">
      <c r="A4323">
        <v>304321</v>
      </c>
      <c r="B4323">
        <v>201674</v>
      </c>
      <c r="C4323" t="s">
        <v>13</v>
      </c>
      <c r="D4323">
        <v>40417</v>
      </c>
      <c r="E4323">
        <v>1359</v>
      </c>
      <c r="F4323">
        <v>13153</v>
      </c>
      <c r="G4323" t="s">
        <v>33</v>
      </c>
      <c r="H4323" s="1">
        <v>45632</v>
      </c>
      <c r="I4323" t="str">
        <f t="shared" si="67"/>
        <v>Kicik Investiya</v>
      </c>
      <c r="J4323">
        <f>YEAR(transaction_data[[#This Row],[Transaction_Date]])</f>
        <v>2024</v>
      </c>
      <c r="K4323">
        <f>MONTH(transaction_data[[#This Row],[Transaction_Date]])</f>
        <v>12</v>
      </c>
    </row>
    <row r="4324" spans="1:11" x14ac:dyDescent="0.3">
      <c r="A4324">
        <v>304322</v>
      </c>
      <c r="B4324">
        <v>202618</v>
      </c>
      <c r="C4324" t="s">
        <v>13</v>
      </c>
      <c r="D4324">
        <v>55447</v>
      </c>
      <c r="E4324">
        <v>4683</v>
      </c>
      <c r="F4324">
        <v>41541</v>
      </c>
      <c r="G4324" t="s">
        <v>29</v>
      </c>
      <c r="H4324" s="1">
        <v>45094</v>
      </c>
      <c r="I4324" t="str">
        <f t="shared" si="67"/>
        <v>Yuksek Investisya</v>
      </c>
      <c r="J4324">
        <f>YEAR(transaction_data[[#This Row],[Transaction_Date]])</f>
        <v>2023</v>
      </c>
      <c r="K4324">
        <f>MONTH(transaction_data[[#This Row],[Transaction_Date]])</f>
        <v>6</v>
      </c>
    </row>
    <row r="4325" spans="1:11" x14ac:dyDescent="0.3">
      <c r="A4325">
        <v>304323</v>
      </c>
      <c r="B4325">
        <v>206835</v>
      </c>
      <c r="C4325" t="s">
        <v>30</v>
      </c>
      <c r="D4325">
        <v>36797</v>
      </c>
      <c r="E4325">
        <v>3099</v>
      </c>
      <c r="F4325">
        <v>4349</v>
      </c>
      <c r="G4325" t="s">
        <v>32</v>
      </c>
      <c r="H4325" s="1">
        <v>44768</v>
      </c>
      <c r="I4325" t="str">
        <f t="shared" si="67"/>
        <v>Kicik Investiya</v>
      </c>
      <c r="J4325">
        <f>YEAR(transaction_data[[#This Row],[Transaction_Date]])</f>
        <v>2022</v>
      </c>
      <c r="K4325">
        <f>MONTH(transaction_data[[#This Row],[Transaction_Date]])</f>
        <v>7</v>
      </c>
    </row>
    <row r="4326" spans="1:11" x14ac:dyDescent="0.3">
      <c r="A4326">
        <v>304324</v>
      </c>
      <c r="B4326">
        <v>201737</v>
      </c>
      <c r="C4326" t="s">
        <v>30</v>
      </c>
      <c r="D4326">
        <v>81931</v>
      </c>
      <c r="E4326">
        <v>2110</v>
      </c>
      <c r="F4326">
        <v>23943</v>
      </c>
      <c r="G4326" t="s">
        <v>29</v>
      </c>
      <c r="H4326" s="1">
        <v>45376</v>
      </c>
      <c r="I4326" t="str">
        <f t="shared" si="67"/>
        <v>Orta investisya</v>
      </c>
      <c r="J4326">
        <f>YEAR(transaction_data[[#This Row],[Transaction_Date]])</f>
        <v>2024</v>
      </c>
      <c r="K4326">
        <f>MONTH(transaction_data[[#This Row],[Transaction_Date]])</f>
        <v>3</v>
      </c>
    </row>
    <row r="4327" spans="1:11" x14ac:dyDescent="0.3">
      <c r="A4327">
        <v>304325</v>
      </c>
      <c r="B4327">
        <v>206364</v>
      </c>
      <c r="C4327" t="s">
        <v>31</v>
      </c>
      <c r="D4327">
        <v>53330</v>
      </c>
      <c r="E4327">
        <v>3492</v>
      </c>
      <c r="F4327">
        <v>32699</v>
      </c>
      <c r="G4327" t="s">
        <v>32</v>
      </c>
      <c r="H4327" s="1">
        <v>44820</v>
      </c>
      <c r="I4327" t="str">
        <f t="shared" si="67"/>
        <v>Yuksek Investisya</v>
      </c>
      <c r="J4327">
        <f>YEAR(transaction_data[[#This Row],[Transaction_Date]])</f>
        <v>2022</v>
      </c>
      <c r="K4327">
        <f>MONTH(transaction_data[[#This Row],[Transaction_Date]])</f>
        <v>9</v>
      </c>
    </row>
    <row r="4328" spans="1:11" x14ac:dyDescent="0.3">
      <c r="A4328">
        <v>304326</v>
      </c>
      <c r="B4328">
        <v>202096</v>
      </c>
      <c r="C4328" t="s">
        <v>30</v>
      </c>
      <c r="D4328">
        <v>93184</v>
      </c>
      <c r="E4328">
        <v>2123</v>
      </c>
      <c r="F4328">
        <v>28813</v>
      </c>
      <c r="G4328" t="s">
        <v>32</v>
      </c>
      <c r="H4328" s="1">
        <v>45120</v>
      </c>
      <c r="I4328" t="str">
        <f t="shared" si="67"/>
        <v>Yuksek Investisya</v>
      </c>
      <c r="J4328">
        <f>YEAR(transaction_data[[#This Row],[Transaction_Date]])</f>
        <v>2023</v>
      </c>
      <c r="K4328">
        <f>MONTH(transaction_data[[#This Row],[Transaction_Date]])</f>
        <v>7</v>
      </c>
    </row>
    <row r="4329" spans="1:11" x14ac:dyDescent="0.3">
      <c r="A4329">
        <v>304327</v>
      </c>
      <c r="B4329">
        <v>200951</v>
      </c>
      <c r="C4329" t="s">
        <v>31</v>
      </c>
      <c r="D4329">
        <v>30095</v>
      </c>
      <c r="E4329">
        <v>3231</v>
      </c>
      <c r="F4329">
        <v>2786</v>
      </c>
      <c r="G4329" t="s">
        <v>32</v>
      </c>
      <c r="H4329" s="1">
        <v>45258</v>
      </c>
      <c r="I4329" t="str">
        <f t="shared" si="67"/>
        <v>Kicik Investiya</v>
      </c>
      <c r="J4329">
        <f>YEAR(transaction_data[[#This Row],[Transaction_Date]])</f>
        <v>2023</v>
      </c>
      <c r="K4329">
        <f>MONTH(transaction_data[[#This Row],[Transaction_Date]])</f>
        <v>11</v>
      </c>
    </row>
    <row r="4330" spans="1:11" x14ac:dyDescent="0.3">
      <c r="A4330">
        <v>304328</v>
      </c>
      <c r="B4330">
        <v>208551</v>
      </c>
      <c r="C4330" t="s">
        <v>13</v>
      </c>
      <c r="D4330">
        <v>45412</v>
      </c>
      <c r="E4330">
        <v>4420</v>
      </c>
      <c r="F4330">
        <v>39776</v>
      </c>
      <c r="G4330" t="s">
        <v>33</v>
      </c>
      <c r="H4330" s="1">
        <v>45372</v>
      </c>
      <c r="I4330" t="str">
        <f t="shared" si="67"/>
        <v>Yuksek Investisya</v>
      </c>
      <c r="J4330">
        <f>YEAR(transaction_data[[#This Row],[Transaction_Date]])</f>
        <v>2024</v>
      </c>
      <c r="K4330">
        <f>MONTH(transaction_data[[#This Row],[Transaction_Date]])</f>
        <v>3</v>
      </c>
    </row>
    <row r="4331" spans="1:11" x14ac:dyDescent="0.3">
      <c r="A4331">
        <v>304329</v>
      </c>
      <c r="B4331">
        <v>207621</v>
      </c>
      <c r="C4331" t="s">
        <v>30</v>
      </c>
      <c r="D4331">
        <v>41683</v>
      </c>
      <c r="E4331">
        <v>3952</v>
      </c>
      <c r="F4331">
        <v>7719</v>
      </c>
      <c r="G4331" t="s">
        <v>29</v>
      </c>
      <c r="H4331" s="1">
        <v>45400</v>
      </c>
      <c r="I4331" t="str">
        <f t="shared" si="67"/>
        <v>Kicik Investiya</v>
      </c>
      <c r="J4331">
        <f>YEAR(transaction_data[[#This Row],[Transaction_Date]])</f>
        <v>2024</v>
      </c>
      <c r="K4331">
        <f>MONTH(transaction_data[[#This Row],[Transaction_Date]])</f>
        <v>4</v>
      </c>
    </row>
    <row r="4332" spans="1:11" x14ac:dyDescent="0.3">
      <c r="A4332">
        <v>304330</v>
      </c>
      <c r="B4332">
        <v>200751</v>
      </c>
      <c r="C4332" t="s">
        <v>13</v>
      </c>
      <c r="D4332">
        <v>29419</v>
      </c>
      <c r="E4332">
        <v>1576</v>
      </c>
      <c r="F4332">
        <v>3041</v>
      </c>
      <c r="G4332" t="s">
        <v>32</v>
      </c>
      <c r="H4332" s="1">
        <v>45667</v>
      </c>
      <c r="I4332" t="str">
        <f t="shared" si="67"/>
        <v>Kicik Investiya</v>
      </c>
      <c r="J4332">
        <f>YEAR(transaction_data[[#This Row],[Transaction_Date]])</f>
        <v>2025</v>
      </c>
      <c r="K4332">
        <f>MONTH(transaction_data[[#This Row],[Transaction_Date]])</f>
        <v>1</v>
      </c>
    </row>
    <row r="4333" spans="1:11" x14ac:dyDescent="0.3">
      <c r="A4333">
        <v>304331</v>
      </c>
      <c r="B4333">
        <v>200639</v>
      </c>
      <c r="C4333" t="s">
        <v>31</v>
      </c>
      <c r="D4333">
        <v>93842</v>
      </c>
      <c r="E4333">
        <v>4247</v>
      </c>
      <c r="F4333">
        <v>29342</v>
      </c>
      <c r="G4333" t="s">
        <v>33</v>
      </c>
      <c r="H4333" s="1">
        <v>45052</v>
      </c>
      <c r="I4333" t="str">
        <f t="shared" si="67"/>
        <v>Yuksek Investisya</v>
      </c>
      <c r="J4333">
        <f>YEAR(transaction_data[[#This Row],[Transaction_Date]])</f>
        <v>2023</v>
      </c>
      <c r="K4333">
        <f>MONTH(transaction_data[[#This Row],[Transaction_Date]])</f>
        <v>5</v>
      </c>
    </row>
    <row r="4334" spans="1:11" x14ac:dyDescent="0.3">
      <c r="A4334">
        <v>304332</v>
      </c>
      <c r="B4334">
        <v>201865</v>
      </c>
      <c r="C4334" t="s">
        <v>30</v>
      </c>
      <c r="D4334">
        <v>91057</v>
      </c>
      <c r="E4334">
        <v>1483</v>
      </c>
      <c r="F4334">
        <v>9603</v>
      </c>
      <c r="G4334" t="s">
        <v>29</v>
      </c>
      <c r="H4334" s="1">
        <v>44782</v>
      </c>
      <c r="I4334" t="str">
        <f t="shared" si="67"/>
        <v>Kicik Investiya</v>
      </c>
      <c r="J4334">
        <f>YEAR(transaction_data[[#This Row],[Transaction_Date]])</f>
        <v>2022</v>
      </c>
      <c r="K4334">
        <f>MONTH(transaction_data[[#This Row],[Transaction_Date]])</f>
        <v>8</v>
      </c>
    </row>
    <row r="4335" spans="1:11" x14ac:dyDescent="0.3">
      <c r="A4335">
        <v>304333</v>
      </c>
      <c r="B4335">
        <v>207965</v>
      </c>
      <c r="C4335" t="s">
        <v>30</v>
      </c>
      <c r="D4335">
        <v>26754</v>
      </c>
      <c r="E4335">
        <v>2958</v>
      </c>
      <c r="F4335">
        <v>31867</v>
      </c>
      <c r="G4335" t="s">
        <v>29</v>
      </c>
      <c r="H4335" s="1">
        <v>45638</v>
      </c>
      <c r="I4335" t="str">
        <f t="shared" si="67"/>
        <v>Yuksek Investisya</v>
      </c>
      <c r="J4335">
        <f>YEAR(transaction_data[[#This Row],[Transaction_Date]])</f>
        <v>2024</v>
      </c>
      <c r="K4335">
        <f>MONTH(transaction_data[[#This Row],[Transaction_Date]])</f>
        <v>12</v>
      </c>
    </row>
    <row r="4336" spans="1:11" x14ac:dyDescent="0.3">
      <c r="A4336">
        <v>304334</v>
      </c>
      <c r="B4336">
        <v>208118</v>
      </c>
      <c r="C4336" t="s">
        <v>13</v>
      </c>
      <c r="D4336">
        <v>17872</v>
      </c>
      <c r="E4336">
        <v>831</v>
      </c>
      <c r="F4336">
        <v>34890</v>
      </c>
      <c r="G4336" t="s">
        <v>32</v>
      </c>
      <c r="H4336" s="1">
        <v>45486</v>
      </c>
      <c r="I4336" t="str">
        <f t="shared" si="67"/>
        <v>Yuksek Investisya</v>
      </c>
      <c r="J4336">
        <f>YEAR(transaction_data[[#This Row],[Transaction_Date]])</f>
        <v>2024</v>
      </c>
      <c r="K4336">
        <f>MONTH(transaction_data[[#This Row],[Transaction_Date]])</f>
        <v>7</v>
      </c>
    </row>
    <row r="4337" spans="1:11" x14ac:dyDescent="0.3">
      <c r="A4337">
        <v>304335</v>
      </c>
      <c r="B4337">
        <v>207195</v>
      </c>
      <c r="C4337" t="s">
        <v>30</v>
      </c>
      <c r="D4337">
        <v>97677</v>
      </c>
      <c r="E4337">
        <v>2107</v>
      </c>
      <c r="F4337">
        <v>43429</v>
      </c>
      <c r="G4337" t="s">
        <v>29</v>
      </c>
      <c r="H4337" s="1">
        <v>45243</v>
      </c>
      <c r="I4337" t="str">
        <f t="shared" si="67"/>
        <v>Yuksek Investisya</v>
      </c>
      <c r="J4337">
        <f>YEAR(transaction_data[[#This Row],[Transaction_Date]])</f>
        <v>2023</v>
      </c>
      <c r="K4337">
        <f>MONTH(transaction_data[[#This Row],[Transaction_Date]])</f>
        <v>11</v>
      </c>
    </row>
    <row r="4338" spans="1:11" x14ac:dyDescent="0.3">
      <c r="A4338">
        <v>304336</v>
      </c>
      <c r="B4338">
        <v>202140</v>
      </c>
      <c r="C4338" t="s">
        <v>31</v>
      </c>
      <c r="D4338">
        <v>37304</v>
      </c>
      <c r="E4338">
        <v>1847</v>
      </c>
      <c r="F4338">
        <v>19878</v>
      </c>
      <c r="G4338" t="s">
        <v>32</v>
      </c>
      <c r="H4338" s="1">
        <v>44928</v>
      </c>
      <c r="I4338" t="str">
        <f t="shared" si="67"/>
        <v>Orta investisya</v>
      </c>
      <c r="J4338">
        <f>YEAR(transaction_data[[#This Row],[Transaction_Date]])</f>
        <v>2023</v>
      </c>
      <c r="K4338">
        <f>MONTH(transaction_data[[#This Row],[Transaction_Date]])</f>
        <v>1</v>
      </c>
    </row>
    <row r="4339" spans="1:11" x14ac:dyDescent="0.3">
      <c r="A4339">
        <v>304337</v>
      </c>
      <c r="B4339">
        <v>202738</v>
      </c>
      <c r="C4339" t="s">
        <v>30</v>
      </c>
      <c r="D4339">
        <v>33876</v>
      </c>
      <c r="E4339">
        <v>2189</v>
      </c>
      <c r="F4339">
        <v>37370</v>
      </c>
      <c r="G4339" t="s">
        <v>33</v>
      </c>
      <c r="H4339" s="1">
        <v>45217</v>
      </c>
      <c r="I4339" t="str">
        <f t="shared" si="67"/>
        <v>Yuksek Investisya</v>
      </c>
      <c r="J4339">
        <f>YEAR(transaction_data[[#This Row],[Transaction_Date]])</f>
        <v>2023</v>
      </c>
      <c r="K4339">
        <f>MONTH(transaction_data[[#This Row],[Transaction_Date]])</f>
        <v>10</v>
      </c>
    </row>
    <row r="4340" spans="1:11" x14ac:dyDescent="0.3">
      <c r="A4340">
        <v>304338</v>
      </c>
      <c r="B4340">
        <v>206682</v>
      </c>
      <c r="C4340" t="s">
        <v>13</v>
      </c>
      <c r="D4340">
        <v>37261</v>
      </c>
      <c r="E4340">
        <v>1079</v>
      </c>
      <c r="F4340">
        <v>23986</v>
      </c>
      <c r="G4340" t="s">
        <v>29</v>
      </c>
      <c r="H4340" s="1">
        <v>45233</v>
      </c>
      <c r="I4340" t="str">
        <f t="shared" si="67"/>
        <v>Orta investisya</v>
      </c>
      <c r="J4340">
        <f>YEAR(transaction_data[[#This Row],[Transaction_Date]])</f>
        <v>2023</v>
      </c>
      <c r="K4340">
        <f>MONTH(transaction_data[[#This Row],[Transaction_Date]])</f>
        <v>11</v>
      </c>
    </row>
    <row r="4341" spans="1:11" x14ac:dyDescent="0.3">
      <c r="A4341">
        <v>304339</v>
      </c>
      <c r="B4341">
        <v>206782</v>
      </c>
      <c r="C4341" t="s">
        <v>31</v>
      </c>
      <c r="D4341">
        <v>48735</v>
      </c>
      <c r="E4341">
        <v>4518</v>
      </c>
      <c r="F4341">
        <v>17172</v>
      </c>
      <c r="G4341" t="s">
        <v>29</v>
      </c>
      <c r="H4341" s="1">
        <v>45214</v>
      </c>
      <c r="I4341" t="str">
        <f t="shared" si="67"/>
        <v>Orta investisya</v>
      </c>
      <c r="J4341">
        <f>YEAR(transaction_data[[#This Row],[Transaction_Date]])</f>
        <v>2023</v>
      </c>
      <c r="K4341">
        <f>MONTH(transaction_data[[#This Row],[Transaction_Date]])</f>
        <v>10</v>
      </c>
    </row>
    <row r="4342" spans="1:11" x14ac:dyDescent="0.3">
      <c r="A4342">
        <v>304340</v>
      </c>
      <c r="B4342">
        <v>205427</v>
      </c>
      <c r="C4342" t="s">
        <v>30</v>
      </c>
      <c r="D4342">
        <v>57024</v>
      </c>
      <c r="E4342">
        <v>2962</v>
      </c>
      <c r="F4342">
        <v>25529</v>
      </c>
      <c r="G4342" t="s">
        <v>29</v>
      </c>
      <c r="H4342" s="1">
        <v>44930</v>
      </c>
      <c r="I4342" t="str">
        <f t="shared" si="67"/>
        <v>Orta investisya</v>
      </c>
      <c r="J4342">
        <f>YEAR(transaction_data[[#This Row],[Transaction_Date]])</f>
        <v>2023</v>
      </c>
      <c r="K4342">
        <f>MONTH(transaction_data[[#This Row],[Transaction_Date]])</f>
        <v>1</v>
      </c>
    </row>
    <row r="4343" spans="1:11" x14ac:dyDescent="0.3">
      <c r="A4343">
        <v>304341</v>
      </c>
      <c r="B4343">
        <v>208609</v>
      </c>
      <c r="C4343" t="s">
        <v>13</v>
      </c>
      <c r="D4343">
        <v>53368</v>
      </c>
      <c r="E4343">
        <v>2841</v>
      </c>
      <c r="F4343">
        <v>10710</v>
      </c>
      <c r="G4343" t="s">
        <v>29</v>
      </c>
      <c r="H4343" s="1">
        <v>45333</v>
      </c>
      <c r="I4343" t="str">
        <f t="shared" si="67"/>
        <v>Kicik Investiya</v>
      </c>
      <c r="J4343">
        <f>YEAR(transaction_data[[#This Row],[Transaction_Date]])</f>
        <v>2024</v>
      </c>
      <c r="K4343">
        <f>MONTH(transaction_data[[#This Row],[Transaction_Date]])</f>
        <v>2</v>
      </c>
    </row>
    <row r="4344" spans="1:11" x14ac:dyDescent="0.3">
      <c r="A4344">
        <v>304342</v>
      </c>
      <c r="B4344">
        <v>201951</v>
      </c>
      <c r="C4344" t="s">
        <v>13</v>
      </c>
      <c r="D4344">
        <v>3382</v>
      </c>
      <c r="E4344">
        <v>216</v>
      </c>
      <c r="F4344">
        <v>4149</v>
      </c>
      <c r="G4344" t="s">
        <v>32</v>
      </c>
      <c r="H4344" s="1">
        <v>44710</v>
      </c>
      <c r="I4344" t="str">
        <f t="shared" si="67"/>
        <v>Kicik Investiya</v>
      </c>
      <c r="J4344">
        <f>YEAR(transaction_data[[#This Row],[Transaction_Date]])</f>
        <v>2022</v>
      </c>
      <c r="K4344">
        <f>MONTH(transaction_data[[#This Row],[Transaction_Date]])</f>
        <v>5</v>
      </c>
    </row>
    <row r="4345" spans="1:11" x14ac:dyDescent="0.3">
      <c r="A4345">
        <v>304343</v>
      </c>
      <c r="B4345">
        <v>206019</v>
      </c>
      <c r="C4345" t="s">
        <v>13</v>
      </c>
      <c r="D4345">
        <v>12887</v>
      </c>
      <c r="E4345">
        <v>680</v>
      </c>
      <c r="F4345">
        <v>28661</v>
      </c>
      <c r="G4345" t="s">
        <v>29</v>
      </c>
      <c r="H4345" s="1">
        <v>45050</v>
      </c>
      <c r="I4345" t="str">
        <f t="shared" si="67"/>
        <v>Yuksek Investisya</v>
      </c>
      <c r="J4345">
        <f>YEAR(transaction_data[[#This Row],[Transaction_Date]])</f>
        <v>2023</v>
      </c>
      <c r="K4345">
        <f>MONTH(transaction_data[[#This Row],[Transaction_Date]])</f>
        <v>5</v>
      </c>
    </row>
    <row r="4346" spans="1:11" x14ac:dyDescent="0.3">
      <c r="A4346">
        <v>304344</v>
      </c>
      <c r="B4346">
        <v>200559</v>
      </c>
      <c r="C4346" t="s">
        <v>13</v>
      </c>
      <c r="D4346">
        <v>63068</v>
      </c>
      <c r="E4346">
        <v>2245</v>
      </c>
      <c r="F4346">
        <v>34984</v>
      </c>
      <c r="G4346" t="s">
        <v>29</v>
      </c>
      <c r="H4346" s="1">
        <v>45324</v>
      </c>
      <c r="I4346" t="str">
        <f t="shared" si="67"/>
        <v>Yuksek Investisya</v>
      </c>
      <c r="J4346">
        <f>YEAR(transaction_data[[#This Row],[Transaction_Date]])</f>
        <v>2024</v>
      </c>
      <c r="K4346">
        <f>MONTH(transaction_data[[#This Row],[Transaction_Date]])</f>
        <v>2</v>
      </c>
    </row>
    <row r="4347" spans="1:11" x14ac:dyDescent="0.3">
      <c r="A4347">
        <v>304345</v>
      </c>
      <c r="B4347">
        <v>208975</v>
      </c>
      <c r="C4347" t="s">
        <v>13</v>
      </c>
      <c r="D4347">
        <v>73215</v>
      </c>
      <c r="E4347">
        <v>2397</v>
      </c>
      <c r="F4347">
        <v>15773</v>
      </c>
      <c r="G4347" t="s">
        <v>33</v>
      </c>
      <c r="H4347" s="1">
        <v>45363</v>
      </c>
      <c r="I4347" t="str">
        <f t="shared" si="67"/>
        <v>Orta investisya</v>
      </c>
      <c r="J4347">
        <f>YEAR(transaction_data[[#This Row],[Transaction_Date]])</f>
        <v>2024</v>
      </c>
      <c r="K4347">
        <f>MONTH(transaction_data[[#This Row],[Transaction_Date]])</f>
        <v>3</v>
      </c>
    </row>
    <row r="4348" spans="1:11" x14ac:dyDescent="0.3">
      <c r="A4348">
        <v>304346</v>
      </c>
      <c r="B4348">
        <v>203771</v>
      </c>
      <c r="C4348" t="s">
        <v>31</v>
      </c>
      <c r="D4348">
        <v>94958</v>
      </c>
      <c r="E4348">
        <v>1610</v>
      </c>
      <c r="F4348">
        <v>44388</v>
      </c>
      <c r="G4348" t="s">
        <v>29</v>
      </c>
      <c r="H4348" s="1">
        <v>45050</v>
      </c>
      <c r="I4348" t="str">
        <f t="shared" si="67"/>
        <v>Yuksek Investisya</v>
      </c>
      <c r="J4348">
        <f>YEAR(transaction_data[[#This Row],[Transaction_Date]])</f>
        <v>2023</v>
      </c>
      <c r="K4348">
        <f>MONTH(transaction_data[[#This Row],[Transaction_Date]])</f>
        <v>5</v>
      </c>
    </row>
    <row r="4349" spans="1:11" x14ac:dyDescent="0.3">
      <c r="A4349">
        <v>304347</v>
      </c>
      <c r="B4349">
        <v>206958</v>
      </c>
      <c r="C4349" t="s">
        <v>13</v>
      </c>
      <c r="D4349">
        <v>71079</v>
      </c>
      <c r="E4349">
        <v>285</v>
      </c>
      <c r="F4349">
        <v>44765</v>
      </c>
      <c r="G4349" t="s">
        <v>32</v>
      </c>
      <c r="H4349" s="1">
        <v>44992</v>
      </c>
      <c r="I4349" t="str">
        <f t="shared" si="67"/>
        <v>Yuksek Investisya</v>
      </c>
      <c r="J4349">
        <f>YEAR(transaction_data[[#This Row],[Transaction_Date]])</f>
        <v>2023</v>
      </c>
      <c r="K4349">
        <f>MONTH(transaction_data[[#This Row],[Transaction_Date]])</f>
        <v>3</v>
      </c>
    </row>
    <row r="4350" spans="1:11" x14ac:dyDescent="0.3">
      <c r="A4350">
        <v>304348</v>
      </c>
      <c r="B4350">
        <v>206647</v>
      </c>
      <c r="C4350" t="s">
        <v>13</v>
      </c>
      <c r="D4350">
        <v>32806</v>
      </c>
      <c r="E4350">
        <v>2664</v>
      </c>
      <c r="F4350">
        <v>6965</v>
      </c>
      <c r="G4350" t="s">
        <v>32</v>
      </c>
      <c r="H4350" s="1">
        <v>45058</v>
      </c>
      <c r="I4350" t="str">
        <f t="shared" si="67"/>
        <v>Kicik Investiya</v>
      </c>
      <c r="J4350">
        <f>YEAR(transaction_data[[#This Row],[Transaction_Date]])</f>
        <v>2023</v>
      </c>
      <c r="K4350">
        <f>MONTH(transaction_data[[#This Row],[Transaction_Date]])</f>
        <v>5</v>
      </c>
    </row>
    <row r="4351" spans="1:11" x14ac:dyDescent="0.3">
      <c r="A4351">
        <v>304349</v>
      </c>
      <c r="B4351">
        <v>209317</v>
      </c>
      <c r="C4351" t="s">
        <v>30</v>
      </c>
      <c r="D4351">
        <v>57037</v>
      </c>
      <c r="E4351">
        <v>5164</v>
      </c>
      <c r="F4351">
        <v>30726</v>
      </c>
      <c r="G4351" t="s">
        <v>29</v>
      </c>
      <c r="H4351" s="1">
        <v>45517</v>
      </c>
      <c r="I4351" t="str">
        <f t="shared" si="67"/>
        <v>Yuksek Investisya</v>
      </c>
      <c r="J4351">
        <f>YEAR(transaction_data[[#This Row],[Transaction_Date]])</f>
        <v>2024</v>
      </c>
      <c r="K4351">
        <f>MONTH(transaction_data[[#This Row],[Transaction_Date]])</f>
        <v>8</v>
      </c>
    </row>
    <row r="4352" spans="1:11" x14ac:dyDescent="0.3">
      <c r="A4352">
        <v>304350</v>
      </c>
      <c r="B4352">
        <v>208410</v>
      </c>
      <c r="C4352" t="s">
        <v>31</v>
      </c>
      <c r="D4352">
        <v>58831</v>
      </c>
      <c r="E4352">
        <v>4626</v>
      </c>
      <c r="F4352">
        <v>28180</v>
      </c>
      <c r="G4352" t="s">
        <v>32</v>
      </c>
      <c r="H4352" s="1">
        <v>44736</v>
      </c>
      <c r="I4352" t="str">
        <f t="shared" si="67"/>
        <v>Yuksek Investisya</v>
      </c>
      <c r="J4352">
        <f>YEAR(transaction_data[[#This Row],[Transaction_Date]])</f>
        <v>2022</v>
      </c>
      <c r="K4352">
        <f>MONTH(transaction_data[[#This Row],[Transaction_Date]])</f>
        <v>6</v>
      </c>
    </row>
    <row r="4353" spans="1:11" x14ac:dyDescent="0.3">
      <c r="A4353">
        <v>304351</v>
      </c>
      <c r="B4353">
        <v>208079</v>
      </c>
      <c r="C4353" t="s">
        <v>13</v>
      </c>
      <c r="D4353">
        <v>11857</v>
      </c>
      <c r="E4353">
        <v>1908</v>
      </c>
      <c r="F4353">
        <v>43725</v>
      </c>
      <c r="G4353" t="s">
        <v>29</v>
      </c>
      <c r="H4353" s="1">
        <v>44875</v>
      </c>
      <c r="I4353" t="str">
        <f t="shared" si="67"/>
        <v>Yuksek Investisya</v>
      </c>
      <c r="J4353">
        <f>YEAR(transaction_data[[#This Row],[Transaction_Date]])</f>
        <v>2022</v>
      </c>
      <c r="K4353">
        <f>MONTH(transaction_data[[#This Row],[Transaction_Date]])</f>
        <v>11</v>
      </c>
    </row>
    <row r="4354" spans="1:11" x14ac:dyDescent="0.3">
      <c r="A4354">
        <v>304352</v>
      </c>
      <c r="B4354">
        <v>202176</v>
      </c>
      <c r="C4354" t="s">
        <v>30</v>
      </c>
      <c r="D4354">
        <v>54428</v>
      </c>
      <c r="E4354">
        <v>1516</v>
      </c>
      <c r="F4354">
        <v>24364</v>
      </c>
      <c r="G4354" t="s">
        <v>32</v>
      </c>
      <c r="H4354" s="1">
        <v>45722</v>
      </c>
      <c r="I4354" t="str">
        <f t="shared" ref="I4354:I4417" si="68">IF(AND(F4354&gt;1000,F4354&lt;15000),"Kicik Investiya",IF(AND(F4354&gt;=15000,F4354&lt;27500),"Orta investisya","Yuksek Investisya"))</f>
        <v>Orta investisya</v>
      </c>
      <c r="J4354">
        <f>YEAR(transaction_data[[#This Row],[Transaction_Date]])</f>
        <v>2025</v>
      </c>
      <c r="K4354">
        <f>MONTH(transaction_data[[#This Row],[Transaction_Date]])</f>
        <v>3</v>
      </c>
    </row>
    <row r="4355" spans="1:11" x14ac:dyDescent="0.3">
      <c r="A4355">
        <v>304353</v>
      </c>
      <c r="B4355">
        <v>204650</v>
      </c>
      <c r="C4355" t="s">
        <v>31</v>
      </c>
      <c r="D4355">
        <v>73009</v>
      </c>
      <c r="E4355">
        <v>2881</v>
      </c>
      <c r="F4355">
        <v>17975</v>
      </c>
      <c r="G4355" t="s">
        <v>33</v>
      </c>
      <c r="H4355" s="1">
        <v>45677</v>
      </c>
      <c r="I4355" t="str">
        <f t="shared" si="68"/>
        <v>Orta investisya</v>
      </c>
      <c r="J4355">
        <f>YEAR(transaction_data[[#This Row],[Transaction_Date]])</f>
        <v>2025</v>
      </c>
      <c r="K4355">
        <f>MONTH(transaction_data[[#This Row],[Transaction_Date]])</f>
        <v>1</v>
      </c>
    </row>
    <row r="4356" spans="1:11" x14ac:dyDescent="0.3">
      <c r="A4356">
        <v>304354</v>
      </c>
      <c r="B4356">
        <v>200943</v>
      </c>
      <c r="C4356" t="s">
        <v>31</v>
      </c>
      <c r="D4356">
        <v>25544</v>
      </c>
      <c r="E4356">
        <v>1875</v>
      </c>
      <c r="F4356">
        <v>22523</v>
      </c>
      <c r="G4356" t="s">
        <v>33</v>
      </c>
      <c r="H4356" s="1">
        <v>44791</v>
      </c>
      <c r="I4356" t="str">
        <f t="shared" si="68"/>
        <v>Orta investisya</v>
      </c>
      <c r="J4356">
        <f>YEAR(transaction_data[[#This Row],[Transaction_Date]])</f>
        <v>2022</v>
      </c>
      <c r="K4356">
        <f>MONTH(transaction_data[[#This Row],[Transaction_Date]])</f>
        <v>8</v>
      </c>
    </row>
    <row r="4357" spans="1:11" x14ac:dyDescent="0.3">
      <c r="A4357">
        <v>304355</v>
      </c>
      <c r="B4357">
        <v>209283</v>
      </c>
      <c r="C4357" t="s">
        <v>13</v>
      </c>
      <c r="D4357">
        <v>61871</v>
      </c>
      <c r="E4357">
        <v>3121</v>
      </c>
      <c r="F4357">
        <v>43927</v>
      </c>
      <c r="G4357" t="s">
        <v>29</v>
      </c>
      <c r="H4357" s="1">
        <v>44774</v>
      </c>
      <c r="I4357" t="str">
        <f t="shared" si="68"/>
        <v>Yuksek Investisya</v>
      </c>
      <c r="J4357">
        <f>YEAR(transaction_data[[#This Row],[Transaction_Date]])</f>
        <v>2022</v>
      </c>
      <c r="K4357">
        <f>MONTH(transaction_data[[#This Row],[Transaction_Date]])</f>
        <v>8</v>
      </c>
    </row>
    <row r="4358" spans="1:11" x14ac:dyDescent="0.3">
      <c r="A4358">
        <v>304356</v>
      </c>
      <c r="B4358">
        <v>201743</v>
      </c>
      <c r="C4358" t="s">
        <v>31</v>
      </c>
      <c r="D4358">
        <v>14478</v>
      </c>
      <c r="E4358">
        <v>3744</v>
      </c>
      <c r="F4358">
        <v>47997</v>
      </c>
      <c r="G4358" t="s">
        <v>33</v>
      </c>
      <c r="H4358" s="1">
        <v>45678</v>
      </c>
      <c r="I4358" t="str">
        <f t="shared" si="68"/>
        <v>Yuksek Investisya</v>
      </c>
      <c r="J4358">
        <f>YEAR(transaction_data[[#This Row],[Transaction_Date]])</f>
        <v>2025</v>
      </c>
      <c r="K4358">
        <f>MONTH(transaction_data[[#This Row],[Transaction_Date]])</f>
        <v>1</v>
      </c>
    </row>
    <row r="4359" spans="1:11" x14ac:dyDescent="0.3">
      <c r="A4359">
        <v>304357</v>
      </c>
      <c r="B4359">
        <v>203982</v>
      </c>
      <c r="C4359" t="s">
        <v>30</v>
      </c>
      <c r="D4359">
        <v>36374</v>
      </c>
      <c r="E4359">
        <v>292</v>
      </c>
      <c r="F4359">
        <v>29112</v>
      </c>
      <c r="G4359" t="s">
        <v>32</v>
      </c>
      <c r="H4359" s="1">
        <v>45175</v>
      </c>
      <c r="I4359" t="str">
        <f t="shared" si="68"/>
        <v>Yuksek Investisya</v>
      </c>
      <c r="J4359">
        <f>YEAR(transaction_data[[#This Row],[Transaction_Date]])</f>
        <v>2023</v>
      </c>
      <c r="K4359">
        <f>MONTH(transaction_data[[#This Row],[Transaction_Date]])</f>
        <v>9</v>
      </c>
    </row>
    <row r="4360" spans="1:11" x14ac:dyDescent="0.3">
      <c r="A4360">
        <v>304358</v>
      </c>
      <c r="B4360">
        <v>203809</v>
      </c>
      <c r="C4360" t="s">
        <v>31</v>
      </c>
      <c r="D4360">
        <v>52135</v>
      </c>
      <c r="E4360">
        <v>4125</v>
      </c>
      <c r="F4360">
        <v>38041</v>
      </c>
      <c r="G4360" t="s">
        <v>32</v>
      </c>
      <c r="H4360" s="1">
        <v>45482</v>
      </c>
      <c r="I4360" t="str">
        <f t="shared" si="68"/>
        <v>Yuksek Investisya</v>
      </c>
      <c r="J4360">
        <f>YEAR(transaction_data[[#This Row],[Transaction_Date]])</f>
        <v>2024</v>
      </c>
      <c r="K4360">
        <f>MONTH(transaction_data[[#This Row],[Transaction_Date]])</f>
        <v>7</v>
      </c>
    </row>
    <row r="4361" spans="1:11" x14ac:dyDescent="0.3">
      <c r="A4361">
        <v>304359</v>
      </c>
      <c r="B4361">
        <v>201680</v>
      </c>
      <c r="C4361" t="s">
        <v>13</v>
      </c>
      <c r="D4361">
        <v>68115</v>
      </c>
      <c r="E4361">
        <v>1534</v>
      </c>
      <c r="F4361">
        <v>37785</v>
      </c>
      <c r="G4361" t="s">
        <v>29</v>
      </c>
      <c r="H4361" s="1">
        <v>45284</v>
      </c>
      <c r="I4361" t="str">
        <f t="shared" si="68"/>
        <v>Yuksek Investisya</v>
      </c>
      <c r="J4361">
        <f>YEAR(transaction_data[[#This Row],[Transaction_Date]])</f>
        <v>2023</v>
      </c>
      <c r="K4361">
        <f>MONTH(transaction_data[[#This Row],[Transaction_Date]])</f>
        <v>12</v>
      </c>
    </row>
    <row r="4362" spans="1:11" x14ac:dyDescent="0.3">
      <c r="A4362">
        <v>304360</v>
      </c>
      <c r="B4362">
        <v>200091</v>
      </c>
      <c r="C4362" t="s">
        <v>13</v>
      </c>
      <c r="D4362">
        <v>83959</v>
      </c>
      <c r="E4362">
        <v>2341</v>
      </c>
      <c r="F4362">
        <v>21232</v>
      </c>
      <c r="G4362" t="s">
        <v>29</v>
      </c>
      <c r="H4362" s="1">
        <v>45557</v>
      </c>
      <c r="I4362" t="str">
        <f t="shared" si="68"/>
        <v>Orta investisya</v>
      </c>
      <c r="J4362">
        <f>YEAR(transaction_data[[#This Row],[Transaction_Date]])</f>
        <v>2024</v>
      </c>
      <c r="K4362">
        <f>MONTH(transaction_data[[#This Row],[Transaction_Date]])</f>
        <v>9</v>
      </c>
    </row>
    <row r="4363" spans="1:11" x14ac:dyDescent="0.3">
      <c r="A4363">
        <v>304361</v>
      </c>
      <c r="B4363">
        <v>204019</v>
      </c>
      <c r="C4363" t="s">
        <v>30</v>
      </c>
      <c r="D4363">
        <v>32215</v>
      </c>
      <c r="E4363">
        <v>3984</v>
      </c>
      <c r="F4363">
        <v>40525</v>
      </c>
      <c r="G4363" t="s">
        <v>33</v>
      </c>
      <c r="H4363" s="1">
        <v>44994</v>
      </c>
      <c r="I4363" t="str">
        <f t="shared" si="68"/>
        <v>Yuksek Investisya</v>
      </c>
      <c r="J4363">
        <f>YEAR(transaction_data[[#This Row],[Transaction_Date]])</f>
        <v>2023</v>
      </c>
      <c r="K4363">
        <f>MONTH(transaction_data[[#This Row],[Transaction_Date]])</f>
        <v>3</v>
      </c>
    </row>
    <row r="4364" spans="1:11" x14ac:dyDescent="0.3">
      <c r="A4364">
        <v>304362</v>
      </c>
      <c r="B4364">
        <v>205769</v>
      </c>
      <c r="C4364" t="s">
        <v>31</v>
      </c>
      <c r="D4364">
        <v>35849</v>
      </c>
      <c r="E4364">
        <v>416</v>
      </c>
      <c r="F4364">
        <v>22481</v>
      </c>
      <c r="G4364" t="s">
        <v>32</v>
      </c>
      <c r="H4364" s="1">
        <v>45500</v>
      </c>
      <c r="I4364" t="str">
        <f t="shared" si="68"/>
        <v>Orta investisya</v>
      </c>
      <c r="J4364">
        <f>YEAR(transaction_data[[#This Row],[Transaction_Date]])</f>
        <v>2024</v>
      </c>
      <c r="K4364">
        <f>MONTH(transaction_data[[#This Row],[Transaction_Date]])</f>
        <v>7</v>
      </c>
    </row>
    <row r="4365" spans="1:11" x14ac:dyDescent="0.3">
      <c r="A4365">
        <v>304363</v>
      </c>
      <c r="B4365">
        <v>209710</v>
      </c>
      <c r="C4365" t="s">
        <v>30</v>
      </c>
      <c r="D4365">
        <v>13205</v>
      </c>
      <c r="E4365">
        <v>4572</v>
      </c>
      <c r="F4365">
        <v>14512</v>
      </c>
      <c r="G4365" t="s">
        <v>32</v>
      </c>
      <c r="H4365" s="1">
        <v>44735</v>
      </c>
      <c r="I4365" t="str">
        <f t="shared" si="68"/>
        <v>Kicik Investiya</v>
      </c>
      <c r="J4365">
        <f>YEAR(transaction_data[[#This Row],[Transaction_Date]])</f>
        <v>2022</v>
      </c>
      <c r="K4365">
        <f>MONTH(transaction_data[[#This Row],[Transaction_Date]])</f>
        <v>6</v>
      </c>
    </row>
    <row r="4366" spans="1:11" x14ac:dyDescent="0.3">
      <c r="A4366">
        <v>304364</v>
      </c>
      <c r="B4366">
        <v>209607</v>
      </c>
      <c r="C4366" t="s">
        <v>31</v>
      </c>
      <c r="D4366">
        <v>93879</v>
      </c>
      <c r="E4366">
        <v>2444</v>
      </c>
      <c r="F4366">
        <v>48438</v>
      </c>
      <c r="G4366" t="s">
        <v>32</v>
      </c>
      <c r="H4366" s="1">
        <v>45242</v>
      </c>
      <c r="I4366" t="str">
        <f t="shared" si="68"/>
        <v>Yuksek Investisya</v>
      </c>
      <c r="J4366">
        <f>YEAR(transaction_data[[#This Row],[Transaction_Date]])</f>
        <v>2023</v>
      </c>
      <c r="K4366">
        <f>MONTH(transaction_data[[#This Row],[Transaction_Date]])</f>
        <v>11</v>
      </c>
    </row>
    <row r="4367" spans="1:11" x14ac:dyDescent="0.3">
      <c r="A4367">
        <v>304365</v>
      </c>
      <c r="B4367">
        <v>204609</v>
      </c>
      <c r="C4367" t="s">
        <v>31</v>
      </c>
      <c r="D4367">
        <v>67501</v>
      </c>
      <c r="E4367">
        <v>289</v>
      </c>
      <c r="F4367">
        <v>46235</v>
      </c>
      <c r="G4367" t="s">
        <v>33</v>
      </c>
      <c r="H4367" s="1">
        <v>45452</v>
      </c>
      <c r="I4367" t="str">
        <f t="shared" si="68"/>
        <v>Yuksek Investisya</v>
      </c>
      <c r="J4367">
        <f>YEAR(transaction_data[[#This Row],[Transaction_Date]])</f>
        <v>2024</v>
      </c>
      <c r="K4367">
        <f>MONTH(transaction_data[[#This Row],[Transaction_Date]])</f>
        <v>6</v>
      </c>
    </row>
    <row r="4368" spans="1:11" x14ac:dyDescent="0.3">
      <c r="A4368">
        <v>304366</v>
      </c>
      <c r="B4368">
        <v>208631</v>
      </c>
      <c r="C4368" t="s">
        <v>31</v>
      </c>
      <c r="D4368">
        <v>3614</v>
      </c>
      <c r="E4368">
        <v>2764</v>
      </c>
      <c r="F4368">
        <v>15637</v>
      </c>
      <c r="G4368" t="s">
        <v>33</v>
      </c>
      <c r="H4368" s="1">
        <v>45291</v>
      </c>
      <c r="I4368" t="str">
        <f t="shared" si="68"/>
        <v>Orta investisya</v>
      </c>
      <c r="J4368">
        <f>YEAR(transaction_data[[#This Row],[Transaction_Date]])</f>
        <v>2023</v>
      </c>
      <c r="K4368">
        <f>MONTH(transaction_data[[#This Row],[Transaction_Date]])</f>
        <v>12</v>
      </c>
    </row>
    <row r="4369" spans="1:11" x14ac:dyDescent="0.3">
      <c r="A4369">
        <v>304367</v>
      </c>
      <c r="B4369">
        <v>209977</v>
      </c>
      <c r="C4369" t="s">
        <v>31</v>
      </c>
      <c r="D4369">
        <v>46943</v>
      </c>
      <c r="E4369">
        <v>4185</v>
      </c>
      <c r="F4369">
        <v>46133</v>
      </c>
      <c r="G4369" t="s">
        <v>32</v>
      </c>
      <c r="H4369" s="1">
        <v>45472</v>
      </c>
      <c r="I4369" t="str">
        <f t="shared" si="68"/>
        <v>Yuksek Investisya</v>
      </c>
      <c r="J4369">
        <f>YEAR(transaction_data[[#This Row],[Transaction_Date]])</f>
        <v>2024</v>
      </c>
      <c r="K4369">
        <f>MONTH(transaction_data[[#This Row],[Transaction_Date]])</f>
        <v>6</v>
      </c>
    </row>
    <row r="4370" spans="1:11" x14ac:dyDescent="0.3">
      <c r="A4370">
        <v>304368</v>
      </c>
      <c r="B4370">
        <v>208630</v>
      </c>
      <c r="C4370" t="s">
        <v>13</v>
      </c>
      <c r="D4370">
        <v>84708</v>
      </c>
      <c r="E4370">
        <v>3919</v>
      </c>
      <c r="F4370">
        <v>27056</v>
      </c>
      <c r="G4370" t="s">
        <v>29</v>
      </c>
      <c r="H4370" s="1">
        <v>45708</v>
      </c>
      <c r="I4370" t="str">
        <f t="shared" si="68"/>
        <v>Orta investisya</v>
      </c>
      <c r="J4370">
        <f>YEAR(transaction_data[[#This Row],[Transaction_Date]])</f>
        <v>2025</v>
      </c>
      <c r="K4370">
        <f>MONTH(transaction_data[[#This Row],[Transaction_Date]])</f>
        <v>2</v>
      </c>
    </row>
    <row r="4371" spans="1:11" x14ac:dyDescent="0.3">
      <c r="A4371">
        <v>304369</v>
      </c>
      <c r="B4371">
        <v>206774</v>
      </c>
      <c r="C4371" t="s">
        <v>13</v>
      </c>
      <c r="D4371">
        <v>63833</v>
      </c>
      <c r="E4371">
        <v>2324</v>
      </c>
      <c r="F4371">
        <v>36464</v>
      </c>
      <c r="G4371" t="s">
        <v>33</v>
      </c>
      <c r="H4371" s="1">
        <v>45378</v>
      </c>
      <c r="I4371" t="str">
        <f t="shared" si="68"/>
        <v>Yuksek Investisya</v>
      </c>
      <c r="J4371">
        <f>YEAR(transaction_data[[#This Row],[Transaction_Date]])</f>
        <v>2024</v>
      </c>
      <c r="K4371">
        <f>MONTH(transaction_data[[#This Row],[Transaction_Date]])</f>
        <v>3</v>
      </c>
    </row>
    <row r="4372" spans="1:11" x14ac:dyDescent="0.3">
      <c r="A4372">
        <v>304370</v>
      </c>
      <c r="B4372">
        <v>205316</v>
      </c>
      <c r="C4372" t="s">
        <v>30</v>
      </c>
      <c r="D4372">
        <v>3121</v>
      </c>
      <c r="E4372">
        <v>1869</v>
      </c>
      <c r="F4372">
        <v>9608</v>
      </c>
      <c r="G4372" t="s">
        <v>29</v>
      </c>
      <c r="H4372" s="1">
        <v>45530</v>
      </c>
      <c r="I4372" t="str">
        <f t="shared" si="68"/>
        <v>Kicik Investiya</v>
      </c>
      <c r="J4372">
        <f>YEAR(transaction_data[[#This Row],[Transaction_Date]])</f>
        <v>2024</v>
      </c>
      <c r="K4372">
        <f>MONTH(transaction_data[[#This Row],[Transaction_Date]])</f>
        <v>8</v>
      </c>
    </row>
    <row r="4373" spans="1:11" x14ac:dyDescent="0.3">
      <c r="A4373">
        <v>304371</v>
      </c>
      <c r="B4373">
        <v>205474</v>
      </c>
      <c r="C4373" t="s">
        <v>31</v>
      </c>
      <c r="D4373">
        <v>39423</v>
      </c>
      <c r="E4373">
        <v>4942</v>
      </c>
      <c r="F4373">
        <v>22560</v>
      </c>
      <c r="G4373" t="s">
        <v>33</v>
      </c>
      <c r="H4373" s="1">
        <v>45007</v>
      </c>
      <c r="I4373" t="str">
        <f t="shared" si="68"/>
        <v>Orta investisya</v>
      </c>
      <c r="J4373">
        <f>YEAR(transaction_data[[#This Row],[Transaction_Date]])</f>
        <v>2023</v>
      </c>
      <c r="K4373">
        <f>MONTH(transaction_data[[#This Row],[Transaction_Date]])</f>
        <v>3</v>
      </c>
    </row>
    <row r="4374" spans="1:11" x14ac:dyDescent="0.3">
      <c r="A4374">
        <v>304372</v>
      </c>
      <c r="B4374">
        <v>207381</v>
      </c>
      <c r="C4374" t="s">
        <v>30</v>
      </c>
      <c r="D4374">
        <v>50050</v>
      </c>
      <c r="E4374">
        <v>1868</v>
      </c>
      <c r="F4374">
        <v>22236</v>
      </c>
      <c r="G4374" t="s">
        <v>33</v>
      </c>
      <c r="H4374" s="1">
        <v>45380</v>
      </c>
      <c r="I4374" t="str">
        <f t="shared" si="68"/>
        <v>Orta investisya</v>
      </c>
      <c r="J4374">
        <f>YEAR(transaction_data[[#This Row],[Transaction_Date]])</f>
        <v>2024</v>
      </c>
      <c r="K4374">
        <f>MONTH(transaction_data[[#This Row],[Transaction_Date]])</f>
        <v>3</v>
      </c>
    </row>
    <row r="4375" spans="1:11" x14ac:dyDescent="0.3">
      <c r="A4375">
        <v>304373</v>
      </c>
      <c r="B4375">
        <v>209322</v>
      </c>
      <c r="C4375" t="s">
        <v>30</v>
      </c>
      <c r="D4375">
        <v>38486</v>
      </c>
      <c r="E4375">
        <v>3061</v>
      </c>
      <c r="F4375">
        <v>39654</v>
      </c>
      <c r="G4375" t="s">
        <v>32</v>
      </c>
      <c r="H4375" s="1">
        <v>45105</v>
      </c>
      <c r="I4375" t="str">
        <f t="shared" si="68"/>
        <v>Yuksek Investisya</v>
      </c>
      <c r="J4375">
        <f>YEAR(transaction_data[[#This Row],[Transaction_Date]])</f>
        <v>2023</v>
      </c>
      <c r="K4375">
        <f>MONTH(transaction_data[[#This Row],[Transaction_Date]])</f>
        <v>6</v>
      </c>
    </row>
    <row r="4376" spans="1:11" x14ac:dyDescent="0.3">
      <c r="A4376">
        <v>304374</v>
      </c>
      <c r="B4376">
        <v>207375</v>
      </c>
      <c r="C4376" t="s">
        <v>13</v>
      </c>
      <c r="D4376">
        <v>43225</v>
      </c>
      <c r="E4376">
        <v>2881</v>
      </c>
      <c r="F4376">
        <v>21126</v>
      </c>
      <c r="G4376" t="s">
        <v>32</v>
      </c>
      <c r="H4376" s="1">
        <v>44763</v>
      </c>
      <c r="I4376" t="str">
        <f t="shared" si="68"/>
        <v>Orta investisya</v>
      </c>
      <c r="J4376">
        <f>YEAR(transaction_data[[#This Row],[Transaction_Date]])</f>
        <v>2022</v>
      </c>
      <c r="K4376">
        <f>MONTH(transaction_data[[#This Row],[Transaction_Date]])</f>
        <v>7</v>
      </c>
    </row>
    <row r="4377" spans="1:11" x14ac:dyDescent="0.3">
      <c r="A4377">
        <v>304375</v>
      </c>
      <c r="B4377">
        <v>208820</v>
      </c>
      <c r="C4377" t="s">
        <v>30</v>
      </c>
      <c r="D4377">
        <v>13744</v>
      </c>
      <c r="E4377">
        <v>4680</v>
      </c>
      <c r="F4377">
        <v>32689</v>
      </c>
      <c r="G4377" t="s">
        <v>33</v>
      </c>
      <c r="H4377" s="1">
        <v>45254</v>
      </c>
      <c r="I4377" t="str">
        <f t="shared" si="68"/>
        <v>Yuksek Investisya</v>
      </c>
      <c r="J4377">
        <f>YEAR(transaction_data[[#This Row],[Transaction_Date]])</f>
        <v>2023</v>
      </c>
      <c r="K4377">
        <f>MONTH(transaction_data[[#This Row],[Transaction_Date]])</f>
        <v>11</v>
      </c>
    </row>
    <row r="4378" spans="1:11" x14ac:dyDescent="0.3">
      <c r="A4378">
        <v>304376</v>
      </c>
      <c r="B4378">
        <v>203016</v>
      </c>
      <c r="C4378" t="s">
        <v>30</v>
      </c>
      <c r="D4378">
        <v>31959</v>
      </c>
      <c r="E4378">
        <v>3944</v>
      </c>
      <c r="F4378">
        <v>29617</v>
      </c>
      <c r="G4378" t="s">
        <v>33</v>
      </c>
      <c r="H4378" s="1">
        <v>44694</v>
      </c>
      <c r="I4378" t="str">
        <f t="shared" si="68"/>
        <v>Yuksek Investisya</v>
      </c>
      <c r="J4378">
        <f>YEAR(transaction_data[[#This Row],[Transaction_Date]])</f>
        <v>2022</v>
      </c>
      <c r="K4378">
        <f>MONTH(transaction_data[[#This Row],[Transaction_Date]])</f>
        <v>5</v>
      </c>
    </row>
    <row r="4379" spans="1:11" x14ac:dyDescent="0.3">
      <c r="A4379">
        <v>304377</v>
      </c>
      <c r="B4379">
        <v>207075</v>
      </c>
      <c r="C4379" t="s">
        <v>30</v>
      </c>
      <c r="D4379">
        <v>98409</v>
      </c>
      <c r="E4379">
        <v>750</v>
      </c>
      <c r="F4379">
        <v>39650</v>
      </c>
      <c r="G4379" t="s">
        <v>32</v>
      </c>
      <c r="H4379" s="1">
        <v>45420</v>
      </c>
      <c r="I4379" t="str">
        <f t="shared" si="68"/>
        <v>Yuksek Investisya</v>
      </c>
      <c r="J4379">
        <f>YEAR(transaction_data[[#This Row],[Transaction_Date]])</f>
        <v>2024</v>
      </c>
      <c r="K4379">
        <f>MONTH(transaction_data[[#This Row],[Transaction_Date]])</f>
        <v>5</v>
      </c>
    </row>
    <row r="4380" spans="1:11" x14ac:dyDescent="0.3">
      <c r="A4380">
        <v>304378</v>
      </c>
      <c r="B4380">
        <v>203080</v>
      </c>
      <c r="C4380" t="s">
        <v>31</v>
      </c>
      <c r="D4380">
        <v>48774</v>
      </c>
      <c r="E4380">
        <v>2151</v>
      </c>
      <c r="F4380">
        <v>1294</v>
      </c>
      <c r="G4380" t="s">
        <v>32</v>
      </c>
      <c r="H4380" s="1">
        <v>45528</v>
      </c>
      <c r="I4380" t="str">
        <f t="shared" si="68"/>
        <v>Kicik Investiya</v>
      </c>
      <c r="J4380">
        <f>YEAR(transaction_data[[#This Row],[Transaction_Date]])</f>
        <v>2024</v>
      </c>
      <c r="K4380">
        <f>MONTH(transaction_data[[#This Row],[Transaction_Date]])</f>
        <v>8</v>
      </c>
    </row>
    <row r="4381" spans="1:11" x14ac:dyDescent="0.3">
      <c r="A4381">
        <v>304379</v>
      </c>
      <c r="B4381">
        <v>204237</v>
      </c>
      <c r="C4381" t="s">
        <v>31</v>
      </c>
      <c r="D4381">
        <v>57574</v>
      </c>
      <c r="E4381">
        <v>133</v>
      </c>
      <c r="F4381">
        <v>34732</v>
      </c>
      <c r="G4381" t="s">
        <v>29</v>
      </c>
      <c r="H4381" s="1">
        <v>45443</v>
      </c>
      <c r="I4381" t="str">
        <f t="shared" si="68"/>
        <v>Yuksek Investisya</v>
      </c>
      <c r="J4381">
        <f>YEAR(transaction_data[[#This Row],[Transaction_Date]])</f>
        <v>2024</v>
      </c>
      <c r="K4381">
        <f>MONTH(transaction_data[[#This Row],[Transaction_Date]])</f>
        <v>5</v>
      </c>
    </row>
    <row r="4382" spans="1:11" x14ac:dyDescent="0.3">
      <c r="A4382">
        <v>304380</v>
      </c>
      <c r="B4382">
        <v>205961</v>
      </c>
      <c r="C4382" t="s">
        <v>30</v>
      </c>
      <c r="D4382">
        <v>19962</v>
      </c>
      <c r="E4382">
        <v>2006</v>
      </c>
      <c r="F4382">
        <v>9913</v>
      </c>
      <c r="G4382" t="s">
        <v>29</v>
      </c>
      <c r="H4382" s="1">
        <v>45528</v>
      </c>
      <c r="I4382" t="str">
        <f t="shared" si="68"/>
        <v>Kicik Investiya</v>
      </c>
      <c r="J4382">
        <f>YEAR(transaction_data[[#This Row],[Transaction_Date]])</f>
        <v>2024</v>
      </c>
      <c r="K4382">
        <f>MONTH(transaction_data[[#This Row],[Transaction_Date]])</f>
        <v>8</v>
      </c>
    </row>
    <row r="4383" spans="1:11" x14ac:dyDescent="0.3">
      <c r="A4383">
        <v>304381</v>
      </c>
      <c r="B4383">
        <v>203752</v>
      </c>
      <c r="C4383" t="s">
        <v>30</v>
      </c>
      <c r="D4383">
        <v>4925</v>
      </c>
      <c r="E4383">
        <v>3886</v>
      </c>
      <c r="F4383">
        <v>34105</v>
      </c>
      <c r="G4383" t="s">
        <v>29</v>
      </c>
      <c r="H4383" s="1">
        <v>45693</v>
      </c>
      <c r="I4383" t="str">
        <f t="shared" si="68"/>
        <v>Yuksek Investisya</v>
      </c>
      <c r="J4383">
        <f>YEAR(transaction_data[[#This Row],[Transaction_Date]])</f>
        <v>2025</v>
      </c>
      <c r="K4383">
        <f>MONTH(transaction_data[[#This Row],[Transaction_Date]])</f>
        <v>2</v>
      </c>
    </row>
    <row r="4384" spans="1:11" x14ac:dyDescent="0.3">
      <c r="A4384">
        <v>304382</v>
      </c>
      <c r="B4384">
        <v>203483</v>
      </c>
      <c r="C4384" t="s">
        <v>31</v>
      </c>
      <c r="D4384">
        <v>84847</v>
      </c>
      <c r="E4384">
        <v>4818</v>
      </c>
      <c r="F4384">
        <v>37281</v>
      </c>
      <c r="G4384" t="s">
        <v>32</v>
      </c>
      <c r="H4384" s="1">
        <v>45604</v>
      </c>
      <c r="I4384" t="str">
        <f t="shared" si="68"/>
        <v>Yuksek Investisya</v>
      </c>
      <c r="J4384">
        <f>YEAR(transaction_data[[#This Row],[Transaction_Date]])</f>
        <v>2024</v>
      </c>
      <c r="K4384">
        <f>MONTH(transaction_data[[#This Row],[Transaction_Date]])</f>
        <v>11</v>
      </c>
    </row>
    <row r="4385" spans="1:11" x14ac:dyDescent="0.3">
      <c r="A4385">
        <v>304383</v>
      </c>
      <c r="B4385">
        <v>208896</v>
      </c>
      <c r="C4385" t="s">
        <v>31</v>
      </c>
      <c r="D4385">
        <v>44141</v>
      </c>
      <c r="E4385">
        <v>1407</v>
      </c>
      <c r="F4385">
        <v>19763</v>
      </c>
      <c r="G4385" t="s">
        <v>32</v>
      </c>
      <c r="H4385" s="1">
        <v>44870</v>
      </c>
      <c r="I4385" t="str">
        <f t="shared" si="68"/>
        <v>Orta investisya</v>
      </c>
      <c r="J4385">
        <f>YEAR(transaction_data[[#This Row],[Transaction_Date]])</f>
        <v>2022</v>
      </c>
      <c r="K4385">
        <f>MONTH(transaction_data[[#This Row],[Transaction_Date]])</f>
        <v>11</v>
      </c>
    </row>
    <row r="4386" spans="1:11" x14ac:dyDescent="0.3">
      <c r="A4386">
        <v>304384</v>
      </c>
      <c r="B4386">
        <v>200923</v>
      </c>
      <c r="C4386" t="s">
        <v>30</v>
      </c>
      <c r="D4386">
        <v>86662</v>
      </c>
      <c r="E4386">
        <v>4123</v>
      </c>
      <c r="F4386">
        <v>18215</v>
      </c>
      <c r="G4386" t="s">
        <v>29</v>
      </c>
      <c r="H4386" s="1">
        <v>44827</v>
      </c>
      <c r="I4386" t="str">
        <f t="shared" si="68"/>
        <v>Orta investisya</v>
      </c>
      <c r="J4386">
        <f>YEAR(transaction_data[[#This Row],[Transaction_Date]])</f>
        <v>2022</v>
      </c>
      <c r="K4386">
        <f>MONTH(transaction_data[[#This Row],[Transaction_Date]])</f>
        <v>9</v>
      </c>
    </row>
    <row r="4387" spans="1:11" x14ac:dyDescent="0.3">
      <c r="A4387">
        <v>304385</v>
      </c>
      <c r="B4387">
        <v>209557</v>
      </c>
      <c r="C4387" t="s">
        <v>30</v>
      </c>
      <c r="D4387">
        <v>60122</v>
      </c>
      <c r="E4387">
        <v>4388</v>
      </c>
      <c r="F4387">
        <v>42576</v>
      </c>
      <c r="G4387" t="s">
        <v>32</v>
      </c>
      <c r="H4387" s="1">
        <v>45338</v>
      </c>
      <c r="I4387" t="str">
        <f t="shared" si="68"/>
        <v>Yuksek Investisya</v>
      </c>
      <c r="J4387">
        <f>YEAR(transaction_data[[#This Row],[Transaction_Date]])</f>
        <v>2024</v>
      </c>
      <c r="K4387">
        <f>MONTH(transaction_data[[#This Row],[Transaction_Date]])</f>
        <v>2</v>
      </c>
    </row>
    <row r="4388" spans="1:11" x14ac:dyDescent="0.3">
      <c r="A4388">
        <v>304386</v>
      </c>
      <c r="B4388">
        <v>207859</v>
      </c>
      <c r="C4388" t="s">
        <v>31</v>
      </c>
      <c r="D4388">
        <v>6730</v>
      </c>
      <c r="E4388">
        <v>1157</v>
      </c>
      <c r="F4388">
        <v>34012</v>
      </c>
      <c r="G4388" t="s">
        <v>29</v>
      </c>
      <c r="H4388" s="1">
        <v>44909</v>
      </c>
      <c r="I4388" t="str">
        <f t="shared" si="68"/>
        <v>Yuksek Investisya</v>
      </c>
      <c r="J4388">
        <f>YEAR(transaction_data[[#This Row],[Transaction_Date]])</f>
        <v>2022</v>
      </c>
      <c r="K4388">
        <f>MONTH(transaction_data[[#This Row],[Transaction_Date]])</f>
        <v>12</v>
      </c>
    </row>
    <row r="4389" spans="1:11" x14ac:dyDescent="0.3">
      <c r="A4389">
        <v>304387</v>
      </c>
      <c r="B4389">
        <v>201555</v>
      </c>
      <c r="C4389" t="s">
        <v>31</v>
      </c>
      <c r="D4389">
        <v>5401</v>
      </c>
      <c r="E4389">
        <v>2219</v>
      </c>
      <c r="F4389">
        <v>35568</v>
      </c>
      <c r="G4389" t="s">
        <v>29</v>
      </c>
      <c r="H4389" s="1">
        <v>44900</v>
      </c>
      <c r="I4389" t="str">
        <f t="shared" si="68"/>
        <v>Yuksek Investisya</v>
      </c>
      <c r="J4389">
        <f>YEAR(transaction_data[[#This Row],[Transaction_Date]])</f>
        <v>2022</v>
      </c>
      <c r="K4389">
        <f>MONTH(transaction_data[[#This Row],[Transaction_Date]])</f>
        <v>12</v>
      </c>
    </row>
    <row r="4390" spans="1:11" x14ac:dyDescent="0.3">
      <c r="A4390">
        <v>304388</v>
      </c>
      <c r="B4390">
        <v>205060</v>
      </c>
      <c r="C4390" t="s">
        <v>31</v>
      </c>
      <c r="D4390">
        <v>80719</v>
      </c>
      <c r="E4390">
        <v>115</v>
      </c>
      <c r="F4390">
        <v>1688</v>
      </c>
      <c r="G4390" t="s">
        <v>29</v>
      </c>
      <c r="H4390" s="1">
        <v>44970</v>
      </c>
      <c r="I4390" t="str">
        <f t="shared" si="68"/>
        <v>Kicik Investiya</v>
      </c>
      <c r="J4390">
        <f>YEAR(transaction_data[[#This Row],[Transaction_Date]])</f>
        <v>2023</v>
      </c>
      <c r="K4390">
        <f>MONTH(transaction_data[[#This Row],[Transaction_Date]])</f>
        <v>2</v>
      </c>
    </row>
    <row r="4391" spans="1:11" x14ac:dyDescent="0.3">
      <c r="A4391">
        <v>304389</v>
      </c>
      <c r="B4391">
        <v>203627</v>
      </c>
      <c r="C4391" t="s">
        <v>31</v>
      </c>
      <c r="D4391">
        <v>22753</v>
      </c>
      <c r="E4391">
        <v>2499</v>
      </c>
      <c r="F4391">
        <v>27815</v>
      </c>
      <c r="G4391" t="s">
        <v>33</v>
      </c>
      <c r="H4391" s="1">
        <v>44940</v>
      </c>
      <c r="I4391" t="str">
        <f t="shared" si="68"/>
        <v>Yuksek Investisya</v>
      </c>
      <c r="J4391">
        <f>YEAR(transaction_data[[#This Row],[Transaction_Date]])</f>
        <v>2023</v>
      </c>
      <c r="K4391">
        <f>MONTH(transaction_data[[#This Row],[Transaction_Date]])</f>
        <v>1</v>
      </c>
    </row>
    <row r="4392" spans="1:11" x14ac:dyDescent="0.3">
      <c r="A4392">
        <v>304390</v>
      </c>
      <c r="B4392">
        <v>204081</v>
      </c>
      <c r="C4392" t="s">
        <v>30</v>
      </c>
      <c r="D4392">
        <v>52740</v>
      </c>
      <c r="E4392">
        <v>1265</v>
      </c>
      <c r="F4392">
        <v>26200</v>
      </c>
      <c r="G4392" t="s">
        <v>29</v>
      </c>
      <c r="H4392" s="1">
        <v>44837</v>
      </c>
      <c r="I4392" t="str">
        <f t="shared" si="68"/>
        <v>Orta investisya</v>
      </c>
      <c r="J4392">
        <f>YEAR(transaction_data[[#This Row],[Transaction_Date]])</f>
        <v>2022</v>
      </c>
      <c r="K4392">
        <f>MONTH(transaction_data[[#This Row],[Transaction_Date]])</f>
        <v>10</v>
      </c>
    </row>
    <row r="4393" spans="1:11" x14ac:dyDescent="0.3">
      <c r="A4393">
        <v>304391</v>
      </c>
      <c r="B4393">
        <v>205819</v>
      </c>
      <c r="C4393" t="s">
        <v>31</v>
      </c>
      <c r="D4393">
        <v>56572</v>
      </c>
      <c r="E4393">
        <v>4829</v>
      </c>
      <c r="F4393">
        <v>41341</v>
      </c>
      <c r="G4393" t="s">
        <v>33</v>
      </c>
      <c r="H4393" s="1">
        <v>44707</v>
      </c>
      <c r="I4393" t="str">
        <f t="shared" si="68"/>
        <v>Yuksek Investisya</v>
      </c>
      <c r="J4393">
        <f>YEAR(transaction_data[[#This Row],[Transaction_Date]])</f>
        <v>2022</v>
      </c>
      <c r="K4393">
        <f>MONTH(transaction_data[[#This Row],[Transaction_Date]])</f>
        <v>5</v>
      </c>
    </row>
    <row r="4394" spans="1:11" x14ac:dyDescent="0.3">
      <c r="A4394">
        <v>304392</v>
      </c>
      <c r="B4394">
        <v>202017</v>
      </c>
      <c r="C4394" t="s">
        <v>31</v>
      </c>
      <c r="D4394">
        <v>24720</v>
      </c>
      <c r="E4394">
        <v>2849</v>
      </c>
      <c r="F4394">
        <v>46057</v>
      </c>
      <c r="G4394" t="s">
        <v>29</v>
      </c>
      <c r="H4394" s="1">
        <v>45298</v>
      </c>
      <c r="I4394" t="str">
        <f t="shared" si="68"/>
        <v>Yuksek Investisya</v>
      </c>
      <c r="J4394">
        <f>YEAR(transaction_data[[#This Row],[Transaction_Date]])</f>
        <v>2024</v>
      </c>
      <c r="K4394">
        <f>MONTH(transaction_data[[#This Row],[Transaction_Date]])</f>
        <v>1</v>
      </c>
    </row>
    <row r="4395" spans="1:11" x14ac:dyDescent="0.3">
      <c r="A4395">
        <v>304393</v>
      </c>
      <c r="B4395">
        <v>204190</v>
      </c>
      <c r="C4395" t="s">
        <v>31</v>
      </c>
      <c r="D4395">
        <v>2220</v>
      </c>
      <c r="E4395">
        <v>2597</v>
      </c>
      <c r="F4395">
        <v>18062</v>
      </c>
      <c r="G4395" t="s">
        <v>33</v>
      </c>
      <c r="H4395" s="1">
        <v>44762</v>
      </c>
      <c r="I4395" t="str">
        <f t="shared" si="68"/>
        <v>Orta investisya</v>
      </c>
      <c r="J4395">
        <f>YEAR(transaction_data[[#This Row],[Transaction_Date]])</f>
        <v>2022</v>
      </c>
      <c r="K4395">
        <f>MONTH(transaction_data[[#This Row],[Transaction_Date]])</f>
        <v>7</v>
      </c>
    </row>
    <row r="4396" spans="1:11" x14ac:dyDescent="0.3">
      <c r="A4396">
        <v>304394</v>
      </c>
      <c r="B4396">
        <v>208553</v>
      </c>
      <c r="C4396" t="s">
        <v>13</v>
      </c>
      <c r="D4396">
        <v>52799</v>
      </c>
      <c r="E4396">
        <v>3453</v>
      </c>
      <c r="F4396">
        <v>36768</v>
      </c>
      <c r="G4396" t="s">
        <v>29</v>
      </c>
      <c r="H4396" s="1">
        <v>45702</v>
      </c>
      <c r="I4396" t="str">
        <f t="shared" si="68"/>
        <v>Yuksek Investisya</v>
      </c>
      <c r="J4396">
        <f>YEAR(transaction_data[[#This Row],[Transaction_Date]])</f>
        <v>2025</v>
      </c>
      <c r="K4396">
        <f>MONTH(transaction_data[[#This Row],[Transaction_Date]])</f>
        <v>2</v>
      </c>
    </row>
    <row r="4397" spans="1:11" x14ac:dyDescent="0.3">
      <c r="A4397">
        <v>304395</v>
      </c>
      <c r="B4397">
        <v>207814</v>
      </c>
      <c r="C4397" t="s">
        <v>13</v>
      </c>
      <c r="D4397">
        <v>78134</v>
      </c>
      <c r="E4397">
        <v>2364</v>
      </c>
      <c r="F4397">
        <v>40118</v>
      </c>
      <c r="G4397" t="s">
        <v>32</v>
      </c>
      <c r="H4397" s="1">
        <v>45317</v>
      </c>
      <c r="I4397" t="str">
        <f t="shared" si="68"/>
        <v>Yuksek Investisya</v>
      </c>
      <c r="J4397">
        <f>YEAR(transaction_data[[#This Row],[Transaction_Date]])</f>
        <v>2024</v>
      </c>
      <c r="K4397">
        <f>MONTH(transaction_data[[#This Row],[Transaction_Date]])</f>
        <v>1</v>
      </c>
    </row>
    <row r="4398" spans="1:11" x14ac:dyDescent="0.3">
      <c r="A4398">
        <v>304396</v>
      </c>
      <c r="B4398">
        <v>205725</v>
      </c>
      <c r="C4398" t="s">
        <v>31</v>
      </c>
      <c r="D4398">
        <v>75167</v>
      </c>
      <c r="E4398">
        <v>3551</v>
      </c>
      <c r="F4398">
        <v>2341</v>
      </c>
      <c r="G4398" t="s">
        <v>33</v>
      </c>
      <c r="H4398" s="1">
        <v>44954</v>
      </c>
      <c r="I4398" t="str">
        <f t="shared" si="68"/>
        <v>Kicik Investiya</v>
      </c>
      <c r="J4398">
        <f>YEAR(transaction_data[[#This Row],[Transaction_Date]])</f>
        <v>2023</v>
      </c>
      <c r="K4398">
        <f>MONTH(transaction_data[[#This Row],[Transaction_Date]])</f>
        <v>1</v>
      </c>
    </row>
    <row r="4399" spans="1:11" x14ac:dyDescent="0.3">
      <c r="A4399">
        <v>304397</v>
      </c>
      <c r="B4399">
        <v>205685</v>
      </c>
      <c r="C4399" t="s">
        <v>30</v>
      </c>
      <c r="D4399">
        <v>69379</v>
      </c>
      <c r="E4399">
        <v>3155</v>
      </c>
      <c r="F4399">
        <v>30560</v>
      </c>
      <c r="G4399" t="s">
        <v>29</v>
      </c>
      <c r="H4399" s="1">
        <v>45615</v>
      </c>
      <c r="I4399" t="str">
        <f t="shared" si="68"/>
        <v>Yuksek Investisya</v>
      </c>
      <c r="J4399">
        <f>YEAR(transaction_data[[#This Row],[Transaction_Date]])</f>
        <v>2024</v>
      </c>
      <c r="K4399">
        <f>MONTH(transaction_data[[#This Row],[Transaction_Date]])</f>
        <v>11</v>
      </c>
    </row>
    <row r="4400" spans="1:11" x14ac:dyDescent="0.3">
      <c r="A4400">
        <v>304398</v>
      </c>
      <c r="B4400">
        <v>203665</v>
      </c>
      <c r="C4400" t="s">
        <v>31</v>
      </c>
      <c r="D4400">
        <v>37001</v>
      </c>
      <c r="E4400">
        <v>820</v>
      </c>
      <c r="F4400">
        <v>48212</v>
      </c>
      <c r="G4400" t="s">
        <v>32</v>
      </c>
      <c r="H4400" s="1">
        <v>44870</v>
      </c>
      <c r="I4400" t="str">
        <f t="shared" si="68"/>
        <v>Yuksek Investisya</v>
      </c>
      <c r="J4400">
        <f>YEAR(transaction_data[[#This Row],[Transaction_Date]])</f>
        <v>2022</v>
      </c>
      <c r="K4400">
        <f>MONTH(transaction_data[[#This Row],[Transaction_Date]])</f>
        <v>11</v>
      </c>
    </row>
    <row r="4401" spans="1:11" x14ac:dyDescent="0.3">
      <c r="A4401">
        <v>304399</v>
      </c>
      <c r="B4401">
        <v>201804</v>
      </c>
      <c r="C4401" t="s">
        <v>31</v>
      </c>
      <c r="D4401">
        <v>11295</v>
      </c>
      <c r="E4401">
        <v>2689</v>
      </c>
      <c r="F4401">
        <v>36118</v>
      </c>
      <c r="G4401" t="s">
        <v>32</v>
      </c>
      <c r="H4401" s="1">
        <v>45565</v>
      </c>
      <c r="I4401" t="str">
        <f t="shared" si="68"/>
        <v>Yuksek Investisya</v>
      </c>
      <c r="J4401">
        <f>YEAR(transaction_data[[#This Row],[Transaction_Date]])</f>
        <v>2024</v>
      </c>
      <c r="K4401">
        <f>MONTH(transaction_data[[#This Row],[Transaction_Date]])</f>
        <v>9</v>
      </c>
    </row>
    <row r="4402" spans="1:11" x14ac:dyDescent="0.3">
      <c r="A4402">
        <v>304400</v>
      </c>
      <c r="B4402">
        <v>208861</v>
      </c>
      <c r="C4402" t="s">
        <v>31</v>
      </c>
      <c r="D4402">
        <v>82868</v>
      </c>
      <c r="E4402">
        <v>2095</v>
      </c>
      <c r="F4402">
        <v>29172</v>
      </c>
      <c r="G4402" t="s">
        <v>29</v>
      </c>
      <c r="H4402" s="1">
        <v>45041</v>
      </c>
      <c r="I4402" t="str">
        <f t="shared" si="68"/>
        <v>Yuksek Investisya</v>
      </c>
      <c r="J4402">
        <f>YEAR(transaction_data[[#This Row],[Transaction_Date]])</f>
        <v>2023</v>
      </c>
      <c r="K4402">
        <f>MONTH(transaction_data[[#This Row],[Transaction_Date]])</f>
        <v>4</v>
      </c>
    </row>
    <row r="4403" spans="1:11" x14ac:dyDescent="0.3">
      <c r="A4403">
        <v>304401</v>
      </c>
      <c r="B4403">
        <v>205908</v>
      </c>
      <c r="C4403" t="s">
        <v>31</v>
      </c>
      <c r="D4403">
        <v>74910</v>
      </c>
      <c r="E4403">
        <v>1692</v>
      </c>
      <c r="F4403">
        <v>42654</v>
      </c>
      <c r="G4403" t="s">
        <v>32</v>
      </c>
      <c r="H4403" s="1">
        <v>45137</v>
      </c>
      <c r="I4403" t="str">
        <f t="shared" si="68"/>
        <v>Yuksek Investisya</v>
      </c>
      <c r="J4403">
        <f>YEAR(transaction_data[[#This Row],[Transaction_Date]])</f>
        <v>2023</v>
      </c>
      <c r="K4403">
        <f>MONTH(transaction_data[[#This Row],[Transaction_Date]])</f>
        <v>7</v>
      </c>
    </row>
    <row r="4404" spans="1:11" x14ac:dyDescent="0.3">
      <c r="A4404">
        <v>304402</v>
      </c>
      <c r="B4404">
        <v>200799</v>
      </c>
      <c r="C4404" t="s">
        <v>13</v>
      </c>
      <c r="D4404">
        <v>65427</v>
      </c>
      <c r="E4404">
        <v>2827</v>
      </c>
      <c r="F4404">
        <v>46210</v>
      </c>
      <c r="G4404" t="s">
        <v>32</v>
      </c>
      <c r="H4404" s="1">
        <v>44745</v>
      </c>
      <c r="I4404" t="str">
        <f t="shared" si="68"/>
        <v>Yuksek Investisya</v>
      </c>
      <c r="J4404">
        <f>YEAR(transaction_data[[#This Row],[Transaction_Date]])</f>
        <v>2022</v>
      </c>
      <c r="K4404">
        <f>MONTH(transaction_data[[#This Row],[Transaction_Date]])</f>
        <v>7</v>
      </c>
    </row>
    <row r="4405" spans="1:11" x14ac:dyDescent="0.3">
      <c r="A4405">
        <v>304403</v>
      </c>
      <c r="B4405">
        <v>200132</v>
      </c>
      <c r="C4405" t="s">
        <v>31</v>
      </c>
      <c r="D4405">
        <v>12679</v>
      </c>
      <c r="E4405">
        <v>4991</v>
      </c>
      <c r="F4405">
        <v>30801</v>
      </c>
      <c r="G4405" t="s">
        <v>32</v>
      </c>
      <c r="H4405" s="1">
        <v>44776</v>
      </c>
      <c r="I4405" t="str">
        <f t="shared" si="68"/>
        <v>Yuksek Investisya</v>
      </c>
      <c r="J4405">
        <f>YEAR(transaction_data[[#This Row],[Transaction_Date]])</f>
        <v>2022</v>
      </c>
      <c r="K4405">
        <f>MONTH(transaction_data[[#This Row],[Transaction_Date]])</f>
        <v>8</v>
      </c>
    </row>
    <row r="4406" spans="1:11" x14ac:dyDescent="0.3">
      <c r="A4406">
        <v>304404</v>
      </c>
      <c r="B4406">
        <v>203433</v>
      </c>
      <c r="C4406" t="s">
        <v>31</v>
      </c>
      <c r="D4406">
        <v>33635</v>
      </c>
      <c r="E4406">
        <v>4292</v>
      </c>
      <c r="F4406">
        <v>48056</v>
      </c>
      <c r="G4406" t="s">
        <v>29</v>
      </c>
      <c r="H4406" s="1">
        <v>45243</v>
      </c>
      <c r="I4406" t="str">
        <f t="shared" si="68"/>
        <v>Yuksek Investisya</v>
      </c>
      <c r="J4406">
        <f>YEAR(transaction_data[[#This Row],[Transaction_Date]])</f>
        <v>2023</v>
      </c>
      <c r="K4406">
        <f>MONTH(transaction_data[[#This Row],[Transaction_Date]])</f>
        <v>11</v>
      </c>
    </row>
    <row r="4407" spans="1:11" x14ac:dyDescent="0.3">
      <c r="A4407">
        <v>304405</v>
      </c>
      <c r="B4407">
        <v>206492</v>
      </c>
      <c r="C4407" t="s">
        <v>13</v>
      </c>
      <c r="D4407">
        <v>63677</v>
      </c>
      <c r="E4407">
        <v>785</v>
      </c>
      <c r="F4407">
        <v>14726</v>
      </c>
      <c r="G4407" t="s">
        <v>33</v>
      </c>
      <c r="H4407" s="1">
        <v>45505</v>
      </c>
      <c r="I4407" t="str">
        <f t="shared" si="68"/>
        <v>Kicik Investiya</v>
      </c>
      <c r="J4407">
        <f>YEAR(transaction_data[[#This Row],[Transaction_Date]])</f>
        <v>2024</v>
      </c>
      <c r="K4407">
        <f>MONTH(transaction_data[[#This Row],[Transaction_Date]])</f>
        <v>8</v>
      </c>
    </row>
    <row r="4408" spans="1:11" x14ac:dyDescent="0.3">
      <c r="A4408">
        <v>304406</v>
      </c>
      <c r="B4408">
        <v>208738</v>
      </c>
      <c r="C4408" t="s">
        <v>31</v>
      </c>
      <c r="D4408">
        <v>81898</v>
      </c>
      <c r="E4408">
        <v>4652</v>
      </c>
      <c r="F4408">
        <v>1857</v>
      </c>
      <c r="G4408" t="s">
        <v>29</v>
      </c>
      <c r="H4408" s="1">
        <v>45258</v>
      </c>
      <c r="I4408" t="str">
        <f t="shared" si="68"/>
        <v>Kicik Investiya</v>
      </c>
      <c r="J4408">
        <f>YEAR(transaction_data[[#This Row],[Transaction_Date]])</f>
        <v>2023</v>
      </c>
      <c r="K4408">
        <f>MONTH(transaction_data[[#This Row],[Transaction_Date]])</f>
        <v>11</v>
      </c>
    </row>
    <row r="4409" spans="1:11" x14ac:dyDescent="0.3">
      <c r="A4409">
        <v>304407</v>
      </c>
      <c r="B4409">
        <v>208954</v>
      </c>
      <c r="C4409" t="s">
        <v>30</v>
      </c>
      <c r="D4409">
        <v>62764</v>
      </c>
      <c r="E4409">
        <v>2875</v>
      </c>
      <c r="F4409">
        <v>22013</v>
      </c>
      <c r="G4409" t="s">
        <v>29</v>
      </c>
      <c r="H4409" s="1">
        <v>45498</v>
      </c>
      <c r="I4409" t="str">
        <f t="shared" si="68"/>
        <v>Orta investisya</v>
      </c>
      <c r="J4409">
        <f>YEAR(transaction_data[[#This Row],[Transaction_Date]])</f>
        <v>2024</v>
      </c>
      <c r="K4409">
        <f>MONTH(transaction_data[[#This Row],[Transaction_Date]])</f>
        <v>7</v>
      </c>
    </row>
    <row r="4410" spans="1:11" x14ac:dyDescent="0.3">
      <c r="A4410">
        <v>304408</v>
      </c>
      <c r="B4410">
        <v>205678</v>
      </c>
      <c r="C4410" t="s">
        <v>13</v>
      </c>
      <c r="D4410">
        <v>12249</v>
      </c>
      <c r="E4410">
        <v>643</v>
      </c>
      <c r="F4410">
        <v>7175</v>
      </c>
      <c r="G4410" t="s">
        <v>33</v>
      </c>
      <c r="H4410" s="1">
        <v>45147</v>
      </c>
      <c r="I4410" t="str">
        <f t="shared" si="68"/>
        <v>Kicik Investiya</v>
      </c>
      <c r="J4410">
        <f>YEAR(transaction_data[[#This Row],[Transaction_Date]])</f>
        <v>2023</v>
      </c>
      <c r="K4410">
        <f>MONTH(transaction_data[[#This Row],[Transaction_Date]])</f>
        <v>8</v>
      </c>
    </row>
    <row r="4411" spans="1:11" x14ac:dyDescent="0.3">
      <c r="A4411">
        <v>304409</v>
      </c>
      <c r="B4411">
        <v>205924</v>
      </c>
      <c r="C4411" t="s">
        <v>31</v>
      </c>
      <c r="D4411">
        <v>28402</v>
      </c>
      <c r="E4411">
        <v>4282</v>
      </c>
      <c r="F4411">
        <v>34813</v>
      </c>
      <c r="G4411" t="s">
        <v>29</v>
      </c>
      <c r="H4411" s="1">
        <v>45070</v>
      </c>
      <c r="I4411" t="str">
        <f t="shared" si="68"/>
        <v>Yuksek Investisya</v>
      </c>
      <c r="J4411">
        <f>YEAR(transaction_data[[#This Row],[Transaction_Date]])</f>
        <v>2023</v>
      </c>
      <c r="K4411">
        <f>MONTH(transaction_data[[#This Row],[Transaction_Date]])</f>
        <v>5</v>
      </c>
    </row>
    <row r="4412" spans="1:11" x14ac:dyDescent="0.3">
      <c r="A4412">
        <v>304410</v>
      </c>
      <c r="B4412">
        <v>201067</v>
      </c>
      <c r="C4412" t="s">
        <v>30</v>
      </c>
      <c r="D4412">
        <v>92901</v>
      </c>
      <c r="E4412">
        <v>2885</v>
      </c>
      <c r="F4412">
        <v>23205</v>
      </c>
      <c r="G4412" t="s">
        <v>33</v>
      </c>
      <c r="H4412" s="1">
        <v>45448</v>
      </c>
      <c r="I4412" t="str">
        <f t="shared" si="68"/>
        <v>Orta investisya</v>
      </c>
      <c r="J4412">
        <f>YEAR(transaction_data[[#This Row],[Transaction_Date]])</f>
        <v>2024</v>
      </c>
      <c r="K4412">
        <f>MONTH(transaction_data[[#This Row],[Transaction_Date]])</f>
        <v>6</v>
      </c>
    </row>
    <row r="4413" spans="1:11" x14ac:dyDescent="0.3">
      <c r="A4413">
        <v>304411</v>
      </c>
      <c r="B4413">
        <v>201301</v>
      </c>
      <c r="C4413" t="s">
        <v>31</v>
      </c>
      <c r="D4413">
        <v>40087</v>
      </c>
      <c r="E4413">
        <v>1585</v>
      </c>
      <c r="F4413">
        <v>1987</v>
      </c>
      <c r="G4413" t="s">
        <v>32</v>
      </c>
      <c r="H4413" s="1">
        <v>45352</v>
      </c>
      <c r="I4413" t="str">
        <f t="shared" si="68"/>
        <v>Kicik Investiya</v>
      </c>
      <c r="J4413">
        <f>YEAR(transaction_data[[#This Row],[Transaction_Date]])</f>
        <v>2024</v>
      </c>
      <c r="K4413">
        <f>MONTH(transaction_data[[#This Row],[Transaction_Date]])</f>
        <v>3</v>
      </c>
    </row>
    <row r="4414" spans="1:11" x14ac:dyDescent="0.3">
      <c r="A4414">
        <v>304412</v>
      </c>
      <c r="B4414">
        <v>205974</v>
      </c>
      <c r="C4414" t="s">
        <v>31</v>
      </c>
      <c r="D4414">
        <v>74524</v>
      </c>
      <c r="E4414">
        <v>1789</v>
      </c>
      <c r="F4414">
        <v>22494</v>
      </c>
      <c r="G4414" t="s">
        <v>32</v>
      </c>
      <c r="H4414" s="1">
        <v>44660</v>
      </c>
      <c r="I4414" t="str">
        <f t="shared" si="68"/>
        <v>Orta investisya</v>
      </c>
      <c r="J4414">
        <f>YEAR(transaction_data[[#This Row],[Transaction_Date]])</f>
        <v>2022</v>
      </c>
      <c r="K4414">
        <f>MONTH(transaction_data[[#This Row],[Transaction_Date]])</f>
        <v>4</v>
      </c>
    </row>
    <row r="4415" spans="1:11" x14ac:dyDescent="0.3">
      <c r="A4415">
        <v>304413</v>
      </c>
      <c r="B4415">
        <v>209526</v>
      </c>
      <c r="C4415" t="s">
        <v>30</v>
      </c>
      <c r="D4415">
        <v>41247</v>
      </c>
      <c r="E4415">
        <v>1449</v>
      </c>
      <c r="F4415">
        <v>6166</v>
      </c>
      <c r="G4415" t="s">
        <v>29</v>
      </c>
      <c r="H4415" s="1">
        <v>45729</v>
      </c>
      <c r="I4415" t="str">
        <f t="shared" si="68"/>
        <v>Kicik Investiya</v>
      </c>
      <c r="J4415">
        <f>YEAR(transaction_data[[#This Row],[Transaction_Date]])</f>
        <v>2025</v>
      </c>
      <c r="K4415">
        <f>MONTH(transaction_data[[#This Row],[Transaction_Date]])</f>
        <v>3</v>
      </c>
    </row>
    <row r="4416" spans="1:11" x14ac:dyDescent="0.3">
      <c r="A4416">
        <v>304414</v>
      </c>
      <c r="B4416">
        <v>207404</v>
      </c>
      <c r="C4416" t="s">
        <v>30</v>
      </c>
      <c r="D4416">
        <v>83868</v>
      </c>
      <c r="E4416">
        <v>2325</v>
      </c>
      <c r="F4416">
        <v>20395</v>
      </c>
      <c r="G4416" t="s">
        <v>29</v>
      </c>
      <c r="H4416" s="1">
        <v>45608</v>
      </c>
      <c r="I4416" t="str">
        <f t="shared" si="68"/>
        <v>Orta investisya</v>
      </c>
      <c r="J4416">
        <f>YEAR(transaction_data[[#This Row],[Transaction_Date]])</f>
        <v>2024</v>
      </c>
      <c r="K4416">
        <f>MONTH(transaction_data[[#This Row],[Transaction_Date]])</f>
        <v>11</v>
      </c>
    </row>
    <row r="4417" spans="1:11" x14ac:dyDescent="0.3">
      <c r="A4417">
        <v>304415</v>
      </c>
      <c r="B4417">
        <v>208457</v>
      </c>
      <c r="C4417" t="s">
        <v>30</v>
      </c>
      <c r="D4417">
        <v>10369</v>
      </c>
      <c r="E4417">
        <v>1667</v>
      </c>
      <c r="F4417">
        <v>4535</v>
      </c>
      <c r="G4417" t="s">
        <v>32</v>
      </c>
      <c r="H4417" s="1">
        <v>45553</v>
      </c>
      <c r="I4417" t="str">
        <f t="shared" si="68"/>
        <v>Kicik Investiya</v>
      </c>
      <c r="J4417">
        <f>YEAR(transaction_data[[#This Row],[Transaction_Date]])</f>
        <v>2024</v>
      </c>
      <c r="K4417">
        <f>MONTH(transaction_data[[#This Row],[Transaction_Date]])</f>
        <v>9</v>
      </c>
    </row>
    <row r="4418" spans="1:11" x14ac:dyDescent="0.3">
      <c r="A4418">
        <v>304416</v>
      </c>
      <c r="B4418">
        <v>201239</v>
      </c>
      <c r="C4418" t="s">
        <v>31</v>
      </c>
      <c r="D4418">
        <v>83312</v>
      </c>
      <c r="E4418">
        <v>285</v>
      </c>
      <c r="F4418">
        <v>49298</v>
      </c>
      <c r="G4418" t="s">
        <v>33</v>
      </c>
      <c r="H4418" s="1">
        <v>45452</v>
      </c>
      <c r="I4418" t="str">
        <f t="shared" ref="I4418:I4481" si="69">IF(AND(F4418&gt;1000,F4418&lt;15000),"Kicik Investiya",IF(AND(F4418&gt;=15000,F4418&lt;27500),"Orta investisya","Yuksek Investisya"))</f>
        <v>Yuksek Investisya</v>
      </c>
      <c r="J4418">
        <f>YEAR(transaction_data[[#This Row],[Transaction_Date]])</f>
        <v>2024</v>
      </c>
      <c r="K4418">
        <f>MONTH(transaction_data[[#This Row],[Transaction_Date]])</f>
        <v>6</v>
      </c>
    </row>
    <row r="4419" spans="1:11" x14ac:dyDescent="0.3">
      <c r="A4419">
        <v>304417</v>
      </c>
      <c r="B4419">
        <v>200116</v>
      </c>
      <c r="C4419" t="s">
        <v>30</v>
      </c>
      <c r="D4419">
        <v>10579</v>
      </c>
      <c r="E4419">
        <v>675</v>
      </c>
      <c r="F4419">
        <v>12606</v>
      </c>
      <c r="G4419" t="s">
        <v>32</v>
      </c>
      <c r="H4419" s="1">
        <v>45292</v>
      </c>
      <c r="I4419" t="str">
        <f t="shared" si="69"/>
        <v>Kicik Investiya</v>
      </c>
      <c r="J4419">
        <f>YEAR(transaction_data[[#This Row],[Transaction_Date]])</f>
        <v>2024</v>
      </c>
      <c r="K4419">
        <f>MONTH(transaction_data[[#This Row],[Transaction_Date]])</f>
        <v>1</v>
      </c>
    </row>
    <row r="4420" spans="1:11" x14ac:dyDescent="0.3">
      <c r="A4420">
        <v>304418</v>
      </c>
      <c r="B4420">
        <v>207423</v>
      </c>
      <c r="C4420" t="s">
        <v>30</v>
      </c>
      <c r="D4420">
        <v>33714</v>
      </c>
      <c r="E4420">
        <v>4528</v>
      </c>
      <c r="F4420">
        <v>43408</v>
      </c>
      <c r="G4420" t="s">
        <v>29</v>
      </c>
      <c r="H4420" s="1">
        <v>44815</v>
      </c>
      <c r="I4420" t="str">
        <f t="shared" si="69"/>
        <v>Yuksek Investisya</v>
      </c>
      <c r="J4420">
        <f>YEAR(transaction_data[[#This Row],[Transaction_Date]])</f>
        <v>2022</v>
      </c>
      <c r="K4420">
        <f>MONTH(transaction_data[[#This Row],[Transaction_Date]])</f>
        <v>9</v>
      </c>
    </row>
    <row r="4421" spans="1:11" x14ac:dyDescent="0.3">
      <c r="A4421">
        <v>304419</v>
      </c>
      <c r="B4421">
        <v>207923</v>
      </c>
      <c r="C4421" t="s">
        <v>31</v>
      </c>
      <c r="D4421">
        <v>33448</v>
      </c>
      <c r="E4421">
        <v>3042</v>
      </c>
      <c r="F4421">
        <v>33751</v>
      </c>
      <c r="G4421" t="s">
        <v>32</v>
      </c>
      <c r="H4421" s="1">
        <v>45284</v>
      </c>
      <c r="I4421" t="str">
        <f t="shared" si="69"/>
        <v>Yuksek Investisya</v>
      </c>
      <c r="J4421">
        <f>YEAR(transaction_data[[#This Row],[Transaction_Date]])</f>
        <v>2023</v>
      </c>
      <c r="K4421">
        <f>MONTH(transaction_data[[#This Row],[Transaction_Date]])</f>
        <v>12</v>
      </c>
    </row>
    <row r="4422" spans="1:11" x14ac:dyDescent="0.3">
      <c r="A4422">
        <v>304420</v>
      </c>
      <c r="B4422">
        <v>208015</v>
      </c>
      <c r="C4422" t="s">
        <v>31</v>
      </c>
      <c r="D4422">
        <v>52557</v>
      </c>
      <c r="E4422">
        <v>4428</v>
      </c>
      <c r="F4422">
        <v>7378</v>
      </c>
      <c r="G4422" t="s">
        <v>32</v>
      </c>
      <c r="H4422" s="1">
        <v>44873</v>
      </c>
      <c r="I4422" t="str">
        <f t="shared" si="69"/>
        <v>Kicik Investiya</v>
      </c>
      <c r="J4422">
        <f>YEAR(transaction_data[[#This Row],[Transaction_Date]])</f>
        <v>2022</v>
      </c>
      <c r="K4422">
        <f>MONTH(transaction_data[[#This Row],[Transaction_Date]])</f>
        <v>11</v>
      </c>
    </row>
    <row r="4423" spans="1:11" x14ac:dyDescent="0.3">
      <c r="A4423">
        <v>304421</v>
      </c>
      <c r="B4423">
        <v>201974</v>
      </c>
      <c r="C4423" t="s">
        <v>31</v>
      </c>
      <c r="D4423">
        <v>68564</v>
      </c>
      <c r="E4423">
        <v>4351</v>
      </c>
      <c r="F4423">
        <v>40274</v>
      </c>
      <c r="G4423" t="s">
        <v>33</v>
      </c>
      <c r="H4423" s="1">
        <v>44871</v>
      </c>
      <c r="I4423" t="str">
        <f t="shared" si="69"/>
        <v>Yuksek Investisya</v>
      </c>
      <c r="J4423">
        <f>YEAR(transaction_data[[#This Row],[Transaction_Date]])</f>
        <v>2022</v>
      </c>
      <c r="K4423">
        <f>MONTH(transaction_data[[#This Row],[Transaction_Date]])</f>
        <v>11</v>
      </c>
    </row>
    <row r="4424" spans="1:11" x14ac:dyDescent="0.3">
      <c r="A4424">
        <v>304422</v>
      </c>
      <c r="B4424">
        <v>202481</v>
      </c>
      <c r="C4424" t="s">
        <v>31</v>
      </c>
      <c r="D4424">
        <v>14367</v>
      </c>
      <c r="E4424">
        <v>3012</v>
      </c>
      <c r="F4424">
        <v>17192</v>
      </c>
      <c r="G4424" t="s">
        <v>32</v>
      </c>
      <c r="H4424" s="1">
        <v>45521</v>
      </c>
      <c r="I4424" t="str">
        <f t="shared" si="69"/>
        <v>Orta investisya</v>
      </c>
      <c r="J4424">
        <f>YEAR(transaction_data[[#This Row],[Transaction_Date]])</f>
        <v>2024</v>
      </c>
      <c r="K4424">
        <f>MONTH(transaction_data[[#This Row],[Transaction_Date]])</f>
        <v>8</v>
      </c>
    </row>
    <row r="4425" spans="1:11" x14ac:dyDescent="0.3">
      <c r="A4425">
        <v>304423</v>
      </c>
      <c r="B4425">
        <v>207107</v>
      </c>
      <c r="C4425" t="s">
        <v>13</v>
      </c>
      <c r="D4425">
        <v>96894</v>
      </c>
      <c r="E4425">
        <v>2091</v>
      </c>
      <c r="F4425">
        <v>17143</v>
      </c>
      <c r="G4425" t="s">
        <v>33</v>
      </c>
      <c r="H4425" s="1">
        <v>45554</v>
      </c>
      <c r="I4425" t="str">
        <f t="shared" si="69"/>
        <v>Orta investisya</v>
      </c>
      <c r="J4425">
        <f>YEAR(transaction_data[[#This Row],[Transaction_Date]])</f>
        <v>2024</v>
      </c>
      <c r="K4425">
        <f>MONTH(transaction_data[[#This Row],[Transaction_Date]])</f>
        <v>9</v>
      </c>
    </row>
    <row r="4426" spans="1:11" x14ac:dyDescent="0.3">
      <c r="A4426">
        <v>304424</v>
      </c>
      <c r="B4426">
        <v>204329</v>
      </c>
      <c r="C4426" t="s">
        <v>31</v>
      </c>
      <c r="D4426">
        <v>19334</v>
      </c>
      <c r="E4426">
        <v>3379</v>
      </c>
      <c r="F4426">
        <v>37288</v>
      </c>
      <c r="G4426" t="s">
        <v>32</v>
      </c>
      <c r="H4426" s="1">
        <v>45546</v>
      </c>
      <c r="I4426" t="str">
        <f t="shared" si="69"/>
        <v>Yuksek Investisya</v>
      </c>
      <c r="J4426">
        <f>YEAR(transaction_data[[#This Row],[Transaction_Date]])</f>
        <v>2024</v>
      </c>
      <c r="K4426">
        <f>MONTH(transaction_data[[#This Row],[Transaction_Date]])</f>
        <v>9</v>
      </c>
    </row>
    <row r="4427" spans="1:11" x14ac:dyDescent="0.3">
      <c r="A4427">
        <v>304425</v>
      </c>
      <c r="B4427">
        <v>200608</v>
      </c>
      <c r="C4427" t="s">
        <v>30</v>
      </c>
      <c r="D4427">
        <v>56233</v>
      </c>
      <c r="E4427">
        <v>3034</v>
      </c>
      <c r="F4427">
        <v>47397</v>
      </c>
      <c r="G4427" t="s">
        <v>33</v>
      </c>
      <c r="H4427" s="1">
        <v>44796</v>
      </c>
      <c r="I4427" t="str">
        <f t="shared" si="69"/>
        <v>Yuksek Investisya</v>
      </c>
      <c r="J4427">
        <f>YEAR(transaction_data[[#This Row],[Transaction_Date]])</f>
        <v>2022</v>
      </c>
      <c r="K4427">
        <f>MONTH(transaction_data[[#This Row],[Transaction_Date]])</f>
        <v>8</v>
      </c>
    </row>
    <row r="4428" spans="1:11" x14ac:dyDescent="0.3">
      <c r="A4428">
        <v>304426</v>
      </c>
      <c r="B4428">
        <v>200529</v>
      </c>
      <c r="C4428" t="s">
        <v>30</v>
      </c>
      <c r="D4428">
        <v>88228</v>
      </c>
      <c r="E4428">
        <v>4490</v>
      </c>
      <c r="F4428">
        <v>35561</v>
      </c>
      <c r="G4428" t="s">
        <v>33</v>
      </c>
      <c r="H4428" s="1">
        <v>44805</v>
      </c>
      <c r="I4428" t="str">
        <f t="shared" si="69"/>
        <v>Yuksek Investisya</v>
      </c>
      <c r="J4428">
        <f>YEAR(transaction_data[[#This Row],[Transaction_Date]])</f>
        <v>2022</v>
      </c>
      <c r="K4428">
        <f>MONTH(transaction_data[[#This Row],[Transaction_Date]])</f>
        <v>9</v>
      </c>
    </row>
    <row r="4429" spans="1:11" x14ac:dyDescent="0.3">
      <c r="A4429">
        <v>304427</v>
      </c>
      <c r="B4429">
        <v>207278</v>
      </c>
      <c r="C4429" t="s">
        <v>31</v>
      </c>
      <c r="D4429">
        <v>31289</v>
      </c>
      <c r="E4429">
        <v>2867</v>
      </c>
      <c r="F4429">
        <v>31795</v>
      </c>
      <c r="G4429" t="s">
        <v>32</v>
      </c>
      <c r="H4429" s="1">
        <v>45515</v>
      </c>
      <c r="I4429" t="str">
        <f t="shared" si="69"/>
        <v>Yuksek Investisya</v>
      </c>
      <c r="J4429">
        <f>YEAR(transaction_data[[#This Row],[Transaction_Date]])</f>
        <v>2024</v>
      </c>
      <c r="K4429">
        <f>MONTH(transaction_data[[#This Row],[Transaction_Date]])</f>
        <v>8</v>
      </c>
    </row>
    <row r="4430" spans="1:11" x14ac:dyDescent="0.3">
      <c r="A4430">
        <v>304428</v>
      </c>
      <c r="B4430">
        <v>201876</v>
      </c>
      <c r="C4430" t="s">
        <v>30</v>
      </c>
      <c r="D4430">
        <v>71671</v>
      </c>
      <c r="E4430">
        <v>4336</v>
      </c>
      <c r="F4430">
        <v>21279</v>
      </c>
      <c r="G4430" t="s">
        <v>32</v>
      </c>
      <c r="H4430" s="1">
        <v>44797</v>
      </c>
      <c r="I4430" t="str">
        <f t="shared" si="69"/>
        <v>Orta investisya</v>
      </c>
      <c r="J4430">
        <f>YEAR(transaction_data[[#This Row],[Transaction_Date]])</f>
        <v>2022</v>
      </c>
      <c r="K4430">
        <f>MONTH(transaction_data[[#This Row],[Transaction_Date]])</f>
        <v>8</v>
      </c>
    </row>
    <row r="4431" spans="1:11" x14ac:dyDescent="0.3">
      <c r="A4431">
        <v>304429</v>
      </c>
      <c r="B4431">
        <v>201658</v>
      </c>
      <c r="C4431" t="s">
        <v>30</v>
      </c>
      <c r="D4431">
        <v>81058</v>
      </c>
      <c r="E4431">
        <v>1014</v>
      </c>
      <c r="F4431">
        <v>27835</v>
      </c>
      <c r="G4431" t="s">
        <v>32</v>
      </c>
      <c r="H4431" s="1">
        <v>45085</v>
      </c>
      <c r="I4431" t="str">
        <f t="shared" si="69"/>
        <v>Yuksek Investisya</v>
      </c>
      <c r="J4431">
        <f>YEAR(transaction_data[[#This Row],[Transaction_Date]])</f>
        <v>2023</v>
      </c>
      <c r="K4431">
        <f>MONTH(transaction_data[[#This Row],[Transaction_Date]])</f>
        <v>6</v>
      </c>
    </row>
    <row r="4432" spans="1:11" x14ac:dyDescent="0.3">
      <c r="A4432">
        <v>304430</v>
      </c>
      <c r="B4432">
        <v>200408</v>
      </c>
      <c r="C4432" t="s">
        <v>13</v>
      </c>
      <c r="D4432">
        <v>59089</v>
      </c>
      <c r="E4432">
        <v>3183</v>
      </c>
      <c r="F4432">
        <v>47992</v>
      </c>
      <c r="G4432" t="s">
        <v>33</v>
      </c>
      <c r="H4432" s="1">
        <v>45473</v>
      </c>
      <c r="I4432" t="str">
        <f t="shared" si="69"/>
        <v>Yuksek Investisya</v>
      </c>
      <c r="J4432">
        <f>YEAR(transaction_data[[#This Row],[Transaction_Date]])</f>
        <v>2024</v>
      </c>
      <c r="K4432">
        <f>MONTH(transaction_data[[#This Row],[Transaction_Date]])</f>
        <v>6</v>
      </c>
    </row>
    <row r="4433" spans="1:11" x14ac:dyDescent="0.3">
      <c r="A4433">
        <v>304431</v>
      </c>
      <c r="B4433">
        <v>209502</v>
      </c>
      <c r="C4433" t="s">
        <v>13</v>
      </c>
      <c r="D4433">
        <v>21432</v>
      </c>
      <c r="E4433">
        <v>958</v>
      </c>
      <c r="F4433">
        <v>8356</v>
      </c>
      <c r="G4433" t="s">
        <v>29</v>
      </c>
      <c r="H4433" s="1">
        <v>45175</v>
      </c>
      <c r="I4433" t="str">
        <f t="shared" si="69"/>
        <v>Kicik Investiya</v>
      </c>
      <c r="J4433">
        <f>YEAR(transaction_data[[#This Row],[Transaction_Date]])</f>
        <v>2023</v>
      </c>
      <c r="K4433">
        <f>MONTH(transaction_data[[#This Row],[Transaction_Date]])</f>
        <v>9</v>
      </c>
    </row>
    <row r="4434" spans="1:11" x14ac:dyDescent="0.3">
      <c r="A4434">
        <v>304432</v>
      </c>
      <c r="B4434">
        <v>200217</v>
      </c>
      <c r="C4434" t="s">
        <v>31</v>
      </c>
      <c r="D4434">
        <v>28823</v>
      </c>
      <c r="E4434">
        <v>819</v>
      </c>
      <c r="F4434">
        <v>7651</v>
      </c>
      <c r="G4434" t="s">
        <v>29</v>
      </c>
      <c r="H4434" s="1">
        <v>45279</v>
      </c>
      <c r="I4434" t="str">
        <f t="shared" si="69"/>
        <v>Kicik Investiya</v>
      </c>
      <c r="J4434">
        <f>YEAR(transaction_data[[#This Row],[Transaction_Date]])</f>
        <v>2023</v>
      </c>
      <c r="K4434">
        <f>MONTH(transaction_data[[#This Row],[Transaction_Date]])</f>
        <v>12</v>
      </c>
    </row>
    <row r="4435" spans="1:11" x14ac:dyDescent="0.3">
      <c r="A4435">
        <v>304433</v>
      </c>
      <c r="B4435">
        <v>202531</v>
      </c>
      <c r="C4435" t="s">
        <v>13</v>
      </c>
      <c r="D4435">
        <v>97750</v>
      </c>
      <c r="E4435">
        <v>2028</v>
      </c>
      <c r="F4435">
        <v>23790</v>
      </c>
      <c r="G4435" t="s">
        <v>33</v>
      </c>
      <c r="H4435" s="1">
        <v>45051</v>
      </c>
      <c r="I4435" t="str">
        <f t="shared" si="69"/>
        <v>Orta investisya</v>
      </c>
      <c r="J4435">
        <f>YEAR(transaction_data[[#This Row],[Transaction_Date]])</f>
        <v>2023</v>
      </c>
      <c r="K4435">
        <f>MONTH(transaction_data[[#This Row],[Transaction_Date]])</f>
        <v>5</v>
      </c>
    </row>
    <row r="4436" spans="1:11" x14ac:dyDescent="0.3">
      <c r="A4436">
        <v>304434</v>
      </c>
      <c r="B4436">
        <v>204208</v>
      </c>
      <c r="C4436" t="s">
        <v>30</v>
      </c>
      <c r="D4436">
        <v>25098</v>
      </c>
      <c r="E4436">
        <v>4528</v>
      </c>
      <c r="F4436">
        <v>47420</v>
      </c>
      <c r="G4436" t="s">
        <v>33</v>
      </c>
      <c r="H4436" s="1">
        <v>45236</v>
      </c>
      <c r="I4436" t="str">
        <f t="shared" si="69"/>
        <v>Yuksek Investisya</v>
      </c>
      <c r="J4436">
        <f>YEAR(transaction_data[[#This Row],[Transaction_Date]])</f>
        <v>2023</v>
      </c>
      <c r="K4436">
        <f>MONTH(transaction_data[[#This Row],[Transaction_Date]])</f>
        <v>11</v>
      </c>
    </row>
    <row r="4437" spans="1:11" x14ac:dyDescent="0.3">
      <c r="A4437">
        <v>304435</v>
      </c>
      <c r="B4437">
        <v>207619</v>
      </c>
      <c r="C4437" t="s">
        <v>31</v>
      </c>
      <c r="D4437">
        <v>89034</v>
      </c>
      <c r="E4437">
        <v>246</v>
      </c>
      <c r="F4437">
        <v>25353</v>
      </c>
      <c r="G4437" t="s">
        <v>33</v>
      </c>
      <c r="H4437" s="1">
        <v>45658</v>
      </c>
      <c r="I4437" t="str">
        <f t="shared" si="69"/>
        <v>Orta investisya</v>
      </c>
      <c r="J4437">
        <f>YEAR(transaction_data[[#This Row],[Transaction_Date]])</f>
        <v>2025</v>
      </c>
      <c r="K4437">
        <f>MONTH(transaction_data[[#This Row],[Transaction_Date]])</f>
        <v>1</v>
      </c>
    </row>
    <row r="4438" spans="1:11" x14ac:dyDescent="0.3">
      <c r="A4438">
        <v>304436</v>
      </c>
      <c r="B4438">
        <v>204256</v>
      </c>
      <c r="C4438" t="s">
        <v>31</v>
      </c>
      <c r="D4438">
        <v>4514</v>
      </c>
      <c r="E4438">
        <v>3546</v>
      </c>
      <c r="F4438">
        <v>13603</v>
      </c>
      <c r="G4438" t="s">
        <v>32</v>
      </c>
      <c r="H4438" s="1">
        <v>45395</v>
      </c>
      <c r="I4438" t="str">
        <f t="shared" si="69"/>
        <v>Kicik Investiya</v>
      </c>
      <c r="J4438">
        <f>YEAR(transaction_data[[#This Row],[Transaction_Date]])</f>
        <v>2024</v>
      </c>
      <c r="K4438">
        <f>MONTH(transaction_data[[#This Row],[Transaction_Date]])</f>
        <v>4</v>
      </c>
    </row>
    <row r="4439" spans="1:11" x14ac:dyDescent="0.3">
      <c r="A4439">
        <v>304437</v>
      </c>
      <c r="B4439">
        <v>205189</v>
      </c>
      <c r="C4439" t="s">
        <v>30</v>
      </c>
      <c r="D4439">
        <v>5311</v>
      </c>
      <c r="E4439">
        <v>1057</v>
      </c>
      <c r="F4439">
        <v>9213</v>
      </c>
      <c r="G4439" t="s">
        <v>32</v>
      </c>
      <c r="H4439" s="1">
        <v>45529</v>
      </c>
      <c r="I4439" t="str">
        <f t="shared" si="69"/>
        <v>Kicik Investiya</v>
      </c>
      <c r="J4439">
        <f>YEAR(transaction_data[[#This Row],[Transaction_Date]])</f>
        <v>2024</v>
      </c>
      <c r="K4439">
        <f>MONTH(transaction_data[[#This Row],[Transaction_Date]])</f>
        <v>8</v>
      </c>
    </row>
    <row r="4440" spans="1:11" x14ac:dyDescent="0.3">
      <c r="A4440">
        <v>304438</v>
      </c>
      <c r="B4440">
        <v>209222</v>
      </c>
      <c r="C4440" t="s">
        <v>30</v>
      </c>
      <c r="D4440">
        <v>6412</v>
      </c>
      <c r="E4440">
        <v>2975</v>
      </c>
      <c r="F4440">
        <v>46973</v>
      </c>
      <c r="G4440" t="s">
        <v>32</v>
      </c>
      <c r="H4440" s="1">
        <v>45586</v>
      </c>
      <c r="I4440" t="str">
        <f t="shared" si="69"/>
        <v>Yuksek Investisya</v>
      </c>
      <c r="J4440">
        <f>YEAR(transaction_data[[#This Row],[Transaction_Date]])</f>
        <v>2024</v>
      </c>
      <c r="K4440">
        <f>MONTH(transaction_data[[#This Row],[Transaction_Date]])</f>
        <v>10</v>
      </c>
    </row>
    <row r="4441" spans="1:11" x14ac:dyDescent="0.3">
      <c r="A4441">
        <v>304439</v>
      </c>
      <c r="B4441">
        <v>209216</v>
      </c>
      <c r="C4441" t="s">
        <v>30</v>
      </c>
      <c r="D4441">
        <v>97368</v>
      </c>
      <c r="E4441">
        <v>2957</v>
      </c>
      <c r="F4441">
        <v>39292</v>
      </c>
      <c r="G4441" t="s">
        <v>29</v>
      </c>
      <c r="H4441" s="1">
        <v>45375</v>
      </c>
      <c r="I4441" t="str">
        <f t="shared" si="69"/>
        <v>Yuksek Investisya</v>
      </c>
      <c r="J4441">
        <f>YEAR(transaction_data[[#This Row],[Transaction_Date]])</f>
        <v>2024</v>
      </c>
      <c r="K4441">
        <f>MONTH(transaction_data[[#This Row],[Transaction_Date]])</f>
        <v>3</v>
      </c>
    </row>
    <row r="4442" spans="1:11" x14ac:dyDescent="0.3">
      <c r="A4442">
        <v>304440</v>
      </c>
      <c r="B4442">
        <v>208037</v>
      </c>
      <c r="C4442" t="s">
        <v>30</v>
      </c>
      <c r="D4442">
        <v>11269</v>
      </c>
      <c r="E4442">
        <v>2197</v>
      </c>
      <c r="F4442">
        <v>33639</v>
      </c>
      <c r="G4442" t="s">
        <v>32</v>
      </c>
      <c r="H4442" s="1">
        <v>44699</v>
      </c>
      <c r="I4442" t="str">
        <f t="shared" si="69"/>
        <v>Yuksek Investisya</v>
      </c>
      <c r="J4442">
        <f>YEAR(transaction_data[[#This Row],[Transaction_Date]])</f>
        <v>2022</v>
      </c>
      <c r="K4442">
        <f>MONTH(transaction_data[[#This Row],[Transaction_Date]])</f>
        <v>5</v>
      </c>
    </row>
    <row r="4443" spans="1:11" x14ac:dyDescent="0.3">
      <c r="A4443">
        <v>304441</v>
      </c>
      <c r="B4443">
        <v>206242</v>
      </c>
      <c r="C4443" t="s">
        <v>13</v>
      </c>
      <c r="D4443">
        <v>15673</v>
      </c>
      <c r="E4443">
        <v>3155</v>
      </c>
      <c r="F4443">
        <v>47092</v>
      </c>
      <c r="G4443" t="s">
        <v>29</v>
      </c>
      <c r="H4443" s="1">
        <v>44908</v>
      </c>
      <c r="I4443" t="str">
        <f t="shared" si="69"/>
        <v>Yuksek Investisya</v>
      </c>
      <c r="J4443">
        <f>YEAR(transaction_data[[#This Row],[Transaction_Date]])</f>
        <v>2022</v>
      </c>
      <c r="K4443">
        <f>MONTH(transaction_data[[#This Row],[Transaction_Date]])</f>
        <v>12</v>
      </c>
    </row>
    <row r="4444" spans="1:11" x14ac:dyDescent="0.3">
      <c r="A4444">
        <v>304442</v>
      </c>
      <c r="B4444">
        <v>200314</v>
      </c>
      <c r="C4444" t="s">
        <v>30</v>
      </c>
      <c r="D4444">
        <v>51394</v>
      </c>
      <c r="E4444">
        <v>166</v>
      </c>
      <c r="F4444">
        <v>3284</v>
      </c>
      <c r="G4444" t="s">
        <v>32</v>
      </c>
      <c r="H4444" s="1">
        <v>45068</v>
      </c>
      <c r="I4444" t="str">
        <f t="shared" si="69"/>
        <v>Kicik Investiya</v>
      </c>
      <c r="J4444">
        <f>YEAR(transaction_data[[#This Row],[Transaction_Date]])</f>
        <v>2023</v>
      </c>
      <c r="K4444">
        <f>MONTH(transaction_data[[#This Row],[Transaction_Date]])</f>
        <v>5</v>
      </c>
    </row>
    <row r="4445" spans="1:11" x14ac:dyDescent="0.3">
      <c r="A4445">
        <v>304443</v>
      </c>
      <c r="B4445">
        <v>205153</v>
      </c>
      <c r="C4445" t="s">
        <v>31</v>
      </c>
      <c r="D4445">
        <v>78199</v>
      </c>
      <c r="E4445">
        <v>1124</v>
      </c>
      <c r="F4445">
        <v>10925</v>
      </c>
      <c r="G4445" t="s">
        <v>29</v>
      </c>
      <c r="H4445" s="1">
        <v>45266</v>
      </c>
      <c r="I4445" t="str">
        <f t="shared" si="69"/>
        <v>Kicik Investiya</v>
      </c>
      <c r="J4445">
        <f>YEAR(transaction_data[[#This Row],[Transaction_Date]])</f>
        <v>2023</v>
      </c>
      <c r="K4445">
        <f>MONTH(transaction_data[[#This Row],[Transaction_Date]])</f>
        <v>12</v>
      </c>
    </row>
    <row r="4446" spans="1:11" x14ac:dyDescent="0.3">
      <c r="A4446">
        <v>304444</v>
      </c>
      <c r="B4446">
        <v>200225</v>
      </c>
      <c r="C4446" t="s">
        <v>13</v>
      </c>
      <c r="D4446">
        <v>21328</v>
      </c>
      <c r="E4446">
        <v>2280</v>
      </c>
      <c r="F4446">
        <v>32192</v>
      </c>
      <c r="G4446" t="s">
        <v>33</v>
      </c>
      <c r="H4446" s="1">
        <v>44864</v>
      </c>
      <c r="I4446" t="str">
        <f t="shared" si="69"/>
        <v>Yuksek Investisya</v>
      </c>
      <c r="J4446">
        <f>YEAR(transaction_data[[#This Row],[Transaction_Date]])</f>
        <v>2022</v>
      </c>
      <c r="K4446">
        <f>MONTH(transaction_data[[#This Row],[Transaction_Date]])</f>
        <v>10</v>
      </c>
    </row>
    <row r="4447" spans="1:11" x14ac:dyDescent="0.3">
      <c r="A4447">
        <v>304445</v>
      </c>
      <c r="B4447">
        <v>208670</v>
      </c>
      <c r="C4447" t="s">
        <v>31</v>
      </c>
      <c r="D4447">
        <v>28694</v>
      </c>
      <c r="E4447">
        <v>3524</v>
      </c>
      <c r="F4447">
        <v>46099</v>
      </c>
      <c r="G4447" t="s">
        <v>33</v>
      </c>
      <c r="H4447" s="1">
        <v>45601</v>
      </c>
      <c r="I4447" t="str">
        <f t="shared" si="69"/>
        <v>Yuksek Investisya</v>
      </c>
      <c r="J4447">
        <f>YEAR(transaction_data[[#This Row],[Transaction_Date]])</f>
        <v>2024</v>
      </c>
      <c r="K4447">
        <f>MONTH(transaction_data[[#This Row],[Transaction_Date]])</f>
        <v>11</v>
      </c>
    </row>
    <row r="4448" spans="1:11" x14ac:dyDescent="0.3">
      <c r="A4448">
        <v>304446</v>
      </c>
      <c r="B4448">
        <v>208414</v>
      </c>
      <c r="C4448" t="s">
        <v>30</v>
      </c>
      <c r="D4448">
        <v>51971</v>
      </c>
      <c r="E4448">
        <v>1722</v>
      </c>
      <c r="F4448">
        <v>9094</v>
      </c>
      <c r="G4448" t="s">
        <v>33</v>
      </c>
      <c r="H4448" s="1">
        <v>45586</v>
      </c>
      <c r="I4448" t="str">
        <f t="shared" si="69"/>
        <v>Kicik Investiya</v>
      </c>
      <c r="J4448">
        <f>YEAR(transaction_data[[#This Row],[Transaction_Date]])</f>
        <v>2024</v>
      </c>
      <c r="K4448">
        <f>MONTH(transaction_data[[#This Row],[Transaction_Date]])</f>
        <v>10</v>
      </c>
    </row>
    <row r="4449" spans="1:11" x14ac:dyDescent="0.3">
      <c r="A4449">
        <v>304447</v>
      </c>
      <c r="B4449">
        <v>209907</v>
      </c>
      <c r="C4449" t="s">
        <v>30</v>
      </c>
      <c r="D4449">
        <v>46096</v>
      </c>
      <c r="E4449">
        <v>2805</v>
      </c>
      <c r="F4449">
        <v>9472</v>
      </c>
      <c r="G4449" t="s">
        <v>29</v>
      </c>
      <c r="H4449" s="1">
        <v>45698</v>
      </c>
      <c r="I4449" t="str">
        <f t="shared" si="69"/>
        <v>Kicik Investiya</v>
      </c>
      <c r="J4449">
        <f>YEAR(transaction_data[[#This Row],[Transaction_Date]])</f>
        <v>2025</v>
      </c>
      <c r="K4449">
        <f>MONTH(transaction_data[[#This Row],[Transaction_Date]])</f>
        <v>2</v>
      </c>
    </row>
    <row r="4450" spans="1:11" x14ac:dyDescent="0.3">
      <c r="A4450">
        <v>304448</v>
      </c>
      <c r="B4450">
        <v>206026</v>
      </c>
      <c r="C4450" t="s">
        <v>31</v>
      </c>
      <c r="D4450">
        <v>10468</v>
      </c>
      <c r="E4450">
        <v>167</v>
      </c>
      <c r="F4450">
        <v>28999</v>
      </c>
      <c r="G4450" t="s">
        <v>29</v>
      </c>
      <c r="H4450" s="1">
        <v>45718</v>
      </c>
      <c r="I4450" t="str">
        <f t="shared" si="69"/>
        <v>Yuksek Investisya</v>
      </c>
      <c r="J4450">
        <f>YEAR(transaction_data[[#This Row],[Transaction_Date]])</f>
        <v>2025</v>
      </c>
      <c r="K4450">
        <f>MONTH(transaction_data[[#This Row],[Transaction_Date]])</f>
        <v>3</v>
      </c>
    </row>
    <row r="4451" spans="1:11" x14ac:dyDescent="0.3">
      <c r="A4451">
        <v>304449</v>
      </c>
      <c r="B4451">
        <v>204615</v>
      </c>
      <c r="C4451" t="s">
        <v>31</v>
      </c>
      <c r="D4451">
        <v>76564</v>
      </c>
      <c r="E4451">
        <v>972</v>
      </c>
      <c r="F4451">
        <v>18462</v>
      </c>
      <c r="G4451" t="s">
        <v>32</v>
      </c>
      <c r="H4451" s="1">
        <v>45265</v>
      </c>
      <c r="I4451" t="str">
        <f t="shared" si="69"/>
        <v>Orta investisya</v>
      </c>
      <c r="J4451">
        <f>YEAR(transaction_data[[#This Row],[Transaction_Date]])</f>
        <v>2023</v>
      </c>
      <c r="K4451">
        <f>MONTH(transaction_data[[#This Row],[Transaction_Date]])</f>
        <v>12</v>
      </c>
    </row>
    <row r="4452" spans="1:11" x14ac:dyDescent="0.3">
      <c r="A4452">
        <v>304450</v>
      </c>
      <c r="B4452">
        <v>206386</v>
      </c>
      <c r="C4452" t="s">
        <v>30</v>
      </c>
      <c r="D4452">
        <v>30024</v>
      </c>
      <c r="E4452">
        <v>4292</v>
      </c>
      <c r="F4452">
        <v>33284</v>
      </c>
      <c r="G4452" t="s">
        <v>29</v>
      </c>
      <c r="H4452" s="1">
        <v>44701</v>
      </c>
      <c r="I4452" t="str">
        <f t="shared" si="69"/>
        <v>Yuksek Investisya</v>
      </c>
      <c r="J4452">
        <f>YEAR(transaction_data[[#This Row],[Transaction_Date]])</f>
        <v>2022</v>
      </c>
      <c r="K4452">
        <f>MONTH(transaction_data[[#This Row],[Transaction_Date]])</f>
        <v>5</v>
      </c>
    </row>
    <row r="4453" spans="1:11" x14ac:dyDescent="0.3">
      <c r="A4453">
        <v>304451</v>
      </c>
      <c r="B4453">
        <v>208279</v>
      </c>
      <c r="C4453" t="s">
        <v>13</v>
      </c>
      <c r="D4453">
        <v>33968</v>
      </c>
      <c r="E4453">
        <v>573</v>
      </c>
      <c r="F4453">
        <v>47831</v>
      </c>
      <c r="G4453" t="s">
        <v>29</v>
      </c>
      <c r="H4453" s="1">
        <v>45255</v>
      </c>
      <c r="I4453" t="str">
        <f t="shared" si="69"/>
        <v>Yuksek Investisya</v>
      </c>
      <c r="J4453">
        <f>YEAR(transaction_data[[#This Row],[Transaction_Date]])</f>
        <v>2023</v>
      </c>
      <c r="K4453">
        <f>MONTH(transaction_data[[#This Row],[Transaction_Date]])</f>
        <v>11</v>
      </c>
    </row>
    <row r="4454" spans="1:11" x14ac:dyDescent="0.3">
      <c r="A4454">
        <v>304452</v>
      </c>
      <c r="B4454">
        <v>205078</v>
      </c>
      <c r="C4454" t="s">
        <v>30</v>
      </c>
      <c r="D4454">
        <v>51623</v>
      </c>
      <c r="E4454">
        <v>2937</v>
      </c>
      <c r="F4454">
        <v>6922</v>
      </c>
      <c r="G4454" t="s">
        <v>32</v>
      </c>
      <c r="H4454" s="1">
        <v>45155</v>
      </c>
      <c r="I4454" t="str">
        <f t="shared" si="69"/>
        <v>Kicik Investiya</v>
      </c>
      <c r="J4454">
        <f>YEAR(transaction_data[[#This Row],[Transaction_Date]])</f>
        <v>2023</v>
      </c>
      <c r="K4454">
        <f>MONTH(transaction_data[[#This Row],[Transaction_Date]])</f>
        <v>8</v>
      </c>
    </row>
    <row r="4455" spans="1:11" x14ac:dyDescent="0.3">
      <c r="A4455">
        <v>304453</v>
      </c>
      <c r="B4455">
        <v>200479</v>
      </c>
      <c r="C4455" t="s">
        <v>13</v>
      </c>
      <c r="D4455">
        <v>11892</v>
      </c>
      <c r="E4455">
        <v>2945</v>
      </c>
      <c r="F4455">
        <v>18227</v>
      </c>
      <c r="G4455" t="s">
        <v>29</v>
      </c>
      <c r="H4455" s="1">
        <v>45713</v>
      </c>
      <c r="I4455" t="str">
        <f t="shared" si="69"/>
        <v>Orta investisya</v>
      </c>
      <c r="J4455">
        <f>YEAR(transaction_data[[#This Row],[Transaction_Date]])</f>
        <v>2025</v>
      </c>
      <c r="K4455">
        <f>MONTH(transaction_data[[#This Row],[Transaction_Date]])</f>
        <v>2</v>
      </c>
    </row>
    <row r="4456" spans="1:11" x14ac:dyDescent="0.3">
      <c r="A4456">
        <v>304454</v>
      </c>
      <c r="B4456">
        <v>200308</v>
      </c>
      <c r="C4456" t="s">
        <v>30</v>
      </c>
      <c r="D4456">
        <v>45202</v>
      </c>
      <c r="E4456">
        <v>2916</v>
      </c>
      <c r="F4456">
        <v>36919</v>
      </c>
      <c r="G4456" t="s">
        <v>29</v>
      </c>
      <c r="H4456" s="1">
        <v>45010</v>
      </c>
      <c r="I4456" t="str">
        <f t="shared" si="69"/>
        <v>Yuksek Investisya</v>
      </c>
      <c r="J4456">
        <f>YEAR(transaction_data[[#This Row],[Transaction_Date]])</f>
        <v>2023</v>
      </c>
      <c r="K4456">
        <f>MONTH(transaction_data[[#This Row],[Transaction_Date]])</f>
        <v>3</v>
      </c>
    </row>
    <row r="4457" spans="1:11" x14ac:dyDescent="0.3">
      <c r="A4457">
        <v>304455</v>
      </c>
      <c r="B4457">
        <v>206798</v>
      </c>
      <c r="C4457" t="s">
        <v>13</v>
      </c>
      <c r="D4457">
        <v>6229</v>
      </c>
      <c r="E4457">
        <v>2217</v>
      </c>
      <c r="F4457">
        <v>20784</v>
      </c>
      <c r="G4457" t="s">
        <v>33</v>
      </c>
      <c r="H4457" s="1">
        <v>44717</v>
      </c>
      <c r="I4457" t="str">
        <f t="shared" si="69"/>
        <v>Orta investisya</v>
      </c>
      <c r="J4457">
        <f>YEAR(transaction_data[[#This Row],[Transaction_Date]])</f>
        <v>2022</v>
      </c>
      <c r="K4457">
        <f>MONTH(transaction_data[[#This Row],[Transaction_Date]])</f>
        <v>6</v>
      </c>
    </row>
    <row r="4458" spans="1:11" x14ac:dyDescent="0.3">
      <c r="A4458">
        <v>304456</v>
      </c>
      <c r="B4458">
        <v>200539</v>
      </c>
      <c r="C4458" t="s">
        <v>30</v>
      </c>
      <c r="D4458">
        <v>7004</v>
      </c>
      <c r="E4458">
        <v>692</v>
      </c>
      <c r="F4458">
        <v>16052</v>
      </c>
      <c r="G4458" t="s">
        <v>32</v>
      </c>
      <c r="H4458" s="1">
        <v>45379</v>
      </c>
      <c r="I4458" t="str">
        <f t="shared" si="69"/>
        <v>Orta investisya</v>
      </c>
      <c r="J4458">
        <f>YEAR(transaction_data[[#This Row],[Transaction_Date]])</f>
        <v>2024</v>
      </c>
      <c r="K4458">
        <f>MONTH(transaction_data[[#This Row],[Transaction_Date]])</f>
        <v>3</v>
      </c>
    </row>
    <row r="4459" spans="1:11" x14ac:dyDescent="0.3">
      <c r="A4459">
        <v>304457</v>
      </c>
      <c r="B4459">
        <v>207309</v>
      </c>
      <c r="C4459" t="s">
        <v>31</v>
      </c>
      <c r="D4459">
        <v>69883</v>
      </c>
      <c r="E4459">
        <v>2882</v>
      </c>
      <c r="F4459">
        <v>12609</v>
      </c>
      <c r="G4459" t="s">
        <v>33</v>
      </c>
      <c r="H4459" s="1">
        <v>45058</v>
      </c>
      <c r="I4459" t="str">
        <f t="shared" si="69"/>
        <v>Kicik Investiya</v>
      </c>
      <c r="J4459">
        <f>YEAR(transaction_data[[#This Row],[Transaction_Date]])</f>
        <v>2023</v>
      </c>
      <c r="K4459">
        <f>MONTH(transaction_data[[#This Row],[Transaction_Date]])</f>
        <v>5</v>
      </c>
    </row>
    <row r="4460" spans="1:11" x14ac:dyDescent="0.3">
      <c r="A4460">
        <v>304458</v>
      </c>
      <c r="B4460">
        <v>200089</v>
      </c>
      <c r="C4460" t="s">
        <v>31</v>
      </c>
      <c r="D4460">
        <v>8281</v>
      </c>
      <c r="E4460">
        <v>1430</v>
      </c>
      <c r="F4460">
        <v>4574</v>
      </c>
      <c r="G4460" t="s">
        <v>29</v>
      </c>
      <c r="H4460" s="1">
        <v>45219</v>
      </c>
      <c r="I4460" t="str">
        <f t="shared" si="69"/>
        <v>Kicik Investiya</v>
      </c>
      <c r="J4460">
        <f>YEAR(transaction_data[[#This Row],[Transaction_Date]])</f>
        <v>2023</v>
      </c>
      <c r="K4460">
        <f>MONTH(transaction_data[[#This Row],[Transaction_Date]])</f>
        <v>10</v>
      </c>
    </row>
    <row r="4461" spans="1:11" x14ac:dyDescent="0.3">
      <c r="A4461">
        <v>304459</v>
      </c>
      <c r="B4461">
        <v>202360</v>
      </c>
      <c r="C4461" t="s">
        <v>30</v>
      </c>
      <c r="D4461">
        <v>73894</v>
      </c>
      <c r="E4461">
        <v>685</v>
      </c>
      <c r="F4461">
        <v>12662</v>
      </c>
      <c r="G4461" t="s">
        <v>32</v>
      </c>
      <c r="H4461" s="1">
        <v>44672</v>
      </c>
      <c r="I4461" t="str">
        <f t="shared" si="69"/>
        <v>Kicik Investiya</v>
      </c>
      <c r="J4461">
        <f>YEAR(transaction_data[[#This Row],[Transaction_Date]])</f>
        <v>2022</v>
      </c>
      <c r="K4461">
        <f>MONTH(transaction_data[[#This Row],[Transaction_Date]])</f>
        <v>4</v>
      </c>
    </row>
    <row r="4462" spans="1:11" x14ac:dyDescent="0.3">
      <c r="A4462">
        <v>304460</v>
      </c>
      <c r="B4462">
        <v>208371</v>
      </c>
      <c r="C4462" t="s">
        <v>30</v>
      </c>
      <c r="D4462">
        <v>18920</v>
      </c>
      <c r="E4462">
        <v>3360</v>
      </c>
      <c r="F4462">
        <v>25899</v>
      </c>
      <c r="G4462" t="s">
        <v>32</v>
      </c>
      <c r="H4462" s="1">
        <v>45165</v>
      </c>
      <c r="I4462" t="str">
        <f t="shared" si="69"/>
        <v>Orta investisya</v>
      </c>
      <c r="J4462">
        <f>YEAR(transaction_data[[#This Row],[Transaction_Date]])</f>
        <v>2023</v>
      </c>
      <c r="K4462">
        <f>MONTH(transaction_data[[#This Row],[Transaction_Date]])</f>
        <v>8</v>
      </c>
    </row>
    <row r="4463" spans="1:11" x14ac:dyDescent="0.3">
      <c r="A4463">
        <v>304461</v>
      </c>
      <c r="B4463">
        <v>200548</v>
      </c>
      <c r="C4463" t="s">
        <v>13</v>
      </c>
      <c r="D4463">
        <v>18952</v>
      </c>
      <c r="E4463">
        <v>2456</v>
      </c>
      <c r="F4463">
        <v>12056</v>
      </c>
      <c r="G4463" t="s">
        <v>33</v>
      </c>
      <c r="H4463" s="1">
        <v>45111</v>
      </c>
      <c r="I4463" t="str">
        <f t="shared" si="69"/>
        <v>Kicik Investiya</v>
      </c>
      <c r="J4463">
        <f>YEAR(transaction_data[[#This Row],[Transaction_Date]])</f>
        <v>2023</v>
      </c>
      <c r="K4463">
        <f>MONTH(transaction_data[[#This Row],[Transaction_Date]])</f>
        <v>7</v>
      </c>
    </row>
    <row r="4464" spans="1:11" x14ac:dyDescent="0.3">
      <c r="A4464">
        <v>304462</v>
      </c>
      <c r="B4464">
        <v>200001</v>
      </c>
      <c r="C4464" t="s">
        <v>13</v>
      </c>
      <c r="D4464">
        <v>44704</v>
      </c>
      <c r="E4464">
        <v>2506</v>
      </c>
      <c r="F4464">
        <v>26519</v>
      </c>
      <c r="G4464" t="s">
        <v>33</v>
      </c>
      <c r="H4464" s="1">
        <v>45124</v>
      </c>
      <c r="I4464" t="str">
        <f t="shared" si="69"/>
        <v>Orta investisya</v>
      </c>
      <c r="J4464">
        <f>YEAR(transaction_data[[#This Row],[Transaction_Date]])</f>
        <v>2023</v>
      </c>
      <c r="K4464">
        <f>MONTH(transaction_data[[#This Row],[Transaction_Date]])</f>
        <v>7</v>
      </c>
    </row>
    <row r="4465" spans="1:11" x14ac:dyDescent="0.3">
      <c r="A4465">
        <v>304463</v>
      </c>
      <c r="B4465">
        <v>201057</v>
      </c>
      <c r="C4465" t="s">
        <v>30</v>
      </c>
      <c r="D4465">
        <v>64696</v>
      </c>
      <c r="E4465">
        <v>4409</v>
      </c>
      <c r="F4465">
        <v>43027</v>
      </c>
      <c r="G4465" t="s">
        <v>33</v>
      </c>
      <c r="H4465" s="1">
        <v>45076</v>
      </c>
      <c r="I4465" t="str">
        <f t="shared" si="69"/>
        <v>Yuksek Investisya</v>
      </c>
      <c r="J4465">
        <f>YEAR(transaction_data[[#This Row],[Transaction_Date]])</f>
        <v>2023</v>
      </c>
      <c r="K4465">
        <f>MONTH(transaction_data[[#This Row],[Transaction_Date]])</f>
        <v>5</v>
      </c>
    </row>
    <row r="4466" spans="1:11" x14ac:dyDescent="0.3">
      <c r="A4466">
        <v>304464</v>
      </c>
      <c r="B4466">
        <v>207752</v>
      </c>
      <c r="C4466" t="s">
        <v>13</v>
      </c>
      <c r="D4466">
        <v>49577</v>
      </c>
      <c r="E4466">
        <v>3682</v>
      </c>
      <c r="F4466">
        <v>41485</v>
      </c>
      <c r="G4466" t="s">
        <v>32</v>
      </c>
      <c r="H4466" s="1">
        <v>45404</v>
      </c>
      <c r="I4466" t="str">
        <f t="shared" si="69"/>
        <v>Yuksek Investisya</v>
      </c>
      <c r="J4466">
        <f>YEAR(transaction_data[[#This Row],[Transaction_Date]])</f>
        <v>2024</v>
      </c>
      <c r="K4466">
        <f>MONTH(transaction_data[[#This Row],[Transaction_Date]])</f>
        <v>4</v>
      </c>
    </row>
    <row r="4467" spans="1:11" x14ac:dyDescent="0.3">
      <c r="A4467">
        <v>304465</v>
      </c>
      <c r="B4467">
        <v>205626</v>
      </c>
      <c r="C4467" t="s">
        <v>31</v>
      </c>
      <c r="D4467">
        <v>46493</v>
      </c>
      <c r="E4467">
        <v>1254</v>
      </c>
      <c r="F4467">
        <v>48215</v>
      </c>
      <c r="G4467" t="s">
        <v>32</v>
      </c>
      <c r="H4467" s="1">
        <v>45722</v>
      </c>
      <c r="I4467" t="str">
        <f t="shared" si="69"/>
        <v>Yuksek Investisya</v>
      </c>
      <c r="J4467">
        <f>YEAR(transaction_data[[#This Row],[Transaction_Date]])</f>
        <v>2025</v>
      </c>
      <c r="K4467">
        <f>MONTH(transaction_data[[#This Row],[Transaction_Date]])</f>
        <v>3</v>
      </c>
    </row>
    <row r="4468" spans="1:11" x14ac:dyDescent="0.3">
      <c r="A4468">
        <v>304466</v>
      </c>
      <c r="B4468">
        <v>205045</v>
      </c>
      <c r="C4468" t="s">
        <v>31</v>
      </c>
      <c r="D4468">
        <v>58589</v>
      </c>
      <c r="E4468">
        <v>198</v>
      </c>
      <c r="F4468">
        <v>15603</v>
      </c>
      <c r="G4468" t="s">
        <v>32</v>
      </c>
      <c r="H4468" s="1">
        <v>45704</v>
      </c>
      <c r="I4468" t="str">
        <f t="shared" si="69"/>
        <v>Orta investisya</v>
      </c>
      <c r="J4468">
        <f>YEAR(transaction_data[[#This Row],[Transaction_Date]])</f>
        <v>2025</v>
      </c>
      <c r="K4468">
        <f>MONTH(transaction_data[[#This Row],[Transaction_Date]])</f>
        <v>2</v>
      </c>
    </row>
    <row r="4469" spans="1:11" x14ac:dyDescent="0.3">
      <c r="A4469">
        <v>304467</v>
      </c>
      <c r="B4469">
        <v>204211</v>
      </c>
      <c r="C4469" t="s">
        <v>30</v>
      </c>
      <c r="D4469">
        <v>8332</v>
      </c>
      <c r="E4469">
        <v>2186</v>
      </c>
      <c r="F4469">
        <v>35107</v>
      </c>
      <c r="G4469" t="s">
        <v>32</v>
      </c>
      <c r="H4469" s="1">
        <v>44793</v>
      </c>
      <c r="I4469" t="str">
        <f t="shared" si="69"/>
        <v>Yuksek Investisya</v>
      </c>
      <c r="J4469">
        <f>YEAR(transaction_data[[#This Row],[Transaction_Date]])</f>
        <v>2022</v>
      </c>
      <c r="K4469">
        <f>MONTH(transaction_data[[#This Row],[Transaction_Date]])</f>
        <v>8</v>
      </c>
    </row>
    <row r="4470" spans="1:11" x14ac:dyDescent="0.3">
      <c r="A4470">
        <v>304468</v>
      </c>
      <c r="B4470">
        <v>202161</v>
      </c>
      <c r="C4470" t="s">
        <v>31</v>
      </c>
      <c r="D4470">
        <v>87263</v>
      </c>
      <c r="E4470">
        <v>2210</v>
      </c>
      <c r="F4470">
        <v>10429</v>
      </c>
      <c r="G4470" t="s">
        <v>29</v>
      </c>
      <c r="H4470" s="1">
        <v>44995</v>
      </c>
      <c r="I4470" t="str">
        <f t="shared" si="69"/>
        <v>Kicik Investiya</v>
      </c>
      <c r="J4470">
        <f>YEAR(transaction_data[[#This Row],[Transaction_Date]])</f>
        <v>2023</v>
      </c>
      <c r="K4470">
        <f>MONTH(transaction_data[[#This Row],[Transaction_Date]])</f>
        <v>3</v>
      </c>
    </row>
    <row r="4471" spans="1:11" x14ac:dyDescent="0.3">
      <c r="A4471">
        <v>304469</v>
      </c>
      <c r="B4471">
        <v>208130</v>
      </c>
      <c r="C4471" t="s">
        <v>13</v>
      </c>
      <c r="D4471">
        <v>64732</v>
      </c>
      <c r="E4471">
        <v>1227</v>
      </c>
      <c r="F4471">
        <v>6029</v>
      </c>
      <c r="G4471" t="s">
        <v>33</v>
      </c>
      <c r="H4471" s="1">
        <v>44849</v>
      </c>
      <c r="I4471" t="str">
        <f t="shared" si="69"/>
        <v>Kicik Investiya</v>
      </c>
      <c r="J4471">
        <f>YEAR(transaction_data[[#This Row],[Transaction_Date]])</f>
        <v>2022</v>
      </c>
      <c r="K4471">
        <f>MONTH(transaction_data[[#This Row],[Transaction_Date]])</f>
        <v>10</v>
      </c>
    </row>
    <row r="4472" spans="1:11" x14ac:dyDescent="0.3">
      <c r="A4472">
        <v>304470</v>
      </c>
      <c r="B4472">
        <v>209757</v>
      </c>
      <c r="C4472" t="s">
        <v>30</v>
      </c>
      <c r="D4472">
        <v>19403</v>
      </c>
      <c r="E4472">
        <v>3245</v>
      </c>
      <c r="F4472">
        <v>25255</v>
      </c>
      <c r="G4472" t="s">
        <v>32</v>
      </c>
      <c r="H4472" s="1">
        <v>45107</v>
      </c>
      <c r="I4472" t="str">
        <f t="shared" si="69"/>
        <v>Orta investisya</v>
      </c>
      <c r="J4472">
        <f>YEAR(transaction_data[[#This Row],[Transaction_Date]])</f>
        <v>2023</v>
      </c>
      <c r="K4472">
        <f>MONTH(transaction_data[[#This Row],[Transaction_Date]])</f>
        <v>6</v>
      </c>
    </row>
    <row r="4473" spans="1:11" x14ac:dyDescent="0.3">
      <c r="A4473">
        <v>304471</v>
      </c>
      <c r="B4473">
        <v>200594</v>
      </c>
      <c r="C4473" t="s">
        <v>31</v>
      </c>
      <c r="D4473">
        <v>32488</v>
      </c>
      <c r="E4473">
        <v>483</v>
      </c>
      <c r="F4473">
        <v>27106</v>
      </c>
      <c r="G4473" t="s">
        <v>29</v>
      </c>
      <c r="H4473" s="1">
        <v>45329</v>
      </c>
      <c r="I4473" t="str">
        <f t="shared" si="69"/>
        <v>Orta investisya</v>
      </c>
      <c r="J4473">
        <f>YEAR(transaction_data[[#This Row],[Transaction_Date]])</f>
        <v>2024</v>
      </c>
      <c r="K4473">
        <f>MONTH(transaction_data[[#This Row],[Transaction_Date]])</f>
        <v>2</v>
      </c>
    </row>
    <row r="4474" spans="1:11" x14ac:dyDescent="0.3">
      <c r="A4474">
        <v>304472</v>
      </c>
      <c r="B4474">
        <v>206622</v>
      </c>
      <c r="C4474" t="s">
        <v>30</v>
      </c>
      <c r="D4474">
        <v>25541</v>
      </c>
      <c r="E4474">
        <v>712</v>
      </c>
      <c r="F4474">
        <v>22853</v>
      </c>
      <c r="G4474" t="s">
        <v>33</v>
      </c>
      <c r="H4474" s="1">
        <v>45139</v>
      </c>
      <c r="I4474" t="str">
        <f t="shared" si="69"/>
        <v>Orta investisya</v>
      </c>
      <c r="J4474">
        <f>YEAR(transaction_data[[#This Row],[Transaction_Date]])</f>
        <v>2023</v>
      </c>
      <c r="K4474">
        <f>MONTH(transaction_data[[#This Row],[Transaction_Date]])</f>
        <v>8</v>
      </c>
    </row>
    <row r="4475" spans="1:11" x14ac:dyDescent="0.3">
      <c r="A4475">
        <v>304473</v>
      </c>
      <c r="B4475">
        <v>206007</v>
      </c>
      <c r="C4475" t="s">
        <v>31</v>
      </c>
      <c r="D4475">
        <v>96657</v>
      </c>
      <c r="E4475">
        <v>4897</v>
      </c>
      <c r="F4475">
        <v>19211</v>
      </c>
      <c r="G4475" t="s">
        <v>32</v>
      </c>
      <c r="H4475" s="1">
        <v>45059</v>
      </c>
      <c r="I4475" t="str">
        <f t="shared" si="69"/>
        <v>Orta investisya</v>
      </c>
      <c r="J4475">
        <f>YEAR(transaction_data[[#This Row],[Transaction_Date]])</f>
        <v>2023</v>
      </c>
      <c r="K4475">
        <f>MONTH(transaction_data[[#This Row],[Transaction_Date]])</f>
        <v>5</v>
      </c>
    </row>
    <row r="4476" spans="1:11" x14ac:dyDescent="0.3">
      <c r="A4476">
        <v>304474</v>
      </c>
      <c r="B4476">
        <v>205271</v>
      </c>
      <c r="C4476" t="s">
        <v>31</v>
      </c>
      <c r="D4476">
        <v>93966</v>
      </c>
      <c r="E4476">
        <v>4821</v>
      </c>
      <c r="F4476">
        <v>40492</v>
      </c>
      <c r="G4476" t="s">
        <v>29</v>
      </c>
      <c r="H4476" s="1">
        <v>45288</v>
      </c>
      <c r="I4476" t="str">
        <f t="shared" si="69"/>
        <v>Yuksek Investisya</v>
      </c>
      <c r="J4476">
        <f>YEAR(transaction_data[[#This Row],[Transaction_Date]])</f>
        <v>2023</v>
      </c>
      <c r="K4476">
        <f>MONTH(transaction_data[[#This Row],[Transaction_Date]])</f>
        <v>12</v>
      </c>
    </row>
    <row r="4477" spans="1:11" x14ac:dyDescent="0.3">
      <c r="A4477">
        <v>304475</v>
      </c>
      <c r="B4477">
        <v>207327</v>
      </c>
      <c r="C4477" t="s">
        <v>31</v>
      </c>
      <c r="D4477">
        <v>63656</v>
      </c>
      <c r="E4477">
        <v>4108</v>
      </c>
      <c r="F4477">
        <v>18859</v>
      </c>
      <c r="G4477" t="s">
        <v>32</v>
      </c>
      <c r="H4477" s="1">
        <v>45580</v>
      </c>
      <c r="I4477" t="str">
        <f t="shared" si="69"/>
        <v>Orta investisya</v>
      </c>
      <c r="J4477">
        <f>YEAR(transaction_data[[#This Row],[Transaction_Date]])</f>
        <v>2024</v>
      </c>
      <c r="K4477">
        <f>MONTH(transaction_data[[#This Row],[Transaction_Date]])</f>
        <v>10</v>
      </c>
    </row>
    <row r="4478" spans="1:11" x14ac:dyDescent="0.3">
      <c r="A4478">
        <v>304476</v>
      </c>
      <c r="B4478">
        <v>207516</v>
      </c>
      <c r="C4478" t="s">
        <v>31</v>
      </c>
      <c r="D4478">
        <v>75364</v>
      </c>
      <c r="E4478">
        <v>1916</v>
      </c>
      <c r="F4478">
        <v>8257</v>
      </c>
      <c r="G4478" t="s">
        <v>29</v>
      </c>
      <c r="H4478" s="1">
        <v>45643</v>
      </c>
      <c r="I4478" t="str">
        <f t="shared" si="69"/>
        <v>Kicik Investiya</v>
      </c>
      <c r="J4478">
        <f>YEAR(transaction_data[[#This Row],[Transaction_Date]])</f>
        <v>2024</v>
      </c>
      <c r="K4478">
        <f>MONTH(transaction_data[[#This Row],[Transaction_Date]])</f>
        <v>12</v>
      </c>
    </row>
    <row r="4479" spans="1:11" x14ac:dyDescent="0.3">
      <c r="A4479">
        <v>304477</v>
      </c>
      <c r="B4479">
        <v>206825</v>
      </c>
      <c r="C4479" t="s">
        <v>30</v>
      </c>
      <c r="D4479">
        <v>83044</v>
      </c>
      <c r="E4479">
        <v>255</v>
      </c>
      <c r="F4479">
        <v>6290</v>
      </c>
      <c r="G4479" t="s">
        <v>33</v>
      </c>
      <c r="H4479" s="1">
        <v>44779</v>
      </c>
      <c r="I4479" t="str">
        <f t="shared" si="69"/>
        <v>Kicik Investiya</v>
      </c>
      <c r="J4479">
        <f>YEAR(transaction_data[[#This Row],[Transaction_Date]])</f>
        <v>2022</v>
      </c>
      <c r="K4479">
        <f>MONTH(transaction_data[[#This Row],[Transaction_Date]])</f>
        <v>8</v>
      </c>
    </row>
    <row r="4480" spans="1:11" x14ac:dyDescent="0.3">
      <c r="A4480">
        <v>304478</v>
      </c>
      <c r="B4480">
        <v>204282</v>
      </c>
      <c r="C4480" t="s">
        <v>31</v>
      </c>
      <c r="D4480">
        <v>6688</v>
      </c>
      <c r="E4480">
        <v>2388</v>
      </c>
      <c r="F4480">
        <v>28213</v>
      </c>
      <c r="G4480" t="s">
        <v>29</v>
      </c>
      <c r="H4480" s="1">
        <v>44932</v>
      </c>
      <c r="I4480" t="str">
        <f t="shared" si="69"/>
        <v>Yuksek Investisya</v>
      </c>
      <c r="J4480">
        <f>YEAR(transaction_data[[#This Row],[Transaction_Date]])</f>
        <v>2023</v>
      </c>
      <c r="K4480">
        <f>MONTH(transaction_data[[#This Row],[Transaction_Date]])</f>
        <v>1</v>
      </c>
    </row>
    <row r="4481" spans="1:11" x14ac:dyDescent="0.3">
      <c r="A4481">
        <v>304479</v>
      </c>
      <c r="B4481">
        <v>206482</v>
      </c>
      <c r="C4481" t="s">
        <v>31</v>
      </c>
      <c r="D4481">
        <v>92621</v>
      </c>
      <c r="E4481">
        <v>4687</v>
      </c>
      <c r="F4481">
        <v>35138</v>
      </c>
      <c r="G4481" t="s">
        <v>33</v>
      </c>
      <c r="H4481" s="1">
        <v>45327</v>
      </c>
      <c r="I4481" t="str">
        <f t="shared" si="69"/>
        <v>Yuksek Investisya</v>
      </c>
      <c r="J4481">
        <f>YEAR(transaction_data[[#This Row],[Transaction_Date]])</f>
        <v>2024</v>
      </c>
      <c r="K4481">
        <f>MONTH(transaction_data[[#This Row],[Transaction_Date]])</f>
        <v>2</v>
      </c>
    </row>
    <row r="4482" spans="1:11" x14ac:dyDescent="0.3">
      <c r="A4482">
        <v>304480</v>
      </c>
      <c r="B4482">
        <v>207336</v>
      </c>
      <c r="C4482" t="s">
        <v>31</v>
      </c>
      <c r="D4482">
        <v>83116</v>
      </c>
      <c r="E4482">
        <v>4917</v>
      </c>
      <c r="F4482">
        <v>19551</v>
      </c>
      <c r="G4482" t="s">
        <v>29</v>
      </c>
      <c r="H4482" s="1">
        <v>44969</v>
      </c>
      <c r="I4482" t="str">
        <f t="shared" ref="I4482:I4545" si="70">IF(AND(F4482&gt;1000,F4482&lt;15000),"Kicik Investiya",IF(AND(F4482&gt;=15000,F4482&lt;27500),"Orta investisya","Yuksek Investisya"))</f>
        <v>Orta investisya</v>
      </c>
      <c r="J4482">
        <f>YEAR(transaction_data[[#This Row],[Transaction_Date]])</f>
        <v>2023</v>
      </c>
      <c r="K4482">
        <f>MONTH(transaction_data[[#This Row],[Transaction_Date]])</f>
        <v>2</v>
      </c>
    </row>
    <row r="4483" spans="1:11" x14ac:dyDescent="0.3">
      <c r="A4483">
        <v>304481</v>
      </c>
      <c r="B4483">
        <v>204920</v>
      </c>
      <c r="C4483" t="s">
        <v>30</v>
      </c>
      <c r="D4483">
        <v>52413</v>
      </c>
      <c r="E4483">
        <v>4947</v>
      </c>
      <c r="F4483">
        <v>22669</v>
      </c>
      <c r="G4483" t="s">
        <v>29</v>
      </c>
      <c r="H4483" s="1">
        <v>45273</v>
      </c>
      <c r="I4483" t="str">
        <f t="shared" si="70"/>
        <v>Orta investisya</v>
      </c>
      <c r="J4483">
        <f>YEAR(transaction_data[[#This Row],[Transaction_Date]])</f>
        <v>2023</v>
      </c>
      <c r="K4483">
        <f>MONTH(transaction_data[[#This Row],[Transaction_Date]])</f>
        <v>12</v>
      </c>
    </row>
    <row r="4484" spans="1:11" x14ac:dyDescent="0.3">
      <c r="A4484">
        <v>304482</v>
      </c>
      <c r="B4484">
        <v>200052</v>
      </c>
      <c r="C4484" t="s">
        <v>31</v>
      </c>
      <c r="D4484">
        <v>11768</v>
      </c>
      <c r="E4484">
        <v>1115</v>
      </c>
      <c r="F4484">
        <v>47697</v>
      </c>
      <c r="G4484" t="s">
        <v>32</v>
      </c>
      <c r="H4484" s="1">
        <v>45393</v>
      </c>
      <c r="I4484" t="str">
        <f t="shared" si="70"/>
        <v>Yuksek Investisya</v>
      </c>
      <c r="J4484">
        <f>YEAR(transaction_data[[#This Row],[Transaction_Date]])</f>
        <v>2024</v>
      </c>
      <c r="K4484">
        <f>MONTH(transaction_data[[#This Row],[Transaction_Date]])</f>
        <v>4</v>
      </c>
    </row>
    <row r="4485" spans="1:11" x14ac:dyDescent="0.3">
      <c r="A4485">
        <v>304483</v>
      </c>
      <c r="B4485">
        <v>200256</v>
      </c>
      <c r="C4485" t="s">
        <v>31</v>
      </c>
      <c r="D4485">
        <v>62830</v>
      </c>
      <c r="E4485">
        <v>4486</v>
      </c>
      <c r="F4485">
        <v>22718</v>
      </c>
      <c r="G4485" t="s">
        <v>29</v>
      </c>
      <c r="H4485" s="1">
        <v>45443</v>
      </c>
      <c r="I4485" t="str">
        <f t="shared" si="70"/>
        <v>Orta investisya</v>
      </c>
      <c r="J4485">
        <f>YEAR(transaction_data[[#This Row],[Transaction_Date]])</f>
        <v>2024</v>
      </c>
      <c r="K4485">
        <f>MONTH(transaction_data[[#This Row],[Transaction_Date]])</f>
        <v>5</v>
      </c>
    </row>
    <row r="4486" spans="1:11" x14ac:dyDescent="0.3">
      <c r="A4486">
        <v>304484</v>
      </c>
      <c r="B4486">
        <v>205691</v>
      </c>
      <c r="C4486" t="s">
        <v>31</v>
      </c>
      <c r="D4486">
        <v>29358</v>
      </c>
      <c r="E4486">
        <v>3405</v>
      </c>
      <c r="F4486">
        <v>25937</v>
      </c>
      <c r="G4486" t="s">
        <v>32</v>
      </c>
      <c r="H4486" s="1">
        <v>45221</v>
      </c>
      <c r="I4486" t="str">
        <f t="shared" si="70"/>
        <v>Orta investisya</v>
      </c>
      <c r="J4486">
        <f>YEAR(transaction_data[[#This Row],[Transaction_Date]])</f>
        <v>2023</v>
      </c>
      <c r="K4486">
        <f>MONTH(transaction_data[[#This Row],[Transaction_Date]])</f>
        <v>10</v>
      </c>
    </row>
    <row r="4487" spans="1:11" x14ac:dyDescent="0.3">
      <c r="A4487">
        <v>304485</v>
      </c>
      <c r="B4487">
        <v>207755</v>
      </c>
      <c r="C4487" t="s">
        <v>30</v>
      </c>
      <c r="D4487">
        <v>9459</v>
      </c>
      <c r="E4487">
        <v>2103</v>
      </c>
      <c r="F4487">
        <v>42457</v>
      </c>
      <c r="G4487" t="s">
        <v>33</v>
      </c>
      <c r="H4487" s="1">
        <v>44728</v>
      </c>
      <c r="I4487" t="str">
        <f t="shared" si="70"/>
        <v>Yuksek Investisya</v>
      </c>
      <c r="J4487">
        <f>YEAR(transaction_data[[#This Row],[Transaction_Date]])</f>
        <v>2022</v>
      </c>
      <c r="K4487">
        <f>MONTH(transaction_data[[#This Row],[Transaction_Date]])</f>
        <v>6</v>
      </c>
    </row>
    <row r="4488" spans="1:11" x14ac:dyDescent="0.3">
      <c r="A4488">
        <v>304486</v>
      </c>
      <c r="B4488">
        <v>202093</v>
      </c>
      <c r="C4488" t="s">
        <v>31</v>
      </c>
      <c r="D4488">
        <v>18622</v>
      </c>
      <c r="E4488">
        <v>266</v>
      </c>
      <c r="F4488">
        <v>23448</v>
      </c>
      <c r="G4488" t="s">
        <v>29</v>
      </c>
      <c r="H4488" s="1">
        <v>45441</v>
      </c>
      <c r="I4488" t="str">
        <f t="shared" si="70"/>
        <v>Orta investisya</v>
      </c>
      <c r="J4488">
        <f>YEAR(transaction_data[[#This Row],[Transaction_Date]])</f>
        <v>2024</v>
      </c>
      <c r="K4488">
        <f>MONTH(transaction_data[[#This Row],[Transaction_Date]])</f>
        <v>5</v>
      </c>
    </row>
    <row r="4489" spans="1:11" x14ac:dyDescent="0.3">
      <c r="A4489">
        <v>304487</v>
      </c>
      <c r="B4489">
        <v>208206</v>
      </c>
      <c r="C4489" t="s">
        <v>31</v>
      </c>
      <c r="D4489">
        <v>86679</v>
      </c>
      <c r="E4489">
        <v>4164</v>
      </c>
      <c r="F4489">
        <v>12580</v>
      </c>
      <c r="G4489" t="s">
        <v>32</v>
      </c>
      <c r="H4489" s="1">
        <v>44887</v>
      </c>
      <c r="I4489" t="str">
        <f t="shared" si="70"/>
        <v>Kicik Investiya</v>
      </c>
      <c r="J4489">
        <f>YEAR(transaction_data[[#This Row],[Transaction_Date]])</f>
        <v>2022</v>
      </c>
      <c r="K4489">
        <f>MONTH(transaction_data[[#This Row],[Transaction_Date]])</f>
        <v>11</v>
      </c>
    </row>
    <row r="4490" spans="1:11" x14ac:dyDescent="0.3">
      <c r="A4490">
        <v>304488</v>
      </c>
      <c r="B4490">
        <v>202896</v>
      </c>
      <c r="C4490" t="s">
        <v>30</v>
      </c>
      <c r="D4490">
        <v>87454</v>
      </c>
      <c r="E4490">
        <v>1438</v>
      </c>
      <c r="F4490">
        <v>32553</v>
      </c>
      <c r="G4490" t="s">
        <v>32</v>
      </c>
      <c r="H4490" s="1">
        <v>44742</v>
      </c>
      <c r="I4490" t="str">
        <f t="shared" si="70"/>
        <v>Yuksek Investisya</v>
      </c>
      <c r="J4490">
        <f>YEAR(transaction_data[[#This Row],[Transaction_Date]])</f>
        <v>2022</v>
      </c>
      <c r="K4490">
        <f>MONTH(transaction_data[[#This Row],[Transaction_Date]])</f>
        <v>6</v>
      </c>
    </row>
    <row r="4491" spans="1:11" x14ac:dyDescent="0.3">
      <c r="A4491">
        <v>304489</v>
      </c>
      <c r="B4491">
        <v>202675</v>
      </c>
      <c r="C4491" t="s">
        <v>13</v>
      </c>
      <c r="D4491">
        <v>38685</v>
      </c>
      <c r="E4491">
        <v>219</v>
      </c>
      <c r="F4491">
        <v>6324</v>
      </c>
      <c r="G4491" t="s">
        <v>33</v>
      </c>
      <c r="H4491" s="1">
        <v>45124</v>
      </c>
      <c r="I4491" t="str">
        <f t="shared" si="70"/>
        <v>Kicik Investiya</v>
      </c>
      <c r="J4491">
        <f>YEAR(transaction_data[[#This Row],[Transaction_Date]])</f>
        <v>2023</v>
      </c>
      <c r="K4491">
        <f>MONTH(transaction_data[[#This Row],[Transaction_Date]])</f>
        <v>7</v>
      </c>
    </row>
    <row r="4492" spans="1:11" x14ac:dyDescent="0.3">
      <c r="A4492">
        <v>304490</v>
      </c>
      <c r="B4492">
        <v>204107</v>
      </c>
      <c r="C4492" t="s">
        <v>30</v>
      </c>
      <c r="D4492">
        <v>76335</v>
      </c>
      <c r="E4492">
        <v>3153</v>
      </c>
      <c r="F4492">
        <v>10867</v>
      </c>
      <c r="G4492" t="s">
        <v>29</v>
      </c>
      <c r="H4492" s="1">
        <v>45428</v>
      </c>
      <c r="I4492" t="str">
        <f t="shared" si="70"/>
        <v>Kicik Investiya</v>
      </c>
      <c r="J4492">
        <f>YEAR(transaction_data[[#This Row],[Transaction_Date]])</f>
        <v>2024</v>
      </c>
      <c r="K4492">
        <f>MONTH(transaction_data[[#This Row],[Transaction_Date]])</f>
        <v>5</v>
      </c>
    </row>
    <row r="4493" spans="1:11" x14ac:dyDescent="0.3">
      <c r="A4493">
        <v>304491</v>
      </c>
      <c r="B4493">
        <v>202048</v>
      </c>
      <c r="C4493" t="s">
        <v>13</v>
      </c>
      <c r="D4493">
        <v>22518</v>
      </c>
      <c r="E4493">
        <v>2166</v>
      </c>
      <c r="F4493">
        <v>19791</v>
      </c>
      <c r="G4493" t="s">
        <v>29</v>
      </c>
      <c r="H4493" s="1">
        <v>45267</v>
      </c>
      <c r="I4493" t="str">
        <f t="shared" si="70"/>
        <v>Orta investisya</v>
      </c>
      <c r="J4493">
        <f>YEAR(transaction_data[[#This Row],[Transaction_Date]])</f>
        <v>2023</v>
      </c>
      <c r="K4493">
        <f>MONTH(transaction_data[[#This Row],[Transaction_Date]])</f>
        <v>12</v>
      </c>
    </row>
    <row r="4494" spans="1:11" x14ac:dyDescent="0.3">
      <c r="A4494">
        <v>304492</v>
      </c>
      <c r="B4494">
        <v>202124</v>
      </c>
      <c r="C4494" t="s">
        <v>13</v>
      </c>
      <c r="D4494">
        <v>38917</v>
      </c>
      <c r="E4494">
        <v>787</v>
      </c>
      <c r="F4494">
        <v>37643</v>
      </c>
      <c r="G4494" t="s">
        <v>32</v>
      </c>
      <c r="H4494" s="1">
        <v>44851</v>
      </c>
      <c r="I4494" t="str">
        <f t="shared" si="70"/>
        <v>Yuksek Investisya</v>
      </c>
      <c r="J4494">
        <f>YEAR(transaction_data[[#This Row],[Transaction_Date]])</f>
        <v>2022</v>
      </c>
      <c r="K4494">
        <f>MONTH(transaction_data[[#This Row],[Transaction_Date]])</f>
        <v>10</v>
      </c>
    </row>
    <row r="4495" spans="1:11" x14ac:dyDescent="0.3">
      <c r="A4495">
        <v>304493</v>
      </c>
      <c r="B4495">
        <v>203785</v>
      </c>
      <c r="C4495" t="s">
        <v>13</v>
      </c>
      <c r="D4495">
        <v>12412</v>
      </c>
      <c r="E4495">
        <v>1190</v>
      </c>
      <c r="F4495">
        <v>37802</v>
      </c>
      <c r="G4495" t="s">
        <v>32</v>
      </c>
      <c r="H4495" s="1">
        <v>45455</v>
      </c>
      <c r="I4495" t="str">
        <f t="shared" si="70"/>
        <v>Yuksek Investisya</v>
      </c>
      <c r="J4495">
        <f>YEAR(transaction_data[[#This Row],[Transaction_Date]])</f>
        <v>2024</v>
      </c>
      <c r="K4495">
        <f>MONTH(transaction_data[[#This Row],[Transaction_Date]])</f>
        <v>6</v>
      </c>
    </row>
    <row r="4496" spans="1:11" x14ac:dyDescent="0.3">
      <c r="A4496">
        <v>304494</v>
      </c>
      <c r="B4496">
        <v>209187</v>
      </c>
      <c r="C4496" t="s">
        <v>13</v>
      </c>
      <c r="D4496">
        <v>72995</v>
      </c>
      <c r="E4496">
        <v>3841</v>
      </c>
      <c r="F4496">
        <v>21382</v>
      </c>
      <c r="G4496" t="s">
        <v>29</v>
      </c>
      <c r="H4496" s="1">
        <v>45524</v>
      </c>
      <c r="I4496" t="str">
        <f t="shared" si="70"/>
        <v>Orta investisya</v>
      </c>
      <c r="J4496">
        <f>YEAR(transaction_data[[#This Row],[Transaction_Date]])</f>
        <v>2024</v>
      </c>
      <c r="K4496">
        <f>MONTH(transaction_data[[#This Row],[Transaction_Date]])</f>
        <v>8</v>
      </c>
    </row>
    <row r="4497" spans="1:11" x14ac:dyDescent="0.3">
      <c r="A4497">
        <v>304495</v>
      </c>
      <c r="B4497">
        <v>202949</v>
      </c>
      <c r="C4497" t="s">
        <v>13</v>
      </c>
      <c r="D4497">
        <v>97205</v>
      </c>
      <c r="E4497">
        <v>215</v>
      </c>
      <c r="F4497">
        <v>19216</v>
      </c>
      <c r="G4497" t="s">
        <v>33</v>
      </c>
      <c r="H4497" s="1">
        <v>44685</v>
      </c>
      <c r="I4497" t="str">
        <f t="shared" si="70"/>
        <v>Orta investisya</v>
      </c>
      <c r="J4497">
        <f>YEAR(transaction_data[[#This Row],[Transaction_Date]])</f>
        <v>2022</v>
      </c>
      <c r="K4497">
        <f>MONTH(transaction_data[[#This Row],[Transaction_Date]])</f>
        <v>5</v>
      </c>
    </row>
    <row r="4498" spans="1:11" x14ac:dyDescent="0.3">
      <c r="A4498">
        <v>304496</v>
      </c>
      <c r="B4498">
        <v>206984</v>
      </c>
      <c r="C4498" t="s">
        <v>30</v>
      </c>
      <c r="D4498">
        <v>26223</v>
      </c>
      <c r="E4498">
        <v>804</v>
      </c>
      <c r="F4498">
        <v>11907</v>
      </c>
      <c r="G4498" t="s">
        <v>32</v>
      </c>
      <c r="H4498" s="1">
        <v>44910</v>
      </c>
      <c r="I4498" t="str">
        <f t="shared" si="70"/>
        <v>Kicik Investiya</v>
      </c>
      <c r="J4498">
        <f>YEAR(transaction_data[[#This Row],[Transaction_Date]])</f>
        <v>2022</v>
      </c>
      <c r="K4498">
        <f>MONTH(transaction_data[[#This Row],[Transaction_Date]])</f>
        <v>12</v>
      </c>
    </row>
    <row r="4499" spans="1:11" x14ac:dyDescent="0.3">
      <c r="A4499">
        <v>304497</v>
      </c>
      <c r="B4499">
        <v>201665</v>
      </c>
      <c r="C4499" t="s">
        <v>31</v>
      </c>
      <c r="D4499">
        <v>76639</v>
      </c>
      <c r="E4499">
        <v>424</v>
      </c>
      <c r="F4499">
        <v>41423</v>
      </c>
      <c r="G4499" t="s">
        <v>29</v>
      </c>
      <c r="H4499" s="1">
        <v>44940</v>
      </c>
      <c r="I4499" t="str">
        <f t="shared" si="70"/>
        <v>Yuksek Investisya</v>
      </c>
      <c r="J4499">
        <f>YEAR(transaction_data[[#This Row],[Transaction_Date]])</f>
        <v>2023</v>
      </c>
      <c r="K4499">
        <f>MONTH(transaction_data[[#This Row],[Transaction_Date]])</f>
        <v>1</v>
      </c>
    </row>
    <row r="4500" spans="1:11" x14ac:dyDescent="0.3">
      <c r="A4500">
        <v>304498</v>
      </c>
      <c r="B4500">
        <v>206218</v>
      </c>
      <c r="C4500" t="s">
        <v>30</v>
      </c>
      <c r="D4500">
        <v>73611</v>
      </c>
      <c r="E4500">
        <v>105</v>
      </c>
      <c r="F4500">
        <v>29362</v>
      </c>
      <c r="G4500" t="s">
        <v>29</v>
      </c>
      <c r="H4500" s="1">
        <v>44952</v>
      </c>
      <c r="I4500" t="str">
        <f t="shared" si="70"/>
        <v>Yuksek Investisya</v>
      </c>
      <c r="J4500">
        <f>YEAR(transaction_data[[#This Row],[Transaction_Date]])</f>
        <v>2023</v>
      </c>
      <c r="K4500">
        <f>MONTH(transaction_data[[#This Row],[Transaction_Date]])</f>
        <v>1</v>
      </c>
    </row>
    <row r="4501" spans="1:11" x14ac:dyDescent="0.3">
      <c r="A4501">
        <v>304499</v>
      </c>
      <c r="B4501">
        <v>202898</v>
      </c>
      <c r="C4501" t="s">
        <v>30</v>
      </c>
      <c r="D4501">
        <v>37377</v>
      </c>
      <c r="E4501">
        <v>1169</v>
      </c>
      <c r="F4501">
        <v>2463</v>
      </c>
      <c r="G4501" t="s">
        <v>32</v>
      </c>
      <c r="H4501" s="1">
        <v>44730</v>
      </c>
      <c r="I4501" t="str">
        <f t="shared" si="70"/>
        <v>Kicik Investiya</v>
      </c>
      <c r="J4501">
        <f>YEAR(transaction_data[[#This Row],[Transaction_Date]])</f>
        <v>2022</v>
      </c>
      <c r="K4501">
        <f>MONTH(transaction_data[[#This Row],[Transaction_Date]])</f>
        <v>6</v>
      </c>
    </row>
    <row r="4502" spans="1:11" x14ac:dyDescent="0.3">
      <c r="A4502">
        <v>304500</v>
      </c>
      <c r="B4502">
        <v>207441</v>
      </c>
      <c r="C4502" t="s">
        <v>31</v>
      </c>
      <c r="D4502">
        <v>37435</v>
      </c>
      <c r="E4502">
        <v>4907</v>
      </c>
      <c r="F4502">
        <v>20407</v>
      </c>
      <c r="G4502" t="s">
        <v>29</v>
      </c>
      <c r="H4502" s="1">
        <v>45028</v>
      </c>
      <c r="I4502" t="str">
        <f t="shared" si="70"/>
        <v>Orta investisya</v>
      </c>
      <c r="J4502">
        <f>YEAR(transaction_data[[#This Row],[Transaction_Date]])</f>
        <v>2023</v>
      </c>
      <c r="K4502">
        <f>MONTH(transaction_data[[#This Row],[Transaction_Date]])</f>
        <v>4</v>
      </c>
    </row>
    <row r="4503" spans="1:11" x14ac:dyDescent="0.3">
      <c r="A4503">
        <v>304501</v>
      </c>
      <c r="B4503">
        <v>209523</v>
      </c>
      <c r="C4503" t="s">
        <v>31</v>
      </c>
      <c r="D4503">
        <v>53346</v>
      </c>
      <c r="E4503">
        <v>288</v>
      </c>
      <c r="F4503">
        <v>45316</v>
      </c>
      <c r="G4503" t="s">
        <v>33</v>
      </c>
      <c r="H4503" s="1">
        <v>44692</v>
      </c>
      <c r="I4503" t="str">
        <f t="shared" si="70"/>
        <v>Yuksek Investisya</v>
      </c>
      <c r="J4503">
        <f>YEAR(transaction_data[[#This Row],[Transaction_Date]])</f>
        <v>2022</v>
      </c>
      <c r="K4503">
        <f>MONTH(transaction_data[[#This Row],[Transaction_Date]])</f>
        <v>5</v>
      </c>
    </row>
    <row r="4504" spans="1:11" x14ac:dyDescent="0.3">
      <c r="A4504">
        <v>304502</v>
      </c>
      <c r="B4504">
        <v>205836</v>
      </c>
      <c r="C4504" t="s">
        <v>30</v>
      </c>
      <c r="D4504">
        <v>36653</v>
      </c>
      <c r="E4504">
        <v>1154</v>
      </c>
      <c r="F4504">
        <v>10230</v>
      </c>
      <c r="G4504" t="s">
        <v>32</v>
      </c>
      <c r="H4504" s="1">
        <v>45350</v>
      </c>
      <c r="I4504" t="str">
        <f t="shared" si="70"/>
        <v>Kicik Investiya</v>
      </c>
      <c r="J4504">
        <f>YEAR(transaction_data[[#This Row],[Transaction_Date]])</f>
        <v>2024</v>
      </c>
      <c r="K4504">
        <f>MONTH(transaction_data[[#This Row],[Transaction_Date]])</f>
        <v>2</v>
      </c>
    </row>
    <row r="4505" spans="1:11" x14ac:dyDescent="0.3">
      <c r="A4505">
        <v>304503</v>
      </c>
      <c r="B4505">
        <v>202803</v>
      </c>
      <c r="C4505" t="s">
        <v>30</v>
      </c>
      <c r="D4505">
        <v>62089</v>
      </c>
      <c r="E4505">
        <v>4146</v>
      </c>
      <c r="F4505">
        <v>21621</v>
      </c>
      <c r="G4505" t="s">
        <v>33</v>
      </c>
      <c r="H4505" s="1">
        <v>44719</v>
      </c>
      <c r="I4505" t="str">
        <f t="shared" si="70"/>
        <v>Orta investisya</v>
      </c>
      <c r="J4505">
        <f>YEAR(transaction_data[[#This Row],[Transaction_Date]])</f>
        <v>2022</v>
      </c>
      <c r="K4505">
        <f>MONTH(transaction_data[[#This Row],[Transaction_Date]])</f>
        <v>6</v>
      </c>
    </row>
    <row r="4506" spans="1:11" x14ac:dyDescent="0.3">
      <c r="A4506">
        <v>304504</v>
      </c>
      <c r="B4506">
        <v>201245</v>
      </c>
      <c r="C4506" t="s">
        <v>30</v>
      </c>
      <c r="D4506">
        <v>48163</v>
      </c>
      <c r="E4506">
        <v>2045</v>
      </c>
      <c r="F4506">
        <v>24183</v>
      </c>
      <c r="G4506" t="s">
        <v>33</v>
      </c>
      <c r="H4506" s="1">
        <v>45200</v>
      </c>
      <c r="I4506" t="str">
        <f t="shared" si="70"/>
        <v>Orta investisya</v>
      </c>
      <c r="J4506">
        <f>YEAR(transaction_data[[#This Row],[Transaction_Date]])</f>
        <v>2023</v>
      </c>
      <c r="K4506">
        <f>MONTH(transaction_data[[#This Row],[Transaction_Date]])</f>
        <v>10</v>
      </c>
    </row>
    <row r="4507" spans="1:11" x14ac:dyDescent="0.3">
      <c r="A4507">
        <v>304505</v>
      </c>
      <c r="B4507">
        <v>202325</v>
      </c>
      <c r="C4507" t="s">
        <v>30</v>
      </c>
      <c r="D4507">
        <v>73854</v>
      </c>
      <c r="E4507">
        <v>1565</v>
      </c>
      <c r="F4507">
        <v>46530</v>
      </c>
      <c r="G4507" t="s">
        <v>33</v>
      </c>
      <c r="H4507" s="1">
        <v>45735</v>
      </c>
      <c r="I4507" t="str">
        <f t="shared" si="70"/>
        <v>Yuksek Investisya</v>
      </c>
      <c r="J4507">
        <f>YEAR(transaction_data[[#This Row],[Transaction_Date]])</f>
        <v>2025</v>
      </c>
      <c r="K4507">
        <f>MONTH(transaction_data[[#This Row],[Transaction_Date]])</f>
        <v>3</v>
      </c>
    </row>
    <row r="4508" spans="1:11" x14ac:dyDescent="0.3">
      <c r="A4508">
        <v>304506</v>
      </c>
      <c r="B4508">
        <v>207525</v>
      </c>
      <c r="C4508" t="s">
        <v>31</v>
      </c>
      <c r="D4508">
        <v>46792</v>
      </c>
      <c r="E4508">
        <v>388</v>
      </c>
      <c r="F4508">
        <v>1283</v>
      </c>
      <c r="G4508" t="s">
        <v>33</v>
      </c>
      <c r="H4508" s="1">
        <v>44950</v>
      </c>
      <c r="I4508" t="str">
        <f t="shared" si="70"/>
        <v>Kicik Investiya</v>
      </c>
      <c r="J4508">
        <f>YEAR(transaction_data[[#This Row],[Transaction_Date]])</f>
        <v>2023</v>
      </c>
      <c r="K4508">
        <f>MONTH(transaction_data[[#This Row],[Transaction_Date]])</f>
        <v>1</v>
      </c>
    </row>
    <row r="4509" spans="1:11" x14ac:dyDescent="0.3">
      <c r="A4509">
        <v>304507</v>
      </c>
      <c r="B4509">
        <v>208876</v>
      </c>
      <c r="C4509" t="s">
        <v>13</v>
      </c>
      <c r="D4509">
        <v>22116</v>
      </c>
      <c r="E4509">
        <v>3155</v>
      </c>
      <c r="F4509">
        <v>3765</v>
      </c>
      <c r="G4509" t="s">
        <v>33</v>
      </c>
      <c r="H4509" s="1">
        <v>45066</v>
      </c>
      <c r="I4509" t="str">
        <f t="shared" si="70"/>
        <v>Kicik Investiya</v>
      </c>
      <c r="J4509">
        <f>YEAR(transaction_data[[#This Row],[Transaction_Date]])</f>
        <v>2023</v>
      </c>
      <c r="K4509">
        <f>MONTH(transaction_data[[#This Row],[Transaction_Date]])</f>
        <v>5</v>
      </c>
    </row>
    <row r="4510" spans="1:11" x14ac:dyDescent="0.3">
      <c r="A4510">
        <v>304508</v>
      </c>
      <c r="B4510">
        <v>202365</v>
      </c>
      <c r="C4510" t="s">
        <v>30</v>
      </c>
      <c r="D4510">
        <v>33424</v>
      </c>
      <c r="E4510">
        <v>3479</v>
      </c>
      <c r="F4510">
        <v>20491</v>
      </c>
      <c r="G4510" t="s">
        <v>32</v>
      </c>
      <c r="H4510" s="1">
        <v>45213</v>
      </c>
      <c r="I4510" t="str">
        <f t="shared" si="70"/>
        <v>Orta investisya</v>
      </c>
      <c r="J4510">
        <f>YEAR(transaction_data[[#This Row],[Transaction_Date]])</f>
        <v>2023</v>
      </c>
      <c r="K4510">
        <f>MONTH(transaction_data[[#This Row],[Transaction_Date]])</f>
        <v>10</v>
      </c>
    </row>
    <row r="4511" spans="1:11" x14ac:dyDescent="0.3">
      <c r="A4511">
        <v>304509</v>
      </c>
      <c r="B4511">
        <v>203138</v>
      </c>
      <c r="C4511" t="s">
        <v>13</v>
      </c>
      <c r="D4511">
        <v>33089</v>
      </c>
      <c r="E4511">
        <v>3018</v>
      </c>
      <c r="F4511">
        <v>31089</v>
      </c>
      <c r="G4511" t="s">
        <v>29</v>
      </c>
      <c r="H4511" s="1">
        <v>45362</v>
      </c>
      <c r="I4511" t="str">
        <f t="shared" si="70"/>
        <v>Yuksek Investisya</v>
      </c>
      <c r="J4511">
        <f>YEAR(transaction_data[[#This Row],[Transaction_Date]])</f>
        <v>2024</v>
      </c>
      <c r="K4511">
        <f>MONTH(transaction_data[[#This Row],[Transaction_Date]])</f>
        <v>3</v>
      </c>
    </row>
    <row r="4512" spans="1:11" x14ac:dyDescent="0.3">
      <c r="A4512">
        <v>304510</v>
      </c>
      <c r="B4512">
        <v>208334</v>
      </c>
      <c r="C4512" t="s">
        <v>13</v>
      </c>
      <c r="D4512">
        <v>81964</v>
      </c>
      <c r="E4512">
        <v>3459</v>
      </c>
      <c r="F4512">
        <v>39574</v>
      </c>
      <c r="G4512" t="s">
        <v>32</v>
      </c>
      <c r="H4512" s="1">
        <v>45425</v>
      </c>
      <c r="I4512" t="str">
        <f t="shared" si="70"/>
        <v>Yuksek Investisya</v>
      </c>
      <c r="J4512">
        <f>YEAR(transaction_data[[#This Row],[Transaction_Date]])</f>
        <v>2024</v>
      </c>
      <c r="K4512">
        <f>MONTH(transaction_data[[#This Row],[Transaction_Date]])</f>
        <v>5</v>
      </c>
    </row>
    <row r="4513" spans="1:11" x14ac:dyDescent="0.3">
      <c r="A4513">
        <v>304511</v>
      </c>
      <c r="B4513">
        <v>208345</v>
      </c>
      <c r="C4513" t="s">
        <v>30</v>
      </c>
      <c r="D4513">
        <v>62177</v>
      </c>
      <c r="E4513">
        <v>3560</v>
      </c>
      <c r="F4513">
        <v>35997</v>
      </c>
      <c r="G4513" t="s">
        <v>29</v>
      </c>
      <c r="H4513" s="1">
        <v>45257</v>
      </c>
      <c r="I4513" t="str">
        <f t="shared" si="70"/>
        <v>Yuksek Investisya</v>
      </c>
      <c r="J4513">
        <f>YEAR(transaction_data[[#This Row],[Transaction_Date]])</f>
        <v>2023</v>
      </c>
      <c r="K4513">
        <f>MONTH(transaction_data[[#This Row],[Transaction_Date]])</f>
        <v>11</v>
      </c>
    </row>
    <row r="4514" spans="1:11" x14ac:dyDescent="0.3">
      <c r="A4514">
        <v>304512</v>
      </c>
      <c r="B4514">
        <v>207261</v>
      </c>
      <c r="C4514" t="s">
        <v>30</v>
      </c>
      <c r="D4514">
        <v>91696</v>
      </c>
      <c r="E4514">
        <v>4601</v>
      </c>
      <c r="F4514">
        <v>10608</v>
      </c>
      <c r="G4514" t="s">
        <v>29</v>
      </c>
      <c r="H4514" s="1">
        <v>45628</v>
      </c>
      <c r="I4514" t="str">
        <f t="shared" si="70"/>
        <v>Kicik Investiya</v>
      </c>
      <c r="J4514">
        <f>YEAR(transaction_data[[#This Row],[Transaction_Date]])</f>
        <v>2024</v>
      </c>
      <c r="K4514">
        <f>MONTH(transaction_data[[#This Row],[Transaction_Date]])</f>
        <v>12</v>
      </c>
    </row>
    <row r="4515" spans="1:11" x14ac:dyDescent="0.3">
      <c r="A4515">
        <v>304513</v>
      </c>
      <c r="B4515">
        <v>203268</v>
      </c>
      <c r="C4515" t="s">
        <v>31</v>
      </c>
      <c r="D4515">
        <v>16916</v>
      </c>
      <c r="E4515">
        <v>2012</v>
      </c>
      <c r="F4515">
        <v>11459</v>
      </c>
      <c r="G4515" t="s">
        <v>29</v>
      </c>
      <c r="H4515" s="1">
        <v>44833</v>
      </c>
      <c r="I4515" t="str">
        <f t="shared" si="70"/>
        <v>Kicik Investiya</v>
      </c>
      <c r="J4515">
        <f>YEAR(transaction_data[[#This Row],[Transaction_Date]])</f>
        <v>2022</v>
      </c>
      <c r="K4515">
        <f>MONTH(transaction_data[[#This Row],[Transaction_Date]])</f>
        <v>9</v>
      </c>
    </row>
    <row r="4516" spans="1:11" x14ac:dyDescent="0.3">
      <c r="A4516">
        <v>304514</v>
      </c>
      <c r="B4516">
        <v>204473</v>
      </c>
      <c r="C4516" t="s">
        <v>13</v>
      </c>
      <c r="D4516">
        <v>80932</v>
      </c>
      <c r="E4516">
        <v>2136</v>
      </c>
      <c r="F4516">
        <v>8949</v>
      </c>
      <c r="G4516" t="s">
        <v>33</v>
      </c>
      <c r="H4516" s="1">
        <v>45699</v>
      </c>
      <c r="I4516" t="str">
        <f t="shared" si="70"/>
        <v>Kicik Investiya</v>
      </c>
      <c r="J4516">
        <f>YEAR(transaction_data[[#This Row],[Transaction_Date]])</f>
        <v>2025</v>
      </c>
      <c r="K4516">
        <f>MONTH(transaction_data[[#This Row],[Transaction_Date]])</f>
        <v>2</v>
      </c>
    </row>
    <row r="4517" spans="1:11" x14ac:dyDescent="0.3">
      <c r="A4517">
        <v>304515</v>
      </c>
      <c r="B4517">
        <v>205726</v>
      </c>
      <c r="C4517" t="s">
        <v>30</v>
      </c>
      <c r="D4517">
        <v>50568</v>
      </c>
      <c r="E4517">
        <v>744</v>
      </c>
      <c r="F4517">
        <v>13669</v>
      </c>
      <c r="G4517" t="s">
        <v>33</v>
      </c>
      <c r="H4517" s="1">
        <v>44688</v>
      </c>
      <c r="I4517" t="str">
        <f t="shared" si="70"/>
        <v>Kicik Investiya</v>
      </c>
      <c r="J4517">
        <f>YEAR(transaction_data[[#This Row],[Transaction_Date]])</f>
        <v>2022</v>
      </c>
      <c r="K4517">
        <f>MONTH(transaction_data[[#This Row],[Transaction_Date]])</f>
        <v>5</v>
      </c>
    </row>
    <row r="4518" spans="1:11" x14ac:dyDescent="0.3">
      <c r="A4518">
        <v>304516</v>
      </c>
      <c r="B4518">
        <v>207550</v>
      </c>
      <c r="C4518" t="s">
        <v>30</v>
      </c>
      <c r="D4518">
        <v>28096</v>
      </c>
      <c r="E4518">
        <v>4265</v>
      </c>
      <c r="F4518">
        <v>14759</v>
      </c>
      <c r="G4518" t="s">
        <v>29</v>
      </c>
      <c r="H4518" s="1">
        <v>45016</v>
      </c>
      <c r="I4518" t="str">
        <f t="shared" si="70"/>
        <v>Kicik Investiya</v>
      </c>
      <c r="J4518">
        <f>YEAR(transaction_data[[#This Row],[Transaction_Date]])</f>
        <v>2023</v>
      </c>
      <c r="K4518">
        <f>MONTH(transaction_data[[#This Row],[Transaction_Date]])</f>
        <v>3</v>
      </c>
    </row>
    <row r="4519" spans="1:11" x14ac:dyDescent="0.3">
      <c r="A4519">
        <v>304517</v>
      </c>
      <c r="B4519">
        <v>208185</v>
      </c>
      <c r="C4519" t="s">
        <v>31</v>
      </c>
      <c r="D4519">
        <v>39579</v>
      </c>
      <c r="E4519">
        <v>1873</v>
      </c>
      <c r="F4519">
        <v>40500</v>
      </c>
      <c r="G4519" t="s">
        <v>29</v>
      </c>
      <c r="H4519" s="1">
        <v>45219</v>
      </c>
      <c r="I4519" t="str">
        <f t="shared" si="70"/>
        <v>Yuksek Investisya</v>
      </c>
      <c r="J4519">
        <f>YEAR(transaction_data[[#This Row],[Transaction_Date]])</f>
        <v>2023</v>
      </c>
      <c r="K4519">
        <f>MONTH(transaction_data[[#This Row],[Transaction_Date]])</f>
        <v>10</v>
      </c>
    </row>
    <row r="4520" spans="1:11" x14ac:dyDescent="0.3">
      <c r="A4520">
        <v>304518</v>
      </c>
      <c r="B4520">
        <v>208725</v>
      </c>
      <c r="C4520" t="s">
        <v>30</v>
      </c>
      <c r="D4520">
        <v>40278</v>
      </c>
      <c r="E4520">
        <v>1931</v>
      </c>
      <c r="F4520">
        <v>39839</v>
      </c>
      <c r="G4520" t="s">
        <v>29</v>
      </c>
      <c r="H4520" s="1">
        <v>45400</v>
      </c>
      <c r="I4520" t="str">
        <f t="shared" si="70"/>
        <v>Yuksek Investisya</v>
      </c>
      <c r="J4520">
        <f>YEAR(transaction_data[[#This Row],[Transaction_Date]])</f>
        <v>2024</v>
      </c>
      <c r="K4520">
        <f>MONTH(transaction_data[[#This Row],[Transaction_Date]])</f>
        <v>4</v>
      </c>
    </row>
    <row r="4521" spans="1:11" x14ac:dyDescent="0.3">
      <c r="A4521">
        <v>304519</v>
      </c>
      <c r="B4521">
        <v>206780</v>
      </c>
      <c r="C4521" t="s">
        <v>13</v>
      </c>
      <c r="D4521">
        <v>42215</v>
      </c>
      <c r="E4521">
        <v>3273</v>
      </c>
      <c r="F4521">
        <v>33946</v>
      </c>
      <c r="G4521" t="s">
        <v>29</v>
      </c>
      <c r="H4521" s="1">
        <v>45563</v>
      </c>
      <c r="I4521" t="str">
        <f t="shared" si="70"/>
        <v>Yuksek Investisya</v>
      </c>
      <c r="J4521">
        <f>YEAR(transaction_data[[#This Row],[Transaction_Date]])</f>
        <v>2024</v>
      </c>
      <c r="K4521">
        <f>MONTH(transaction_data[[#This Row],[Transaction_Date]])</f>
        <v>9</v>
      </c>
    </row>
    <row r="4522" spans="1:11" x14ac:dyDescent="0.3">
      <c r="A4522">
        <v>304520</v>
      </c>
      <c r="B4522">
        <v>206969</v>
      </c>
      <c r="C4522" t="s">
        <v>30</v>
      </c>
      <c r="D4522">
        <v>25935</v>
      </c>
      <c r="E4522">
        <v>3916</v>
      </c>
      <c r="F4522">
        <v>37790</v>
      </c>
      <c r="G4522" t="s">
        <v>33</v>
      </c>
      <c r="H4522" s="1">
        <v>45333</v>
      </c>
      <c r="I4522" t="str">
        <f t="shared" si="70"/>
        <v>Yuksek Investisya</v>
      </c>
      <c r="J4522">
        <f>YEAR(transaction_data[[#This Row],[Transaction_Date]])</f>
        <v>2024</v>
      </c>
      <c r="K4522">
        <f>MONTH(transaction_data[[#This Row],[Transaction_Date]])</f>
        <v>2</v>
      </c>
    </row>
    <row r="4523" spans="1:11" x14ac:dyDescent="0.3">
      <c r="A4523">
        <v>304521</v>
      </c>
      <c r="B4523">
        <v>200786</v>
      </c>
      <c r="C4523" t="s">
        <v>30</v>
      </c>
      <c r="D4523">
        <v>44026</v>
      </c>
      <c r="E4523">
        <v>4626</v>
      </c>
      <c r="F4523">
        <v>8012</v>
      </c>
      <c r="G4523" t="s">
        <v>32</v>
      </c>
      <c r="H4523" s="1">
        <v>44916</v>
      </c>
      <c r="I4523" t="str">
        <f t="shared" si="70"/>
        <v>Kicik Investiya</v>
      </c>
      <c r="J4523">
        <f>YEAR(transaction_data[[#This Row],[Transaction_Date]])</f>
        <v>2022</v>
      </c>
      <c r="K4523">
        <f>MONTH(transaction_data[[#This Row],[Transaction_Date]])</f>
        <v>12</v>
      </c>
    </row>
    <row r="4524" spans="1:11" x14ac:dyDescent="0.3">
      <c r="A4524">
        <v>304522</v>
      </c>
      <c r="B4524">
        <v>206305</v>
      </c>
      <c r="C4524" t="s">
        <v>31</v>
      </c>
      <c r="D4524">
        <v>8877</v>
      </c>
      <c r="E4524">
        <v>1919</v>
      </c>
      <c r="F4524">
        <v>46862</v>
      </c>
      <c r="G4524" t="s">
        <v>32</v>
      </c>
      <c r="H4524" s="1">
        <v>45378</v>
      </c>
      <c r="I4524" t="str">
        <f t="shared" si="70"/>
        <v>Yuksek Investisya</v>
      </c>
      <c r="J4524">
        <f>YEAR(transaction_data[[#This Row],[Transaction_Date]])</f>
        <v>2024</v>
      </c>
      <c r="K4524">
        <f>MONTH(transaction_data[[#This Row],[Transaction_Date]])</f>
        <v>3</v>
      </c>
    </row>
    <row r="4525" spans="1:11" x14ac:dyDescent="0.3">
      <c r="A4525">
        <v>304523</v>
      </c>
      <c r="B4525">
        <v>200465</v>
      </c>
      <c r="C4525" t="s">
        <v>13</v>
      </c>
      <c r="D4525">
        <v>67181</v>
      </c>
      <c r="E4525">
        <v>155</v>
      </c>
      <c r="F4525">
        <v>27419</v>
      </c>
      <c r="G4525" t="s">
        <v>33</v>
      </c>
      <c r="H4525" s="1">
        <v>45552</v>
      </c>
      <c r="I4525" t="str">
        <f t="shared" si="70"/>
        <v>Orta investisya</v>
      </c>
      <c r="J4525">
        <f>YEAR(transaction_data[[#This Row],[Transaction_Date]])</f>
        <v>2024</v>
      </c>
      <c r="K4525">
        <f>MONTH(transaction_data[[#This Row],[Transaction_Date]])</f>
        <v>9</v>
      </c>
    </row>
    <row r="4526" spans="1:11" x14ac:dyDescent="0.3">
      <c r="A4526">
        <v>304524</v>
      </c>
      <c r="B4526">
        <v>207565</v>
      </c>
      <c r="C4526" t="s">
        <v>13</v>
      </c>
      <c r="D4526">
        <v>23968</v>
      </c>
      <c r="E4526">
        <v>1943</v>
      </c>
      <c r="F4526">
        <v>15654</v>
      </c>
      <c r="G4526" t="s">
        <v>32</v>
      </c>
      <c r="H4526" s="1">
        <v>45497</v>
      </c>
      <c r="I4526" t="str">
        <f t="shared" si="70"/>
        <v>Orta investisya</v>
      </c>
      <c r="J4526">
        <f>YEAR(transaction_data[[#This Row],[Transaction_Date]])</f>
        <v>2024</v>
      </c>
      <c r="K4526">
        <f>MONTH(transaction_data[[#This Row],[Transaction_Date]])</f>
        <v>7</v>
      </c>
    </row>
    <row r="4527" spans="1:11" x14ac:dyDescent="0.3">
      <c r="A4527">
        <v>304525</v>
      </c>
      <c r="B4527">
        <v>200140</v>
      </c>
      <c r="C4527" t="s">
        <v>13</v>
      </c>
      <c r="D4527">
        <v>21342</v>
      </c>
      <c r="E4527">
        <v>161</v>
      </c>
      <c r="F4527">
        <v>19748</v>
      </c>
      <c r="G4527" t="s">
        <v>33</v>
      </c>
      <c r="H4527" s="1">
        <v>45184</v>
      </c>
      <c r="I4527" t="str">
        <f t="shared" si="70"/>
        <v>Orta investisya</v>
      </c>
      <c r="J4527">
        <f>YEAR(transaction_data[[#This Row],[Transaction_Date]])</f>
        <v>2023</v>
      </c>
      <c r="K4527">
        <f>MONTH(transaction_data[[#This Row],[Transaction_Date]])</f>
        <v>9</v>
      </c>
    </row>
    <row r="4528" spans="1:11" x14ac:dyDescent="0.3">
      <c r="A4528">
        <v>304526</v>
      </c>
      <c r="B4528">
        <v>207802</v>
      </c>
      <c r="C4528" t="s">
        <v>30</v>
      </c>
      <c r="D4528">
        <v>46458</v>
      </c>
      <c r="E4528">
        <v>3914</v>
      </c>
      <c r="F4528">
        <v>41774</v>
      </c>
      <c r="G4528" t="s">
        <v>33</v>
      </c>
      <c r="H4528" s="1">
        <v>45175</v>
      </c>
      <c r="I4528" t="str">
        <f t="shared" si="70"/>
        <v>Yuksek Investisya</v>
      </c>
      <c r="J4528">
        <f>YEAR(transaction_data[[#This Row],[Transaction_Date]])</f>
        <v>2023</v>
      </c>
      <c r="K4528">
        <f>MONTH(transaction_data[[#This Row],[Transaction_Date]])</f>
        <v>9</v>
      </c>
    </row>
    <row r="4529" spans="1:11" x14ac:dyDescent="0.3">
      <c r="A4529">
        <v>304527</v>
      </c>
      <c r="B4529">
        <v>201727</v>
      </c>
      <c r="C4529" t="s">
        <v>30</v>
      </c>
      <c r="D4529">
        <v>35940</v>
      </c>
      <c r="E4529">
        <v>4303</v>
      </c>
      <c r="F4529">
        <v>31747</v>
      </c>
      <c r="G4529" t="s">
        <v>29</v>
      </c>
      <c r="H4529" s="1">
        <v>44895</v>
      </c>
      <c r="I4529" t="str">
        <f t="shared" si="70"/>
        <v>Yuksek Investisya</v>
      </c>
      <c r="J4529">
        <f>YEAR(transaction_data[[#This Row],[Transaction_Date]])</f>
        <v>2022</v>
      </c>
      <c r="K4529">
        <f>MONTH(transaction_data[[#This Row],[Transaction_Date]])</f>
        <v>11</v>
      </c>
    </row>
    <row r="4530" spans="1:11" x14ac:dyDescent="0.3">
      <c r="A4530">
        <v>304528</v>
      </c>
      <c r="B4530">
        <v>201991</v>
      </c>
      <c r="C4530" t="s">
        <v>30</v>
      </c>
      <c r="D4530">
        <v>45211</v>
      </c>
      <c r="E4530">
        <v>4365</v>
      </c>
      <c r="F4530">
        <v>17397</v>
      </c>
      <c r="G4530" t="s">
        <v>29</v>
      </c>
      <c r="H4530" s="1">
        <v>45042</v>
      </c>
      <c r="I4530" t="str">
        <f t="shared" si="70"/>
        <v>Orta investisya</v>
      </c>
      <c r="J4530">
        <f>YEAR(transaction_data[[#This Row],[Transaction_Date]])</f>
        <v>2023</v>
      </c>
      <c r="K4530">
        <f>MONTH(transaction_data[[#This Row],[Transaction_Date]])</f>
        <v>4</v>
      </c>
    </row>
    <row r="4531" spans="1:11" x14ac:dyDescent="0.3">
      <c r="A4531">
        <v>304529</v>
      </c>
      <c r="B4531">
        <v>209001</v>
      </c>
      <c r="C4531" t="s">
        <v>13</v>
      </c>
      <c r="D4531">
        <v>10128</v>
      </c>
      <c r="E4531">
        <v>274</v>
      </c>
      <c r="F4531">
        <v>42205</v>
      </c>
      <c r="G4531" t="s">
        <v>29</v>
      </c>
      <c r="H4531" s="1">
        <v>45711</v>
      </c>
      <c r="I4531" t="str">
        <f t="shared" si="70"/>
        <v>Yuksek Investisya</v>
      </c>
      <c r="J4531">
        <f>YEAR(transaction_data[[#This Row],[Transaction_Date]])</f>
        <v>2025</v>
      </c>
      <c r="K4531">
        <f>MONTH(transaction_data[[#This Row],[Transaction_Date]])</f>
        <v>2</v>
      </c>
    </row>
    <row r="4532" spans="1:11" x14ac:dyDescent="0.3">
      <c r="A4532">
        <v>304530</v>
      </c>
      <c r="B4532">
        <v>209462</v>
      </c>
      <c r="C4532" t="s">
        <v>13</v>
      </c>
      <c r="D4532">
        <v>97602</v>
      </c>
      <c r="E4532">
        <v>1241</v>
      </c>
      <c r="F4532">
        <v>35468</v>
      </c>
      <c r="G4532" t="s">
        <v>33</v>
      </c>
      <c r="H4532" s="1">
        <v>44781</v>
      </c>
      <c r="I4532" t="str">
        <f t="shared" si="70"/>
        <v>Yuksek Investisya</v>
      </c>
      <c r="J4532">
        <f>YEAR(transaction_data[[#This Row],[Transaction_Date]])</f>
        <v>2022</v>
      </c>
      <c r="K4532">
        <f>MONTH(transaction_data[[#This Row],[Transaction_Date]])</f>
        <v>8</v>
      </c>
    </row>
    <row r="4533" spans="1:11" x14ac:dyDescent="0.3">
      <c r="A4533">
        <v>304531</v>
      </c>
      <c r="B4533">
        <v>202881</v>
      </c>
      <c r="C4533" t="s">
        <v>13</v>
      </c>
      <c r="D4533">
        <v>58175</v>
      </c>
      <c r="E4533">
        <v>3530</v>
      </c>
      <c r="F4533">
        <v>19031</v>
      </c>
      <c r="G4533" t="s">
        <v>32</v>
      </c>
      <c r="H4533" s="1">
        <v>45083</v>
      </c>
      <c r="I4533" t="str">
        <f t="shared" si="70"/>
        <v>Orta investisya</v>
      </c>
      <c r="J4533">
        <f>YEAR(transaction_data[[#This Row],[Transaction_Date]])</f>
        <v>2023</v>
      </c>
      <c r="K4533">
        <f>MONTH(transaction_data[[#This Row],[Transaction_Date]])</f>
        <v>6</v>
      </c>
    </row>
    <row r="4534" spans="1:11" x14ac:dyDescent="0.3">
      <c r="A4534">
        <v>304532</v>
      </c>
      <c r="B4534">
        <v>200702</v>
      </c>
      <c r="C4534" t="s">
        <v>13</v>
      </c>
      <c r="D4534">
        <v>64870</v>
      </c>
      <c r="E4534">
        <v>4334</v>
      </c>
      <c r="F4534">
        <v>23037</v>
      </c>
      <c r="G4534" t="s">
        <v>33</v>
      </c>
      <c r="H4534" s="1">
        <v>44683</v>
      </c>
      <c r="I4534" t="str">
        <f t="shared" si="70"/>
        <v>Orta investisya</v>
      </c>
      <c r="J4534">
        <f>YEAR(transaction_data[[#This Row],[Transaction_Date]])</f>
        <v>2022</v>
      </c>
      <c r="K4534">
        <f>MONTH(transaction_data[[#This Row],[Transaction_Date]])</f>
        <v>5</v>
      </c>
    </row>
    <row r="4535" spans="1:11" x14ac:dyDescent="0.3">
      <c r="A4535">
        <v>304533</v>
      </c>
      <c r="B4535">
        <v>208361</v>
      </c>
      <c r="C4535" t="s">
        <v>30</v>
      </c>
      <c r="D4535">
        <v>93484</v>
      </c>
      <c r="E4535">
        <v>2854</v>
      </c>
      <c r="F4535">
        <v>44230</v>
      </c>
      <c r="G4535" t="s">
        <v>32</v>
      </c>
      <c r="H4535" s="1">
        <v>45241</v>
      </c>
      <c r="I4535" t="str">
        <f t="shared" si="70"/>
        <v>Yuksek Investisya</v>
      </c>
      <c r="J4535">
        <f>YEAR(transaction_data[[#This Row],[Transaction_Date]])</f>
        <v>2023</v>
      </c>
      <c r="K4535">
        <f>MONTH(transaction_data[[#This Row],[Transaction_Date]])</f>
        <v>11</v>
      </c>
    </row>
    <row r="4536" spans="1:11" x14ac:dyDescent="0.3">
      <c r="A4536">
        <v>304534</v>
      </c>
      <c r="B4536">
        <v>202081</v>
      </c>
      <c r="C4536" t="s">
        <v>31</v>
      </c>
      <c r="D4536">
        <v>52855</v>
      </c>
      <c r="E4536">
        <v>4967</v>
      </c>
      <c r="F4536">
        <v>45288</v>
      </c>
      <c r="G4536" t="s">
        <v>33</v>
      </c>
      <c r="H4536" s="1">
        <v>44718</v>
      </c>
      <c r="I4536" t="str">
        <f t="shared" si="70"/>
        <v>Yuksek Investisya</v>
      </c>
      <c r="J4536">
        <f>YEAR(transaction_data[[#This Row],[Transaction_Date]])</f>
        <v>2022</v>
      </c>
      <c r="K4536">
        <f>MONTH(transaction_data[[#This Row],[Transaction_Date]])</f>
        <v>6</v>
      </c>
    </row>
    <row r="4537" spans="1:11" x14ac:dyDescent="0.3">
      <c r="A4537">
        <v>304535</v>
      </c>
      <c r="B4537">
        <v>209625</v>
      </c>
      <c r="C4537" t="s">
        <v>13</v>
      </c>
      <c r="D4537">
        <v>54810</v>
      </c>
      <c r="E4537">
        <v>578</v>
      </c>
      <c r="F4537">
        <v>47830</v>
      </c>
      <c r="G4537" t="s">
        <v>29</v>
      </c>
      <c r="H4537" s="1">
        <v>44894</v>
      </c>
      <c r="I4537" t="str">
        <f t="shared" si="70"/>
        <v>Yuksek Investisya</v>
      </c>
      <c r="J4537">
        <f>YEAR(transaction_data[[#This Row],[Transaction_Date]])</f>
        <v>2022</v>
      </c>
      <c r="K4537">
        <f>MONTH(transaction_data[[#This Row],[Transaction_Date]])</f>
        <v>11</v>
      </c>
    </row>
    <row r="4538" spans="1:11" x14ac:dyDescent="0.3">
      <c r="A4538">
        <v>304536</v>
      </c>
      <c r="B4538">
        <v>209622</v>
      </c>
      <c r="C4538" t="s">
        <v>31</v>
      </c>
      <c r="D4538">
        <v>77676</v>
      </c>
      <c r="E4538">
        <v>3713</v>
      </c>
      <c r="F4538">
        <v>26291</v>
      </c>
      <c r="G4538" t="s">
        <v>33</v>
      </c>
      <c r="H4538" s="1">
        <v>45529</v>
      </c>
      <c r="I4538" t="str">
        <f t="shared" si="70"/>
        <v>Orta investisya</v>
      </c>
      <c r="J4538">
        <f>YEAR(transaction_data[[#This Row],[Transaction_Date]])</f>
        <v>2024</v>
      </c>
      <c r="K4538">
        <f>MONTH(transaction_data[[#This Row],[Transaction_Date]])</f>
        <v>8</v>
      </c>
    </row>
    <row r="4539" spans="1:11" x14ac:dyDescent="0.3">
      <c r="A4539">
        <v>304537</v>
      </c>
      <c r="B4539">
        <v>205155</v>
      </c>
      <c r="C4539" t="s">
        <v>13</v>
      </c>
      <c r="D4539">
        <v>25691</v>
      </c>
      <c r="E4539">
        <v>960</v>
      </c>
      <c r="F4539">
        <v>41157</v>
      </c>
      <c r="G4539" t="s">
        <v>33</v>
      </c>
      <c r="H4539" s="1">
        <v>44973</v>
      </c>
      <c r="I4539" t="str">
        <f t="shared" si="70"/>
        <v>Yuksek Investisya</v>
      </c>
      <c r="J4539">
        <f>YEAR(transaction_data[[#This Row],[Transaction_Date]])</f>
        <v>2023</v>
      </c>
      <c r="K4539">
        <f>MONTH(transaction_data[[#This Row],[Transaction_Date]])</f>
        <v>2</v>
      </c>
    </row>
    <row r="4540" spans="1:11" x14ac:dyDescent="0.3">
      <c r="A4540">
        <v>304538</v>
      </c>
      <c r="B4540">
        <v>200264</v>
      </c>
      <c r="C4540" t="s">
        <v>31</v>
      </c>
      <c r="D4540">
        <v>74810</v>
      </c>
      <c r="E4540">
        <v>2738</v>
      </c>
      <c r="F4540">
        <v>30749</v>
      </c>
      <c r="G4540" t="s">
        <v>33</v>
      </c>
      <c r="H4540" s="1">
        <v>44984</v>
      </c>
      <c r="I4540" t="str">
        <f t="shared" si="70"/>
        <v>Yuksek Investisya</v>
      </c>
      <c r="J4540">
        <f>YEAR(transaction_data[[#This Row],[Transaction_Date]])</f>
        <v>2023</v>
      </c>
      <c r="K4540">
        <f>MONTH(transaction_data[[#This Row],[Transaction_Date]])</f>
        <v>2</v>
      </c>
    </row>
    <row r="4541" spans="1:11" x14ac:dyDescent="0.3">
      <c r="A4541">
        <v>304539</v>
      </c>
      <c r="B4541">
        <v>209044</v>
      </c>
      <c r="C4541" t="s">
        <v>31</v>
      </c>
      <c r="D4541">
        <v>11685</v>
      </c>
      <c r="E4541">
        <v>4087</v>
      </c>
      <c r="F4541">
        <v>12949</v>
      </c>
      <c r="G4541" t="s">
        <v>32</v>
      </c>
      <c r="H4541" s="1">
        <v>45646</v>
      </c>
      <c r="I4541" t="str">
        <f t="shared" si="70"/>
        <v>Kicik Investiya</v>
      </c>
      <c r="J4541">
        <f>YEAR(transaction_data[[#This Row],[Transaction_Date]])</f>
        <v>2024</v>
      </c>
      <c r="K4541">
        <f>MONTH(transaction_data[[#This Row],[Transaction_Date]])</f>
        <v>12</v>
      </c>
    </row>
    <row r="4542" spans="1:11" x14ac:dyDescent="0.3">
      <c r="A4542">
        <v>304540</v>
      </c>
      <c r="B4542">
        <v>207465</v>
      </c>
      <c r="C4542" t="s">
        <v>31</v>
      </c>
      <c r="D4542">
        <v>15530</v>
      </c>
      <c r="E4542">
        <v>4867</v>
      </c>
      <c r="F4542">
        <v>29783</v>
      </c>
      <c r="G4542" t="s">
        <v>32</v>
      </c>
      <c r="H4542" s="1">
        <v>44990</v>
      </c>
      <c r="I4542" t="str">
        <f t="shared" si="70"/>
        <v>Yuksek Investisya</v>
      </c>
      <c r="J4542">
        <f>YEAR(transaction_data[[#This Row],[Transaction_Date]])</f>
        <v>2023</v>
      </c>
      <c r="K4542">
        <f>MONTH(transaction_data[[#This Row],[Transaction_Date]])</f>
        <v>3</v>
      </c>
    </row>
    <row r="4543" spans="1:11" x14ac:dyDescent="0.3">
      <c r="A4543">
        <v>304541</v>
      </c>
      <c r="B4543">
        <v>201763</v>
      </c>
      <c r="C4543" t="s">
        <v>30</v>
      </c>
      <c r="D4543">
        <v>87074</v>
      </c>
      <c r="E4543">
        <v>2232</v>
      </c>
      <c r="F4543">
        <v>42434</v>
      </c>
      <c r="G4543" t="s">
        <v>29</v>
      </c>
      <c r="H4543" s="1">
        <v>45693</v>
      </c>
      <c r="I4543" t="str">
        <f t="shared" si="70"/>
        <v>Yuksek Investisya</v>
      </c>
      <c r="J4543">
        <f>YEAR(transaction_data[[#This Row],[Transaction_Date]])</f>
        <v>2025</v>
      </c>
      <c r="K4543">
        <f>MONTH(transaction_data[[#This Row],[Transaction_Date]])</f>
        <v>2</v>
      </c>
    </row>
    <row r="4544" spans="1:11" x14ac:dyDescent="0.3">
      <c r="A4544">
        <v>304542</v>
      </c>
      <c r="B4544">
        <v>207746</v>
      </c>
      <c r="C4544" t="s">
        <v>31</v>
      </c>
      <c r="D4544">
        <v>65347</v>
      </c>
      <c r="E4544">
        <v>4425</v>
      </c>
      <c r="F4544">
        <v>38972</v>
      </c>
      <c r="G4544" t="s">
        <v>33</v>
      </c>
      <c r="H4544" s="1">
        <v>44962</v>
      </c>
      <c r="I4544" t="str">
        <f t="shared" si="70"/>
        <v>Yuksek Investisya</v>
      </c>
      <c r="J4544">
        <f>YEAR(transaction_data[[#This Row],[Transaction_Date]])</f>
        <v>2023</v>
      </c>
      <c r="K4544">
        <f>MONTH(transaction_data[[#This Row],[Transaction_Date]])</f>
        <v>2</v>
      </c>
    </row>
    <row r="4545" spans="1:11" x14ac:dyDescent="0.3">
      <c r="A4545">
        <v>304543</v>
      </c>
      <c r="B4545">
        <v>208198</v>
      </c>
      <c r="C4545" t="s">
        <v>30</v>
      </c>
      <c r="D4545">
        <v>59600</v>
      </c>
      <c r="E4545">
        <v>2491</v>
      </c>
      <c r="F4545">
        <v>2783</v>
      </c>
      <c r="G4545" t="s">
        <v>29</v>
      </c>
      <c r="H4545" s="1">
        <v>45059</v>
      </c>
      <c r="I4545" t="str">
        <f t="shared" si="70"/>
        <v>Kicik Investiya</v>
      </c>
      <c r="J4545">
        <f>YEAR(transaction_data[[#This Row],[Transaction_Date]])</f>
        <v>2023</v>
      </c>
      <c r="K4545">
        <f>MONTH(transaction_data[[#This Row],[Transaction_Date]])</f>
        <v>5</v>
      </c>
    </row>
    <row r="4546" spans="1:11" x14ac:dyDescent="0.3">
      <c r="A4546">
        <v>304544</v>
      </c>
      <c r="B4546">
        <v>209631</v>
      </c>
      <c r="C4546" t="s">
        <v>31</v>
      </c>
      <c r="D4546">
        <v>90935</v>
      </c>
      <c r="E4546">
        <v>3011</v>
      </c>
      <c r="F4546">
        <v>12331</v>
      </c>
      <c r="G4546" t="s">
        <v>33</v>
      </c>
      <c r="H4546" s="1">
        <v>45653</v>
      </c>
      <c r="I4546" t="str">
        <f t="shared" ref="I4546:I4609" si="71">IF(AND(F4546&gt;1000,F4546&lt;15000),"Kicik Investiya",IF(AND(F4546&gt;=15000,F4546&lt;27500),"Orta investisya","Yuksek Investisya"))</f>
        <v>Kicik Investiya</v>
      </c>
      <c r="J4546">
        <f>YEAR(transaction_data[[#This Row],[Transaction_Date]])</f>
        <v>2024</v>
      </c>
      <c r="K4546">
        <f>MONTH(transaction_data[[#This Row],[Transaction_Date]])</f>
        <v>12</v>
      </c>
    </row>
    <row r="4547" spans="1:11" x14ac:dyDescent="0.3">
      <c r="A4547">
        <v>304545</v>
      </c>
      <c r="B4547">
        <v>208204</v>
      </c>
      <c r="C4547" t="s">
        <v>30</v>
      </c>
      <c r="D4547">
        <v>92709</v>
      </c>
      <c r="E4547">
        <v>1278</v>
      </c>
      <c r="F4547">
        <v>9385</v>
      </c>
      <c r="G4547" t="s">
        <v>29</v>
      </c>
      <c r="H4547" s="1">
        <v>45277</v>
      </c>
      <c r="I4547" t="str">
        <f t="shared" si="71"/>
        <v>Kicik Investiya</v>
      </c>
      <c r="J4547">
        <f>YEAR(transaction_data[[#This Row],[Transaction_Date]])</f>
        <v>2023</v>
      </c>
      <c r="K4547">
        <f>MONTH(transaction_data[[#This Row],[Transaction_Date]])</f>
        <v>12</v>
      </c>
    </row>
    <row r="4548" spans="1:11" x14ac:dyDescent="0.3">
      <c r="A4548">
        <v>304546</v>
      </c>
      <c r="B4548">
        <v>205879</v>
      </c>
      <c r="C4548" t="s">
        <v>13</v>
      </c>
      <c r="D4548">
        <v>97948</v>
      </c>
      <c r="E4548">
        <v>4475</v>
      </c>
      <c r="F4548">
        <v>27580</v>
      </c>
      <c r="G4548" t="s">
        <v>29</v>
      </c>
      <c r="H4548" s="1">
        <v>45438</v>
      </c>
      <c r="I4548" t="str">
        <f t="shared" si="71"/>
        <v>Yuksek Investisya</v>
      </c>
      <c r="J4548">
        <f>YEAR(transaction_data[[#This Row],[Transaction_Date]])</f>
        <v>2024</v>
      </c>
      <c r="K4548">
        <f>MONTH(transaction_data[[#This Row],[Transaction_Date]])</f>
        <v>5</v>
      </c>
    </row>
    <row r="4549" spans="1:11" x14ac:dyDescent="0.3">
      <c r="A4549">
        <v>304547</v>
      </c>
      <c r="B4549">
        <v>202767</v>
      </c>
      <c r="C4549" t="s">
        <v>13</v>
      </c>
      <c r="D4549">
        <v>84905</v>
      </c>
      <c r="E4549">
        <v>1928</v>
      </c>
      <c r="F4549">
        <v>13934</v>
      </c>
      <c r="G4549" t="s">
        <v>32</v>
      </c>
      <c r="H4549" s="1">
        <v>44672</v>
      </c>
      <c r="I4549" t="str">
        <f t="shared" si="71"/>
        <v>Kicik Investiya</v>
      </c>
      <c r="J4549">
        <f>YEAR(transaction_data[[#This Row],[Transaction_Date]])</f>
        <v>2022</v>
      </c>
      <c r="K4549">
        <f>MONTH(transaction_data[[#This Row],[Transaction_Date]])</f>
        <v>4</v>
      </c>
    </row>
    <row r="4550" spans="1:11" x14ac:dyDescent="0.3">
      <c r="A4550">
        <v>304548</v>
      </c>
      <c r="B4550">
        <v>200947</v>
      </c>
      <c r="C4550" t="s">
        <v>31</v>
      </c>
      <c r="D4550">
        <v>5909</v>
      </c>
      <c r="E4550">
        <v>899</v>
      </c>
      <c r="F4550">
        <v>3148</v>
      </c>
      <c r="G4550" t="s">
        <v>32</v>
      </c>
      <c r="H4550" s="1">
        <v>45700</v>
      </c>
      <c r="I4550" t="str">
        <f t="shared" si="71"/>
        <v>Kicik Investiya</v>
      </c>
      <c r="J4550">
        <f>YEAR(transaction_data[[#This Row],[Transaction_Date]])</f>
        <v>2025</v>
      </c>
      <c r="K4550">
        <f>MONTH(transaction_data[[#This Row],[Transaction_Date]])</f>
        <v>2</v>
      </c>
    </row>
    <row r="4551" spans="1:11" x14ac:dyDescent="0.3">
      <c r="A4551">
        <v>304549</v>
      </c>
      <c r="B4551">
        <v>203781</v>
      </c>
      <c r="C4551" t="s">
        <v>30</v>
      </c>
      <c r="D4551">
        <v>30029</v>
      </c>
      <c r="E4551">
        <v>3742</v>
      </c>
      <c r="F4551">
        <v>14382</v>
      </c>
      <c r="G4551" t="s">
        <v>33</v>
      </c>
      <c r="H4551" s="1">
        <v>44654</v>
      </c>
      <c r="I4551" t="str">
        <f t="shared" si="71"/>
        <v>Kicik Investiya</v>
      </c>
      <c r="J4551">
        <f>YEAR(transaction_data[[#This Row],[Transaction_Date]])</f>
        <v>2022</v>
      </c>
      <c r="K4551">
        <f>MONTH(transaction_data[[#This Row],[Transaction_Date]])</f>
        <v>4</v>
      </c>
    </row>
    <row r="4552" spans="1:11" x14ac:dyDescent="0.3">
      <c r="A4552">
        <v>304550</v>
      </c>
      <c r="B4552">
        <v>203346</v>
      </c>
      <c r="C4552" t="s">
        <v>13</v>
      </c>
      <c r="D4552">
        <v>40889</v>
      </c>
      <c r="E4552">
        <v>1252</v>
      </c>
      <c r="F4552">
        <v>26665</v>
      </c>
      <c r="G4552" t="s">
        <v>32</v>
      </c>
      <c r="H4552" s="1">
        <v>45377</v>
      </c>
      <c r="I4552" t="str">
        <f t="shared" si="71"/>
        <v>Orta investisya</v>
      </c>
      <c r="J4552">
        <f>YEAR(transaction_data[[#This Row],[Transaction_Date]])</f>
        <v>2024</v>
      </c>
      <c r="K4552">
        <f>MONTH(transaction_data[[#This Row],[Transaction_Date]])</f>
        <v>3</v>
      </c>
    </row>
    <row r="4553" spans="1:11" x14ac:dyDescent="0.3">
      <c r="A4553">
        <v>304551</v>
      </c>
      <c r="B4553">
        <v>201810</v>
      </c>
      <c r="C4553" t="s">
        <v>30</v>
      </c>
      <c r="D4553">
        <v>71166</v>
      </c>
      <c r="E4553">
        <v>2256</v>
      </c>
      <c r="F4553">
        <v>34664</v>
      </c>
      <c r="G4553" t="s">
        <v>33</v>
      </c>
      <c r="H4553" s="1">
        <v>44846</v>
      </c>
      <c r="I4553" t="str">
        <f t="shared" si="71"/>
        <v>Yuksek Investisya</v>
      </c>
      <c r="J4553">
        <f>YEAR(transaction_data[[#This Row],[Transaction_Date]])</f>
        <v>2022</v>
      </c>
      <c r="K4553">
        <f>MONTH(transaction_data[[#This Row],[Transaction_Date]])</f>
        <v>10</v>
      </c>
    </row>
    <row r="4554" spans="1:11" x14ac:dyDescent="0.3">
      <c r="A4554">
        <v>304552</v>
      </c>
      <c r="B4554">
        <v>209319</v>
      </c>
      <c r="C4554" t="s">
        <v>30</v>
      </c>
      <c r="D4554">
        <v>68878</v>
      </c>
      <c r="E4554">
        <v>2843</v>
      </c>
      <c r="F4554">
        <v>6120</v>
      </c>
      <c r="G4554" t="s">
        <v>33</v>
      </c>
      <c r="H4554" s="1">
        <v>45646</v>
      </c>
      <c r="I4554" t="str">
        <f t="shared" si="71"/>
        <v>Kicik Investiya</v>
      </c>
      <c r="J4554">
        <f>YEAR(transaction_data[[#This Row],[Transaction_Date]])</f>
        <v>2024</v>
      </c>
      <c r="K4554">
        <f>MONTH(transaction_data[[#This Row],[Transaction_Date]])</f>
        <v>12</v>
      </c>
    </row>
    <row r="4555" spans="1:11" x14ac:dyDescent="0.3">
      <c r="A4555">
        <v>304553</v>
      </c>
      <c r="B4555">
        <v>207209</v>
      </c>
      <c r="C4555" t="s">
        <v>13</v>
      </c>
      <c r="D4555">
        <v>33666</v>
      </c>
      <c r="E4555">
        <v>617</v>
      </c>
      <c r="F4555">
        <v>19466</v>
      </c>
      <c r="G4555" t="s">
        <v>32</v>
      </c>
      <c r="H4555" s="1">
        <v>44910</v>
      </c>
      <c r="I4555" t="str">
        <f t="shared" si="71"/>
        <v>Orta investisya</v>
      </c>
      <c r="J4555">
        <f>YEAR(transaction_data[[#This Row],[Transaction_Date]])</f>
        <v>2022</v>
      </c>
      <c r="K4555">
        <f>MONTH(transaction_data[[#This Row],[Transaction_Date]])</f>
        <v>12</v>
      </c>
    </row>
    <row r="4556" spans="1:11" x14ac:dyDescent="0.3">
      <c r="A4556">
        <v>304554</v>
      </c>
      <c r="B4556">
        <v>202712</v>
      </c>
      <c r="C4556" t="s">
        <v>30</v>
      </c>
      <c r="D4556">
        <v>52128</v>
      </c>
      <c r="E4556">
        <v>1070</v>
      </c>
      <c r="F4556">
        <v>42743</v>
      </c>
      <c r="G4556" t="s">
        <v>33</v>
      </c>
      <c r="H4556" s="1">
        <v>45574</v>
      </c>
      <c r="I4556" t="str">
        <f t="shared" si="71"/>
        <v>Yuksek Investisya</v>
      </c>
      <c r="J4556">
        <f>YEAR(transaction_data[[#This Row],[Transaction_Date]])</f>
        <v>2024</v>
      </c>
      <c r="K4556">
        <f>MONTH(transaction_data[[#This Row],[Transaction_Date]])</f>
        <v>10</v>
      </c>
    </row>
    <row r="4557" spans="1:11" x14ac:dyDescent="0.3">
      <c r="A4557">
        <v>304555</v>
      </c>
      <c r="B4557">
        <v>207458</v>
      </c>
      <c r="C4557" t="s">
        <v>30</v>
      </c>
      <c r="D4557">
        <v>50707</v>
      </c>
      <c r="E4557">
        <v>3873</v>
      </c>
      <c r="F4557">
        <v>46554</v>
      </c>
      <c r="G4557" t="s">
        <v>33</v>
      </c>
      <c r="H4557" s="1">
        <v>44654</v>
      </c>
      <c r="I4557" t="str">
        <f t="shared" si="71"/>
        <v>Yuksek Investisya</v>
      </c>
      <c r="J4557">
        <f>YEAR(transaction_data[[#This Row],[Transaction_Date]])</f>
        <v>2022</v>
      </c>
      <c r="K4557">
        <f>MONTH(transaction_data[[#This Row],[Transaction_Date]])</f>
        <v>4</v>
      </c>
    </row>
    <row r="4558" spans="1:11" x14ac:dyDescent="0.3">
      <c r="A4558">
        <v>304556</v>
      </c>
      <c r="B4558">
        <v>206879</v>
      </c>
      <c r="C4558" t="s">
        <v>30</v>
      </c>
      <c r="D4558">
        <v>71379</v>
      </c>
      <c r="E4558">
        <v>1721</v>
      </c>
      <c r="F4558">
        <v>45167</v>
      </c>
      <c r="G4558" t="s">
        <v>33</v>
      </c>
      <c r="H4558" s="1">
        <v>44988</v>
      </c>
      <c r="I4558" t="str">
        <f t="shared" si="71"/>
        <v>Yuksek Investisya</v>
      </c>
      <c r="J4558">
        <f>YEAR(transaction_data[[#This Row],[Transaction_Date]])</f>
        <v>2023</v>
      </c>
      <c r="K4558">
        <f>MONTH(transaction_data[[#This Row],[Transaction_Date]])</f>
        <v>3</v>
      </c>
    </row>
    <row r="4559" spans="1:11" x14ac:dyDescent="0.3">
      <c r="A4559">
        <v>304557</v>
      </c>
      <c r="B4559">
        <v>204535</v>
      </c>
      <c r="C4559" t="s">
        <v>13</v>
      </c>
      <c r="D4559">
        <v>59437</v>
      </c>
      <c r="E4559">
        <v>624</v>
      </c>
      <c r="F4559">
        <v>4332</v>
      </c>
      <c r="G4559" t="s">
        <v>32</v>
      </c>
      <c r="H4559" s="1">
        <v>45033</v>
      </c>
      <c r="I4559" t="str">
        <f t="shared" si="71"/>
        <v>Kicik Investiya</v>
      </c>
      <c r="J4559">
        <f>YEAR(transaction_data[[#This Row],[Transaction_Date]])</f>
        <v>2023</v>
      </c>
      <c r="K4559">
        <f>MONTH(transaction_data[[#This Row],[Transaction_Date]])</f>
        <v>4</v>
      </c>
    </row>
    <row r="4560" spans="1:11" x14ac:dyDescent="0.3">
      <c r="A4560">
        <v>304558</v>
      </c>
      <c r="B4560">
        <v>203109</v>
      </c>
      <c r="C4560" t="s">
        <v>30</v>
      </c>
      <c r="D4560">
        <v>2942</v>
      </c>
      <c r="E4560">
        <v>3937</v>
      </c>
      <c r="F4560">
        <v>27935</v>
      </c>
      <c r="G4560" t="s">
        <v>32</v>
      </c>
      <c r="H4560" s="1">
        <v>45586</v>
      </c>
      <c r="I4560" t="str">
        <f t="shared" si="71"/>
        <v>Yuksek Investisya</v>
      </c>
      <c r="J4560">
        <f>YEAR(transaction_data[[#This Row],[Transaction_Date]])</f>
        <v>2024</v>
      </c>
      <c r="K4560">
        <f>MONTH(transaction_data[[#This Row],[Transaction_Date]])</f>
        <v>10</v>
      </c>
    </row>
    <row r="4561" spans="1:11" x14ac:dyDescent="0.3">
      <c r="A4561">
        <v>304559</v>
      </c>
      <c r="B4561">
        <v>204204</v>
      </c>
      <c r="C4561" t="s">
        <v>13</v>
      </c>
      <c r="D4561">
        <v>56841</v>
      </c>
      <c r="E4561">
        <v>4527</v>
      </c>
      <c r="F4561">
        <v>43270</v>
      </c>
      <c r="G4561" t="s">
        <v>32</v>
      </c>
      <c r="H4561" s="1">
        <v>45115</v>
      </c>
      <c r="I4561" t="str">
        <f t="shared" si="71"/>
        <v>Yuksek Investisya</v>
      </c>
      <c r="J4561">
        <f>YEAR(transaction_data[[#This Row],[Transaction_Date]])</f>
        <v>2023</v>
      </c>
      <c r="K4561">
        <f>MONTH(transaction_data[[#This Row],[Transaction_Date]])</f>
        <v>7</v>
      </c>
    </row>
    <row r="4562" spans="1:11" x14ac:dyDescent="0.3">
      <c r="A4562">
        <v>304560</v>
      </c>
      <c r="B4562">
        <v>202477</v>
      </c>
      <c r="C4562" t="s">
        <v>30</v>
      </c>
      <c r="D4562">
        <v>23040</v>
      </c>
      <c r="E4562">
        <v>1520</v>
      </c>
      <c r="F4562">
        <v>33506</v>
      </c>
      <c r="G4562" t="s">
        <v>32</v>
      </c>
      <c r="H4562" s="1">
        <v>45639</v>
      </c>
      <c r="I4562" t="str">
        <f t="shared" si="71"/>
        <v>Yuksek Investisya</v>
      </c>
      <c r="J4562">
        <f>YEAR(transaction_data[[#This Row],[Transaction_Date]])</f>
        <v>2024</v>
      </c>
      <c r="K4562">
        <f>MONTH(transaction_data[[#This Row],[Transaction_Date]])</f>
        <v>12</v>
      </c>
    </row>
    <row r="4563" spans="1:11" x14ac:dyDescent="0.3">
      <c r="A4563">
        <v>304561</v>
      </c>
      <c r="B4563">
        <v>209636</v>
      </c>
      <c r="C4563" t="s">
        <v>30</v>
      </c>
      <c r="D4563">
        <v>57202</v>
      </c>
      <c r="E4563">
        <v>4839</v>
      </c>
      <c r="F4563">
        <v>14401</v>
      </c>
      <c r="G4563" t="s">
        <v>32</v>
      </c>
      <c r="H4563" s="1">
        <v>45068</v>
      </c>
      <c r="I4563" t="str">
        <f t="shared" si="71"/>
        <v>Kicik Investiya</v>
      </c>
      <c r="J4563">
        <f>YEAR(transaction_data[[#This Row],[Transaction_Date]])</f>
        <v>2023</v>
      </c>
      <c r="K4563">
        <f>MONTH(transaction_data[[#This Row],[Transaction_Date]])</f>
        <v>5</v>
      </c>
    </row>
    <row r="4564" spans="1:11" x14ac:dyDescent="0.3">
      <c r="A4564">
        <v>304562</v>
      </c>
      <c r="B4564">
        <v>206489</v>
      </c>
      <c r="C4564" t="s">
        <v>13</v>
      </c>
      <c r="D4564">
        <v>78359</v>
      </c>
      <c r="E4564">
        <v>1161</v>
      </c>
      <c r="F4564">
        <v>43240</v>
      </c>
      <c r="G4564" t="s">
        <v>32</v>
      </c>
      <c r="H4564" s="1">
        <v>45299</v>
      </c>
      <c r="I4564" t="str">
        <f t="shared" si="71"/>
        <v>Yuksek Investisya</v>
      </c>
      <c r="J4564">
        <f>YEAR(transaction_data[[#This Row],[Transaction_Date]])</f>
        <v>2024</v>
      </c>
      <c r="K4564">
        <f>MONTH(transaction_data[[#This Row],[Transaction_Date]])</f>
        <v>1</v>
      </c>
    </row>
    <row r="4565" spans="1:11" x14ac:dyDescent="0.3">
      <c r="A4565">
        <v>304563</v>
      </c>
      <c r="B4565">
        <v>200380</v>
      </c>
      <c r="C4565" t="s">
        <v>13</v>
      </c>
      <c r="D4565">
        <v>96040</v>
      </c>
      <c r="E4565">
        <v>3092</v>
      </c>
      <c r="F4565">
        <v>37566</v>
      </c>
      <c r="G4565" t="s">
        <v>29</v>
      </c>
      <c r="H4565" s="1">
        <v>45225</v>
      </c>
      <c r="I4565" t="str">
        <f t="shared" si="71"/>
        <v>Yuksek Investisya</v>
      </c>
      <c r="J4565">
        <f>YEAR(transaction_data[[#This Row],[Transaction_Date]])</f>
        <v>2023</v>
      </c>
      <c r="K4565">
        <f>MONTH(transaction_data[[#This Row],[Transaction_Date]])</f>
        <v>10</v>
      </c>
    </row>
    <row r="4566" spans="1:11" x14ac:dyDescent="0.3">
      <c r="A4566">
        <v>304564</v>
      </c>
      <c r="B4566">
        <v>209719</v>
      </c>
      <c r="C4566" t="s">
        <v>30</v>
      </c>
      <c r="D4566">
        <v>80717</v>
      </c>
      <c r="E4566">
        <v>514</v>
      </c>
      <c r="F4566">
        <v>38260</v>
      </c>
      <c r="G4566" t="s">
        <v>33</v>
      </c>
      <c r="H4566" s="1">
        <v>45182</v>
      </c>
      <c r="I4566" t="str">
        <f t="shared" si="71"/>
        <v>Yuksek Investisya</v>
      </c>
      <c r="J4566">
        <f>YEAR(transaction_data[[#This Row],[Transaction_Date]])</f>
        <v>2023</v>
      </c>
      <c r="K4566">
        <f>MONTH(transaction_data[[#This Row],[Transaction_Date]])</f>
        <v>9</v>
      </c>
    </row>
    <row r="4567" spans="1:11" x14ac:dyDescent="0.3">
      <c r="A4567">
        <v>304565</v>
      </c>
      <c r="B4567">
        <v>202621</v>
      </c>
      <c r="C4567" t="s">
        <v>30</v>
      </c>
      <c r="D4567">
        <v>66673</v>
      </c>
      <c r="E4567">
        <v>3156</v>
      </c>
      <c r="F4567">
        <v>39431</v>
      </c>
      <c r="G4567" t="s">
        <v>32</v>
      </c>
      <c r="H4567" s="1">
        <v>45354</v>
      </c>
      <c r="I4567" t="str">
        <f t="shared" si="71"/>
        <v>Yuksek Investisya</v>
      </c>
      <c r="J4567">
        <f>YEAR(transaction_data[[#This Row],[Transaction_Date]])</f>
        <v>2024</v>
      </c>
      <c r="K4567">
        <f>MONTH(transaction_data[[#This Row],[Transaction_Date]])</f>
        <v>3</v>
      </c>
    </row>
    <row r="4568" spans="1:11" x14ac:dyDescent="0.3">
      <c r="A4568">
        <v>304566</v>
      </c>
      <c r="B4568">
        <v>203581</v>
      </c>
      <c r="C4568" t="s">
        <v>31</v>
      </c>
      <c r="D4568">
        <v>94896</v>
      </c>
      <c r="E4568">
        <v>3597</v>
      </c>
      <c r="F4568">
        <v>4524</v>
      </c>
      <c r="G4568" t="s">
        <v>33</v>
      </c>
      <c r="H4568" s="1">
        <v>45032</v>
      </c>
      <c r="I4568" t="str">
        <f t="shared" si="71"/>
        <v>Kicik Investiya</v>
      </c>
      <c r="J4568">
        <f>YEAR(transaction_data[[#This Row],[Transaction_Date]])</f>
        <v>2023</v>
      </c>
      <c r="K4568">
        <f>MONTH(transaction_data[[#This Row],[Transaction_Date]])</f>
        <v>4</v>
      </c>
    </row>
    <row r="4569" spans="1:11" x14ac:dyDescent="0.3">
      <c r="A4569">
        <v>304567</v>
      </c>
      <c r="B4569">
        <v>205662</v>
      </c>
      <c r="C4569" t="s">
        <v>30</v>
      </c>
      <c r="D4569">
        <v>34673</v>
      </c>
      <c r="E4569">
        <v>533</v>
      </c>
      <c r="F4569">
        <v>28219</v>
      </c>
      <c r="G4569" t="s">
        <v>29</v>
      </c>
      <c r="H4569" s="1">
        <v>44979</v>
      </c>
      <c r="I4569" t="str">
        <f t="shared" si="71"/>
        <v>Yuksek Investisya</v>
      </c>
      <c r="J4569">
        <f>YEAR(transaction_data[[#This Row],[Transaction_Date]])</f>
        <v>2023</v>
      </c>
      <c r="K4569">
        <f>MONTH(transaction_data[[#This Row],[Transaction_Date]])</f>
        <v>2</v>
      </c>
    </row>
    <row r="4570" spans="1:11" x14ac:dyDescent="0.3">
      <c r="A4570">
        <v>304568</v>
      </c>
      <c r="B4570">
        <v>203101</v>
      </c>
      <c r="C4570" t="s">
        <v>13</v>
      </c>
      <c r="D4570">
        <v>33017</v>
      </c>
      <c r="E4570">
        <v>3450</v>
      </c>
      <c r="F4570">
        <v>45338</v>
      </c>
      <c r="G4570" t="s">
        <v>29</v>
      </c>
      <c r="H4570" s="1">
        <v>45365</v>
      </c>
      <c r="I4570" t="str">
        <f t="shared" si="71"/>
        <v>Yuksek Investisya</v>
      </c>
      <c r="J4570">
        <f>YEAR(transaction_data[[#This Row],[Transaction_Date]])</f>
        <v>2024</v>
      </c>
      <c r="K4570">
        <f>MONTH(transaction_data[[#This Row],[Transaction_Date]])</f>
        <v>3</v>
      </c>
    </row>
    <row r="4571" spans="1:11" x14ac:dyDescent="0.3">
      <c r="A4571">
        <v>304569</v>
      </c>
      <c r="B4571">
        <v>203649</v>
      </c>
      <c r="C4571" t="s">
        <v>30</v>
      </c>
      <c r="D4571">
        <v>46041</v>
      </c>
      <c r="E4571">
        <v>326</v>
      </c>
      <c r="F4571">
        <v>20547</v>
      </c>
      <c r="G4571" t="s">
        <v>29</v>
      </c>
      <c r="H4571" s="1">
        <v>45110</v>
      </c>
      <c r="I4571" t="str">
        <f t="shared" si="71"/>
        <v>Orta investisya</v>
      </c>
      <c r="J4571">
        <f>YEAR(transaction_data[[#This Row],[Transaction_Date]])</f>
        <v>2023</v>
      </c>
      <c r="K4571">
        <f>MONTH(transaction_data[[#This Row],[Transaction_Date]])</f>
        <v>7</v>
      </c>
    </row>
    <row r="4572" spans="1:11" x14ac:dyDescent="0.3">
      <c r="A4572">
        <v>304570</v>
      </c>
      <c r="B4572">
        <v>202205</v>
      </c>
      <c r="C4572" t="s">
        <v>31</v>
      </c>
      <c r="D4572">
        <v>4259</v>
      </c>
      <c r="E4572">
        <v>1951</v>
      </c>
      <c r="F4572">
        <v>43374</v>
      </c>
      <c r="G4572" t="s">
        <v>32</v>
      </c>
      <c r="H4572" s="1">
        <v>45692</v>
      </c>
      <c r="I4572" t="str">
        <f t="shared" si="71"/>
        <v>Yuksek Investisya</v>
      </c>
      <c r="J4572">
        <f>YEAR(transaction_data[[#This Row],[Transaction_Date]])</f>
        <v>2025</v>
      </c>
      <c r="K4572">
        <f>MONTH(transaction_data[[#This Row],[Transaction_Date]])</f>
        <v>2</v>
      </c>
    </row>
    <row r="4573" spans="1:11" x14ac:dyDescent="0.3">
      <c r="A4573">
        <v>304571</v>
      </c>
      <c r="B4573">
        <v>203439</v>
      </c>
      <c r="C4573" t="s">
        <v>30</v>
      </c>
      <c r="D4573">
        <v>19760</v>
      </c>
      <c r="E4573">
        <v>1539</v>
      </c>
      <c r="F4573">
        <v>23907</v>
      </c>
      <c r="G4573" t="s">
        <v>32</v>
      </c>
      <c r="H4573" s="1">
        <v>45449</v>
      </c>
      <c r="I4573" t="str">
        <f t="shared" si="71"/>
        <v>Orta investisya</v>
      </c>
      <c r="J4573">
        <f>YEAR(transaction_data[[#This Row],[Transaction_Date]])</f>
        <v>2024</v>
      </c>
      <c r="K4573">
        <f>MONTH(transaction_data[[#This Row],[Transaction_Date]])</f>
        <v>6</v>
      </c>
    </row>
    <row r="4574" spans="1:11" x14ac:dyDescent="0.3">
      <c r="A4574">
        <v>304572</v>
      </c>
      <c r="B4574">
        <v>201382</v>
      </c>
      <c r="C4574" t="s">
        <v>31</v>
      </c>
      <c r="D4574">
        <v>54292</v>
      </c>
      <c r="E4574">
        <v>155</v>
      </c>
      <c r="F4574">
        <v>20513</v>
      </c>
      <c r="G4574" t="s">
        <v>29</v>
      </c>
      <c r="H4574" s="1">
        <v>45609</v>
      </c>
      <c r="I4574" t="str">
        <f t="shared" si="71"/>
        <v>Orta investisya</v>
      </c>
      <c r="J4574">
        <f>YEAR(transaction_data[[#This Row],[Transaction_Date]])</f>
        <v>2024</v>
      </c>
      <c r="K4574">
        <f>MONTH(transaction_data[[#This Row],[Transaction_Date]])</f>
        <v>11</v>
      </c>
    </row>
    <row r="4575" spans="1:11" x14ac:dyDescent="0.3">
      <c r="A4575">
        <v>304573</v>
      </c>
      <c r="B4575">
        <v>208814</v>
      </c>
      <c r="C4575" t="s">
        <v>13</v>
      </c>
      <c r="D4575">
        <v>24401</v>
      </c>
      <c r="E4575">
        <v>1722</v>
      </c>
      <c r="F4575">
        <v>4532</v>
      </c>
      <c r="G4575" t="s">
        <v>33</v>
      </c>
      <c r="H4575" s="1">
        <v>45257</v>
      </c>
      <c r="I4575" t="str">
        <f t="shared" si="71"/>
        <v>Kicik Investiya</v>
      </c>
      <c r="J4575">
        <f>YEAR(transaction_data[[#This Row],[Transaction_Date]])</f>
        <v>2023</v>
      </c>
      <c r="K4575">
        <f>MONTH(transaction_data[[#This Row],[Transaction_Date]])</f>
        <v>11</v>
      </c>
    </row>
    <row r="4576" spans="1:11" x14ac:dyDescent="0.3">
      <c r="A4576">
        <v>304574</v>
      </c>
      <c r="B4576">
        <v>202771</v>
      </c>
      <c r="C4576" t="s">
        <v>13</v>
      </c>
      <c r="D4576">
        <v>15216</v>
      </c>
      <c r="E4576">
        <v>389</v>
      </c>
      <c r="F4576">
        <v>21973</v>
      </c>
      <c r="G4576" t="s">
        <v>32</v>
      </c>
      <c r="H4576" s="1">
        <v>45548</v>
      </c>
      <c r="I4576" t="str">
        <f t="shared" si="71"/>
        <v>Orta investisya</v>
      </c>
      <c r="J4576">
        <f>YEAR(transaction_data[[#This Row],[Transaction_Date]])</f>
        <v>2024</v>
      </c>
      <c r="K4576">
        <f>MONTH(transaction_data[[#This Row],[Transaction_Date]])</f>
        <v>9</v>
      </c>
    </row>
    <row r="4577" spans="1:11" x14ac:dyDescent="0.3">
      <c r="A4577">
        <v>304575</v>
      </c>
      <c r="B4577">
        <v>205522</v>
      </c>
      <c r="C4577" t="s">
        <v>30</v>
      </c>
      <c r="D4577">
        <v>85003</v>
      </c>
      <c r="E4577">
        <v>3466</v>
      </c>
      <c r="F4577">
        <v>31893</v>
      </c>
      <c r="G4577" t="s">
        <v>29</v>
      </c>
      <c r="H4577" s="1">
        <v>44799</v>
      </c>
      <c r="I4577" t="str">
        <f t="shared" si="71"/>
        <v>Yuksek Investisya</v>
      </c>
      <c r="J4577">
        <f>YEAR(transaction_data[[#This Row],[Transaction_Date]])</f>
        <v>2022</v>
      </c>
      <c r="K4577">
        <f>MONTH(transaction_data[[#This Row],[Transaction_Date]])</f>
        <v>8</v>
      </c>
    </row>
    <row r="4578" spans="1:11" x14ac:dyDescent="0.3">
      <c r="A4578">
        <v>304576</v>
      </c>
      <c r="B4578">
        <v>206792</v>
      </c>
      <c r="C4578" t="s">
        <v>31</v>
      </c>
      <c r="D4578">
        <v>23935</v>
      </c>
      <c r="E4578">
        <v>4192</v>
      </c>
      <c r="F4578">
        <v>12116</v>
      </c>
      <c r="G4578" t="s">
        <v>33</v>
      </c>
      <c r="H4578" s="1">
        <v>44652</v>
      </c>
      <c r="I4578" t="str">
        <f t="shared" si="71"/>
        <v>Kicik Investiya</v>
      </c>
      <c r="J4578">
        <f>YEAR(transaction_data[[#This Row],[Transaction_Date]])</f>
        <v>2022</v>
      </c>
      <c r="K4578">
        <f>MONTH(transaction_data[[#This Row],[Transaction_Date]])</f>
        <v>4</v>
      </c>
    </row>
    <row r="4579" spans="1:11" x14ac:dyDescent="0.3">
      <c r="A4579">
        <v>304577</v>
      </c>
      <c r="B4579">
        <v>208021</v>
      </c>
      <c r="C4579" t="s">
        <v>13</v>
      </c>
      <c r="D4579">
        <v>88975</v>
      </c>
      <c r="E4579">
        <v>933</v>
      </c>
      <c r="F4579">
        <v>34287</v>
      </c>
      <c r="G4579" t="s">
        <v>32</v>
      </c>
      <c r="H4579" s="1">
        <v>45435</v>
      </c>
      <c r="I4579" t="str">
        <f t="shared" si="71"/>
        <v>Yuksek Investisya</v>
      </c>
      <c r="J4579">
        <f>YEAR(transaction_data[[#This Row],[Transaction_Date]])</f>
        <v>2024</v>
      </c>
      <c r="K4579">
        <f>MONTH(transaction_data[[#This Row],[Transaction_Date]])</f>
        <v>5</v>
      </c>
    </row>
    <row r="4580" spans="1:11" x14ac:dyDescent="0.3">
      <c r="A4580">
        <v>304578</v>
      </c>
      <c r="B4580">
        <v>200133</v>
      </c>
      <c r="C4580" t="s">
        <v>30</v>
      </c>
      <c r="D4580">
        <v>40553</v>
      </c>
      <c r="E4580">
        <v>4705</v>
      </c>
      <c r="F4580">
        <v>27844</v>
      </c>
      <c r="G4580" t="s">
        <v>29</v>
      </c>
      <c r="H4580" s="1">
        <v>45669</v>
      </c>
      <c r="I4580" t="str">
        <f t="shared" si="71"/>
        <v>Yuksek Investisya</v>
      </c>
      <c r="J4580">
        <f>YEAR(transaction_data[[#This Row],[Transaction_Date]])</f>
        <v>2025</v>
      </c>
      <c r="K4580">
        <f>MONTH(transaction_data[[#This Row],[Transaction_Date]])</f>
        <v>1</v>
      </c>
    </row>
    <row r="4581" spans="1:11" x14ac:dyDescent="0.3">
      <c r="A4581">
        <v>304579</v>
      </c>
      <c r="B4581">
        <v>204796</v>
      </c>
      <c r="C4581" t="s">
        <v>13</v>
      </c>
      <c r="D4581">
        <v>74091</v>
      </c>
      <c r="E4581">
        <v>2807</v>
      </c>
      <c r="F4581">
        <v>44289</v>
      </c>
      <c r="G4581" t="s">
        <v>29</v>
      </c>
      <c r="H4581" s="1">
        <v>45222</v>
      </c>
      <c r="I4581" t="str">
        <f t="shared" si="71"/>
        <v>Yuksek Investisya</v>
      </c>
      <c r="J4581">
        <f>YEAR(transaction_data[[#This Row],[Transaction_Date]])</f>
        <v>2023</v>
      </c>
      <c r="K4581">
        <f>MONTH(transaction_data[[#This Row],[Transaction_Date]])</f>
        <v>10</v>
      </c>
    </row>
    <row r="4582" spans="1:11" x14ac:dyDescent="0.3">
      <c r="A4582">
        <v>304580</v>
      </c>
      <c r="B4582">
        <v>205796</v>
      </c>
      <c r="C4582" t="s">
        <v>30</v>
      </c>
      <c r="D4582">
        <v>71373</v>
      </c>
      <c r="E4582">
        <v>369</v>
      </c>
      <c r="F4582">
        <v>49657</v>
      </c>
      <c r="G4582" t="s">
        <v>33</v>
      </c>
      <c r="H4582" s="1">
        <v>45513</v>
      </c>
      <c r="I4582" t="str">
        <f t="shared" si="71"/>
        <v>Yuksek Investisya</v>
      </c>
      <c r="J4582">
        <f>YEAR(transaction_data[[#This Row],[Transaction_Date]])</f>
        <v>2024</v>
      </c>
      <c r="K4582">
        <f>MONTH(transaction_data[[#This Row],[Transaction_Date]])</f>
        <v>8</v>
      </c>
    </row>
    <row r="4583" spans="1:11" x14ac:dyDescent="0.3">
      <c r="A4583">
        <v>304581</v>
      </c>
      <c r="B4583">
        <v>209467</v>
      </c>
      <c r="C4583" t="s">
        <v>31</v>
      </c>
      <c r="D4583">
        <v>44686</v>
      </c>
      <c r="E4583">
        <v>1289</v>
      </c>
      <c r="F4583">
        <v>38677</v>
      </c>
      <c r="G4583" t="s">
        <v>29</v>
      </c>
      <c r="H4583" s="1">
        <v>45646</v>
      </c>
      <c r="I4583" t="str">
        <f t="shared" si="71"/>
        <v>Yuksek Investisya</v>
      </c>
      <c r="J4583">
        <f>YEAR(transaction_data[[#This Row],[Transaction_Date]])</f>
        <v>2024</v>
      </c>
      <c r="K4583">
        <f>MONTH(transaction_data[[#This Row],[Transaction_Date]])</f>
        <v>12</v>
      </c>
    </row>
    <row r="4584" spans="1:11" x14ac:dyDescent="0.3">
      <c r="A4584">
        <v>304582</v>
      </c>
      <c r="B4584">
        <v>206086</v>
      </c>
      <c r="C4584" t="s">
        <v>30</v>
      </c>
      <c r="D4584">
        <v>21268</v>
      </c>
      <c r="E4584">
        <v>2418</v>
      </c>
      <c r="F4584">
        <v>40804</v>
      </c>
      <c r="G4584" t="s">
        <v>29</v>
      </c>
      <c r="H4584" s="1">
        <v>45563</v>
      </c>
      <c r="I4584" t="str">
        <f t="shared" si="71"/>
        <v>Yuksek Investisya</v>
      </c>
      <c r="J4584">
        <f>YEAR(transaction_data[[#This Row],[Transaction_Date]])</f>
        <v>2024</v>
      </c>
      <c r="K4584">
        <f>MONTH(transaction_data[[#This Row],[Transaction_Date]])</f>
        <v>9</v>
      </c>
    </row>
    <row r="4585" spans="1:11" x14ac:dyDescent="0.3">
      <c r="A4585">
        <v>304583</v>
      </c>
      <c r="B4585">
        <v>206291</v>
      </c>
      <c r="C4585" t="s">
        <v>13</v>
      </c>
      <c r="D4585">
        <v>23681</v>
      </c>
      <c r="E4585">
        <v>1928</v>
      </c>
      <c r="F4585">
        <v>35433</v>
      </c>
      <c r="G4585" t="s">
        <v>33</v>
      </c>
      <c r="H4585" s="1">
        <v>45587</v>
      </c>
      <c r="I4585" t="str">
        <f t="shared" si="71"/>
        <v>Yuksek Investisya</v>
      </c>
      <c r="J4585">
        <f>YEAR(transaction_data[[#This Row],[Transaction_Date]])</f>
        <v>2024</v>
      </c>
      <c r="K4585">
        <f>MONTH(transaction_data[[#This Row],[Transaction_Date]])</f>
        <v>10</v>
      </c>
    </row>
    <row r="4586" spans="1:11" x14ac:dyDescent="0.3">
      <c r="A4586">
        <v>304584</v>
      </c>
      <c r="B4586">
        <v>208699</v>
      </c>
      <c r="C4586" t="s">
        <v>30</v>
      </c>
      <c r="D4586">
        <v>43427</v>
      </c>
      <c r="E4586">
        <v>4567</v>
      </c>
      <c r="F4586">
        <v>11218</v>
      </c>
      <c r="G4586" t="s">
        <v>29</v>
      </c>
      <c r="H4586" s="1">
        <v>45080</v>
      </c>
      <c r="I4586" t="str">
        <f t="shared" si="71"/>
        <v>Kicik Investiya</v>
      </c>
      <c r="J4586">
        <f>YEAR(transaction_data[[#This Row],[Transaction_Date]])</f>
        <v>2023</v>
      </c>
      <c r="K4586">
        <f>MONTH(transaction_data[[#This Row],[Transaction_Date]])</f>
        <v>6</v>
      </c>
    </row>
    <row r="4587" spans="1:11" x14ac:dyDescent="0.3">
      <c r="A4587">
        <v>304585</v>
      </c>
      <c r="B4587">
        <v>207965</v>
      </c>
      <c r="C4587" t="s">
        <v>13</v>
      </c>
      <c r="D4587">
        <v>33964</v>
      </c>
      <c r="E4587">
        <v>1087</v>
      </c>
      <c r="F4587">
        <v>20886</v>
      </c>
      <c r="G4587" t="s">
        <v>32</v>
      </c>
      <c r="H4587" s="1">
        <v>45104</v>
      </c>
      <c r="I4587" t="str">
        <f t="shared" si="71"/>
        <v>Orta investisya</v>
      </c>
      <c r="J4587">
        <f>YEAR(transaction_data[[#This Row],[Transaction_Date]])</f>
        <v>2023</v>
      </c>
      <c r="K4587">
        <f>MONTH(transaction_data[[#This Row],[Transaction_Date]])</f>
        <v>6</v>
      </c>
    </row>
    <row r="4588" spans="1:11" x14ac:dyDescent="0.3">
      <c r="A4588">
        <v>304586</v>
      </c>
      <c r="B4588">
        <v>200529</v>
      </c>
      <c r="C4588" t="s">
        <v>31</v>
      </c>
      <c r="D4588">
        <v>82987</v>
      </c>
      <c r="E4588">
        <v>3563</v>
      </c>
      <c r="F4588">
        <v>45521</v>
      </c>
      <c r="G4588" t="s">
        <v>29</v>
      </c>
      <c r="H4588" s="1">
        <v>45704</v>
      </c>
      <c r="I4588" t="str">
        <f t="shared" si="71"/>
        <v>Yuksek Investisya</v>
      </c>
      <c r="J4588">
        <f>YEAR(transaction_data[[#This Row],[Transaction_Date]])</f>
        <v>2025</v>
      </c>
      <c r="K4588">
        <f>MONTH(transaction_data[[#This Row],[Transaction_Date]])</f>
        <v>2</v>
      </c>
    </row>
    <row r="4589" spans="1:11" x14ac:dyDescent="0.3">
      <c r="A4589">
        <v>304587</v>
      </c>
      <c r="B4589">
        <v>202238</v>
      </c>
      <c r="C4589" t="s">
        <v>13</v>
      </c>
      <c r="D4589">
        <v>81725</v>
      </c>
      <c r="E4589">
        <v>3829</v>
      </c>
      <c r="F4589">
        <v>45592</v>
      </c>
      <c r="G4589" t="s">
        <v>33</v>
      </c>
      <c r="H4589" s="1">
        <v>44808</v>
      </c>
      <c r="I4589" t="str">
        <f t="shared" si="71"/>
        <v>Yuksek Investisya</v>
      </c>
      <c r="J4589">
        <f>YEAR(transaction_data[[#This Row],[Transaction_Date]])</f>
        <v>2022</v>
      </c>
      <c r="K4589">
        <f>MONTH(transaction_data[[#This Row],[Transaction_Date]])</f>
        <v>9</v>
      </c>
    </row>
    <row r="4590" spans="1:11" x14ac:dyDescent="0.3">
      <c r="A4590">
        <v>304588</v>
      </c>
      <c r="B4590">
        <v>206076</v>
      </c>
      <c r="C4590" t="s">
        <v>13</v>
      </c>
      <c r="D4590">
        <v>51916</v>
      </c>
      <c r="E4590">
        <v>674</v>
      </c>
      <c r="F4590">
        <v>42401</v>
      </c>
      <c r="G4590" t="s">
        <v>32</v>
      </c>
      <c r="H4590" s="1">
        <v>45389</v>
      </c>
      <c r="I4590" t="str">
        <f t="shared" si="71"/>
        <v>Yuksek Investisya</v>
      </c>
      <c r="J4590">
        <f>YEAR(transaction_data[[#This Row],[Transaction_Date]])</f>
        <v>2024</v>
      </c>
      <c r="K4590">
        <f>MONTH(transaction_data[[#This Row],[Transaction_Date]])</f>
        <v>4</v>
      </c>
    </row>
    <row r="4591" spans="1:11" x14ac:dyDescent="0.3">
      <c r="A4591">
        <v>304589</v>
      </c>
      <c r="B4591">
        <v>200405</v>
      </c>
      <c r="C4591" t="s">
        <v>31</v>
      </c>
      <c r="D4591">
        <v>47197</v>
      </c>
      <c r="E4591">
        <v>3894</v>
      </c>
      <c r="F4591">
        <v>21202</v>
      </c>
      <c r="G4591" t="s">
        <v>32</v>
      </c>
      <c r="H4591" s="1">
        <v>44740</v>
      </c>
      <c r="I4591" t="str">
        <f t="shared" si="71"/>
        <v>Orta investisya</v>
      </c>
      <c r="J4591">
        <f>YEAR(transaction_data[[#This Row],[Transaction_Date]])</f>
        <v>2022</v>
      </c>
      <c r="K4591">
        <f>MONTH(transaction_data[[#This Row],[Transaction_Date]])</f>
        <v>6</v>
      </c>
    </row>
    <row r="4592" spans="1:11" x14ac:dyDescent="0.3">
      <c r="A4592">
        <v>304590</v>
      </c>
      <c r="B4592">
        <v>204183</v>
      </c>
      <c r="C4592" t="s">
        <v>31</v>
      </c>
      <c r="D4592">
        <v>20230</v>
      </c>
      <c r="E4592">
        <v>1978</v>
      </c>
      <c r="F4592">
        <v>6397</v>
      </c>
      <c r="G4592" t="s">
        <v>33</v>
      </c>
      <c r="H4592" s="1">
        <v>45163</v>
      </c>
      <c r="I4592" t="str">
        <f t="shared" si="71"/>
        <v>Kicik Investiya</v>
      </c>
      <c r="J4592">
        <f>YEAR(transaction_data[[#This Row],[Transaction_Date]])</f>
        <v>2023</v>
      </c>
      <c r="K4592">
        <f>MONTH(transaction_data[[#This Row],[Transaction_Date]])</f>
        <v>8</v>
      </c>
    </row>
    <row r="4593" spans="1:11" x14ac:dyDescent="0.3">
      <c r="A4593">
        <v>304591</v>
      </c>
      <c r="B4593">
        <v>204702</v>
      </c>
      <c r="C4593" t="s">
        <v>30</v>
      </c>
      <c r="D4593">
        <v>23910</v>
      </c>
      <c r="E4593">
        <v>1153</v>
      </c>
      <c r="F4593">
        <v>17993</v>
      </c>
      <c r="G4593" t="s">
        <v>32</v>
      </c>
      <c r="H4593" s="1">
        <v>45070</v>
      </c>
      <c r="I4593" t="str">
        <f t="shared" si="71"/>
        <v>Orta investisya</v>
      </c>
      <c r="J4593">
        <f>YEAR(transaction_data[[#This Row],[Transaction_Date]])</f>
        <v>2023</v>
      </c>
      <c r="K4593">
        <f>MONTH(transaction_data[[#This Row],[Transaction_Date]])</f>
        <v>5</v>
      </c>
    </row>
    <row r="4594" spans="1:11" x14ac:dyDescent="0.3">
      <c r="A4594">
        <v>304592</v>
      </c>
      <c r="B4594">
        <v>205552</v>
      </c>
      <c r="C4594" t="s">
        <v>31</v>
      </c>
      <c r="D4594">
        <v>92844</v>
      </c>
      <c r="E4594">
        <v>4537</v>
      </c>
      <c r="F4594">
        <v>7623</v>
      </c>
      <c r="G4594" t="s">
        <v>32</v>
      </c>
      <c r="H4594" s="1">
        <v>45636</v>
      </c>
      <c r="I4594" t="str">
        <f t="shared" si="71"/>
        <v>Kicik Investiya</v>
      </c>
      <c r="J4594">
        <f>YEAR(transaction_data[[#This Row],[Transaction_Date]])</f>
        <v>2024</v>
      </c>
      <c r="K4594">
        <f>MONTH(transaction_data[[#This Row],[Transaction_Date]])</f>
        <v>12</v>
      </c>
    </row>
    <row r="4595" spans="1:11" x14ac:dyDescent="0.3">
      <c r="A4595">
        <v>304593</v>
      </c>
      <c r="B4595">
        <v>204369</v>
      </c>
      <c r="C4595" t="s">
        <v>13</v>
      </c>
      <c r="D4595">
        <v>16357</v>
      </c>
      <c r="E4595">
        <v>2202</v>
      </c>
      <c r="F4595">
        <v>31818</v>
      </c>
      <c r="G4595" t="s">
        <v>33</v>
      </c>
      <c r="H4595" s="1">
        <v>45146</v>
      </c>
      <c r="I4595" t="str">
        <f t="shared" si="71"/>
        <v>Yuksek Investisya</v>
      </c>
      <c r="J4595">
        <f>YEAR(transaction_data[[#This Row],[Transaction_Date]])</f>
        <v>2023</v>
      </c>
      <c r="K4595">
        <f>MONTH(transaction_data[[#This Row],[Transaction_Date]])</f>
        <v>8</v>
      </c>
    </row>
    <row r="4596" spans="1:11" x14ac:dyDescent="0.3">
      <c r="A4596">
        <v>304594</v>
      </c>
      <c r="B4596">
        <v>208252</v>
      </c>
      <c r="C4596" t="s">
        <v>30</v>
      </c>
      <c r="D4596">
        <v>28907</v>
      </c>
      <c r="E4596">
        <v>297</v>
      </c>
      <c r="F4596">
        <v>29075</v>
      </c>
      <c r="G4596" t="s">
        <v>33</v>
      </c>
      <c r="H4596" s="1">
        <v>45071</v>
      </c>
      <c r="I4596" t="str">
        <f t="shared" si="71"/>
        <v>Yuksek Investisya</v>
      </c>
      <c r="J4596">
        <f>YEAR(transaction_data[[#This Row],[Transaction_Date]])</f>
        <v>2023</v>
      </c>
      <c r="K4596">
        <f>MONTH(transaction_data[[#This Row],[Transaction_Date]])</f>
        <v>5</v>
      </c>
    </row>
    <row r="4597" spans="1:11" x14ac:dyDescent="0.3">
      <c r="A4597">
        <v>304595</v>
      </c>
      <c r="B4597">
        <v>208273</v>
      </c>
      <c r="C4597" t="s">
        <v>31</v>
      </c>
      <c r="D4597">
        <v>58050</v>
      </c>
      <c r="E4597">
        <v>2344</v>
      </c>
      <c r="F4597">
        <v>43980</v>
      </c>
      <c r="G4597" t="s">
        <v>32</v>
      </c>
      <c r="H4597" s="1">
        <v>45046</v>
      </c>
      <c r="I4597" t="str">
        <f t="shared" si="71"/>
        <v>Yuksek Investisya</v>
      </c>
      <c r="J4597">
        <f>YEAR(transaction_data[[#This Row],[Transaction_Date]])</f>
        <v>2023</v>
      </c>
      <c r="K4597">
        <f>MONTH(transaction_data[[#This Row],[Transaction_Date]])</f>
        <v>4</v>
      </c>
    </row>
    <row r="4598" spans="1:11" x14ac:dyDescent="0.3">
      <c r="A4598">
        <v>304596</v>
      </c>
      <c r="B4598">
        <v>203779</v>
      </c>
      <c r="C4598" t="s">
        <v>13</v>
      </c>
      <c r="D4598">
        <v>69808</v>
      </c>
      <c r="E4598">
        <v>4161</v>
      </c>
      <c r="F4598">
        <v>1996</v>
      </c>
      <c r="G4598" t="s">
        <v>33</v>
      </c>
      <c r="H4598" s="1">
        <v>45660</v>
      </c>
      <c r="I4598" t="str">
        <f t="shared" si="71"/>
        <v>Kicik Investiya</v>
      </c>
      <c r="J4598">
        <f>YEAR(transaction_data[[#This Row],[Transaction_Date]])</f>
        <v>2025</v>
      </c>
      <c r="K4598">
        <f>MONTH(transaction_data[[#This Row],[Transaction_Date]])</f>
        <v>1</v>
      </c>
    </row>
    <row r="4599" spans="1:11" x14ac:dyDescent="0.3">
      <c r="A4599">
        <v>304597</v>
      </c>
      <c r="B4599">
        <v>203974</v>
      </c>
      <c r="C4599" t="s">
        <v>31</v>
      </c>
      <c r="D4599">
        <v>79372</v>
      </c>
      <c r="E4599">
        <v>298</v>
      </c>
      <c r="F4599">
        <v>42952</v>
      </c>
      <c r="G4599" t="s">
        <v>29</v>
      </c>
      <c r="H4599" s="1">
        <v>45653</v>
      </c>
      <c r="I4599" t="str">
        <f t="shared" si="71"/>
        <v>Yuksek Investisya</v>
      </c>
      <c r="J4599">
        <f>YEAR(transaction_data[[#This Row],[Transaction_Date]])</f>
        <v>2024</v>
      </c>
      <c r="K4599">
        <f>MONTH(transaction_data[[#This Row],[Transaction_Date]])</f>
        <v>12</v>
      </c>
    </row>
    <row r="4600" spans="1:11" x14ac:dyDescent="0.3">
      <c r="A4600">
        <v>304598</v>
      </c>
      <c r="B4600">
        <v>205440</v>
      </c>
      <c r="C4600" t="s">
        <v>13</v>
      </c>
      <c r="D4600">
        <v>62557</v>
      </c>
      <c r="E4600">
        <v>969</v>
      </c>
      <c r="F4600">
        <v>8890</v>
      </c>
      <c r="G4600" t="s">
        <v>32</v>
      </c>
      <c r="H4600" s="1">
        <v>45105</v>
      </c>
      <c r="I4600" t="str">
        <f t="shared" si="71"/>
        <v>Kicik Investiya</v>
      </c>
      <c r="J4600">
        <f>YEAR(transaction_data[[#This Row],[Transaction_Date]])</f>
        <v>2023</v>
      </c>
      <c r="K4600">
        <f>MONTH(transaction_data[[#This Row],[Transaction_Date]])</f>
        <v>6</v>
      </c>
    </row>
    <row r="4601" spans="1:11" x14ac:dyDescent="0.3">
      <c r="A4601">
        <v>304599</v>
      </c>
      <c r="B4601">
        <v>207719</v>
      </c>
      <c r="C4601" t="s">
        <v>31</v>
      </c>
      <c r="D4601">
        <v>50665</v>
      </c>
      <c r="E4601">
        <v>228</v>
      </c>
      <c r="F4601">
        <v>30976</v>
      </c>
      <c r="G4601" t="s">
        <v>29</v>
      </c>
      <c r="H4601" s="1">
        <v>44933</v>
      </c>
      <c r="I4601" t="str">
        <f t="shared" si="71"/>
        <v>Yuksek Investisya</v>
      </c>
      <c r="J4601">
        <f>YEAR(transaction_data[[#This Row],[Transaction_Date]])</f>
        <v>2023</v>
      </c>
      <c r="K4601">
        <f>MONTH(transaction_data[[#This Row],[Transaction_Date]])</f>
        <v>1</v>
      </c>
    </row>
    <row r="4602" spans="1:11" x14ac:dyDescent="0.3">
      <c r="A4602">
        <v>304600</v>
      </c>
      <c r="B4602">
        <v>203110</v>
      </c>
      <c r="C4602" t="s">
        <v>30</v>
      </c>
      <c r="D4602">
        <v>79512</v>
      </c>
      <c r="E4602">
        <v>3675</v>
      </c>
      <c r="F4602">
        <v>30643</v>
      </c>
      <c r="G4602" t="s">
        <v>32</v>
      </c>
      <c r="H4602" s="1">
        <v>44873</v>
      </c>
      <c r="I4602" t="str">
        <f t="shared" si="71"/>
        <v>Yuksek Investisya</v>
      </c>
      <c r="J4602">
        <f>YEAR(transaction_data[[#This Row],[Transaction_Date]])</f>
        <v>2022</v>
      </c>
      <c r="K4602">
        <f>MONTH(transaction_data[[#This Row],[Transaction_Date]])</f>
        <v>11</v>
      </c>
    </row>
    <row r="4603" spans="1:11" x14ac:dyDescent="0.3">
      <c r="A4603">
        <v>304601</v>
      </c>
      <c r="B4603">
        <v>204994</v>
      </c>
      <c r="C4603" t="s">
        <v>30</v>
      </c>
      <c r="D4603">
        <v>35022</v>
      </c>
      <c r="E4603">
        <v>803</v>
      </c>
      <c r="F4603">
        <v>8554</v>
      </c>
      <c r="G4603" t="s">
        <v>29</v>
      </c>
      <c r="H4603" s="1">
        <v>45444</v>
      </c>
      <c r="I4603" t="str">
        <f t="shared" si="71"/>
        <v>Kicik Investiya</v>
      </c>
      <c r="J4603">
        <f>YEAR(transaction_data[[#This Row],[Transaction_Date]])</f>
        <v>2024</v>
      </c>
      <c r="K4603">
        <f>MONTH(transaction_data[[#This Row],[Transaction_Date]])</f>
        <v>6</v>
      </c>
    </row>
    <row r="4604" spans="1:11" x14ac:dyDescent="0.3">
      <c r="A4604">
        <v>304602</v>
      </c>
      <c r="B4604">
        <v>208299</v>
      </c>
      <c r="C4604" t="s">
        <v>30</v>
      </c>
      <c r="D4604">
        <v>45816</v>
      </c>
      <c r="E4604">
        <v>558</v>
      </c>
      <c r="F4604">
        <v>48390</v>
      </c>
      <c r="G4604" t="s">
        <v>32</v>
      </c>
      <c r="H4604" s="1">
        <v>45014</v>
      </c>
      <c r="I4604" t="str">
        <f t="shared" si="71"/>
        <v>Yuksek Investisya</v>
      </c>
      <c r="J4604">
        <f>YEAR(transaction_data[[#This Row],[Transaction_Date]])</f>
        <v>2023</v>
      </c>
      <c r="K4604">
        <f>MONTH(transaction_data[[#This Row],[Transaction_Date]])</f>
        <v>3</v>
      </c>
    </row>
    <row r="4605" spans="1:11" x14ac:dyDescent="0.3">
      <c r="A4605">
        <v>304603</v>
      </c>
      <c r="B4605">
        <v>207906</v>
      </c>
      <c r="C4605" t="s">
        <v>13</v>
      </c>
      <c r="D4605">
        <v>22520</v>
      </c>
      <c r="E4605">
        <v>2060</v>
      </c>
      <c r="F4605">
        <v>21203</v>
      </c>
      <c r="G4605" t="s">
        <v>32</v>
      </c>
      <c r="H4605" s="1">
        <v>44729</v>
      </c>
      <c r="I4605" t="str">
        <f t="shared" si="71"/>
        <v>Orta investisya</v>
      </c>
      <c r="J4605">
        <f>YEAR(transaction_data[[#This Row],[Transaction_Date]])</f>
        <v>2022</v>
      </c>
      <c r="K4605">
        <f>MONTH(transaction_data[[#This Row],[Transaction_Date]])</f>
        <v>6</v>
      </c>
    </row>
    <row r="4606" spans="1:11" x14ac:dyDescent="0.3">
      <c r="A4606">
        <v>304604</v>
      </c>
      <c r="B4606">
        <v>203334</v>
      </c>
      <c r="C4606" t="s">
        <v>30</v>
      </c>
      <c r="D4606">
        <v>22999</v>
      </c>
      <c r="E4606">
        <v>1524</v>
      </c>
      <c r="F4606">
        <v>42415</v>
      </c>
      <c r="G4606" t="s">
        <v>29</v>
      </c>
      <c r="H4606" s="1">
        <v>45573</v>
      </c>
      <c r="I4606" t="str">
        <f t="shared" si="71"/>
        <v>Yuksek Investisya</v>
      </c>
      <c r="J4606">
        <f>YEAR(transaction_data[[#This Row],[Transaction_Date]])</f>
        <v>2024</v>
      </c>
      <c r="K4606">
        <f>MONTH(transaction_data[[#This Row],[Transaction_Date]])</f>
        <v>10</v>
      </c>
    </row>
    <row r="4607" spans="1:11" x14ac:dyDescent="0.3">
      <c r="A4607">
        <v>304605</v>
      </c>
      <c r="B4607">
        <v>201021</v>
      </c>
      <c r="C4607" t="s">
        <v>30</v>
      </c>
      <c r="D4607">
        <v>21391</v>
      </c>
      <c r="E4607">
        <v>878</v>
      </c>
      <c r="F4607">
        <v>9991</v>
      </c>
      <c r="G4607" t="s">
        <v>29</v>
      </c>
      <c r="H4607" s="1">
        <v>45268</v>
      </c>
      <c r="I4607" t="str">
        <f t="shared" si="71"/>
        <v>Kicik Investiya</v>
      </c>
      <c r="J4607">
        <f>YEAR(transaction_data[[#This Row],[Transaction_Date]])</f>
        <v>2023</v>
      </c>
      <c r="K4607">
        <f>MONTH(transaction_data[[#This Row],[Transaction_Date]])</f>
        <v>12</v>
      </c>
    </row>
    <row r="4608" spans="1:11" x14ac:dyDescent="0.3">
      <c r="A4608">
        <v>304606</v>
      </c>
      <c r="B4608">
        <v>201880</v>
      </c>
      <c r="C4608" t="s">
        <v>30</v>
      </c>
      <c r="D4608">
        <v>85274</v>
      </c>
      <c r="E4608">
        <v>3007</v>
      </c>
      <c r="F4608">
        <v>11374</v>
      </c>
      <c r="G4608" t="s">
        <v>32</v>
      </c>
      <c r="H4608" s="1">
        <v>45667</v>
      </c>
      <c r="I4608" t="str">
        <f t="shared" si="71"/>
        <v>Kicik Investiya</v>
      </c>
      <c r="J4608">
        <f>YEAR(transaction_data[[#This Row],[Transaction_Date]])</f>
        <v>2025</v>
      </c>
      <c r="K4608">
        <f>MONTH(transaction_data[[#This Row],[Transaction_Date]])</f>
        <v>1</v>
      </c>
    </row>
    <row r="4609" spans="1:11" x14ac:dyDescent="0.3">
      <c r="A4609">
        <v>304607</v>
      </c>
      <c r="B4609">
        <v>203006</v>
      </c>
      <c r="C4609" t="s">
        <v>13</v>
      </c>
      <c r="D4609">
        <v>54617</v>
      </c>
      <c r="E4609">
        <v>3053</v>
      </c>
      <c r="F4609">
        <v>18604</v>
      </c>
      <c r="G4609" t="s">
        <v>29</v>
      </c>
      <c r="H4609" s="1">
        <v>45137</v>
      </c>
      <c r="I4609" t="str">
        <f t="shared" si="71"/>
        <v>Orta investisya</v>
      </c>
      <c r="J4609">
        <f>YEAR(transaction_data[[#This Row],[Transaction_Date]])</f>
        <v>2023</v>
      </c>
      <c r="K4609">
        <f>MONTH(transaction_data[[#This Row],[Transaction_Date]])</f>
        <v>7</v>
      </c>
    </row>
    <row r="4610" spans="1:11" x14ac:dyDescent="0.3">
      <c r="A4610">
        <v>304608</v>
      </c>
      <c r="B4610">
        <v>206477</v>
      </c>
      <c r="C4610" t="s">
        <v>30</v>
      </c>
      <c r="D4610">
        <v>18879</v>
      </c>
      <c r="E4610">
        <v>891</v>
      </c>
      <c r="F4610">
        <v>31219</v>
      </c>
      <c r="G4610" t="s">
        <v>29</v>
      </c>
      <c r="H4610" s="1">
        <v>45698</v>
      </c>
      <c r="I4610" t="str">
        <f t="shared" ref="I4610:I4673" si="72">IF(AND(F4610&gt;1000,F4610&lt;15000),"Kicik Investiya",IF(AND(F4610&gt;=15000,F4610&lt;27500),"Orta investisya","Yuksek Investisya"))</f>
        <v>Yuksek Investisya</v>
      </c>
      <c r="J4610">
        <f>YEAR(transaction_data[[#This Row],[Transaction_Date]])</f>
        <v>2025</v>
      </c>
      <c r="K4610">
        <f>MONTH(transaction_data[[#This Row],[Transaction_Date]])</f>
        <v>2</v>
      </c>
    </row>
    <row r="4611" spans="1:11" x14ac:dyDescent="0.3">
      <c r="A4611">
        <v>304609</v>
      </c>
      <c r="B4611">
        <v>201215</v>
      </c>
      <c r="C4611" t="s">
        <v>30</v>
      </c>
      <c r="D4611">
        <v>88500</v>
      </c>
      <c r="E4611">
        <v>2971</v>
      </c>
      <c r="F4611">
        <v>27660</v>
      </c>
      <c r="G4611" t="s">
        <v>32</v>
      </c>
      <c r="H4611" s="1">
        <v>44858</v>
      </c>
      <c r="I4611" t="str">
        <f t="shared" si="72"/>
        <v>Yuksek Investisya</v>
      </c>
      <c r="J4611">
        <f>YEAR(transaction_data[[#This Row],[Transaction_Date]])</f>
        <v>2022</v>
      </c>
      <c r="K4611">
        <f>MONTH(transaction_data[[#This Row],[Transaction_Date]])</f>
        <v>10</v>
      </c>
    </row>
    <row r="4612" spans="1:11" x14ac:dyDescent="0.3">
      <c r="A4612">
        <v>304610</v>
      </c>
      <c r="B4612">
        <v>200320</v>
      </c>
      <c r="C4612" t="s">
        <v>31</v>
      </c>
      <c r="D4612">
        <v>87905</v>
      </c>
      <c r="E4612">
        <v>2429</v>
      </c>
      <c r="F4612">
        <v>25858</v>
      </c>
      <c r="G4612" t="s">
        <v>29</v>
      </c>
      <c r="H4612" s="1">
        <v>44680</v>
      </c>
      <c r="I4612" t="str">
        <f t="shared" si="72"/>
        <v>Orta investisya</v>
      </c>
      <c r="J4612">
        <f>YEAR(transaction_data[[#This Row],[Transaction_Date]])</f>
        <v>2022</v>
      </c>
      <c r="K4612">
        <f>MONTH(transaction_data[[#This Row],[Transaction_Date]])</f>
        <v>4</v>
      </c>
    </row>
    <row r="4613" spans="1:11" x14ac:dyDescent="0.3">
      <c r="A4613">
        <v>304611</v>
      </c>
      <c r="B4613">
        <v>201051</v>
      </c>
      <c r="C4613" t="s">
        <v>13</v>
      </c>
      <c r="D4613">
        <v>4629</v>
      </c>
      <c r="E4613">
        <v>763</v>
      </c>
      <c r="F4613">
        <v>5180</v>
      </c>
      <c r="G4613" t="s">
        <v>32</v>
      </c>
      <c r="H4613" s="1">
        <v>45659</v>
      </c>
      <c r="I4613" t="str">
        <f t="shared" si="72"/>
        <v>Kicik Investiya</v>
      </c>
      <c r="J4613">
        <f>YEAR(transaction_data[[#This Row],[Transaction_Date]])</f>
        <v>2025</v>
      </c>
      <c r="K4613">
        <f>MONTH(transaction_data[[#This Row],[Transaction_Date]])</f>
        <v>1</v>
      </c>
    </row>
    <row r="4614" spans="1:11" x14ac:dyDescent="0.3">
      <c r="A4614">
        <v>304612</v>
      </c>
      <c r="B4614">
        <v>203385</v>
      </c>
      <c r="C4614" t="s">
        <v>30</v>
      </c>
      <c r="D4614">
        <v>65369</v>
      </c>
      <c r="E4614">
        <v>2986</v>
      </c>
      <c r="F4614">
        <v>23904</v>
      </c>
      <c r="G4614" t="s">
        <v>32</v>
      </c>
      <c r="H4614" s="1">
        <v>45413</v>
      </c>
      <c r="I4614" t="str">
        <f t="shared" si="72"/>
        <v>Orta investisya</v>
      </c>
      <c r="J4614">
        <f>YEAR(transaction_data[[#This Row],[Transaction_Date]])</f>
        <v>2024</v>
      </c>
      <c r="K4614">
        <f>MONTH(transaction_data[[#This Row],[Transaction_Date]])</f>
        <v>5</v>
      </c>
    </row>
    <row r="4615" spans="1:11" x14ac:dyDescent="0.3">
      <c r="A4615">
        <v>304613</v>
      </c>
      <c r="B4615">
        <v>206161</v>
      </c>
      <c r="C4615" t="s">
        <v>30</v>
      </c>
      <c r="D4615">
        <v>80212</v>
      </c>
      <c r="E4615">
        <v>1871</v>
      </c>
      <c r="F4615">
        <v>22068</v>
      </c>
      <c r="G4615" t="s">
        <v>32</v>
      </c>
      <c r="H4615" s="1">
        <v>45100</v>
      </c>
      <c r="I4615" t="str">
        <f t="shared" si="72"/>
        <v>Orta investisya</v>
      </c>
      <c r="J4615">
        <f>YEAR(transaction_data[[#This Row],[Transaction_Date]])</f>
        <v>2023</v>
      </c>
      <c r="K4615">
        <f>MONTH(transaction_data[[#This Row],[Transaction_Date]])</f>
        <v>6</v>
      </c>
    </row>
    <row r="4616" spans="1:11" x14ac:dyDescent="0.3">
      <c r="A4616">
        <v>304614</v>
      </c>
      <c r="B4616">
        <v>203181</v>
      </c>
      <c r="C4616" t="s">
        <v>30</v>
      </c>
      <c r="D4616">
        <v>7782</v>
      </c>
      <c r="E4616">
        <v>391</v>
      </c>
      <c r="F4616">
        <v>32265</v>
      </c>
      <c r="G4616" t="s">
        <v>29</v>
      </c>
      <c r="H4616" s="1">
        <v>45044</v>
      </c>
      <c r="I4616" t="str">
        <f t="shared" si="72"/>
        <v>Yuksek Investisya</v>
      </c>
      <c r="J4616">
        <f>YEAR(transaction_data[[#This Row],[Transaction_Date]])</f>
        <v>2023</v>
      </c>
      <c r="K4616">
        <f>MONTH(transaction_data[[#This Row],[Transaction_Date]])</f>
        <v>4</v>
      </c>
    </row>
    <row r="4617" spans="1:11" x14ac:dyDescent="0.3">
      <c r="A4617">
        <v>304615</v>
      </c>
      <c r="B4617">
        <v>204728</v>
      </c>
      <c r="C4617" t="s">
        <v>31</v>
      </c>
      <c r="D4617">
        <v>61877</v>
      </c>
      <c r="E4617">
        <v>3188</v>
      </c>
      <c r="F4617">
        <v>10001</v>
      </c>
      <c r="G4617" t="s">
        <v>32</v>
      </c>
      <c r="H4617" s="1">
        <v>45291</v>
      </c>
      <c r="I4617" t="str">
        <f t="shared" si="72"/>
        <v>Kicik Investiya</v>
      </c>
      <c r="J4617">
        <f>YEAR(transaction_data[[#This Row],[Transaction_Date]])</f>
        <v>2023</v>
      </c>
      <c r="K4617">
        <f>MONTH(transaction_data[[#This Row],[Transaction_Date]])</f>
        <v>12</v>
      </c>
    </row>
    <row r="4618" spans="1:11" x14ac:dyDescent="0.3">
      <c r="A4618">
        <v>304616</v>
      </c>
      <c r="B4618">
        <v>206955</v>
      </c>
      <c r="C4618" t="s">
        <v>31</v>
      </c>
      <c r="D4618">
        <v>9406</v>
      </c>
      <c r="E4618">
        <v>4915</v>
      </c>
      <c r="F4618">
        <v>19239</v>
      </c>
      <c r="G4618" t="s">
        <v>32</v>
      </c>
      <c r="H4618" s="1">
        <v>45269</v>
      </c>
      <c r="I4618" t="str">
        <f t="shared" si="72"/>
        <v>Orta investisya</v>
      </c>
      <c r="J4618">
        <f>YEAR(transaction_data[[#This Row],[Transaction_Date]])</f>
        <v>2023</v>
      </c>
      <c r="K4618">
        <f>MONTH(transaction_data[[#This Row],[Transaction_Date]])</f>
        <v>12</v>
      </c>
    </row>
    <row r="4619" spans="1:11" x14ac:dyDescent="0.3">
      <c r="A4619">
        <v>304617</v>
      </c>
      <c r="B4619">
        <v>207716</v>
      </c>
      <c r="C4619" t="s">
        <v>31</v>
      </c>
      <c r="D4619">
        <v>96830</v>
      </c>
      <c r="E4619">
        <v>1909</v>
      </c>
      <c r="F4619">
        <v>37587</v>
      </c>
      <c r="G4619" t="s">
        <v>29</v>
      </c>
      <c r="H4619" s="1">
        <v>45244</v>
      </c>
      <c r="I4619" t="str">
        <f t="shared" si="72"/>
        <v>Yuksek Investisya</v>
      </c>
      <c r="J4619">
        <f>YEAR(transaction_data[[#This Row],[Transaction_Date]])</f>
        <v>2023</v>
      </c>
      <c r="K4619">
        <f>MONTH(transaction_data[[#This Row],[Transaction_Date]])</f>
        <v>11</v>
      </c>
    </row>
    <row r="4620" spans="1:11" x14ac:dyDescent="0.3">
      <c r="A4620">
        <v>304618</v>
      </c>
      <c r="B4620">
        <v>201538</v>
      </c>
      <c r="C4620" t="s">
        <v>30</v>
      </c>
      <c r="D4620">
        <v>70168</v>
      </c>
      <c r="E4620">
        <v>4803</v>
      </c>
      <c r="F4620">
        <v>17376</v>
      </c>
      <c r="G4620" t="s">
        <v>32</v>
      </c>
      <c r="H4620" s="1">
        <v>44695</v>
      </c>
      <c r="I4620" t="str">
        <f t="shared" si="72"/>
        <v>Orta investisya</v>
      </c>
      <c r="J4620">
        <f>YEAR(transaction_data[[#This Row],[Transaction_Date]])</f>
        <v>2022</v>
      </c>
      <c r="K4620">
        <f>MONTH(transaction_data[[#This Row],[Transaction_Date]])</f>
        <v>5</v>
      </c>
    </row>
    <row r="4621" spans="1:11" x14ac:dyDescent="0.3">
      <c r="A4621">
        <v>304619</v>
      </c>
      <c r="B4621">
        <v>206413</v>
      </c>
      <c r="C4621" t="s">
        <v>13</v>
      </c>
      <c r="D4621">
        <v>12664</v>
      </c>
      <c r="E4621">
        <v>421</v>
      </c>
      <c r="F4621">
        <v>6679</v>
      </c>
      <c r="G4621" t="s">
        <v>29</v>
      </c>
      <c r="H4621" s="1">
        <v>45546</v>
      </c>
      <c r="I4621" t="str">
        <f t="shared" si="72"/>
        <v>Kicik Investiya</v>
      </c>
      <c r="J4621">
        <f>YEAR(transaction_data[[#This Row],[Transaction_Date]])</f>
        <v>2024</v>
      </c>
      <c r="K4621">
        <f>MONTH(transaction_data[[#This Row],[Transaction_Date]])</f>
        <v>9</v>
      </c>
    </row>
    <row r="4622" spans="1:11" x14ac:dyDescent="0.3">
      <c r="A4622">
        <v>304620</v>
      </c>
      <c r="B4622">
        <v>206278</v>
      </c>
      <c r="C4622" t="s">
        <v>13</v>
      </c>
      <c r="D4622">
        <v>37541</v>
      </c>
      <c r="E4622">
        <v>1748</v>
      </c>
      <c r="F4622">
        <v>10232</v>
      </c>
      <c r="G4622" t="s">
        <v>33</v>
      </c>
      <c r="H4622" s="1">
        <v>45529</v>
      </c>
      <c r="I4622" t="str">
        <f t="shared" si="72"/>
        <v>Kicik Investiya</v>
      </c>
      <c r="J4622">
        <f>YEAR(transaction_data[[#This Row],[Transaction_Date]])</f>
        <v>2024</v>
      </c>
      <c r="K4622">
        <f>MONTH(transaction_data[[#This Row],[Transaction_Date]])</f>
        <v>8</v>
      </c>
    </row>
    <row r="4623" spans="1:11" x14ac:dyDescent="0.3">
      <c r="A4623">
        <v>304621</v>
      </c>
      <c r="B4623">
        <v>202448</v>
      </c>
      <c r="C4623" t="s">
        <v>31</v>
      </c>
      <c r="D4623">
        <v>55538</v>
      </c>
      <c r="E4623">
        <v>4691</v>
      </c>
      <c r="F4623">
        <v>12924</v>
      </c>
      <c r="G4623" t="s">
        <v>33</v>
      </c>
      <c r="H4623" s="1">
        <v>44936</v>
      </c>
      <c r="I4623" t="str">
        <f t="shared" si="72"/>
        <v>Kicik Investiya</v>
      </c>
      <c r="J4623">
        <f>YEAR(transaction_data[[#This Row],[Transaction_Date]])</f>
        <v>2023</v>
      </c>
      <c r="K4623">
        <f>MONTH(transaction_data[[#This Row],[Transaction_Date]])</f>
        <v>1</v>
      </c>
    </row>
    <row r="4624" spans="1:11" x14ac:dyDescent="0.3">
      <c r="A4624">
        <v>304622</v>
      </c>
      <c r="B4624">
        <v>201518</v>
      </c>
      <c r="C4624" t="s">
        <v>30</v>
      </c>
      <c r="D4624">
        <v>48058</v>
      </c>
      <c r="E4624">
        <v>1521</v>
      </c>
      <c r="F4624">
        <v>4342</v>
      </c>
      <c r="G4624" t="s">
        <v>29</v>
      </c>
      <c r="H4624" s="1">
        <v>45174</v>
      </c>
      <c r="I4624" t="str">
        <f t="shared" si="72"/>
        <v>Kicik Investiya</v>
      </c>
      <c r="J4624">
        <f>YEAR(transaction_data[[#This Row],[Transaction_Date]])</f>
        <v>2023</v>
      </c>
      <c r="K4624">
        <f>MONTH(transaction_data[[#This Row],[Transaction_Date]])</f>
        <v>9</v>
      </c>
    </row>
    <row r="4625" spans="1:11" x14ac:dyDescent="0.3">
      <c r="A4625">
        <v>304623</v>
      </c>
      <c r="B4625">
        <v>205202</v>
      </c>
      <c r="C4625" t="s">
        <v>13</v>
      </c>
      <c r="D4625">
        <v>14947</v>
      </c>
      <c r="E4625">
        <v>1298</v>
      </c>
      <c r="F4625">
        <v>1537</v>
      </c>
      <c r="G4625" t="s">
        <v>32</v>
      </c>
      <c r="H4625" s="1">
        <v>44986</v>
      </c>
      <c r="I4625" t="str">
        <f t="shared" si="72"/>
        <v>Kicik Investiya</v>
      </c>
      <c r="J4625">
        <f>YEAR(transaction_data[[#This Row],[Transaction_Date]])</f>
        <v>2023</v>
      </c>
      <c r="K4625">
        <f>MONTH(transaction_data[[#This Row],[Transaction_Date]])</f>
        <v>3</v>
      </c>
    </row>
    <row r="4626" spans="1:11" x14ac:dyDescent="0.3">
      <c r="A4626">
        <v>304624</v>
      </c>
      <c r="B4626">
        <v>201742</v>
      </c>
      <c r="C4626" t="s">
        <v>30</v>
      </c>
      <c r="D4626">
        <v>88532</v>
      </c>
      <c r="E4626">
        <v>2797</v>
      </c>
      <c r="F4626">
        <v>43912</v>
      </c>
      <c r="G4626" t="s">
        <v>33</v>
      </c>
      <c r="H4626" s="1">
        <v>45707</v>
      </c>
      <c r="I4626" t="str">
        <f t="shared" si="72"/>
        <v>Yuksek Investisya</v>
      </c>
      <c r="J4626">
        <f>YEAR(transaction_data[[#This Row],[Transaction_Date]])</f>
        <v>2025</v>
      </c>
      <c r="K4626">
        <f>MONTH(transaction_data[[#This Row],[Transaction_Date]])</f>
        <v>2</v>
      </c>
    </row>
    <row r="4627" spans="1:11" x14ac:dyDescent="0.3">
      <c r="A4627">
        <v>304625</v>
      </c>
      <c r="B4627">
        <v>209894</v>
      </c>
      <c r="C4627" t="s">
        <v>31</v>
      </c>
      <c r="D4627">
        <v>39763</v>
      </c>
      <c r="E4627">
        <v>922</v>
      </c>
      <c r="F4627">
        <v>40010</v>
      </c>
      <c r="G4627" t="s">
        <v>33</v>
      </c>
      <c r="H4627" s="1">
        <v>45471</v>
      </c>
      <c r="I4627" t="str">
        <f t="shared" si="72"/>
        <v>Yuksek Investisya</v>
      </c>
      <c r="J4627">
        <f>YEAR(transaction_data[[#This Row],[Transaction_Date]])</f>
        <v>2024</v>
      </c>
      <c r="K4627">
        <f>MONTH(transaction_data[[#This Row],[Transaction_Date]])</f>
        <v>6</v>
      </c>
    </row>
    <row r="4628" spans="1:11" x14ac:dyDescent="0.3">
      <c r="A4628">
        <v>304626</v>
      </c>
      <c r="B4628">
        <v>204174</v>
      </c>
      <c r="C4628" t="s">
        <v>31</v>
      </c>
      <c r="D4628">
        <v>35522</v>
      </c>
      <c r="E4628">
        <v>319</v>
      </c>
      <c r="F4628">
        <v>32577</v>
      </c>
      <c r="G4628" t="s">
        <v>29</v>
      </c>
      <c r="H4628" s="1">
        <v>45632</v>
      </c>
      <c r="I4628" t="str">
        <f t="shared" si="72"/>
        <v>Yuksek Investisya</v>
      </c>
      <c r="J4628">
        <f>YEAR(transaction_data[[#This Row],[Transaction_Date]])</f>
        <v>2024</v>
      </c>
      <c r="K4628">
        <f>MONTH(transaction_data[[#This Row],[Transaction_Date]])</f>
        <v>12</v>
      </c>
    </row>
    <row r="4629" spans="1:11" x14ac:dyDescent="0.3">
      <c r="A4629">
        <v>304627</v>
      </c>
      <c r="B4629">
        <v>201331</v>
      </c>
      <c r="C4629" t="s">
        <v>30</v>
      </c>
      <c r="D4629">
        <v>23524</v>
      </c>
      <c r="E4629">
        <v>2785</v>
      </c>
      <c r="F4629">
        <v>43123</v>
      </c>
      <c r="G4629" t="s">
        <v>29</v>
      </c>
      <c r="H4629" s="1">
        <v>45380</v>
      </c>
      <c r="I4629" t="str">
        <f t="shared" si="72"/>
        <v>Yuksek Investisya</v>
      </c>
      <c r="J4629">
        <f>YEAR(transaction_data[[#This Row],[Transaction_Date]])</f>
        <v>2024</v>
      </c>
      <c r="K4629">
        <f>MONTH(transaction_data[[#This Row],[Transaction_Date]])</f>
        <v>3</v>
      </c>
    </row>
    <row r="4630" spans="1:11" x14ac:dyDescent="0.3">
      <c r="A4630">
        <v>304628</v>
      </c>
      <c r="B4630">
        <v>209241</v>
      </c>
      <c r="C4630" t="s">
        <v>13</v>
      </c>
      <c r="D4630">
        <v>46371</v>
      </c>
      <c r="E4630">
        <v>1160</v>
      </c>
      <c r="F4630">
        <v>34275</v>
      </c>
      <c r="G4630" t="s">
        <v>33</v>
      </c>
      <c r="H4630" s="1">
        <v>45684</v>
      </c>
      <c r="I4630" t="str">
        <f t="shared" si="72"/>
        <v>Yuksek Investisya</v>
      </c>
      <c r="J4630">
        <f>YEAR(transaction_data[[#This Row],[Transaction_Date]])</f>
        <v>2025</v>
      </c>
      <c r="K4630">
        <f>MONTH(transaction_data[[#This Row],[Transaction_Date]])</f>
        <v>1</v>
      </c>
    </row>
    <row r="4631" spans="1:11" x14ac:dyDescent="0.3">
      <c r="A4631">
        <v>304629</v>
      </c>
      <c r="B4631">
        <v>202214</v>
      </c>
      <c r="C4631" t="s">
        <v>13</v>
      </c>
      <c r="D4631">
        <v>62910</v>
      </c>
      <c r="E4631">
        <v>1675</v>
      </c>
      <c r="F4631">
        <v>35761</v>
      </c>
      <c r="G4631" t="s">
        <v>33</v>
      </c>
      <c r="H4631" s="1">
        <v>45197</v>
      </c>
      <c r="I4631" t="str">
        <f t="shared" si="72"/>
        <v>Yuksek Investisya</v>
      </c>
      <c r="J4631">
        <f>YEAR(transaction_data[[#This Row],[Transaction_Date]])</f>
        <v>2023</v>
      </c>
      <c r="K4631">
        <f>MONTH(transaction_data[[#This Row],[Transaction_Date]])</f>
        <v>9</v>
      </c>
    </row>
    <row r="4632" spans="1:11" x14ac:dyDescent="0.3">
      <c r="A4632">
        <v>304630</v>
      </c>
      <c r="B4632">
        <v>208876</v>
      </c>
      <c r="C4632" t="s">
        <v>31</v>
      </c>
      <c r="D4632">
        <v>10824</v>
      </c>
      <c r="E4632">
        <v>290</v>
      </c>
      <c r="F4632">
        <v>8112</v>
      </c>
      <c r="G4632" t="s">
        <v>32</v>
      </c>
      <c r="H4632" s="1">
        <v>45429</v>
      </c>
      <c r="I4632" t="str">
        <f t="shared" si="72"/>
        <v>Kicik Investiya</v>
      </c>
      <c r="J4632">
        <f>YEAR(transaction_data[[#This Row],[Transaction_Date]])</f>
        <v>2024</v>
      </c>
      <c r="K4632">
        <f>MONTH(transaction_data[[#This Row],[Transaction_Date]])</f>
        <v>5</v>
      </c>
    </row>
    <row r="4633" spans="1:11" x14ac:dyDescent="0.3">
      <c r="A4633">
        <v>304631</v>
      </c>
      <c r="B4633">
        <v>209758</v>
      </c>
      <c r="C4633" t="s">
        <v>30</v>
      </c>
      <c r="D4633">
        <v>50075</v>
      </c>
      <c r="E4633">
        <v>2783</v>
      </c>
      <c r="F4633">
        <v>41148</v>
      </c>
      <c r="G4633" t="s">
        <v>32</v>
      </c>
      <c r="H4633" s="1">
        <v>45107</v>
      </c>
      <c r="I4633" t="str">
        <f t="shared" si="72"/>
        <v>Yuksek Investisya</v>
      </c>
      <c r="J4633">
        <f>YEAR(transaction_data[[#This Row],[Transaction_Date]])</f>
        <v>2023</v>
      </c>
      <c r="K4633">
        <f>MONTH(transaction_data[[#This Row],[Transaction_Date]])</f>
        <v>6</v>
      </c>
    </row>
    <row r="4634" spans="1:11" x14ac:dyDescent="0.3">
      <c r="A4634">
        <v>304632</v>
      </c>
      <c r="B4634">
        <v>200460</v>
      </c>
      <c r="C4634" t="s">
        <v>31</v>
      </c>
      <c r="D4634">
        <v>40957</v>
      </c>
      <c r="E4634">
        <v>1442</v>
      </c>
      <c r="F4634">
        <v>24904</v>
      </c>
      <c r="G4634" t="s">
        <v>29</v>
      </c>
      <c r="H4634" s="1">
        <v>44905</v>
      </c>
      <c r="I4634" t="str">
        <f t="shared" si="72"/>
        <v>Orta investisya</v>
      </c>
      <c r="J4634">
        <f>YEAR(transaction_data[[#This Row],[Transaction_Date]])</f>
        <v>2022</v>
      </c>
      <c r="K4634">
        <f>MONTH(transaction_data[[#This Row],[Transaction_Date]])</f>
        <v>12</v>
      </c>
    </row>
    <row r="4635" spans="1:11" x14ac:dyDescent="0.3">
      <c r="A4635">
        <v>304633</v>
      </c>
      <c r="B4635">
        <v>209255</v>
      </c>
      <c r="C4635" t="s">
        <v>13</v>
      </c>
      <c r="D4635">
        <v>38964</v>
      </c>
      <c r="E4635">
        <v>786</v>
      </c>
      <c r="F4635">
        <v>28721</v>
      </c>
      <c r="G4635" t="s">
        <v>33</v>
      </c>
      <c r="H4635" s="1">
        <v>45662</v>
      </c>
      <c r="I4635" t="str">
        <f t="shared" si="72"/>
        <v>Yuksek Investisya</v>
      </c>
      <c r="J4635">
        <f>YEAR(transaction_data[[#This Row],[Transaction_Date]])</f>
        <v>2025</v>
      </c>
      <c r="K4635">
        <f>MONTH(transaction_data[[#This Row],[Transaction_Date]])</f>
        <v>1</v>
      </c>
    </row>
    <row r="4636" spans="1:11" x14ac:dyDescent="0.3">
      <c r="A4636">
        <v>304634</v>
      </c>
      <c r="B4636">
        <v>203940</v>
      </c>
      <c r="C4636" t="s">
        <v>30</v>
      </c>
      <c r="D4636">
        <v>61629</v>
      </c>
      <c r="E4636">
        <v>832</v>
      </c>
      <c r="F4636">
        <v>42900</v>
      </c>
      <c r="G4636" t="s">
        <v>32</v>
      </c>
      <c r="H4636" s="1">
        <v>45508</v>
      </c>
      <c r="I4636" t="str">
        <f t="shared" si="72"/>
        <v>Yuksek Investisya</v>
      </c>
      <c r="J4636">
        <f>YEAR(transaction_data[[#This Row],[Transaction_Date]])</f>
        <v>2024</v>
      </c>
      <c r="K4636">
        <f>MONTH(transaction_data[[#This Row],[Transaction_Date]])</f>
        <v>8</v>
      </c>
    </row>
    <row r="4637" spans="1:11" x14ac:dyDescent="0.3">
      <c r="A4637">
        <v>304635</v>
      </c>
      <c r="B4637">
        <v>203664</v>
      </c>
      <c r="C4637" t="s">
        <v>30</v>
      </c>
      <c r="D4637">
        <v>43438</v>
      </c>
      <c r="E4637">
        <v>155</v>
      </c>
      <c r="F4637">
        <v>48494</v>
      </c>
      <c r="G4637" t="s">
        <v>32</v>
      </c>
      <c r="H4637" s="1">
        <v>44922</v>
      </c>
      <c r="I4637" t="str">
        <f t="shared" si="72"/>
        <v>Yuksek Investisya</v>
      </c>
      <c r="J4637">
        <f>YEAR(transaction_data[[#This Row],[Transaction_Date]])</f>
        <v>2022</v>
      </c>
      <c r="K4637">
        <f>MONTH(transaction_data[[#This Row],[Transaction_Date]])</f>
        <v>12</v>
      </c>
    </row>
    <row r="4638" spans="1:11" x14ac:dyDescent="0.3">
      <c r="A4638">
        <v>304636</v>
      </c>
      <c r="B4638">
        <v>202221</v>
      </c>
      <c r="C4638" t="s">
        <v>31</v>
      </c>
      <c r="D4638">
        <v>2573</v>
      </c>
      <c r="E4638">
        <v>2380</v>
      </c>
      <c r="F4638">
        <v>27874</v>
      </c>
      <c r="G4638" t="s">
        <v>29</v>
      </c>
      <c r="H4638" s="1">
        <v>45097</v>
      </c>
      <c r="I4638" t="str">
        <f t="shared" si="72"/>
        <v>Yuksek Investisya</v>
      </c>
      <c r="J4638">
        <f>YEAR(transaction_data[[#This Row],[Transaction_Date]])</f>
        <v>2023</v>
      </c>
      <c r="K4638">
        <f>MONTH(transaction_data[[#This Row],[Transaction_Date]])</f>
        <v>6</v>
      </c>
    </row>
    <row r="4639" spans="1:11" x14ac:dyDescent="0.3">
      <c r="A4639">
        <v>304637</v>
      </c>
      <c r="B4639">
        <v>206730</v>
      </c>
      <c r="C4639" t="s">
        <v>30</v>
      </c>
      <c r="D4639">
        <v>68136</v>
      </c>
      <c r="E4639">
        <v>3820</v>
      </c>
      <c r="F4639">
        <v>10755</v>
      </c>
      <c r="G4639" t="s">
        <v>33</v>
      </c>
      <c r="H4639" s="1">
        <v>44792</v>
      </c>
      <c r="I4639" t="str">
        <f t="shared" si="72"/>
        <v>Kicik Investiya</v>
      </c>
      <c r="J4639">
        <f>YEAR(transaction_data[[#This Row],[Transaction_Date]])</f>
        <v>2022</v>
      </c>
      <c r="K4639">
        <f>MONTH(transaction_data[[#This Row],[Transaction_Date]])</f>
        <v>8</v>
      </c>
    </row>
    <row r="4640" spans="1:11" x14ac:dyDescent="0.3">
      <c r="A4640">
        <v>304638</v>
      </c>
      <c r="B4640">
        <v>206697</v>
      </c>
      <c r="C4640" t="s">
        <v>30</v>
      </c>
      <c r="D4640">
        <v>48794</v>
      </c>
      <c r="E4640">
        <v>850</v>
      </c>
      <c r="F4640">
        <v>21263</v>
      </c>
      <c r="G4640" t="s">
        <v>33</v>
      </c>
      <c r="H4640" s="1">
        <v>45372</v>
      </c>
      <c r="I4640" t="str">
        <f t="shared" si="72"/>
        <v>Orta investisya</v>
      </c>
      <c r="J4640">
        <f>YEAR(transaction_data[[#This Row],[Transaction_Date]])</f>
        <v>2024</v>
      </c>
      <c r="K4640">
        <f>MONTH(transaction_data[[#This Row],[Transaction_Date]])</f>
        <v>3</v>
      </c>
    </row>
    <row r="4641" spans="1:11" x14ac:dyDescent="0.3">
      <c r="A4641">
        <v>304639</v>
      </c>
      <c r="B4641">
        <v>203168</v>
      </c>
      <c r="C4641" t="s">
        <v>30</v>
      </c>
      <c r="D4641">
        <v>75581</v>
      </c>
      <c r="E4641">
        <v>750</v>
      </c>
      <c r="F4641">
        <v>14917</v>
      </c>
      <c r="G4641" t="s">
        <v>29</v>
      </c>
      <c r="H4641" s="1">
        <v>44839</v>
      </c>
      <c r="I4641" t="str">
        <f t="shared" si="72"/>
        <v>Kicik Investiya</v>
      </c>
      <c r="J4641">
        <f>YEAR(transaction_data[[#This Row],[Transaction_Date]])</f>
        <v>2022</v>
      </c>
      <c r="K4641">
        <f>MONTH(transaction_data[[#This Row],[Transaction_Date]])</f>
        <v>10</v>
      </c>
    </row>
    <row r="4642" spans="1:11" x14ac:dyDescent="0.3">
      <c r="A4642">
        <v>304640</v>
      </c>
      <c r="B4642">
        <v>208358</v>
      </c>
      <c r="C4642" t="s">
        <v>30</v>
      </c>
      <c r="D4642">
        <v>60774</v>
      </c>
      <c r="E4642">
        <v>184</v>
      </c>
      <c r="F4642">
        <v>44992</v>
      </c>
      <c r="G4642" t="s">
        <v>32</v>
      </c>
      <c r="H4642" s="1">
        <v>45042</v>
      </c>
      <c r="I4642" t="str">
        <f t="shared" si="72"/>
        <v>Yuksek Investisya</v>
      </c>
      <c r="J4642">
        <f>YEAR(transaction_data[[#This Row],[Transaction_Date]])</f>
        <v>2023</v>
      </c>
      <c r="K4642">
        <f>MONTH(transaction_data[[#This Row],[Transaction_Date]])</f>
        <v>4</v>
      </c>
    </row>
    <row r="4643" spans="1:11" x14ac:dyDescent="0.3">
      <c r="A4643">
        <v>304641</v>
      </c>
      <c r="B4643">
        <v>206341</v>
      </c>
      <c r="C4643" t="s">
        <v>31</v>
      </c>
      <c r="D4643">
        <v>56446</v>
      </c>
      <c r="E4643">
        <v>3120</v>
      </c>
      <c r="F4643">
        <v>31652</v>
      </c>
      <c r="G4643" t="s">
        <v>29</v>
      </c>
      <c r="H4643" s="1">
        <v>45509</v>
      </c>
      <c r="I4643" t="str">
        <f t="shared" si="72"/>
        <v>Yuksek Investisya</v>
      </c>
      <c r="J4643">
        <f>YEAR(transaction_data[[#This Row],[Transaction_Date]])</f>
        <v>2024</v>
      </c>
      <c r="K4643">
        <f>MONTH(transaction_data[[#This Row],[Transaction_Date]])</f>
        <v>8</v>
      </c>
    </row>
    <row r="4644" spans="1:11" x14ac:dyDescent="0.3">
      <c r="A4644">
        <v>304642</v>
      </c>
      <c r="B4644">
        <v>207782</v>
      </c>
      <c r="C4644" t="s">
        <v>30</v>
      </c>
      <c r="D4644">
        <v>80230</v>
      </c>
      <c r="E4644">
        <v>4219</v>
      </c>
      <c r="F4644">
        <v>11545</v>
      </c>
      <c r="G4644" t="s">
        <v>29</v>
      </c>
      <c r="H4644" s="1">
        <v>44925</v>
      </c>
      <c r="I4644" t="str">
        <f t="shared" si="72"/>
        <v>Kicik Investiya</v>
      </c>
      <c r="J4644">
        <f>YEAR(transaction_data[[#This Row],[Transaction_Date]])</f>
        <v>2022</v>
      </c>
      <c r="K4644">
        <f>MONTH(transaction_data[[#This Row],[Transaction_Date]])</f>
        <v>12</v>
      </c>
    </row>
    <row r="4645" spans="1:11" x14ac:dyDescent="0.3">
      <c r="A4645">
        <v>304643</v>
      </c>
      <c r="B4645">
        <v>206583</v>
      </c>
      <c r="C4645" t="s">
        <v>13</v>
      </c>
      <c r="D4645">
        <v>17142</v>
      </c>
      <c r="E4645">
        <v>4984</v>
      </c>
      <c r="F4645">
        <v>30036</v>
      </c>
      <c r="G4645" t="s">
        <v>33</v>
      </c>
      <c r="H4645" s="1">
        <v>45696</v>
      </c>
      <c r="I4645" t="str">
        <f t="shared" si="72"/>
        <v>Yuksek Investisya</v>
      </c>
      <c r="J4645">
        <f>YEAR(transaction_data[[#This Row],[Transaction_Date]])</f>
        <v>2025</v>
      </c>
      <c r="K4645">
        <f>MONTH(transaction_data[[#This Row],[Transaction_Date]])</f>
        <v>2</v>
      </c>
    </row>
    <row r="4646" spans="1:11" x14ac:dyDescent="0.3">
      <c r="A4646">
        <v>304644</v>
      </c>
      <c r="B4646">
        <v>200558</v>
      </c>
      <c r="C4646" t="s">
        <v>31</v>
      </c>
      <c r="D4646">
        <v>54611</v>
      </c>
      <c r="E4646">
        <v>4455</v>
      </c>
      <c r="F4646">
        <v>14775</v>
      </c>
      <c r="G4646" t="s">
        <v>33</v>
      </c>
      <c r="H4646" s="1">
        <v>45162</v>
      </c>
      <c r="I4646" t="str">
        <f t="shared" si="72"/>
        <v>Kicik Investiya</v>
      </c>
      <c r="J4646">
        <f>YEAR(transaction_data[[#This Row],[Transaction_Date]])</f>
        <v>2023</v>
      </c>
      <c r="K4646">
        <f>MONTH(transaction_data[[#This Row],[Transaction_Date]])</f>
        <v>8</v>
      </c>
    </row>
    <row r="4647" spans="1:11" x14ac:dyDescent="0.3">
      <c r="A4647">
        <v>304645</v>
      </c>
      <c r="B4647">
        <v>203749</v>
      </c>
      <c r="C4647" t="s">
        <v>30</v>
      </c>
      <c r="D4647">
        <v>68918</v>
      </c>
      <c r="E4647">
        <v>3908</v>
      </c>
      <c r="F4647">
        <v>2289</v>
      </c>
      <c r="G4647" t="s">
        <v>29</v>
      </c>
      <c r="H4647" s="1">
        <v>45657</v>
      </c>
      <c r="I4647" t="str">
        <f t="shared" si="72"/>
        <v>Kicik Investiya</v>
      </c>
      <c r="J4647">
        <f>YEAR(transaction_data[[#This Row],[Transaction_Date]])</f>
        <v>2024</v>
      </c>
      <c r="K4647">
        <f>MONTH(transaction_data[[#This Row],[Transaction_Date]])</f>
        <v>12</v>
      </c>
    </row>
    <row r="4648" spans="1:11" x14ac:dyDescent="0.3">
      <c r="A4648">
        <v>304646</v>
      </c>
      <c r="B4648">
        <v>201553</v>
      </c>
      <c r="C4648" t="s">
        <v>31</v>
      </c>
      <c r="D4648">
        <v>68870</v>
      </c>
      <c r="E4648">
        <v>4807</v>
      </c>
      <c r="F4648">
        <v>14080</v>
      </c>
      <c r="G4648" t="s">
        <v>32</v>
      </c>
      <c r="H4648" s="1">
        <v>44779</v>
      </c>
      <c r="I4648" t="str">
        <f t="shared" si="72"/>
        <v>Kicik Investiya</v>
      </c>
      <c r="J4648">
        <f>YEAR(transaction_data[[#This Row],[Transaction_Date]])</f>
        <v>2022</v>
      </c>
      <c r="K4648">
        <f>MONTH(transaction_data[[#This Row],[Transaction_Date]])</f>
        <v>8</v>
      </c>
    </row>
    <row r="4649" spans="1:11" x14ac:dyDescent="0.3">
      <c r="A4649">
        <v>304647</v>
      </c>
      <c r="B4649">
        <v>204609</v>
      </c>
      <c r="C4649" t="s">
        <v>13</v>
      </c>
      <c r="D4649">
        <v>20355</v>
      </c>
      <c r="E4649">
        <v>3115</v>
      </c>
      <c r="F4649">
        <v>35699</v>
      </c>
      <c r="G4649" t="s">
        <v>32</v>
      </c>
      <c r="H4649" s="1">
        <v>44986</v>
      </c>
      <c r="I4649" t="str">
        <f t="shared" si="72"/>
        <v>Yuksek Investisya</v>
      </c>
      <c r="J4649">
        <f>YEAR(transaction_data[[#This Row],[Transaction_Date]])</f>
        <v>2023</v>
      </c>
      <c r="K4649">
        <f>MONTH(transaction_data[[#This Row],[Transaction_Date]])</f>
        <v>3</v>
      </c>
    </row>
    <row r="4650" spans="1:11" x14ac:dyDescent="0.3">
      <c r="A4650">
        <v>304648</v>
      </c>
      <c r="B4650">
        <v>207784</v>
      </c>
      <c r="C4650" t="s">
        <v>30</v>
      </c>
      <c r="D4650">
        <v>40337</v>
      </c>
      <c r="E4650">
        <v>4440</v>
      </c>
      <c r="F4650">
        <v>19919</v>
      </c>
      <c r="G4650" t="s">
        <v>32</v>
      </c>
      <c r="H4650" s="1">
        <v>45192</v>
      </c>
      <c r="I4650" t="str">
        <f t="shared" si="72"/>
        <v>Orta investisya</v>
      </c>
      <c r="J4650">
        <f>YEAR(transaction_data[[#This Row],[Transaction_Date]])</f>
        <v>2023</v>
      </c>
      <c r="K4650">
        <f>MONTH(transaction_data[[#This Row],[Transaction_Date]])</f>
        <v>9</v>
      </c>
    </row>
    <row r="4651" spans="1:11" x14ac:dyDescent="0.3">
      <c r="A4651">
        <v>304649</v>
      </c>
      <c r="B4651">
        <v>205221</v>
      </c>
      <c r="C4651" t="s">
        <v>30</v>
      </c>
      <c r="D4651">
        <v>81536</v>
      </c>
      <c r="E4651">
        <v>2538</v>
      </c>
      <c r="F4651">
        <v>10427</v>
      </c>
      <c r="G4651" t="s">
        <v>29</v>
      </c>
      <c r="H4651" s="1">
        <v>44987</v>
      </c>
      <c r="I4651" t="str">
        <f t="shared" si="72"/>
        <v>Kicik Investiya</v>
      </c>
      <c r="J4651">
        <f>YEAR(transaction_data[[#This Row],[Transaction_Date]])</f>
        <v>2023</v>
      </c>
      <c r="K4651">
        <f>MONTH(transaction_data[[#This Row],[Transaction_Date]])</f>
        <v>3</v>
      </c>
    </row>
    <row r="4652" spans="1:11" x14ac:dyDescent="0.3">
      <c r="A4652">
        <v>304650</v>
      </c>
      <c r="B4652">
        <v>205301</v>
      </c>
      <c r="C4652" t="s">
        <v>31</v>
      </c>
      <c r="D4652">
        <v>67336</v>
      </c>
      <c r="E4652">
        <v>484</v>
      </c>
      <c r="F4652">
        <v>30477</v>
      </c>
      <c r="G4652" t="s">
        <v>29</v>
      </c>
      <c r="H4652" s="1">
        <v>45118</v>
      </c>
      <c r="I4652" t="str">
        <f t="shared" si="72"/>
        <v>Yuksek Investisya</v>
      </c>
      <c r="J4652">
        <f>YEAR(transaction_data[[#This Row],[Transaction_Date]])</f>
        <v>2023</v>
      </c>
      <c r="K4652">
        <f>MONTH(transaction_data[[#This Row],[Transaction_Date]])</f>
        <v>7</v>
      </c>
    </row>
    <row r="4653" spans="1:11" x14ac:dyDescent="0.3">
      <c r="A4653">
        <v>304651</v>
      </c>
      <c r="B4653">
        <v>202461</v>
      </c>
      <c r="C4653" t="s">
        <v>31</v>
      </c>
      <c r="D4653">
        <v>96840</v>
      </c>
      <c r="E4653">
        <v>552</v>
      </c>
      <c r="F4653">
        <v>37433</v>
      </c>
      <c r="G4653" t="s">
        <v>33</v>
      </c>
      <c r="H4653" s="1">
        <v>45294</v>
      </c>
      <c r="I4653" t="str">
        <f t="shared" si="72"/>
        <v>Yuksek Investisya</v>
      </c>
      <c r="J4653">
        <f>YEAR(transaction_data[[#This Row],[Transaction_Date]])</f>
        <v>2024</v>
      </c>
      <c r="K4653">
        <f>MONTH(transaction_data[[#This Row],[Transaction_Date]])</f>
        <v>1</v>
      </c>
    </row>
    <row r="4654" spans="1:11" x14ac:dyDescent="0.3">
      <c r="A4654">
        <v>304652</v>
      </c>
      <c r="B4654">
        <v>202538</v>
      </c>
      <c r="C4654" t="s">
        <v>31</v>
      </c>
      <c r="D4654">
        <v>54654</v>
      </c>
      <c r="E4654">
        <v>1200</v>
      </c>
      <c r="F4654">
        <v>24260</v>
      </c>
      <c r="G4654" t="s">
        <v>29</v>
      </c>
      <c r="H4654" s="1">
        <v>45155</v>
      </c>
      <c r="I4654" t="str">
        <f t="shared" si="72"/>
        <v>Orta investisya</v>
      </c>
      <c r="J4654">
        <f>YEAR(transaction_data[[#This Row],[Transaction_Date]])</f>
        <v>2023</v>
      </c>
      <c r="K4654">
        <f>MONTH(transaction_data[[#This Row],[Transaction_Date]])</f>
        <v>8</v>
      </c>
    </row>
    <row r="4655" spans="1:11" x14ac:dyDescent="0.3">
      <c r="A4655">
        <v>304653</v>
      </c>
      <c r="B4655">
        <v>207383</v>
      </c>
      <c r="C4655" t="s">
        <v>31</v>
      </c>
      <c r="D4655">
        <v>96028</v>
      </c>
      <c r="E4655">
        <v>4827</v>
      </c>
      <c r="F4655">
        <v>30860</v>
      </c>
      <c r="G4655" t="s">
        <v>33</v>
      </c>
      <c r="H4655" s="1">
        <v>45218</v>
      </c>
      <c r="I4655" t="str">
        <f t="shared" si="72"/>
        <v>Yuksek Investisya</v>
      </c>
      <c r="J4655">
        <f>YEAR(transaction_data[[#This Row],[Transaction_Date]])</f>
        <v>2023</v>
      </c>
      <c r="K4655">
        <f>MONTH(transaction_data[[#This Row],[Transaction_Date]])</f>
        <v>10</v>
      </c>
    </row>
    <row r="4656" spans="1:11" x14ac:dyDescent="0.3">
      <c r="A4656">
        <v>304654</v>
      </c>
      <c r="B4656">
        <v>205891</v>
      </c>
      <c r="C4656" t="s">
        <v>31</v>
      </c>
      <c r="D4656">
        <v>89207</v>
      </c>
      <c r="E4656">
        <v>4703</v>
      </c>
      <c r="F4656">
        <v>13730</v>
      </c>
      <c r="G4656" t="s">
        <v>32</v>
      </c>
      <c r="H4656" s="1">
        <v>45045</v>
      </c>
      <c r="I4656" t="str">
        <f t="shared" si="72"/>
        <v>Kicik Investiya</v>
      </c>
      <c r="J4656">
        <f>YEAR(transaction_data[[#This Row],[Transaction_Date]])</f>
        <v>2023</v>
      </c>
      <c r="K4656">
        <f>MONTH(transaction_data[[#This Row],[Transaction_Date]])</f>
        <v>4</v>
      </c>
    </row>
    <row r="4657" spans="1:11" x14ac:dyDescent="0.3">
      <c r="A4657">
        <v>304655</v>
      </c>
      <c r="B4657">
        <v>203590</v>
      </c>
      <c r="C4657" t="s">
        <v>30</v>
      </c>
      <c r="D4657">
        <v>17804</v>
      </c>
      <c r="E4657">
        <v>596</v>
      </c>
      <c r="F4657">
        <v>2904</v>
      </c>
      <c r="G4657" t="s">
        <v>29</v>
      </c>
      <c r="H4657" s="1">
        <v>45550</v>
      </c>
      <c r="I4657" t="str">
        <f t="shared" si="72"/>
        <v>Kicik Investiya</v>
      </c>
      <c r="J4657">
        <f>YEAR(transaction_data[[#This Row],[Transaction_Date]])</f>
        <v>2024</v>
      </c>
      <c r="K4657">
        <f>MONTH(transaction_data[[#This Row],[Transaction_Date]])</f>
        <v>9</v>
      </c>
    </row>
    <row r="4658" spans="1:11" x14ac:dyDescent="0.3">
      <c r="A4658">
        <v>304656</v>
      </c>
      <c r="B4658">
        <v>201756</v>
      </c>
      <c r="C4658" t="s">
        <v>31</v>
      </c>
      <c r="D4658">
        <v>40146</v>
      </c>
      <c r="E4658">
        <v>1634</v>
      </c>
      <c r="F4658">
        <v>1395</v>
      </c>
      <c r="G4658" t="s">
        <v>33</v>
      </c>
      <c r="H4658" s="1">
        <v>45097</v>
      </c>
      <c r="I4658" t="str">
        <f t="shared" si="72"/>
        <v>Kicik Investiya</v>
      </c>
      <c r="J4658">
        <f>YEAR(transaction_data[[#This Row],[Transaction_Date]])</f>
        <v>2023</v>
      </c>
      <c r="K4658">
        <f>MONTH(transaction_data[[#This Row],[Transaction_Date]])</f>
        <v>6</v>
      </c>
    </row>
    <row r="4659" spans="1:11" x14ac:dyDescent="0.3">
      <c r="A4659">
        <v>304657</v>
      </c>
      <c r="B4659">
        <v>206896</v>
      </c>
      <c r="C4659" t="s">
        <v>31</v>
      </c>
      <c r="D4659">
        <v>34418</v>
      </c>
      <c r="E4659">
        <v>353</v>
      </c>
      <c r="F4659">
        <v>49036</v>
      </c>
      <c r="G4659" t="s">
        <v>32</v>
      </c>
      <c r="H4659" s="1">
        <v>45361</v>
      </c>
      <c r="I4659" t="str">
        <f t="shared" si="72"/>
        <v>Yuksek Investisya</v>
      </c>
      <c r="J4659">
        <f>YEAR(transaction_data[[#This Row],[Transaction_Date]])</f>
        <v>2024</v>
      </c>
      <c r="K4659">
        <f>MONTH(transaction_data[[#This Row],[Transaction_Date]])</f>
        <v>3</v>
      </c>
    </row>
    <row r="4660" spans="1:11" x14ac:dyDescent="0.3">
      <c r="A4660">
        <v>304658</v>
      </c>
      <c r="B4660">
        <v>202731</v>
      </c>
      <c r="C4660" t="s">
        <v>31</v>
      </c>
      <c r="D4660">
        <v>55027</v>
      </c>
      <c r="E4660">
        <v>3145</v>
      </c>
      <c r="F4660">
        <v>45639</v>
      </c>
      <c r="G4660" t="s">
        <v>33</v>
      </c>
      <c r="H4660" s="1">
        <v>44823</v>
      </c>
      <c r="I4660" t="str">
        <f t="shared" si="72"/>
        <v>Yuksek Investisya</v>
      </c>
      <c r="J4660">
        <f>YEAR(transaction_data[[#This Row],[Transaction_Date]])</f>
        <v>2022</v>
      </c>
      <c r="K4660">
        <f>MONTH(transaction_data[[#This Row],[Transaction_Date]])</f>
        <v>9</v>
      </c>
    </row>
    <row r="4661" spans="1:11" x14ac:dyDescent="0.3">
      <c r="A4661">
        <v>304659</v>
      </c>
      <c r="B4661">
        <v>208172</v>
      </c>
      <c r="C4661" t="s">
        <v>13</v>
      </c>
      <c r="D4661">
        <v>23804</v>
      </c>
      <c r="E4661">
        <v>823</v>
      </c>
      <c r="F4661">
        <v>28147</v>
      </c>
      <c r="G4661" t="s">
        <v>29</v>
      </c>
      <c r="H4661" s="1">
        <v>45371</v>
      </c>
      <c r="I4661" t="str">
        <f t="shared" si="72"/>
        <v>Yuksek Investisya</v>
      </c>
      <c r="J4661">
        <f>YEAR(transaction_data[[#This Row],[Transaction_Date]])</f>
        <v>2024</v>
      </c>
      <c r="K4661">
        <f>MONTH(transaction_data[[#This Row],[Transaction_Date]])</f>
        <v>3</v>
      </c>
    </row>
    <row r="4662" spans="1:11" x14ac:dyDescent="0.3">
      <c r="A4662">
        <v>304660</v>
      </c>
      <c r="B4662">
        <v>207372</v>
      </c>
      <c r="C4662" t="s">
        <v>30</v>
      </c>
      <c r="D4662">
        <v>73081</v>
      </c>
      <c r="E4662">
        <v>528</v>
      </c>
      <c r="F4662">
        <v>6687</v>
      </c>
      <c r="G4662" t="s">
        <v>32</v>
      </c>
      <c r="H4662" s="1">
        <v>44724</v>
      </c>
      <c r="I4662" t="str">
        <f t="shared" si="72"/>
        <v>Kicik Investiya</v>
      </c>
      <c r="J4662">
        <f>YEAR(transaction_data[[#This Row],[Transaction_Date]])</f>
        <v>2022</v>
      </c>
      <c r="K4662">
        <f>MONTH(transaction_data[[#This Row],[Transaction_Date]])</f>
        <v>6</v>
      </c>
    </row>
    <row r="4663" spans="1:11" x14ac:dyDescent="0.3">
      <c r="A4663">
        <v>304661</v>
      </c>
      <c r="B4663">
        <v>208679</v>
      </c>
      <c r="C4663" t="s">
        <v>31</v>
      </c>
      <c r="D4663">
        <v>53512</v>
      </c>
      <c r="E4663">
        <v>2250</v>
      </c>
      <c r="F4663">
        <v>25420</v>
      </c>
      <c r="G4663" t="s">
        <v>32</v>
      </c>
      <c r="H4663" s="1">
        <v>45626</v>
      </c>
      <c r="I4663" t="str">
        <f t="shared" si="72"/>
        <v>Orta investisya</v>
      </c>
      <c r="J4663">
        <f>YEAR(transaction_data[[#This Row],[Transaction_Date]])</f>
        <v>2024</v>
      </c>
      <c r="K4663">
        <f>MONTH(transaction_data[[#This Row],[Transaction_Date]])</f>
        <v>11</v>
      </c>
    </row>
    <row r="4664" spans="1:11" x14ac:dyDescent="0.3">
      <c r="A4664">
        <v>304662</v>
      </c>
      <c r="B4664">
        <v>201948</v>
      </c>
      <c r="C4664" t="s">
        <v>30</v>
      </c>
      <c r="D4664">
        <v>85628</v>
      </c>
      <c r="E4664">
        <v>2035</v>
      </c>
      <c r="F4664">
        <v>3982</v>
      </c>
      <c r="G4664" t="s">
        <v>32</v>
      </c>
      <c r="H4664" s="1">
        <v>45547</v>
      </c>
      <c r="I4664" t="str">
        <f t="shared" si="72"/>
        <v>Kicik Investiya</v>
      </c>
      <c r="J4664">
        <f>YEAR(transaction_data[[#This Row],[Transaction_Date]])</f>
        <v>2024</v>
      </c>
      <c r="K4664">
        <f>MONTH(transaction_data[[#This Row],[Transaction_Date]])</f>
        <v>9</v>
      </c>
    </row>
    <row r="4665" spans="1:11" x14ac:dyDescent="0.3">
      <c r="A4665">
        <v>304663</v>
      </c>
      <c r="B4665">
        <v>200368</v>
      </c>
      <c r="C4665" t="s">
        <v>30</v>
      </c>
      <c r="D4665">
        <v>92545</v>
      </c>
      <c r="E4665">
        <v>4636</v>
      </c>
      <c r="F4665">
        <v>45235</v>
      </c>
      <c r="G4665" t="s">
        <v>29</v>
      </c>
      <c r="H4665" s="1">
        <v>45542</v>
      </c>
      <c r="I4665" t="str">
        <f t="shared" si="72"/>
        <v>Yuksek Investisya</v>
      </c>
      <c r="J4665">
        <f>YEAR(transaction_data[[#This Row],[Transaction_Date]])</f>
        <v>2024</v>
      </c>
      <c r="K4665">
        <f>MONTH(transaction_data[[#This Row],[Transaction_Date]])</f>
        <v>9</v>
      </c>
    </row>
    <row r="4666" spans="1:11" x14ac:dyDescent="0.3">
      <c r="A4666">
        <v>304664</v>
      </c>
      <c r="B4666">
        <v>200958</v>
      </c>
      <c r="C4666" t="s">
        <v>31</v>
      </c>
      <c r="D4666">
        <v>3535</v>
      </c>
      <c r="E4666">
        <v>959</v>
      </c>
      <c r="F4666">
        <v>45000</v>
      </c>
      <c r="G4666" t="s">
        <v>29</v>
      </c>
      <c r="H4666" s="1">
        <v>45605</v>
      </c>
      <c r="I4666" t="str">
        <f t="shared" si="72"/>
        <v>Yuksek Investisya</v>
      </c>
      <c r="J4666">
        <f>YEAR(transaction_data[[#This Row],[Transaction_Date]])</f>
        <v>2024</v>
      </c>
      <c r="K4666">
        <f>MONTH(transaction_data[[#This Row],[Transaction_Date]])</f>
        <v>11</v>
      </c>
    </row>
    <row r="4667" spans="1:11" x14ac:dyDescent="0.3">
      <c r="A4667">
        <v>304665</v>
      </c>
      <c r="B4667">
        <v>208449</v>
      </c>
      <c r="C4667" t="s">
        <v>13</v>
      </c>
      <c r="D4667">
        <v>33664</v>
      </c>
      <c r="E4667">
        <v>538</v>
      </c>
      <c r="F4667">
        <v>35103</v>
      </c>
      <c r="G4667" t="s">
        <v>29</v>
      </c>
      <c r="H4667" s="1">
        <v>44751</v>
      </c>
      <c r="I4667" t="str">
        <f t="shared" si="72"/>
        <v>Yuksek Investisya</v>
      </c>
      <c r="J4667">
        <f>YEAR(transaction_data[[#This Row],[Transaction_Date]])</f>
        <v>2022</v>
      </c>
      <c r="K4667">
        <f>MONTH(transaction_data[[#This Row],[Transaction_Date]])</f>
        <v>7</v>
      </c>
    </row>
    <row r="4668" spans="1:11" x14ac:dyDescent="0.3">
      <c r="A4668">
        <v>304666</v>
      </c>
      <c r="B4668">
        <v>206863</v>
      </c>
      <c r="C4668" t="s">
        <v>13</v>
      </c>
      <c r="D4668">
        <v>36874</v>
      </c>
      <c r="E4668">
        <v>3955</v>
      </c>
      <c r="F4668">
        <v>31202</v>
      </c>
      <c r="G4668" t="s">
        <v>32</v>
      </c>
      <c r="H4668" s="1">
        <v>45374</v>
      </c>
      <c r="I4668" t="str">
        <f t="shared" si="72"/>
        <v>Yuksek Investisya</v>
      </c>
      <c r="J4668">
        <f>YEAR(transaction_data[[#This Row],[Transaction_Date]])</f>
        <v>2024</v>
      </c>
      <c r="K4668">
        <f>MONTH(transaction_data[[#This Row],[Transaction_Date]])</f>
        <v>3</v>
      </c>
    </row>
    <row r="4669" spans="1:11" x14ac:dyDescent="0.3">
      <c r="A4669">
        <v>304667</v>
      </c>
      <c r="B4669">
        <v>209827</v>
      </c>
      <c r="C4669" t="s">
        <v>30</v>
      </c>
      <c r="D4669">
        <v>85340</v>
      </c>
      <c r="E4669">
        <v>2419</v>
      </c>
      <c r="F4669">
        <v>10405</v>
      </c>
      <c r="G4669" t="s">
        <v>29</v>
      </c>
      <c r="H4669" s="1">
        <v>44943</v>
      </c>
      <c r="I4669" t="str">
        <f t="shared" si="72"/>
        <v>Kicik Investiya</v>
      </c>
      <c r="J4669">
        <f>YEAR(transaction_data[[#This Row],[Transaction_Date]])</f>
        <v>2023</v>
      </c>
      <c r="K4669">
        <f>MONTH(transaction_data[[#This Row],[Transaction_Date]])</f>
        <v>1</v>
      </c>
    </row>
    <row r="4670" spans="1:11" x14ac:dyDescent="0.3">
      <c r="A4670">
        <v>304668</v>
      </c>
      <c r="B4670">
        <v>207271</v>
      </c>
      <c r="C4670" t="s">
        <v>31</v>
      </c>
      <c r="D4670">
        <v>10078</v>
      </c>
      <c r="E4670">
        <v>2441</v>
      </c>
      <c r="F4670">
        <v>45014</v>
      </c>
      <c r="G4670" t="s">
        <v>33</v>
      </c>
      <c r="H4670" s="1">
        <v>45418</v>
      </c>
      <c r="I4670" t="str">
        <f t="shared" si="72"/>
        <v>Yuksek Investisya</v>
      </c>
      <c r="J4670">
        <f>YEAR(transaction_data[[#This Row],[Transaction_Date]])</f>
        <v>2024</v>
      </c>
      <c r="K4670">
        <f>MONTH(transaction_data[[#This Row],[Transaction_Date]])</f>
        <v>5</v>
      </c>
    </row>
    <row r="4671" spans="1:11" x14ac:dyDescent="0.3">
      <c r="A4671">
        <v>304669</v>
      </c>
      <c r="B4671">
        <v>208168</v>
      </c>
      <c r="C4671" t="s">
        <v>30</v>
      </c>
      <c r="D4671">
        <v>65636</v>
      </c>
      <c r="E4671">
        <v>2489</v>
      </c>
      <c r="F4671">
        <v>43973</v>
      </c>
      <c r="G4671" t="s">
        <v>33</v>
      </c>
      <c r="H4671" s="1">
        <v>44827</v>
      </c>
      <c r="I4671" t="str">
        <f t="shared" si="72"/>
        <v>Yuksek Investisya</v>
      </c>
      <c r="J4671">
        <f>YEAR(transaction_data[[#This Row],[Transaction_Date]])</f>
        <v>2022</v>
      </c>
      <c r="K4671">
        <f>MONTH(transaction_data[[#This Row],[Transaction_Date]])</f>
        <v>9</v>
      </c>
    </row>
    <row r="4672" spans="1:11" x14ac:dyDescent="0.3">
      <c r="A4672">
        <v>304670</v>
      </c>
      <c r="B4672">
        <v>208670</v>
      </c>
      <c r="C4672" t="s">
        <v>30</v>
      </c>
      <c r="D4672">
        <v>10363</v>
      </c>
      <c r="E4672">
        <v>1795</v>
      </c>
      <c r="F4672">
        <v>22977</v>
      </c>
      <c r="G4672" t="s">
        <v>32</v>
      </c>
      <c r="H4672" s="1">
        <v>45698</v>
      </c>
      <c r="I4672" t="str">
        <f t="shared" si="72"/>
        <v>Orta investisya</v>
      </c>
      <c r="J4672">
        <f>YEAR(transaction_data[[#This Row],[Transaction_Date]])</f>
        <v>2025</v>
      </c>
      <c r="K4672">
        <f>MONTH(transaction_data[[#This Row],[Transaction_Date]])</f>
        <v>2</v>
      </c>
    </row>
    <row r="4673" spans="1:11" x14ac:dyDescent="0.3">
      <c r="A4673">
        <v>304671</v>
      </c>
      <c r="B4673">
        <v>204335</v>
      </c>
      <c r="C4673" t="s">
        <v>31</v>
      </c>
      <c r="D4673">
        <v>72998</v>
      </c>
      <c r="E4673">
        <v>4044</v>
      </c>
      <c r="F4673">
        <v>4585</v>
      </c>
      <c r="G4673" t="s">
        <v>33</v>
      </c>
      <c r="H4673" s="1">
        <v>45233</v>
      </c>
      <c r="I4673" t="str">
        <f t="shared" si="72"/>
        <v>Kicik Investiya</v>
      </c>
      <c r="J4673">
        <f>YEAR(transaction_data[[#This Row],[Transaction_Date]])</f>
        <v>2023</v>
      </c>
      <c r="K4673">
        <f>MONTH(transaction_data[[#This Row],[Transaction_Date]])</f>
        <v>11</v>
      </c>
    </row>
    <row r="4674" spans="1:11" x14ac:dyDescent="0.3">
      <c r="A4674">
        <v>304672</v>
      </c>
      <c r="B4674">
        <v>202415</v>
      </c>
      <c r="C4674" t="s">
        <v>13</v>
      </c>
      <c r="D4674">
        <v>54864</v>
      </c>
      <c r="E4674">
        <v>1594</v>
      </c>
      <c r="F4674">
        <v>38504</v>
      </c>
      <c r="G4674" t="s">
        <v>33</v>
      </c>
      <c r="H4674" s="1">
        <v>45464</v>
      </c>
      <c r="I4674" t="str">
        <f t="shared" ref="I4674:I4737" si="73">IF(AND(F4674&gt;1000,F4674&lt;15000),"Kicik Investiya",IF(AND(F4674&gt;=15000,F4674&lt;27500),"Orta investisya","Yuksek Investisya"))</f>
        <v>Yuksek Investisya</v>
      </c>
      <c r="J4674">
        <f>YEAR(transaction_data[[#This Row],[Transaction_Date]])</f>
        <v>2024</v>
      </c>
      <c r="K4674">
        <f>MONTH(transaction_data[[#This Row],[Transaction_Date]])</f>
        <v>6</v>
      </c>
    </row>
    <row r="4675" spans="1:11" x14ac:dyDescent="0.3">
      <c r="A4675">
        <v>304673</v>
      </c>
      <c r="B4675">
        <v>207458</v>
      </c>
      <c r="C4675" t="s">
        <v>30</v>
      </c>
      <c r="D4675">
        <v>93926</v>
      </c>
      <c r="E4675">
        <v>2170</v>
      </c>
      <c r="F4675">
        <v>18758</v>
      </c>
      <c r="G4675" t="s">
        <v>29</v>
      </c>
      <c r="H4675" s="1">
        <v>45104</v>
      </c>
      <c r="I4675" t="str">
        <f t="shared" si="73"/>
        <v>Orta investisya</v>
      </c>
      <c r="J4675">
        <f>YEAR(transaction_data[[#This Row],[Transaction_Date]])</f>
        <v>2023</v>
      </c>
      <c r="K4675">
        <f>MONTH(transaction_data[[#This Row],[Transaction_Date]])</f>
        <v>6</v>
      </c>
    </row>
    <row r="4676" spans="1:11" x14ac:dyDescent="0.3">
      <c r="A4676">
        <v>304674</v>
      </c>
      <c r="B4676">
        <v>203569</v>
      </c>
      <c r="C4676" t="s">
        <v>30</v>
      </c>
      <c r="D4676">
        <v>99546</v>
      </c>
      <c r="E4676">
        <v>2748</v>
      </c>
      <c r="F4676">
        <v>26068</v>
      </c>
      <c r="G4676" t="s">
        <v>32</v>
      </c>
      <c r="H4676" s="1">
        <v>45282</v>
      </c>
      <c r="I4676" t="str">
        <f t="shared" si="73"/>
        <v>Orta investisya</v>
      </c>
      <c r="J4676">
        <f>YEAR(transaction_data[[#This Row],[Transaction_Date]])</f>
        <v>2023</v>
      </c>
      <c r="K4676">
        <f>MONTH(transaction_data[[#This Row],[Transaction_Date]])</f>
        <v>12</v>
      </c>
    </row>
    <row r="4677" spans="1:11" x14ac:dyDescent="0.3">
      <c r="A4677">
        <v>304675</v>
      </c>
      <c r="B4677">
        <v>208479</v>
      </c>
      <c r="C4677" t="s">
        <v>30</v>
      </c>
      <c r="D4677">
        <v>34675</v>
      </c>
      <c r="E4677">
        <v>1085</v>
      </c>
      <c r="F4677">
        <v>38731</v>
      </c>
      <c r="G4677" t="s">
        <v>29</v>
      </c>
      <c r="H4677" s="1">
        <v>44724</v>
      </c>
      <c r="I4677" t="str">
        <f t="shared" si="73"/>
        <v>Yuksek Investisya</v>
      </c>
      <c r="J4677">
        <f>YEAR(transaction_data[[#This Row],[Transaction_Date]])</f>
        <v>2022</v>
      </c>
      <c r="K4677">
        <f>MONTH(transaction_data[[#This Row],[Transaction_Date]])</f>
        <v>6</v>
      </c>
    </row>
    <row r="4678" spans="1:11" x14ac:dyDescent="0.3">
      <c r="A4678">
        <v>304676</v>
      </c>
      <c r="B4678">
        <v>209878</v>
      </c>
      <c r="C4678" t="s">
        <v>30</v>
      </c>
      <c r="D4678">
        <v>83463</v>
      </c>
      <c r="E4678">
        <v>1159</v>
      </c>
      <c r="F4678">
        <v>46063</v>
      </c>
      <c r="G4678" t="s">
        <v>33</v>
      </c>
      <c r="H4678" s="1">
        <v>44875</v>
      </c>
      <c r="I4678" t="str">
        <f t="shared" si="73"/>
        <v>Yuksek Investisya</v>
      </c>
      <c r="J4678">
        <f>YEAR(transaction_data[[#This Row],[Transaction_Date]])</f>
        <v>2022</v>
      </c>
      <c r="K4678">
        <f>MONTH(transaction_data[[#This Row],[Transaction_Date]])</f>
        <v>11</v>
      </c>
    </row>
    <row r="4679" spans="1:11" x14ac:dyDescent="0.3">
      <c r="A4679">
        <v>304677</v>
      </c>
      <c r="B4679">
        <v>204229</v>
      </c>
      <c r="C4679" t="s">
        <v>30</v>
      </c>
      <c r="D4679">
        <v>62536</v>
      </c>
      <c r="E4679">
        <v>533</v>
      </c>
      <c r="F4679">
        <v>34710</v>
      </c>
      <c r="G4679" t="s">
        <v>33</v>
      </c>
      <c r="H4679" s="1">
        <v>44854</v>
      </c>
      <c r="I4679" t="str">
        <f t="shared" si="73"/>
        <v>Yuksek Investisya</v>
      </c>
      <c r="J4679">
        <f>YEAR(transaction_data[[#This Row],[Transaction_Date]])</f>
        <v>2022</v>
      </c>
      <c r="K4679">
        <f>MONTH(transaction_data[[#This Row],[Transaction_Date]])</f>
        <v>10</v>
      </c>
    </row>
    <row r="4680" spans="1:11" x14ac:dyDescent="0.3">
      <c r="A4680">
        <v>304678</v>
      </c>
      <c r="B4680">
        <v>205916</v>
      </c>
      <c r="C4680" t="s">
        <v>31</v>
      </c>
      <c r="D4680">
        <v>30662</v>
      </c>
      <c r="E4680">
        <v>2757</v>
      </c>
      <c r="F4680">
        <v>32050</v>
      </c>
      <c r="G4680" t="s">
        <v>33</v>
      </c>
      <c r="H4680" s="1">
        <v>44952</v>
      </c>
      <c r="I4680" t="str">
        <f t="shared" si="73"/>
        <v>Yuksek Investisya</v>
      </c>
      <c r="J4680">
        <f>YEAR(transaction_data[[#This Row],[Transaction_Date]])</f>
        <v>2023</v>
      </c>
      <c r="K4680">
        <f>MONTH(transaction_data[[#This Row],[Transaction_Date]])</f>
        <v>1</v>
      </c>
    </row>
    <row r="4681" spans="1:11" x14ac:dyDescent="0.3">
      <c r="A4681">
        <v>304679</v>
      </c>
      <c r="B4681">
        <v>205950</v>
      </c>
      <c r="C4681" t="s">
        <v>13</v>
      </c>
      <c r="D4681">
        <v>27592</v>
      </c>
      <c r="E4681">
        <v>1740</v>
      </c>
      <c r="F4681">
        <v>16577</v>
      </c>
      <c r="G4681" t="s">
        <v>32</v>
      </c>
      <c r="H4681" s="1">
        <v>45173</v>
      </c>
      <c r="I4681" t="str">
        <f t="shared" si="73"/>
        <v>Orta investisya</v>
      </c>
      <c r="J4681">
        <f>YEAR(transaction_data[[#This Row],[Transaction_Date]])</f>
        <v>2023</v>
      </c>
      <c r="K4681">
        <f>MONTH(transaction_data[[#This Row],[Transaction_Date]])</f>
        <v>9</v>
      </c>
    </row>
    <row r="4682" spans="1:11" x14ac:dyDescent="0.3">
      <c r="A4682">
        <v>304680</v>
      </c>
      <c r="B4682">
        <v>209669</v>
      </c>
      <c r="C4682" t="s">
        <v>31</v>
      </c>
      <c r="D4682">
        <v>8421</v>
      </c>
      <c r="E4682">
        <v>999</v>
      </c>
      <c r="F4682">
        <v>31042</v>
      </c>
      <c r="G4682" t="s">
        <v>33</v>
      </c>
      <c r="H4682" s="1">
        <v>45276</v>
      </c>
      <c r="I4682" t="str">
        <f t="shared" si="73"/>
        <v>Yuksek Investisya</v>
      </c>
      <c r="J4682">
        <f>YEAR(transaction_data[[#This Row],[Transaction_Date]])</f>
        <v>2023</v>
      </c>
      <c r="K4682">
        <f>MONTH(transaction_data[[#This Row],[Transaction_Date]])</f>
        <v>12</v>
      </c>
    </row>
    <row r="4683" spans="1:11" x14ac:dyDescent="0.3">
      <c r="A4683">
        <v>304681</v>
      </c>
      <c r="B4683">
        <v>204320</v>
      </c>
      <c r="C4683" t="s">
        <v>31</v>
      </c>
      <c r="D4683">
        <v>24927</v>
      </c>
      <c r="E4683">
        <v>3975</v>
      </c>
      <c r="F4683">
        <v>49929</v>
      </c>
      <c r="G4683" t="s">
        <v>33</v>
      </c>
      <c r="H4683" s="1">
        <v>45525</v>
      </c>
      <c r="I4683" t="str">
        <f t="shared" si="73"/>
        <v>Yuksek Investisya</v>
      </c>
      <c r="J4683">
        <f>YEAR(transaction_data[[#This Row],[Transaction_Date]])</f>
        <v>2024</v>
      </c>
      <c r="K4683">
        <f>MONTH(transaction_data[[#This Row],[Transaction_Date]])</f>
        <v>8</v>
      </c>
    </row>
    <row r="4684" spans="1:11" x14ac:dyDescent="0.3">
      <c r="A4684">
        <v>304682</v>
      </c>
      <c r="B4684">
        <v>202684</v>
      </c>
      <c r="C4684" t="s">
        <v>31</v>
      </c>
      <c r="D4684">
        <v>43170</v>
      </c>
      <c r="E4684">
        <v>2594</v>
      </c>
      <c r="F4684">
        <v>43697</v>
      </c>
      <c r="G4684" t="s">
        <v>32</v>
      </c>
      <c r="H4684" s="1">
        <v>45351</v>
      </c>
      <c r="I4684" t="str">
        <f t="shared" si="73"/>
        <v>Yuksek Investisya</v>
      </c>
      <c r="J4684">
        <f>YEAR(transaction_data[[#This Row],[Transaction_Date]])</f>
        <v>2024</v>
      </c>
      <c r="K4684">
        <f>MONTH(transaction_data[[#This Row],[Transaction_Date]])</f>
        <v>2</v>
      </c>
    </row>
    <row r="4685" spans="1:11" x14ac:dyDescent="0.3">
      <c r="A4685">
        <v>304683</v>
      </c>
      <c r="B4685">
        <v>202031</v>
      </c>
      <c r="C4685" t="s">
        <v>13</v>
      </c>
      <c r="D4685">
        <v>55547</v>
      </c>
      <c r="E4685">
        <v>1847</v>
      </c>
      <c r="F4685">
        <v>25058</v>
      </c>
      <c r="G4685" t="s">
        <v>29</v>
      </c>
      <c r="H4685" s="1">
        <v>44863</v>
      </c>
      <c r="I4685" t="str">
        <f t="shared" si="73"/>
        <v>Orta investisya</v>
      </c>
      <c r="J4685">
        <f>YEAR(transaction_data[[#This Row],[Transaction_Date]])</f>
        <v>2022</v>
      </c>
      <c r="K4685">
        <f>MONTH(transaction_data[[#This Row],[Transaction_Date]])</f>
        <v>10</v>
      </c>
    </row>
    <row r="4686" spans="1:11" x14ac:dyDescent="0.3">
      <c r="A4686">
        <v>304684</v>
      </c>
      <c r="B4686">
        <v>202896</v>
      </c>
      <c r="C4686" t="s">
        <v>31</v>
      </c>
      <c r="D4686">
        <v>7948</v>
      </c>
      <c r="E4686">
        <v>5706</v>
      </c>
      <c r="F4686">
        <v>10977</v>
      </c>
      <c r="G4686" t="s">
        <v>32</v>
      </c>
      <c r="H4686" s="1">
        <v>45132</v>
      </c>
      <c r="I4686" t="str">
        <f t="shared" si="73"/>
        <v>Kicik Investiya</v>
      </c>
      <c r="J4686">
        <f>YEAR(transaction_data[[#This Row],[Transaction_Date]])</f>
        <v>2023</v>
      </c>
      <c r="K4686">
        <f>MONTH(transaction_data[[#This Row],[Transaction_Date]])</f>
        <v>7</v>
      </c>
    </row>
    <row r="4687" spans="1:11" x14ac:dyDescent="0.3">
      <c r="A4687">
        <v>304685</v>
      </c>
      <c r="B4687">
        <v>200899</v>
      </c>
      <c r="C4687" t="s">
        <v>13</v>
      </c>
      <c r="D4687">
        <v>83038</v>
      </c>
      <c r="E4687">
        <v>4255</v>
      </c>
      <c r="F4687">
        <v>47438</v>
      </c>
      <c r="G4687" t="s">
        <v>32</v>
      </c>
      <c r="H4687" s="1">
        <v>44921</v>
      </c>
      <c r="I4687" t="str">
        <f t="shared" si="73"/>
        <v>Yuksek Investisya</v>
      </c>
      <c r="J4687">
        <f>YEAR(transaction_data[[#This Row],[Transaction_Date]])</f>
        <v>2022</v>
      </c>
      <c r="K4687">
        <f>MONTH(transaction_data[[#This Row],[Transaction_Date]])</f>
        <v>12</v>
      </c>
    </row>
    <row r="4688" spans="1:11" x14ac:dyDescent="0.3">
      <c r="A4688">
        <v>304686</v>
      </c>
      <c r="B4688">
        <v>204921</v>
      </c>
      <c r="C4688" t="s">
        <v>30</v>
      </c>
      <c r="D4688">
        <v>1203</v>
      </c>
      <c r="E4688">
        <v>2801</v>
      </c>
      <c r="F4688">
        <v>11572</v>
      </c>
      <c r="G4688" t="s">
        <v>29</v>
      </c>
      <c r="H4688" s="1">
        <v>44766</v>
      </c>
      <c r="I4688" t="str">
        <f t="shared" si="73"/>
        <v>Kicik Investiya</v>
      </c>
      <c r="J4688">
        <f>YEAR(transaction_data[[#This Row],[Transaction_Date]])</f>
        <v>2022</v>
      </c>
      <c r="K4688">
        <f>MONTH(transaction_data[[#This Row],[Transaction_Date]])</f>
        <v>7</v>
      </c>
    </row>
    <row r="4689" spans="1:11" x14ac:dyDescent="0.3">
      <c r="A4689">
        <v>304687</v>
      </c>
      <c r="B4689">
        <v>206046</v>
      </c>
      <c r="C4689" t="s">
        <v>30</v>
      </c>
      <c r="D4689">
        <v>82241</v>
      </c>
      <c r="E4689">
        <v>2530</v>
      </c>
      <c r="F4689">
        <v>12979</v>
      </c>
      <c r="G4689" t="s">
        <v>32</v>
      </c>
      <c r="H4689" s="1">
        <v>45398</v>
      </c>
      <c r="I4689" t="str">
        <f t="shared" si="73"/>
        <v>Kicik Investiya</v>
      </c>
      <c r="J4689">
        <f>YEAR(transaction_data[[#This Row],[Transaction_Date]])</f>
        <v>2024</v>
      </c>
      <c r="K4689">
        <f>MONTH(transaction_data[[#This Row],[Transaction_Date]])</f>
        <v>4</v>
      </c>
    </row>
    <row r="4690" spans="1:11" x14ac:dyDescent="0.3">
      <c r="A4690">
        <v>304688</v>
      </c>
      <c r="B4690">
        <v>207061</v>
      </c>
      <c r="C4690" t="s">
        <v>31</v>
      </c>
      <c r="D4690">
        <v>64521</v>
      </c>
      <c r="E4690">
        <v>2719</v>
      </c>
      <c r="F4690">
        <v>23608</v>
      </c>
      <c r="G4690" t="s">
        <v>29</v>
      </c>
      <c r="H4690" s="1">
        <v>45157</v>
      </c>
      <c r="I4690" t="str">
        <f t="shared" si="73"/>
        <v>Orta investisya</v>
      </c>
      <c r="J4690">
        <f>YEAR(transaction_data[[#This Row],[Transaction_Date]])</f>
        <v>2023</v>
      </c>
      <c r="K4690">
        <f>MONTH(transaction_data[[#This Row],[Transaction_Date]])</f>
        <v>8</v>
      </c>
    </row>
    <row r="4691" spans="1:11" x14ac:dyDescent="0.3">
      <c r="A4691">
        <v>304689</v>
      </c>
      <c r="B4691">
        <v>200410</v>
      </c>
      <c r="C4691" t="s">
        <v>30</v>
      </c>
      <c r="D4691">
        <v>69101</v>
      </c>
      <c r="E4691">
        <v>2596</v>
      </c>
      <c r="F4691">
        <v>49707</v>
      </c>
      <c r="G4691" t="s">
        <v>33</v>
      </c>
      <c r="H4691" s="1">
        <v>45621</v>
      </c>
      <c r="I4691" t="str">
        <f t="shared" si="73"/>
        <v>Yuksek Investisya</v>
      </c>
      <c r="J4691">
        <f>YEAR(transaction_data[[#This Row],[Transaction_Date]])</f>
        <v>2024</v>
      </c>
      <c r="K4691">
        <f>MONTH(transaction_data[[#This Row],[Transaction_Date]])</f>
        <v>11</v>
      </c>
    </row>
    <row r="4692" spans="1:11" x14ac:dyDescent="0.3">
      <c r="A4692">
        <v>304690</v>
      </c>
      <c r="B4692">
        <v>208565</v>
      </c>
      <c r="C4692" t="s">
        <v>30</v>
      </c>
      <c r="D4692">
        <v>34325</v>
      </c>
      <c r="E4692">
        <v>1700</v>
      </c>
      <c r="F4692">
        <v>31783</v>
      </c>
      <c r="G4692" t="s">
        <v>32</v>
      </c>
      <c r="H4692" s="1">
        <v>44915</v>
      </c>
      <c r="I4692" t="str">
        <f t="shared" si="73"/>
        <v>Yuksek Investisya</v>
      </c>
      <c r="J4692">
        <f>YEAR(transaction_data[[#This Row],[Transaction_Date]])</f>
        <v>2022</v>
      </c>
      <c r="K4692">
        <f>MONTH(transaction_data[[#This Row],[Transaction_Date]])</f>
        <v>12</v>
      </c>
    </row>
    <row r="4693" spans="1:11" x14ac:dyDescent="0.3">
      <c r="A4693">
        <v>304691</v>
      </c>
      <c r="B4693">
        <v>204179</v>
      </c>
      <c r="C4693" t="s">
        <v>30</v>
      </c>
      <c r="D4693">
        <v>80564</v>
      </c>
      <c r="E4693">
        <v>4098</v>
      </c>
      <c r="F4693">
        <v>8782</v>
      </c>
      <c r="G4693" t="s">
        <v>29</v>
      </c>
      <c r="H4693" s="1">
        <v>45127</v>
      </c>
      <c r="I4693" t="str">
        <f t="shared" si="73"/>
        <v>Kicik Investiya</v>
      </c>
      <c r="J4693">
        <f>YEAR(transaction_data[[#This Row],[Transaction_Date]])</f>
        <v>2023</v>
      </c>
      <c r="K4693">
        <f>MONTH(transaction_data[[#This Row],[Transaction_Date]])</f>
        <v>7</v>
      </c>
    </row>
    <row r="4694" spans="1:11" x14ac:dyDescent="0.3">
      <c r="A4694">
        <v>304692</v>
      </c>
      <c r="B4694">
        <v>200481</v>
      </c>
      <c r="C4694" t="s">
        <v>31</v>
      </c>
      <c r="D4694">
        <v>37470</v>
      </c>
      <c r="E4694">
        <v>3273</v>
      </c>
      <c r="F4694">
        <v>25360</v>
      </c>
      <c r="G4694" t="s">
        <v>32</v>
      </c>
      <c r="H4694" s="1">
        <v>45626</v>
      </c>
      <c r="I4694" t="str">
        <f t="shared" si="73"/>
        <v>Orta investisya</v>
      </c>
      <c r="J4694">
        <f>YEAR(transaction_data[[#This Row],[Transaction_Date]])</f>
        <v>2024</v>
      </c>
      <c r="K4694">
        <f>MONTH(transaction_data[[#This Row],[Transaction_Date]])</f>
        <v>11</v>
      </c>
    </row>
    <row r="4695" spans="1:11" x14ac:dyDescent="0.3">
      <c r="A4695">
        <v>304693</v>
      </c>
      <c r="B4695">
        <v>207510</v>
      </c>
      <c r="C4695" t="s">
        <v>31</v>
      </c>
      <c r="D4695">
        <v>86074</v>
      </c>
      <c r="E4695">
        <v>3577</v>
      </c>
      <c r="F4695">
        <v>37435</v>
      </c>
      <c r="G4695" t="s">
        <v>29</v>
      </c>
      <c r="H4695" s="1">
        <v>44731</v>
      </c>
      <c r="I4695" t="str">
        <f t="shared" si="73"/>
        <v>Yuksek Investisya</v>
      </c>
      <c r="J4695">
        <f>YEAR(transaction_data[[#This Row],[Transaction_Date]])</f>
        <v>2022</v>
      </c>
      <c r="K4695">
        <f>MONTH(transaction_data[[#This Row],[Transaction_Date]])</f>
        <v>6</v>
      </c>
    </row>
    <row r="4696" spans="1:11" x14ac:dyDescent="0.3">
      <c r="A4696">
        <v>304694</v>
      </c>
      <c r="B4696">
        <v>208171</v>
      </c>
      <c r="C4696" t="s">
        <v>13</v>
      </c>
      <c r="D4696">
        <v>15308</v>
      </c>
      <c r="E4696">
        <v>1248</v>
      </c>
      <c r="F4696">
        <v>4655</v>
      </c>
      <c r="G4696" t="s">
        <v>29</v>
      </c>
      <c r="H4696" s="1">
        <v>44648</v>
      </c>
      <c r="I4696" t="str">
        <f t="shared" si="73"/>
        <v>Kicik Investiya</v>
      </c>
      <c r="J4696">
        <f>YEAR(transaction_data[[#This Row],[Transaction_Date]])</f>
        <v>2022</v>
      </c>
      <c r="K4696">
        <f>MONTH(transaction_data[[#This Row],[Transaction_Date]])</f>
        <v>3</v>
      </c>
    </row>
    <row r="4697" spans="1:11" x14ac:dyDescent="0.3">
      <c r="A4697">
        <v>304695</v>
      </c>
      <c r="B4697">
        <v>200271</v>
      </c>
      <c r="C4697" t="s">
        <v>30</v>
      </c>
      <c r="D4697">
        <v>84094</v>
      </c>
      <c r="E4697">
        <v>3109</v>
      </c>
      <c r="F4697">
        <v>47562</v>
      </c>
      <c r="G4697" t="s">
        <v>29</v>
      </c>
      <c r="H4697" s="1">
        <v>45343</v>
      </c>
      <c r="I4697" t="str">
        <f t="shared" si="73"/>
        <v>Yuksek Investisya</v>
      </c>
      <c r="J4697">
        <f>YEAR(transaction_data[[#This Row],[Transaction_Date]])</f>
        <v>2024</v>
      </c>
      <c r="K4697">
        <f>MONTH(transaction_data[[#This Row],[Transaction_Date]])</f>
        <v>2</v>
      </c>
    </row>
    <row r="4698" spans="1:11" x14ac:dyDescent="0.3">
      <c r="A4698">
        <v>304696</v>
      </c>
      <c r="B4698">
        <v>203535</v>
      </c>
      <c r="C4698" t="s">
        <v>31</v>
      </c>
      <c r="D4698">
        <v>52313</v>
      </c>
      <c r="E4698">
        <v>2151</v>
      </c>
      <c r="F4698">
        <v>28100</v>
      </c>
      <c r="G4698" t="s">
        <v>33</v>
      </c>
      <c r="H4698" s="1">
        <v>45065</v>
      </c>
      <c r="I4698" t="str">
        <f t="shared" si="73"/>
        <v>Yuksek Investisya</v>
      </c>
      <c r="J4698">
        <f>YEAR(transaction_data[[#This Row],[Transaction_Date]])</f>
        <v>2023</v>
      </c>
      <c r="K4698">
        <f>MONTH(transaction_data[[#This Row],[Transaction_Date]])</f>
        <v>5</v>
      </c>
    </row>
    <row r="4699" spans="1:11" x14ac:dyDescent="0.3">
      <c r="A4699">
        <v>304697</v>
      </c>
      <c r="B4699">
        <v>204614</v>
      </c>
      <c r="C4699" t="s">
        <v>30</v>
      </c>
      <c r="D4699">
        <v>27175</v>
      </c>
      <c r="E4699">
        <v>3541</v>
      </c>
      <c r="F4699">
        <v>9494</v>
      </c>
      <c r="G4699" t="s">
        <v>32</v>
      </c>
      <c r="H4699" s="1">
        <v>44966</v>
      </c>
      <c r="I4699" t="str">
        <f t="shared" si="73"/>
        <v>Kicik Investiya</v>
      </c>
      <c r="J4699">
        <f>YEAR(transaction_data[[#This Row],[Transaction_Date]])</f>
        <v>2023</v>
      </c>
      <c r="K4699">
        <f>MONTH(transaction_data[[#This Row],[Transaction_Date]])</f>
        <v>2</v>
      </c>
    </row>
    <row r="4700" spans="1:11" x14ac:dyDescent="0.3">
      <c r="A4700">
        <v>304698</v>
      </c>
      <c r="B4700">
        <v>203074</v>
      </c>
      <c r="C4700" t="s">
        <v>31</v>
      </c>
      <c r="D4700">
        <v>42567</v>
      </c>
      <c r="E4700">
        <v>316</v>
      </c>
      <c r="F4700">
        <v>44790</v>
      </c>
      <c r="G4700" t="s">
        <v>29</v>
      </c>
      <c r="H4700" s="1">
        <v>44902</v>
      </c>
      <c r="I4700" t="str">
        <f t="shared" si="73"/>
        <v>Yuksek Investisya</v>
      </c>
      <c r="J4700">
        <f>YEAR(transaction_data[[#This Row],[Transaction_Date]])</f>
        <v>2022</v>
      </c>
      <c r="K4700">
        <f>MONTH(transaction_data[[#This Row],[Transaction_Date]])</f>
        <v>12</v>
      </c>
    </row>
    <row r="4701" spans="1:11" x14ac:dyDescent="0.3">
      <c r="A4701">
        <v>304699</v>
      </c>
      <c r="B4701">
        <v>209952</v>
      </c>
      <c r="C4701" t="s">
        <v>13</v>
      </c>
      <c r="D4701">
        <v>6291</v>
      </c>
      <c r="E4701">
        <v>571</v>
      </c>
      <c r="F4701">
        <v>36887</v>
      </c>
      <c r="G4701" t="s">
        <v>33</v>
      </c>
      <c r="H4701" s="1">
        <v>45536</v>
      </c>
      <c r="I4701" t="str">
        <f t="shared" si="73"/>
        <v>Yuksek Investisya</v>
      </c>
      <c r="J4701">
        <f>YEAR(transaction_data[[#This Row],[Transaction_Date]])</f>
        <v>2024</v>
      </c>
      <c r="K4701">
        <f>MONTH(transaction_data[[#This Row],[Transaction_Date]])</f>
        <v>9</v>
      </c>
    </row>
    <row r="4702" spans="1:11" x14ac:dyDescent="0.3">
      <c r="A4702">
        <v>304700</v>
      </c>
      <c r="B4702">
        <v>209008</v>
      </c>
      <c r="C4702" t="s">
        <v>13</v>
      </c>
      <c r="D4702">
        <v>9202</v>
      </c>
      <c r="E4702">
        <v>3627</v>
      </c>
      <c r="F4702">
        <v>26039</v>
      </c>
      <c r="G4702" t="s">
        <v>33</v>
      </c>
      <c r="H4702" s="1">
        <v>44887</v>
      </c>
      <c r="I4702" t="str">
        <f t="shared" si="73"/>
        <v>Orta investisya</v>
      </c>
      <c r="J4702">
        <f>YEAR(transaction_data[[#This Row],[Transaction_Date]])</f>
        <v>2022</v>
      </c>
      <c r="K4702">
        <f>MONTH(transaction_data[[#This Row],[Transaction_Date]])</f>
        <v>11</v>
      </c>
    </row>
    <row r="4703" spans="1:11" x14ac:dyDescent="0.3">
      <c r="A4703">
        <v>304701</v>
      </c>
      <c r="B4703">
        <v>208179</v>
      </c>
      <c r="C4703" t="s">
        <v>31</v>
      </c>
      <c r="D4703">
        <v>59947</v>
      </c>
      <c r="E4703">
        <v>2064</v>
      </c>
      <c r="F4703">
        <v>17038</v>
      </c>
      <c r="G4703" t="s">
        <v>29</v>
      </c>
      <c r="H4703" s="1">
        <v>45401</v>
      </c>
      <c r="I4703" t="str">
        <f t="shared" si="73"/>
        <v>Orta investisya</v>
      </c>
      <c r="J4703">
        <f>YEAR(transaction_data[[#This Row],[Transaction_Date]])</f>
        <v>2024</v>
      </c>
      <c r="K4703">
        <f>MONTH(transaction_data[[#This Row],[Transaction_Date]])</f>
        <v>4</v>
      </c>
    </row>
    <row r="4704" spans="1:11" x14ac:dyDescent="0.3">
      <c r="A4704">
        <v>304702</v>
      </c>
      <c r="B4704">
        <v>200796</v>
      </c>
      <c r="C4704" t="s">
        <v>30</v>
      </c>
      <c r="D4704">
        <v>58660</v>
      </c>
      <c r="E4704">
        <v>2496</v>
      </c>
      <c r="F4704">
        <v>9479</v>
      </c>
      <c r="G4704" t="s">
        <v>33</v>
      </c>
      <c r="H4704" s="1">
        <v>44777</v>
      </c>
      <c r="I4704" t="str">
        <f t="shared" si="73"/>
        <v>Kicik Investiya</v>
      </c>
      <c r="J4704">
        <f>YEAR(transaction_data[[#This Row],[Transaction_Date]])</f>
        <v>2022</v>
      </c>
      <c r="K4704">
        <f>MONTH(transaction_data[[#This Row],[Transaction_Date]])</f>
        <v>8</v>
      </c>
    </row>
    <row r="4705" spans="1:11" x14ac:dyDescent="0.3">
      <c r="A4705">
        <v>304703</v>
      </c>
      <c r="B4705">
        <v>208166</v>
      </c>
      <c r="C4705" t="s">
        <v>13</v>
      </c>
      <c r="D4705">
        <v>21023</v>
      </c>
      <c r="E4705">
        <v>2408</v>
      </c>
      <c r="F4705">
        <v>24557</v>
      </c>
      <c r="G4705" t="s">
        <v>32</v>
      </c>
      <c r="H4705" s="1">
        <v>44842</v>
      </c>
      <c r="I4705" t="str">
        <f t="shared" si="73"/>
        <v>Orta investisya</v>
      </c>
      <c r="J4705">
        <f>YEAR(transaction_data[[#This Row],[Transaction_Date]])</f>
        <v>2022</v>
      </c>
      <c r="K4705">
        <f>MONTH(transaction_data[[#This Row],[Transaction_Date]])</f>
        <v>10</v>
      </c>
    </row>
    <row r="4706" spans="1:11" x14ac:dyDescent="0.3">
      <c r="A4706">
        <v>304704</v>
      </c>
      <c r="B4706">
        <v>207555</v>
      </c>
      <c r="C4706" t="s">
        <v>31</v>
      </c>
      <c r="D4706">
        <v>87706</v>
      </c>
      <c r="E4706">
        <v>4533</v>
      </c>
      <c r="F4706">
        <v>43327</v>
      </c>
      <c r="G4706" t="s">
        <v>32</v>
      </c>
      <c r="H4706" s="1">
        <v>45595</v>
      </c>
      <c r="I4706" t="str">
        <f t="shared" si="73"/>
        <v>Yuksek Investisya</v>
      </c>
      <c r="J4706">
        <f>YEAR(transaction_data[[#This Row],[Transaction_Date]])</f>
        <v>2024</v>
      </c>
      <c r="K4706">
        <f>MONTH(transaction_data[[#This Row],[Transaction_Date]])</f>
        <v>10</v>
      </c>
    </row>
    <row r="4707" spans="1:11" x14ac:dyDescent="0.3">
      <c r="A4707">
        <v>304705</v>
      </c>
      <c r="B4707">
        <v>202534</v>
      </c>
      <c r="C4707" t="s">
        <v>13</v>
      </c>
      <c r="D4707">
        <v>87078</v>
      </c>
      <c r="E4707">
        <v>4658</v>
      </c>
      <c r="F4707">
        <v>28999</v>
      </c>
      <c r="G4707" t="s">
        <v>32</v>
      </c>
      <c r="H4707" s="1">
        <v>45314</v>
      </c>
      <c r="I4707" t="str">
        <f t="shared" si="73"/>
        <v>Yuksek Investisya</v>
      </c>
      <c r="J4707">
        <f>YEAR(transaction_data[[#This Row],[Transaction_Date]])</f>
        <v>2024</v>
      </c>
      <c r="K4707">
        <f>MONTH(transaction_data[[#This Row],[Transaction_Date]])</f>
        <v>1</v>
      </c>
    </row>
    <row r="4708" spans="1:11" x14ac:dyDescent="0.3">
      <c r="A4708">
        <v>304706</v>
      </c>
      <c r="B4708">
        <v>201191</v>
      </c>
      <c r="C4708" t="s">
        <v>31</v>
      </c>
      <c r="D4708">
        <v>98510</v>
      </c>
      <c r="E4708">
        <v>2603</v>
      </c>
      <c r="F4708">
        <v>31097</v>
      </c>
      <c r="G4708" t="s">
        <v>29</v>
      </c>
      <c r="H4708" s="1">
        <v>45625</v>
      </c>
      <c r="I4708" t="str">
        <f t="shared" si="73"/>
        <v>Yuksek Investisya</v>
      </c>
      <c r="J4708">
        <f>YEAR(transaction_data[[#This Row],[Transaction_Date]])</f>
        <v>2024</v>
      </c>
      <c r="K4708">
        <f>MONTH(transaction_data[[#This Row],[Transaction_Date]])</f>
        <v>11</v>
      </c>
    </row>
    <row r="4709" spans="1:11" x14ac:dyDescent="0.3">
      <c r="A4709">
        <v>304707</v>
      </c>
      <c r="B4709">
        <v>200936</v>
      </c>
      <c r="C4709" t="s">
        <v>13</v>
      </c>
      <c r="D4709">
        <v>66309</v>
      </c>
      <c r="E4709">
        <v>869</v>
      </c>
      <c r="F4709">
        <v>5971</v>
      </c>
      <c r="G4709" t="s">
        <v>29</v>
      </c>
      <c r="H4709" s="1">
        <v>45308</v>
      </c>
      <c r="I4709" t="str">
        <f t="shared" si="73"/>
        <v>Kicik Investiya</v>
      </c>
      <c r="J4709">
        <f>YEAR(transaction_data[[#This Row],[Transaction_Date]])</f>
        <v>2024</v>
      </c>
      <c r="K4709">
        <f>MONTH(transaction_data[[#This Row],[Transaction_Date]])</f>
        <v>1</v>
      </c>
    </row>
    <row r="4710" spans="1:11" x14ac:dyDescent="0.3">
      <c r="A4710">
        <v>304708</v>
      </c>
      <c r="B4710">
        <v>206097</v>
      </c>
      <c r="C4710" t="s">
        <v>31</v>
      </c>
      <c r="D4710">
        <v>54257</v>
      </c>
      <c r="E4710">
        <v>4034</v>
      </c>
      <c r="F4710">
        <v>43441</v>
      </c>
      <c r="G4710" t="s">
        <v>29</v>
      </c>
      <c r="H4710" s="1">
        <v>45267</v>
      </c>
      <c r="I4710" t="str">
        <f t="shared" si="73"/>
        <v>Yuksek Investisya</v>
      </c>
      <c r="J4710">
        <f>YEAR(transaction_data[[#This Row],[Transaction_Date]])</f>
        <v>2023</v>
      </c>
      <c r="K4710">
        <f>MONTH(transaction_data[[#This Row],[Transaction_Date]])</f>
        <v>12</v>
      </c>
    </row>
    <row r="4711" spans="1:11" x14ac:dyDescent="0.3">
      <c r="A4711">
        <v>304709</v>
      </c>
      <c r="B4711">
        <v>200022</v>
      </c>
      <c r="C4711" t="s">
        <v>13</v>
      </c>
      <c r="D4711">
        <v>95706</v>
      </c>
      <c r="E4711">
        <v>4092</v>
      </c>
      <c r="F4711">
        <v>23236</v>
      </c>
      <c r="G4711" t="s">
        <v>32</v>
      </c>
      <c r="H4711" s="1">
        <v>45307</v>
      </c>
      <c r="I4711" t="str">
        <f t="shared" si="73"/>
        <v>Orta investisya</v>
      </c>
      <c r="J4711">
        <f>YEAR(transaction_data[[#This Row],[Transaction_Date]])</f>
        <v>2024</v>
      </c>
      <c r="K4711">
        <f>MONTH(transaction_data[[#This Row],[Transaction_Date]])</f>
        <v>1</v>
      </c>
    </row>
    <row r="4712" spans="1:11" x14ac:dyDescent="0.3">
      <c r="A4712">
        <v>304710</v>
      </c>
      <c r="B4712">
        <v>203203</v>
      </c>
      <c r="C4712" t="s">
        <v>13</v>
      </c>
      <c r="D4712">
        <v>4031</v>
      </c>
      <c r="E4712">
        <v>3424</v>
      </c>
      <c r="F4712">
        <v>23024</v>
      </c>
      <c r="G4712" t="s">
        <v>32</v>
      </c>
      <c r="H4712" s="1">
        <v>45382</v>
      </c>
      <c r="I4712" t="str">
        <f t="shared" si="73"/>
        <v>Orta investisya</v>
      </c>
      <c r="J4712">
        <f>YEAR(transaction_data[[#This Row],[Transaction_Date]])</f>
        <v>2024</v>
      </c>
      <c r="K4712">
        <f>MONTH(transaction_data[[#This Row],[Transaction_Date]])</f>
        <v>3</v>
      </c>
    </row>
    <row r="4713" spans="1:11" x14ac:dyDescent="0.3">
      <c r="A4713">
        <v>304711</v>
      </c>
      <c r="B4713">
        <v>200451</v>
      </c>
      <c r="C4713" t="s">
        <v>31</v>
      </c>
      <c r="D4713">
        <v>77694</v>
      </c>
      <c r="E4713">
        <v>541</v>
      </c>
      <c r="F4713">
        <v>40820</v>
      </c>
      <c r="G4713" t="s">
        <v>33</v>
      </c>
      <c r="H4713" s="1">
        <v>45236</v>
      </c>
      <c r="I4713" t="str">
        <f t="shared" si="73"/>
        <v>Yuksek Investisya</v>
      </c>
      <c r="J4713">
        <f>YEAR(transaction_data[[#This Row],[Transaction_Date]])</f>
        <v>2023</v>
      </c>
      <c r="K4713">
        <f>MONTH(transaction_data[[#This Row],[Transaction_Date]])</f>
        <v>11</v>
      </c>
    </row>
    <row r="4714" spans="1:11" x14ac:dyDescent="0.3">
      <c r="A4714">
        <v>304712</v>
      </c>
      <c r="B4714">
        <v>200273</v>
      </c>
      <c r="C4714" t="s">
        <v>13</v>
      </c>
      <c r="D4714">
        <v>14824</v>
      </c>
      <c r="E4714">
        <v>3449</v>
      </c>
      <c r="F4714">
        <v>49370</v>
      </c>
      <c r="G4714" t="s">
        <v>29</v>
      </c>
      <c r="H4714" s="1">
        <v>44648</v>
      </c>
      <c r="I4714" t="str">
        <f t="shared" si="73"/>
        <v>Yuksek Investisya</v>
      </c>
      <c r="J4714">
        <f>YEAR(transaction_data[[#This Row],[Transaction_Date]])</f>
        <v>2022</v>
      </c>
      <c r="K4714">
        <f>MONTH(transaction_data[[#This Row],[Transaction_Date]])</f>
        <v>3</v>
      </c>
    </row>
    <row r="4715" spans="1:11" x14ac:dyDescent="0.3">
      <c r="A4715">
        <v>304713</v>
      </c>
      <c r="B4715">
        <v>201024</v>
      </c>
      <c r="C4715" t="s">
        <v>31</v>
      </c>
      <c r="D4715">
        <v>80407</v>
      </c>
      <c r="E4715">
        <v>1138</v>
      </c>
      <c r="F4715">
        <v>49740</v>
      </c>
      <c r="G4715" t="s">
        <v>29</v>
      </c>
      <c r="H4715" s="1">
        <v>44699</v>
      </c>
      <c r="I4715" t="str">
        <f t="shared" si="73"/>
        <v>Yuksek Investisya</v>
      </c>
      <c r="J4715">
        <f>YEAR(transaction_data[[#This Row],[Transaction_Date]])</f>
        <v>2022</v>
      </c>
      <c r="K4715">
        <f>MONTH(transaction_data[[#This Row],[Transaction_Date]])</f>
        <v>5</v>
      </c>
    </row>
    <row r="4716" spans="1:11" x14ac:dyDescent="0.3">
      <c r="A4716">
        <v>304714</v>
      </c>
      <c r="B4716">
        <v>208357</v>
      </c>
      <c r="C4716" t="s">
        <v>13</v>
      </c>
      <c r="D4716">
        <v>81027</v>
      </c>
      <c r="E4716">
        <v>3729</v>
      </c>
      <c r="F4716">
        <v>43631</v>
      </c>
      <c r="G4716" t="s">
        <v>33</v>
      </c>
      <c r="H4716" s="1">
        <v>45470</v>
      </c>
      <c r="I4716" t="str">
        <f t="shared" si="73"/>
        <v>Yuksek Investisya</v>
      </c>
      <c r="J4716">
        <f>YEAR(transaction_data[[#This Row],[Transaction_Date]])</f>
        <v>2024</v>
      </c>
      <c r="K4716">
        <f>MONTH(transaction_data[[#This Row],[Transaction_Date]])</f>
        <v>6</v>
      </c>
    </row>
    <row r="4717" spans="1:11" x14ac:dyDescent="0.3">
      <c r="A4717">
        <v>304715</v>
      </c>
      <c r="B4717">
        <v>206553</v>
      </c>
      <c r="C4717" t="s">
        <v>13</v>
      </c>
      <c r="D4717">
        <v>60563</v>
      </c>
      <c r="E4717">
        <v>3643</v>
      </c>
      <c r="F4717">
        <v>45212</v>
      </c>
      <c r="G4717" t="s">
        <v>33</v>
      </c>
      <c r="H4717" s="1">
        <v>44950</v>
      </c>
      <c r="I4717" t="str">
        <f t="shared" si="73"/>
        <v>Yuksek Investisya</v>
      </c>
      <c r="J4717">
        <f>YEAR(transaction_data[[#This Row],[Transaction_Date]])</f>
        <v>2023</v>
      </c>
      <c r="K4717">
        <f>MONTH(transaction_data[[#This Row],[Transaction_Date]])</f>
        <v>1</v>
      </c>
    </row>
    <row r="4718" spans="1:11" x14ac:dyDescent="0.3">
      <c r="A4718">
        <v>304716</v>
      </c>
      <c r="B4718">
        <v>208488</v>
      </c>
      <c r="C4718" t="s">
        <v>31</v>
      </c>
      <c r="D4718">
        <v>87252</v>
      </c>
      <c r="E4718">
        <v>482</v>
      </c>
      <c r="F4718">
        <v>2769</v>
      </c>
      <c r="G4718" t="s">
        <v>29</v>
      </c>
      <c r="H4718" s="1">
        <v>45220</v>
      </c>
      <c r="I4718" t="str">
        <f t="shared" si="73"/>
        <v>Kicik Investiya</v>
      </c>
      <c r="J4718">
        <f>YEAR(transaction_data[[#This Row],[Transaction_Date]])</f>
        <v>2023</v>
      </c>
      <c r="K4718">
        <f>MONTH(transaction_data[[#This Row],[Transaction_Date]])</f>
        <v>10</v>
      </c>
    </row>
    <row r="4719" spans="1:11" x14ac:dyDescent="0.3">
      <c r="A4719">
        <v>304717</v>
      </c>
      <c r="B4719">
        <v>207856</v>
      </c>
      <c r="C4719" t="s">
        <v>13</v>
      </c>
      <c r="D4719">
        <v>21290</v>
      </c>
      <c r="E4719">
        <v>1373</v>
      </c>
      <c r="F4719">
        <v>40939</v>
      </c>
      <c r="G4719" t="s">
        <v>32</v>
      </c>
      <c r="H4719" s="1">
        <v>44662</v>
      </c>
      <c r="I4719" t="str">
        <f t="shared" si="73"/>
        <v>Yuksek Investisya</v>
      </c>
      <c r="J4719">
        <f>YEAR(transaction_data[[#This Row],[Transaction_Date]])</f>
        <v>2022</v>
      </c>
      <c r="K4719">
        <f>MONTH(transaction_data[[#This Row],[Transaction_Date]])</f>
        <v>4</v>
      </c>
    </row>
    <row r="4720" spans="1:11" x14ac:dyDescent="0.3">
      <c r="A4720">
        <v>304718</v>
      </c>
      <c r="B4720">
        <v>208020</v>
      </c>
      <c r="C4720" t="s">
        <v>13</v>
      </c>
      <c r="D4720">
        <v>19817</v>
      </c>
      <c r="E4720">
        <v>1163</v>
      </c>
      <c r="F4720">
        <v>32177</v>
      </c>
      <c r="G4720" t="s">
        <v>32</v>
      </c>
      <c r="H4720" s="1">
        <v>45141</v>
      </c>
      <c r="I4720" t="str">
        <f t="shared" si="73"/>
        <v>Yuksek Investisya</v>
      </c>
      <c r="J4720">
        <f>YEAR(transaction_data[[#This Row],[Transaction_Date]])</f>
        <v>2023</v>
      </c>
      <c r="K4720">
        <f>MONTH(transaction_data[[#This Row],[Transaction_Date]])</f>
        <v>8</v>
      </c>
    </row>
    <row r="4721" spans="1:11" x14ac:dyDescent="0.3">
      <c r="A4721">
        <v>304719</v>
      </c>
      <c r="B4721">
        <v>207796</v>
      </c>
      <c r="C4721" t="s">
        <v>31</v>
      </c>
      <c r="D4721">
        <v>68176</v>
      </c>
      <c r="E4721">
        <v>337</v>
      </c>
      <c r="F4721">
        <v>9973</v>
      </c>
      <c r="G4721" t="s">
        <v>29</v>
      </c>
      <c r="H4721" s="1">
        <v>45465</v>
      </c>
      <c r="I4721" t="str">
        <f t="shared" si="73"/>
        <v>Kicik Investiya</v>
      </c>
      <c r="J4721">
        <f>YEAR(transaction_data[[#This Row],[Transaction_Date]])</f>
        <v>2024</v>
      </c>
      <c r="K4721">
        <f>MONTH(transaction_data[[#This Row],[Transaction_Date]])</f>
        <v>6</v>
      </c>
    </row>
    <row r="4722" spans="1:11" x14ac:dyDescent="0.3">
      <c r="A4722">
        <v>304720</v>
      </c>
      <c r="B4722">
        <v>209128</v>
      </c>
      <c r="C4722" t="s">
        <v>30</v>
      </c>
      <c r="D4722">
        <v>62189</v>
      </c>
      <c r="E4722">
        <v>937</v>
      </c>
      <c r="F4722">
        <v>33792</v>
      </c>
      <c r="G4722" t="s">
        <v>32</v>
      </c>
      <c r="H4722" s="1">
        <v>44937</v>
      </c>
      <c r="I4722" t="str">
        <f t="shared" si="73"/>
        <v>Yuksek Investisya</v>
      </c>
      <c r="J4722">
        <f>YEAR(transaction_data[[#This Row],[Transaction_Date]])</f>
        <v>2023</v>
      </c>
      <c r="K4722">
        <f>MONTH(transaction_data[[#This Row],[Transaction_Date]])</f>
        <v>1</v>
      </c>
    </row>
    <row r="4723" spans="1:11" x14ac:dyDescent="0.3">
      <c r="A4723">
        <v>304721</v>
      </c>
      <c r="B4723">
        <v>208287</v>
      </c>
      <c r="C4723" t="s">
        <v>31</v>
      </c>
      <c r="D4723">
        <v>33937</v>
      </c>
      <c r="E4723">
        <v>4117</v>
      </c>
      <c r="F4723">
        <v>32400</v>
      </c>
      <c r="G4723" t="s">
        <v>29</v>
      </c>
      <c r="H4723" s="1">
        <v>44668</v>
      </c>
      <c r="I4723" t="str">
        <f t="shared" si="73"/>
        <v>Yuksek Investisya</v>
      </c>
      <c r="J4723">
        <f>YEAR(transaction_data[[#This Row],[Transaction_Date]])</f>
        <v>2022</v>
      </c>
      <c r="K4723">
        <f>MONTH(transaction_data[[#This Row],[Transaction_Date]])</f>
        <v>4</v>
      </c>
    </row>
    <row r="4724" spans="1:11" x14ac:dyDescent="0.3">
      <c r="A4724">
        <v>304722</v>
      </c>
      <c r="B4724">
        <v>200570</v>
      </c>
      <c r="C4724" t="s">
        <v>30</v>
      </c>
      <c r="D4724">
        <v>68344</v>
      </c>
      <c r="E4724">
        <v>4241</v>
      </c>
      <c r="F4724">
        <v>30133</v>
      </c>
      <c r="G4724" t="s">
        <v>29</v>
      </c>
      <c r="H4724" s="1">
        <v>45692</v>
      </c>
      <c r="I4724" t="str">
        <f t="shared" si="73"/>
        <v>Yuksek Investisya</v>
      </c>
      <c r="J4724">
        <f>YEAR(transaction_data[[#This Row],[Transaction_Date]])</f>
        <v>2025</v>
      </c>
      <c r="K4724">
        <f>MONTH(transaction_data[[#This Row],[Transaction_Date]])</f>
        <v>2</v>
      </c>
    </row>
    <row r="4725" spans="1:11" x14ac:dyDescent="0.3">
      <c r="A4725">
        <v>304723</v>
      </c>
      <c r="B4725">
        <v>208332</v>
      </c>
      <c r="C4725" t="s">
        <v>13</v>
      </c>
      <c r="D4725">
        <v>42380</v>
      </c>
      <c r="E4725">
        <v>171</v>
      </c>
      <c r="F4725">
        <v>26801</v>
      </c>
      <c r="G4725" t="s">
        <v>32</v>
      </c>
      <c r="H4725" s="1">
        <v>44647</v>
      </c>
      <c r="I4725" t="str">
        <f t="shared" si="73"/>
        <v>Orta investisya</v>
      </c>
      <c r="J4725">
        <f>YEAR(transaction_data[[#This Row],[Transaction_Date]])</f>
        <v>2022</v>
      </c>
      <c r="K4725">
        <f>MONTH(transaction_data[[#This Row],[Transaction_Date]])</f>
        <v>3</v>
      </c>
    </row>
    <row r="4726" spans="1:11" x14ac:dyDescent="0.3">
      <c r="A4726">
        <v>304724</v>
      </c>
      <c r="B4726">
        <v>205436</v>
      </c>
      <c r="C4726" t="s">
        <v>30</v>
      </c>
      <c r="D4726">
        <v>11155</v>
      </c>
      <c r="E4726">
        <v>4999</v>
      </c>
      <c r="F4726">
        <v>7789</v>
      </c>
      <c r="G4726" t="s">
        <v>32</v>
      </c>
      <c r="H4726" s="1">
        <v>45614</v>
      </c>
      <c r="I4726" t="str">
        <f t="shared" si="73"/>
        <v>Kicik Investiya</v>
      </c>
      <c r="J4726">
        <f>YEAR(transaction_data[[#This Row],[Transaction_Date]])</f>
        <v>2024</v>
      </c>
      <c r="K4726">
        <f>MONTH(transaction_data[[#This Row],[Transaction_Date]])</f>
        <v>11</v>
      </c>
    </row>
    <row r="4727" spans="1:11" x14ac:dyDescent="0.3">
      <c r="A4727">
        <v>304725</v>
      </c>
      <c r="B4727">
        <v>206706</v>
      </c>
      <c r="C4727" t="s">
        <v>30</v>
      </c>
      <c r="D4727">
        <v>77071</v>
      </c>
      <c r="E4727">
        <v>2459</v>
      </c>
      <c r="F4727">
        <v>2796</v>
      </c>
      <c r="G4727" t="s">
        <v>29</v>
      </c>
      <c r="H4727" s="1">
        <v>45027</v>
      </c>
      <c r="I4727" t="str">
        <f t="shared" si="73"/>
        <v>Kicik Investiya</v>
      </c>
      <c r="J4727">
        <f>YEAR(transaction_data[[#This Row],[Transaction_Date]])</f>
        <v>2023</v>
      </c>
      <c r="K4727">
        <f>MONTH(transaction_data[[#This Row],[Transaction_Date]])</f>
        <v>4</v>
      </c>
    </row>
    <row r="4728" spans="1:11" x14ac:dyDescent="0.3">
      <c r="A4728">
        <v>304726</v>
      </c>
      <c r="B4728">
        <v>200766</v>
      </c>
      <c r="C4728" t="s">
        <v>31</v>
      </c>
      <c r="D4728">
        <v>53436</v>
      </c>
      <c r="E4728">
        <v>3823</v>
      </c>
      <c r="F4728">
        <v>38780</v>
      </c>
      <c r="G4728" t="s">
        <v>29</v>
      </c>
      <c r="H4728" s="1">
        <v>44992</v>
      </c>
      <c r="I4728" t="str">
        <f t="shared" si="73"/>
        <v>Yuksek Investisya</v>
      </c>
      <c r="J4728">
        <f>YEAR(transaction_data[[#This Row],[Transaction_Date]])</f>
        <v>2023</v>
      </c>
      <c r="K4728">
        <f>MONTH(transaction_data[[#This Row],[Transaction_Date]])</f>
        <v>3</v>
      </c>
    </row>
    <row r="4729" spans="1:11" x14ac:dyDescent="0.3">
      <c r="A4729">
        <v>304727</v>
      </c>
      <c r="B4729">
        <v>201626</v>
      </c>
      <c r="C4729" t="s">
        <v>30</v>
      </c>
      <c r="D4729">
        <v>12947</v>
      </c>
      <c r="E4729">
        <v>1064</v>
      </c>
      <c r="F4729">
        <v>45208</v>
      </c>
      <c r="G4729" t="s">
        <v>29</v>
      </c>
      <c r="H4729" s="1">
        <v>45718</v>
      </c>
      <c r="I4729" t="str">
        <f t="shared" si="73"/>
        <v>Yuksek Investisya</v>
      </c>
      <c r="J4729">
        <f>YEAR(transaction_data[[#This Row],[Transaction_Date]])</f>
        <v>2025</v>
      </c>
      <c r="K4729">
        <f>MONTH(transaction_data[[#This Row],[Transaction_Date]])</f>
        <v>3</v>
      </c>
    </row>
    <row r="4730" spans="1:11" x14ac:dyDescent="0.3">
      <c r="A4730">
        <v>304728</v>
      </c>
      <c r="B4730">
        <v>209024</v>
      </c>
      <c r="C4730" t="s">
        <v>30</v>
      </c>
      <c r="D4730">
        <v>53382</v>
      </c>
      <c r="E4730">
        <v>688</v>
      </c>
      <c r="F4730">
        <v>3966</v>
      </c>
      <c r="G4730" t="s">
        <v>29</v>
      </c>
      <c r="H4730" s="1">
        <v>45175</v>
      </c>
      <c r="I4730" t="str">
        <f t="shared" si="73"/>
        <v>Kicik Investiya</v>
      </c>
      <c r="J4730">
        <f>YEAR(transaction_data[[#This Row],[Transaction_Date]])</f>
        <v>2023</v>
      </c>
      <c r="K4730">
        <f>MONTH(transaction_data[[#This Row],[Transaction_Date]])</f>
        <v>9</v>
      </c>
    </row>
    <row r="4731" spans="1:11" x14ac:dyDescent="0.3">
      <c r="A4731">
        <v>304729</v>
      </c>
      <c r="B4731">
        <v>206320</v>
      </c>
      <c r="C4731" t="s">
        <v>13</v>
      </c>
      <c r="D4731">
        <v>96819</v>
      </c>
      <c r="E4731">
        <v>3931</v>
      </c>
      <c r="F4731">
        <v>23564</v>
      </c>
      <c r="G4731" t="s">
        <v>33</v>
      </c>
      <c r="H4731" s="1">
        <v>45125</v>
      </c>
      <c r="I4731" t="str">
        <f t="shared" si="73"/>
        <v>Orta investisya</v>
      </c>
      <c r="J4731">
        <f>YEAR(transaction_data[[#This Row],[Transaction_Date]])</f>
        <v>2023</v>
      </c>
      <c r="K4731">
        <f>MONTH(transaction_data[[#This Row],[Transaction_Date]])</f>
        <v>7</v>
      </c>
    </row>
    <row r="4732" spans="1:11" x14ac:dyDescent="0.3">
      <c r="A4732">
        <v>304730</v>
      </c>
      <c r="B4732">
        <v>204710</v>
      </c>
      <c r="C4732" t="s">
        <v>31</v>
      </c>
      <c r="D4732">
        <v>27844</v>
      </c>
      <c r="E4732">
        <v>4207</v>
      </c>
      <c r="F4732">
        <v>36922</v>
      </c>
      <c r="G4732" t="s">
        <v>33</v>
      </c>
      <c r="H4732" s="1">
        <v>44841</v>
      </c>
      <c r="I4732" t="str">
        <f t="shared" si="73"/>
        <v>Yuksek Investisya</v>
      </c>
      <c r="J4732">
        <f>YEAR(transaction_data[[#This Row],[Transaction_Date]])</f>
        <v>2022</v>
      </c>
      <c r="K4732">
        <f>MONTH(transaction_data[[#This Row],[Transaction_Date]])</f>
        <v>10</v>
      </c>
    </row>
    <row r="4733" spans="1:11" x14ac:dyDescent="0.3">
      <c r="A4733">
        <v>304731</v>
      </c>
      <c r="B4733">
        <v>200653</v>
      </c>
      <c r="C4733" t="s">
        <v>31</v>
      </c>
      <c r="D4733">
        <v>63348</v>
      </c>
      <c r="E4733">
        <v>4483</v>
      </c>
      <c r="F4733">
        <v>44828</v>
      </c>
      <c r="G4733" t="s">
        <v>29</v>
      </c>
      <c r="H4733" s="1">
        <v>44800</v>
      </c>
      <c r="I4733" t="str">
        <f t="shared" si="73"/>
        <v>Yuksek Investisya</v>
      </c>
      <c r="J4733">
        <f>YEAR(transaction_data[[#This Row],[Transaction_Date]])</f>
        <v>2022</v>
      </c>
      <c r="K4733">
        <f>MONTH(transaction_data[[#This Row],[Transaction_Date]])</f>
        <v>8</v>
      </c>
    </row>
    <row r="4734" spans="1:11" x14ac:dyDescent="0.3">
      <c r="A4734">
        <v>304732</v>
      </c>
      <c r="B4734">
        <v>208333</v>
      </c>
      <c r="C4734" t="s">
        <v>30</v>
      </c>
      <c r="D4734">
        <v>75201</v>
      </c>
      <c r="E4734">
        <v>4745</v>
      </c>
      <c r="F4734">
        <v>26776</v>
      </c>
      <c r="G4734" t="s">
        <v>29</v>
      </c>
      <c r="H4734" s="1">
        <v>45236</v>
      </c>
      <c r="I4734" t="str">
        <f t="shared" si="73"/>
        <v>Orta investisya</v>
      </c>
      <c r="J4734">
        <f>YEAR(transaction_data[[#This Row],[Transaction_Date]])</f>
        <v>2023</v>
      </c>
      <c r="K4734">
        <f>MONTH(transaction_data[[#This Row],[Transaction_Date]])</f>
        <v>11</v>
      </c>
    </row>
    <row r="4735" spans="1:11" x14ac:dyDescent="0.3">
      <c r="A4735">
        <v>304733</v>
      </c>
      <c r="B4735">
        <v>205834</v>
      </c>
      <c r="C4735" t="s">
        <v>13</v>
      </c>
      <c r="D4735">
        <v>21960</v>
      </c>
      <c r="E4735">
        <v>4640</v>
      </c>
      <c r="F4735">
        <v>8379</v>
      </c>
      <c r="G4735" t="s">
        <v>32</v>
      </c>
      <c r="H4735" s="1">
        <v>45422</v>
      </c>
      <c r="I4735" t="str">
        <f t="shared" si="73"/>
        <v>Kicik Investiya</v>
      </c>
      <c r="J4735">
        <f>YEAR(transaction_data[[#This Row],[Transaction_Date]])</f>
        <v>2024</v>
      </c>
      <c r="K4735">
        <f>MONTH(transaction_data[[#This Row],[Transaction_Date]])</f>
        <v>5</v>
      </c>
    </row>
    <row r="4736" spans="1:11" x14ac:dyDescent="0.3">
      <c r="A4736">
        <v>304734</v>
      </c>
      <c r="B4736">
        <v>205624</v>
      </c>
      <c r="C4736" t="s">
        <v>31</v>
      </c>
      <c r="D4736">
        <v>31483</v>
      </c>
      <c r="E4736">
        <v>4157</v>
      </c>
      <c r="F4736">
        <v>46694</v>
      </c>
      <c r="G4736" t="s">
        <v>29</v>
      </c>
      <c r="H4736" s="1">
        <v>45555</v>
      </c>
      <c r="I4736" t="str">
        <f t="shared" si="73"/>
        <v>Yuksek Investisya</v>
      </c>
      <c r="J4736">
        <f>YEAR(transaction_data[[#This Row],[Transaction_Date]])</f>
        <v>2024</v>
      </c>
      <c r="K4736">
        <f>MONTH(transaction_data[[#This Row],[Transaction_Date]])</f>
        <v>9</v>
      </c>
    </row>
    <row r="4737" spans="1:11" x14ac:dyDescent="0.3">
      <c r="A4737">
        <v>304735</v>
      </c>
      <c r="B4737">
        <v>206042</v>
      </c>
      <c r="C4737" t="s">
        <v>13</v>
      </c>
      <c r="D4737">
        <v>12950</v>
      </c>
      <c r="E4737">
        <v>2657</v>
      </c>
      <c r="F4737">
        <v>23419</v>
      </c>
      <c r="G4737" t="s">
        <v>29</v>
      </c>
      <c r="H4737" s="1">
        <v>45116</v>
      </c>
      <c r="I4737" t="str">
        <f t="shared" si="73"/>
        <v>Orta investisya</v>
      </c>
      <c r="J4737">
        <f>YEAR(transaction_data[[#This Row],[Transaction_Date]])</f>
        <v>2023</v>
      </c>
      <c r="K4737">
        <f>MONTH(transaction_data[[#This Row],[Transaction_Date]])</f>
        <v>7</v>
      </c>
    </row>
    <row r="4738" spans="1:11" x14ac:dyDescent="0.3">
      <c r="A4738">
        <v>304736</v>
      </c>
      <c r="B4738">
        <v>202877</v>
      </c>
      <c r="C4738" t="s">
        <v>30</v>
      </c>
      <c r="D4738">
        <v>11432</v>
      </c>
      <c r="E4738">
        <v>947</v>
      </c>
      <c r="F4738">
        <v>31474</v>
      </c>
      <c r="G4738" t="s">
        <v>32</v>
      </c>
      <c r="H4738" s="1">
        <v>44900</v>
      </c>
      <c r="I4738" t="str">
        <f t="shared" ref="I4738:I4801" si="74">IF(AND(F4738&gt;1000,F4738&lt;15000),"Kicik Investiya",IF(AND(F4738&gt;=15000,F4738&lt;27500),"Orta investisya","Yuksek Investisya"))</f>
        <v>Yuksek Investisya</v>
      </c>
      <c r="J4738">
        <f>YEAR(transaction_data[[#This Row],[Transaction_Date]])</f>
        <v>2022</v>
      </c>
      <c r="K4738">
        <f>MONTH(transaction_data[[#This Row],[Transaction_Date]])</f>
        <v>12</v>
      </c>
    </row>
    <row r="4739" spans="1:11" x14ac:dyDescent="0.3">
      <c r="A4739">
        <v>304737</v>
      </c>
      <c r="B4739">
        <v>204606</v>
      </c>
      <c r="C4739" t="s">
        <v>30</v>
      </c>
      <c r="D4739">
        <v>57115</v>
      </c>
      <c r="E4739">
        <v>2504</v>
      </c>
      <c r="F4739">
        <v>26166</v>
      </c>
      <c r="G4739" t="s">
        <v>32</v>
      </c>
      <c r="H4739" s="1">
        <v>44742</v>
      </c>
      <c r="I4739" t="str">
        <f t="shared" si="74"/>
        <v>Orta investisya</v>
      </c>
      <c r="J4739">
        <f>YEAR(transaction_data[[#This Row],[Transaction_Date]])</f>
        <v>2022</v>
      </c>
      <c r="K4739">
        <f>MONTH(transaction_data[[#This Row],[Transaction_Date]])</f>
        <v>6</v>
      </c>
    </row>
    <row r="4740" spans="1:11" x14ac:dyDescent="0.3">
      <c r="A4740">
        <v>304738</v>
      </c>
      <c r="B4740">
        <v>203525</v>
      </c>
      <c r="C4740" t="s">
        <v>31</v>
      </c>
      <c r="D4740">
        <v>5414</v>
      </c>
      <c r="E4740">
        <v>4019</v>
      </c>
      <c r="F4740">
        <v>23623</v>
      </c>
      <c r="G4740" t="s">
        <v>29</v>
      </c>
      <c r="H4740" s="1">
        <v>44712</v>
      </c>
      <c r="I4740" t="str">
        <f t="shared" si="74"/>
        <v>Orta investisya</v>
      </c>
      <c r="J4740">
        <f>YEAR(transaction_data[[#This Row],[Transaction_Date]])</f>
        <v>2022</v>
      </c>
      <c r="K4740">
        <f>MONTH(transaction_data[[#This Row],[Transaction_Date]])</f>
        <v>5</v>
      </c>
    </row>
    <row r="4741" spans="1:11" x14ac:dyDescent="0.3">
      <c r="A4741">
        <v>304739</v>
      </c>
      <c r="B4741">
        <v>205394</v>
      </c>
      <c r="C4741" t="s">
        <v>30</v>
      </c>
      <c r="D4741">
        <v>83557</v>
      </c>
      <c r="E4741">
        <v>4577</v>
      </c>
      <c r="F4741">
        <v>43122</v>
      </c>
      <c r="G4741" t="s">
        <v>32</v>
      </c>
      <c r="H4741" s="1">
        <v>45104</v>
      </c>
      <c r="I4741" t="str">
        <f t="shared" si="74"/>
        <v>Yuksek Investisya</v>
      </c>
      <c r="J4741">
        <f>YEAR(transaction_data[[#This Row],[Transaction_Date]])</f>
        <v>2023</v>
      </c>
      <c r="K4741">
        <f>MONTH(transaction_data[[#This Row],[Transaction_Date]])</f>
        <v>6</v>
      </c>
    </row>
    <row r="4742" spans="1:11" x14ac:dyDescent="0.3">
      <c r="A4742">
        <v>304740</v>
      </c>
      <c r="B4742">
        <v>204555</v>
      </c>
      <c r="C4742" t="s">
        <v>13</v>
      </c>
      <c r="D4742">
        <v>33007</v>
      </c>
      <c r="E4742">
        <v>4074</v>
      </c>
      <c r="F4742">
        <v>8411</v>
      </c>
      <c r="G4742" t="s">
        <v>33</v>
      </c>
      <c r="H4742" s="1">
        <v>45092</v>
      </c>
      <c r="I4742" t="str">
        <f t="shared" si="74"/>
        <v>Kicik Investiya</v>
      </c>
      <c r="J4742">
        <f>YEAR(transaction_data[[#This Row],[Transaction_Date]])</f>
        <v>2023</v>
      </c>
      <c r="K4742">
        <f>MONTH(transaction_data[[#This Row],[Transaction_Date]])</f>
        <v>6</v>
      </c>
    </row>
    <row r="4743" spans="1:11" x14ac:dyDescent="0.3">
      <c r="A4743">
        <v>304741</v>
      </c>
      <c r="B4743">
        <v>209382</v>
      </c>
      <c r="C4743" t="s">
        <v>13</v>
      </c>
      <c r="D4743">
        <v>27872</v>
      </c>
      <c r="E4743">
        <v>163</v>
      </c>
      <c r="F4743">
        <v>38084</v>
      </c>
      <c r="G4743" t="s">
        <v>33</v>
      </c>
      <c r="H4743" s="1">
        <v>45349</v>
      </c>
      <c r="I4743" t="str">
        <f t="shared" si="74"/>
        <v>Yuksek Investisya</v>
      </c>
      <c r="J4743">
        <f>YEAR(transaction_data[[#This Row],[Transaction_Date]])</f>
        <v>2024</v>
      </c>
      <c r="K4743">
        <f>MONTH(transaction_data[[#This Row],[Transaction_Date]])</f>
        <v>2</v>
      </c>
    </row>
    <row r="4744" spans="1:11" x14ac:dyDescent="0.3">
      <c r="A4744">
        <v>304742</v>
      </c>
      <c r="B4744">
        <v>207155</v>
      </c>
      <c r="C4744" t="s">
        <v>30</v>
      </c>
      <c r="D4744">
        <v>63216</v>
      </c>
      <c r="E4744">
        <v>3802</v>
      </c>
      <c r="F4744">
        <v>26063</v>
      </c>
      <c r="G4744" t="s">
        <v>33</v>
      </c>
      <c r="H4744" s="1">
        <v>45449</v>
      </c>
      <c r="I4744" t="str">
        <f t="shared" si="74"/>
        <v>Orta investisya</v>
      </c>
      <c r="J4744">
        <f>YEAR(transaction_data[[#This Row],[Transaction_Date]])</f>
        <v>2024</v>
      </c>
      <c r="K4744">
        <f>MONTH(transaction_data[[#This Row],[Transaction_Date]])</f>
        <v>6</v>
      </c>
    </row>
    <row r="4745" spans="1:11" x14ac:dyDescent="0.3">
      <c r="A4745">
        <v>304743</v>
      </c>
      <c r="B4745">
        <v>200383</v>
      </c>
      <c r="C4745" t="s">
        <v>30</v>
      </c>
      <c r="D4745">
        <v>78846</v>
      </c>
      <c r="E4745">
        <v>4320</v>
      </c>
      <c r="F4745">
        <v>1294</v>
      </c>
      <c r="G4745" t="s">
        <v>33</v>
      </c>
      <c r="H4745" s="1">
        <v>45567</v>
      </c>
      <c r="I4745" t="str">
        <f t="shared" si="74"/>
        <v>Kicik Investiya</v>
      </c>
      <c r="J4745">
        <f>YEAR(transaction_data[[#This Row],[Transaction_Date]])</f>
        <v>2024</v>
      </c>
      <c r="K4745">
        <f>MONTH(transaction_data[[#This Row],[Transaction_Date]])</f>
        <v>10</v>
      </c>
    </row>
    <row r="4746" spans="1:11" x14ac:dyDescent="0.3">
      <c r="A4746">
        <v>304744</v>
      </c>
      <c r="B4746">
        <v>202198</v>
      </c>
      <c r="C4746" t="s">
        <v>13</v>
      </c>
      <c r="D4746">
        <v>40675</v>
      </c>
      <c r="E4746">
        <v>986</v>
      </c>
      <c r="F4746">
        <v>22055</v>
      </c>
      <c r="G4746" t="s">
        <v>33</v>
      </c>
      <c r="H4746" s="1">
        <v>45455</v>
      </c>
      <c r="I4746" t="str">
        <f t="shared" si="74"/>
        <v>Orta investisya</v>
      </c>
      <c r="J4746">
        <f>YEAR(transaction_data[[#This Row],[Transaction_Date]])</f>
        <v>2024</v>
      </c>
      <c r="K4746">
        <f>MONTH(transaction_data[[#This Row],[Transaction_Date]])</f>
        <v>6</v>
      </c>
    </row>
    <row r="4747" spans="1:11" x14ac:dyDescent="0.3">
      <c r="A4747">
        <v>304745</v>
      </c>
      <c r="B4747">
        <v>205367</v>
      </c>
      <c r="C4747" t="s">
        <v>30</v>
      </c>
      <c r="D4747">
        <v>53129</v>
      </c>
      <c r="E4747">
        <v>861</v>
      </c>
      <c r="F4747">
        <v>34326</v>
      </c>
      <c r="G4747" t="s">
        <v>33</v>
      </c>
      <c r="H4747" s="1">
        <v>45165</v>
      </c>
      <c r="I4747" t="str">
        <f t="shared" si="74"/>
        <v>Yuksek Investisya</v>
      </c>
      <c r="J4747">
        <f>YEAR(transaction_data[[#This Row],[Transaction_Date]])</f>
        <v>2023</v>
      </c>
      <c r="K4747">
        <f>MONTH(transaction_data[[#This Row],[Transaction_Date]])</f>
        <v>8</v>
      </c>
    </row>
    <row r="4748" spans="1:11" x14ac:dyDescent="0.3">
      <c r="A4748">
        <v>304746</v>
      </c>
      <c r="B4748">
        <v>200570</v>
      </c>
      <c r="C4748" t="s">
        <v>30</v>
      </c>
      <c r="D4748">
        <v>12510</v>
      </c>
      <c r="E4748">
        <v>1609</v>
      </c>
      <c r="F4748">
        <v>15170</v>
      </c>
      <c r="G4748" t="s">
        <v>33</v>
      </c>
      <c r="H4748" s="1">
        <v>45314</v>
      </c>
      <c r="I4748" t="str">
        <f t="shared" si="74"/>
        <v>Orta investisya</v>
      </c>
      <c r="J4748">
        <f>YEAR(transaction_data[[#This Row],[Transaction_Date]])</f>
        <v>2024</v>
      </c>
      <c r="K4748">
        <f>MONTH(transaction_data[[#This Row],[Transaction_Date]])</f>
        <v>1</v>
      </c>
    </row>
    <row r="4749" spans="1:11" x14ac:dyDescent="0.3">
      <c r="A4749">
        <v>304747</v>
      </c>
      <c r="B4749">
        <v>202642</v>
      </c>
      <c r="C4749" t="s">
        <v>30</v>
      </c>
      <c r="D4749">
        <v>48061</v>
      </c>
      <c r="E4749">
        <v>4337</v>
      </c>
      <c r="F4749">
        <v>14447</v>
      </c>
      <c r="G4749" t="s">
        <v>32</v>
      </c>
      <c r="H4749" s="1">
        <v>45707</v>
      </c>
      <c r="I4749" t="str">
        <f t="shared" si="74"/>
        <v>Kicik Investiya</v>
      </c>
      <c r="J4749">
        <f>YEAR(transaction_data[[#This Row],[Transaction_Date]])</f>
        <v>2025</v>
      </c>
      <c r="K4749">
        <f>MONTH(transaction_data[[#This Row],[Transaction_Date]])</f>
        <v>2</v>
      </c>
    </row>
    <row r="4750" spans="1:11" x14ac:dyDescent="0.3">
      <c r="A4750">
        <v>304748</v>
      </c>
      <c r="B4750">
        <v>205221</v>
      </c>
      <c r="C4750" t="s">
        <v>13</v>
      </c>
      <c r="D4750">
        <v>63972</v>
      </c>
      <c r="E4750">
        <v>136</v>
      </c>
      <c r="F4750">
        <v>30019</v>
      </c>
      <c r="G4750" t="s">
        <v>32</v>
      </c>
      <c r="H4750" s="1">
        <v>44848</v>
      </c>
      <c r="I4750" t="str">
        <f t="shared" si="74"/>
        <v>Yuksek Investisya</v>
      </c>
      <c r="J4750">
        <f>YEAR(transaction_data[[#This Row],[Transaction_Date]])</f>
        <v>2022</v>
      </c>
      <c r="K4750">
        <f>MONTH(transaction_data[[#This Row],[Transaction_Date]])</f>
        <v>10</v>
      </c>
    </row>
    <row r="4751" spans="1:11" x14ac:dyDescent="0.3">
      <c r="A4751">
        <v>304749</v>
      </c>
      <c r="B4751">
        <v>203731</v>
      </c>
      <c r="C4751" t="s">
        <v>30</v>
      </c>
      <c r="D4751">
        <v>14549</v>
      </c>
      <c r="E4751">
        <v>4779</v>
      </c>
      <c r="F4751">
        <v>45847</v>
      </c>
      <c r="G4751" t="s">
        <v>32</v>
      </c>
      <c r="H4751" s="1">
        <v>45173</v>
      </c>
      <c r="I4751" t="str">
        <f t="shared" si="74"/>
        <v>Yuksek Investisya</v>
      </c>
      <c r="J4751">
        <f>YEAR(transaction_data[[#This Row],[Transaction_Date]])</f>
        <v>2023</v>
      </c>
      <c r="K4751">
        <f>MONTH(transaction_data[[#This Row],[Transaction_Date]])</f>
        <v>9</v>
      </c>
    </row>
    <row r="4752" spans="1:11" x14ac:dyDescent="0.3">
      <c r="A4752">
        <v>304750</v>
      </c>
      <c r="B4752">
        <v>202988</v>
      </c>
      <c r="C4752" t="s">
        <v>13</v>
      </c>
      <c r="D4752">
        <v>1701</v>
      </c>
      <c r="E4752">
        <v>2093</v>
      </c>
      <c r="F4752">
        <v>9658</v>
      </c>
      <c r="G4752" t="s">
        <v>32</v>
      </c>
      <c r="H4752" s="1">
        <v>45402</v>
      </c>
      <c r="I4752" t="str">
        <f t="shared" si="74"/>
        <v>Kicik Investiya</v>
      </c>
      <c r="J4752">
        <f>YEAR(transaction_data[[#This Row],[Transaction_Date]])</f>
        <v>2024</v>
      </c>
      <c r="K4752">
        <f>MONTH(transaction_data[[#This Row],[Transaction_Date]])</f>
        <v>4</v>
      </c>
    </row>
    <row r="4753" spans="1:11" x14ac:dyDescent="0.3">
      <c r="A4753">
        <v>304751</v>
      </c>
      <c r="B4753">
        <v>209263</v>
      </c>
      <c r="C4753" t="s">
        <v>31</v>
      </c>
      <c r="D4753">
        <v>20455</v>
      </c>
      <c r="E4753">
        <v>1796</v>
      </c>
      <c r="F4753">
        <v>29124</v>
      </c>
      <c r="G4753" t="s">
        <v>32</v>
      </c>
      <c r="H4753" s="1">
        <v>45199</v>
      </c>
      <c r="I4753" t="str">
        <f t="shared" si="74"/>
        <v>Yuksek Investisya</v>
      </c>
      <c r="J4753">
        <f>YEAR(transaction_data[[#This Row],[Transaction_Date]])</f>
        <v>2023</v>
      </c>
      <c r="K4753">
        <f>MONTH(transaction_data[[#This Row],[Transaction_Date]])</f>
        <v>9</v>
      </c>
    </row>
    <row r="4754" spans="1:11" x14ac:dyDescent="0.3">
      <c r="A4754">
        <v>304752</v>
      </c>
      <c r="B4754">
        <v>206474</v>
      </c>
      <c r="C4754" t="s">
        <v>30</v>
      </c>
      <c r="D4754">
        <v>9918</v>
      </c>
      <c r="E4754">
        <v>456</v>
      </c>
      <c r="F4754">
        <v>37853</v>
      </c>
      <c r="G4754" t="s">
        <v>33</v>
      </c>
      <c r="H4754" s="1">
        <v>44933</v>
      </c>
      <c r="I4754" t="str">
        <f t="shared" si="74"/>
        <v>Yuksek Investisya</v>
      </c>
      <c r="J4754">
        <f>YEAR(transaction_data[[#This Row],[Transaction_Date]])</f>
        <v>2023</v>
      </c>
      <c r="K4754">
        <f>MONTH(transaction_data[[#This Row],[Transaction_Date]])</f>
        <v>1</v>
      </c>
    </row>
    <row r="4755" spans="1:11" x14ac:dyDescent="0.3">
      <c r="A4755">
        <v>304753</v>
      </c>
      <c r="B4755">
        <v>200761</v>
      </c>
      <c r="C4755" t="s">
        <v>30</v>
      </c>
      <c r="D4755">
        <v>69160</v>
      </c>
      <c r="E4755">
        <v>1015</v>
      </c>
      <c r="F4755">
        <v>31825</v>
      </c>
      <c r="G4755" t="s">
        <v>29</v>
      </c>
      <c r="H4755" s="1">
        <v>44897</v>
      </c>
      <c r="I4755" t="str">
        <f t="shared" si="74"/>
        <v>Yuksek Investisya</v>
      </c>
      <c r="J4755">
        <f>YEAR(transaction_data[[#This Row],[Transaction_Date]])</f>
        <v>2022</v>
      </c>
      <c r="K4755">
        <f>MONTH(transaction_data[[#This Row],[Transaction_Date]])</f>
        <v>12</v>
      </c>
    </row>
    <row r="4756" spans="1:11" x14ac:dyDescent="0.3">
      <c r="A4756">
        <v>304754</v>
      </c>
      <c r="B4756">
        <v>207402</v>
      </c>
      <c r="C4756" t="s">
        <v>30</v>
      </c>
      <c r="D4756">
        <v>9141</v>
      </c>
      <c r="E4756">
        <v>2983</v>
      </c>
      <c r="F4756">
        <v>38737</v>
      </c>
      <c r="G4756" t="s">
        <v>29</v>
      </c>
      <c r="H4756" s="1">
        <v>45267</v>
      </c>
      <c r="I4756" t="str">
        <f t="shared" si="74"/>
        <v>Yuksek Investisya</v>
      </c>
      <c r="J4756">
        <f>YEAR(transaction_data[[#This Row],[Transaction_Date]])</f>
        <v>2023</v>
      </c>
      <c r="K4756">
        <f>MONTH(transaction_data[[#This Row],[Transaction_Date]])</f>
        <v>12</v>
      </c>
    </row>
    <row r="4757" spans="1:11" x14ac:dyDescent="0.3">
      <c r="A4757">
        <v>304755</v>
      </c>
      <c r="B4757">
        <v>200927</v>
      </c>
      <c r="C4757" t="s">
        <v>31</v>
      </c>
      <c r="D4757">
        <v>47771</v>
      </c>
      <c r="E4757">
        <v>2646</v>
      </c>
      <c r="F4757">
        <v>37817</v>
      </c>
      <c r="G4757" t="s">
        <v>32</v>
      </c>
      <c r="H4757" s="1">
        <v>44670</v>
      </c>
      <c r="I4757" t="str">
        <f t="shared" si="74"/>
        <v>Yuksek Investisya</v>
      </c>
      <c r="J4757">
        <f>YEAR(transaction_data[[#This Row],[Transaction_Date]])</f>
        <v>2022</v>
      </c>
      <c r="K4757">
        <f>MONTH(transaction_data[[#This Row],[Transaction_Date]])</f>
        <v>4</v>
      </c>
    </row>
    <row r="4758" spans="1:11" x14ac:dyDescent="0.3">
      <c r="A4758">
        <v>304756</v>
      </c>
      <c r="B4758">
        <v>202144</v>
      </c>
      <c r="C4758" t="s">
        <v>30</v>
      </c>
      <c r="D4758">
        <v>69208</v>
      </c>
      <c r="E4758">
        <v>288</v>
      </c>
      <c r="F4758">
        <v>15717</v>
      </c>
      <c r="G4758" t="s">
        <v>29</v>
      </c>
      <c r="H4758" s="1">
        <v>44995</v>
      </c>
      <c r="I4758" t="str">
        <f t="shared" si="74"/>
        <v>Orta investisya</v>
      </c>
      <c r="J4758">
        <f>YEAR(transaction_data[[#This Row],[Transaction_Date]])</f>
        <v>2023</v>
      </c>
      <c r="K4758">
        <f>MONTH(transaction_data[[#This Row],[Transaction_Date]])</f>
        <v>3</v>
      </c>
    </row>
    <row r="4759" spans="1:11" x14ac:dyDescent="0.3">
      <c r="A4759">
        <v>304757</v>
      </c>
      <c r="B4759">
        <v>201798</v>
      </c>
      <c r="C4759" t="s">
        <v>13</v>
      </c>
      <c r="D4759">
        <v>20493</v>
      </c>
      <c r="E4759">
        <v>3026</v>
      </c>
      <c r="F4759">
        <v>27849</v>
      </c>
      <c r="G4759" t="s">
        <v>29</v>
      </c>
      <c r="H4759" s="1">
        <v>44989</v>
      </c>
      <c r="I4759" t="str">
        <f t="shared" si="74"/>
        <v>Yuksek Investisya</v>
      </c>
      <c r="J4759">
        <f>YEAR(transaction_data[[#This Row],[Transaction_Date]])</f>
        <v>2023</v>
      </c>
      <c r="K4759">
        <f>MONTH(transaction_data[[#This Row],[Transaction_Date]])</f>
        <v>3</v>
      </c>
    </row>
    <row r="4760" spans="1:11" x14ac:dyDescent="0.3">
      <c r="A4760">
        <v>304758</v>
      </c>
      <c r="B4760">
        <v>207518</v>
      </c>
      <c r="C4760" t="s">
        <v>30</v>
      </c>
      <c r="D4760">
        <v>83809</v>
      </c>
      <c r="E4760">
        <v>3385</v>
      </c>
      <c r="F4760">
        <v>25178</v>
      </c>
      <c r="G4760" t="s">
        <v>33</v>
      </c>
      <c r="H4760" s="1">
        <v>44844</v>
      </c>
      <c r="I4760" t="str">
        <f t="shared" si="74"/>
        <v>Orta investisya</v>
      </c>
      <c r="J4760">
        <f>YEAR(transaction_data[[#This Row],[Transaction_Date]])</f>
        <v>2022</v>
      </c>
      <c r="K4760">
        <f>MONTH(transaction_data[[#This Row],[Transaction_Date]])</f>
        <v>10</v>
      </c>
    </row>
    <row r="4761" spans="1:11" x14ac:dyDescent="0.3">
      <c r="A4761">
        <v>304759</v>
      </c>
      <c r="B4761">
        <v>207597</v>
      </c>
      <c r="C4761" t="s">
        <v>13</v>
      </c>
      <c r="D4761">
        <v>13199</v>
      </c>
      <c r="E4761">
        <v>603</v>
      </c>
      <c r="F4761">
        <v>5498</v>
      </c>
      <c r="G4761" t="s">
        <v>33</v>
      </c>
      <c r="H4761" s="1">
        <v>44969</v>
      </c>
      <c r="I4761" t="str">
        <f t="shared" si="74"/>
        <v>Kicik Investiya</v>
      </c>
      <c r="J4761">
        <f>YEAR(transaction_data[[#This Row],[Transaction_Date]])</f>
        <v>2023</v>
      </c>
      <c r="K4761">
        <f>MONTH(transaction_data[[#This Row],[Transaction_Date]])</f>
        <v>2</v>
      </c>
    </row>
    <row r="4762" spans="1:11" x14ac:dyDescent="0.3">
      <c r="A4762">
        <v>304760</v>
      </c>
      <c r="B4762">
        <v>204247</v>
      </c>
      <c r="C4762" t="s">
        <v>13</v>
      </c>
      <c r="D4762">
        <v>48473</v>
      </c>
      <c r="E4762">
        <v>1830</v>
      </c>
      <c r="F4762">
        <v>9279</v>
      </c>
      <c r="G4762" t="s">
        <v>29</v>
      </c>
      <c r="H4762" s="1">
        <v>44675</v>
      </c>
      <c r="I4762" t="str">
        <f t="shared" si="74"/>
        <v>Kicik Investiya</v>
      </c>
      <c r="J4762">
        <f>YEAR(transaction_data[[#This Row],[Transaction_Date]])</f>
        <v>2022</v>
      </c>
      <c r="K4762">
        <f>MONTH(transaction_data[[#This Row],[Transaction_Date]])</f>
        <v>4</v>
      </c>
    </row>
    <row r="4763" spans="1:11" x14ac:dyDescent="0.3">
      <c r="A4763">
        <v>304761</v>
      </c>
      <c r="B4763">
        <v>200450</v>
      </c>
      <c r="C4763" t="s">
        <v>13</v>
      </c>
      <c r="D4763">
        <v>59119</v>
      </c>
      <c r="E4763">
        <v>339</v>
      </c>
      <c r="F4763">
        <v>31945</v>
      </c>
      <c r="G4763" t="s">
        <v>33</v>
      </c>
      <c r="H4763" s="1">
        <v>45557</v>
      </c>
      <c r="I4763" t="str">
        <f t="shared" si="74"/>
        <v>Yuksek Investisya</v>
      </c>
      <c r="J4763">
        <f>YEAR(transaction_data[[#This Row],[Transaction_Date]])</f>
        <v>2024</v>
      </c>
      <c r="K4763">
        <f>MONTH(transaction_data[[#This Row],[Transaction_Date]])</f>
        <v>9</v>
      </c>
    </row>
    <row r="4764" spans="1:11" x14ac:dyDescent="0.3">
      <c r="A4764">
        <v>304762</v>
      </c>
      <c r="B4764">
        <v>209009</v>
      </c>
      <c r="C4764" t="s">
        <v>13</v>
      </c>
      <c r="D4764">
        <v>21255</v>
      </c>
      <c r="E4764">
        <v>3682</v>
      </c>
      <c r="F4764">
        <v>15303</v>
      </c>
      <c r="G4764" t="s">
        <v>33</v>
      </c>
      <c r="H4764" s="1">
        <v>45424</v>
      </c>
      <c r="I4764" t="str">
        <f t="shared" si="74"/>
        <v>Orta investisya</v>
      </c>
      <c r="J4764">
        <f>YEAR(transaction_data[[#This Row],[Transaction_Date]])</f>
        <v>2024</v>
      </c>
      <c r="K4764">
        <f>MONTH(transaction_data[[#This Row],[Transaction_Date]])</f>
        <v>5</v>
      </c>
    </row>
    <row r="4765" spans="1:11" x14ac:dyDescent="0.3">
      <c r="A4765">
        <v>304763</v>
      </c>
      <c r="B4765">
        <v>206391</v>
      </c>
      <c r="C4765" t="s">
        <v>13</v>
      </c>
      <c r="D4765">
        <v>76457</v>
      </c>
      <c r="E4765">
        <v>3063</v>
      </c>
      <c r="F4765">
        <v>3369</v>
      </c>
      <c r="G4765" t="s">
        <v>29</v>
      </c>
      <c r="H4765" s="1">
        <v>44903</v>
      </c>
      <c r="I4765" t="str">
        <f t="shared" si="74"/>
        <v>Kicik Investiya</v>
      </c>
      <c r="J4765">
        <f>YEAR(transaction_data[[#This Row],[Transaction_Date]])</f>
        <v>2022</v>
      </c>
      <c r="K4765">
        <f>MONTH(transaction_data[[#This Row],[Transaction_Date]])</f>
        <v>12</v>
      </c>
    </row>
    <row r="4766" spans="1:11" x14ac:dyDescent="0.3">
      <c r="A4766">
        <v>304764</v>
      </c>
      <c r="B4766">
        <v>209146</v>
      </c>
      <c r="C4766" t="s">
        <v>30</v>
      </c>
      <c r="D4766">
        <v>62871</v>
      </c>
      <c r="E4766">
        <v>335</v>
      </c>
      <c r="F4766">
        <v>8743</v>
      </c>
      <c r="G4766" t="s">
        <v>33</v>
      </c>
      <c r="H4766" s="1">
        <v>44832</v>
      </c>
      <c r="I4766" t="str">
        <f t="shared" si="74"/>
        <v>Kicik Investiya</v>
      </c>
      <c r="J4766">
        <f>YEAR(transaction_data[[#This Row],[Transaction_Date]])</f>
        <v>2022</v>
      </c>
      <c r="K4766">
        <f>MONTH(transaction_data[[#This Row],[Transaction_Date]])</f>
        <v>9</v>
      </c>
    </row>
    <row r="4767" spans="1:11" x14ac:dyDescent="0.3">
      <c r="A4767">
        <v>304765</v>
      </c>
      <c r="B4767">
        <v>204580</v>
      </c>
      <c r="C4767" t="s">
        <v>30</v>
      </c>
      <c r="D4767">
        <v>28916</v>
      </c>
      <c r="E4767">
        <v>2237</v>
      </c>
      <c r="F4767">
        <v>23367</v>
      </c>
      <c r="G4767" t="s">
        <v>32</v>
      </c>
      <c r="H4767" s="1">
        <v>45210</v>
      </c>
      <c r="I4767" t="str">
        <f t="shared" si="74"/>
        <v>Orta investisya</v>
      </c>
      <c r="J4767">
        <f>YEAR(transaction_data[[#This Row],[Transaction_Date]])</f>
        <v>2023</v>
      </c>
      <c r="K4767">
        <f>MONTH(transaction_data[[#This Row],[Transaction_Date]])</f>
        <v>10</v>
      </c>
    </row>
    <row r="4768" spans="1:11" x14ac:dyDescent="0.3">
      <c r="A4768">
        <v>304766</v>
      </c>
      <c r="B4768">
        <v>206585</v>
      </c>
      <c r="C4768" t="s">
        <v>30</v>
      </c>
      <c r="D4768">
        <v>3170</v>
      </c>
      <c r="E4768">
        <v>250</v>
      </c>
      <c r="F4768">
        <v>14420</v>
      </c>
      <c r="G4768" t="s">
        <v>32</v>
      </c>
      <c r="H4768" s="1">
        <v>45651</v>
      </c>
      <c r="I4768" t="str">
        <f t="shared" si="74"/>
        <v>Kicik Investiya</v>
      </c>
      <c r="J4768">
        <f>YEAR(transaction_data[[#This Row],[Transaction_Date]])</f>
        <v>2024</v>
      </c>
      <c r="K4768">
        <f>MONTH(transaction_data[[#This Row],[Transaction_Date]])</f>
        <v>12</v>
      </c>
    </row>
    <row r="4769" spans="1:11" x14ac:dyDescent="0.3">
      <c r="A4769">
        <v>304767</v>
      </c>
      <c r="B4769">
        <v>203885</v>
      </c>
      <c r="C4769" t="s">
        <v>13</v>
      </c>
      <c r="D4769">
        <v>24578</v>
      </c>
      <c r="E4769">
        <v>3440</v>
      </c>
      <c r="F4769">
        <v>5476</v>
      </c>
      <c r="G4769" t="s">
        <v>29</v>
      </c>
      <c r="H4769" s="1">
        <v>44699</v>
      </c>
      <c r="I4769" t="str">
        <f t="shared" si="74"/>
        <v>Kicik Investiya</v>
      </c>
      <c r="J4769">
        <f>YEAR(transaction_data[[#This Row],[Transaction_Date]])</f>
        <v>2022</v>
      </c>
      <c r="K4769">
        <f>MONTH(transaction_data[[#This Row],[Transaction_Date]])</f>
        <v>5</v>
      </c>
    </row>
    <row r="4770" spans="1:11" x14ac:dyDescent="0.3">
      <c r="A4770">
        <v>304768</v>
      </c>
      <c r="B4770">
        <v>202547</v>
      </c>
      <c r="C4770" t="s">
        <v>31</v>
      </c>
      <c r="D4770">
        <v>19093</v>
      </c>
      <c r="E4770">
        <v>2611</v>
      </c>
      <c r="F4770">
        <v>24485</v>
      </c>
      <c r="G4770" t="s">
        <v>29</v>
      </c>
      <c r="H4770" s="1">
        <v>45223</v>
      </c>
      <c r="I4770" t="str">
        <f t="shared" si="74"/>
        <v>Orta investisya</v>
      </c>
      <c r="J4770">
        <f>YEAR(transaction_data[[#This Row],[Transaction_Date]])</f>
        <v>2023</v>
      </c>
      <c r="K4770">
        <f>MONTH(transaction_data[[#This Row],[Transaction_Date]])</f>
        <v>10</v>
      </c>
    </row>
    <row r="4771" spans="1:11" x14ac:dyDescent="0.3">
      <c r="A4771">
        <v>304769</v>
      </c>
      <c r="B4771">
        <v>203032</v>
      </c>
      <c r="C4771" t="s">
        <v>30</v>
      </c>
      <c r="D4771">
        <v>60974</v>
      </c>
      <c r="E4771">
        <v>1232</v>
      </c>
      <c r="F4771">
        <v>20380</v>
      </c>
      <c r="G4771" t="s">
        <v>32</v>
      </c>
      <c r="H4771" s="1">
        <v>45635</v>
      </c>
      <c r="I4771" t="str">
        <f t="shared" si="74"/>
        <v>Orta investisya</v>
      </c>
      <c r="J4771">
        <f>YEAR(transaction_data[[#This Row],[Transaction_Date]])</f>
        <v>2024</v>
      </c>
      <c r="K4771">
        <f>MONTH(transaction_data[[#This Row],[Transaction_Date]])</f>
        <v>12</v>
      </c>
    </row>
    <row r="4772" spans="1:11" x14ac:dyDescent="0.3">
      <c r="A4772">
        <v>304770</v>
      </c>
      <c r="B4772">
        <v>203739</v>
      </c>
      <c r="C4772" t="s">
        <v>30</v>
      </c>
      <c r="D4772">
        <v>14140</v>
      </c>
      <c r="E4772">
        <v>2123</v>
      </c>
      <c r="F4772">
        <v>45232</v>
      </c>
      <c r="G4772" t="s">
        <v>33</v>
      </c>
      <c r="H4772" s="1">
        <v>45038</v>
      </c>
      <c r="I4772" t="str">
        <f t="shared" si="74"/>
        <v>Yuksek Investisya</v>
      </c>
      <c r="J4772">
        <f>YEAR(transaction_data[[#This Row],[Transaction_Date]])</f>
        <v>2023</v>
      </c>
      <c r="K4772">
        <f>MONTH(transaction_data[[#This Row],[Transaction_Date]])</f>
        <v>4</v>
      </c>
    </row>
    <row r="4773" spans="1:11" x14ac:dyDescent="0.3">
      <c r="A4773">
        <v>304771</v>
      </c>
      <c r="B4773">
        <v>201209</v>
      </c>
      <c r="C4773" t="s">
        <v>30</v>
      </c>
      <c r="D4773">
        <v>57636</v>
      </c>
      <c r="E4773">
        <v>663</v>
      </c>
      <c r="F4773">
        <v>17278</v>
      </c>
      <c r="G4773" t="s">
        <v>29</v>
      </c>
      <c r="H4773" s="1">
        <v>45471</v>
      </c>
      <c r="I4773" t="str">
        <f t="shared" si="74"/>
        <v>Orta investisya</v>
      </c>
      <c r="J4773">
        <f>YEAR(transaction_data[[#This Row],[Transaction_Date]])</f>
        <v>2024</v>
      </c>
      <c r="K4773">
        <f>MONTH(transaction_data[[#This Row],[Transaction_Date]])</f>
        <v>6</v>
      </c>
    </row>
    <row r="4774" spans="1:11" x14ac:dyDescent="0.3">
      <c r="A4774">
        <v>304772</v>
      </c>
      <c r="B4774">
        <v>209020</v>
      </c>
      <c r="C4774" t="s">
        <v>13</v>
      </c>
      <c r="D4774">
        <v>63535</v>
      </c>
      <c r="E4774">
        <v>453</v>
      </c>
      <c r="F4774">
        <v>32094</v>
      </c>
      <c r="G4774" t="s">
        <v>33</v>
      </c>
      <c r="H4774" s="1">
        <v>45609</v>
      </c>
      <c r="I4774" t="str">
        <f t="shared" si="74"/>
        <v>Yuksek Investisya</v>
      </c>
      <c r="J4774">
        <f>YEAR(transaction_data[[#This Row],[Transaction_Date]])</f>
        <v>2024</v>
      </c>
      <c r="K4774">
        <f>MONTH(transaction_data[[#This Row],[Transaction_Date]])</f>
        <v>11</v>
      </c>
    </row>
    <row r="4775" spans="1:11" x14ac:dyDescent="0.3">
      <c r="A4775">
        <v>304773</v>
      </c>
      <c r="B4775">
        <v>204022</v>
      </c>
      <c r="C4775" t="s">
        <v>30</v>
      </c>
      <c r="D4775">
        <v>70568</v>
      </c>
      <c r="E4775">
        <v>4939</v>
      </c>
      <c r="F4775">
        <v>43054</v>
      </c>
      <c r="G4775" t="s">
        <v>33</v>
      </c>
      <c r="H4775" s="1">
        <v>44716</v>
      </c>
      <c r="I4775" t="str">
        <f t="shared" si="74"/>
        <v>Yuksek Investisya</v>
      </c>
      <c r="J4775">
        <f>YEAR(transaction_data[[#This Row],[Transaction_Date]])</f>
        <v>2022</v>
      </c>
      <c r="K4775">
        <f>MONTH(transaction_data[[#This Row],[Transaction_Date]])</f>
        <v>6</v>
      </c>
    </row>
    <row r="4776" spans="1:11" x14ac:dyDescent="0.3">
      <c r="A4776">
        <v>304774</v>
      </c>
      <c r="B4776">
        <v>207667</v>
      </c>
      <c r="C4776" t="s">
        <v>13</v>
      </c>
      <c r="D4776">
        <v>87160</v>
      </c>
      <c r="E4776">
        <v>2367</v>
      </c>
      <c r="F4776">
        <v>45420</v>
      </c>
      <c r="G4776" t="s">
        <v>29</v>
      </c>
      <c r="H4776" s="1">
        <v>45563</v>
      </c>
      <c r="I4776" t="str">
        <f t="shared" si="74"/>
        <v>Yuksek Investisya</v>
      </c>
      <c r="J4776">
        <f>YEAR(transaction_data[[#This Row],[Transaction_Date]])</f>
        <v>2024</v>
      </c>
      <c r="K4776">
        <f>MONTH(transaction_data[[#This Row],[Transaction_Date]])</f>
        <v>9</v>
      </c>
    </row>
    <row r="4777" spans="1:11" x14ac:dyDescent="0.3">
      <c r="A4777">
        <v>304775</v>
      </c>
      <c r="B4777">
        <v>200984</v>
      </c>
      <c r="C4777" t="s">
        <v>30</v>
      </c>
      <c r="D4777">
        <v>67844</v>
      </c>
      <c r="E4777">
        <v>1662</v>
      </c>
      <c r="F4777">
        <v>49423</v>
      </c>
      <c r="G4777" t="s">
        <v>32</v>
      </c>
      <c r="H4777" s="1">
        <v>44715</v>
      </c>
      <c r="I4777" t="str">
        <f t="shared" si="74"/>
        <v>Yuksek Investisya</v>
      </c>
      <c r="J4777">
        <f>YEAR(transaction_data[[#This Row],[Transaction_Date]])</f>
        <v>2022</v>
      </c>
      <c r="K4777">
        <f>MONTH(transaction_data[[#This Row],[Transaction_Date]])</f>
        <v>6</v>
      </c>
    </row>
    <row r="4778" spans="1:11" x14ac:dyDescent="0.3">
      <c r="A4778">
        <v>304776</v>
      </c>
      <c r="B4778">
        <v>209761</v>
      </c>
      <c r="C4778" t="s">
        <v>30</v>
      </c>
      <c r="D4778">
        <v>11149</v>
      </c>
      <c r="E4778">
        <v>1958</v>
      </c>
      <c r="F4778">
        <v>14471</v>
      </c>
      <c r="G4778" t="s">
        <v>32</v>
      </c>
      <c r="H4778" s="1">
        <v>45669</v>
      </c>
      <c r="I4778" t="str">
        <f t="shared" si="74"/>
        <v>Kicik Investiya</v>
      </c>
      <c r="J4778">
        <f>YEAR(transaction_data[[#This Row],[Transaction_Date]])</f>
        <v>2025</v>
      </c>
      <c r="K4778">
        <f>MONTH(transaction_data[[#This Row],[Transaction_Date]])</f>
        <v>1</v>
      </c>
    </row>
    <row r="4779" spans="1:11" x14ac:dyDescent="0.3">
      <c r="A4779">
        <v>304777</v>
      </c>
      <c r="B4779">
        <v>204644</v>
      </c>
      <c r="C4779" t="s">
        <v>13</v>
      </c>
      <c r="D4779">
        <v>57498</v>
      </c>
      <c r="E4779">
        <v>2250</v>
      </c>
      <c r="F4779">
        <v>47439</v>
      </c>
      <c r="G4779" t="s">
        <v>32</v>
      </c>
      <c r="H4779" s="1">
        <v>44808</v>
      </c>
      <c r="I4779" t="str">
        <f t="shared" si="74"/>
        <v>Yuksek Investisya</v>
      </c>
      <c r="J4779">
        <f>YEAR(transaction_data[[#This Row],[Transaction_Date]])</f>
        <v>2022</v>
      </c>
      <c r="K4779">
        <f>MONTH(transaction_data[[#This Row],[Transaction_Date]])</f>
        <v>9</v>
      </c>
    </row>
    <row r="4780" spans="1:11" x14ac:dyDescent="0.3">
      <c r="A4780">
        <v>304778</v>
      </c>
      <c r="B4780">
        <v>209727</v>
      </c>
      <c r="C4780" t="s">
        <v>13</v>
      </c>
      <c r="D4780">
        <v>6162</v>
      </c>
      <c r="E4780">
        <v>3129</v>
      </c>
      <c r="F4780">
        <v>22250</v>
      </c>
      <c r="G4780" t="s">
        <v>32</v>
      </c>
      <c r="H4780" s="1">
        <v>45656</v>
      </c>
      <c r="I4780" t="str">
        <f t="shared" si="74"/>
        <v>Orta investisya</v>
      </c>
      <c r="J4780">
        <f>YEAR(transaction_data[[#This Row],[Transaction_Date]])</f>
        <v>2024</v>
      </c>
      <c r="K4780">
        <f>MONTH(transaction_data[[#This Row],[Transaction_Date]])</f>
        <v>12</v>
      </c>
    </row>
    <row r="4781" spans="1:11" x14ac:dyDescent="0.3">
      <c r="A4781">
        <v>304779</v>
      </c>
      <c r="B4781">
        <v>205928</v>
      </c>
      <c r="C4781" t="s">
        <v>30</v>
      </c>
      <c r="D4781">
        <v>75951</v>
      </c>
      <c r="E4781">
        <v>808</v>
      </c>
      <c r="F4781">
        <v>49573</v>
      </c>
      <c r="G4781" t="s">
        <v>32</v>
      </c>
      <c r="H4781" s="1">
        <v>44671</v>
      </c>
      <c r="I4781" t="str">
        <f t="shared" si="74"/>
        <v>Yuksek Investisya</v>
      </c>
      <c r="J4781">
        <f>YEAR(transaction_data[[#This Row],[Transaction_Date]])</f>
        <v>2022</v>
      </c>
      <c r="K4781">
        <f>MONTH(transaction_data[[#This Row],[Transaction_Date]])</f>
        <v>4</v>
      </c>
    </row>
    <row r="4782" spans="1:11" x14ac:dyDescent="0.3">
      <c r="A4782">
        <v>304780</v>
      </c>
      <c r="B4782">
        <v>206354</v>
      </c>
      <c r="C4782" t="s">
        <v>13</v>
      </c>
      <c r="D4782">
        <v>93935</v>
      </c>
      <c r="E4782">
        <v>4866</v>
      </c>
      <c r="F4782">
        <v>8335</v>
      </c>
      <c r="G4782" t="s">
        <v>32</v>
      </c>
      <c r="H4782" s="1">
        <v>44715</v>
      </c>
      <c r="I4782" t="str">
        <f t="shared" si="74"/>
        <v>Kicik Investiya</v>
      </c>
      <c r="J4782">
        <f>YEAR(transaction_data[[#This Row],[Transaction_Date]])</f>
        <v>2022</v>
      </c>
      <c r="K4782">
        <f>MONTH(transaction_data[[#This Row],[Transaction_Date]])</f>
        <v>6</v>
      </c>
    </row>
    <row r="4783" spans="1:11" x14ac:dyDescent="0.3">
      <c r="A4783">
        <v>304781</v>
      </c>
      <c r="B4783">
        <v>205205</v>
      </c>
      <c r="C4783" t="s">
        <v>13</v>
      </c>
      <c r="D4783">
        <v>30080</v>
      </c>
      <c r="E4783">
        <v>1721</v>
      </c>
      <c r="F4783">
        <v>20292</v>
      </c>
      <c r="G4783" t="s">
        <v>33</v>
      </c>
      <c r="H4783" s="1">
        <v>45712</v>
      </c>
      <c r="I4783" t="str">
        <f t="shared" si="74"/>
        <v>Orta investisya</v>
      </c>
      <c r="J4783">
        <f>YEAR(transaction_data[[#This Row],[Transaction_Date]])</f>
        <v>2025</v>
      </c>
      <c r="K4783">
        <f>MONTH(transaction_data[[#This Row],[Transaction_Date]])</f>
        <v>2</v>
      </c>
    </row>
    <row r="4784" spans="1:11" x14ac:dyDescent="0.3">
      <c r="A4784">
        <v>304782</v>
      </c>
      <c r="B4784">
        <v>205624</v>
      </c>
      <c r="C4784" t="s">
        <v>13</v>
      </c>
      <c r="D4784">
        <v>16593</v>
      </c>
      <c r="E4784">
        <v>998</v>
      </c>
      <c r="F4784">
        <v>36756</v>
      </c>
      <c r="G4784" t="s">
        <v>32</v>
      </c>
      <c r="H4784" s="1">
        <v>44820</v>
      </c>
      <c r="I4784" t="str">
        <f t="shared" si="74"/>
        <v>Yuksek Investisya</v>
      </c>
      <c r="J4784">
        <f>YEAR(transaction_data[[#This Row],[Transaction_Date]])</f>
        <v>2022</v>
      </c>
      <c r="K4784">
        <f>MONTH(transaction_data[[#This Row],[Transaction_Date]])</f>
        <v>9</v>
      </c>
    </row>
    <row r="4785" spans="1:11" x14ac:dyDescent="0.3">
      <c r="A4785">
        <v>304783</v>
      </c>
      <c r="B4785">
        <v>206351</v>
      </c>
      <c r="C4785" t="s">
        <v>31</v>
      </c>
      <c r="D4785">
        <v>96733</v>
      </c>
      <c r="E4785">
        <v>2984</v>
      </c>
      <c r="F4785">
        <v>34253</v>
      </c>
      <c r="G4785" t="s">
        <v>29</v>
      </c>
      <c r="H4785" s="1">
        <v>45288</v>
      </c>
      <c r="I4785" t="str">
        <f t="shared" si="74"/>
        <v>Yuksek Investisya</v>
      </c>
      <c r="J4785">
        <f>YEAR(transaction_data[[#This Row],[Transaction_Date]])</f>
        <v>2023</v>
      </c>
      <c r="K4785">
        <f>MONTH(transaction_data[[#This Row],[Transaction_Date]])</f>
        <v>12</v>
      </c>
    </row>
    <row r="4786" spans="1:11" x14ac:dyDescent="0.3">
      <c r="A4786">
        <v>304784</v>
      </c>
      <c r="B4786">
        <v>209177</v>
      </c>
      <c r="C4786" t="s">
        <v>13</v>
      </c>
      <c r="D4786">
        <v>6243</v>
      </c>
      <c r="E4786">
        <v>5006</v>
      </c>
      <c r="F4786">
        <v>29333</v>
      </c>
      <c r="G4786" t="s">
        <v>29</v>
      </c>
      <c r="H4786" s="1">
        <v>45331</v>
      </c>
      <c r="I4786" t="str">
        <f t="shared" si="74"/>
        <v>Yuksek Investisya</v>
      </c>
      <c r="J4786">
        <f>YEAR(transaction_data[[#This Row],[Transaction_Date]])</f>
        <v>2024</v>
      </c>
      <c r="K4786">
        <f>MONTH(transaction_data[[#This Row],[Transaction_Date]])</f>
        <v>2</v>
      </c>
    </row>
    <row r="4787" spans="1:11" x14ac:dyDescent="0.3">
      <c r="A4787">
        <v>304785</v>
      </c>
      <c r="B4787">
        <v>204867</v>
      </c>
      <c r="C4787" t="s">
        <v>13</v>
      </c>
      <c r="D4787">
        <v>27934</v>
      </c>
      <c r="E4787">
        <v>1861</v>
      </c>
      <c r="F4787">
        <v>15153</v>
      </c>
      <c r="G4787" t="s">
        <v>32</v>
      </c>
      <c r="H4787" s="1">
        <v>45231</v>
      </c>
      <c r="I4787" t="str">
        <f t="shared" si="74"/>
        <v>Orta investisya</v>
      </c>
      <c r="J4787">
        <f>YEAR(transaction_data[[#This Row],[Transaction_Date]])</f>
        <v>2023</v>
      </c>
      <c r="K4787">
        <f>MONTH(transaction_data[[#This Row],[Transaction_Date]])</f>
        <v>11</v>
      </c>
    </row>
    <row r="4788" spans="1:11" x14ac:dyDescent="0.3">
      <c r="A4788">
        <v>304786</v>
      </c>
      <c r="B4788">
        <v>202672</v>
      </c>
      <c r="C4788" t="s">
        <v>31</v>
      </c>
      <c r="D4788">
        <v>27796</v>
      </c>
      <c r="E4788">
        <v>3442</v>
      </c>
      <c r="F4788">
        <v>16538</v>
      </c>
      <c r="G4788" t="s">
        <v>32</v>
      </c>
      <c r="H4788" s="1">
        <v>44832</v>
      </c>
      <c r="I4788" t="str">
        <f t="shared" si="74"/>
        <v>Orta investisya</v>
      </c>
      <c r="J4788">
        <f>YEAR(transaction_data[[#This Row],[Transaction_Date]])</f>
        <v>2022</v>
      </c>
      <c r="K4788">
        <f>MONTH(transaction_data[[#This Row],[Transaction_Date]])</f>
        <v>9</v>
      </c>
    </row>
    <row r="4789" spans="1:11" x14ac:dyDescent="0.3">
      <c r="A4789">
        <v>304787</v>
      </c>
      <c r="B4789">
        <v>207771</v>
      </c>
      <c r="C4789" t="s">
        <v>13</v>
      </c>
      <c r="D4789">
        <v>77250</v>
      </c>
      <c r="E4789">
        <v>3838</v>
      </c>
      <c r="F4789">
        <v>7349</v>
      </c>
      <c r="G4789" t="s">
        <v>29</v>
      </c>
      <c r="H4789" s="1">
        <v>45491</v>
      </c>
      <c r="I4789" t="str">
        <f t="shared" si="74"/>
        <v>Kicik Investiya</v>
      </c>
      <c r="J4789">
        <f>YEAR(transaction_data[[#This Row],[Transaction_Date]])</f>
        <v>2024</v>
      </c>
      <c r="K4789">
        <f>MONTH(transaction_data[[#This Row],[Transaction_Date]])</f>
        <v>7</v>
      </c>
    </row>
    <row r="4790" spans="1:11" x14ac:dyDescent="0.3">
      <c r="A4790">
        <v>304788</v>
      </c>
      <c r="B4790">
        <v>205877</v>
      </c>
      <c r="C4790" t="s">
        <v>31</v>
      </c>
      <c r="D4790">
        <v>80061</v>
      </c>
      <c r="E4790">
        <v>4784</v>
      </c>
      <c r="F4790">
        <v>43674</v>
      </c>
      <c r="G4790" t="s">
        <v>29</v>
      </c>
      <c r="H4790" s="1">
        <v>45033</v>
      </c>
      <c r="I4790" t="str">
        <f t="shared" si="74"/>
        <v>Yuksek Investisya</v>
      </c>
      <c r="J4790">
        <f>YEAR(transaction_data[[#This Row],[Transaction_Date]])</f>
        <v>2023</v>
      </c>
      <c r="K4790">
        <f>MONTH(transaction_data[[#This Row],[Transaction_Date]])</f>
        <v>4</v>
      </c>
    </row>
    <row r="4791" spans="1:11" x14ac:dyDescent="0.3">
      <c r="A4791">
        <v>304789</v>
      </c>
      <c r="B4791">
        <v>202906</v>
      </c>
      <c r="C4791" t="s">
        <v>30</v>
      </c>
      <c r="D4791">
        <v>7978</v>
      </c>
      <c r="E4791">
        <v>3317</v>
      </c>
      <c r="F4791">
        <v>24518</v>
      </c>
      <c r="G4791" t="s">
        <v>29</v>
      </c>
      <c r="H4791" s="1">
        <v>45377</v>
      </c>
      <c r="I4791" t="str">
        <f t="shared" si="74"/>
        <v>Orta investisya</v>
      </c>
      <c r="J4791">
        <f>YEAR(transaction_data[[#This Row],[Transaction_Date]])</f>
        <v>2024</v>
      </c>
      <c r="K4791">
        <f>MONTH(transaction_data[[#This Row],[Transaction_Date]])</f>
        <v>3</v>
      </c>
    </row>
    <row r="4792" spans="1:11" x14ac:dyDescent="0.3">
      <c r="A4792">
        <v>304790</v>
      </c>
      <c r="B4792">
        <v>202051</v>
      </c>
      <c r="C4792" t="s">
        <v>30</v>
      </c>
      <c r="D4792">
        <v>73504</v>
      </c>
      <c r="E4792">
        <v>2157</v>
      </c>
      <c r="F4792">
        <v>9068</v>
      </c>
      <c r="G4792" t="s">
        <v>32</v>
      </c>
      <c r="H4792" s="1">
        <v>45731</v>
      </c>
      <c r="I4792" t="str">
        <f t="shared" si="74"/>
        <v>Kicik Investiya</v>
      </c>
      <c r="J4792">
        <f>YEAR(transaction_data[[#This Row],[Transaction_Date]])</f>
        <v>2025</v>
      </c>
      <c r="K4792">
        <f>MONTH(transaction_data[[#This Row],[Transaction_Date]])</f>
        <v>3</v>
      </c>
    </row>
    <row r="4793" spans="1:11" x14ac:dyDescent="0.3">
      <c r="A4793">
        <v>304791</v>
      </c>
      <c r="B4793">
        <v>208687</v>
      </c>
      <c r="C4793" t="s">
        <v>30</v>
      </c>
      <c r="D4793">
        <v>98840</v>
      </c>
      <c r="E4793">
        <v>551</v>
      </c>
      <c r="F4793">
        <v>43450</v>
      </c>
      <c r="G4793" t="s">
        <v>29</v>
      </c>
      <c r="H4793" s="1">
        <v>44878</v>
      </c>
      <c r="I4793" t="str">
        <f t="shared" si="74"/>
        <v>Yuksek Investisya</v>
      </c>
      <c r="J4793">
        <f>YEAR(transaction_data[[#This Row],[Transaction_Date]])</f>
        <v>2022</v>
      </c>
      <c r="K4793">
        <f>MONTH(transaction_data[[#This Row],[Transaction_Date]])</f>
        <v>11</v>
      </c>
    </row>
    <row r="4794" spans="1:11" x14ac:dyDescent="0.3">
      <c r="A4794">
        <v>304792</v>
      </c>
      <c r="B4794">
        <v>206522</v>
      </c>
      <c r="C4794" t="s">
        <v>13</v>
      </c>
      <c r="D4794">
        <v>59421</v>
      </c>
      <c r="E4794">
        <v>3621</v>
      </c>
      <c r="F4794">
        <v>40968</v>
      </c>
      <c r="G4794" t="s">
        <v>32</v>
      </c>
      <c r="H4794" s="1">
        <v>44960</v>
      </c>
      <c r="I4794" t="str">
        <f t="shared" si="74"/>
        <v>Yuksek Investisya</v>
      </c>
      <c r="J4794">
        <f>YEAR(transaction_data[[#This Row],[Transaction_Date]])</f>
        <v>2023</v>
      </c>
      <c r="K4794">
        <f>MONTH(transaction_data[[#This Row],[Transaction_Date]])</f>
        <v>2</v>
      </c>
    </row>
    <row r="4795" spans="1:11" x14ac:dyDescent="0.3">
      <c r="A4795">
        <v>304793</v>
      </c>
      <c r="B4795">
        <v>204451</v>
      </c>
      <c r="C4795" t="s">
        <v>31</v>
      </c>
      <c r="D4795">
        <v>31192</v>
      </c>
      <c r="E4795">
        <v>2583</v>
      </c>
      <c r="F4795">
        <v>35945</v>
      </c>
      <c r="G4795" t="s">
        <v>32</v>
      </c>
      <c r="H4795" s="1">
        <v>45720</v>
      </c>
      <c r="I4795" t="str">
        <f t="shared" si="74"/>
        <v>Yuksek Investisya</v>
      </c>
      <c r="J4795">
        <f>YEAR(transaction_data[[#This Row],[Transaction_Date]])</f>
        <v>2025</v>
      </c>
      <c r="K4795">
        <f>MONTH(transaction_data[[#This Row],[Transaction_Date]])</f>
        <v>3</v>
      </c>
    </row>
    <row r="4796" spans="1:11" x14ac:dyDescent="0.3">
      <c r="A4796">
        <v>304794</v>
      </c>
      <c r="B4796">
        <v>204563</v>
      </c>
      <c r="C4796" t="s">
        <v>30</v>
      </c>
      <c r="D4796">
        <v>38399</v>
      </c>
      <c r="E4796">
        <v>3484</v>
      </c>
      <c r="F4796">
        <v>23133</v>
      </c>
      <c r="G4796" t="s">
        <v>32</v>
      </c>
      <c r="H4796" s="1">
        <v>45706</v>
      </c>
      <c r="I4796" t="str">
        <f t="shared" si="74"/>
        <v>Orta investisya</v>
      </c>
      <c r="J4796">
        <f>YEAR(transaction_data[[#This Row],[Transaction_Date]])</f>
        <v>2025</v>
      </c>
      <c r="K4796">
        <f>MONTH(transaction_data[[#This Row],[Transaction_Date]])</f>
        <v>2</v>
      </c>
    </row>
    <row r="4797" spans="1:11" x14ac:dyDescent="0.3">
      <c r="A4797">
        <v>304795</v>
      </c>
      <c r="B4797">
        <v>204533</v>
      </c>
      <c r="C4797" t="s">
        <v>13</v>
      </c>
      <c r="D4797">
        <v>97829</v>
      </c>
      <c r="E4797">
        <v>4881</v>
      </c>
      <c r="F4797">
        <v>22084</v>
      </c>
      <c r="G4797" t="s">
        <v>32</v>
      </c>
      <c r="H4797" s="1">
        <v>45620</v>
      </c>
      <c r="I4797" t="str">
        <f t="shared" si="74"/>
        <v>Orta investisya</v>
      </c>
      <c r="J4797">
        <f>YEAR(transaction_data[[#This Row],[Transaction_Date]])</f>
        <v>2024</v>
      </c>
      <c r="K4797">
        <f>MONTH(transaction_data[[#This Row],[Transaction_Date]])</f>
        <v>11</v>
      </c>
    </row>
    <row r="4798" spans="1:11" x14ac:dyDescent="0.3">
      <c r="A4798">
        <v>304796</v>
      </c>
      <c r="B4798">
        <v>204059</v>
      </c>
      <c r="C4798" t="s">
        <v>30</v>
      </c>
      <c r="D4798">
        <v>92936</v>
      </c>
      <c r="E4798">
        <v>930</v>
      </c>
      <c r="F4798">
        <v>13369</v>
      </c>
      <c r="G4798" t="s">
        <v>29</v>
      </c>
      <c r="H4798" s="1">
        <v>44655</v>
      </c>
      <c r="I4798" t="str">
        <f t="shared" si="74"/>
        <v>Kicik Investiya</v>
      </c>
      <c r="J4798">
        <f>YEAR(transaction_data[[#This Row],[Transaction_Date]])</f>
        <v>2022</v>
      </c>
      <c r="K4798">
        <f>MONTH(transaction_data[[#This Row],[Transaction_Date]])</f>
        <v>4</v>
      </c>
    </row>
    <row r="4799" spans="1:11" x14ac:dyDescent="0.3">
      <c r="A4799">
        <v>304797</v>
      </c>
      <c r="B4799">
        <v>209019</v>
      </c>
      <c r="C4799" t="s">
        <v>30</v>
      </c>
      <c r="D4799">
        <v>73290</v>
      </c>
      <c r="E4799">
        <v>3633</v>
      </c>
      <c r="F4799">
        <v>29781</v>
      </c>
      <c r="G4799" t="s">
        <v>33</v>
      </c>
      <c r="H4799" s="1">
        <v>45108</v>
      </c>
      <c r="I4799" t="str">
        <f t="shared" si="74"/>
        <v>Yuksek Investisya</v>
      </c>
      <c r="J4799">
        <f>YEAR(transaction_data[[#This Row],[Transaction_Date]])</f>
        <v>2023</v>
      </c>
      <c r="K4799">
        <f>MONTH(transaction_data[[#This Row],[Transaction_Date]])</f>
        <v>7</v>
      </c>
    </row>
    <row r="4800" spans="1:11" x14ac:dyDescent="0.3">
      <c r="A4800">
        <v>304798</v>
      </c>
      <c r="B4800">
        <v>207708</v>
      </c>
      <c r="C4800" t="s">
        <v>30</v>
      </c>
      <c r="D4800">
        <v>87823</v>
      </c>
      <c r="E4800">
        <v>816</v>
      </c>
      <c r="F4800">
        <v>41969</v>
      </c>
      <c r="G4800" t="s">
        <v>33</v>
      </c>
      <c r="H4800" s="1">
        <v>45294</v>
      </c>
      <c r="I4800" t="str">
        <f t="shared" si="74"/>
        <v>Yuksek Investisya</v>
      </c>
      <c r="J4800">
        <f>YEAR(transaction_data[[#This Row],[Transaction_Date]])</f>
        <v>2024</v>
      </c>
      <c r="K4800">
        <f>MONTH(transaction_data[[#This Row],[Transaction_Date]])</f>
        <v>1</v>
      </c>
    </row>
    <row r="4801" spans="1:11" x14ac:dyDescent="0.3">
      <c r="A4801">
        <v>304799</v>
      </c>
      <c r="B4801">
        <v>204796</v>
      </c>
      <c r="C4801" t="s">
        <v>13</v>
      </c>
      <c r="D4801">
        <v>21636</v>
      </c>
      <c r="E4801">
        <v>410</v>
      </c>
      <c r="F4801">
        <v>44749</v>
      </c>
      <c r="G4801" t="s">
        <v>33</v>
      </c>
      <c r="H4801" s="1">
        <v>45668</v>
      </c>
      <c r="I4801" t="str">
        <f t="shared" si="74"/>
        <v>Yuksek Investisya</v>
      </c>
      <c r="J4801">
        <f>YEAR(transaction_data[[#This Row],[Transaction_Date]])</f>
        <v>2025</v>
      </c>
      <c r="K4801">
        <f>MONTH(transaction_data[[#This Row],[Transaction_Date]])</f>
        <v>1</v>
      </c>
    </row>
    <row r="4802" spans="1:11" x14ac:dyDescent="0.3">
      <c r="A4802">
        <v>304800</v>
      </c>
      <c r="B4802">
        <v>207155</v>
      </c>
      <c r="C4802" t="s">
        <v>31</v>
      </c>
      <c r="D4802">
        <v>73711</v>
      </c>
      <c r="E4802">
        <v>2205</v>
      </c>
      <c r="F4802">
        <v>42685</v>
      </c>
      <c r="G4802" t="s">
        <v>29</v>
      </c>
      <c r="H4802" s="1">
        <v>44797</v>
      </c>
      <c r="I4802" t="str">
        <f t="shared" ref="I4802:I4865" si="75">IF(AND(F4802&gt;1000,F4802&lt;15000),"Kicik Investiya",IF(AND(F4802&gt;=15000,F4802&lt;27500),"Orta investisya","Yuksek Investisya"))</f>
        <v>Yuksek Investisya</v>
      </c>
      <c r="J4802">
        <f>YEAR(transaction_data[[#This Row],[Transaction_Date]])</f>
        <v>2022</v>
      </c>
      <c r="K4802">
        <f>MONTH(transaction_data[[#This Row],[Transaction_Date]])</f>
        <v>8</v>
      </c>
    </row>
    <row r="4803" spans="1:11" x14ac:dyDescent="0.3">
      <c r="A4803">
        <v>304801</v>
      </c>
      <c r="B4803">
        <v>204141</v>
      </c>
      <c r="C4803" t="s">
        <v>31</v>
      </c>
      <c r="D4803">
        <v>2295</v>
      </c>
      <c r="E4803">
        <v>161</v>
      </c>
      <c r="F4803">
        <v>15874</v>
      </c>
      <c r="G4803" t="s">
        <v>29</v>
      </c>
      <c r="H4803" s="1">
        <v>45670</v>
      </c>
      <c r="I4803" t="str">
        <f t="shared" si="75"/>
        <v>Orta investisya</v>
      </c>
      <c r="J4803">
        <f>YEAR(transaction_data[[#This Row],[Transaction_Date]])</f>
        <v>2025</v>
      </c>
      <c r="K4803">
        <f>MONTH(transaction_data[[#This Row],[Transaction_Date]])</f>
        <v>1</v>
      </c>
    </row>
    <row r="4804" spans="1:11" x14ac:dyDescent="0.3">
      <c r="A4804">
        <v>304802</v>
      </c>
      <c r="B4804">
        <v>204704</v>
      </c>
      <c r="C4804" t="s">
        <v>31</v>
      </c>
      <c r="D4804">
        <v>84834</v>
      </c>
      <c r="E4804">
        <v>1096</v>
      </c>
      <c r="F4804">
        <v>3708</v>
      </c>
      <c r="G4804" t="s">
        <v>32</v>
      </c>
      <c r="H4804" s="1">
        <v>45449</v>
      </c>
      <c r="I4804" t="str">
        <f t="shared" si="75"/>
        <v>Kicik Investiya</v>
      </c>
      <c r="J4804">
        <f>YEAR(transaction_data[[#This Row],[Transaction_Date]])</f>
        <v>2024</v>
      </c>
      <c r="K4804">
        <f>MONTH(transaction_data[[#This Row],[Transaction_Date]])</f>
        <v>6</v>
      </c>
    </row>
    <row r="4805" spans="1:11" x14ac:dyDescent="0.3">
      <c r="A4805">
        <v>304803</v>
      </c>
      <c r="B4805">
        <v>204144</v>
      </c>
      <c r="C4805" t="s">
        <v>31</v>
      </c>
      <c r="D4805">
        <v>5512</v>
      </c>
      <c r="E4805">
        <v>4470</v>
      </c>
      <c r="F4805">
        <v>22631</v>
      </c>
      <c r="G4805" t="s">
        <v>33</v>
      </c>
      <c r="H4805" s="1">
        <v>45060</v>
      </c>
      <c r="I4805" t="str">
        <f t="shared" si="75"/>
        <v>Orta investisya</v>
      </c>
      <c r="J4805">
        <f>YEAR(transaction_data[[#This Row],[Transaction_Date]])</f>
        <v>2023</v>
      </c>
      <c r="K4805">
        <f>MONTH(transaction_data[[#This Row],[Transaction_Date]])</f>
        <v>5</v>
      </c>
    </row>
    <row r="4806" spans="1:11" x14ac:dyDescent="0.3">
      <c r="A4806">
        <v>304804</v>
      </c>
      <c r="B4806">
        <v>202167</v>
      </c>
      <c r="C4806" t="s">
        <v>13</v>
      </c>
      <c r="D4806">
        <v>72999</v>
      </c>
      <c r="E4806">
        <v>4276</v>
      </c>
      <c r="F4806">
        <v>18889</v>
      </c>
      <c r="G4806" t="s">
        <v>29</v>
      </c>
      <c r="H4806" s="1">
        <v>45608</v>
      </c>
      <c r="I4806" t="str">
        <f t="shared" si="75"/>
        <v>Orta investisya</v>
      </c>
      <c r="J4806">
        <f>YEAR(transaction_data[[#This Row],[Transaction_Date]])</f>
        <v>2024</v>
      </c>
      <c r="K4806">
        <f>MONTH(transaction_data[[#This Row],[Transaction_Date]])</f>
        <v>11</v>
      </c>
    </row>
    <row r="4807" spans="1:11" x14ac:dyDescent="0.3">
      <c r="A4807">
        <v>304805</v>
      </c>
      <c r="B4807">
        <v>203145</v>
      </c>
      <c r="C4807" t="s">
        <v>13</v>
      </c>
      <c r="D4807">
        <v>84198</v>
      </c>
      <c r="E4807">
        <v>531</v>
      </c>
      <c r="F4807">
        <v>7412</v>
      </c>
      <c r="G4807" t="s">
        <v>32</v>
      </c>
      <c r="H4807" s="1">
        <v>45581</v>
      </c>
      <c r="I4807" t="str">
        <f t="shared" si="75"/>
        <v>Kicik Investiya</v>
      </c>
      <c r="J4807">
        <f>YEAR(transaction_data[[#This Row],[Transaction_Date]])</f>
        <v>2024</v>
      </c>
      <c r="K4807">
        <f>MONTH(transaction_data[[#This Row],[Transaction_Date]])</f>
        <v>10</v>
      </c>
    </row>
    <row r="4808" spans="1:11" x14ac:dyDescent="0.3">
      <c r="A4808">
        <v>304806</v>
      </c>
      <c r="B4808">
        <v>209215</v>
      </c>
      <c r="C4808" t="s">
        <v>13</v>
      </c>
      <c r="D4808">
        <v>66162</v>
      </c>
      <c r="E4808">
        <v>3403</v>
      </c>
      <c r="F4808">
        <v>5519</v>
      </c>
      <c r="G4808" t="s">
        <v>32</v>
      </c>
      <c r="H4808" s="1">
        <v>45729</v>
      </c>
      <c r="I4808" t="str">
        <f t="shared" si="75"/>
        <v>Kicik Investiya</v>
      </c>
      <c r="J4808">
        <f>YEAR(transaction_data[[#This Row],[Transaction_Date]])</f>
        <v>2025</v>
      </c>
      <c r="K4808">
        <f>MONTH(transaction_data[[#This Row],[Transaction_Date]])</f>
        <v>3</v>
      </c>
    </row>
    <row r="4809" spans="1:11" x14ac:dyDescent="0.3">
      <c r="A4809">
        <v>304807</v>
      </c>
      <c r="B4809">
        <v>207274</v>
      </c>
      <c r="C4809" t="s">
        <v>30</v>
      </c>
      <c r="D4809">
        <v>84100</v>
      </c>
      <c r="E4809">
        <v>1584</v>
      </c>
      <c r="F4809">
        <v>37366</v>
      </c>
      <c r="G4809" t="s">
        <v>32</v>
      </c>
      <c r="H4809" s="1">
        <v>44854</v>
      </c>
      <c r="I4809" t="str">
        <f t="shared" si="75"/>
        <v>Yuksek Investisya</v>
      </c>
      <c r="J4809">
        <f>YEAR(transaction_data[[#This Row],[Transaction_Date]])</f>
        <v>2022</v>
      </c>
      <c r="K4809">
        <f>MONTH(transaction_data[[#This Row],[Transaction_Date]])</f>
        <v>10</v>
      </c>
    </row>
    <row r="4810" spans="1:11" x14ac:dyDescent="0.3">
      <c r="A4810">
        <v>304808</v>
      </c>
      <c r="B4810">
        <v>209011</v>
      </c>
      <c r="C4810" t="s">
        <v>31</v>
      </c>
      <c r="D4810">
        <v>45140</v>
      </c>
      <c r="E4810">
        <v>3576</v>
      </c>
      <c r="F4810">
        <v>46786</v>
      </c>
      <c r="G4810" t="s">
        <v>32</v>
      </c>
      <c r="H4810" s="1">
        <v>45291</v>
      </c>
      <c r="I4810" t="str">
        <f t="shared" si="75"/>
        <v>Yuksek Investisya</v>
      </c>
      <c r="J4810">
        <f>YEAR(transaction_data[[#This Row],[Transaction_Date]])</f>
        <v>2023</v>
      </c>
      <c r="K4810">
        <f>MONTH(transaction_data[[#This Row],[Transaction_Date]])</f>
        <v>12</v>
      </c>
    </row>
    <row r="4811" spans="1:11" x14ac:dyDescent="0.3">
      <c r="A4811">
        <v>304809</v>
      </c>
      <c r="B4811">
        <v>209798</v>
      </c>
      <c r="C4811" t="s">
        <v>13</v>
      </c>
      <c r="D4811">
        <v>31807</v>
      </c>
      <c r="E4811">
        <v>3790</v>
      </c>
      <c r="F4811">
        <v>14179</v>
      </c>
      <c r="G4811" t="s">
        <v>32</v>
      </c>
      <c r="H4811" s="1">
        <v>44803</v>
      </c>
      <c r="I4811" t="str">
        <f t="shared" si="75"/>
        <v>Kicik Investiya</v>
      </c>
      <c r="J4811">
        <f>YEAR(transaction_data[[#This Row],[Transaction_Date]])</f>
        <v>2022</v>
      </c>
      <c r="K4811">
        <f>MONTH(transaction_data[[#This Row],[Transaction_Date]])</f>
        <v>8</v>
      </c>
    </row>
    <row r="4812" spans="1:11" x14ac:dyDescent="0.3">
      <c r="A4812">
        <v>304810</v>
      </c>
      <c r="B4812">
        <v>205651</v>
      </c>
      <c r="C4812" t="s">
        <v>30</v>
      </c>
      <c r="D4812">
        <v>44713</v>
      </c>
      <c r="E4812">
        <v>379</v>
      </c>
      <c r="F4812">
        <v>45911</v>
      </c>
      <c r="G4812" t="s">
        <v>32</v>
      </c>
      <c r="H4812" s="1">
        <v>45435</v>
      </c>
      <c r="I4812" t="str">
        <f t="shared" si="75"/>
        <v>Yuksek Investisya</v>
      </c>
      <c r="J4812">
        <f>YEAR(transaction_data[[#This Row],[Transaction_Date]])</f>
        <v>2024</v>
      </c>
      <c r="K4812">
        <f>MONTH(transaction_data[[#This Row],[Transaction_Date]])</f>
        <v>5</v>
      </c>
    </row>
    <row r="4813" spans="1:11" x14ac:dyDescent="0.3">
      <c r="A4813">
        <v>304811</v>
      </c>
      <c r="B4813">
        <v>209884</v>
      </c>
      <c r="C4813" t="s">
        <v>30</v>
      </c>
      <c r="D4813">
        <v>84972</v>
      </c>
      <c r="E4813">
        <v>4865</v>
      </c>
      <c r="F4813">
        <v>1425</v>
      </c>
      <c r="G4813" t="s">
        <v>29</v>
      </c>
      <c r="H4813" s="1">
        <v>45600</v>
      </c>
      <c r="I4813" t="str">
        <f t="shared" si="75"/>
        <v>Kicik Investiya</v>
      </c>
      <c r="J4813">
        <f>YEAR(transaction_data[[#This Row],[Transaction_Date]])</f>
        <v>2024</v>
      </c>
      <c r="K4813">
        <f>MONTH(transaction_data[[#This Row],[Transaction_Date]])</f>
        <v>11</v>
      </c>
    </row>
    <row r="4814" spans="1:11" x14ac:dyDescent="0.3">
      <c r="A4814">
        <v>304812</v>
      </c>
      <c r="B4814">
        <v>201362</v>
      </c>
      <c r="C4814" t="s">
        <v>30</v>
      </c>
      <c r="D4814">
        <v>57023</v>
      </c>
      <c r="E4814">
        <v>3070</v>
      </c>
      <c r="F4814">
        <v>34430</v>
      </c>
      <c r="G4814" t="s">
        <v>32</v>
      </c>
      <c r="H4814" s="1">
        <v>44823</v>
      </c>
      <c r="I4814" t="str">
        <f t="shared" si="75"/>
        <v>Yuksek Investisya</v>
      </c>
      <c r="J4814">
        <f>YEAR(transaction_data[[#This Row],[Transaction_Date]])</f>
        <v>2022</v>
      </c>
      <c r="K4814">
        <f>MONTH(transaction_data[[#This Row],[Transaction_Date]])</f>
        <v>9</v>
      </c>
    </row>
    <row r="4815" spans="1:11" x14ac:dyDescent="0.3">
      <c r="A4815">
        <v>304813</v>
      </c>
      <c r="B4815">
        <v>200458</v>
      </c>
      <c r="C4815" t="s">
        <v>31</v>
      </c>
      <c r="D4815">
        <v>43420</v>
      </c>
      <c r="E4815">
        <v>4119</v>
      </c>
      <c r="F4815">
        <v>36647</v>
      </c>
      <c r="G4815" t="s">
        <v>29</v>
      </c>
      <c r="H4815" s="1">
        <v>45080</v>
      </c>
      <c r="I4815" t="str">
        <f t="shared" si="75"/>
        <v>Yuksek Investisya</v>
      </c>
      <c r="J4815">
        <f>YEAR(transaction_data[[#This Row],[Transaction_Date]])</f>
        <v>2023</v>
      </c>
      <c r="K4815">
        <f>MONTH(transaction_data[[#This Row],[Transaction_Date]])</f>
        <v>6</v>
      </c>
    </row>
    <row r="4816" spans="1:11" x14ac:dyDescent="0.3">
      <c r="A4816">
        <v>304814</v>
      </c>
      <c r="B4816">
        <v>204785</v>
      </c>
      <c r="C4816" t="s">
        <v>13</v>
      </c>
      <c r="D4816">
        <v>35347</v>
      </c>
      <c r="E4816">
        <v>2776</v>
      </c>
      <c r="F4816">
        <v>19797</v>
      </c>
      <c r="G4816" t="s">
        <v>29</v>
      </c>
      <c r="H4816" s="1">
        <v>44818</v>
      </c>
      <c r="I4816" t="str">
        <f t="shared" si="75"/>
        <v>Orta investisya</v>
      </c>
      <c r="J4816">
        <f>YEAR(transaction_data[[#This Row],[Transaction_Date]])</f>
        <v>2022</v>
      </c>
      <c r="K4816">
        <f>MONTH(transaction_data[[#This Row],[Transaction_Date]])</f>
        <v>9</v>
      </c>
    </row>
    <row r="4817" spans="1:11" x14ac:dyDescent="0.3">
      <c r="A4817">
        <v>304815</v>
      </c>
      <c r="B4817">
        <v>203701</v>
      </c>
      <c r="C4817" t="s">
        <v>30</v>
      </c>
      <c r="D4817">
        <v>30934</v>
      </c>
      <c r="E4817">
        <v>1843</v>
      </c>
      <c r="F4817">
        <v>45130</v>
      </c>
      <c r="G4817" t="s">
        <v>33</v>
      </c>
      <c r="H4817" s="1">
        <v>44806</v>
      </c>
      <c r="I4817" t="str">
        <f t="shared" si="75"/>
        <v>Yuksek Investisya</v>
      </c>
      <c r="J4817">
        <f>YEAR(transaction_data[[#This Row],[Transaction_Date]])</f>
        <v>2022</v>
      </c>
      <c r="K4817">
        <f>MONTH(transaction_data[[#This Row],[Transaction_Date]])</f>
        <v>9</v>
      </c>
    </row>
    <row r="4818" spans="1:11" x14ac:dyDescent="0.3">
      <c r="A4818">
        <v>304816</v>
      </c>
      <c r="B4818">
        <v>207054</v>
      </c>
      <c r="C4818" t="s">
        <v>13</v>
      </c>
      <c r="D4818">
        <v>63598</v>
      </c>
      <c r="E4818">
        <v>4199</v>
      </c>
      <c r="F4818">
        <v>7453</v>
      </c>
      <c r="G4818" t="s">
        <v>33</v>
      </c>
      <c r="H4818" s="1">
        <v>45414</v>
      </c>
      <c r="I4818" t="str">
        <f t="shared" si="75"/>
        <v>Kicik Investiya</v>
      </c>
      <c r="J4818">
        <f>YEAR(transaction_data[[#This Row],[Transaction_Date]])</f>
        <v>2024</v>
      </c>
      <c r="K4818">
        <f>MONTH(transaction_data[[#This Row],[Transaction_Date]])</f>
        <v>5</v>
      </c>
    </row>
    <row r="4819" spans="1:11" x14ac:dyDescent="0.3">
      <c r="A4819">
        <v>304817</v>
      </c>
      <c r="B4819">
        <v>203742</v>
      </c>
      <c r="C4819" t="s">
        <v>30</v>
      </c>
      <c r="D4819">
        <v>96198</v>
      </c>
      <c r="E4819">
        <v>3600</v>
      </c>
      <c r="F4819">
        <v>43503</v>
      </c>
      <c r="G4819" t="s">
        <v>32</v>
      </c>
      <c r="H4819" s="1">
        <v>44949</v>
      </c>
      <c r="I4819" t="str">
        <f t="shared" si="75"/>
        <v>Yuksek Investisya</v>
      </c>
      <c r="J4819">
        <f>YEAR(transaction_data[[#This Row],[Transaction_Date]])</f>
        <v>2023</v>
      </c>
      <c r="K4819">
        <f>MONTH(transaction_data[[#This Row],[Transaction_Date]])</f>
        <v>1</v>
      </c>
    </row>
    <row r="4820" spans="1:11" x14ac:dyDescent="0.3">
      <c r="A4820">
        <v>304818</v>
      </c>
      <c r="B4820">
        <v>203127</v>
      </c>
      <c r="C4820" t="s">
        <v>30</v>
      </c>
      <c r="D4820">
        <v>15301</v>
      </c>
      <c r="E4820">
        <v>796</v>
      </c>
      <c r="F4820">
        <v>16350</v>
      </c>
      <c r="G4820" t="s">
        <v>32</v>
      </c>
      <c r="H4820" s="1">
        <v>45587</v>
      </c>
      <c r="I4820" t="str">
        <f t="shared" si="75"/>
        <v>Orta investisya</v>
      </c>
      <c r="J4820">
        <f>YEAR(transaction_data[[#This Row],[Transaction_Date]])</f>
        <v>2024</v>
      </c>
      <c r="K4820">
        <f>MONTH(transaction_data[[#This Row],[Transaction_Date]])</f>
        <v>10</v>
      </c>
    </row>
    <row r="4821" spans="1:11" x14ac:dyDescent="0.3">
      <c r="A4821">
        <v>304819</v>
      </c>
      <c r="B4821">
        <v>202042</v>
      </c>
      <c r="C4821" t="s">
        <v>13</v>
      </c>
      <c r="D4821">
        <v>19943</v>
      </c>
      <c r="E4821">
        <v>995</v>
      </c>
      <c r="F4821">
        <v>3144</v>
      </c>
      <c r="G4821" t="s">
        <v>33</v>
      </c>
      <c r="H4821" s="1">
        <v>44951</v>
      </c>
      <c r="I4821" t="str">
        <f t="shared" si="75"/>
        <v>Kicik Investiya</v>
      </c>
      <c r="J4821">
        <f>YEAR(transaction_data[[#This Row],[Transaction_Date]])</f>
        <v>2023</v>
      </c>
      <c r="K4821">
        <f>MONTH(transaction_data[[#This Row],[Transaction_Date]])</f>
        <v>1</v>
      </c>
    </row>
    <row r="4822" spans="1:11" x14ac:dyDescent="0.3">
      <c r="A4822">
        <v>304820</v>
      </c>
      <c r="B4822">
        <v>200239</v>
      </c>
      <c r="C4822" t="s">
        <v>30</v>
      </c>
      <c r="D4822">
        <v>38445</v>
      </c>
      <c r="E4822">
        <v>4420</v>
      </c>
      <c r="F4822">
        <v>17966</v>
      </c>
      <c r="G4822" t="s">
        <v>32</v>
      </c>
      <c r="H4822" s="1">
        <v>45049</v>
      </c>
      <c r="I4822" t="str">
        <f t="shared" si="75"/>
        <v>Orta investisya</v>
      </c>
      <c r="J4822">
        <f>YEAR(transaction_data[[#This Row],[Transaction_Date]])</f>
        <v>2023</v>
      </c>
      <c r="K4822">
        <f>MONTH(transaction_data[[#This Row],[Transaction_Date]])</f>
        <v>5</v>
      </c>
    </row>
    <row r="4823" spans="1:11" x14ac:dyDescent="0.3">
      <c r="A4823">
        <v>304821</v>
      </c>
      <c r="B4823">
        <v>204933</v>
      </c>
      <c r="C4823" t="s">
        <v>30</v>
      </c>
      <c r="D4823">
        <v>48940</v>
      </c>
      <c r="E4823">
        <v>720</v>
      </c>
      <c r="F4823">
        <v>6091</v>
      </c>
      <c r="G4823" t="s">
        <v>29</v>
      </c>
      <c r="H4823" s="1">
        <v>45453</v>
      </c>
      <c r="I4823" t="str">
        <f t="shared" si="75"/>
        <v>Kicik Investiya</v>
      </c>
      <c r="J4823">
        <f>YEAR(transaction_data[[#This Row],[Transaction_Date]])</f>
        <v>2024</v>
      </c>
      <c r="K4823">
        <f>MONTH(transaction_data[[#This Row],[Transaction_Date]])</f>
        <v>6</v>
      </c>
    </row>
    <row r="4824" spans="1:11" x14ac:dyDescent="0.3">
      <c r="A4824">
        <v>304822</v>
      </c>
      <c r="B4824">
        <v>204763</v>
      </c>
      <c r="C4824" t="s">
        <v>30</v>
      </c>
      <c r="D4824">
        <v>60982</v>
      </c>
      <c r="E4824">
        <v>1981</v>
      </c>
      <c r="F4824">
        <v>45522</v>
      </c>
      <c r="G4824" t="s">
        <v>29</v>
      </c>
      <c r="H4824" s="1">
        <v>44954</v>
      </c>
      <c r="I4824" t="str">
        <f t="shared" si="75"/>
        <v>Yuksek Investisya</v>
      </c>
      <c r="J4824">
        <f>YEAR(transaction_data[[#This Row],[Transaction_Date]])</f>
        <v>2023</v>
      </c>
      <c r="K4824">
        <f>MONTH(transaction_data[[#This Row],[Transaction_Date]])</f>
        <v>1</v>
      </c>
    </row>
    <row r="4825" spans="1:11" x14ac:dyDescent="0.3">
      <c r="A4825">
        <v>304823</v>
      </c>
      <c r="B4825">
        <v>203663</v>
      </c>
      <c r="C4825" t="s">
        <v>31</v>
      </c>
      <c r="D4825">
        <v>73090</v>
      </c>
      <c r="E4825">
        <v>970</v>
      </c>
      <c r="F4825">
        <v>13684</v>
      </c>
      <c r="G4825" t="s">
        <v>32</v>
      </c>
      <c r="H4825" s="1">
        <v>45197</v>
      </c>
      <c r="I4825" t="str">
        <f t="shared" si="75"/>
        <v>Kicik Investiya</v>
      </c>
      <c r="J4825">
        <f>YEAR(transaction_data[[#This Row],[Transaction_Date]])</f>
        <v>2023</v>
      </c>
      <c r="K4825">
        <f>MONTH(transaction_data[[#This Row],[Transaction_Date]])</f>
        <v>9</v>
      </c>
    </row>
    <row r="4826" spans="1:11" x14ac:dyDescent="0.3">
      <c r="A4826">
        <v>304824</v>
      </c>
      <c r="B4826">
        <v>209329</v>
      </c>
      <c r="C4826" t="s">
        <v>30</v>
      </c>
      <c r="D4826">
        <v>75293</v>
      </c>
      <c r="E4826">
        <v>2151</v>
      </c>
      <c r="F4826">
        <v>34950</v>
      </c>
      <c r="G4826" t="s">
        <v>33</v>
      </c>
      <c r="H4826" s="1">
        <v>45733</v>
      </c>
      <c r="I4826" t="str">
        <f t="shared" si="75"/>
        <v>Yuksek Investisya</v>
      </c>
      <c r="J4826">
        <f>YEAR(transaction_data[[#This Row],[Transaction_Date]])</f>
        <v>2025</v>
      </c>
      <c r="K4826">
        <f>MONTH(transaction_data[[#This Row],[Transaction_Date]])</f>
        <v>3</v>
      </c>
    </row>
    <row r="4827" spans="1:11" x14ac:dyDescent="0.3">
      <c r="A4827">
        <v>304825</v>
      </c>
      <c r="B4827">
        <v>207712</v>
      </c>
      <c r="C4827" t="s">
        <v>31</v>
      </c>
      <c r="D4827">
        <v>59568</v>
      </c>
      <c r="E4827">
        <v>2052</v>
      </c>
      <c r="F4827">
        <v>24671</v>
      </c>
      <c r="G4827" t="s">
        <v>32</v>
      </c>
      <c r="H4827" s="1">
        <v>45277</v>
      </c>
      <c r="I4827" t="str">
        <f t="shared" si="75"/>
        <v>Orta investisya</v>
      </c>
      <c r="J4827">
        <f>YEAR(transaction_data[[#This Row],[Transaction_Date]])</f>
        <v>2023</v>
      </c>
      <c r="K4827">
        <f>MONTH(transaction_data[[#This Row],[Transaction_Date]])</f>
        <v>12</v>
      </c>
    </row>
    <row r="4828" spans="1:11" x14ac:dyDescent="0.3">
      <c r="A4828">
        <v>304826</v>
      </c>
      <c r="B4828">
        <v>201000</v>
      </c>
      <c r="C4828" t="s">
        <v>31</v>
      </c>
      <c r="D4828">
        <v>89445</v>
      </c>
      <c r="E4828">
        <v>4629</v>
      </c>
      <c r="F4828">
        <v>14617</v>
      </c>
      <c r="G4828" t="s">
        <v>33</v>
      </c>
      <c r="H4828" s="1">
        <v>45099</v>
      </c>
      <c r="I4828" t="str">
        <f t="shared" si="75"/>
        <v>Kicik Investiya</v>
      </c>
      <c r="J4828">
        <f>YEAR(transaction_data[[#This Row],[Transaction_Date]])</f>
        <v>2023</v>
      </c>
      <c r="K4828">
        <f>MONTH(transaction_data[[#This Row],[Transaction_Date]])</f>
        <v>6</v>
      </c>
    </row>
    <row r="4829" spans="1:11" x14ac:dyDescent="0.3">
      <c r="A4829">
        <v>304827</v>
      </c>
      <c r="B4829">
        <v>201455</v>
      </c>
      <c r="C4829" t="s">
        <v>13</v>
      </c>
      <c r="D4829">
        <v>89854</v>
      </c>
      <c r="E4829">
        <v>1284</v>
      </c>
      <c r="F4829">
        <v>42286</v>
      </c>
      <c r="G4829" t="s">
        <v>29</v>
      </c>
      <c r="H4829" s="1">
        <v>44890</v>
      </c>
      <c r="I4829" t="str">
        <f t="shared" si="75"/>
        <v>Yuksek Investisya</v>
      </c>
      <c r="J4829">
        <f>YEAR(transaction_data[[#This Row],[Transaction_Date]])</f>
        <v>2022</v>
      </c>
      <c r="K4829">
        <f>MONTH(transaction_data[[#This Row],[Transaction_Date]])</f>
        <v>11</v>
      </c>
    </row>
    <row r="4830" spans="1:11" x14ac:dyDescent="0.3">
      <c r="A4830">
        <v>304828</v>
      </c>
      <c r="B4830">
        <v>205621</v>
      </c>
      <c r="C4830" t="s">
        <v>31</v>
      </c>
      <c r="D4830">
        <v>45217</v>
      </c>
      <c r="E4830">
        <v>3991</v>
      </c>
      <c r="F4830">
        <v>7549</v>
      </c>
      <c r="G4830" t="s">
        <v>33</v>
      </c>
      <c r="H4830" s="1">
        <v>44702</v>
      </c>
      <c r="I4830" t="str">
        <f t="shared" si="75"/>
        <v>Kicik Investiya</v>
      </c>
      <c r="J4830">
        <f>YEAR(transaction_data[[#This Row],[Transaction_Date]])</f>
        <v>2022</v>
      </c>
      <c r="K4830">
        <f>MONTH(transaction_data[[#This Row],[Transaction_Date]])</f>
        <v>5</v>
      </c>
    </row>
    <row r="4831" spans="1:11" x14ac:dyDescent="0.3">
      <c r="A4831">
        <v>304829</v>
      </c>
      <c r="B4831">
        <v>209586</v>
      </c>
      <c r="C4831" t="s">
        <v>30</v>
      </c>
      <c r="D4831">
        <v>29304</v>
      </c>
      <c r="E4831">
        <v>4718</v>
      </c>
      <c r="F4831">
        <v>27547</v>
      </c>
      <c r="G4831" t="s">
        <v>33</v>
      </c>
      <c r="H4831" s="1">
        <v>45492</v>
      </c>
      <c r="I4831" t="str">
        <f t="shared" si="75"/>
        <v>Yuksek Investisya</v>
      </c>
      <c r="J4831">
        <f>YEAR(transaction_data[[#This Row],[Transaction_Date]])</f>
        <v>2024</v>
      </c>
      <c r="K4831">
        <f>MONTH(transaction_data[[#This Row],[Transaction_Date]])</f>
        <v>7</v>
      </c>
    </row>
    <row r="4832" spans="1:11" x14ac:dyDescent="0.3">
      <c r="A4832">
        <v>304830</v>
      </c>
      <c r="B4832">
        <v>205694</v>
      </c>
      <c r="C4832" t="s">
        <v>31</v>
      </c>
      <c r="D4832">
        <v>14940</v>
      </c>
      <c r="E4832">
        <v>3302</v>
      </c>
      <c r="F4832">
        <v>36298</v>
      </c>
      <c r="G4832" t="s">
        <v>32</v>
      </c>
      <c r="H4832" s="1">
        <v>45412</v>
      </c>
      <c r="I4832" t="str">
        <f t="shared" si="75"/>
        <v>Yuksek Investisya</v>
      </c>
      <c r="J4832">
        <f>YEAR(transaction_data[[#This Row],[Transaction_Date]])</f>
        <v>2024</v>
      </c>
      <c r="K4832">
        <f>MONTH(transaction_data[[#This Row],[Transaction_Date]])</f>
        <v>4</v>
      </c>
    </row>
    <row r="4833" spans="1:11" x14ac:dyDescent="0.3">
      <c r="A4833">
        <v>304831</v>
      </c>
      <c r="B4833">
        <v>209753</v>
      </c>
      <c r="C4833" t="s">
        <v>13</v>
      </c>
      <c r="D4833">
        <v>43582</v>
      </c>
      <c r="E4833">
        <v>3457</v>
      </c>
      <c r="F4833">
        <v>30186</v>
      </c>
      <c r="G4833" t="s">
        <v>33</v>
      </c>
      <c r="H4833" s="1">
        <v>44963</v>
      </c>
      <c r="I4833" t="str">
        <f t="shared" si="75"/>
        <v>Yuksek Investisya</v>
      </c>
      <c r="J4833">
        <f>YEAR(transaction_data[[#This Row],[Transaction_Date]])</f>
        <v>2023</v>
      </c>
      <c r="K4833">
        <f>MONTH(transaction_data[[#This Row],[Transaction_Date]])</f>
        <v>2</v>
      </c>
    </row>
    <row r="4834" spans="1:11" x14ac:dyDescent="0.3">
      <c r="A4834">
        <v>304832</v>
      </c>
      <c r="B4834">
        <v>209661</v>
      </c>
      <c r="C4834" t="s">
        <v>13</v>
      </c>
      <c r="D4834">
        <v>40526</v>
      </c>
      <c r="E4834">
        <v>4660</v>
      </c>
      <c r="F4834">
        <v>49831</v>
      </c>
      <c r="G4834" t="s">
        <v>33</v>
      </c>
      <c r="H4834" s="1">
        <v>45710</v>
      </c>
      <c r="I4834" t="str">
        <f t="shared" si="75"/>
        <v>Yuksek Investisya</v>
      </c>
      <c r="J4834">
        <f>YEAR(transaction_data[[#This Row],[Transaction_Date]])</f>
        <v>2025</v>
      </c>
      <c r="K4834">
        <f>MONTH(transaction_data[[#This Row],[Transaction_Date]])</f>
        <v>2</v>
      </c>
    </row>
    <row r="4835" spans="1:11" x14ac:dyDescent="0.3">
      <c r="A4835">
        <v>304833</v>
      </c>
      <c r="B4835">
        <v>204700</v>
      </c>
      <c r="C4835" t="s">
        <v>30</v>
      </c>
      <c r="D4835">
        <v>57622</v>
      </c>
      <c r="E4835">
        <v>4676</v>
      </c>
      <c r="F4835">
        <v>11260</v>
      </c>
      <c r="G4835" t="s">
        <v>29</v>
      </c>
      <c r="H4835" s="1">
        <v>45387</v>
      </c>
      <c r="I4835" t="str">
        <f t="shared" si="75"/>
        <v>Kicik Investiya</v>
      </c>
      <c r="J4835">
        <f>YEAR(transaction_data[[#This Row],[Transaction_Date]])</f>
        <v>2024</v>
      </c>
      <c r="K4835">
        <f>MONTH(transaction_data[[#This Row],[Transaction_Date]])</f>
        <v>4</v>
      </c>
    </row>
    <row r="4836" spans="1:11" x14ac:dyDescent="0.3">
      <c r="A4836">
        <v>304834</v>
      </c>
      <c r="B4836">
        <v>204295</v>
      </c>
      <c r="C4836" t="s">
        <v>31</v>
      </c>
      <c r="D4836">
        <v>84420</v>
      </c>
      <c r="E4836">
        <v>3316</v>
      </c>
      <c r="F4836">
        <v>3296</v>
      </c>
      <c r="G4836" t="s">
        <v>33</v>
      </c>
      <c r="H4836" s="1">
        <v>45154</v>
      </c>
      <c r="I4836" t="str">
        <f t="shared" si="75"/>
        <v>Kicik Investiya</v>
      </c>
      <c r="J4836">
        <f>YEAR(transaction_data[[#This Row],[Transaction_Date]])</f>
        <v>2023</v>
      </c>
      <c r="K4836">
        <f>MONTH(transaction_data[[#This Row],[Transaction_Date]])</f>
        <v>8</v>
      </c>
    </row>
    <row r="4837" spans="1:11" x14ac:dyDescent="0.3">
      <c r="A4837">
        <v>304835</v>
      </c>
      <c r="B4837">
        <v>207786</v>
      </c>
      <c r="C4837" t="s">
        <v>31</v>
      </c>
      <c r="D4837">
        <v>40226</v>
      </c>
      <c r="E4837">
        <v>266</v>
      </c>
      <c r="F4837">
        <v>12852</v>
      </c>
      <c r="G4837" t="s">
        <v>32</v>
      </c>
      <c r="H4837" s="1">
        <v>45005</v>
      </c>
      <c r="I4837" t="str">
        <f t="shared" si="75"/>
        <v>Kicik Investiya</v>
      </c>
      <c r="J4837">
        <f>YEAR(transaction_data[[#This Row],[Transaction_Date]])</f>
        <v>2023</v>
      </c>
      <c r="K4837">
        <f>MONTH(transaction_data[[#This Row],[Transaction_Date]])</f>
        <v>3</v>
      </c>
    </row>
    <row r="4838" spans="1:11" x14ac:dyDescent="0.3">
      <c r="A4838">
        <v>304836</v>
      </c>
      <c r="B4838">
        <v>205366</v>
      </c>
      <c r="C4838" t="s">
        <v>13</v>
      </c>
      <c r="D4838">
        <v>12878</v>
      </c>
      <c r="E4838">
        <v>388</v>
      </c>
      <c r="F4838">
        <v>23880</v>
      </c>
      <c r="G4838" t="s">
        <v>29</v>
      </c>
      <c r="H4838" s="1">
        <v>44645</v>
      </c>
      <c r="I4838" t="str">
        <f t="shared" si="75"/>
        <v>Orta investisya</v>
      </c>
      <c r="J4838">
        <f>YEAR(transaction_data[[#This Row],[Transaction_Date]])</f>
        <v>2022</v>
      </c>
      <c r="K4838">
        <f>MONTH(transaction_data[[#This Row],[Transaction_Date]])</f>
        <v>3</v>
      </c>
    </row>
    <row r="4839" spans="1:11" x14ac:dyDescent="0.3">
      <c r="A4839">
        <v>304837</v>
      </c>
      <c r="B4839">
        <v>201907</v>
      </c>
      <c r="C4839" t="s">
        <v>13</v>
      </c>
      <c r="D4839">
        <v>61844</v>
      </c>
      <c r="E4839">
        <v>978</v>
      </c>
      <c r="F4839">
        <v>12171</v>
      </c>
      <c r="G4839" t="s">
        <v>33</v>
      </c>
      <c r="H4839" s="1">
        <v>44660</v>
      </c>
      <c r="I4839" t="str">
        <f t="shared" si="75"/>
        <v>Kicik Investiya</v>
      </c>
      <c r="J4839">
        <f>YEAR(transaction_data[[#This Row],[Transaction_Date]])</f>
        <v>2022</v>
      </c>
      <c r="K4839">
        <f>MONTH(transaction_data[[#This Row],[Transaction_Date]])</f>
        <v>4</v>
      </c>
    </row>
    <row r="4840" spans="1:11" x14ac:dyDescent="0.3">
      <c r="A4840">
        <v>304838</v>
      </c>
      <c r="B4840">
        <v>203588</v>
      </c>
      <c r="C4840" t="s">
        <v>13</v>
      </c>
      <c r="D4840">
        <v>62805</v>
      </c>
      <c r="E4840">
        <v>1573</v>
      </c>
      <c r="F4840">
        <v>3313</v>
      </c>
      <c r="G4840" t="s">
        <v>33</v>
      </c>
      <c r="H4840" s="1">
        <v>45684</v>
      </c>
      <c r="I4840" t="str">
        <f t="shared" si="75"/>
        <v>Kicik Investiya</v>
      </c>
      <c r="J4840">
        <f>YEAR(transaction_data[[#This Row],[Transaction_Date]])</f>
        <v>2025</v>
      </c>
      <c r="K4840">
        <f>MONTH(transaction_data[[#This Row],[Transaction_Date]])</f>
        <v>1</v>
      </c>
    </row>
    <row r="4841" spans="1:11" x14ac:dyDescent="0.3">
      <c r="A4841">
        <v>304839</v>
      </c>
      <c r="B4841">
        <v>207983</v>
      </c>
      <c r="C4841" t="s">
        <v>13</v>
      </c>
      <c r="D4841">
        <v>77861</v>
      </c>
      <c r="E4841">
        <v>1768</v>
      </c>
      <c r="F4841">
        <v>27339</v>
      </c>
      <c r="G4841" t="s">
        <v>29</v>
      </c>
      <c r="H4841" s="1">
        <v>44779</v>
      </c>
      <c r="I4841" t="str">
        <f t="shared" si="75"/>
        <v>Orta investisya</v>
      </c>
      <c r="J4841">
        <f>YEAR(transaction_data[[#This Row],[Transaction_Date]])</f>
        <v>2022</v>
      </c>
      <c r="K4841">
        <f>MONTH(transaction_data[[#This Row],[Transaction_Date]])</f>
        <v>8</v>
      </c>
    </row>
    <row r="4842" spans="1:11" x14ac:dyDescent="0.3">
      <c r="A4842">
        <v>304840</v>
      </c>
      <c r="B4842">
        <v>208656</v>
      </c>
      <c r="C4842" t="s">
        <v>13</v>
      </c>
      <c r="D4842">
        <v>13940</v>
      </c>
      <c r="E4842">
        <v>3847</v>
      </c>
      <c r="F4842">
        <v>5497</v>
      </c>
      <c r="G4842" t="s">
        <v>33</v>
      </c>
      <c r="H4842" s="1">
        <v>44812</v>
      </c>
      <c r="I4842" t="str">
        <f t="shared" si="75"/>
        <v>Kicik Investiya</v>
      </c>
      <c r="J4842">
        <f>YEAR(transaction_data[[#This Row],[Transaction_Date]])</f>
        <v>2022</v>
      </c>
      <c r="K4842">
        <f>MONTH(transaction_data[[#This Row],[Transaction_Date]])</f>
        <v>9</v>
      </c>
    </row>
    <row r="4843" spans="1:11" x14ac:dyDescent="0.3">
      <c r="A4843">
        <v>304841</v>
      </c>
      <c r="B4843">
        <v>201257</v>
      </c>
      <c r="C4843" t="s">
        <v>31</v>
      </c>
      <c r="D4843">
        <v>98547</v>
      </c>
      <c r="E4843">
        <v>3430</v>
      </c>
      <c r="F4843">
        <v>43718</v>
      </c>
      <c r="G4843" t="s">
        <v>29</v>
      </c>
      <c r="H4843" s="1">
        <v>45532</v>
      </c>
      <c r="I4843" t="str">
        <f t="shared" si="75"/>
        <v>Yuksek Investisya</v>
      </c>
      <c r="J4843">
        <f>YEAR(transaction_data[[#This Row],[Transaction_Date]])</f>
        <v>2024</v>
      </c>
      <c r="K4843">
        <f>MONTH(transaction_data[[#This Row],[Transaction_Date]])</f>
        <v>8</v>
      </c>
    </row>
    <row r="4844" spans="1:11" x14ac:dyDescent="0.3">
      <c r="A4844">
        <v>304842</v>
      </c>
      <c r="B4844">
        <v>202207</v>
      </c>
      <c r="C4844" t="s">
        <v>31</v>
      </c>
      <c r="D4844">
        <v>2537</v>
      </c>
      <c r="E4844">
        <v>4043</v>
      </c>
      <c r="F4844">
        <v>28372</v>
      </c>
      <c r="G4844" t="s">
        <v>29</v>
      </c>
      <c r="H4844" s="1">
        <v>45680</v>
      </c>
      <c r="I4844" t="str">
        <f t="shared" si="75"/>
        <v>Yuksek Investisya</v>
      </c>
      <c r="J4844">
        <f>YEAR(transaction_data[[#This Row],[Transaction_Date]])</f>
        <v>2025</v>
      </c>
      <c r="K4844">
        <f>MONTH(transaction_data[[#This Row],[Transaction_Date]])</f>
        <v>1</v>
      </c>
    </row>
    <row r="4845" spans="1:11" x14ac:dyDescent="0.3">
      <c r="A4845">
        <v>304843</v>
      </c>
      <c r="B4845">
        <v>208971</v>
      </c>
      <c r="C4845" t="s">
        <v>31</v>
      </c>
      <c r="D4845">
        <v>63645</v>
      </c>
      <c r="E4845">
        <v>259</v>
      </c>
      <c r="F4845">
        <v>22760</v>
      </c>
      <c r="G4845" t="s">
        <v>32</v>
      </c>
      <c r="H4845" s="1">
        <v>45408</v>
      </c>
      <c r="I4845" t="str">
        <f t="shared" si="75"/>
        <v>Orta investisya</v>
      </c>
      <c r="J4845">
        <f>YEAR(transaction_data[[#This Row],[Transaction_Date]])</f>
        <v>2024</v>
      </c>
      <c r="K4845">
        <f>MONTH(transaction_data[[#This Row],[Transaction_Date]])</f>
        <v>4</v>
      </c>
    </row>
    <row r="4846" spans="1:11" x14ac:dyDescent="0.3">
      <c r="A4846">
        <v>304844</v>
      </c>
      <c r="B4846">
        <v>207267</v>
      </c>
      <c r="C4846" t="s">
        <v>30</v>
      </c>
      <c r="D4846">
        <v>53234</v>
      </c>
      <c r="E4846">
        <v>1543</v>
      </c>
      <c r="F4846">
        <v>10118</v>
      </c>
      <c r="G4846" t="s">
        <v>33</v>
      </c>
      <c r="H4846" s="1">
        <v>44872</v>
      </c>
      <c r="I4846" t="str">
        <f t="shared" si="75"/>
        <v>Kicik Investiya</v>
      </c>
      <c r="J4846">
        <f>YEAR(transaction_data[[#This Row],[Transaction_Date]])</f>
        <v>2022</v>
      </c>
      <c r="K4846">
        <f>MONTH(transaction_data[[#This Row],[Transaction_Date]])</f>
        <v>11</v>
      </c>
    </row>
    <row r="4847" spans="1:11" x14ac:dyDescent="0.3">
      <c r="A4847">
        <v>304845</v>
      </c>
      <c r="B4847">
        <v>200555</v>
      </c>
      <c r="C4847" t="s">
        <v>30</v>
      </c>
      <c r="D4847">
        <v>64727</v>
      </c>
      <c r="E4847">
        <v>1882</v>
      </c>
      <c r="F4847">
        <v>41911</v>
      </c>
      <c r="G4847" t="s">
        <v>29</v>
      </c>
      <c r="H4847" s="1">
        <v>44780</v>
      </c>
      <c r="I4847" t="str">
        <f t="shared" si="75"/>
        <v>Yuksek Investisya</v>
      </c>
      <c r="J4847">
        <f>YEAR(transaction_data[[#This Row],[Transaction_Date]])</f>
        <v>2022</v>
      </c>
      <c r="K4847">
        <f>MONTH(transaction_data[[#This Row],[Transaction_Date]])</f>
        <v>8</v>
      </c>
    </row>
    <row r="4848" spans="1:11" x14ac:dyDescent="0.3">
      <c r="A4848">
        <v>304846</v>
      </c>
      <c r="B4848">
        <v>208160</v>
      </c>
      <c r="C4848" t="s">
        <v>30</v>
      </c>
      <c r="D4848">
        <v>46424</v>
      </c>
      <c r="E4848">
        <v>4174</v>
      </c>
      <c r="F4848">
        <v>9741</v>
      </c>
      <c r="G4848" t="s">
        <v>29</v>
      </c>
      <c r="H4848" s="1">
        <v>45435</v>
      </c>
      <c r="I4848" t="str">
        <f t="shared" si="75"/>
        <v>Kicik Investiya</v>
      </c>
      <c r="J4848">
        <f>YEAR(transaction_data[[#This Row],[Transaction_Date]])</f>
        <v>2024</v>
      </c>
      <c r="K4848">
        <f>MONTH(transaction_data[[#This Row],[Transaction_Date]])</f>
        <v>5</v>
      </c>
    </row>
    <row r="4849" spans="1:11" x14ac:dyDescent="0.3">
      <c r="A4849">
        <v>304847</v>
      </c>
      <c r="B4849">
        <v>206825</v>
      </c>
      <c r="C4849" t="s">
        <v>31</v>
      </c>
      <c r="D4849">
        <v>94773</v>
      </c>
      <c r="E4849">
        <v>3645</v>
      </c>
      <c r="F4849">
        <v>24115</v>
      </c>
      <c r="G4849" t="s">
        <v>32</v>
      </c>
      <c r="H4849" s="1">
        <v>44757</v>
      </c>
      <c r="I4849" t="str">
        <f t="shared" si="75"/>
        <v>Orta investisya</v>
      </c>
      <c r="J4849">
        <f>YEAR(transaction_data[[#This Row],[Transaction_Date]])</f>
        <v>2022</v>
      </c>
      <c r="K4849">
        <f>MONTH(transaction_data[[#This Row],[Transaction_Date]])</f>
        <v>7</v>
      </c>
    </row>
    <row r="4850" spans="1:11" x14ac:dyDescent="0.3">
      <c r="A4850">
        <v>304848</v>
      </c>
      <c r="B4850">
        <v>203092</v>
      </c>
      <c r="C4850" t="s">
        <v>31</v>
      </c>
      <c r="D4850">
        <v>64893</v>
      </c>
      <c r="E4850">
        <v>2100</v>
      </c>
      <c r="F4850">
        <v>24535</v>
      </c>
      <c r="G4850" t="s">
        <v>32</v>
      </c>
      <c r="H4850" s="1">
        <v>44798</v>
      </c>
      <c r="I4850" t="str">
        <f t="shared" si="75"/>
        <v>Orta investisya</v>
      </c>
      <c r="J4850">
        <f>YEAR(transaction_data[[#This Row],[Transaction_Date]])</f>
        <v>2022</v>
      </c>
      <c r="K4850">
        <f>MONTH(transaction_data[[#This Row],[Transaction_Date]])</f>
        <v>8</v>
      </c>
    </row>
    <row r="4851" spans="1:11" x14ac:dyDescent="0.3">
      <c r="A4851">
        <v>304849</v>
      </c>
      <c r="B4851">
        <v>201273</v>
      </c>
      <c r="C4851" t="s">
        <v>30</v>
      </c>
      <c r="D4851">
        <v>1212</v>
      </c>
      <c r="E4851">
        <v>3487</v>
      </c>
      <c r="F4851">
        <v>11154</v>
      </c>
      <c r="G4851" t="s">
        <v>32</v>
      </c>
      <c r="H4851" s="1">
        <v>45038</v>
      </c>
      <c r="I4851" t="str">
        <f t="shared" si="75"/>
        <v>Kicik Investiya</v>
      </c>
      <c r="J4851">
        <f>YEAR(transaction_data[[#This Row],[Transaction_Date]])</f>
        <v>2023</v>
      </c>
      <c r="K4851">
        <f>MONTH(transaction_data[[#This Row],[Transaction_Date]])</f>
        <v>4</v>
      </c>
    </row>
    <row r="4852" spans="1:11" x14ac:dyDescent="0.3">
      <c r="A4852">
        <v>304850</v>
      </c>
      <c r="B4852">
        <v>201212</v>
      </c>
      <c r="C4852" t="s">
        <v>31</v>
      </c>
      <c r="D4852">
        <v>76884</v>
      </c>
      <c r="E4852">
        <v>3766</v>
      </c>
      <c r="F4852">
        <v>43026</v>
      </c>
      <c r="G4852" t="s">
        <v>29</v>
      </c>
      <c r="H4852" s="1">
        <v>45641</v>
      </c>
      <c r="I4852" t="str">
        <f t="shared" si="75"/>
        <v>Yuksek Investisya</v>
      </c>
      <c r="J4852">
        <f>YEAR(transaction_data[[#This Row],[Transaction_Date]])</f>
        <v>2024</v>
      </c>
      <c r="K4852">
        <f>MONTH(transaction_data[[#This Row],[Transaction_Date]])</f>
        <v>12</v>
      </c>
    </row>
    <row r="4853" spans="1:11" x14ac:dyDescent="0.3">
      <c r="A4853">
        <v>304851</v>
      </c>
      <c r="B4853">
        <v>208985</v>
      </c>
      <c r="C4853" t="s">
        <v>13</v>
      </c>
      <c r="D4853">
        <v>17560</v>
      </c>
      <c r="E4853">
        <v>2222</v>
      </c>
      <c r="F4853">
        <v>32794</v>
      </c>
      <c r="G4853" t="s">
        <v>29</v>
      </c>
      <c r="H4853" s="1">
        <v>45000</v>
      </c>
      <c r="I4853" t="str">
        <f t="shared" si="75"/>
        <v>Yuksek Investisya</v>
      </c>
      <c r="J4853">
        <f>YEAR(transaction_data[[#This Row],[Transaction_Date]])</f>
        <v>2023</v>
      </c>
      <c r="K4853">
        <f>MONTH(transaction_data[[#This Row],[Transaction_Date]])</f>
        <v>3</v>
      </c>
    </row>
    <row r="4854" spans="1:11" x14ac:dyDescent="0.3">
      <c r="A4854">
        <v>304852</v>
      </c>
      <c r="B4854">
        <v>202719</v>
      </c>
      <c r="C4854" t="s">
        <v>30</v>
      </c>
      <c r="D4854">
        <v>19468</v>
      </c>
      <c r="E4854">
        <v>874</v>
      </c>
      <c r="F4854">
        <v>49220</v>
      </c>
      <c r="G4854" t="s">
        <v>32</v>
      </c>
      <c r="H4854" s="1">
        <v>45350</v>
      </c>
      <c r="I4854" t="str">
        <f t="shared" si="75"/>
        <v>Yuksek Investisya</v>
      </c>
      <c r="J4854">
        <f>YEAR(transaction_data[[#This Row],[Transaction_Date]])</f>
        <v>2024</v>
      </c>
      <c r="K4854">
        <f>MONTH(transaction_data[[#This Row],[Transaction_Date]])</f>
        <v>2</v>
      </c>
    </row>
    <row r="4855" spans="1:11" x14ac:dyDescent="0.3">
      <c r="A4855">
        <v>304853</v>
      </c>
      <c r="B4855">
        <v>206659</v>
      </c>
      <c r="C4855" t="s">
        <v>31</v>
      </c>
      <c r="D4855">
        <v>47883</v>
      </c>
      <c r="E4855">
        <v>4592</v>
      </c>
      <c r="F4855">
        <v>42915</v>
      </c>
      <c r="G4855" t="s">
        <v>32</v>
      </c>
      <c r="H4855" s="1">
        <v>45100</v>
      </c>
      <c r="I4855" t="str">
        <f t="shared" si="75"/>
        <v>Yuksek Investisya</v>
      </c>
      <c r="J4855">
        <f>YEAR(transaction_data[[#This Row],[Transaction_Date]])</f>
        <v>2023</v>
      </c>
      <c r="K4855">
        <f>MONTH(transaction_data[[#This Row],[Transaction_Date]])</f>
        <v>6</v>
      </c>
    </row>
    <row r="4856" spans="1:11" x14ac:dyDescent="0.3">
      <c r="A4856">
        <v>304854</v>
      </c>
      <c r="B4856">
        <v>201062</v>
      </c>
      <c r="C4856" t="s">
        <v>13</v>
      </c>
      <c r="D4856">
        <v>33746</v>
      </c>
      <c r="E4856">
        <v>726</v>
      </c>
      <c r="F4856">
        <v>3873</v>
      </c>
      <c r="G4856" t="s">
        <v>32</v>
      </c>
      <c r="H4856" s="1">
        <v>45051</v>
      </c>
      <c r="I4856" t="str">
        <f t="shared" si="75"/>
        <v>Kicik Investiya</v>
      </c>
      <c r="J4856">
        <f>YEAR(transaction_data[[#This Row],[Transaction_Date]])</f>
        <v>2023</v>
      </c>
      <c r="K4856">
        <f>MONTH(transaction_data[[#This Row],[Transaction_Date]])</f>
        <v>5</v>
      </c>
    </row>
    <row r="4857" spans="1:11" x14ac:dyDescent="0.3">
      <c r="A4857">
        <v>304855</v>
      </c>
      <c r="B4857">
        <v>207163</v>
      </c>
      <c r="C4857" t="s">
        <v>30</v>
      </c>
      <c r="D4857">
        <v>6808</v>
      </c>
      <c r="E4857">
        <v>764</v>
      </c>
      <c r="F4857">
        <v>27315</v>
      </c>
      <c r="G4857" t="s">
        <v>32</v>
      </c>
      <c r="H4857" s="1">
        <v>45362</v>
      </c>
      <c r="I4857" t="str">
        <f t="shared" si="75"/>
        <v>Orta investisya</v>
      </c>
      <c r="J4857">
        <f>YEAR(transaction_data[[#This Row],[Transaction_Date]])</f>
        <v>2024</v>
      </c>
      <c r="K4857">
        <f>MONTH(transaction_data[[#This Row],[Transaction_Date]])</f>
        <v>3</v>
      </c>
    </row>
    <row r="4858" spans="1:11" x14ac:dyDescent="0.3">
      <c r="A4858">
        <v>304856</v>
      </c>
      <c r="B4858">
        <v>200700</v>
      </c>
      <c r="C4858" t="s">
        <v>31</v>
      </c>
      <c r="D4858">
        <v>30241</v>
      </c>
      <c r="E4858">
        <v>2287</v>
      </c>
      <c r="F4858">
        <v>28652</v>
      </c>
      <c r="G4858" t="s">
        <v>29</v>
      </c>
      <c r="H4858" s="1">
        <v>44718</v>
      </c>
      <c r="I4858" t="str">
        <f t="shared" si="75"/>
        <v>Yuksek Investisya</v>
      </c>
      <c r="J4858">
        <f>YEAR(transaction_data[[#This Row],[Transaction_Date]])</f>
        <v>2022</v>
      </c>
      <c r="K4858">
        <f>MONTH(transaction_data[[#This Row],[Transaction_Date]])</f>
        <v>6</v>
      </c>
    </row>
    <row r="4859" spans="1:11" x14ac:dyDescent="0.3">
      <c r="A4859">
        <v>304857</v>
      </c>
      <c r="B4859">
        <v>206489</v>
      </c>
      <c r="C4859" t="s">
        <v>31</v>
      </c>
      <c r="D4859">
        <v>73962</v>
      </c>
      <c r="E4859">
        <v>1882</v>
      </c>
      <c r="F4859">
        <v>49385</v>
      </c>
      <c r="G4859" t="s">
        <v>32</v>
      </c>
      <c r="H4859" s="1">
        <v>44796</v>
      </c>
      <c r="I4859" t="str">
        <f t="shared" si="75"/>
        <v>Yuksek Investisya</v>
      </c>
      <c r="J4859">
        <f>YEAR(transaction_data[[#This Row],[Transaction_Date]])</f>
        <v>2022</v>
      </c>
      <c r="K4859">
        <f>MONTH(transaction_data[[#This Row],[Transaction_Date]])</f>
        <v>8</v>
      </c>
    </row>
    <row r="4860" spans="1:11" x14ac:dyDescent="0.3">
      <c r="A4860">
        <v>304858</v>
      </c>
      <c r="B4860">
        <v>208494</v>
      </c>
      <c r="C4860" t="s">
        <v>13</v>
      </c>
      <c r="D4860">
        <v>75689</v>
      </c>
      <c r="E4860">
        <v>2670</v>
      </c>
      <c r="F4860">
        <v>4515</v>
      </c>
      <c r="G4860" t="s">
        <v>29</v>
      </c>
      <c r="H4860" s="1">
        <v>44912</v>
      </c>
      <c r="I4860" t="str">
        <f t="shared" si="75"/>
        <v>Kicik Investiya</v>
      </c>
      <c r="J4860">
        <f>YEAR(transaction_data[[#This Row],[Transaction_Date]])</f>
        <v>2022</v>
      </c>
      <c r="K4860">
        <f>MONTH(transaction_data[[#This Row],[Transaction_Date]])</f>
        <v>12</v>
      </c>
    </row>
    <row r="4861" spans="1:11" x14ac:dyDescent="0.3">
      <c r="A4861">
        <v>304859</v>
      </c>
      <c r="B4861">
        <v>205249</v>
      </c>
      <c r="C4861" t="s">
        <v>30</v>
      </c>
      <c r="D4861">
        <v>51138</v>
      </c>
      <c r="E4861">
        <v>714</v>
      </c>
      <c r="F4861">
        <v>39795</v>
      </c>
      <c r="G4861" t="s">
        <v>32</v>
      </c>
      <c r="H4861" s="1">
        <v>44702</v>
      </c>
      <c r="I4861" t="str">
        <f t="shared" si="75"/>
        <v>Yuksek Investisya</v>
      </c>
      <c r="J4861">
        <f>YEAR(transaction_data[[#This Row],[Transaction_Date]])</f>
        <v>2022</v>
      </c>
      <c r="K4861">
        <f>MONTH(transaction_data[[#This Row],[Transaction_Date]])</f>
        <v>5</v>
      </c>
    </row>
    <row r="4862" spans="1:11" x14ac:dyDescent="0.3">
      <c r="A4862">
        <v>304860</v>
      </c>
      <c r="B4862">
        <v>206611</v>
      </c>
      <c r="C4862" t="s">
        <v>31</v>
      </c>
      <c r="D4862">
        <v>38024</v>
      </c>
      <c r="E4862">
        <v>4611</v>
      </c>
      <c r="F4862">
        <v>17942</v>
      </c>
      <c r="G4862" t="s">
        <v>33</v>
      </c>
      <c r="H4862" s="1">
        <v>45092</v>
      </c>
      <c r="I4862" t="str">
        <f t="shared" si="75"/>
        <v>Orta investisya</v>
      </c>
      <c r="J4862">
        <f>YEAR(transaction_data[[#This Row],[Transaction_Date]])</f>
        <v>2023</v>
      </c>
      <c r="K4862">
        <f>MONTH(transaction_data[[#This Row],[Transaction_Date]])</f>
        <v>6</v>
      </c>
    </row>
    <row r="4863" spans="1:11" x14ac:dyDescent="0.3">
      <c r="A4863">
        <v>304861</v>
      </c>
      <c r="B4863">
        <v>206977</v>
      </c>
      <c r="C4863" t="s">
        <v>13</v>
      </c>
      <c r="D4863">
        <v>21478</v>
      </c>
      <c r="E4863">
        <v>3948</v>
      </c>
      <c r="F4863">
        <v>42525</v>
      </c>
      <c r="G4863" t="s">
        <v>33</v>
      </c>
      <c r="H4863" s="1">
        <v>45200</v>
      </c>
      <c r="I4863" t="str">
        <f t="shared" si="75"/>
        <v>Yuksek Investisya</v>
      </c>
      <c r="J4863">
        <f>YEAR(transaction_data[[#This Row],[Transaction_Date]])</f>
        <v>2023</v>
      </c>
      <c r="K4863">
        <f>MONTH(transaction_data[[#This Row],[Transaction_Date]])</f>
        <v>10</v>
      </c>
    </row>
    <row r="4864" spans="1:11" x14ac:dyDescent="0.3">
      <c r="A4864">
        <v>304862</v>
      </c>
      <c r="B4864">
        <v>208367</v>
      </c>
      <c r="C4864" t="s">
        <v>31</v>
      </c>
      <c r="D4864">
        <v>20345</v>
      </c>
      <c r="E4864">
        <v>4364</v>
      </c>
      <c r="F4864">
        <v>9157</v>
      </c>
      <c r="G4864" t="s">
        <v>29</v>
      </c>
      <c r="H4864" s="1">
        <v>45692</v>
      </c>
      <c r="I4864" t="str">
        <f t="shared" si="75"/>
        <v>Kicik Investiya</v>
      </c>
      <c r="J4864">
        <f>YEAR(transaction_data[[#This Row],[Transaction_Date]])</f>
        <v>2025</v>
      </c>
      <c r="K4864">
        <f>MONTH(transaction_data[[#This Row],[Transaction_Date]])</f>
        <v>2</v>
      </c>
    </row>
    <row r="4865" spans="1:11" x14ac:dyDescent="0.3">
      <c r="A4865">
        <v>304863</v>
      </c>
      <c r="B4865">
        <v>206337</v>
      </c>
      <c r="C4865" t="s">
        <v>31</v>
      </c>
      <c r="D4865">
        <v>76695</v>
      </c>
      <c r="E4865">
        <v>2403</v>
      </c>
      <c r="F4865">
        <v>34826</v>
      </c>
      <c r="G4865" t="s">
        <v>32</v>
      </c>
      <c r="H4865" s="1">
        <v>45126</v>
      </c>
      <c r="I4865" t="str">
        <f t="shared" si="75"/>
        <v>Yuksek Investisya</v>
      </c>
      <c r="J4865">
        <f>YEAR(transaction_data[[#This Row],[Transaction_Date]])</f>
        <v>2023</v>
      </c>
      <c r="K4865">
        <f>MONTH(transaction_data[[#This Row],[Transaction_Date]])</f>
        <v>7</v>
      </c>
    </row>
    <row r="4866" spans="1:11" x14ac:dyDescent="0.3">
      <c r="A4866">
        <v>304864</v>
      </c>
      <c r="B4866">
        <v>202991</v>
      </c>
      <c r="C4866" t="s">
        <v>30</v>
      </c>
      <c r="D4866">
        <v>78898</v>
      </c>
      <c r="E4866">
        <v>4027</v>
      </c>
      <c r="F4866">
        <v>41494</v>
      </c>
      <c r="G4866" t="s">
        <v>32</v>
      </c>
      <c r="H4866" s="1">
        <v>45302</v>
      </c>
      <c r="I4866" t="str">
        <f t="shared" ref="I4866:I4929" si="76">IF(AND(F4866&gt;1000,F4866&lt;15000),"Kicik Investiya",IF(AND(F4866&gt;=15000,F4866&lt;27500),"Orta investisya","Yuksek Investisya"))</f>
        <v>Yuksek Investisya</v>
      </c>
      <c r="J4866">
        <f>YEAR(transaction_data[[#This Row],[Transaction_Date]])</f>
        <v>2024</v>
      </c>
      <c r="K4866">
        <f>MONTH(transaction_data[[#This Row],[Transaction_Date]])</f>
        <v>1</v>
      </c>
    </row>
    <row r="4867" spans="1:11" x14ac:dyDescent="0.3">
      <c r="A4867">
        <v>304865</v>
      </c>
      <c r="B4867">
        <v>203857</v>
      </c>
      <c r="C4867" t="s">
        <v>30</v>
      </c>
      <c r="D4867">
        <v>51374</v>
      </c>
      <c r="E4867">
        <v>2104</v>
      </c>
      <c r="F4867">
        <v>11619</v>
      </c>
      <c r="G4867" t="s">
        <v>32</v>
      </c>
      <c r="H4867" s="1">
        <v>44821</v>
      </c>
      <c r="I4867" t="str">
        <f t="shared" si="76"/>
        <v>Kicik Investiya</v>
      </c>
      <c r="J4867">
        <f>YEAR(transaction_data[[#This Row],[Transaction_Date]])</f>
        <v>2022</v>
      </c>
      <c r="K4867">
        <f>MONTH(transaction_data[[#This Row],[Transaction_Date]])</f>
        <v>9</v>
      </c>
    </row>
    <row r="4868" spans="1:11" x14ac:dyDescent="0.3">
      <c r="A4868">
        <v>304866</v>
      </c>
      <c r="B4868">
        <v>209394</v>
      </c>
      <c r="C4868" t="s">
        <v>31</v>
      </c>
      <c r="D4868">
        <v>47769</v>
      </c>
      <c r="E4868">
        <v>720</v>
      </c>
      <c r="F4868">
        <v>42488</v>
      </c>
      <c r="G4868" t="s">
        <v>32</v>
      </c>
      <c r="H4868" s="1">
        <v>44788</v>
      </c>
      <c r="I4868" t="str">
        <f t="shared" si="76"/>
        <v>Yuksek Investisya</v>
      </c>
      <c r="J4868">
        <f>YEAR(transaction_data[[#This Row],[Transaction_Date]])</f>
        <v>2022</v>
      </c>
      <c r="K4868">
        <f>MONTH(transaction_data[[#This Row],[Transaction_Date]])</f>
        <v>8</v>
      </c>
    </row>
    <row r="4869" spans="1:11" x14ac:dyDescent="0.3">
      <c r="A4869">
        <v>304867</v>
      </c>
      <c r="B4869">
        <v>205871</v>
      </c>
      <c r="C4869" t="s">
        <v>31</v>
      </c>
      <c r="D4869">
        <v>40459</v>
      </c>
      <c r="E4869">
        <v>1160</v>
      </c>
      <c r="F4869">
        <v>13674</v>
      </c>
      <c r="G4869" t="s">
        <v>33</v>
      </c>
      <c r="H4869" s="1">
        <v>44712</v>
      </c>
      <c r="I4869" t="str">
        <f t="shared" si="76"/>
        <v>Kicik Investiya</v>
      </c>
      <c r="J4869">
        <f>YEAR(transaction_data[[#This Row],[Transaction_Date]])</f>
        <v>2022</v>
      </c>
      <c r="K4869">
        <f>MONTH(transaction_data[[#This Row],[Transaction_Date]])</f>
        <v>5</v>
      </c>
    </row>
    <row r="4870" spans="1:11" x14ac:dyDescent="0.3">
      <c r="A4870">
        <v>304868</v>
      </c>
      <c r="B4870">
        <v>202691</v>
      </c>
      <c r="C4870" t="s">
        <v>30</v>
      </c>
      <c r="D4870">
        <v>49922</v>
      </c>
      <c r="E4870">
        <v>3304</v>
      </c>
      <c r="F4870">
        <v>15267</v>
      </c>
      <c r="G4870" t="s">
        <v>29</v>
      </c>
      <c r="H4870" s="1">
        <v>44656</v>
      </c>
      <c r="I4870" t="str">
        <f t="shared" si="76"/>
        <v>Orta investisya</v>
      </c>
      <c r="J4870">
        <f>YEAR(transaction_data[[#This Row],[Transaction_Date]])</f>
        <v>2022</v>
      </c>
      <c r="K4870">
        <f>MONTH(transaction_data[[#This Row],[Transaction_Date]])</f>
        <v>4</v>
      </c>
    </row>
    <row r="4871" spans="1:11" x14ac:dyDescent="0.3">
      <c r="A4871">
        <v>304869</v>
      </c>
      <c r="B4871">
        <v>204176</v>
      </c>
      <c r="C4871" t="s">
        <v>31</v>
      </c>
      <c r="D4871">
        <v>86909</v>
      </c>
      <c r="E4871">
        <v>4204</v>
      </c>
      <c r="F4871">
        <v>29614</v>
      </c>
      <c r="G4871" t="s">
        <v>33</v>
      </c>
      <c r="H4871" s="1">
        <v>44855</v>
      </c>
      <c r="I4871" t="str">
        <f t="shared" si="76"/>
        <v>Yuksek Investisya</v>
      </c>
      <c r="J4871">
        <f>YEAR(transaction_data[[#This Row],[Transaction_Date]])</f>
        <v>2022</v>
      </c>
      <c r="K4871">
        <f>MONTH(transaction_data[[#This Row],[Transaction_Date]])</f>
        <v>10</v>
      </c>
    </row>
    <row r="4872" spans="1:11" x14ac:dyDescent="0.3">
      <c r="A4872">
        <v>304870</v>
      </c>
      <c r="B4872">
        <v>204502</v>
      </c>
      <c r="C4872" t="s">
        <v>31</v>
      </c>
      <c r="D4872">
        <v>41222</v>
      </c>
      <c r="E4872">
        <v>4380</v>
      </c>
      <c r="F4872">
        <v>28475</v>
      </c>
      <c r="G4872" t="s">
        <v>33</v>
      </c>
      <c r="H4872" s="1">
        <v>45671</v>
      </c>
      <c r="I4872" t="str">
        <f t="shared" si="76"/>
        <v>Yuksek Investisya</v>
      </c>
      <c r="J4872">
        <f>YEAR(transaction_data[[#This Row],[Transaction_Date]])</f>
        <v>2025</v>
      </c>
      <c r="K4872">
        <f>MONTH(transaction_data[[#This Row],[Transaction_Date]])</f>
        <v>1</v>
      </c>
    </row>
    <row r="4873" spans="1:11" x14ac:dyDescent="0.3">
      <c r="A4873">
        <v>304871</v>
      </c>
      <c r="B4873">
        <v>201204</v>
      </c>
      <c r="C4873" t="s">
        <v>31</v>
      </c>
      <c r="D4873">
        <v>63887</v>
      </c>
      <c r="E4873">
        <v>1193</v>
      </c>
      <c r="F4873">
        <v>20453</v>
      </c>
      <c r="G4873" t="s">
        <v>32</v>
      </c>
      <c r="H4873" s="1">
        <v>45646</v>
      </c>
      <c r="I4873" t="str">
        <f t="shared" si="76"/>
        <v>Orta investisya</v>
      </c>
      <c r="J4873">
        <f>YEAR(transaction_data[[#This Row],[Transaction_Date]])</f>
        <v>2024</v>
      </c>
      <c r="K4873">
        <f>MONTH(transaction_data[[#This Row],[Transaction_Date]])</f>
        <v>12</v>
      </c>
    </row>
    <row r="4874" spans="1:11" x14ac:dyDescent="0.3">
      <c r="A4874">
        <v>304872</v>
      </c>
      <c r="B4874">
        <v>201292</v>
      </c>
      <c r="C4874" t="s">
        <v>13</v>
      </c>
      <c r="D4874">
        <v>6951</v>
      </c>
      <c r="E4874">
        <v>2379</v>
      </c>
      <c r="F4874">
        <v>10547</v>
      </c>
      <c r="G4874" t="s">
        <v>29</v>
      </c>
      <c r="H4874" s="1">
        <v>44905</v>
      </c>
      <c r="I4874" t="str">
        <f t="shared" si="76"/>
        <v>Kicik Investiya</v>
      </c>
      <c r="J4874">
        <f>YEAR(transaction_data[[#This Row],[Transaction_Date]])</f>
        <v>2022</v>
      </c>
      <c r="K4874">
        <f>MONTH(transaction_data[[#This Row],[Transaction_Date]])</f>
        <v>12</v>
      </c>
    </row>
    <row r="4875" spans="1:11" x14ac:dyDescent="0.3">
      <c r="A4875">
        <v>304873</v>
      </c>
      <c r="B4875">
        <v>201593</v>
      </c>
      <c r="C4875" t="s">
        <v>13</v>
      </c>
      <c r="D4875">
        <v>79533</v>
      </c>
      <c r="E4875">
        <v>2005</v>
      </c>
      <c r="F4875">
        <v>27630</v>
      </c>
      <c r="G4875" t="s">
        <v>29</v>
      </c>
      <c r="H4875" s="1">
        <v>45151</v>
      </c>
      <c r="I4875" t="str">
        <f t="shared" si="76"/>
        <v>Yuksek Investisya</v>
      </c>
      <c r="J4875">
        <f>YEAR(transaction_data[[#This Row],[Transaction_Date]])</f>
        <v>2023</v>
      </c>
      <c r="K4875">
        <f>MONTH(transaction_data[[#This Row],[Transaction_Date]])</f>
        <v>8</v>
      </c>
    </row>
    <row r="4876" spans="1:11" x14ac:dyDescent="0.3">
      <c r="A4876">
        <v>304874</v>
      </c>
      <c r="B4876">
        <v>202238</v>
      </c>
      <c r="C4876" t="s">
        <v>30</v>
      </c>
      <c r="D4876">
        <v>18780</v>
      </c>
      <c r="E4876">
        <v>2940</v>
      </c>
      <c r="F4876">
        <v>18884</v>
      </c>
      <c r="G4876" t="s">
        <v>33</v>
      </c>
      <c r="H4876" s="1">
        <v>45196</v>
      </c>
      <c r="I4876" t="str">
        <f t="shared" si="76"/>
        <v>Orta investisya</v>
      </c>
      <c r="J4876">
        <f>YEAR(transaction_data[[#This Row],[Transaction_Date]])</f>
        <v>2023</v>
      </c>
      <c r="K4876">
        <f>MONTH(transaction_data[[#This Row],[Transaction_Date]])</f>
        <v>9</v>
      </c>
    </row>
    <row r="4877" spans="1:11" x14ac:dyDescent="0.3">
      <c r="A4877">
        <v>304875</v>
      </c>
      <c r="B4877">
        <v>200553</v>
      </c>
      <c r="C4877" t="s">
        <v>31</v>
      </c>
      <c r="D4877">
        <v>68380</v>
      </c>
      <c r="E4877">
        <v>947</v>
      </c>
      <c r="F4877">
        <v>28509</v>
      </c>
      <c r="G4877" t="s">
        <v>33</v>
      </c>
      <c r="H4877" s="1">
        <v>45320</v>
      </c>
      <c r="I4877" t="str">
        <f t="shared" si="76"/>
        <v>Yuksek Investisya</v>
      </c>
      <c r="J4877">
        <f>YEAR(transaction_data[[#This Row],[Transaction_Date]])</f>
        <v>2024</v>
      </c>
      <c r="K4877">
        <f>MONTH(transaction_data[[#This Row],[Transaction_Date]])</f>
        <v>1</v>
      </c>
    </row>
    <row r="4878" spans="1:11" x14ac:dyDescent="0.3">
      <c r="A4878">
        <v>304876</v>
      </c>
      <c r="B4878">
        <v>206499</v>
      </c>
      <c r="C4878" t="s">
        <v>31</v>
      </c>
      <c r="D4878">
        <v>62237</v>
      </c>
      <c r="E4878">
        <v>2777</v>
      </c>
      <c r="F4878">
        <v>29989</v>
      </c>
      <c r="G4878" t="s">
        <v>32</v>
      </c>
      <c r="H4878" s="1">
        <v>45606</v>
      </c>
      <c r="I4878" t="str">
        <f t="shared" si="76"/>
        <v>Yuksek Investisya</v>
      </c>
      <c r="J4878">
        <f>YEAR(transaction_data[[#This Row],[Transaction_Date]])</f>
        <v>2024</v>
      </c>
      <c r="K4878">
        <f>MONTH(transaction_data[[#This Row],[Transaction_Date]])</f>
        <v>11</v>
      </c>
    </row>
    <row r="4879" spans="1:11" x14ac:dyDescent="0.3">
      <c r="A4879">
        <v>304877</v>
      </c>
      <c r="B4879">
        <v>203933</v>
      </c>
      <c r="C4879" t="s">
        <v>13</v>
      </c>
      <c r="D4879">
        <v>73629</v>
      </c>
      <c r="E4879">
        <v>4532</v>
      </c>
      <c r="F4879">
        <v>37473</v>
      </c>
      <c r="G4879" t="s">
        <v>29</v>
      </c>
      <c r="H4879" s="1">
        <v>45057</v>
      </c>
      <c r="I4879" t="str">
        <f t="shared" si="76"/>
        <v>Yuksek Investisya</v>
      </c>
      <c r="J4879">
        <f>YEAR(transaction_data[[#This Row],[Transaction_Date]])</f>
        <v>2023</v>
      </c>
      <c r="K4879">
        <f>MONTH(transaction_data[[#This Row],[Transaction_Date]])</f>
        <v>5</v>
      </c>
    </row>
    <row r="4880" spans="1:11" x14ac:dyDescent="0.3">
      <c r="A4880">
        <v>304878</v>
      </c>
      <c r="B4880">
        <v>203173</v>
      </c>
      <c r="C4880" t="s">
        <v>30</v>
      </c>
      <c r="D4880">
        <v>23470</v>
      </c>
      <c r="E4880">
        <v>1817</v>
      </c>
      <c r="F4880">
        <v>40804</v>
      </c>
      <c r="G4880" t="s">
        <v>33</v>
      </c>
      <c r="H4880" s="1">
        <v>44785</v>
      </c>
      <c r="I4880" t="str">
        <f t="shared" si="76"/>
        <v>Yuksek Investisya</v>
      </c>
      <c r="J4880">
        <f>YEAR(transaction_data[[#This Row],[Transaction_Date]])</f>
        <v>2022</v>
      </c>
      <c r="K4880">
        <f>MONTH(transaction_data[[#This Row],[Transaction_Date]])</f>
        <v>8</v>
      </c>
    </row>
    <row r="4881" spans="1:11" x14ac:dyDescent="0.3">
      <c r="A4881">
        <v>304879</v>
      </c>
      <c r="B4881">
        <v>207119</v>
      </c>
      <c r="C4881" t="s">
        <v>30</v>
      </c>
      <c r="D4881">
        <v>62317</v>
      </c>
      <c r="E4881">
        <v>3329</v>
      </c>
      <c r="F4881">
        <v>28665</v>
      </c>
      <c r="G4881" t="s">
        <v>33</v>
      </c>
      <c r="H4881" s="1">
        <v>45219</v>
      </c>
      <c r="I4881" t="str">
        <f t="shared" si="76"/>
        <v>Yuksek Investisya</v>
      </c>
      <c r="J4881">
        <f>YEAR(transaction_data[[#This Row],[Transaction_Date]])</f>
        <v>2023</v>
      </c>
      <c r="K4881">
        <f>MONTH(transaction_data[[#This Row],[Transaction_Date]])</f>
        <v>10</v>
      </c>
    </row>
    <row r="4882" spans="1:11" x14ac:dyDescent="0.3">
      <c r="A4882">
        <v>304880</v>
      </c>
      <c r="B4882">
        <v>208864</v>
      </c>
      <c r="C4882" t="s">
        <v>31</v>
      </c>
      <c r="D4882">
        <v>30365</v>
      </c>
      <c r="E4882">
        <v>2844</v>
      </c>
      <c r="F4882">
        <v>37609</v>
      </c>
      <c r="G4882" t="s">
        <v>33</v>
      </c>
      <c r="H4882" s="1">
        <v>45173</v>
      </c>
      <c r="I4882" t="str">
        <f t="shared" si="76"/>
        <v>Yuksek Investisya</v>
      </c>
      <c r="J4882">
        <f>YEAR(transaction_data[[#This Row],[Transaction_Date]])</f>
        <v>2023</v>
      </c>
      <c r="K4882">
        <f>MONTH(transaction_data[[#This Row],[Transaction_Date]])</f>
        <v>9</v>
      </c>
    </row>
    <row r="4883" spans="1:11" x14ac:dyDescent="0.3">
      <c r="A4883">
        <v>304881</v>
      </c>
      <c r="B4883">
        <v>202414</v>
      </c>
      <c r="C4883" t="s">
        <v>31</v>
      </c>
      <c r="D4883">
        <v>96808</v>
      </c>
      <c r="E4883">
        <v>238</v>
      </c>
      <c r="F4883">
        <v>1687</v>
      </c>
      <c r="G4883" t="s">
        <v>32</v>
      </c>
      <c r="H4883" s="1">
        <v>44925</v>
      </c>
      <c r="I4883" t="str">
        <f t="shared" si="76"/>
        <v>Kicik Investiya</v>
      </c>
      <c r="J4883">
        <f>YEAR(transaction_data[[#This Row],[Transaction_Date]])</f>
        <v>2022</v>
      </c>
      <c r="K4883">
        <f>MONTH(transaction_data[[#This Row],[Transaction_Date]])</f>
        <v>12</v>
      </c>
    </row>
    <row r="4884" spans="1:11" x14ac:dyDescent="0.3">
      <c r="A4884">
        <v>304882</v>
      </c>
      <c r="B4884">
        <v>205831</v>
      </c>
      <c r="C4884" t="s">
        <v>13</v>
      </c>
      <c r="D4884">
        <v>43981</v>
      </c>
      <c r="E4884">
        <v>299</v>
      </c>
      <c r="F4884">
        <v>29682</v>
      </c>
      <c r="G4884" t="s">
        <v>32</v>
      </c>
      <c r="H4884" s="1">
        <v>44817</v>
      </c>
      <c r="I4884" t="str">
        <f t="shared" si="76"/>
        <v>Yuksek Investisya</v>
      </c>
      <c r="J4884">
        <f>YEAR(transaction_data[[#This Row],[Transaction_Date]])</f>
        <v>2022</v>
      </c>
      <c r="K4884">
        <f>MONTH(transaction_data[[#This Row],[Transaction_Date]])</f>
        <v>9</v>
      </c>
    </row>
    <row r="4885" spans="1:11" x14ac:dyDescent="0.3">
      <c r="A4885">
        <v>304883</v>
      </c>
      <c r="B4885">
        <v>205504</v>
      </c>
      <c r="C4885" t="s">
        <v>13</v>
      </c>
      <c r="D4885">
        <v>19601</v>
      </c>
      <c r="E4885">
        <v>2454</v>
      </c>
      <c r="F4885">
        <v>31333</v>
      </c>
      <c r="G4885" t="s">
        <v>29</v>
      </c>
      <c r="H4885" s="1">
        <v>45263</v>
      </c>
      <c r="I4885" t="str">
        <f t="shared" si="76"/>
        <v>Yuksek Investisya</v>
      </c>
      <c r="J4885">
        <f>YEAR(transaction_data[[#This Row],[Transaction_Date]])</f>
        <v>2023</v>
      </c>
      <c r="K4885">
        <f>MONTH(transaction_data[[#This Row],[Transaction_Date]])</f>
        <v>12</v>
      </c>
    </row>
    <row r="4886" spans="1:11" x14ac:dyDescent="0.3">
      <c r="A4886">
        <v>304884</v>
      </c>
      <c r="B4886">
        <v>201689</v>
      </c>
      <c r="C4886" t="s">
        <v>30</v>
      </c>
      <c r="D4886">
        <v>62439</v>
      </c>
      <c r="E4886">
        <v>3747</v>
      </c>
      <c r="F4886">
        <v>49090</v>
      </c>
      <c r="G4886" t="s">
        <v>32</v>
      </c>
      <c r="H4886" s="1">
        <v>45262</v>
      </c>
      <c r="I4886" t="str">
        <f t="shared" si="76"/>
        <v>Yuksek Investisya</v>
      </c>
      <c r="J4886">
        <f>YEAR(transaction_data[[#This Row],[Transaction_Date]])</f>
        <v>2023</v>
      </c>
      <c r="K4886">
        <f>MONTH(transaction_data[[#This Row],[Transaction_Date]])</f>
        <v>12</v>
      </c>
    </row>
    <row r="4887" spans="1:11" x14ac:dyDescent="0.3">
      <c r="A4887">
        <v>304885</v>
      </c>
      <c r="B4887">
        <v>208143</v>
      </c>
      <c r="C4887" t="s">
        <v>13</v>
      </c>
      <c r="D4887">
        <v>99027</v>
      </c>
      <c r="E4887">
        <v>2888</v>
      </c>
      <c r="F4887">
        <v>39034</v>
      </c>
      <c r="G4887" t="s">
        <v>29</v>
      </c>
      <c r="H4887" s="1">
        <v>45350</v>
      </c>
      <c r="I4887" t="str">
        <f t="shared" si="76"/>
        <v>Yuksek Investisya</v>
      </c>
      <c r="J4887">
        <f>YEAR(transaction_data[[#This Row],[Transaction_Date]])</f>
        <v>2024</v>
      </c>
      <c r="K4887">
        <f>MONTH(transaction_data[[#This Row],[Transaction_Date]])</f>
        <v>2</v>
      </c>
    </row>
    <row r="4888" spans="1:11" x14ac:dyDescent="0.3">
      <c r="A4888">
        <v>304886</v>
      </c>
      <c r="B4888">
        <v>203952</v>
      </c>
      <c r="C4888" t="s">
        <v>13</v>
      </c>
      <c r="D4888">
        <v>94770</v>
      </c>
      <c r="E4888">
        <v>3684</v>
      </c>
      <c r="F4888">
        <v>17215</v>
      </c>
      <c r="G4888" t="s">
        <v>33</v>
      </c>
      <c r="H4888" s="1">
        <v>45063</v>
      </c>
      <c r="I4888" t="str">
        <f t="shared" si="76"/>
        <v>Orta investisya</v>
      </c>
      <c r="J4888">
        <f>YEAR(transaction_data[[#This Row],[Transaction_Date]])</f>
        <v>2023</v>
      </c>
      <c r="K4888">
        <f>MONTH(transaction_data[[#This Row],[Transaction_Date]])</f>
        <v>5</v>
      </c>
    </row>
    <row r="4889" spans="1:11" x14ac:dyDescent="0.3">
      <c r="A4889">
        <v>304887</v>
      </c>
      <c r="B4889">
        <v>206182</v>
      </c>
      <c r="C4889" t="s">
        <v>30</v>
      </c>
      <c r="D4889">
        <v>98755</v>
      </c>
      <c r="E4889">
        <v>1212</v>
      </c>
      <c r="F4889">
        <v>24436</v>
      </c>
      <c r="G4889" t="s">
        <v>29</v>
      </c>
      <c r="H4889" s="1">
        <v>45240</v>
      </c>
      <c r="I4889" t="str">
        <f t="shared" si="76"/>
        <v>Orta investisya</v>
      </c>
      <c r="J4889">
        <f>YEAR(transaction_data[[#This Row],[Transaction_Date]])</f>
        <v>2023</v>
      </c>
      <c r="K4889">
        <f>MONTH(transaction_data[[#This Row],[Transaction_Date]])</f>
        <v>11</v>
      </c>
    </row>
    <row r="4890" spans="1:11" x14ac:dyDescent="0.3">
      <c r="A4890">
        <v>304888</v>
      </c>
      <c r="B4890">
        <v>209527</v>
      </c>
      <c r="C4890" t="s">
        <v>30</v>
      </c>
      <c r="D4890">
        <v>33679</v>
      </c>
      <c r="E4890">
        <v>3007</v>
      </c>
      <c r="F4890">
        <v>20973</v>
      </c>
      <c r="G4890" t="s">
        <v>29</v>
      </c>
      <c r="H4890" s="1">
        <v>45712</v>
      </c>
      <c r="I4890" t="str">
        <f t="shared" si="76"/>
        <v>Orta investisya</v>
      </c>
      <c r="J4890">
        <f>YEAR(transaction_data[[#This Row],[Transaction_Date]])</f>
        <v>2025</v>
      </c>
      <c r="K4890">
        <f>MONTH(transaction_data[[#This Row],[Transaction_Date]])</f>
        <v>2</v>
      </c>
    </row>
    <row r="4891" spans="1:11" x14ac:dyDescent="0.3">
      <c r="A4891">
        <v>304889</v>
      </c>
      <c r="B4891">
        <v>201133</v>
      </c>
      <c r="C4891" t="s">
        <v>30</v>
      </c>
      <c r="D4891">
        <v>3333</v>
      </c>
      <c r="E4891">
        <v>1472</v>
      </c>
      <c r="F4891">
        <v>49292</v>
      </c>
      <c r="G4891" t="s">
        <v>33</v>
      </c>
      <c r="H4891" s="1">
        <v>45383</v>
      </c>
      <c r="I4891" t="str">
        <f t="shared" si="76"/>
        <v>Yuksek Investisya</v>
      </c>
      <c r="J4891">
        <f>YEAR(transaction_data[[#This Row],[Transaction_Date]])</f>
        <v>2024</v>
      </c>
      <c r="K4891">
        <f>MONTH(transaction_data[[#This Row],[Transaction_Date]])</f>
        <v>4</v>
      </c>
    </row>
    <row r="4892" spans="1:11" x14ac:dyDescent="0.3">
      <c r="A4892">
        <v>304890</v>
      </c>
      <c r="B4892">
        <v>204281</v>
      </c>
      <c r="C4892" t="s">
        <v>31</v>
      </c>
      <c r="D4892">
        <v>69630</v>
      </c>
      <c r="E4892">
        <v>4601</v>
      </c>
      <c r="F4892">
        <v>5216</v>
      </c>
      <c r="G4892" t="s">
        <v>33</v>
      </c>
      <c r="H4892" s="1">
        <v>45296</v>
      </c>
      <c r="I4892" t="str">
        <f t="shared" si="76"/>
        <v>Kicik Investiya</v>
      </c>
      <c r="J4892">
        <f>YEAR(transaction_data[[#This Row],[Transaction_Date]])</f>
        <v>2024</v>
      </c>
      <c r="K4892">
        <f>MONTH(transaction_data[[#This Row],[Transaction_Date]])</f>
        <v>1</v>
      </c>
    </row>
    <row r="4893" spans="1:11" x14ac:dyDescent="0.3">
      <c r="A4893">
        <v>304891</v>
      </c>
      <c r="B4893">
        <v>206102</v>
      </c>
      <c r="C4893" t="s">
        <v>31</v>
      </c>
      <c r="D4893">
        <v>87795</v>
      </c>
      <c r="E4893">
        <v>3572</v>
      </c>
      <c r="F4893">
        <v>26664</v>
      </c>
      <c r="G4893" t="s">
        <v>32</v>
      </c>
      <c r="H4893" s="1">
        <v>45648</v>
      </c>
      <c r="I4893" t="str">
        <f t="shared" si="76"/>
        <v>Orta investisya</v>
      </c>
      <c r="J4893">
        <f>YEAR(transaction_data[[#This Row],[Transaction_Date]])</f>
        <v>2024</v>
      </c>
      <c r="K4893">
        <f>MONTH(transaction_data[[#This Row],[Transaction_Date]])</f>
        <v>12</v>
      </c>
    </row>
    <row r="4894" spans="1:11" x14ac:dyDescent="0.3">
      <c r="A4894">
        <v>304892</v>
      </c>
      <c r="B4894">
        <v>201344</v>
      </c>
      <c r="C4894" t="s">
        <v>13</v>
      </c>
      <c r="D4894">
        <v>28126</v>
      </c>
      <c r="E4894">
        <v>4464</v>
      </c>
      <c r="F4894">
        <v>3355</v>
      </c>
      <c r="G4894" t="s">
        <v>33</v>
      </c>
      <c r="H4894" s="1">
        <v>44900</v>
      </c>
      <c r="I4894" t="str">
        <f t="shared" si="76"/>
        <v>Kicik Investiya</v>
      </c>
      <c r="J4894">
        <f>YEAR(transaction_data[[#This Row],[Transaction_Date]])</f>
        <v>2022</v>
      </c>
      <c r="K4894">
        <f>MONTH(transaction_data[[#This Row],[Transaction_Date]])</f>
        <v>12</v>
      </c>
    </row>
    <row r="4895" spans="1:11" x14ac:dyDescent="0.3">
      <c r="A4895">
        <v>304893</v>
      </c>
      <c r="B4895">
        <v>201980</v>
      </c>
      <c r="C4895" t="s">
        <v>13</v>
      </c>
      <c r="D4895">
        <v>91715</v>
      </c>
      <c r="E4895">
        <v>435</v>
      </c>
      <c r="F4895">
        <v>4301</v>
      </c>
      <c r="G4895" t="s">
        <v>33</v>
      </c>
      <c r="H4895" s="1">
        <v>44816</v>
      </c>
      <c r="I4895" t="str">
        <f t="shared" si="76"/>
        <v>Kicik Investiya</v>
      </c>
      <c r="J4895">
        <f>YEAR(transaction_data[[#This Row],[Transaction_Date]])</f>
        <v>2022</v>
      </c>
      <c r="K4895">
        <f>MONTH(transaction_data[[#This Row],[Transaction_Date]])</f>
        <v>9</v>
      </c>
    </row>
    <row r="4896" spans="1:11" x14ac:dyDescent="0.3">
      <c r="A4896">
        <v>304894</v>
      </c>
      <c r="B4896">
        <v>208252</v>
      </c>
      <c r="C4896" t="s">
        <v>13</v>
      </c>
      <c r="D4896">
        <v>29317</v>
      </c>
      <c r="E4896">
        <v>2518</v>
      </c>
      <c r="F4896">
        <v>4901</v>
      </c>
      <c r="G4896" t="s">
        <v>33</v>
      </c>
      <c r="H4896" s="1">
        <v>44846</v>
      </c>
      <c r="I4896" t="str">
        <f t="shared" si="76"/>
        <v>Kicik Investiya</v>
      </c>
      <c r="J4896">
        <f>YEAR(transaction_data[[#This Row],[Transaction_Date]])</f>
        <v>2022</v>
      </c>
      <c r="K4896">
        <f>MONTH(transaction_data[[#This Row],[Transaction_Date]])</f>
        <v>10</v>
      </c>
    </row>
    <row r="4897" spans="1:11" x14ac:dyDescent="0.3">
      <c r="A4897">
        <v>304895</v>
      </c>
      <c r="B4897">
        <v>208040</v>
      </c>
      <c r="C4897" t="s">
        <v>31</v>
      </c>
      <c r="D4897">
        <v>91234</v>
      </c>
      <c r="E4897">
        <v>687</v>
      </c>
      <c r="F4897">
        <v>24581</v>
      </c>
      <c r="G4897" t="s">
        <v>33</v>
      </c>
      <c r="H4897" s="1">
        <v>45722</v>
      </c>
      <c r="I4897" t="str">
        <f t="shared" si="76"/>
        <v>Orta investisya</v>
      </c>
      <c r="J4897">
        <f>YEAR(transaction_data[[#This Row],[Transaction_Date]])</f>
        <v>2025</v>
      </c>
      <c r="K4897">
        <f>MONTH(transaction_data[[#This Row],[Transaction_Date]])</f>
        <v>3</v>
      </c>
    </row>
    <row r="4898" spans="1:11" x14ac:dyDescent="0.3">
      <c r="A4898">
        <v>304896</v>
      </c>
      <c r="B4898">
        <v>203413</v>
      </c>
      <c r="C4898" t="s">
        <v>31</v>
      </c>
      <c r="D4898">
        <v>7758</v>
      </c>
      <c r="E4898">
        <v>4435</v>
      </c>
      <c r="F4898">
        <v>38975</v>
      </c>
      <c r="G4898" t="s">
        <v>32</v>
      </c>
      <c r="H4898" s="1">
        <v>44732</v>
      </c>
      <c r="I4898" t="str">
        <f t="shared" si="76"/>
        <v>Yuksek Investisya</v>
      </c>
      <c r="J4898">
        <f>YEAR(transaction_data[[#This Row],[Transaction_Date]])</f>
        <v>2022</v>
      </c>
      <c r="K4898">
        <f>MONTH(transaction_data[[#This Row],[Transaction_Date]])</f>
        <v>6</v>
      </c>
    </row>
    <row r="4899" spans="1:11" x14ac:dyDescent="0.3">
      <c r="A4899">
        <v>304897</v>
      </c>
      <c r="B4899">
        <v>201891</v>
      </c>
      <c r="C4899" t="s">
        <v>30</v>
      </c>
      <c r="D4899">
        <v>35063</v>
      </c>
      <c r="E4899">
        <v>906</v>
      </c>
      <c r="F4899">
        <v>16080</v>
      </c>
      <c r="G4899" t="s">
        <v>33</v>
      </c>
      <c r="H4899" s="1">
        <v>44888</v>
      </c>
      <c r="I4899" t="str">
        <f t="shared" si="76"/>
        <v>Orta investisya</v>
      </c>
      <c r="J4899">
        <f>YEAR(transaction_data[[#This Row],[Transaction_Date]])</f>
        <v>2022</v>
      </c>
      <c r="K4899">
        <f>MONTH(transaction_data[[#This Row],[Transaction_Date]])</f>
        <v>11</v>
      </c>
    </row>
    <row r="4900" spans="1:11" x14ac:dyDescent="0.3">
      <c r="A4900">
        <v>304898</v>
      </c>
      <c r="B4900">
        <v>205248</v>
      </c>
      <c r="C4900" t="s">
        <v>30</v>
      </c>
      <c r="D4900">
        <v>26757</v>
      </c>
      <c r="E4900">
        <v>928</v>
      </c>
      <c r="F4900">
        <v>12045</v>
      </c>
      <c r="G4900" t="s">
        <v>29</v>
      </c>
      <c r="H4900" s="1">
        <v>44802</v>
      </c>
      <c r="I4900" t="str">
        <f t="shared" si="76"/>
        <v>Kicik Investiya</v>
      </c>
      <c r="J4900">
        <f>YEAR(transaction_data[[#This Row],[Transaction_Date]])</f>
        <v>2022</v>
      </c>
      <c r="K4900">
        <f>MONTH(transaction_data[[#This Row],[Transaction_Date]])</f>
        <v>8</v>
      </c>
    </row>
    <row r="4901" spans="1:11" x14ac:dyDescent="0.3">
      <c r="A4901">
        <v>304899</v>
      </c>
      <c r="B4901">
        <v>209791</v>
      </c>
      <c r="C4901" t="s">
        <v>31</v>
      </c>
      <c r="D4901">
        <v>36395</v>
      </c>
      <c r="E4901">
        <v>2994</v>
      </c>
      <c r="F4901">
        <v>32450</v>
      </c>
      <c r="G4901" t="s">
        <v>29</v>
      </c>
      <c r="H4901" s="1">
        <v>45287</v>
      </c>
      <c r="I4901" t="str">
        <f t="shared" si="76"/>
        <v>Yuksek Investisya</v>
      </c>
      <c r="J4901">
        <f>YEAR(transaction_data[[#This Row],[Transaction_Date]])</f>
        <v>2023</v>
      </c>
      <c r="K4901">
        <f>MONTH(transaction_data[[#This Row],[Transaction_Date]])</f>
        <v>12</v>
      </c>
    </row>
    <row r="4902" spans="1:11" x14ac:dyDescent="0.3">
      <c r="A4902">
        <v>304900</v>
      </c>
      <c r="B4902">
        <v>207742</v>
      </c>
      <c r="C4902" t="s">
        <v>31</v>
      </c>
      <c r="D4902">
        <v>68278</v>
      </c>
      <c r="E4902">
        <v>3331</v>
      </c>
      <c r="F4902">
        <v>47365</v>
      </c>
      <c r="G4902" t="s">
        <v>33</v>
      </c>
      <c r="H4902" s="1">
        <v>45558</v>
      </c>
      <c r="I4902" t="str">
        <f t="shared" si="76"/>
        <v>Yuksek Investisya</v>
      </c>
      <c r="J4902">
        <f>YEAR(transaction_data[[#This Row],[Transaction_Date]])</f>
        <v>2024</v>
      </c>
      <c r="K4902">
        <f>MONTH(transaction_data[[#This Row],[Transaction_Date]])</f>
        <v>9</v>
      </c>
    </row>
    <row r="4903" spans="1:11" x14ac:dyDescent="0.3">
      <c r="A4903">
        <v>304901</v>
      </c>
      <c r="B4903">
        <v>203356</v>
      </c>
      <c r="C4903" t="s">
        <v>31</v>
      </c>
      <c r="D4903">
        <v>72193</v>
      </c>
      <c r="E4903">
        <v>3684</v>
      </c>
      <c r="F4903">
        <v>3173</v>
      </c>
      <c r="G4903" t="s">
        <v>29</v>
      </c>
      <c r="H4903" s="1">
        <v>45390</v>
      </c>
      <c r="I4903" t="str">
        <f t="shared" si="76"/>
        <v>Kicik Investiya</v>
      </c>
      <c r="J4903">
        <f>YEAR(transaction_data[[#This Row],[Transaction_Date]])</f>
        <v>2024</v>
      </c>
      <c r="K4903">
        <f>MONTH(transaction_data[[#This Row],[Transaction_Date]])</f>
        <v>4</v>
      </c>
    </row>
    <row r="4904" spans="1:11" x14ac:dyDescent="0.3">
      <c r="A4904">
        <v>304902</v>
      </c>
      <c r="B4904">
        <v>201938</v>
      </c>
      <c r="C4904" t="s">
        <v>13</v>
      </c>
      <c r="D4904">
        <v>90724</v>
      </c>
      <c r="E4904">
        <v>1200</v>
      </c>
      <c r="F4904">
        <v>38512</v>
      </c>
      <c r="G4904" t="s">
        <v>32</v>
      </c>
      <c r="H4904" s="1">
        <v>45524</v>
      </c>
      <c r="I4904" t="str">
        <f t="shared" si="76"/>
        <v>Yuksek Investisya</v>
      </c>
      <c r="J4904">
        <f>YEAR(transaction_data[[#This Row],[Transaction_Date]])</f>
        <v>2024</v>
      </c>
      <c r="K4904">
        <f>MONTH(transaction_data[[#This Row],[Transaction_Date]])</f>
        <v>8</v>
      </c>
    </row>
    <row r="4905" spans="1:11" x14ac:dyDescent="0.3">
      <c r="A4905">
        <v>304903</v>
      </c>
      <c r="B4905">
        <v>207722</v>
      </c>
      <c r="C4905" t="s">
        <v>30</v>
      </c>
      <c r="D4905">
        <v>38389</v>
      </c>
      <c r="E4905">
        <v>2182</v>
      </c>
      <c r="F4905">
        <v>1612</v>
      </c>
      <c r="G4905" t="s">
        <v>33</v>
      </c>
      <c r="H4905" s="1">
        <v>45694</v>
      </c>
      <c r="I4905" t="str">
        <f t="shared" si="76"/>
        <v>Kicik Investiya</v>
      </c>
      <c r="J4905">
        <f>YEAR(transaction_data[[#This Row],[Transaction_Date]])</f>
        <v>2025</v>
      </c>
      <c r="K4905">
        <f>MONTH(transaction_data[[#This Row],[Transaction_Date]])</f>
        <v>2</v>
      </c>
    </row>
    <row r="4906" spans="1:11" x14ac:dyDescent="0.3">
      <c r="A4906">
        <v>304904</v>
      </c>
      <c r="B4906">
        <v>209797</v>
      </c>
      <c r="C4906" t="s">
        <v>13</v>
      </c>
      <c r="D4906">
        <v>55968</v>
      </c>
      <c r="E4906">
        <v>823</v>
      </c>
      <c r="F4906">
        <v>17290</v>
      </c>
      <c r="G4906" t="s">
        <v>33</v>
      </c>
      <c r="H4906" s="1">
        <v>45321</v>
      </c>
      <c r="I4906" t="str">
        <f t="shared" si="76"/>
        <v>Orta investisya</v>
      </c>
      <c r="J4906">
        <f>YEAR(transaction_data[[#This Row],[Transaction_Date]])</f>
        <v>2024</v>
      </c>
      <c r="K4906">
        <f>MONTH(transaction_data[[#This Row],[Transaction_Date]])</f>
        <v>1</v>
      </c>
    </row>
    <row r="4907" spans="1:11" x14ac:dyDescent="0.3">
      <c r="A4907">
        <v>304905</v>
      </c>
      <c r="B4907">
        <v>207423</v>
      </c>
      <c r="C4907" t="s">
        <v>30</v>
      </c>
      <c r="D4907">
        <v>88694</v>
      </c>
      <c r="E4907">
        <v>4866</v>
      </c>
      <c r="F4907">
        <v>1843</v>
      </c>
      <c r="G4907" t="s">
        <v>32</v>
      </c>
      <c r="H4907" s="1">
        <v>44922</v>
      </c>
      <c r="I4907" t="str">
        <f t="shared" si="76"/>
        <v>Kicik Investiya</v>
      </c>
      <c r="J4907">
        <f>YEAR(transaction_data[[#This Row],[Transaction_Date]])</f>
        <v>2022</v>
      </c>
      <c r="K4907">
        <f>MONTH(transaction_data[[#This Row],[Transaction_Date]])</f>
        <v>12</v>
      </c>
    </row>
    <row r="4908" spans="1:11" x14ac:dyDescent="0.3">
      <c r="A4908">
        <v>304906</v>
      </c>
      <c r="B4908">
        <v>205142</v>
      </c>
      <c r="C4908" t="s">
        <v>31</v>
      </c>
      <c r="D4908">
        <v>3063</v>
      </c>
      <c r="E4908">
        <v>3063</v>
      </c>
      <c r="F4908">
        <v>26419</v>
      </c>
      <c r="G4908" t="s">
        <v>33</v>
      </c>
      <c r="H4908" s="1">
        <v>45590</v>
      </c>
      <c r="I4908" t="str">
        <f t="shared" si="76"/>
        <v>Orta investisya</v>
      </c>
      <c r="J4908">
        <f>YEAR(transaction_data[[#This Row],[Transaction_Date]])</f>
        <v>2024</v>
      </c>
      <c r="K4908">
        <f>MONTH(transaction_data[[#This Row],[Transaction_Date]])</f>
        <v>10</v>
      </c>
    </row>
    <row r="4909" spans="1:11" x14ac:dyDescent="0.3">
      <c r="A4909">
        <v>304907</v>
      </c>
      <c r="B4909">
        <v>200768</v>
      </c>
      <c r="C4909" t="s">
        <v>13</v>
      </c>
      <c r="D4909">
        <v>31970</v>
      </c>
      <c r="E4909">
        <v>3986</v>
      </c>
      <c r="F4909">
        <v>46048</v>
      </c>
      <c r="G4909" t="s">
        <v>33</v>
      </c>
      <c r="H4909" s="1">
        <v>45230</v>
      </c>
      <c r="I4909" t="str">
        <f t="shared" si="76"/>
        <v>Yuksek Investisya</v>
      </c>
      <c r="J4909">
        <f>YEAR(transaction_data[[#This Row],[Transaction_Date]])</f>
        <v>2023</v>
      </c>
      <c r="K4909">
        <f>MONTH(transaction_data[[#This Row],[Transaction_Date]])</f>
        <v>10</v>
      </c>
    </row>
    <row r="4910" spans="1:11" x14ac:dyDescent="0.3">
      <c r="A4910">
        <v>304908</v>
      </c>
      <c r="B4910">
        <v>201084</v>
      </c>
      <c r="C4910" t="s">
        <v>30</v>
      </c>
      <c r="D4910">
        <v>97010</v>
      </c>
      <c r="E4910">
        <v>2171</v>
      </c>
      <c r="F4910">
        <v>19332</v>
      </c>
      <c r="G4910" t="s">
        <v>32</v>
      </c>
      <c r="H4910" s="1">
        <v>45198</v>
      </c>
      <c r="I4910" t="str">
        <f t="shared" si="76"/>
        <v>Orta investisya</v>
      </c>
      <c r="J4910">
        <f>YEAR(transaction_data[[#This Row],[Transaction_Date]])</f>
        <v>2023</v>
      </c>
      <c r="K4910">
        <f>MONTH(transaction_data[[#This Row],[Transaction_Date]])</f>
        <v>9</v>
      </c>
    </row>
    <row r="4911" spans="1:11" x14ac:dyDescent="0.3">
      <c r="A4911">
        <v>304909</v>
      </c>
      <c r="B4911">
        <v>208398</v>
      </c>
      <c r="C4911" t="s">
        <v>13</v>
      </c>
      <c r="D4911">
        <v>30450</v>
      </c>
      <c r="E4911">
        <v>2647</v>
      </c>
      <c r="F4911">
        <v>42172</v>
      </c>
      <c r="G4911" t="s">
        <v>29</v>
      </c>
      <c r="H4911" s="1">
        <v>45590</v>
      </c>
      <c r="I4911" t="str">
        <f t="shared" si="76"/>
        <v>Yuksek Investisya</v>
      </c>
      <c r="J4911">
        <f>YEAR(transaction_data[[#This Row],[Transaction_Date]])</f>
        <v>2024</v>
      </c>
      <c r="K4911">
        <f>MONTH(transaction_data[[#This Row],[Transaction_Date]])</f>
        <v>10</v>
      </c>
    </row>
    <row r="4912" spans="1:11" x14ac:dyDescent="0.3">
      <c r="A4912">
        <v>304910</v>
      </c>
      <c r="B4912">
        <v>204888</v>
      </c>
      <c r="C4912" t="s">
        <v>31</v>
      </c>
      <c r="D4912">
        <v>70792</v>
      </c>
      <c r="E4912">
        <v>429</v>
      </c>
      <c r="F4912">
        <v>26232</v>
      </c>
      <c r="G4912" t="s">
        <v>33</v>
      </c>
      <c r="H4912" s="1">
        <v>44685</v>
      </c>
      <c r="I4912" t="str">
        <f t="shared" si="76"/>
        <v>Orta investisya</v>
      </c>
      <c r="J4912">
        <f>YEAR(transaction_data[[#This Row],[Transaction_Date]])</f>
        <v>2022</v>
      </c>
      <c r="K4912">
        <f>MONTH(transaction_data[[#This Row],[Transaction_Date]])</f>
        <v>5</v>
      </c>
    </row>
    <row r="4913" spans="1:11" x14ac:dyDescent="0.3">
      <c r="A4913">
        <v>304911</v>
      </c>
      <c r="B4913">
        <v>207299</v>
      </c>
      <c r="C4913" t="s">
        <v>30</v>
      </c>
      <c r="D4913">
        <v>37097</v>
      </c>
      <c r="E4913">
        <v>604</v>
      </c>
      <c r="F4913">
        <v>15113</v>
      </c>
      <c r="G4913" t="s">
        <v>33</v>
      </c>
      <c r="H4913" s="1">
        <v>45704</v>
      </c>
      <c r="I4913" t="str">
        <f t="shared" si="76"/>
        <v>Orta investisya</v>
      </c>
      <c r="J4913">
        <f>YEAR(transaction_data[[#This Row],[Transaction_Date]])</f>
        <v>2025</v>
      </c>
      <c r="K4913">
        <f>MONTH(transaction_data[[#This Row],[Transaction_Date]])</f>
        <v>2</v>
      </c>
    </row>
    <row r="4914" spans="1:11" x14ac:dyDescent="0.3">
      <c r="A4914">
        <v>304912</v>
      </c>
      <c r="B4914">
        <v>204972</v>
      </c>
      <c r="C4914" t="s">
        <v>31</v>
      </c>
      <c r="D4914">
        <v>57864</v>
      </c>
      <c r="E4914">
        <v>2908</v>
      </c>
      <c r="F4914">
        <v>26689</v>
      </c>
      <c r="G4914" t="s">
        <v>33</v>
      </c>
      <c r="H4914" s="1">
        <v>44843</v>
      </c>
      <c r="I4914" t="str">
        <f t="shared" si="76"/>
        <v>Orta investisya</v>
      </c>
      <c r="J4914">
        <f>YEAR(transaction_data[[#This Row],[Transaction_Date]])</f>
        <v>2022</v>
      </c>
      <c r="K4914">
        <f>MONTH(transaction_data[[#This Row],[Transaction_Date]])</f>
        <v>10</v>
      </c>
    </row>
    <row r="4915" spans="1:11" x14ac:dyDescent="0.3">
      <c r="A4915">
        <v>304913</v>
      </c>
      <c r="B4915">
        <v>200758</v>
      </c>
      <c r="C4915" t="s">
        <v>30</v>
      </c>
      <c r="D4915">
        <v>88938</v>
      </c>
      <c r="E4915">
        <v>3142</v>
      </c>
      <c r="F4915">
        <v>18297</v>
      </c>
      <c r="G4915" t="s">
        <v>29</v>
      </c>
      <c r="H4915" s="1">
        <v>45391</v>
      </c>
      <c r="I4915" t="str">
        <f t="shared" si="76"/>
        <v>Orta investisya</v>
      </c>
      <c r="J4915">
        <f>YEAR(transaction_data[[#This Row],[Transaction_Date]])</f>
        <v>2024</v>
      </c>
      <c r="K4915">
        <f>MONTH(transaction_data[[#This Row],[Transaction_Date]])</f>
        <v>4</v>
      </c>
    </row>
    <row r="4916" spans="1:11" x14ac:dyDescent="0.3">
      <c r="A4916">
        <v>304914</v>
      </c>
      <c r="B4916">
        <v>205257</v>
      </c>
      <c r="C4916" t="s">
        <v>13</v>
      </c>
      <c r="D4916">
        <v>58683</v>
      </c>
      <c r="E4916">
        <v>2529</v>
      </c>
      <c r="F4916">
        <v>35405</v>
      </c>
      <c r="G4916" t="s">
        <v>32</v>
      </c>
      <c r="H4916" s="1">
        <v>45399</v>
      </c>
      <c r="I4916" t="str">
        <f t="shared" si="76"/>
        <v>Yuksek Investisya</v>
      </c>
      <c r="J4916">
        <f>YEAR(transaction_data[[#This Row],[Transaction_Date]])</f>
        <v>2024</v>
      </c>
      <c r="K4916">
        <f>MONTH(transaction_data[[#This Row],[Transaction_Date]])</f>
        <v>4</v>
      </c>
    </row>
    <row r="4917" spans="1:11" x14ac:dyDescent="0.3">
      <c r="A4917">
        <v>304915</v>
      </c>
      <c r="B4917">
        <v>206465</v>
      </c>
      <c r="C4917" t="s">
        <v>30</v>
      </c>
      <c r="D4917">
        <v>17153</v>
      </c>
      <c r="E4917">
        <v>6528</v>
      </c>
      <c r="F4917">
        <v>35392</v>
      </c>
      <c r="G4917" t="s">
        <v>32</v>
      </c>
      <c r="H4917" s="1">
        <v>44816</v>
      </c>
      <c r="I4917" t="str">
        <f t="shared" si="76"/>
        <v>Yuksek Investisya</v>
      </c>
      <c r="J4917">
        <f>YEAR(transaction_data[[#This Row],[Transaction_Date]])</f>
        <v>2022</v>
      </c>
      <c r="K4917">
        <f>MONTH(transaction_data[[#This Row],[Transaction_Date]])</f>
        <v>9</v>
      </c>
    </row>
    <row r="4918" spans="1:11" x14ac:dyDescent="0.3">
      <c r="A4918">
        <v>304916</v>
      </c>
      <c r="B4918">
        <v>207052</v>
      </c>
      <c r="C4918" t="s">
        <v>13</v>
      </c>
      <c r="D4918">
        <v>50953</v>
      </c>
      <c r="E4918">
        <v>2240</v>
      </c>
      <c r="F4918">
        <v>24475</v>
      </c>
      <c r="G4918" t="s">
        <v>33</v>
      </c>
      <c r="H4918" s="1">
        <v>45279</v>
      </c>
      <c r="I4918" t="str">
        <f t="shared" si="76"/>
        <v>Orta investisya</v>
      </c>
      <c r="J4918">
        <f>YEAR(transaction_data[[#This Row],[Transaction_Date]])</f>
        <v>2023</v>
      </c>
      <c r="K4918">
        <f>MONTH(transaction_data[[#This Row],[Transaction_Date]])</f>
        <v>12</v>
      </c>
    </row>
    <row r="4919" spans="1:11" x14ac:dyDescent="0.3">
      <c r="A4919">
        <v>304917</v>
      </c>
      <c r="B4919">
        <v>201626</v>
      </c>
      <c r="C4919" t="s">
        <v>31</v>
      </c>
      <c r="D4919">
        <v>53301</v>
      </c>
      <c r="E4919">
        <v>1324</v>
      </c>
      <c r="F4919">
        <v>17609</v>
      </c>
      <c r="G4919" t="s">
        <v>32</v>
      </c>
      <c r="H4919" s="1">
        <v>45325</v>
      </c>
      <c r="I4919" t="str">
        <f t="shared" si="76"/>
        <v>Orta investisya</v>
      </c>
      <c r="J4919">
        <f>YEAR(transaction_data[[#This Row],[Transaction_Date]])</f>
        <v>2024</v>
      </c>
      <c r="K4919">
        <f>MONTH(transaction_data[[#This Row],[Transaction_Date]])</f>
        <v>2</v>
      </c>
    </row>
    <row r="4920" spans="1:11" x14ac:dyDescent="0.3">
      <c r="A4920">
        <v>304918</v>
      </c>
      <c r="B4920">
        <v>205096</v>
      </c>
      <c r="C4920" t="s">
        <v>31</v>
      </c>
      <c r="D4920">
        <v>74139</v>
      </c>
      <c r="E4920">
        <v>3291</v>
      </c>
      <c r="F4920">
        <v>46691</v>
      </c>
      <c r="G4920" t="s">
        <v>29</v>
      </c>
      <c r="H4920" s="1">
        <v>44712</v>
      </c>
      <c r="I4920" t="str">
        <f t="shared" si="76"/>
        <v>Yuksek Investisya</v>
      </c>
      <c r="J4920">
        <f>YEAR(transaction_data[[#This Row],[Transaction_Date]])</f>
        <v>2022</v>
      </c>
      <c r="K4920">
        <f>MONTH(transaction_data[[#This Row],[Transaction_Date]])</f>
        <v>5</v>
      </c>
    </row>
    <row r="4921" spans="1:11" x14ac:dyDescent="0.3">
      <c r="A4921">
        <v>304919</v>
      </c>
      <c r="B4921">
        <v>200125</v>
      </c>
      <c r="C4921" t="s">
        <v>30</v>
      </c>
      <c r="D4921">
        <v>79684</v>
      </c>
      <c r="E4921">
        <v>4845</v>
      </c>
      <c r="F4921">
        <v>21529</v>
      </c>
      <c r="G4921" t="s">
        <v>29</v>
      </c>
      <c r="H4921" s="1">
        <v>44739</v>
      </c>
      <c r="I4921" t="str">
        <f t="shared" si="76"/>
        <v>Orta investisya</v>
      </c>
      <c r="J4921">
        <f>YEAR(transaction_data[[#This Row],[Transaction_Date]])</f>
        <v>2022</v>
      </c>
      <c r="K4921">
        <f>MONTH(transaction_data[[#This Row],[Transaction_Date]])</f>
        <v>6</v>
      </c>
    </row>
    <row r="4922" spans="1:11" x14ac:dyDescent="0.3">
      <c r="A4922">
        <v>304920</v>
      </c>
      <c r="B4922">
        <v>207408</v>
      </c>
      <c r="C4922" t="s">
        <v>31</v>
      </c>
      <c r="D4922">
        <v>74969</v>
      </c>
      <c r="E4922">
        <v>3939</v>
      </c>
      <c r="F4922">
        <v>5655</v>
      </c>
      <c r="G4922" t="s">
        <v>33</v>
      </c>
      <c r="H4922" s="1">
        <v>45047</v>
      </c>
      <c r="I4922" t="str">
        <f t="shared" si="76"/>
        <v>Kicik Investiya</v>
      </c>
      <c r="J4922">
        <f>YEAR(transaction_data[[#This Row],[Transaction_Date]])</f>
        <v>2023</v>
      </c>
      <c r="K4922">
        <f>MONTH(transaction_data[[#This Row],[Transaction_Date]])</f>
        <v>5</v>
      </c>
    </row>
    <row r="4923" spans="1:11" x14ac:dyDescent="0.3">
      <c r="A4923">
        <v>304921</v>
      </c>
      <c r="B4923">
        <v>206281</v>
      </c>
      <c r="C4923" t="s">
        <v>30</v>
      </c>
      <c r="D4923">
        <v>61359</v>
      </c>
      <c r="E4923">
        <v>1056</v>
      </c>
      <c r="F4923">
        <v>14612</v>
      </c>
      <c r="G4923" t="s">
        <v>32</v>
      </c>
      <c r="H4923" s="1">
        <v>45658</v>
      </c>
      <c r="I4923" t="str">
        <f t="shared" si="76"/>
        <v>Kicik Investiya</v>
      </c>
      <c r="J4923">
        <f>YEAR(transaction_data[[#This Row],[Transaction_Date]])</f>
        <v>2025</v>
      </c>
      <c r="K4923">
        <f>MONTH(transaction_data[[#This Row],[Transaction_Date]])</f>
        <v>1</v>
      </c>
    </row>
    <row r="4924" spans="1:11" x14ac:dyDescent="0.3">
      <c r="A4924">
        <v>304922</v>
      </c>
      <c r="B4924">
        <v>203317</v>
      </c>
      <c r="C4924" t="s">
        <v>13</v>
      </c>
      <c r="D4924">
        <v>52098</v>
      </c>
      <c r="E4924">
        <v>3685</v>
      </c>
      <c r="F4924">
        <v>35894</v>
      </c>
      <c r="G4924" t="s">
        <v>29</v>
      </c>
      <c r="H4924" s="1">
        <v>45129</v>
      </c>
      <c r="I4924" t="str">
        <f t="shared" si="76"/>
        <v>Yuksek Investisya</v>
      </c>
      <c r="J4924">
        <f>YEAR(transaction_data[[#This Row],[Transaction_Date]])</f>
        <v>2023</v>
      </c>
      <c r="K4924">
        <f>MONTH(transaction_data[[#This Row],[Transaction_Date]])</f>
        <v>7</v>
      </c>
    </row>
    <row r="4925" spans="1:11" x14ac:dyDescent="0.3">
      <c r="A4925">
        <v>304923</v>
      </c>
      <c r="B4925">
        <v>205357</v>
      </c>
      <c r="C4925" t="s">
        <v>30</v>
      </c>
      <c r="D4925">
        <v>35247</v>
      </c>
      <c r="E4925">
        <v>3450</v>
      </c>
      <c r="F4925">
        <v>41641</v>
      </c>
      <c r="G4925" t="s">
        <v>29</v>
      </c>
      <c r="H4925" s="1">
        <v>44660</v>
      </c>
      <c r="I4925" t="str">
        <f t="shared" si="76"/>
        <v>Yuksek Investisya</v>
      </c>
      <c r="J4925">
        <f>YEAR(transaction_data[[#This Row],[Transaction_Date]])</f>
        <v>2022</v>
      </c>
      <c r="K4925">
        <f>MONTH(transaction_data[[#This Row],[Transaction_Date]])</f>
        <v>4</v>
      </c>
    </row>
    <row r="4926" spans="1:11" x14ac:dyDescent="0.3">
      <c r="A4926">
        <v>304924</v>
      </c>
      <c r="B4926">
        <v>205422</v>
      </c>
      <c r="C4926" t="s">
        <v>30</v>
      </c>
      <c r="D4926">
        <v>63278</v>
      </c>
      <c r="E4926">
        <v>949</v>
      </c>
      <c r="F4926">
        <v>39742</v>
      </c>
      <c r="G4926" t="s">
        <v>29</v>
      </c>
      <c r="H4926" s="1">
        <v>45735</v>
      </c>
      <c r="I4926" t="str">
        <f t="shared" si="76"/>
        <v>Yuksek Investisya</v>
      </c>
      <c r="J4926">
        <f>YEAR(transaction_data[[#This Row],[Transaction_Date]])</f>
        <v>2025</v>
      </c>
      <c r="K4926">
        <f>MONTH(transaction_data[[#This Row],[Transaction_Date]])</f>
        <v>3</v>
      </c>
    </row>
    <row r="4927" spans="1:11" x14ac:dyDescent="0.3">
      <c r="A4927">
        <v>304925</v>
      </c>
      <c r="B4927">
        <v>202568</v>
      </c>
      <c r="C4927" t="s">
        <v>30</v>
      </c>
      <c r="D4927">
        <v>49330</v>
      </c>
      <c r="E4927">
        <v>1053</v>
      </c>
      <c r="F4927">
        <v>18964</v>
      </c>
      <c r="G4927" t="s">
        <v>29</v>
      </c>
      <c r="H4927" s="1">
        <v>45694</v>
      </c>
      <c r="I4927" t="str">
        <f t="shared" si="76"/>
        <v>Orta investisya</v>
      </c>
      <c r="J4927">
        <f>YEAR(transaction_data[[#This Row],[Transaction_Date]])</f>
        <v>2025</v>
      </c>
      <c r="K4927">
        <f>MONTH(transaction_data[[#This Row],[Transaction_Date]])</f>
        <v>2</v>
      </c>
    </row>
    <row r="4928" spans="1:11" x14ac:dyDescent="0.3">
      <c r="A4928">
        <v>304926</v>
      </c>
      <c r="B4928">
        <v>201069</v>
      </c>
      <c r="C4928" t="s">
        <v>31</v>
      </c>
      <c r="D4928">
        <v>85339</v>
      </c>
      <c r="E4928">
        <v>4590</v>
      </c>
      <c r="F4928">
        <v>26413</v>
      </c>
      <c r="G4928" t="s">
        <v>32</v>
      </c>
      <c r="H4928" s="1">
        <v>45456</v>
      </c>
      <c r="I4928" t="str">
        <f t="shared" si="76"/>
        <v>Orta investisya</v>
      </c>
      <c r="J4928">
        <f>YEAR(transaction_data[[#This Row],[Transaction_Date]])</f>
        <v>2024</v>
      </c>
      <c r="K4928">
        <f>MONTH(transaction_data[[#This Row],[Transaction_Date]])</f>
        <v>6</v>
      </c>
    </row>
    <row r="4929" spans="1:11" x14ac:dyDescent="0.3">
      <c r="A4929">
        <v>304927</v>
      </c>
      <c r="B4929">
        <v>203195</v>
      </c>
      <c r="C4929" t="s">
        <v>13</v>
      </c>
      <c r="D4929">
        <v>63694</v>
      </c>
      <c r="E4929">
        <v>2504</v>
      </c>
      <c r="F4929">
        <v>4873</v>
      </c>
      <c r="G4929" t="s">
        <v>33</v>
      </c>
      <c r="H4929" s="1">
        <v>45536</v>
      </c>
      <c r="I4929" t="str">
        <f t="shared" si="76"/>
        <v>Kicik Investiya</v>
      </c>
      <c r="J4929">
        <f>YEAR(transaction_data[[#This Row],[Transaction_Date]])</f>
        <v>2024</v>
      </c>
      <c r="K4929">
        <f>MONTH(transaction_data[[#This Row],[Transaction_Date]])</f>
        <v>9</v>
      </c>
    </row>
    <row r="4930" spans="1:11" x14ac:dyDescent="0.3">
      <c r="A4930">
        <v>304928</v>
      </c>
      <c r="B4930">
        <v>207235</v>
      </c>
      <c r="C4930" t="s">
        <v>30</v>
      </c>
      <c r="D4930">
        <v>9797</v>
      </c>
      <c r="E4930">
        <v>4187</v>
      </c>
      <c r="F4930">
        <v>30305</v>
      </c>
      <c r="G4930" t="s">
        <v>32</v>
      </c>
      <c r="H4930" s="1">
        <v>45518</v>
      </c>
      <c r="I4930" t="str">
        <f t="shared" ref="I4930:I4993" si="77">IF(AND(F4930&gt;1000,F4930&lt;15000),"Kicik Investiya",IF(AND(F4930&gt;=15000,F4930&lt;27500),"Orta investisya","Yuksek Investisya"))</f>
        <v>Yuksek Investisya</v>
      </c>
      <c r="J4930">
        <f>YEAR(transaction_data[[#This Row],[Transaction_Date]])</f>
        <v>2024</v>
      </c>
      <c r="K4930">
        <f>MONTH(transaction_data[[#This Row],[Transaction_Date]])</f>
        <v>8</v>
      </c>
    </row>
    <row r="4931" spans="1:11" x14ac:dyDescent="0.3">
      <c r="A4931">
        <v>304929</v>
      </c>
      <c r="B4931">
        <v>205443</v>
      </c>
      <c r="C4931" t="s">
        <v>13</v>
      </c>
      <c r="D4931">
        <v>33757</v>
      </c>
      <c r="E4931">
        <v>3524</v>
      </c>
      <c r="F4931">
        <v>49301</v>
      </c>
      <c r="G4931" t="s">
        <v>33</v>
      </c>
      <c r="H4931" s="1">
        <v>44988</v>
      </c>
      <c r="I4931" t="str">
        <f t="shared" si="77"/>
        <v>Yuksek Investisya</v>
      </c>
      <c r="J4931">
        <f>YEAR(transaction_data[[#This Row],[Transaction_Date]])</f>
        <v>2023</v>
      </c>
      <c r="K4931">
        <f>MONTH(transaction_data[[#This Row],[Transaction_Date]])</f>
        <v>3</v>
      </c>
    </row>
    <row r="4932" spans="1:11" x14ac:dyDescent="0.3">
      <c r="A4932">
        <v>304930</v>
      </c>
      <c r="B4932">
        <v>200643</v>
      </c>
      <c r="C4932" t="s">
        <v>31</v>
      </c>
      <c r="D4932">
        <v>81358</v>
      </c>
      <c r="E4932">
        <v>1159</v>
      </c>
      <c r="F4932">
        <v>7590</v>
      </c>
      <c r="G4932" t="s">
        <v>29</v>
      </c>
      <c r="H4932" s="1">
        <v>45681</v>
      </c>
      <c r="I4932" t="str">
        <f t="shared" si="77"/>
        <v>Kicik Investiya</v>
      </c>
      <c r="J4932">
        <f>YEAR(transaction_data[[#This Row],[Transaction_Date]])</f>
        <v>2025</v>
      </c>
      <c r="K4932">
        <f>MONTH(transaction_data[[#This Row],[Transaction_Date]])</f>
        <v>1</v>
      </c>
    </row>
    <row r="4933" spans="1:11" x14ac:dyDescent="0.3">
      <c r="A4933">
        <v>304931</v>
      </c>
      <c r="B4933">
        <v>207528</v>
      </c>
      <c r="C4933" t="s">
        <v>30</v>
      </c>
      <c r="D4933">
        <v>6296</v>
      </c>
      <c r="E4933">
        <v>2076</v>
      </c>
      <c r="F4933">
        <v>10814</v>
      </c>
      <c r="G4933" t="s">
        <v>29</v>
      </c>
      <c r="H4933" s="1">
        <v>45166</v>
      </c>
      <c r="I4933" t="str">
        <f t="shared" si="77"/>
        <v>Kicik Investiya</v>
      </c>
      <c r="J4933">
        <f>YEAR(transaction_data[[#This Row],[Transaction_Date]])</f>
        <v>2023</v>
      </c>
      <c r="K4933">
        <f>MONTH(transaction_data[[#This Row],[Transaction_Date]])</f>
        <v>8</v>
      </c>
    </row>
    <row r="4934" spans="1:11" x14ac:dyDescent="0.3">
      <c r="A4934">
        <v>304932</v>
      </c>
      <c r="B4934">
        <v>200748</v>
      </c>
      <c r="C4934" t="s">
        <v>30</v>
      </c>
      <c r="D4934">
        <v>92438</v>
      </c>
      <c r="E4934">
        <v>4667</v>
      </c>
      <c r="F4934">
        <v>12854</v>
      </c>
      <c r="G4934" t="s">
        <v>29</v>
      </c>
      <c r="H4934" s="1">
        <v>45447</v>
      </c>
      <c r="I4934" t="str">
        <f t="shared" si="77"/>
        <v>Kicik Investiya</v>
      </c>
      <c r="J4934">
        <f>YEAR(transaction_data[[#This Row],[Transaction_Date]])</f>
        <v>2024</v>
      </c>
      <c r="K4934">
        <f>MONTH(transaction_data[[#This Row],[Transaction_Date]])</f>
        <v>6</v>
      </c>
    </row>
    <row r="4935" spans="1:11" x14ac:dyDescent="0.3">
      <c r="A4935">
        <v>304933</v>
      </c>
      <c r="B4935">
        <v>203796</v>
      </c>
      <c r="C4935" t="s">
        <v>13</v>
      </c>
      <c r="D4935">
        <v>65148</v>
      </c>
      <c r="E4935">
        <v>3004</v>
      </c>
      <c r="F4935">
        <v>23145</v>
      </c>
      <c r="G4935" t="s">
        <v>33</v>
      </c>
      <c r="H4935" s="1">
        <v>45453</v>
      </c>
      <c r="I4935" t="str">
        <f t="shared" si="77"/>
        <v>Orta investisya</v>
      </c>
      <c r="J4935">
        <f>YEAR(transaction_data[[#This Row],[Transaction_Date]])</f>
        <v>2024</v>
      </c>
      <c r="K4935">
        <f>MONTH(transaction_data[[#This Row],[Transaction_Date]])</f>
        <v>6</v>
      </c>
    </row>
    <row r="4936" spans="1:11" x14ac:dyDescent="0.3">
      <c r="A4936">
        <v>304934</v>
      </c>
      <c r="B4936">
        <v>205000</v>
      </c>
      <c r="C4936" t="s">
        <v>13</v>
      </c>
      <c r="D4936">
        <v>2940</v>
      </c>
      <c r="E4936">
        <v>2426</v>
      </c>
      <c r="F4936">
        <v>7949</v>
      </c>
      <c r="G4936" t="s">
        <v>32</v>
      </c>
      <c r="H4936" s="1">
        <v>45710</v>
      </c>
      <c r="I4936" t="str">
        <f t="shared" si="77"/>
        <v>Kicik Investiya</v>
      </c>
      <c r="J4936">
        <f>YEAR(transaction_data[[#This Row],[Transaction_Date]])</f>
        <v>2025</v>
      </c>
      <c r="K4936">
        <f>MONTH(transaction_data[[#This Row],[Transaction_Date]])</f>
        <v>2</v>
      </c>
    </row>
    <row r="4937" spans="1:11" x14ac:dyDescent="0.3">
      <c r="A4937">
        <v>304935</v>
      </c>
      <c r="B4937">
        <v>201773</v>
      </c>
      <c r="C4937" t="s">
        <v>13</v>
      </c>
      <c r="D4937">
        <v>4270</v>
      </c>
      <c r="E4937">
        <v>4633</v>
      </c>
      <c r="F4937">
        <v>38720</v>
      </c>
      <c r="G4937" t="s">
        <v>29</v>
      </c>
      <c r="H4937" s="1">
        <v>45729</v>
      </c>
      <c r="I4937" t="str">
        <f t="shared" si="77"/>
        <v>Yuksek Investisya</v>
      </c>
      <c r="J4937">
        <f>YEAR(transaction_data[[#This Row],[Transaction_Date]])</f>
        <v>2025</v>
      </c>
      <c r="K4937">
        <f>MONTH(transaction_data[[#This Row],[Transaction_Date]])</f>
        <v>3</v>
      </c>
    </row>
    <row r="4938" spans="1:11" x14ac:dyDescent="0.3">
      <c r="A4938">
        <v>304936</v>
      </c>
      <c r="B4938">
        <v>207577</v>
      </c>
      <c r="C4938" t="s">
        <v>30</v>
      </c>
      <c r="D4938">
        <v>26811</v>
      </c>
      <c r="E4938">
        <v>1698</v>
      </c>
      <c r="F4938">
        <v>22483</v>
      </c>
      <c r="G4938" t="s">
        <v>33</v>
      </c>
      <c r="H4938" s="1">
        <v>45601</v>
      </c>
      <c r="I4938" t="str">
        <f t="shared" si="77"/>
        <v>Orta investisya</v>
      </c>
      <c r="J4938">
        <f>YEAR(transaction_data[[#This Row],[Transaction_Date]])</f>
        <v>2024</v>
      </c>
      <c r="K4938">
        <f>MONTH(transaction_data[[#This Row],[Transaction_Date]])</f>
        <v>11</v>
      </c>
    </row>
    <row r="4939" spans="1:11" x14ac:dyDescent="0.3">
      <c r="A4939">
        <v>304937</v>
      </c>
      <c r="B4939">
        <v>204919</v>
      </c>
      <c r="C4939" t="s">
        <v>30</v>
      </c>
      <c r="D4939">
        <v>12580</v>
      </c>
      <c r="E4939">
        <v>3897</v>
      </c>
      <c r="F4939">
        <v>12835</v>
      </c>
      <c r="G4939" t="s">
        <v>29</v>
      </c>
      <c r="H4939" s="1">
        <v>44788</v>
      </c>
      <c r="I4939" t="str">
        <f t="shared" si="77"/>
        <v>Kicik Investiya</v>
      </c>
      <c r="J4939">
        <f>YEAR(transaction_data[[#This Row],[Transaction_Date]])</f>
        <v>2022</v>
      </c>
      <c r="K4939">
        <f>MONTH(transaction_data[[#This Row],[Transaction_Date]])</f>
        <v>8</v>
      </c>
    </row>
    <row r="4940" spans="1:11" x14ac:dyDescent="0.3">
      <c r="A4940">
        <v>304938</v>
      </c>
      <c r="B4940">
        <v>209264</v>
      </c>
      <c r="C4940" t="s">
        <v>13</v>
      </c>
      <c r="D4940">
        <v>78554</v>
      </c>
      <c r="E4940">
        <v>4228</v>
      </c>
      <c r="F4940">
        <v>28210</v>
      </c>
      <c r="G4940" t="s">
        <v>33</v>
      </c>
      <c r="H4940" s="1">
        <v>45313</v>
      </c>
      <c r="I4940" t="str">
        <f t="shared" si="77"/>
        <v>Yuksek Investisya</v>
      </c>
      <c r="J4940">
        <f>YEAR(transaction_data[[#This Row],[Transaction_Date]])</f>
        <v>2024</v>
      </c>
      <c r="K4940">
        <f>MONTH(transaction_data[[#This Row],[Transaction_Date]])</f>
        <v>1</v>
      </c>
    </row>
    <row r="4941" spans="1:11" x14ac:dyDescent="0.3">
      <c r="A4941">
        <v>304939</v>
      </c>
      <c r="B4941">
        <v>202748</v>
      </c>
      <c r="C4941" t="s">
        <v>13</v>
      </c>
      <c r="D4941">
        <v>93045</v>
      </c>
      <c r="E4941">
        <v>786</v>
      </c>
      <c r="F4941">
        <v>17924</v>
      </c>
      <c r="G4941" t="s">
        <v>32</v>
      </c>
      <c r="H4941" s="1">
        <v>45668</v>
      </c>
      <c r="I4941" t="str">
        <f t="shared" si="77"/>
        <v>Orta investisya</v>
      </c>
      <c r="J4941">
        <f>YEAR(transaction_data[[#This Row],[Transaction_Date]])</f>
        <v>2025</v>
      </c>
      <c r="K4941">
        <f>MONTH(transaction_data[[#This Row],[Transaction_Date]])</f>
        <v>1</v>
      </c>
    </row>
    <row r="4942" spans="1:11" x14ac:dyDescent="0.3">
      <c r="A4942">
        <v>304940</v>
      </c>
      <c r="B4942">
        <v>200520</v>
      </c>
      <c r="C4942" t="s">
        <v>13</v>
      </c>
      <c r="D4942">
        <v>57211</v>
      </c>
      <c r="E4942">
        <v>1654</v>
      </c>
      <c r="F4942">
        <v>6188</v>
      </c>
      <c r="G4942" t="s">
        <v>29</v>
      </c>
      <c r="H4942" s="1">
        <v>45027</v>
      </c>
      <c r="I4942" t="str">
        <f t="shared" si="77"/>
        <v>Kicik Investiya</v>
      </c>
      <c r="J4942">
        <f>YEAR(transaction_data[[#This Row],[Transaction_Date]])</f>
        <v>2023</v>
      </c>
      <c r="K4942">
        <f>MONTH(transaction_data[[#This Row],[Transaction_Date]])</f>
        <v>4</v>
      </c>
    </row>
    <row r="4943" spans="1:11" x14ac:dyDescent="0.3">
      <c r="A4943">
        <v>304941</v>
      </c>
      <c r="B4943">
        <v>204489</v>
      </c>
      <c r="C4943" t="s">
        <v>31</v>
      </c>
      <c r="D4943">
        <v>92652</v>
      </c>
      <c r="E4943">
        <v>1029</v>
      </c>
      <c r="F4943">
        <v>47756</v>
      </c>
      <c r="G4943" t="s">
        <v>29</v>
      </c>
      <c r="H4943" s="1">
        <v>45389</v>
      </c>
      <c r="I4943" t="str">
        <f t="shared" si="77"/>
        <v>Yuksek Investisya</v>
      </c>
      <c r="J4943">
        <f>YEAR(transaction_data[[#This Row],[Transaction_Date]])</f>
        <v>2024</v>
      </c>
      <c r="K4943">
        <f>MONTH(transaction_data[[#This Row],[Transaction_Date]])</f>
        <v>4</v>
      </c>
    </row>
    <row r="4944" spans="1:11" x14ac:dyDescent="0.3">
      <c r="A4944">
        <v>304942</v>
      </c>
      <c r="B4944">
        <v>204191</v>
      </c>
      <c r="C4944" t="s">
        <v>30</v>
      </c>
      <c r="D4944">
        <v>54406</v>
      </c>
      <c r="E4944">
        <v>1597</v>
      </c>
      <c r="F4944">
        <v>13883</v>
      </c>
      <c r="G4944" t="s">
        <v>32</v>
      </c>
      <c r="H4944" s="1">
        <v>45178</v>
      </c>
      <c r="I4944" t="str">
        <f t="shared" si="77"/>
        <v>Kicik Investiya</v>
      </c>
      <c r="J4944">
        <f>YEAR(transaction_data[[#This Row],[Transaction_Date]])</f>
        <v>2023</v>
      </c>
      <c r="K4944">
        <f>MONTH(transaction_data[[#This Row],[Transaction_Date]])</f>
        <v>9</v>
      </c>
    </row>
    <row r="4945" spans="1:11" x14ac:dyDescent="0.3">
      <c r="A4945">
        <v>304943</v>
      </c>
      <c r="B4945">
        <v>208276</v>
      </c>
      <c r="C4945" t="s">
        <v>13</v>
      </c>
      <c r="D4945">
        <v>66213</v>
      </c>
      <c r="E4945">
        <v>2151</v>
      </c>
      <c r="F4945">
        <v>24887</v>
      </c>
      <c r="G4945" t="s">
        <v>29</v>
      </c>
      <c r="H4945" s="1">
        <v>45672</v>
      </c>
      <c r="I4945" t="str">
        <f t="shared" si="77"/>
        <v>Orta investisya</v>
      </c>
      <c r="J4945">
        <f>YEAR(transaction_data[[#This Row],[Transaction_Date]])</f>
        <v>2025</v>
      </c>
      <c r="K4945">
        <f>MONTH(transaction_data[[#This Row],[Transaction_Date]])</f>
        <v>1</v>
      </c>
    </row>
    <row r="4946" spans="1:11" x14ac:dyDescent="0.3">
      <c r="A4946">
        <v>304944</v>
      </c>
      <c r="B4946">
        <v>201059</v>
      </c>
      <c r="C4946" t="s">
        <v>31</v>
      </c>
      <c r="D4946">
        <v>96627</v>
      </c>
      <c r="E4946">
        <v>1220</v>
      </c>
      <c r="F4946">
        <v>14310</v>
      </c>
      <c r="G4946" t="s">
        <v>32</v>
      </c>
      <c r="H4946" s="1">
        <v>45691</v>
      </c>
      <c r="I4946" t="str">
        <f t="shared" si="77"/>
        <v>Kicik Investiya</v>
      </c>
      <c r="J4946">
        <f>YEAR(transaction_data[[#This Row],[Transaction_Date]])</f>
        <v>2025</v>
      </c>
      <c r="K4946">
        <f>MONTH(transaction_data[[#This Row],[Transaction_Date]])</f>
        <v>2</v>
      </c>
    </row>
    <row r="4947" spans="1:11" x14ac:dyDescent="0.3">
      <c r="A4947">
        <v>304945</v>
      </c>
      <c r="B4947">
        <v>200415</v>
      </c>
      <c r="C4947" t="s">
        <v>30</v>
      </c>
      <c r="D4947">
        <v>50345</v>
      </c>
      <c r="E4947">
        <v>2606</v>
      </c>
      <c r="F4947">
        <v>1340</v>
      </c>
      <c r="G4947" t="s">
        <v>32</v>
      </c>
      <c r="H4947" s="1">
        <v>45637</v>
      </c>
      <c r="I4947" t="str">
        <f t="shared" si="77"/>
        <v>Kicik Investiya</v>
      </c>
      <c r="J4947">
        <f>YEAR(transaction_data[[#This Row],[Transaction_Date]])</f>
        <v>2024</v>
      </c>
      <c r="K4947">
        <f>MONTH(transaction_data[[#This Row],[Transaction_Date]])</f>
        <v>12</v>
      </c>
    </row>
    <row r="4948" spans="1:11" x14ac:dyDescent="0.3">
      <c r="A4948">
        <v>304946</v>
      </c>
      <c r="B4948">
        <v>206087</v>
      </c>
      <c r="C4948" t="s">
        <v>31</v>
      </c>
      <c r="D4948">
        <v>28161</v>
      </c>
      <c r="E4948">
        <v>3925</v>
      </c>
      <c r="F4948">
        <v>35468</v>
      </c>
      <c r="G4948" t="s">
        <v>29</v>
      </c>
      <c r="H4948" s="1">
        <v>45238</v>
      </c>
      <c r="I4948" t="str">
        <f t="shared" si="77"/>
        <v>Yuksek Investisya</v>
      </c>
      <c r="J4948">
        <f>YEAR(transaction_data[[#This Row],[Transaction_Date]])</f>
        <v>2023</v>
      </c>
      <c r="K4948">
        <f>MONTH(transaction_data[[#This Row],[Transaction_Date]])</f>
        <v>11</v>
      </c>
    </row>
    <row r="4949" spans="1:11" x14ac:dyDescent="0.3">
      <c r="A4949">
        <v>304947</v>
      </c>
      <c r="B4949">
        <v>204316</v>
      </c>
      <c r="C4949" t="s">
        <v>13</v>
      </c>
      <c r="D4949">
        <v>55339</v>
      </c>
      <c r="E4949">
        <v>3299</v>
      </c>
      <c r="F4949">
        <v>2721</v>
      </c>
      <c r="G4949" t="s">
        <v>33</v>
      </c>
      <c r="H4949" s="1">
        <v>44871</v>
      </c>
      <c r="I4949" t="str">
        <f t="shared" si="77"/>
        <v>Kicik Investiya</v>
      </c>
      <c r="J4949">
        <f>YEAR(transaction_data[[#This Row],[Transaction_Date]])</f>
        <v>2022</v>
      </c>
      <c r="K4949">
        <f>MONTH(transaction_data[[#This Row],[Transaction_Date]])</f>
        <v>11</v>
      </c>
    </row>
    <row r="4950" spans="1:11" x14ac:dyDescent="0.3">
      <c r="A4950">
        <v>304948</v>
      </c>
      <c r="B4950">
        <v>203901</v>
      </c>
      <c r="C4950" t="s">
        <v>31</v>
      </c>
      <c r="D4950">
        <v>65029</v>
      </c>
      <c r="E4950">
        <v>792</v>
      </c>
      <c r="F4950">
        <v>11806</v>
      </c>
      <c r="G4950" t="s">
        <v>32</v>
      </c>
      <c r="H4950" s="1">
        <v>45508</v>
      </c>
      <c r="I4950" t="str">
        <f t="shared" si="77"/>
        <v>Kicik Investiya</v>
      </c>
      <c r="J4950">
        <f>YEAR(transaction_data[[#This Row],[Transaction_Date]])</f>
        <v>2024</v>
      </c>
      <c r="K4950">
        <f>MONTH(transaction_data[[#This Row],[Transaction_Date]])</f>
        <v>8</v>
      </c>
    </row>
    <row r="4951" spans="1:11" x14ac:dyDescent="0.3">
      <c r="A4951">
        <v>304949</v>
      </c>
      <c r="B4951">
        <v>201342</v>
      </c>
      <c r="C4951" t="s">
        <v>31</v>
      </c>
      <c r="D4951">
        <v>2505</v>
      </c>
      <c r="E4951">
        <v>1756</v>
      </c>
      <c r="F4951">
        <v>27132</v>
      </c>
      <c r="G4951" t="s">
        <v>29</v>
      </c>
      <c r="H4951" s="1">
        <v>45593</v>
      </c>
      <c r="I4951" t="str">
        <f t="shared" si="77"/>
        <v>Orta investisya</v>
      </c>
      <c r="J4951">
        <f>YEAR(transaction_data[[#This Row],[Transaction_Date]])</f>
        <v>2024</v>
      </c>
      <c r="K4951">
        <f>MONTH(transaction_data[[#This Row],[Transaction_Date]])</f>
        <v>10</v>
      </c>
    </row>
    <row r="4952" spans="1:11" x14ac:dyDescent="0.3">
      <c r="A4952">
        <v>304950</v>
      </c>
      <c r="B4952">
        <v>202492</v>
      </c>
      <c r="C4952" t="s">
        <v>13</v>
      </c>
      <c r="D4952">
        <v>16332</v>
      </c>
      <c r="E4952">
        <v>1017</v>
      </c>
      <c r="F4952">
        <v>39363</v>
      </c>
      <c r="G4952" t="s">
        <v>32</v>
      </c>
      <c r="H4952" s="1">
        <v>44725</v>
      </c>
      <c r="I4952" t="str">
        <f t="shared" si="77"/>
        <v>Yuksek Investisya</v>
      </c>
      <c r="J4952">
        <f>YEAR(transaction_data[[#This Row],[Transaction_Date]])</f>
        <v>2022</v>
      </c>
      <c r="K4952">
        <f>MONTH(transaction_data[[#This Row],[Transaction_Date]])</f>
        <v>6</v>
      </c>
    </row>
    <row r="4953" spans="1:11" x14ac:dyDescent="0.3">
      <c r="A4953">
        <v>304951</v>
      </c>
      <c r="B4953">
        <v>204414</v>
      </c>
      <c r="C4953" t="s">
        <v>13</v>
      </c>
      <c r="D4953">
        <v>88315</v>
      </c>
      <c r="E4953">
        <v>4613</v>
      </c>
      <c r="F4953">
        <v>7535</v>
      </c>
      <c r="G4953" t="s">
        <v>33</v>
      </c>
      <c r="H4953" s="1">
        <v>44659</v>
      </c>
      <c r="I4953" t="str">
        <f t="shared" si="77"/>
        <v>Kicik Investiya</v>
      </c>
      <c r="J4953">
        <f>YEAR(transaction_data[[#This Row],[Transaction_Date]])</f>
        <v>2022</v>
      </c>
      <c r="K4953">
        <f>MONTH(transaction_data[[#This Row],[Transaction_Date]])</f>
        <v>4</v>
      </c>
    </row>
    <row r="4954" spans="1:11" x14ac:dyDescent="0.3">
      <c r="A4954">
        <v>304952</v>
      </c>
      <c r="B4954">
        <v>204611</v>
      </c>
      <c r="C4954" t="s">
        <v>30</v>
      </c>
      <c r="D4954">
        <v>77481</v>
      </c>
      <c r="E4954">
        <v>516</v>
      </c>
      <c r="F4954">
        <v>2374</v>
      </c>
      <c r="G4954" t="s">
        <v>33</v>
      </c>
      <c r="H4954" s="1">
        <v>45640</v>
      </c>
      <c r="I4954" t="str">
        <f t="shared" si="77"/>
        <v>Kicik Investiya</v>
      </c>
      <c r="J4954">
        <f>YEAR(transaction_data[[#This Row],[Transaction_Date]])</f>
        <v>2024</v>
      </c>
      <c r="K4954">
        <f>MONTH(transaction_data[[#This Row],[Transaction_Date]])</f>
        <v>12</v>
      </c>
    </row>
    <row r="4955" spans="1:11" x14ac:dyDescent="0.3">
      <c r="A4955">
        <v>304953</v>
      </c>
      <c r="B4955">
        <v>201079</v>
      </c>
      <c r="C4955" t="s">
        <v>31</v>
      </c>
      <c r="D4955">
        <v>59988</v>
      </c>
      <c r="E4955">
        <v>2684</v>
      </c>
      <c r="F4955">
        <v>16508</v>
      </c>
      <c r="G4955" t="s">
        <v>32</v>
      </c>
      <c r="H4955" s="1">
        <v>44884</v>
      </c>
      <c r="I4955" t="str">
        <f t="shared" si="77"/>
        <v>Orta investisya</v>
      </c>
      <c r="J4955">
        <f>YEAR(transaction_data[[#This Row],[Transaction_Date]])</f>
        <v>2022</v>
      </c>
      <c r="K4955">
        <f>MONTH(transaction_data[[#This Row],[Transaction_Date]])</f>
        <v>11</v>
      </c>
    </row>
    <row r="4956" spans="1:11" x14ac:dyDescent="0.3">
      <c r="A4956">
        <v>304954</v>
      </c>
      <c r="B4956">
        <v>208761</v>
      </c>
      <c r="C4956" t="s">
        <v>13</v>
      </c>
      <c r="D4956">
        <v>31114</v>
      </c>
      <c r="E4956">
        <v>3281</v>
      </c>
      <c r="F4956">
        <v>37674</v>
      </c>
      <c r="G4956" t="s">
        <v>33</v>
      </c>
      <c r="H4956" s="1">
        <v>45426</v>
      </c>
      <c r="I4956" t="str">
        <f t="shared" si="77"/>
        <v>Yuksek Investisya</v>
      </c>
      <c r="J4956">
        <f>YEAR(transaction_data[[#This Row],[Transaction_Date]])</f>
        <v>2024</v>
      </c>
      <c r="K4956">
        <f>MONTH(transaction_data[[#This Row],[Transaction_Date]])</f>
        <v>5</v>
      </c>
    </row>
    <row r="4957" spans="1:11" x14ac:dyDescent="0.3">
      <c r="A4957">
        <v>304955</v>
      </c>
      <c r="B4957">
        <v>204857</v>
      </c>
      <c r="C4957" t="s">
        <v>13</v>
      </c>
      <c r="D4957">
        <v>45366</v>
      </c>
      <c r="E4957">
        <v>4501</v>
      </c>
      <c r="F4957">
        <v>22690</v>
      </c>
      <c r="G4957" t="s">
        <v>32</v>
      </c>
      <c r="H4957" s="1">
        <v>45370</v>
      </c>
      <c r="I4957" t="str">
        <f t="shared" si="77"/>
        <v>Orta investisya</v>
      </c>
      <c r="J4957">
        <f>YEAR(transaction_data[[#This Row],[Transaction_Date]])</f>
        <v>2024</v>
      </c>
      <c r="K4957">
        <f>MONTH(transaction_data[[#This Row],[Transaction_Date]])</f>
        <v>3</v>
      </c>
    </row>
    <row r="4958" spans="1:11" x14ac:dyDescent="0.3">
      <c r="A4958">
        <v>304956</v>
      </c>
      <c r="B4958">
        <v>208500</v>
      </c>
      <c r="C4958" t="s">
        <v>13</v>
      </c>
      <c r="D4958">
        <v>40730</v>
      </c>
      <c r="E4958">
        <v>2486</v>
      </c>
      <c r="F4958">
        <v>21820</v>
      </c>
      <c r="G4958" t="s">
        <v>33</v>
      </c>
      <c r="H4958" s="1">
        <v>45411</v>
      </c>
      <c r="I4958" t="str">
        <f t="shared" si="77"/>
        <v>Orta investisya</v>
      </c>
      <c r="J4958">
        <f>YEAR(transaction_data[[#This Row],[Transaction_Date]])</f>
        <v>2024</v>
      </c>
      <c r="K4958">
        <f>MONTH(transaction_data[[#This Row],[Transaction_Date]])</f>
        <v>4</v>
      </c>
    </row>
    <row r="4959" spans="1:11" x14ac:dyDescent="0.3">
      <c r="A4959">
        <v>304957</v>
      </c>
      <c r="B4959">
        <v>204113</v>
      </c>
      <c r="C4959" t="s">
        <v>30</v>
      </c>
      <c r="D4959">
        <v>50903</v>
      </c>
      <c r="E4959">
        <v>2594</v>
      </c>
      <c r="F4959">
        <v>16580</v>
      </c>
      <c r="G4959" t="s">
        <v>29</v>
      </c>
      <c r="H4959" s="1">
        <v>44897</v>
      </c>
      <c r="I4959" t="str">
        <f t="shared" si="77"/>
        <v>Orta investisya</v>
      </c>
      <c r="J4959">
        <f>YEAR(transaction_data[[#This Row],[Transaction_Date]])</f>
        <v>2022</v>
      </c>
      <c r="K4959">
        <f>MONTH(transaction_data[[#This Row],[Transaction_Date]])</f>
        <v>12</v>
      </c>
    </row>
    <row r="4960" spans="1:11" x14ac:dyDescent="0.3">
      <c r="A4960">
        <v>304958</v>
      </c>
      <c r="B4960">
        <v>202872</v>
      </c>
      <c r="C4960" t="s">
        <v>31</v>
      </c>
      <c r="D4960">
        <v>46325</v>
      </c>
      <c r="E4960">
        <v>171</v>
      </c>
      <c r="F4960">
        <v>8967</v>
      </c>
      <c r="G4960" t="s">
        <v>33</v>
      </c>
      <c r="H4960" s="1">
        <v>44757</v>
      </c>
      <c r="I4960" t="str">
        <f t="shared" si="77"/>
        <v>Kicik Investiya</v>
      </c>
      <c r="J4960">
        <f>YEAR(transaction_data[[#This Row],[Transaction_Date]])</f>
        <v>2022</v>
      </c>
      <c r="K4960">
        <f>MONTH(transaction_data[[#This Row],[Transaction_Date]])</f>
        <v>7</v>
      </c>
    </row>
    <row r="4961" spans="1:11" x14ac:dyDescent="0.3">
      <c r="A4961">
        <v>304959</v>
      </c>
      <c r="B4961">
        <v>209381</v>
      </c>
      <c r="C4961" t="s">
        <v>13</v>
      </c>
      <c r="D4961">
        <v>53131</v>
      </c>
      <c r="E4961">
        <v>1936</v>
      </c>
      <c r="F4961">
        <v>20129</v>
      </c>
      <c r="G4961" t="s">
        <v>33</v>
      </c>
      <c r="H4961" s="1">
        <v>45404</v>
      </c>
      <c r="I4961" t="str">
        <f t="shared" si="77"/>
        <v>Orta investisya</v>
      </c>
      <c r="J4961">
        <f>YEAR(transaction_data[[#This Row],[Transaction_Date]])</f>
        <v>2024</v>
      </c>
      <c r="K4961">
        <f>MONTH(transaction_data[[#This Row],[Transaction_Date]])</f>
        <v>4</v>
      </c>
    </row>
    <row r="4962" spans="1:11" x14ac:dyDescent="0.3">
      <c r="A4962">
        <v>304960</v>
      </c>
      <c r="B4962">
        <v>204947</v>
      </c>
      <c r="C4962" t="s">
        <v>31</v>
      </c>
      <c r="D4962">
        <v>18204</v>
      </c>
      <c r="E4962">
        <v>3287</v>
      </c>
      <c r="F4962">
        <v>9816</v>
      </c>
      <c r="G4962" t="s">
        <v>32</v>
      </c>
      <c r="H4962" s="1">
        <v>45139</v>
      </c>
      <c r="I4962" t="str">
        <f t="shared" si="77"/>
        <v>Kicik Investiya</v>
      </c>
      <c r="J4962">
        <f>YEAR(transaction_data[[#This Row],[Transaction_Date]])</f>
        <v>2023</v>
      </c>
      <c r="K4962">
        <f>MONTH(transaction_data[[#This Row],[Transaction_Date]])</f>
        <v>8</v>
      </c>
    </row>
    <row r="4963" spans="1:11" x14ac:dyDescent="0.3">
      <c r="A4963">
        <v>304961</v>
      </c>
      <c r="B4963">
        <v>208345</v>
      </c>
      <c r="C4963" t="s">
        <v>13</v>
      </c>
      <c r="D4963">
        <v>88733</v>
      </c>
      <c r="E4963">
        <v>2989</v>
      </c>
      <c r="F4963">
        <v>29825</v>
      </c>
      <c r="G4963" t="s">
        <v>29</v>
      </c>
      <c r="H4963" s="1">
        <v>45015</v>
      </c>
      <c r="I4963" t="str">
        <f t="shared" si="77"/>
        <v>Yuksek Investisya</v>
      </c>
      <c r="J4963">
        <f>YEAR(transaction_data[[#This Row],[Transaction_Date]])</f>
        <v>2023</v>
      </c>
      <c r="K4963">
        <f>MONTH(transaction_data[[#This Row],[Transaction_Date]])</f>
        <v>3</v>
      </c>
    </row>
    <row r="4964" spans="1:11" x14ac:dyDescent="0.3">
      <c r="A4964">
        <v>304962</v>
      </c>
      <c r="B4964">
        <v>208301</v>
      </c>
      <c r="C4964" t="s">
        <v>13</v>
      </c>
      <c r="D4964">
        <v>10205</v>
      </c>
      <c r="E4964">
        <v>4735</v>
      </c>
      <c r="F4964">
        <v>2548</v>
      </c>
      <c r="G4964" t="s">
        <v>29</v>
      </c>
      <c r="H4964" s="1">
        <v>45155</v>
      </c>
      <c r="I4964" t="str">
        <f t="shared" si="77"/>
        <v>Kicik Investiya</v>
      </c>
      <c r="J4964">
        <f>YEAR(transaction_data[[#This Row],[Transaction_Date]])</f>
        <v>2023</v>
      </c>
      <c r="K4964">
        <f>MONTH(transaction_data[[#This Row],[Transaction_Date]])</f>
        <v>8</v>
      </c>
    </row>
    <row r="4965" spans="1:11" x14ac:dyDescent="0.3">
      <c r="A4965">
        <v>304963</v>
      </c>
      <c r="B4965">
        <v>208529</v>
      </c>
      <c r="C4965" t="s">
        <v>31</v>
      </c>
      <c r="D4965">
        <v>11686</v>
      </c>
      <c r="E4965">
        <v>1817</v>
      </c>
      <c r="F4965">
        <v>49910</v>
      </c>
      <c r="G4965" t="s">
        <v>33</v>
      </c>
      <c r="H4965" s="1">
        <v>45073</v>
      </c>
      <c r="I4965" t="str">
        <f t="shared" si="77"/>
        <v>Yuksek Investisya</v>
      </c>
      <c r="J4965">
        <f>YEAR(transaction_data[[#This Row],[Transaction_Date]])</f>
        <v>2023</v>
      </c>
      <c r="K4965">
        <f>MONTH(transaction_data[[#This Row],[Transaction_Date]])</f>
        <v>5</v>
      </c>
    </row>
    <row r="4966" spans="1:11" x14ac:dyDescent="0.3">
      <c r="A4966">
        <v>304964</v>
      </c>
      <c r="B4966">
        <v>206060</v>
      </c>
      <c r="C4966" t="s">
        <v>31</v>
      </c>
      <c r="D4966">
        <v>85701</v>
      </c>
      <c r="E4966">
        <v>3357</v>
      </c>
      <c r="F4966">
        <v>37353</v>
      </c>
      <c r="G4966" t="s">
        <v>29</v>
      </c>
      <c r="H4966" s="1">
        <v>44719</v>
      </c>
      <c r="I4966" t="str">
        <f t="shared" si="77"/>
        <v>Yuksek Investisya</v>
      </c>
      <c r="J4966">
        <f>YEAR(transaction_data[[#This Row],[Transaction_Date]])</f>
        <v>2022</v>
      </c>
      <c r="K4966">
        <f>MONTH(transaction_data[[#This Row],[Transaction_Date]])</f>
        <v>6</v>
      </c>
    </row>
    <row r="4967" spans="1:11" x14ac:dyDescent="0.3">
      <c r="A4967">
        <v>304965</v>
      </c>
      <c r="B4967">
        <v>200506</v>
      </c>
      <c r="C4967" t="s">
        <v>30</v>
      </c>
      <c r="D4967">
        <v>54227</v>
      </c>
      <c r="E4967">
        <v>862</v>
      </c>
      <c r="F4967">
        <v>1240</v>
      </c>
      <c r="G4967" t="s">
        <v>29</v>
      </c>
      <c r="H4967" s="1">
        <v>45428</v>
      </c>
      <c r="I4967" t="str">
        <f t="shared" si="77"/>
        <v>Kicik Investiya</v>
      </c>
      <c r="J4967">
        <f>YEAR(transaction_data[[#This Row],[Transaction_Date]])</f>
        <v>2024</v>
      </c>
      <c r="K4967">
        <f>MONTH(transaction_data[[#This Row],[Transaction_Date]])</f>
        <v>5</v>
      </c>
    </row>
    <row r="4968" spans="1:11" x14ac:dyDescent="0.3">
      <c r="A4968">
        <v>304966</v>
      </c>
      <c r="B4968">
        <v>203065</v>
      </c>
      <c r="C4968" t="s">
        <v>30</v>
      </c>
      <c r="D4968">
        <v>91625</v>
      </c>
      <c r="E4968">
        <v>3054</v>
      </c>
      <c r="F4968">
        <v>11400</v>
      </c>
      <c r="G4968" t="s">
        <v>33</v>
      </c>
      <c r="H4968" s="1">
        <v>44986</v>
      </c>
      <c r="I4968" t="str">
        <f t="shared" si="77"/>
        <v>Kicik Investiya</v>
      </c>
      <c r="J4968">
        <f>YEAR(transaction_data[[#This Row],[Transaction_Date]])</f>
        <v>2023</v>
      </c>
      <c r="K4968">
        <f>MONTH(transaction_data[[#This Row],[Transaction_Date]])</f>
        <v>3</v>
      </c>
    </row>
    <row r="4969" spans="1:11" x14ac:dyDescent="0.3">
      <c r="A4969">
        <v>304967</v>
      </c>
      <c r="B4969">
        <v>209998</v>
      </c>
      <c r="C4969" t="s">
        <v>31</v>
      </c>
      <c r="D4969">
        <v>48572</v>
      </c>
      <c r="E4969">
        <v>3315</v>
      </c>
      <c r="F4969">
        <v>8615</v>
      </c>
      <c r="G4969" t="s">
        <v>29</v>
      </c>
      <c r="H4969" s="1">
        <v>45496</v>
      </c>
      <c r="I4969" t="str">
        <f t="shared" si="77"/>
        <v>Kicik Investiya</v>
      </c>
      <c r="J4969">
        <f>YEAR(transaction_data[[#This Row],[Transaction_Date]])</f>
        <v>2024</v>
      </c>
      <c r="K4969">
        <f>MONTH(transaction_data[[#This Row],[Transaction_Date]])</f>
        <v>7</v>
      </c>
    </row>
    <row r="4970" spans="1:11" x14ac:dyDescent="0.3">
      <c r="A4970">
        <v>304968</v>
      </c>
      <c r="B4970">
        <v>208163</v>
      </c>
      <c r="C4970" t="s">
        <v>13</v>
      </c>
      <c r="D4970">
        <v>15195</v>
      </c>
      <c r="E4970">
        <v>4447</v>
      </c>
      <c r="F4970">
        <v>31750</v>
      </c>
      <c r="G4970" t="s">
        <v>33</v>
      </c>
      <c r="H4970" s="1">
        <v>45640</v>
      </c>
      <c r="I4970" t="str">
        <f t="shared" si="77"/>
        <v>Yuksek Investisya</v>
      </c>
      <c r="J4970">
        <f>YEAR(transaction_data[[#This Row],[Transaction_Date]])</f>
        <v>2024</v>
      </c>
      <c r="K4970">
        <f>MONTH(transaction_data[[#This Row],[Transaction_Date]])</f>
        <v>12</v>
      </c>
    </row>
    <row r="4971" spans="1:11" x14ac:dyDescent="0.3">
      <c r="A4971">
        <v>304969</v>
      </c>
      <c r="B4971">
        <v>203217</v>
      </c>
      <c r="C4971" t="s">
        <v>30</v>
      </c>
      <c r="D4971">
        <v>41404</v>
      </c>
      <c r="E4971">
        <v>962</v>
      </c>
      <c r="F4971">
        <v>18984</v>
      </c>
      <c r="G4971" t="s">
        <v>29</v>
      </c>
      <c r="H4971" s="1">
        <v>45229</v>
      </c>
      <c r="I4971" t="str">
        <f t="shared" si="77"/>
        <v>Orta investisya</v>
      </c>
      <c r="J4971">
        <f>YEAR(transaction_data[[#This Row],[Transaction_Date]])</f>
        <v>2023</v>
      </c>
      <c r="K4971">
        <f>MONTH(transaction_data[[#This Row],[Transaction_Date]])</f>
        <v>10</v>
      </c>
    </row>
    <row r="4972" spans="1:11" x14ac:dyDescent="0.3">
      <c r="A4972">
        <v>304970</v>
      </c>
      <c r="B4972">
        <v>204894</v>
      </c>
      <c r="C4972" t="s">
        <v>31</v>
      </c>
      <c r="D4972">
        <v>94462</v>
      </c>
      <c r="E4972">
        <v>4367</v>
      </c>
      <c r="F4972">
        <v>17078</v>
      </c>
      <c r="G4972" t="s">
        <v>29</v>
      </c>
      <c r="H4972" s="1">
        <v>45267</v>
      </c>
      <c r="I4972" t="str">
        <f t="shared" si="77"/>
        <v>Orta investisya</v>
      </c>
      <c r="J4972">
        <f>YEAR(transaction_data[[#This Row],[Transaction_Date]])</f>
        <v>2023</v>
      </c>
      <c r="K4972">
        <f>MONTH(transaction_data[[#This Row],[Transaction_Date]])</f>
        <v>12</v>
      </c>
    </row>
    <row r="4973" spans="1:11" x14ac:dyDescent="0.3">
      <c r="A4973">
        <v>304971</v>
      </c>
      <c r="B4973">
        <v>200988</v>
      </c>
      <c r="C4973" t="s">
        <v>30</v>
      </c>
      <c r="D4973">
        <v>89738</v>
      </c>
      <c r="E4973">
        <v>4436</v>
      </c>
      <c r="F4973">
        <v>31901</v>
      </c>
      <c r="G4973" t="s">
        <v>29</v>
      </c>
      <c r="H4973" s="1">
        <v>45006</v>
      </c>
      <c r="I4973" t="str">
        <f t="shared" si="77"/>
        <v>Yuksek Investisya</v>
      </c>
      <c r="J4973">
        <f>YEAR(transaction_data[[#This Row],[Transaction_Date]])</f>
        <v>2023</v>
      </c>
      <c r="K4973">
        <f>MONTH(transaction_data[[#This Row],[Transaction_Date]])</f>
        <v>3</v>
      </c>
    </row>
    <row r="4974" spans="1:11" x14ac:dyDescent="0.3">
      <c r="A4974">
        <v>304972</v>
      </c>
      <c r="B4974">
        <v>205368</v>
      </c>
      <c r="C4974" t="s">
        <v>31</v>
      </c>
      <c r="D4974">
        <v>75045</v>
      </c>
      <c r="E4974">
        <v>4094</v>
      </c>
      <c r="F4974">
        <v>22094</v>
      </c>
      <c r="G4974" t="s">
        <v>32</v>
      </c>
      <c r="H4974" s="1">
        <v>44763</v>
      </c>
      <c r="I4974" t="str">
        <f t="shared" si="77"/>
        <v>Orta investisya</v>
      </c>
      <c r="J4974">
        <f>YEAR(transaction_data[[#This Row],[Transaction_Date]])</f>
        <v>2022</v>
      </c>
      <c r="K4974">
        <f>MONTH(transaction_data[[#This Row],[Transaction_Date]])</f>
        <v>7</v>
      </c>
    </row>
    <row r="4975" spans="1:11" x14ac:dyDescent="0.3">
      <c r="A4975">
        <v>304973</v>
      </c>
      <c r="B4975">
        <v>207744</v>
      </c>
      <c r="C4975" t="s">
        <v>13</v>
      </c>
      <c r="D4975">
        <v>70959</v>
      </c>
      <c r="E4975">
        <v>436</v>
      </c>
      <c r="F4975">
        <v>7772</v>
      </c>
      <c r="G4975" t="s">
        <v>33</v>
      </c>
      <c r="H4975" s="1">
        <v>45354</v>
      </c>
      <c r="I4975" t="str">
        <f t="shared" si="77"/>
        <v>Kicik Investiya</v>
      </c>
      <c r="J4975">
        <f>YEAR(transaction_data[[#This Row],[Transaction_Date]])</f>
        <v>2024</v>
      </c>
      <c r="K4975">
        <f>MONTH(transaction_data[[#This Row],[Transaction_Date]])</f>
        <v>3</v>
      </c>
    </row>
    <row r="4976" spans="1:11" x14ac:dyDescent="0.3">
      <c r="A4976">
        <v>304974</v>
      </c>
      <c r="B4976">
        <v>208676</v>
      </c>
      <c r="C4976" t="s">
        <v>30</v>
      </c>
      <c r="D4976">
        <v>35874</v>
      </c>
      <c r="E4976">
        <v>4949</v>
      </c>
      <c r="F4976">
        <v>7286</v>
      </c>
      <c r="G4976" t="s">
        <v>29</v>
      </c>
      <c r="H4976" s="1">
        <v>45331</v>
      </c>
      <c r="I4976" t="str">
        <f t="shared" si="77"/>
        <v>Kicik Investiya</v>
      </c>
      <c r="J4976">
        <f>YEAR(transaction_data[[#This Row],[Transaction_Date]])</f>
        <v>2024</v>
      </c>
      <c r="K4976">
        <f>MONTH(transaction_data[[#This Row],[Transaction_Date]])</f>
        <v>2</v>
      </c>
    </row>
    <row r="4977" spans="1:11" x14ac:dyDescent="0.3">
      <c r="A4977">
        <v>304975</v>
      </c>
      <c r="B4977">
        <v>200173</v>
      </c>
      <c r="C4977" t="s">
        <v>30</v>
      </c>
      <c r="D4977">
        <v>76723</v>
      </c>
      <c r="E4977">
        <v>179</v>
      </c>
      <c r="F4977">
        <v>47419</v>
      </c>
      <c r="G4977" t="s">
        <v>29</v>
      </c>
      <c r="H4977" s="1">
        <v>45531</v>
      </c>
      <c r="I4977" t="str">
        <f t="shared" si="77"/>
        <v>Yuksek Investisya</v>
      </c>
      <c r="J4977">
        <f>YEAR(transaction_data[[#This Row],[Transaction_Date]])</f>
        <v>2024</v>
      </c>
      <c r="K4977">
        <f>MONTH(transaction_data[[#This Row],[Transaction_Date]])</f>
        <v>8</v>
      </c>
    </row>
    <row r="4978" spans="1:11" x14ac:dyDescent="0.3">
      <c r="A4978">
        <v>304976</v>
      </c>
      <c r="B4978">
        <v>209573</v>
      </c>
      <c r="C4978" t="s">
        <v>30</v>
      </c>
      <c r="D4978">
        <v>21315</v>
      </c>
      <c r="E4978">
        <v>2916</v>
      </c>
      <c r="F4978">
        <v>34971</v>
      </c>
      <c r="G4978" t="s">
        <v>33</v>
      </c>
      <c r="H4978" s="1">
        <v>45337</v>
      </c>
      <c r="I4978" t="str">
        <f t="shared" si="77"/>
        <v>Yuksek Investisya</v>
      </c>
      <c r="J4978">
        <f>YEAR(transaction_data[[#This Row],[Transaction_Date]])</f>
        <v>2024</v>
      </c>
      <c r="K4978">
        <f>MONTH(transaction_data[[#This Row],[Transaction_Date]])</f>
        <v>2</v>
      </c>
    </row>
    <row r="4979" spans="1:11" x14ac:dyDescent="0.3">
      <c r="A4979">
        <v>304977</v>
      </c>
      <c r="B4979">
        <v>207055</v>
      </c>
      <c r="C4979" t="s">
        <v>30</v>
      </c>
      <c r="D4979">
        <v>94088</v>
      </c>
      <c r="E4979">
        <v>3418</v>
      </c>
      <c r="F4979">
        <v>25675</v>
      </c>
      <c r="G4979" t="s">
        <v>33</v>
      </c>
      <c r="H4979" s="1">
        <v>44777</v>
      </c>
      <c r="I4979" t="str">
        <f t="shared" si="77"/>
        <v>Orta investisya</v>
      </c>
      <c r="J4979">
        <f>YEAR(transaction_data[[#This Row],[Transaction_Date]])</f>
        <v>2022</v>
      </c>
      <c r="K4979">
        <f>MONTH(transaction_data[[#This Row],[Transaction_Date]])</f>
        <v>8</v>
      </c>
    </row>
    <row r="4980" spans="1:11" x14ac:dyDescent="0.3">
      <c r="A4980">
        <v>304978</v>
      </c>
      <c r="B4980">
        <v>201462</v>
      </c>
      <c r="C4980" t="s">
        <v>31</v>
      </c>
      <c r="D4980">
        <v>5477</v>
      </c>
      <c r="E4980">
        <v>2270</v>
      </c>
      <c r="F4980">
        <v>2194</v>
      </c>
      <c r="G4980" t="s">
        <v>33</v>
      </c>
      <c r="H4980" s="1">
        <v>45415</v>
      </c>
      <c r="I4980" t="str">
        <f t="shared" si="77"/>
        <v>Kicik Investiya</v>
      </c>
      <c r="J4980">
        <f>YEAR(transaction_data[[#This Row],[Transaction_Date]])</f>
        <v>2024</v>
      </c>
      <c r="K4980">
        <f>MONTH(transaction_data[[#This Row],[Transaction_Date]])</f>
        <v>5</v>
      </c>
    </row>
    <row r="4981" spans="1:11" x14ac:dyDescent="0.3">
      <c r="A4981">
        <v>304979</v>
      </c>
      <c r="B4981">
        <v>209245</v>
      </c>
      <c r="C4981" t="s">
        <v>31</v>
      </c>
      <c r="D4981">
        <v>3382</v>
      </c>
      <c r="E4981">
        <v>2851</v>
      </c>
      <c r="F4981">
        <v>6899</v>
      </c>
      <c r="G4981" t="s">
        <v>29</v>
      </c>
      <c r="H4981" s="1">
        <v>45335</v>
      </c>
      <c r="I4981" t="str">
        <f t="shared" si="77"/>
        <v>Kicik Investiya</v>
      </c>
      <c r="J4981">
        <f>YEAR(transaction_data[[#This Row],[Transaction_Date]])</f>
        <v>2024</v>
      </c>
      <c r="K4981">
        <f>MONTH(transaction_data[[#This Row],[Transaction_Date]])</f>
        <v>2</v>
      </c>
    </row>
    <row r="4982" spans="1:11" x14ac:dyDescent="0.3">
      <c r="A4982">
        <v>304980</v>
      </c>
      <c r="B4982">
        <v>207644</v>
      </c>
      <c r="C4982" t="s">
        <v>30</v>
      </c>
      <c r="D4982">
        <v>37681</v>
      </c>
      <c r="E4982">
        <v>2056</v>
      </c>
      <c r="F4982">
        <v>8372</v>
      </c>
      <c r="G4982" t="s">
        <v>33</v>
      </c>
      <c r="H4982" s="1">
        <v>45131</v>
      </c>
      <c r="I4982" t="str">
        <f t="shared" si="77"/>
        <v>Kicik Investiya</v>
      </c>
      <c r="J4982">
        <f>YEAR(transaction_data[[#This Row],[Transaction_Date]])</f>
        <v>2023</v>
      </c>
      <c r="K4982">
        <f>MONTH(transaction_data[[#This Row],[Transaction_Date]])</f>
        <v>7</v>
      </c>
    </row>
    <row r="4983" spans="1:11" x14ac:dyDescent="0.3">
      <c r="A4983">
        <v>304981</v>
      </c>
      <c r="B4983">
        <v>200784</v>
      </c>
      <c r="C4983" t="s">
        <v>13</v>
      </c>
      <c r="D4983">
        <v>43288</v>
      </c>
      <c r="E4983">
        <v>4602</v>
      </c>
      <c r="F4983">
        <v>48620</v>
      </c>
      <c r="G4983" t="s">
        <v>32</v>
      </c>
      <c r="H4983" s="1">
        <v>44825</v>
      </c>
      <c r="I4983" t="str">
        <f t="shared" si="77"/>
        <v>Yuksek Investisya</v>
      </c>
      <c r="J4983">
        <f>YEAR(transaction_data[[#This Row],[Transaction_Date]])</f>
        <v>2022</v>
      </c>
      <c r="K4983">
        <f>MONTH(transaction_data[[#This Row],[Transaction_Date]])</f>
        <v>9</v>
      </c>
    </row>
    <row r="4984" spans="1:11" x14ac:dyDescent="0.3">
      <c r="A4984">
        <v>304982</v>
      </c>
      <c r="B4984">
        <v>205657</v>
      </c>
      <c r="C4984" t="s">
        <v>31</v>
      </c>
      <c r="D4984">
        <v>46825</v>
      </c>
      <c r="E4984">
        <v>3710</v>
      </c>
      <c r="F4984">
        <v>15314</v>
      </c>
      <c r="G4984" t="s">
        <v>29</v>
      </c>
      <c r="H4984" s="1">
        <v>45413</v>
      </c>
      <c r="I4984" t="str">
        <f t="shared" si="77"/>
        <v>Orta investisya</v>
      </c>
      <c r="J4984">
        <f>YEAR(transaction_data[[#This Row],[Transaction_Date]])</f>
        <v>2024</v>
      </c>
      <c r="K4984">
        <f>MONTH(transaction_data[[#This Row],[Transaction_Date]])</f>
        <v>5</v>
      </c>
    </row>
    <row r="4985" spans="1:11" x14ac:dyDescent="0.3">
      <c r="A4985">
        <v>304983</v>
      </c>
      <c r="B4985">
        <v>205237</v>
      </c>
      <c r="C4985" t="s">
        <v>31</v>
      </c>
      <c r="D4985">
        <v>78954</v>
      </c>
      <c r="E4985">
        <v>1992</v>
      </c>
      <c r="F4985">
        <v>18541</v>
      </c>
      <c r="G4985" t="s">
        <v>29</v>
      </c>
      <c r="H4985" s="1">
        <v>45655</v>
      </c>
      <c r="I4985" t="str">
        <f t="shared" si="77"/>
        <v>Orta investisya</v>
      </c>
      <c r="J4985">
        <f>YEAR(transaction_data[[#This Row],[Transaction_Date]])</f>
        <v>2024</v>
      </c>
      <c r="K4985">
        <f>MONTH(transaction_data[[#This Row],[Transaction_Date]])</f>
        <v>12</v>
      </c>
    </row>
    <row r="4986" spans="1:11" x14ac:dyDescent="0.3">
      <c r="A4986">
        <v>304984</v>
      </c>
      <c r="B4986">
        <v>205476</v>
      </c>
      <c r="C4986" t="s">
        <v>13</v>
      </c>
      <c r="D4986">
        <v>15537</v>
      </c>
      <c r="E4986">
        <v>3771</v>
      </c>
      <c r="F4986">
        <v>25381</v>
      </c>
      <c r="G4986" t="s">
        <v>33</v>
      </c>
      <c r="H4986" s="1">
        <v>44668</v>
      </c>
      <c r="I4986" t="str">
        <f t="shared" si="77"/>
        <v>Orta investisya</v>
      </c>
      <c r="J4986">
        <f>YEAR(transaction_data[[#This Row],[Transaction_Date]])</f>
        <v>2022</v>
      </c>
      <c r="K4986">
        <f>MONTH(transaction_data[[#This Row],[Transaction_Date]])</f>
        <v>4</v>
      </c>
    </row>
    <row r="4987" spans="1:11" x14ac:dyDescent="0.3">
      <c r="A4987">
        <v>304985</v>
      </c>
      <c r="B4987">
        <v>208439</v>
      </c>
      <c r="C4987" t="s">
        <v>30</v>
      </c>
      <c r="D4987">
        <v>67322</v>
      </c>
      <c r="E4987">
        <v>2621</v>
      </c>
      <c r="F4987">
        <v>21908</v>
      </c>
      <c r="G4987" t="s">
        <v>33</v>
      </c>
      <c r="H4987" s="1">
        <v>44800</v>
      </c>
      <c r="I4987" t="str">
        <f t="shared" si="77"/>
        <v>Orta investisya</v>
      </c>
      <c r="J4987">
        <f>YEAR(transaction_data[[#This Row],[Transaction_Date]])</f>
        <v>2022</v>
      </c>
      <c r="K4987">
        <f>MONTH(transaction_data[[#This Row],[Transaction_Date]])</f>
        <v>8</v>
      </c>
    </row>
    <row r="4988" spans="1:11" x14ac:dyDescent="0.3">
      <c r="A4988">
        <v>304986</v>
      </c>
      <c r="B4988">
        <v>201630</v>
      </c>
      <c r="C4988" t="s">
        <v>30</v>
      </c>
      <c r="D4988">
        <v>75984</v>
      </c>
      <c r="E4988">
        <v>4795</v>
      </c>
      <c r="F4988">
        <v>32594</v>
      </c>
      <c r="G4988" t="s">
        <v>32</v>
      </c>
      <c r="H4988" s="1">
        <v>45267</v>
      </c>
      <c r="I4988" t="str">
        <f t="shared" si="77"/>
        <v>Yuksek Investisya</v>
      </c>
      <c r="J4988">
        <f>YEAR(transaction_data[[#This Row],[Transaction_Date]])</f>
        <v>2023</v>
      </c>
      <c r="K4988">
        <f>MONTH(transaction_data[[#This Row],[Transaction_Date]])</f>
        <v>12</v>
      </c>
    </row>
    <row r="4989" spans="1:11" x14ac:dyDescent="0.3">
      <c r="A4989">
        <v>304987</v>
      </c>
      <c r="B4989">
        <v>200725</v>
      </c>
      <c r="C4989" t="s">
        <v>31</v>
      </c>
      <c r="D4989">
        <v>78749</v>
      </c>
      <c r="E4989">
        <v>962</v>
      </c>
      <c r="F4989">
        <v>9430</v>
      </c>
      <c r="G4989" t="s">
        <v>32</v>
      </c>
      <c r="H4989" s="1">
        <v>45281</v>
      </c>
      <c r="I4989" t="str">
        <f t="shared" si="77"/>
        <v>Kicik Investiya</v>
      </c>
      <c r="J4989">
        <f>YEAR(transaction_data[[#This Row],[Transaction_Date]])</f>
        <v>2023</v>
      </c>
      <c r="K4989">
        <f>MONTH(transaction_data[[#This Row],[Transaction_Date]])</f>
        <v>12</v>
      </c>
    </row>
    <row r="4990" spans="1:11" x14ac:dyDescent="0.3">
      <c r="A4990">
        <v>304988</v>
      </c>
      <c r="B4990">
        <v>207149</v>
      </c>
      <c r="C4990" t="s">
        <v>13</v>
      </c>
      <c r="D4990">
        <v>2018</v>
      </c>
      <c r="E4990">
        <v>2876</v>
      </c>
      <c r="F4990">
        <v>32557</v>
      </c>
      <c r="G4990" t="s">
        <v>29</v>
      </c>
      <c r="H4990" s="1">
        <v>44696</v>
      </c>
      <c r="I4990" t="str">
        <f t="shared" si="77"/>
        <v>Yuksek Investisya</v>
      </c>
      <c r="J4990">
        <f>YEAR(transaction_data[[#This Row],[Transaction_Date]])</f>
        <v>2022</v>
      </c>
      <c r="K4990">
        <f>MONTH(transaction_data[[#This Row],[Transaction_Date]])</f>
        <v>5</v>
      </c>
    </row>
    <row r="4991" spans="1:11" x14ac:dyDescent="0.3">
      <c r="A4991">
        <v>304989</v>
      </c>
      <c r="B4991">
        <v>207298</v>
      </c>
      <c r="C4991" t="s">
        <v>13</v>
      </c>
      <c r="D4991">
        <v>57763</v>
      </c>
      <c r="E4991">
        <v>278</v>
      </c>
      <c r="F4991">
        <v>5853</v>
      </c>
      <c r="G4991" t="s">
        <v>29</v>
      </c>
      <c r="H4991" s="1">
        <v>45506</v>
      </c>
      <c r="I4991" t="str">
        <f t="shared" si="77"/>
        <v>Kicik Investiya</v>
      </c>
      <c r="J4991">
        <f>YEAR(transaction_data[[#This Row],[Transaction_Date]])</f>
        <v>2024</v>
      </c>
      <c r="K4991">
        <f>MONTH(transaction_data[[#This Row],[Transaction_Date]])</f>
        <v>8</v>
      </c>
    </row>
    <row r="4992" spans="1:11" x14ac:dyDescent="0.3">
      <c r="A4992">
        <v>304990</v>
      </c>
      <c r="B4992">
        <v>203483</v>
      </c>
      <c r="C4992" t="s">
        <v>31</v>
      </c>
      <c r="D4992">
        <v>66514</v>
      </c>
      <c r="E4992">
        <v>229</v>
      </c>
      <c r="F4992">
        <v>35634</v>
      </c>
      <c r="G4992" t="s">
        <v>33</v>
      </c>
      <c r="H4992" s="1">
        <v>45493</v>
      </c>
      <c r="I4992" t="str">
        <f t="shared" si="77"/>
        <v>Yuksek Investisya</v>
      </c>
      <c r="J4992">
        <f>YEAR(transaction_data[[#This Row],[Transaction_Date]])</f>
        <v>2024</v>
      </c>
      <c r="K4992">
        <f>MONTH(transaction_data[[#This Row],[Transaction_Date]])</f>
        <v>7</v>
      </c>
    </row>
    <row r="4993" spans="1:11" x14ac:dyDescent="0.3">
      <c r="A4993">
        <v>304991</v>
      </c>
      <c r="B4993">
        <v>202691</v>
      </c>
      <c r="C4993" t="s">
        <v>30</v>
      </c>
      <c r="D4993">
        <v>79472</v>
      </c>
      <c r="E4993">
        <v>1376</v>
      </c>
      <c r="F4993">
        <v>8874</v>
      </c>
      <c r="G4993" t="s">
        <v>33</v>
      </c>
      <c r="H4993" s="1">
        <v>44641</v>
      </c>
      <c r="I4993" t="str">
        <f t="shared" si="77"/>
        <v>Kicik Investiya</v>
      </c>
      <c r="J4993">
        <f>YEAR(transaction_data[[#This Row],[Transaction_Date]])</f>
        <v>2022</v>
      </c>
      <c r="K4993">
        <f>MONTH(transaction_data[[#This Row],[Transaction_Date]])</f>
        <v>3</v>
      </c>
    </row>
    <row r="4994" spans="1:11" x14ac:dyDescent="0.3">
      <c r="A4994">
        <v>304992</v>
      </c>
      <c r="B4994">
        <v>207079</v>
      </c>
      <c r="C4994" t="s">
        <v>30</v>
      </c>
      <c r="D4994">
        <v>18630</v>
      </c>
      <c r="E4994">
        <v>1194</v>
      </c>
      <c r="F4994">
        <v>3005</v>
      </c>
      <c r="G4994" t="s">
        <v>32</v>
      </c>
      <c r="H4994" s="1">
        <v>44782</v>
      </c>
      <c r="I4994" t="str">
        <f t="shared" ref="I4994:I5057" si="78">IF(AND(F4994&gt;1000,F4994&lt;15000),"Kicik Investiya",IF(AND(F4994&gt;=15000,F4994&lt;27500),"Orta investisya","Yuksek Investisya"))</f>
        <v>Kicik Investiya</v>
      </c>
      <c r="J4994">
        <f>YEAR(transaction_data[[#This Row],[Transaction_Date]])</f>
        <v>2022</v>
      </c>
      <c r="K4994">
        <f>MONTH(transaction_data[[#This Row],[Transaction_Date]])</f>
        <v>8</v>
      </c>
    </row>
    <row r="4995" spans="1:11" x14ac:dyDescent="0.3">
      <c r="A4995">
        <v>304993</v>
      </c>
      <c r="B4995">
        <v>204152</v>
      </c>
      <c r="C4995" t="s">
        <v>13</v>
      </c>
      <c r="D4995">
        <v>14661</v>
      </c>
      <c r="E4995">
        <v>3539</v>
      </c>
      <c r="F4995">
        <v>21639</v>
      </c>
      <c r="G4995" t="s">
        <v>32</v>
      </c>
      <c r="H4995" s="1">
        <v>45579</v>
      </c>
      <c r="I4995" t="str">
        <f t="shared" si="78"/>
        <v>Orta investisya</v>
      </c>
      <c r="J4995">
        <f>YEAR(transaction_data[[#This Row],[Transaction_Date]])</f>
        <v>2024</v>
      </c>
      <c r="K4995">
        <f>MONTH(transaction_data[[#This Row],[Transaction_Date]])</f>
        <v>10</v>
      </c>
    </row>
    <row r="4996" spans="1:11" x14ac:dyDescent="0.3">
      <c r="A4996">
        <v>304994</v>
      </c>
      <c r="B4996">
        <v>204526</v>
      </c>
      <c r="C4996" t="s">
        <v>13</v>
      </c>
      <c r="D4996">
        <v>4300</v>
      </c>
      <c r="E4996">
        <v>1210</v>
      </c>
      <c r="F4996">
        <v>35072</v>
      </c>
      <c r="G4996" t="s">
        <v>32</v>
      </c>
      <c r="H4996" s="1">
        <v>45602</v>
      </c>
      <c r="I4996" t="str">
        <f t="shared" si="78"/>
        <v>Yuksek Investisya</v>
      </c>
      <c r="J4996">
        <f>YEAR(transaction_data[[#This Row],[Transaction_Date]])</f>
        <v>2024</v>
      </c>
      <c r="K4996">
        <f>MONTH(transaction_data[[#This Row],[Transaction_Date]])</f>
        <v>11</v>
      </c>
    </row>
    <row r="4997" spans="1:11" x14ac:dyDescent="0.3">
      <c r="A4997">
        <v>304995</v>
      </c>
      <c r="B4997">
        <v>202511</v>
      </c>
      <c r="C4997" t="s">
        <v>13</v>
      </c>
      <c r="D4997">
        <v>56219</v>
      </c>
      <c r="E4997">
        <v>960</v>
      </c>
      <c r="F4997">
        <v>45509</v>
      </c>
      <c r="G4997" t="s">
        <v>33</v>
      </c>
      <c r="H4997" s="1">
        <v>45631</v>
      </c>
      <c r="I4997" t="str">
        <f t="shared" si="78"/>
        <v>Yuksek Investisya</v>
      </c>
      <c r="J4997">
        <f>YEAR(transaction_data[[#This Row],[Transaction_Date]])</f>
        <v>2024</v>
      </c>
      <c r="K4997">
        <f>MONTH(transaction_data[[#This Row],[Transaction_Date]])</f>
        <v>12</v>
      </c>
    </row>
    <row r="4998" spans="1:11" x14ac:dyDescent="0.3">
      <c r="A4998">
        <v>304996</v>
      </c>
      <c r="B4998">
        <v>204257</v>
      </c>
      <c r="C4998" t="s">
        <v>13</v>
      </c>
      <c r="D4998">
        <v>23539</v>
      </c>
      <c r="E4998">
        <v>3777</v>
      </c>
      <c r="F4998">
        <v>49242</v>
      </c>
      <c r="G4998" t="s">
        <v>32</v>
      </c>
      <c r="H4998" s="1">
        <v>45114</v>
      </c>
      <c r="I4998" t="str">
        <f t="shared" si="78"/>
        <v>Yuksek Investisya</v>
      </c>
      <c r="J4998">
        <f>YEAR(transaction_data[[#This Row],[Transaction_Date]])</f>
        <v>2023</v>
      </c>
      <c r="K4998">
        <f>MONTH(transaction_data[[#This Row],[Transaction_Date]])</f>
        <v>7</v>
      </c>
    </row>
    <row r="4999" spans="1:11" x14ac:dyDescent="0.3">
      <c r="A4999">
        <v>304997</v>
      </c>
      <c r="B4999">
        <v>201964</v>
      </c>
      <c r="C4999" t="s">
        <v>13</v>
      </c>
      <c r="D4999">
        <v>9410</v>
      </c>
      <c r="E4999">
        <v>512</v>
      </c>
      <c r="F4999">
        <v>2709</v>
      </c>
      <c r="G4999" t="s">
        <v>33</v>
      </c>
      <c r="H4999" s="1">
        <v>45430</v>
      </c>
      <c r="I4999" t="str">
        <f t="shared" si="78"/>
        <v>Kicik Investiya</v>
      </c>
      <c r="J4999">
        <f>YEAR(transaction_data[[#This Row],[Transaction_Date]])</f>
        <v>2024</v>
      </c>
      <c r="K4999">
        <f>MONTH(transaction_data[[#This Row],[Transaction_Date]])</f>
        <v>5</v>
      </c>
    </row>
    <row r="5000" spans="1:11" x14ac:dyDescent="0.3">
      <c r="A5000">
        <v>304998</v>
      </c>
      <c r="B5000">
        <v>202079</v>
      </c>
      <c r="C5000" t="s">
        <v>13</v>
      </c>
      <c r="D5000">
        <v>67388</v>
      </c>
      <c r="E5000">
        <v>1026</v>
      </c>
      <c r="F5000">
        <v>2983</v>
      </c>
      <c r="G5000" t="s">
        <v>33</v>
      </c>
      <c r="H5000" s="1">
        <v>45514</v>
      </c>
      <c r="I5000" t="str">
        <f t="shared" si="78"/>
        <v>Kicik Investiya</v>
      </c>
      <c r="J5000">
        <f>YEAR(transaction_data[[#This Row],[Transaction_Date]])</f>
        <v>2024</v>
      </c>
      <c r="K5000">
        <f>MONTH(transaction_data[[#This Row],[Transaction_Date]])</f>
        <v>8</v>
      </c>
    </row>
    <row r="5001" spans="1:11" x14ac:dyDescent="0.3">
      <c r="A5001">
        <v>304999</v>
      </c>
      <c r="B5001">
        <v>209387</v>
      </c>
      <c r="C5001" t="s">
        <v>13</v>
      </c>
      <c r="D5001">
        <v>87320</v>
      </c>
      <c r="E5001">
        <v>3597</v>
      </c>
      <c r="F5001">
        <v>48925</v>
      </c>
      <c r="G5001" t="s">
        <v>32</v>
      </c>
      <c r="H5001" s="1">
        <v>44962</v>
      </c>
      <c r="I5001" t="str">
        <f t="shared" si="78"/>
        <v>Yuksek Investisya</v>
      </c>
      <c r="J5001">
        <f>YEAR(transaction_data[[#This Row],[Transaction_Date]])</f>
        <v>2023</v>
      </c>
      <c r="K5001">
        <f>MONTH(transaction_data[[#This Row],[Transaction_Date]])</f>
        <v>2</v>
      </c>
    </row>
    <row r="5002" spans="1:11" x14ac:dyDescent="0.3">
      <c r="A5002">
        <v>305000</v>
      </c>
      <c r="B5002">
        <v>205101</v>
      </c>
      <c r="C5002" t="s">
        <v>13</v>
      </c>
      <c r="D5002">
        <v>62685</v>
      </c>
      <c r="E5002">
        <v>2853</v>
      </c>
      <c r="F5002">
        <v>29698</v>
      </c>
      <c r="G5002" t="s">
        <v>33</v>
      </c>
      <c r="H5002" s="1">
        <v>45657</v>
      </c>
      <c r="I5002" t="str">
        <f t="shared" si="78"/>
        <v>Yuksek Investisya</v>
      </c>
      <c r="J5002">
        <f>YEAR(transaction_data[[#This Row],[Transaction_Date]])</f>
        <v>2024</v>
      </c>
      <c r="K5002">
        <f>MONTH(transaction_data[[#This Row],[Transaction_Date]])</f>
        <v>12</v>
      </c>
    </row>
    <row r="5003" spans="1:11" x14ac:dyDescent="0.3">
      <c r="A5003">
        <v>305001</v>
      </c>
      <c r="B5003">
        <v>208330</v>
      </c>
      <c r="C5003" t="s">
        <v>13</v>
      </c>
      <c r="D5003">
        <v>17566</v>
      </c>
      <c r="E5003">
        <v>434</v>
      </c>
      <c r="F5003">
        <v>44473</v>
      </c>
      <c r="G5003" t="s">
        <v>33</v>
      </c>
      <c r="H5003" s="1">
        <v>45684</v>
      </c>
      <c r="I5003" t="str">
        <f t="shared" si="78"/>
        <v>Yuksek Investisya</v>
      </c>
      <c r="J5003">
        <f>YEAR(transaction_data[[#This Row],[Transaction_Date]])</f>
        <v>2025</v>
      </c>
      <c r="K5003">
        <f>MONTH(transaction_data[[#This Row],[Transaction_Date]])</f>
        <v>1</v>
      </c>
    </row>
    <row r="5004" spans="1:11" x14ac:dyDescent="0.3">
      <c r="A5004">
        <v>305002</v>
      </c>
      <c r="B5004">
        <v>209528</v>
      </c>
      <c r="C5004" t="s">
        <v>31</v>
      </c>
      <c r="D5004">
        <v>56925</v>
      </c>
      <c r="E5004">
        <v>2144</v>
      </c>
      <c r="F5004">
        <v>10228</v>
      </c>
      <c r="G5004" t="s">
        <v>33</v>
      </c>
      <c r="H5004" s="1">
        <v>45349</v>
      </c>
      <c r="I5004" t="str">
        <f t="shared" si="78"/>
        <v>Kicik Investiya</v>
      </c>
      <c r="J5004">
        <f>YEAR(transaction_data[[#This Row],[Transaction_Date]])</f>
        <v>2024</v>
      </c>
      <c r="K5004">
        <f>MONTH(transaction_data[[#This Row],[Transaction_Date]])</f>
        <v>2</v>
      </c>
    </row>
    <row r="5005" spans="1:11" x14ac:dyDescent="0.3">
      <c r="A5005">
        <v>305003</v>
      </c>
      <c r="B5005">
        <v>203027</v>
      </c>
      <c r="C5005" t="s">
        <v>30</v>
      </c>
      <c r="D5005">
        <v>24948</v>
      </c>
      <c r="E5005">
        <v>1651</v>
      </c>
      <c r="F5005">
        <v>43859</v>
      </c>
      <c r="G5005" t="s">
        <v>32</v>
      </c>
      <c r="H5005" s="1">
        <v>45170</v>
      </c>
      <c r="I5005" t="str">
        <f t="shared" si="78"/>
        <v>Yuksek Investisya</v>
      </c>
      <c r="J5005">
        <f>YEAR(transaction_data[[#This Row],[Transaction_Date]])</f>
        <v>2023</v>
      </c>
      <c r="K5005">
        <f>MONTH(transaction_data[[#This Row],[Transaction_Date]])</f>
        <v>9</v>
      </c>
    </row>
    <row r="5006" spans="1:11" x14ac:dyDescent="0.3">
      <c r="A5006">
        <v>305004</v>
      </c>
      <c r="B5006">
        <v>209880</v>
      </c>
      <c r="C5006" t="s">
        <v>31</v>
      </c>
      <c r="D5006">
        <v>46570</v>
      </c>
      <c r="E5006">
        <v>2155</v>
      </c>
      <c r="F5006">
        <v>33632</v>
      </c>
      <c r="G5006" t="s">
        <v>33</v>
      </c>
      <c r="H5006" s="1">
        <v>45205</v>
      </c>
      <c r="I5006" t="str">
        <f t="shared" si="78"/>
        <v>Yuksek Investisya</v>
      </c>
      <c r="J5006">
        <f>YEAR(transaction_data[[#This Row],[Transaction_Date]])</f>
        <v>2023</v>
      </c>
      <c r="K5006">
        <f>MONTH(transaction_data[[#This Row],[Transaction_Date]])</f>
        <v>10</v>
      </c>
    </row>
    <row r="5007" spans="1:11" x14ac:dyDescent="0.3">
      <c r="A5007">
        <v>305005</v>
      </c>
      <c r="B5007">
        <v>208389</v>
      </c>
      <c r="C5007" t="s">
        <v>31</v>
      </c>
      <c r="D5007">
        <v>54183</v>
      </c>
      <c r="E5007">
        <v>3723</v>
      </c>
      <c r="F5007">
        <v>24156</v>
      </c>
      <c r="G5007" t="s">
        <v>33</v>
      </c>
      <c r="H5007" s="1">
        <v>44725</v>
      </c>
      <c r="I5007" t="str">
        <f t="shared" si="78"/>
        <v>Orta investisya</v>
      </c>
      <c r="J5007">
        <f>YEAR(transaction_data[[#This Row],[Transaction_Date]])</f>
        <v>2022</v>
      </c>
      <c r="K5007">
        <f>MONTH(transaction_data[[#This Row],[Transaction_Date]])</f>
        <v>6</v>
      </c>
    </row>
    <row r="5008" spans="1:11" x14ac:dyDescent="0.3">
      <c r="A5008">
        <v>305006</v>
      </c>
      <c r="B5008">
        <v>201444</v>
      </c>
      <c r="C5008" t="s">
        <v>13</v>
      </c>
      <c r="D5008">
        <v>95423</v>
      </c>
      <c r="E5008">
        <v>308</v>
      </c>
      <c r="F5008">
        <v>29702</v>
      </c>
      <c r="G5008" t="s">
        <v>32</v>
      </c>
      <c r="H5008" s="1">
        <v>44987</v>
      </c>
      <c r="I5008" t="str">
        <f t="shared" si="78"/>
        <v>Yuksek Investisya</v>
      </c>
      <c r="J5008">
        <f>YEAR(transaction_data[[#This Row],[Transaction_Date]])</f>
        <v>2023</v>
      </c>
      <c r="K5008">
        <f>MONTH(transaction_data[[#This Row],[Transaction_Date]])</f>
        <v>3</v>
      </c>
    </row>
    <row r="5009" spans="1:11" x14ac:dyDescent="0.3">
      <c r="A5009">
        <v>305007</v>
      </c>
      <c r="B5009">
        <v>206275</v>
      </c>
      <c r="C5009" t="s">
        <v>13</v>
      </c>
      <c r="D5009">
        <v>67783</v>
      </c>
      <c r="E5009">
        <v>1880</v>
      </c>
      <c r="F5009">
        <v>40127</v>
      </c>
      <c r="G5009" t="s">
        <v>33</v>
      </c>
      <c r="H5009" s="1">
        <v>45346</v>
      </c>
      <c r="I5009" t="str">
        <f t="shared" si="78"/>
        <v>Yuksek Investisya</v>
      </c>
      <c r="J5009">
        <f>YEAR(transaction_data[[#This Row],[Transaction_Date]])</f>
        <v>2024</v>
      </c>
      <c r="K5009">
        <f>MONTH(transaction_data[[#This Row],[Transaction_Date]])</f>
        <v>2</v>
      </c>
    </row>
    <row r="5010" spans="1:11" x14ac:dyDescent="0.3">
      <c r="A5010">
        <v>305008</v>
      </c>
      <c r="B5010">
        <v>204633</v>
      </c>
      <c r="C5010" t="s">
        <v>13</v>
      </c>
      <c r="D5010">
        <v>63564</v>
      </c>
      <c r="E5010">
        <v>305</v>
      </c>
      <c r="F5010">
        <v>42149</v>
      </c>
      <c r="G5010" t="s">
        <v>32</v>
      </c>
      <c r="H5010" s="1">
        <v>45156</v>
      </c>
      <c r="I5010" t="str">
        <f t="shared" si="78"/>
        <v>Yuksek Investisya</v>
      </c>
      <c r="J5010">
        <f>YEAR(transaction_data[[#This Row],[Transaction_Date]])</f>
        <v>2023</v>
      </c>
      <c r="K5010">
        <f>MONTH(transaction_data[[#This Row],[Transaction_Date]])</f>
        <v>8</v>
      </c>
    </row>
    <row r="5011" spans="1:11" x14ac:dyDescent="0.3">
      <c r="A5011">
        <v>305009</v>
      </c>
      <c r="B5011">
        <v>209484</v>
      </c>
      <c r="C5011" t="s">
        <v>31</v>
      </c>
      <c r="D5011">
        <v>18271</v>
      </c>
      <c r="E5011">
        <v>2744</v>
      </c>
      <c r="F5011">
        <v>41694</v>
      </c>
      <c r="G5011" t="s">
        <v>32</v>
      </c>
      <c r="H5011" s="1">
        <v>45511</v>
      </c>
      <c r="I5011" t="str">
        <f t="shared" si="78"/>
        <v>Yuksek Investisya</v>
      </c>
      <c r="J5011">
        <f>YEAR(transaction_data[[#This Row],[Transaction_Date]])</f>
        <v>2024</v>
      </c>
      <c r="K5011">
        <f>MONTH(transaction_data[[#This Row],[Transaction_Date]])</f>
        <v>8</v>
      </c>
    </row>
    <row r="5012" spans="1:11" x14ac:dyDescent="0.3">
      <c r="A5012">
        <v>305010</v>
      </c>
      <c r="B5012">
        <v>206215</v>
      </c>
      <c r="C5012" t="s">
        <v>13</v>
      </c>
      <c r="D5012">
        <v>2607</v>
      </c>
      <c r="E5012">
        <v>382</v>
      </c>
      <c r="F5012">
        <v>30988</v>
      </c>
      <c r="G5012" t="s">
        <v>33</v>
      </c>
      <c r="H5012" s="1">
        <v>45603</v>
      </c>
      <c r="I5012" t="str">
        <f t="shared" si="78"/>
        <v>Yuksek Investisya</v>
      </c>
      <c r="J5012">
        <f>YEAR(transaction_data[[#This Row],[Transaction_Date]])</f>
        <v>2024</v>
      </c>
      <c r="K5012">
        <f>MONTH(transaction_data[[#This Row],[Transaction_Date]])</f>
        <v>11</v>
      </c>
    </row>
    <row r="5013" spans="1:11" x14ac:dyDescent="0.3">
      <c r="A5013">
        <v>305011</v>
      </c>
      <c r="B5013">
        <v>204018</v>
      </c>
      <c r="C5013" t="s">
        <v>13</v>
      </c>
      <c r="D5013">
        <v>15690</v>
      </c>
      <c r="E5013">
        <v>1795</v>
      </c>
      <c r="F5013">
        <v>28285</v>
      </c>
      <c r="G5013" t="s">
        <v>33</v>
      </c>
      <c r="H5013" s="1">
        <v>45572</v>
      </c>
      <c r="I5013" t="str">
        <f t="shared" si="78"/>
        <v>Yuksek Investisya</v>
      </c>
      <c r="J5013">
        <f>YEAR(transaction_data[[#This Row],[Transaction_Date]])</f>
        <v>2024</v>
      </c>
      <c r="K5013">
        <f>MONTH(transaction_data[[#This Row],[Transaction_Date]])</f>
        <v>10</v>
      </c>
    </row>
    <row r="5014" spans="1:11" x14ac:dyDescent="0.3">
      <c r="A5014">
        <v>305012</v>
      </c>
      <c r="B5014">
        <v>208494</v>
      </c>
      <c r="C5014" t="s">
        <v>30</v>
      </c>
      <c r="D5014">
        <v>9854</v>
      </c>
      <c r="E5014">
        <v>1587</v>
      </c>
      <c r="F5014">
        <v>35144</v>
      </c>
      <c r="G5014" t="s">
        <v>29</v>
      </c>
      <c r="H5014" s="1">
        <v>45375</v>
      </c>
      <c r="I5014" t="str">
        <f t="shared" si="78"/>
        <v>Yuksek Investisya</v>
      </c>
      <c r="J5014">
        <f>YEAR(transaction_data[[#This Row],[Transaction_Date]])</f>
        <v>2024</v>
      </c>
      <c r="K5014">
        <f>MONTH(transaction_data[[#This Row],[Transaction_Date]])</f>
        <v>3</v>
      </c>
    </row>
    <row r="5015" spans="1:11" x14ac:dyDescent="0.3">
      <c r="A5015">
        <v>305013</v>
      </c>
      <c r="B5015">
        <v>207584</v>
      </c>
      <c r="C5015" t="s">
        <v>13</v>
      </c>
      <c r="D5015">
        <v>41803</v>
      </c>
      <c r="E5015">
        <v>2015</v>
      </c>
      <c r="F5015">
        <v>29332</v>
      </c>
      <c r="G5015" t="s">
        <v>29</v>
      </c>
      <c r="H5015" s="1">
        <v>45661</v>
      </c>
      <c r="I5015" t="str">
        <f t="shared" si="78"/>
        <v>Yuksek Investisya</v>
      </c>
      <c r="J5015">
        <f>YEAR(transaction_data[[#This Row],[Transaction_Date]])</f>
        <v>2025</v>
      </c>
      <c r="K5015">
        <f>MONTH(transaction_data[[#This Row],[Transaction_Date]])</f>
        <v>1</v>
      </c>
    </row>
    <row r="5016" spans="1:11" x14ac:dyDescent="0.3">
      <c r="A5016">
        <v>305014</v>
      </c>
      <c r="B5016">
        <v>202026</v>
      </c>
      <c r="C5016" t="s">
        <v>30</v>
      </c>
      <c r="D5016">
        <v>35504</v>
      </c>
      <c r="E5016">
        <v>2266</v>
      </c>
      <c r="F5016">
        <v>8162</v>
      </c>
      <c r="G5016" t="s">
        <v>33</v>
      </c>
      <c r="H5016" s="1">
        <v>45205</v>
      </c>
      <c r="I5016" t="str">
        <f t="shared" si="78"/>
        <v>Kicik Investiya</v>
      </c>
      <c r="J5016">
        <f>YEAR(transaction_data[[#This Row],[Transaction_Date]])</f>
        <v>2023</v>
      </c>
      <c r="K5016">
        <f>MONTH(transaction_data[[#This Row],[Transaction_Date]])</f>
        <v>10</v>
      </c>
    </row>
    <row r="5017" spans="1:11" x14ac:dyDescent="0.3">
      <c r="A5017">
        <v>305015</v>
      </c>
      <c r="B5017">
        <v>207375</v>
      </c>
      <c r="C5017" t="s">
        <v>31</v>
      </c>
      <c r="D5017">
        <v>49934</v>
      </c>
      <c r="E5017">
        <v>2068</v>
      </c>
      <c r="F5017">
        <v>2641</v>
      </c>
      <c r="G5017" t="s">
        <v>32</v>
      </c>
      <c r="H5017" s="1">
        <v>45343</v>
      </c>
      <c r="I5017" t="str">
        <f t="shared" si="78"/>
        <v>Kicik Investiya</v>
      </c>
      <c r="J5017">
        <f>YEAR(transaction_data[[#This Row],[Transaction_Date]])</f>
        <v>2024</v>
      </c>
      <c r="K5017">
        <f>MONTH(transaction_data[[#This Row],[Transaction_Date]])</f>
        <v>2</v>
      </c>
    </row>
    <row r="5018" spans="1:11" x14ac:dyDescent="0.3">
      <c r="A5018">
        <v>305016</v>
      </c>
      <c r="B5018">
        <v>209385</v>
      </c>
      <c r="C5018" t="s">
        <v>30</v>
      </c>
      <c r="D5018">
        <v>30497</v>
      </c>
      <c r="E5018">
        <v>854</v>
      </c>
      <c r="F5018">
        <v>42165</v>
      </c>
      <c r="G5018" t="s">
        <v>32</v>
      </c>
      <c r="H5018" s="1">
        <v>44818</v>
      </c>
      <c r="I5018" t="str">
        <f t="shared" si="78"/>
        <v>Yuksek Investisya</v>
      </c>
      <c r="J5018">
        <f>YEAR(transaction_data[[#This Row],[Transaction_Date]])</f>
        <v>2022</v>
      </c>
      <c r="K5018">
        <f>MONTH(transaction_data[[#This Row],[Transaction_Date]])</f>
        <v>9</v>
      </c>
    </row>
    <row r="5019" spans="1:11" x14ac:dyDescent="0.3">
      <c r="A5019">
        <v>305017</v>
      </c>
      <c r="B5019">
        <v>204310</v>
      </c>
      <c r="C5019" t="s">
        <v>13</v>
      </c>
      <c r="D5019">
        <v>79353</v>
      </c>
      <c r="E5019">
        <v>2528</v>
      </c>
      <c r="F5019">
        <v>41239</v>
      </c>
      <c r="G5019" t="s">
        <v>29</v>
      </c>
      <c r="H5019" s="1">
        <v>44792</v>
      </c>
      <c r="I5019" t="str">
        <f t="shared" si="78"/>
        <v>Yuksek Investisya</v>
      </c>
      <c r="J5019">
        <f>YEAR(transaction_data[[#This Row],[Transaction_Date]])</f>
        <v>2022</v>
      </c>
      <c r="K5019">
        <f>MONTH(transaction_data[[#This Row],[Transaction_Date]])</f>
        <v>8</v>
      </c>
    </row>
    <row r="5020" spans="1:11" x14ac:dyDescent="0.3">
      <c r="A5020">
        <v>305018</v>
      </c>
      <c r="B5020">
        <v>205235</v>
      </c>
      <c r="C5020" t="s">
        <v>13</v>
      </c>
      <c r="D5020">
        <v>1624</v>
      </c>
      <c r="E5020">
        <v>635</v>
      </c>
      <c r="F5020">
        <v>28771</v>
      </c>
      <c r="G5020" t="s">
        <v>32</v>
      </c>
      <c r="H5020" s="1">
        <v>45664</v>
      </c>
      <c r="I5020" t="str">
        <f t="shared" si="78"/>
        <v>Yuksek Investisya</v>
      </c>
      <c r="J5020">
        <f>YEAR(transaction_data[[#This Row],[Transaction_Date]])</f>
        <v>2025</v>
      </c>
      <c r="K5020">
        <f>MONTH(transaction_data[[#This Row],[Transaction_Date]])</f>
        <v>1</v>
      </c>
    </row>
    <row r="5021" spans="1:11" x14ac:dyDescent="0.3">
      <c r="A5021">
        <v>305019</v>
      </c>
      <c r="B5021">
        <v>208335</v>
      </c>
      <c r="C5021" t="s">
        <v>30</v>
      </c>
      <c r="D5021">
        <v>7325</v>
      </c>
      <c r="E5021">
        <v>440</v>
      </c>
      <c r="F5021">
        <v>28150</v>
      </c>
      <c r="G5021" t="s">
        <v>29</v>
      </c>
      <c r="H5021" s="1">
        <v>44985</v>
      </c>
      <c r="I5021" t="str">
        <f t="shared" si="78"/>
        <v>Yuksek Investisya</v>
      </c>
      <c r="J5021">
        <f>YEAR(transaction_data[[#This Row],[Transaction_Date]])</f>
        <v>2023</v>
      </c>
      <c r="K5021">
        <f>MONTH(transaction_data[[#This Row],[Transaction_Date]])</f>
        <v>2</v>
      </c>
    </row>
    <row r="5022" spans="1:11" x14ac:dyDescent="0.3">
      <c r="A5022">
        <v>305020</v>
      </c>
      <c r="B5022">
        <v>207479</v>
      </c>
      <c r="C5022" t="s">
        <v>30</v>
      </c>
      <c r="D5022">
        <v>7942</v>
      </c>
      <c r="E5022">
        <v>2826</v>
      </c>
      <c r="F5022">
        <v>36319</v>
      </c>
      <c r="G5022" t="s">
        <v>32</v>
      </c>
      <c r="H5022" s="1">
        <v>44644</v>
      </c>
      <c r="I5022" t="str">
        <f t="shared" si="78"/>
        <v>Yuksek Investisya</v>
      </c>
      <c r="J5022">
        <f>YEAR(transaction_data[[#This Row],[Transaction_Date]])</f>
        <v>2022</v>
      </c>
      <c r="K5022">
        <f>MONTH(transaction_data[[#This Row],[Transaction_Date]])</f>
        <v>3</v>
      </c>
    </row>
    <row r="5023" spans="1:11" x14ac:dyDescent="0.3">
      <c r="A5023">
        <v>305021</v>
      </c>
      <c r="B5023">
        <v>203619</v>
      </c>
      <c r="C5023" t="s">
        <v>13</v>
      </c>
      <c r="D5023">
        <v>11559</v>
      </c>
      <c r="E5023">
        <v>1003</v>
      </c>
      <c r="F5023">
        <v>22017</v>
      </c>
      <c r="G5023" t="s">
        <v>33</v>
      </c>
      <c r="H5023" s="1">
        <v>45171</v>
      </c>
      <c r="I5023" t="str">
        <f t="shared" si="78"/>
        <v>Orta investisya</v>
      </c>
      <c r="J5023">
        <f>YEAR(transaction_data[[#This Row],[Transaction_Date]])</f>
        <v>2023</v>
      </c>
      <c r="K5023">
        <f>MONTH(transaction_data[[#This Row],[Transaction_Date]])</f>
        <v>9</v>
      </c>
    </row>
    <row r="5024" spans="1:11" x14ac:dyDescent="0.3">
      <c r="A5024">
        <v>305022</v>
      </c>
      <c r="B5024">
        <v>206379</v>
      </c>
      <c r="C5024" t="s">
        <v>30</v>
      </c>
      <c r="D5024">
        <v>54033</v>
      </c>
      <c r="E5024">
        <v>4021</v>
      </c>
      <c r="F5024">
        <v>36605</v>
      </c>
      <c r="G5024" t="s">
        <v>32</v>
      </c>
      <c r="H5024" s="1">
        <v>45192</v>
      </c>
      <c r="I5024" t="str">
        <f t="shared" si="78"/>
        <v>Yuksek Investisya</v>
      </c>
      <c r="J5024">
        <f>YEAR(transaction_data[[#This Row],[Transaction_Date]])</f>
        <v>2023</v>
      </c>
      <c r="K5024">
        <f>MONTH(transaction_data[[#This Row],[Transaction_Date]])</f>
        <v>9</v>
      </c>
    </row>
    <row r="5025" spans="1:11" x14ac:dyDescent="0.3">
      <c r="A5025">
        <v>305023</v>
      </c>
      <c r="B5025">
        <v>201887</v>
      </c>
      <c r="C5025" t="s">
        <v>30</v>
      </c>
      <c r="D5025">
        <v>38924</v>
      </c>
      <c r="E5025">
        <v>1590</v>
      </c>
      <c r="F5025">
        <v>6763</v>
      </c>
      <c r="G5025" t="s">
        <v>32</v>
      </c>
      <c r="H5025" s="1">
        <v>45625</v>
      </c>
      <c r="I5025" t="str">
        <f t="shared" si="78"/>
        <v>Kicik Investiya</v>
      </c>
      <c r="J5025">
        <f>YEAR(transaction_data[[#This Row],[Transaction_Date]])</f>
        <v>2024</v>
      </c>
      <c r="K5025">
        <f>MONTH(transaction_data[[#This Row],[Transaction_Date]])</f>
        <v>11</v>
      </c>
    </row>
    <row r="5026" spans="1:11" x14ac:dyDescent="0.3">
      <c r="A5026">
        <v>305024</v>
      </c>
      <c r="B5026">
        <v>206991</v>
      </c>
      <c r="C5026" t="s">
        <v>13</v>
      </c>
      <c r="D5026">
        <v>88150</v>
      </c>
      <c r="E5026">
        <v>246</v>
      </c>
      <c r="F5026">
        <v>33032</v>
      </c>
      <c r="G5026" t="s">
        <v>32</v>
      </c>
      <c r="H5026" s="1">
        <v>45094</v>
      </c>
      <c r="I5026" t="str">
        <f t="shared" si="78"/>
        <v>Yuksek Investisya</v>
      </c>
      <c r="J5026">
        <f>YEAR(transaction_data[[#This Row],[Transaction_Date]])</f>
        <v>2023</v>
      </c>
      <c r="K5026">
        <f>MONTH(transaction_data[[#This Row],[Transaction_Date]])</f>
        <v>6</v>
      </c>
    </row>
    <row r="5027" spans="1:11" x14ac:dyDescent="0.3">
      <c r="A5027">
        <v>305025</v>
      </c>
      <c r="B5027">
        <v>206839</v>
      </c>
      <c r="C5027" t="s">
        <v>31</v>
      </c>
      <c r="D5027">
        <v>80841</v>
      </c>
      <c r="E5027">
        <v>3849</v>
      </c>
      <c r="F5027">
        <v>36908</v>
      </c>
      <c r="G5027" t="s">
        <v>29</v>
      </c>
      <c r="H5027" s="1">
        <v>45491</v>
      </c>
      <c r="I5027" t="str">
        <f t="shared" si="78"/>
        <v>Yuksek Investisya</v>
      </c>
      <c r="J5027">
        <f>YEAR(transaction_data[[#This Row],[Transaction_Date]])</f>
        <v>2024</v>
      </c>
      <c r="K5027">
        <f>MONTH(transaction_data[[#This Row],[Transaction_Date]])</f>
        <v>7</v>
      </c>
    </row>
    <row r="5028" spans="1:11" x14ac:dyDescent="0.3">
      <c r="A5028">
        <v>305026</v>
      </c>
      <c r="B5028">
        <v>202012</v>
      </c>
      <c r="C5028" t="s">
        <v>31</v>
      </c>
      <c r="D5028">
        <v>88790</v>
      </c>
      <c r="E5028">
        <v>4623</v>
      </c>
      <c r="F5028">
        <v>3075</v>
      </c>
      <c r="G5028" t="s">
        <v>29</v>
      </c>
      <c r="H5028" s="1">
        <v>45451</v>
      </c>
      <c r="I5028" t="str">
        <f t="shared" si="78"/>
        <v>Kicik Investiya</v>
      </c>
      <c r="J5028">
        <f>YEAR(transaction_data[[#This Row],[Transaction_Date]])</f>
        <v>2024</v>
      </c>
      <c r="K5028">
        <f>MONTH(transaction_data[[#This Row],[Transaction_Date]])</f>
        <v>6</v>
      </c>
    </row>
    <row r="5029" spans="1:11" x14ac:dyDescent="0.3">
      <c r="A5029">
        <v>305027</v>
      </c>
      <c r="B5029">
        <v>201327</v>
      </c>
      <c r="C5029" t="s">
        <v>13</v>
      </c>
      <c r="D5029">
        <v>24144</v>
      </c>
      <c r="E5029">
        <v>3753</v>
      </c>
      <c r="F5029">
        <v>27750</v>
      </c>
      <c r="G5029" t="s">
        <v>32</v>
      </c>
      <c r="H5029" s="1">
        <v>45221</v>
      </c>
      <c r="I5029" t="str">
        <f t="shared" si="78"/>
        <v>Yuksek Investisya</v>
      </c>
      <c r="J5029">
        <f>YEAR(transaction_data[[#This Row],[Transaction_Date]])</f>
        <v>2023</v>
      </c>
      <c r="K5029">
        <f>MONTH(transaction_data[[#This Row],[Transaction_Date]])</f>
        <v>10</v>
      </c>
    </row>
    <row r="5030" spans="1:11" x14ac:dyDescent="0.3">
      <c r="A5030">
        <v>305028</v>
      </c>
      <c r="B5030">
        <v>205612</v>
      </c>
      <c r="C5030" t="s">
        <v>30</v>
      </c>
      <c r="D5030">
        <v>3915</v>
      </c>
      <c r="E5030">
        <v>2429</v>
      </c>
      <c r="F5030">
        <v>18904</v>
      </c>
      <c r="G5030" t="s">
        <v>33</v>
      </c>
      <c r="H5030" s="1">
        <v>45731</v>
      </c>
      <c r="I5030" t="str">
        <f t="shared" si="78"/>
        <v>Orta investisya</v>
      </c>
      <c r="J5030">
        <f>YEAR(transaction_data[[#This Row],[Transaction_Date]])</f>
        <v>2025</v>
      </c>
      <c r="K5030">
        <f>MONTH(transaction_data[[#This Row],[Transaction_Date]])</f>
        <v>3</v>
      </c>
    </row>
    <row r="5031" spans="1:11" x14ac:dyDescent="0.3">
      <c r="A5031">
        <v>305029</v>
      </c>
      <c r="B5031">
        <v>209935</v>
      </c>
      <c r="C5031" t="s">
        <v>31</v>
      </c>
      <c r="D5031">
        <v>6480</v>
      </c>
      <c r="E5031">
        <v>2239</v>
      </c>
      <c r="F5031">
        <v>11786</v>
      </c>
      <c r="G5031" t="s">
        <v>33</v>
      </c>
      <c r="H5031" s="1">
        <v>44806</v>
      </c>
      <c r="I5031" t="str">
        <f t="shared" si="78"/>
        <v>Kicik Investiya</v>
      </c>
      <c r="J5031">
        <f>YEAR(transaction_data[[#This Row],[Transaction_Date]])</f>
        <v>2022</v>
      </c>
      <c r="K5031">
        <f>MONTH(transaction_data[[#This Row],[Transaction_Date]])</f>
        <v>9</v>
      </c>
    </row>
    <row r="5032" spans="1:11" x14ac:dyDescent="0.3">
      <c r="A5032">
        <v>305030</v>
      </c>
      <c r="B5032">
        <v>202830</v>
      </c>
      <c r="C5032" t="s">
        <v>30</v>
      </c>
      <c r="D5032">
        <v>17736</v>
      </c>
      <c r="E5032">
        <v>517</v>
      </c>
      <c r="F5032">
        <v>48964</v>
      </c>
      <c r="G5032" t="s">
        <v>33</v>
      </c>
      <c r="H5032" s="1">
        <v>44712</v>
      </c>
      <c r="I5032" t="str">
        <f t="shared" si="78"/>
        <v>Yuksek Investisya</v>
      </c>
      <c r="J5032">
        <f>YEAR(transaction_data[[#This Row],[Transaction_Date]])</f>
        <v>2022</v>
      </c>
      <c r="K5032">
        <f>MONTH(transaction_data[[#This Row],[Transaction_Date]])</f>
        <v>5</v>
      </c>
    </row>
    <row r="5033" spans="1:11" x14ac:dyDescent="0.3">
      <c r="A5033">
        <v>305031</v>
      </c>
      <c r="B5033">
        <v>209159</v>
      </c>
      <c r="C5033" t="s">
        <v>13</v>
      </c>
      <c r="D5033">
        <v>23313</v>
      </c>
      <c r="E5033">
        <v>1296</v>
      </c>
      <c r="F5033">
        <v>27797</v>
      </c>
      <c r="G5033" t="s">
        <v>29</v>
      </c>
      <c r="H5033" s="1">
        <v>44896</v>
      </c>
      <c r="I5033" t="str">
        <f t="shared" si="78"/>
        <v>Yuksek Investisya</v>
      </c>
      <c r="J5033">
        <f>YEAR(transaction_data[[#This Row],[Transaction_Date]])</f>
        <v>2022</v>
      </c>
      <c r="K5033">
        <f>MONTH(transaction_data[[#This Row],[Transaction_Date]])</f>
        <v>12</v>
      </c>
    </row>
    <row r="5034" spans="1:11" x14ac:dyDescent="0.3">
      <c r="A5034">
        <v>305032</v>
      </c>
      <c r="B5034">
        <v>206030</v>
      </c>
      <c r="C5034" t="s">
        <v>30</v>
      </c>
      <c r="D5034">
        <v>41914</v>
      </c>
      <c r="E5034">
        <v>4488</v>
      </c>
      <c r="F5034">
        <v>45311</v>
      </c>
      <c r="G5034" t="s">
        <v>33</v>
      </c>
      <c r="H5034" s="1">
        <v>45405</v>
      </c>
      <c r="I5034" t="str">
        <f t="shared" si="78"/>
        <v>Yuksek Investisya</v>
      </c>
      <c r="J5034">
        <f>YEAR(transaction_data[[#This Row],[Transaction_Date]])</f>
        <v>2024</v>
      </c>
      <c r="K5034">
        <f>MONTH(transaction_data[[#This Row],[Transaction_Date]])</f>
        <v>4</v>
      </c>
    </row>
    <row r="5035" spans="1:11" x14ac:dyDescent="0.3">
      <c r="A5035">
        <v>305033</v>
      </c>
      <c r="B5035">
        <v>206292</v>
      </c>
      <c r="C5035" t="s">
        <v>31</v>
      </c>
      <c r="D5035">
        <v>76292</v>
      </c>
      <c r="E5035">
        <v>1724</v>
      </c>
      <c r="F5035">
        <v>6213</v>
      </c>
      <c r="G5035" t="s">
        <v>29</v>
      </c>
      <c r="H5035" s="1">
        <v>44859</v>
      </c>
      <c r="I5035" t="str">
        <f t="shared" si="78"/>
        <v>Kicik Investiya</v>
      </c>
      <c r="J5035">
        <f>YEAR(transaction_data[[#This Row],[Transaction_Date]])</f>
        <v>2022</v>
      </c>
      <c r="K5035">
        <f>MONTH(transaction_data[[#This Row],[Transaction_Date]])</f>
        <v>10</v>
      </c>
    </row>
    <row r="5036" spans="1:11" x14ac:dyDescent="0.3">
      <c r="A5036">
        <v>305034</v>
      </c>
      <c r="B5036">
        <v>206612</v>
      </c>
      <c r="C5036" t="s">
        <v>30</v>
      </c>
      <c r="D5036">
        <v>1372</v>
      </c>
      <c r="E5036">
        <v>4866</v>
      </c>
      <c r="F5036">
        <v>1894</v>
      </c>
      <c r="G5036" t="s">
        <v>32</v>
      </c>
      <c r="H5036" s="1">
        <v>45276</v>
      </c>
      <c r="I5036" t="str">
        <f t="shared" si="78"/>
        <v>Kicik Investiya</v>
      </c>
      <c r="J5036">
        <f>YEAR(transaction_data[[#This Row],[Transaction_Date]])</f>
        <v>2023</v>
      </c>
      <c r="K5036">
        <f>MONTH(transaction_data[[#This Row],[Transaction_Date]])</f>
        <v>12</v>
      </c>
    </row>
    <row r="5037" spans="1:11" x14ac:dyDescent="0.3">
      <c r="A5037">
        <v>305035</v>
      </c>
      <c r="B5037">
        <v>208326</v>
      </c>
      <c r="C5037" t="s">
        <v>31</v>
      </c>
      <c r="D5037">
        <v>90730</v>
      </c>
      <c r="E5037">
        <v>203</v>
      </c>
      <c r="F5037">
        <v>2711</v>
      </c>
      <c r="G5037" t="s">
        <v>29</v>
      </c>
      <c r="H5037" s="1">
        <v>44807</v>
      </c>
      <c r="I5037" t="str">
        <f t="shared" si="78"/>
        <v>Kicik Investiya</v>
      </c>
      <c r="J5037">
        <f>YEAR(transaction_data[[#This Row],[Transaction_Date]])</f>
        <v>2022</v>
      </c>
      <c r="K5037">
        <f>MONTH(transaction_data[[#This Row],[Transaction_Date]])</f>
        <v>9</v>
      </c>
    </row>
    <row r="5038" spans="1:11" x14ac:dyDescent="0.3">
      <c r="A5038">
        <v>305036</v>
      </c>
      <c r="B5038">
        <v>204915</v>
      </c>
      <c r="C5038" t="s">
        <v>30</v>
      </c>
      <c r="D5038">
        <v>11385</v>
      </c>
      <c r="E5038">
        <v>678</v>
      </c>
      <c r="F5038">
        <v>8057</v>
      </c>
      <c r="G5038" t="s">
        <v>33</v>
      </c>
      <c r="H5038" s="1">
        <v>45036</v>
      </c>
      <c r="I5038" t="str">
        <f t="shared" si="78"/>
        <v>Kicik Investiya</v>
      </c>
      <c r="J5038">
        <f>YEAR(transaction_data[[#This Row],[Transaction_Date]])</f>
        <v>2023</v>
      </c>
      <c r="K5038">
        <f>MONTH(transaction_data[[#This Row],[Transaction_Date]])</f>
        <v>4</v>
      </c>
    </row>
    <row r="5039" spans="1:11" x14ac:dyDescent="0.3">
      <c r="A5039">
        <v>305037</v>
      </c>
      <c r="B5039">
        <v>204114</v>
      </c>
      <c r="C5039" t="s">
        <v>31</v>
      </c>
      <c r="D5039">
        <v>54076</v>
      </c>
      <c r="E5039">
        <v>3085</v>
      </c>
      <c r="F5039">
        <v>31474</v>
      </c>
      <c r="G5039" t="s">
        <v>32</v>
      </c>
      <c r="H5039" s="1">
        <v>45589</v>
      </c>
      <c r="I5039" t="str">
        <f t="shared" si="78"/>
        <v>Yuksek Investisya</v>
      </c>
      <c r="J5039">
        <f>YEAR(transaction_data[[#This Row],[Transaction_Date]])</f>
        <v>2024</v>
      </c>
      <c r="K5039">
        <f>MONTH(transaction_data[[#This Row],[Transaction_Date]])</f>
        <v>10</v>
      </c>
    </row>
    <row r="5040" spans="1:11" x14ac:dyDescent="0.3">
      <c r="A5040">
        <v>305038</v>
      </c>
      <c r="B5040">
        <v>202645</v>
      </c>
      <c r="C5040" t="s">
        <v>30</v>
      </c>
      <c r="D5040">
        <v>39812</v>
      </c>
      <c r="E5040">
        <v>3304</v>
      </c>
      <c r="F5040">
        <v>47229</v>
      </c>
      <c r="G5040" t="s">
        <v>32</v>
      </c>
      <c r="H5040" s="1">
        <v>44945</v>
      </c>
      <c r="I5040" t="str">
        <f t="shared" si="78"/>
        <v>Yuksek Investisya</v>
      </c>
      <c r="J5040">
        <f>YEAR(transaction_data[[#This Row],[Transaction_Date]])</f>
        <v>2023</v>
      </c>
      <c r="K5040">
        <f>MONTH(transaction_data[[#This Row],[Transaction_Date]])</f>
        <v>1</v>
      </c>
    </row>
    <row r="5041" spans="1:11" x14ac:dyDescent="0.3">
      <c r="A5041">
        <v>305039</v>
      </c>
      <c r="B5041">
        <v>204236</v>
      </c>
      <c r="C5041" t="s">
        <v>31</v>
      </c>
      <c r="D5041">
        <v>11803</v>
      </c>
      <c r="E5041">
        <v>3263</v>
      </c>
      <c r="F5041">
        <v>46924</v>
      </c>
      <c r="G5041" t="s">
        <v>32</v>
      </c>
      <c r="H5041" s="1">
        <v>44932</v>
      </c>
      <c r="I5041" t="str">
        <f t="shared" si="78"/>
        <v>Yuksek Investisya</v>
      </c>
      <c r="J5041">
        <f>YEAR(transaction_data[[#This Row],[Transaction_Date]])</f>
        <v>2023</v>
      </c>
      <c r="K5041">
        <f>MONTH(transaction_data[[#This Row],[Transaction_Date]])</f>
        <v>1</v>
      </c>
    </row>
    <row r="5042" spans="1:11" x14ac:dyDescent="0.3">
      <c r="A5042">
        <v>305040</v>
      </c>
      <c r="B5042">
        <v>200034</v>
      </c>
      <c r="C5042" t="s">
        <v>31</v>
      </c>
      <c r="D5042">
        <v>92177</v>
      </c>
      <c r="E5042">
        <v>660</v>
      </c>
      <c r="F5042">
        <v>31934</v>
      </c>
      <c r="G5042" t="s">
        <v>32</v>
      </c>
      <c r="H5042" s="1">
        <v>44828</v>
      </c>
      <c r="I5042" t="str">
        <f t="shared" si="78"/>
        <v>Yuksek Investisya</v>
      </c>
      <c r="J5042">
        <f>YEAR(transaction_data[[#This Row],[Transaction_Date]])</f>
        <v>2022</v>
      </c>
      <c r="K5042">
        <f>MONTH(transaction_data[[#This Row],[Transaction_Date]])</f>
        <v>9</v>
      </c>
    </row>
    <row r="5043" spans="1:11" x14ac:dyDescent="0.3">
      <c r="A5043">
        <v>305041</v>
      </c>
      <c r="B5043">
        <v>207810</v>
      </c>
      <c r="C5043" t="s">
        <v>13</v>
      </c>
      <c r="D5043">
        <v>74011</v>
      </c>
      <c r="E5043">
        <v>764</v>
      </c>
      <c r="F5043">
        <v>39364</v>
      </c>
      <c r="G5043" t="s">
        <v>33</v>
      </c>
      <c r="H5043" s="1">
        <v>45251</v>
      </c>
      <c r="I5043" t="str">
        <f t="shared" si="78"/>
        <v>Yuksek Investisya</v>
      </c>
      <c r="J5043">
        <f>YEAR(transaction_data[[#This Row],[Transaction_Date]])</f>
        <v>2023</v>
      </c>
      <c r="K5043">
        <f>MONTH(transaction_data[[#This Row],[Transaction_Date]])</f>
        <v>11</v>
      </c>
    </row>
    <row r="5044" spans="1:11" x14ac:dyDescent="0.3">
      <c r="A5044">
        <v>305042</v>
      </c>
      <c r="B5044">
        <v>207534</v>
      </c>
      <c r="C5044" t="s">
        <v>30</v>
      </c>
      <c r="D5044">
        <v>37259</v>
      </c>
      <c r="E5044">
        <v>237</v>
      </c>
      <c r="F5044">
        <v>39008</v>
      </c>
      <c r="G5044" t="s">
        <v>32</v>
      </c>
      <c r="H5044" s="1">
        <v>44975</v>
      </c>
      <c r="I5044" t="str">
        <f t="shared" si="78"/>
        <v>Yuksek Investisya</v>
      </c>
      <c r="J5044">
        <f>YEAR(transaction_data[[#This Row],[Transaction_Date]])</f>
        <v>2023</v>
      </c>
      <c r="K5044">
        <f>MONTH(transaction_data[[#This Row],[Transaction_Date]])</f>
        <v>2</v>
      </c>
    </row>
    <row r="5045" spans="1:11" x14ac:dyDescent="0.3">
      <c r="A5045">
        <v>305043</v>
      </c>
      <c r="B5045">
        <v>204751</v>
      </c>
      <c r="C5045" t="s">
        <v>31</v>
      </c>
      <c r="D5045">
        <v>30918</v>
      </c>
      <c r="E5045">
        <v>1780</v>
      </c>
      <c r="F5045">
        <v>12615</v>
      </c>
      <c r="G5045" t="s">
        <v>29</v>
      </c>
      <c r="H5045" s="1">
        <v>45350</v>
      </c>
      <c r="I5045" t="str">
        <f t="shared" si="78"/>
        <v>Kicik Investiya</v>
      </c>
      <c r="J5045">
        <f>YEAR(transaction_data[[#This Row],[Transaction_Date]])</f>
        <v>2024</v>
      </c>
      <c r="K5045">
        <f>MONTH(transaction_data[[#This Row],[Transaction_Date]])</f>
        <v>2</v>
      </c>
    </row>
    <row r="5046" spans="1:11" x14ac:dyDescent="0.3">
      <c r="A5046">
        <v>305044</v>
      </c>
      <c r="B5046">
        <v>204751</v>
      </c>
      <c r="C5046" t="s">
        <v>30</v>
      </c>
      <c r="D5046">
        <v>86895</v>
      </c>
      <c r="E5046">
        <v>3698</v>
      </c>
      <c r="F5046">
        <v>14113</v>
      </c>
      <c r="G5046" t="s">
        <v>32</v>
      </c>
      <c r="H5046" s="1">
        <v>44937</v>
      </c>
      <c r="I5046" t="str">
        <f t="shared" si="78"/>
        <v>Kicik Investiya</v>
      </c>
      <c r="J5046">
        <f>YEAR(transaction_data[[#This Row],[Transaction_Date]])</f>
        <v>2023</v>
      </c>
      <c r="K5046">
        <f>MONTH(transaction_data[[#This Row],[Transaction_Date]])</f>
        <v>1</v>
      </c>
    </row>
    <row r="5047" spans="1:11" x14ac:dyDescent="0.3">
      <c r="A5047">
        <v>305045</v>
      </c>
      <c r="B5047">
        <v>203777</v>
      </c>
      <c r="C5047" t="s">
        <v>30</v>
      </c>
      <c r="D5047">
        <v>66503</v>
      </c>
      <c r="E5047">
        <v>2352</v>
      </c>
      <c r="F5047">
        <v>28755</v>
      </c>
      <c r="G5047" t="s">
        <v>29</v>
      </c>
      <c r="H5047" s="1">
        <v>45165</v>
      </c>
      <c r="I5047" t="str">
        <f t="shared" si="78"/>
        <v>Yuksek Investisya</v>
      </c>
      <c r="J5047">
        <f>YEAR(transaction_data[[#This Row],[Transaction_Date]])</f>
        <v>2023</v>
      </c>
      <c r="K5047">
        <f>MONTH(transaction_data[[#This Row],[Transaction_Date]])</f>
        <v>8</v>
      </c>
    </row>
    <row r="5048" spans="1:11" x14ac:dyDescent="0.3">
      <c r="A5048">
        <v>305046</v>
      </c>
      <c r="B5048">
        <v>208016</v>
      </c>
      <c r="C5048" t="s">
        <v>13</v>
      </c>
      <c r="D5048">
        <v>31927</v>
      </c>
      <c r="E5048">
        <v>2334</v>
      </c>
      <c r="F5048">
        <v>37041</v>
      </c>
      <c r="G5048" t="s">
        <v>32</v>
      </c>
      <c r="H5048" s="1">
        <v>44808</v>
      </c>
      <c r="I5048" t="str">
        <f t="shared" si="78"/>
        <v>Yuksek Investisya</v>
      </c>
      <c r="J5048">
        <f>YEAR(transaction_data[[#This Row],[Transaction_Date]])</f>
        <v>2022</v>
      </c>
      <c r="K5048">
        <f>MONTH(transaction_data[[#This Row],[Transaction_Date]])</f>
        <v>9</v>
      </c>
    </row>
    <row r="5049" spans="1:11" x14ac:dyDescent="0.3">
      <c r="A5049">
        <v>305047</v>
      </c>
      <c r="B5049">
        <v>203749</v>
      </c>
      <c r="C5049" t="s">
        <v>31</v>
      </c>
      <c r="D5049">
        <v>19133</v>
      </c>
      <c r="E5049">
        <v>4436</v>
      </c>
      <c r="F5049">
        <v>19090</v>
      </c>
      <c r="G5049" t="s">
        <v>33</v>
      </c>
      <c r="H5049" s="1">
        <v>45284</v>
      </c>
      <c r="I5049" t="str">
        <f t="shared" si="78"/>
        <v>Orta investisya</v>
      </c>
      <c r="J5049">
        <f>YEAR(transaction_data[[#This Row],[Transaction_Date]])</f>
        <v>2023</v>
      </c>
      <c r="K5049">
        <f>MONTH(transaction_data[[#This Row],[Transaction_Date]])</f>
        <v>12</v>
      </c>
    </row>
    <row r="5050" spans="1:11" x14ac:dyDescent="0.3">
      <c r="A5050">
        <v>305048</v>
      </c>
      <c r="B5050">
        <v>203029</v>
      </c>
      <c r="C5050" t="s">
        <v>31</v>
      </c>
      <c r="D5050">
        <v>84969</v>
      </c>
      <c r="E5050">
        <v>3738</v>
      </c>
      <c r="F5050">
        <v>23895</v>
      </c>
      <c r="G5050" t="s">
        <v>32</v>
      </c>
      <c r="H5050" s="1">
        <v>44713</v>
      </c>
      <c r="I5050" t="str">
        <f t="shared" si="78"/>
        <v>Orta investisya</v>
      </c>
      <c r="J5050">
        <f>YEAR(transaction_data[[#This Row],[Transaction_Date]])</f>
        <v>2022</v>
      </c>
      <c r="K5050">
        <f>MONTH(transaction_data[[#This Row],[Transaction_Date]])</f>
        <v>6</v>
      </c>
    </row>
    <row r="5051" spans="1:11" x14ac:dyDescent="0.3">
      <c r="A5051">
        <v>305049</v>
      </c>
      <c r="B5051">
        <v>204529</v>
      </c>
      <c r="C5051" t="s">
        <v>30</v>
      </c>
      <c r="D5051">
        <v>67098</v>
      </c>
      <c r="E5051">
        <v>2349</v>
      </c>
      <c r="F5051">
        <v>26989</v>
      </c>
      <c r="G5051" t="s">
        <v>29</v>
      </c>
      <c r="H5051" s="1">
        <v>45624</v>
      </c>
      <c r="I5051" t="str">
        <f t="shared" si="78"/>
        <v>Orta investisya</v>
      </c>
      <c r="J5051">
        <f>YEAR(transaction_data[[#This Row],[Transaction_Date]])</f>
        <v>2024</v>
      </c>
      <c r="K5051">
        <f>MONTH(transaction_data[[#This Row],[Transaction_Date]])</f>
        <v>11</v>
      </c>
    </row>
    <row r="5052" spans="1:11" x14ac:dyDescent="0.3">
      <c r="A5052">
        <v>305050</v>
      </c>
      <c r="B5052">
        <v>202262</v>
      </c>
      <c r="C5052" t="s">
        <v>13</v>
      </c>
      <c r="D5052">
        <v>18294</v>
      </c>
      <c r="E5052">
        <v>3355</v>
      </c>
      <c r="F5052">
        <v>23228</v>
      </c>
      <c r="G5052" t="s">
        <v>33</v>
      </c>
      <c r="H5052" s="1">
        <v>45685</v>
      </c>
      <c r="I5052" t="str">
        <f t="shared" si="78"/>
        <v>Orta investisya</v>
      </c>
      <c r="J5052">
        <f>YEAR(transaction_data[[#This Row],[Transaction_Date]])</f>
        <v>2025</v>
      </c>
      <c r="K5052">
        <f>MONTH(transaction_data[[#This Row],[Transaction_Date]])</f>
        <v>1</v>
      </c>
    </row>
    <row r="5053" spans="1:11" x14ac:dyDescent="0.3">
      <c r="A5053">
        <v>305051</v>
      </c>
      <c r="B5053">
        <v>200363</v>
      </c>
      <c r="C5053" t="s">
        <v>31</v>
      </c>
      <c r="D5053">
        <v>59727</v>
      </c>
      <c r="E5053">
        <v>3944</v>
      </c>
      <c r="F5053">
        <v>24714</v>
      </c>
      <c r="G5053" t="s">
        <v>33</v>
      </c>
      <c r="H5053" s="1">
        <v>45555</v>
      </c>
      <c r="I5053" t="str">
        <f t="shared" si="78"/>
        <v>Orta investisya</v>
      </c>
      <c r="J5053">
        <f>YEAR(transaction_data[[#This Row],[Transaction_Date]])</f>
        <v>2024</v>
      </c>
      <c r="K5053">
        <f>MONTH(transaction_data[[#This Row],[Transaction_Date]])</f>
        <v>9</v>
      </c>
    </row>
    <row r="5054" spans="1:11" x14ac:dyDescent="0.3">
      <c r="A5054">
        <v>305052</v>
      </c>
      <c r="B5054">
        <v>202514</v>
      </c>
      <c r="C5054" t="s">
        <v>31</v>
      </c>
      <c r="D5054">
        <v>65528</v>
      </c>
      <c r="E5054">
        <v>3705</v>
      </c>
      <c r="F5054">
        <v>23402</v>
      </c>
      <c r="G5054" t="s">
        <v>33</v>
      </c>
      <c r="H5054" s="1">
        <v>44832</v>
      </c>
      <c r="I5054" t="str">
        <f t="shared" si="78"/>
        <v>Orta investisya</v>
      </c>
      <c r="J5054">
        <f>YEAR(transaction_data[[#This Row],[Transaction_Date]])</f>
        <v>2022</v>
      </c>
      <c r="K5054">
        <f>MONTH(transaction_data[[#This Row],[Transaction_Date]])</f>
        <v>9</v>
      </c>
    </row>
    <row r="5055" spans="1:11" x14ac:dyDescent="0.3">
      <c r="A5055">
        <v>305053</v>
      </c>
      <c r="B5055">
        <v>200824</v>
      </c>
      <c r="C5055" t="s">
        <v>30</v>
      </c>
      <c r="D5055">
        <v>43636</v>
      </c>
      <c r="E5055">
        <v>2571</v>
      </c>
      <c r="F5055">
        <v>3730</v>
      </c>
      <c r="G5055" t="s">
        <v>33</v>
      </c>
      <c r="H5055" s="1">
        <v>45340</v>
      </c>
      <c r="I5055" t="str">
        <f t="shared" si="78"/>
        <v>Kicik Investiya</v>
      </c>
      <c r="J5055">
        <f>YEAR(transaction_data[[#This Row],[Transaction_Date]])</f>
        <v>2024</v>
      </c>
      <c r="K5055">
        <f>MONTH(transaction_data[[#This Row],[Transaction_Date]])</f>
        <v>2</v>
      </c>
    </row>
    <row r="5056" spans="1:11" x14ac:dyDescent="0.3">
      <c r="A5056">
        <v>305054</v>
      </c>
      <c r="B5056">
        <v>206379</v>
      </c>
      <c r="C5056" t="s">
        <v>31</v>
      </c>
      <c r="D5056">
        <v>35997</v>
      </c>
      <c r="E5056">
        <v>3411</v>
      </c>
      <c r="F5056">
        <v>39177</v>
      </c>
      <c r="G5056" t="s">
        <v>33</v>
      </c>
      <c r="H5056" s="1">
        <v>45351</v>
      </c>
      <c r="I5056" t="str">
        <f t="shared" si="78"/>
        <v>Yuksek Investisya</v>
      </c>
      <c r="J5056">
        <f>YEAR(transaction_data[[#This Row],[Transaction_Date]])</f>
        <v>2024</v>
      </c>
      <c r="K5056">
        <f>MONTH(transaction_data[[#This Row],[Transaction_Date]])</f>
        <v>2</v>
      </c>
    </row>
    <row r="5057" spans="1:11" x14ac:dyDescent="0.3">
      <c r="A5057">
        <v>305055</v>
      </c>
      <c r="B5057">
        <v>201146</v>
      </c>
      <c r="C5057" t="s">
        <v>30</v>
      </c>
      <c r="D5057">
        <v>73930</v>
      </c>
      <c r="E5057">
        <v>328</v>
      </c>
      <c r="F5057">
        <v>30868</v>
      </c>
      <c r="G5057" t="s">
        <v>29</v>
      </c>
      <c r="H5057" s="1">
        <v>45663</v>
      </c>
      <c r="I5057" t="str">
        <f t="shared" si="78"/>
        <v>Yuksek Investisya</v>
      </c>
      <c r="J5057">
        <f>YEAR(transaction_data[[#This Row],[Transaction_Date]])</f>
        <v>2025</v>
      </c>
      <c r="K5057">
        <f>MONTH(transaction_data[[#This Row],[Transaction_Date]])</f>
        <v>1</v>
      </c>
    </row>
    <row r="5058" spans="1:11" x14ac:dyDescent="0.3">
      <c r="A5058">
        <v>305056</v>
      </c>
      <c r="B5058">
        <v>200597</v>
      </c>
      <c r="C5058" t="s">
        <v>31</v>
      </c>
      <c r="D5058">
        <v>81536</v>
      </c>
      <c r="E5058">
        <v>278</v>
      </c>
      <c r="F5058">
        <v>11028</v>
      </c>
      <c r="G5058" t="s">
        <v>32</v>
      </c>
      <c r="H5058" s="1">
        <v>45556</v>
      </c>
      <c r="I5058" t="str">
        <f t="shared" ref="I5058:I5121" si="79">IF(AND(F5058&gt;1000,F5058&lt;15000),"Kicik Investiya",IF(AND(F5058&gt;=15000,F5058&lt;27500),"Orta investisya","Yuksek Investisya"))</f>
        <v>Kicik Investiya</v>
      </c>
      <c r="J5058">
        <f>YEAR(transaction_data[[#This Row],[Transaction_Date]])</f>
        <v>2024</v>
      </c>
      <c r="K5058">
        <f>MONTH(transaction_data[[#This Row],[Transaction_Date]])</f>
        <v>9</v>
      </c>
    </row>
    <row r="5059" spans="1:11" x14ac:dyDescent="0.3">
      <c r="A5059">
        <v>305057</v>
      </c>
      <c r="B5059">
        <v>207245</v>
      </c>
      <c r="C5059" t="s">
        <v>31</v>
      </c>
      <c r="D5059">
        <v>12977</v>
      </c>
      <c r="E5059">
        <v>248</v>
      </c>
      <c r="F5059">
        <v>30348</v>
      </c>
      <c r="G5059" t="s">
        <v>29</v>
      </c>
      <c r="H5059" s="1">
        <v>45424</v>
      </c>
      <c r="I5059" t="str">
        <f t="shared" si="79"/>
        <v>Yuksek Investisya</v>
      </c>
      <c r="J5059">
        <f>YEAR(transaction_data[[#This Row],[Transaction_Date]])</f>
        <v>2024</v>
      </c>
      <c r="K5059">
        <f>MONTH(transaction_data[[#This Row],[Transaction_Date]])</f>
        <v>5</v>
      </c>
    </row>
    <row r="5060" spans="1:11" x14ac:dyDescent="0.3">
      <c r="A5060">
        <v>305058</v>
      </c>
      <c r="B5060">
        <v>208795</v>
      </c>
      <c r="C5060" t="s">
        <v>13</v>
      </c>
      <c r="D5060">
        <v>56404</v>
      </c>
      <c r="E5060">
        <v>1975</v>
      </c>
      <c r="F5060">
        <v>22300</v>
      </c>
      <c r="G5060" t="s">
        <v>29</v>
      </c>
      <c r="H5060" s="1">
        <v>44850</v>
      </c>
      <c r="I5060" t="str">
        <f t="shared" si="79"/>
        <v>Orta investisya</v>
      </c>
      <c r="J5060">
        <f>YEAR(transaction_data[[#This Row],[Transaction_Date]])</f>
        <v>2022</v>
      </c>
      <c r="K5060">
        <f>MONTH(transaction_data[[#This Row],[Transaction_Date]])</f>
        <v>10</v>
      </c>
    </row>
    <row r="5061" spans="1:11" x14ac:dyDescent="0.3">
      <c r="A5061">
        <v>305059</v>
      </c>
      <c r="B5061">
        <v>209548</v>
      </c>
      <c r="C5061" t="s">
        <v>31</v>
      </c>
      <c r="D5061">
        <v>13874</v>
      </c>
      <c r="E5061">
        <v>2374</v>
      </c>
      <c r="F5061">
        <v>40300</v>
      </c>
      <c r="G5061" t="s">
        <v>32</v>
      </c>
      <c r="H5061" s="1">
        <v>45415</v>
      </c>
      <c r="I5061" t="str">
        <f t="shared" si="79"/>
        <v>Yuksek Investisya</v>
      </c>
      <c r="J5061">
        <f>YEAR(transaction_data[[#This Row],[Transaction_Date]])</f>
        <v>2024</v>
      </c>
      <c r="K5061">
        <f>MONTH(transaction_data[[#This Row],[Transaction_Date]])</f>
        <v>5</v>
      </c>
    </row>
    <row r="5062" spans="1:11" x14ac:dyDescent="0.3">
      <c r="A5062">
        <v>305060</v>
      </c>
      <c r="B5062">
        <v>209463</v>
      </c>
      <c r="C5062" t="s">
        <v>31</v>
      </c>
      <c r="D5062">
        <v>75317</v>
      </c>
      <c r="E5062">
        <v>482</v>
      </c>
      <c r="F5062">
        <v>14105</v>
      </c>
      <c r="G5062" t="s">
        <v>32</v>
      </c>
      <c r="H5062" s="1">
        <v>44647</v>
      </c>
      <c r="I5062" t="str">
        <f t="shared" si="79"/>
        <v>Kicik Investiya</v>
      </c>
      <c r="J5062">
        <f>YEAR(transaction_data[[#This Row],[Transaction_Date]])</f>
        <v>2022</v>
      </c>
      <c r="K5062">
        <f>MONTH(transaction_data[[#This Row],[Transaction_Date]])</f>
        <v>3</v>
      </c>
    </row>
    <row r="5063" spans="1:11" x14ac:dyDescent="0.3">
      <c r="A5063">
        <v>305061</v>
      </c>
      <c r="B5063">
        <v>203685</v>
      </c>
      <c r="C5063" t="s">
        <v>13</v>
      </c>
      <c r="D5063">
        <v>68169</v>
      </c>
      <c r="E5063">
        <v>2478</v>
      </c>
      <c r="F5063">
        <v>42919</v>
      </c>
      <c r="G5063" t="s">
        <v>32</v>
      </c>
      <c r="H5063" s="1">
        <v>45464</v>
      </c>
      <c r="I5063" t="str">
        <f t="shared" si="79"/>
        <v>Yuksek Investisya</v>
      </c>
      <c r="J5063">
        <f>YEAR(transaction_data[[#This Row],[Transaction_Date]])</f>
        <v>2024</v>
      </c>
      <c r="K5063">
        <f>MONTH(transaction_data[[#This Row],[Transaction_Date]])</f>
        <v>6</v>
      </c>
    </row>
    <row r="5064" spans="1:11" x14ac:dyDescent="0.3">
      <c r="A5064">
        <v>305062</v>
      </c>
      <c r="B5064">
        <v>205456</v>
      </c>
      <c r="C5064" t="s">
        <v>31</v>
      </c>
      <c r="D5064">
        <v>53651</v>
      </c>
      <c r="E5064">
        <v>1575</v>
      </c>
      <c r="F5064">
        <v>9720</v>
      </c>
      <c r="G5064" t="s">
        <v>33</v>
      </c>
      <c r="H5064" s="1">
        <v>44716</v>
      </c>
      <c r="I5064" t="str">
        <f t="shared" si="79"/>
        <v>Kicik Investiya</v>
      </c>
      <c r="J5064">
        <f>YEAR(transaction_data[[#This Row],[Transaction_Date]])</f>
        <v>2022</v>
      </c>
      <c r="K5064">
        <f>MONTH(transaction_data[[#This Row],[Transaction_Date]])</f>
        <v>6</v>
      </c>
    </row>
    <row r="5065" spans="1:11" x14ac:dyDescent="0.3">
      <c r="A5065">
        <v>305063</v>
      </c>
      <c r="B5065">
        <v>202120</v>
      </c>
      <c r="C5065" t="s">
        <v>30</v>
      </c>
      <c r="D5065">
        <v>67179</v>
      </c>
      <c r="E5065">
        <v>4605</v>
      </c>
      <c r="F5065">
        <v>45072</v>
      </c>
      <c r="G5065" t="s">
        <v>33</v>
      </c>
      <c r="H5065" s="1">
        <v>45500</v>
      </c>
      <c r="I5065" t="str">
        <f t="shared" si="79"/>
        <v>Yuksek Investisya</v>
      </c>
      <c r="J5065">
        <f>YEAR(transaction_data[[#This Row],[Transaction_Date]])</f>
        <v>2024</v>
      </c>
      <c r="K5065">
        <f>MONTH(transaction_data[[#This Row],[Transaction_Date]])</f>
        <v>7</v>
      </c>
    </row>
    <row r="5066" spans="1:11" x14ac:dyDescent="0.3">
      <c r="A5066">
        <v>305064</v>
      </c>
      <c r="B5066">
        <v>206973</v>
      </c>
      <c r="C5066" t="s">
        <v>30</v>
      </c>
      <c r="D5066">
        <v>92289</v>
      </c>
      <c r="E5066">
        <v>4849</v>
      </c>
      <c r="F5066">
        <v>40790</v>
      </c>
      <c r="G5066" t="s">
        <v>33</v>
      </c>
      <c r="H5066" s="1">
        <v>45313</v>
      </c>
      <c r="I5066" t="str">
        <f t="shared" si="79"/>
        <v>Yuksek Investisya</v>
      </c>
      <c r="J5066">
        <f>YEAR(transaction_data[[#This Row],[Transaction_Date]])</f>
        <v>2024</v>
      </c>
      <c r="K5066">
        <f>MONTH(transaction_data[[#This Row],[Transaction_Date]])</f>
        <v>1</v>
      </c>
    </row>
    <row r="5067" spans="1:11" x14ac:dyDescent="0.3">
      <c r="A5067">
        <v>305065</v>
      </c>
      <c r="B5067">
        <v>207693</v>
      </c>
      <c r="C5067" t="s">
        <v>13</v>
      </c>
      <c r="D5067">
        <v>23144</v>
      </c>
      <c r="E5067">
        <v>1514</v>
      </c>
      <c r="F5067">
        <v>11750</v>
      </c>
      <c r="G5067" t="s">
        <v>33</v>
      </c>
      <c r="H5067" s="1">
        <v>45549</v>
      </c>
      <c r="I5067" t="str">
        <f t="shared" si="79"/>
        <v>Kicik Investiya</v>
      </c>
      <c r="J5067">
        <f>YEAR(transaction_data[[#This Row],[Transaction_Date]])</f>
        <v>2024</v>
      </c>
      <c r="K5067">
        <f>MONTH(transaction_data[[#This Row],[Transaction_Date]])</f>
        <v>9</v>
      </c>
    </row>
    <row r="5068" spans="1:11" x14ac:dyDescent="0.3">
      <c r="A5068">
        <v>305066</v>
      </c>
      <c r="B5068">
        <v>209921</v>
      </c>
      <c r="C5068" t="s">
        <v>31</v>
      </c>
      <c r="D5068">
        <v>40945</v>
      </c>
      <c r="E5068">
        <v>3567</v>
      </c>
      <c r="F5068">
        <v>22525</v>
      </c>
      <c r="G5068" t="s">
        <v>32</v>
      </c>
      <c r="H5068" s="1">
        <v>45391</v>
      </c>
      <c r="I5068" t="str">
        <f t="shared" si="79"/>
        <v>Orta investisya</v>
      </c>
      <c r="J5068">
        <f>YEAR(transaction_data[[#This Row],[Transaction_Date]])</f>
        <v>2024</v>
      </c>
      <c r="K5068">
        <f>MONTH(transaction_data[[#This Row],[Transaction_Date]])</f>
        <v>4</v>
      </c>
    </row>
    <row r="5069" spans="1:11" x14ac:dyDescent="0.3">
      <c r="A5069">
        <v>305067</v>
      </c>
      <c r="B5069">
        <v>200233</v>
      </c>
      <c r="C5069" t="s">
        <v>13</v>
      </c>
      <c r="D5069">
        <v>81483</v>
      </c>
      <c r="E5069">
        <v>2247</v>
      </c>
      <c r="F5069">
        <v>48711</v>
      </c>
      <c r="G5069" t="s">
        <v>32</v>
      </c>
      <c r="H5069" s="1">
        <v>45430</v>
      </c>
      <c r="I5069" t="str">
        <f t="shared" si="79"/>
        <v>Yuksek Investisya</v>
      </c>
      <c r="J5069">
        <f>YEAR(transaction_data[[#This Row],[Transaction_Date]])</f>
        <v>2024</v>
      </c>
      <c r="K5069">
        <f>MONTH(transaction_data[[#This Row],[Transaction_Date]])</f>
        <v>5</v>
      </c>
    </row>
    <row r="5070" spans="1:11" x14ac:dyDescent="0.3">
      <c r="A5070">
        <v>305068</v>
      </c>
      <c r="B5070">
        <v>209403</v>
      </c>
      <c r="C5070" t="s">
        <v>13</v>
      </c>
      <c r="D5070">
        <v>29673</v>
      </c>
      <c r="E5070">
        <v>1276</v>
      </c>
      <c r="F5070">
        <v>1794</v>
      </c>
      <c r="G5070" t="s">
        <v>32</v>
      </c>
      <c r="H5070" s="1">
        <v>44916</v>
      </c>
      <c r="I5070" t="str">
        <f t="shared" si="79"/>
        <v>Kicik Investiya</v>
      </c>
      <c r="J5070">
        <f>YEAR(transaction_data[[#This Row],[Transaction_Date]])</f>
        <v>2022</v>
      </c>
      <c r="K5070">
        <f>MONTH(transaction_data[[#This Row],[Transaction_Date]])</f>
        <v>12</v>
      </c>
    </row>
    <row r="5071" spans="1:11" x14ac:dyDescent="0.3">
      <c r="A5071">
        <v>305069</v>
      </c>
      <c r="B5071">
        <v>201300</v>
      </c>
      <c r="C5071" t="s">
        <v>31</v>
      </c>
      <c r="D5071">
        <v>2564</v>
      </c>
      <c r="E5071">
        <v>1482</v>
      </c>
      <c r="F5071">
        <v>13345</v>
      </c>
      <c r="G5071" t="s">
        <v>33</v>
      </c>
      <c r="H5071" s="1">
        <v>45715</v>
      </c>
      <c r="I5071" t="str">
        <f t="shared" si="79"/>
        <v>Kicik Investiya</v>
      </c>
      <c r="J5071">
        <f>YEAR(transaction_data[[#This Row],[Transaction_Date]])</f>
        <v>2025</v>
      </c>
      <c r="K5071">
        <f>MONTH(transaction_data[[#This Row],[Transaction_Date]])</f>
        <v>2</v>
      </c>
    </row>
    <row r="5072" spans="1:11" x14ac:dyDescent="0.3">
      <c r="A5072">
        <v>305070</v>
      </c>
      <c r="B5072">
        <v>202466</v>
      </c>
      <c r="C5072" t="s">
        <v>31</v>
      </c>
      <c r="D5072">
        <v>77696</v>
      </c>
      <c r="E5072">
        <v>2477</v>
      </c>
      <c r="F5072">
        <v>23686</v>
      </c>
      <c r="G5072" t="s">
        <v>32</v>
      </c>
      <c r="H5072" s="1">
        <v>45539</v>
      </c>
      <c r="I5072" t="str">
        <f t="shared" si="79"/>
        <v>Orta investisya</v>
      </c>
      <c r="J5072">
        <f>YEAR(transaction_data[[#This Row],[Transaction_Date]])</f>
        <v>2024</v>
      </c>
      <c r="K5072">
        <f>MONTH(transaction_data[[#This Row],[Transaction_Date]])</f>
        <v>9</v>
      </c>
    </row>
    <row r="5073" spans="1:11" x14ac:dyDescent="0.3">
      <c r="A5073">
        <v>305071</v>
      </c>
      <c r="B5073">
        <v>202000</v>
      </c>
      <c r="C5073" t="s">
        <v>31</v>
      </c>
      <c r="D5073">
        <v>45502</v>
      </c>
      <c r="E5073">
        <v>3363</v>
      </c>
      <c r="F5073">
        <v>5666</v>
      </c>
      <c r="G5073" t="s">
        <v>29</v>
      </c>
      <c r="H5073" s="1">
        <v>44910</v>
      </c>
      <c r="I5073" t="str">
        <f t="shared" si="79"/>
        <v>Kicik Investiya</v>
      </c>
      <c r="J5073">
        <f>YEAR(transaction_data[[#This Row],[Transaction_Date]])</f>
        <v>2022</v>
      </c>
      <c r="K5073">
        <f>MONTH(transaction_data[[#This Row],[Transaction_Date]])</f>
        <v>12</v>
      </c>
    </row>
    <row r="5074" spans="1:11" x14ac:dyDescent="0.3">
      <c r="A5074">
        <v>305072</v>
      </c>
      <c r="B5074">
        <v>208614</v>
      </c>
      <c r="C5074" t="s">
        <v>13</v>
      </c>
      <c r="D5074">
        <v>23517</v>
      </c>
      <c r="E5074">
        <v>3240</v>
      </c>
      <c r="F5074">
        <v>35563</v>
      </c>
      <c r="G5074" t="s">
        <v>32</v>
      </c>
      <c r="H5074" s="1">
        <v>44840</v>
      </c>
      <c r="I5074" t="str">
        <f t="shared" si="79"/>
        <v>Yuksek Investisya</v>
      </c>
      <c r="J5074">
        <f>YEAR(transaction_data[[#This Row],[Transaction_Date]])</f>
        <v>2022</v>
      </c>
      <c r="K5074">
        <f>MONTH(transaction_data[[#This Row],[Transaction_Date]])</f>
        <v>10</v>
      </c>
    </row>
    <row r="5075" spans="1:11" x14ac:dyDescent="0.3">
      <c r="A5075">
        <v>305073</v>
      </c>
      <c r="B5075">
        <v>202072</v>
      </c>
      <c r="C5075" t="s">
        <v>13</v>
      </c>
      <c r="D5075">
        <v>13668</v>
      </c>
      <c r="E5075">
        <v>1959</v>
      </c>
      <c r="F5075">
        <v>45462</v>
      </c>
      <c r="G5075" t="s">
        <v>33</v>
      </c>
      <c r="H5075" s="1">
        <v>44801</v>
      </c>
      <c r="I5075" t="str">
        <f t="shared" si="79"/>
        <v>Yuksek Investisya</v>
      </c>
      <c r="J5075">
        <f>YEAR(transaction_data[[#This Row],[Transaction_Date]])</f>
        <v>2022</v>
      </c>
      <c r="K5075">
        <f>MONTH(transaction_data[[#This Row],[Transaction_Date]])</f>
        <v>8</v>
      </c>
    </row>
    <row r="5076" spans="1:11" x14ac:dyDescent="0.3">
      <c r="A5076">
        <v>305074</v>
      </c>
      <c r="B5076">
        <v>201451</v>
      </c>
      <c r="C5076" t="s">
        <v>13</v>
      </c>
      <c r="D5076">
        <v>51141</v>
      </c>
      <c r="E5076">
        <v>1236</v>
      </c>
      <c r="F5076">
        <v>48206</v>
      </c>
      <c r="G5076" t="s">
        <v>32</v>
      </c>
      <c r="H5076" s="1">
        <v>45242</v>
      </c>
      <c r="I5076" t="str">
        <f t="shared" si="79"/>
        <v>Yuksek Investisya</v>
      </c>
      <c r="J5076">
        <f>YEAR(transaction_data[[#This Row],[Transaction_Date]])</f>
        <v>2023</v>
      </c>
      <c r="K5076">
        <f>MONTH(transaction_data[[#This Row],[Transaction_Date]])</f>
        <v>11</v>
      </c>
    </row>
    <row r="5077" spans="1:11" x14ac:dyDescent="0.3">
      <c r="A5077">
        <v>305075</v>
      </c>
      <c r="B5077">
        <v>205306</v>
      </c>
      <c r="C5077" t="s">
        <v>31</v>
      </c>
      <c r="D5077">
        <v>30499</v>
      </c>
      <c r="E5077">
        <v>3575</v>
      </c>
      <c r="F5077">
        <v>18578</v>
      </c>
      <c r="G5077" t="s">
        <v>29</v>
      </c>
      <c r="H5077" s="1">
        <v>45662</v>
      </c>
      <c r="I5077" t="str">
        <f t="shared" si="79"/>
        <v>Orta investisya</v>
      </c>
      <c r="J5077">
        <f>YEAR(transaction_data[[#This Row],[Transaction_Date]])</f>
        <v>2025</v>
      </c>
      <c r="K5077">
        <f>MONTH(transaction_data[[#This Row],[Transaction_Date]])</f>
        <v>1</v>
      </c>
    </row>
    <row r="5078" spans="1:11" x14ac:dyDescent="0.3">
      <c r="A5078">
        <v>305076</v>
      </c>
      <c r="B5078">
        <v>204003</v>
      </c>
      <c r="C5078" t="s">
        <v>13</v>
      </c>
      <c r="D5078">
        <v>73792</v>
      </c>
      <c r="E5078">
        <v>2529</v>
      </c>
      <c r="F5078">
        <v>39260</v>
      </c>
      <c r="G5078" t="s">
        <v>32</v>
      </c>
      <c r="H5078" s="1">
        <v>45573</v>
      </c>
      <c r="I5078" t="str">
        <f t="shared" si="79"/>
        <v>Yuksek Investisya</v>
      </c>
      <c r="J5078">
        <f>YEAR(transaction_data[[#This Row],[Transaction_Date]])</f>
        <v>2024</v>
      </c>
      <c r="K5078">
        <f>MONTH(transaction_data[[#This Row],[Transaction_Date]])</f>
        <v>10</v>
      </c>
    </row>
    <row r="5079" spans="1:11" x14ac:dyDescent="0.3">
      <c r="A5079">
        <v>305077</v>
      </c>
      <c r="B5079">
        <v>206255</v>
      </c>
      <c r="C5079" t="s">
        <v>13</v>
      </c>
      <c r="D5079">
        <v>91892</v>
      </c>
      <c r="E5079">
        <v>4238</v>
      </c>
      <c r="F5079">
        <v>37192</v>
      </c>
      <c r="G5079" t="s">
        <v>33</v>
      </c>
      <c r="H5079" s="1">
        <v>45582</v>
      </c>
      <c r="I5079" t="str">
        <f t="shared" si="79"/>
        <v>Yuksek Investisya</v>
      </c>
      <c r="J5079">
        <f>YEAR(transaction_data[[#This Row],[Transaction_Date]])</f>
        <v>2024</v>
      </c>
      <c r="K5079">
        <f>MONTH(transaction_data[[#This Row],[Transaction_Date]])</f>
        <v>10</v>
      </c>
    </row>
    <row r="5080" spans="1:11" x14ac:dyDescent="0.3">
      <c r="A5080">
        <v>305078</v>
      </c>
      <c r="B5080">
        <v>204736</v>
      </c>
      <c r="C5080" t="s">
        <v>31</v>
      </c>
      <c r="D5080">
        <v>24201</v>
      </c>
      <c r="E5080">
        <v>4584</v>
      </c>
      <c r="F5080">
        <v>42822</v>
      </c>
      <c r="G5080" t="s">
        <v>33</v>
      </c>
      <c r="H5080" s="1">
        <v>45140</v>
      </c>
      <c r="I5080" t="str">
        <f t="shared" si="79"/>
        <v>Yuksek Investisya</v>
      </c>
      <c r="J5080">
        <f>YEAR(transaction_data[[#This Row],[Transaction_Date]])</f>
        <v>2023</v>
      </c>
      <c r="K5080">
        <f>MONTH(transaction_data[[#This Row],[Transaction_Date]])</f>
        <v>8</v>
      </c>
    </row>
    <row r="5081" spans="1:11" x14ac:dyDescent="0.3">
      <c r="A5081">
        <v>305079</v>
      </c>
      <c r="B5081">
        <v>200529</v>
      </c>
      <c r="C5081" t="s">
        <v>31</v>
      </c>
      <c r="D5081">
        <v>62218</v>
      </c>
      <c r="E5081">
        <v>3919</v>
      </c>
      <c r="F5081">
        <v>33667</v>
      </c>
      <c r="G5081" t="s">
        <v>29</v>
      </c>
      <c r="H5081" s="1">
        <v>45424</v>
      </c>
      <c r="I5081" t="str">
        <f t="shared" si="79"/>
        <v>Yuksek Investisya</v>
      </c>
      <c r="J5081">
        <f>YEAR(transaction_data[[#This Row],[Transaction_Date]])</f>
        <v>2024</v>
      </c>
      <c r="K5081">
        <f>MONTH(transaction_data[[#This Row],[Transaction_Date]])</f>
        <v>5</v>
      </c>
    </row>
    <row r="5082" spans="1:11" x14ac:dyDescent="0.3">
      <c r="A5082">
        <v>305080</v>
      </c>
      <c r="B5082">
        <v>200931</v>
      </c>
      <c r="C5082" t="s">
        <v>13</v>
      </c>
      <c r="D5082">
        <v>5605</v>
      </c>
      <c r="E5082">
        <v>3136</v>
      </c>
      <c r="F5082">
        <v>28096</v>
      </c>
      <c r="G5082" t="s">
        <v>29</v>
      </c>
      <c r="H5082" s="1">
        <v>45238</v>
      </c>
      <c r="I5082" t="str">
        <f t="shared" si="79"/>
        <v>Yuksek Investisya</v>
      </c>
      <c r="J5082">
        <f>YEAR(transaction_data[[#This Row],[Transaction_Date]])</f>
        <v>2023</v>
      </c>
      <c r="K5082">
        <f>MONTH(transaction_data[[#This Row],[Transaction_Date]])</f>
        <v>11</v>
      </c>
    </row>
    <row r="5083" spans="1:11" x14ac:dyDescent="0.3">
      <c r="A5083">
        <v>305081</v>
      </c>
      <c r="B5083">
        <v>207813</v>
      </c>
      <c r="C5083" t="s">
        <v>30</v>
      </c>
      <c r="D5083">
        <v>88630</v>
      </c>
      <c r="E5083">
        <v>209</v>
      </c>
      <c r="F5083">
        <v>23519</v>
      </c>
      <c r="G5083" t="s">
        <v>33</v>
      </c>
      <c r="H5083" s="1">
        <v>45291</v>
      </c>
      <c r="I5083" t="str">
        <f t="shared" si="79"/>
        <v>Orta investisya</v>
      </c>
      <c r="J5083">
        <f>YEAR(transaction_data[[#This Row],[Transaction_Date]])</f>
        <v>2023</v>
      </c>
      <c r="K5083">
        <f>MONTH(transaction_data[[#This Row],[Transaction_Date]])</f>
        <v>12</v>
      </c>
    </row>
    <row r="5084" spans="1:11" x14ac:dyDescent="0.3">
      <c r="A5084">
        <v>305082</v>
      </c>
      <c r="B5084">
        <v>203786</v>
      </c>
      <c r="C5084" t="s">
        <v>13</v>
      </c>
      <c r="D5084">
        <v>3598</v>
      </c>
      <c r="E5084">
        <v>1027</v>
      </c>
      <c r="F5084">
        <v>36065</v>
      </c>
      <c r="G5084" t="s">
        <v>29</v>
      </c>
      <c r="H5084" s="1">
        <v>45587</v>
      </c>
      <c r="I5084" t="str">
        <f t="shared" si="79"/>
        <v>Yuksek Investisya</v>
      </c>
      <c r="J5084">
        <f>YEAR(transaction_data[[#This Row],[Transaction_Date]])</f>
        <v>2024</v>
      </c>
      <c r="K5084">
        <f>MONTH(transaction_data[[#This Row],[Transaction_Date]])</f>
        <v>10</v>
      </c>
    </row>
    <row r="5085" spans="1:11" x14ac:dyDescent="0.3">
      <c r="A5085">
        <v>305083</v>
      </c>
      <c r="B5085">
        <v>209981</v>
      </c>
      <c r="C5085" t="s">
        <v>30</v>
      </c>
      <c r="D5085">
        <v>60945</v>
      </c>
      <c r="E5085">
        <v>953</v>
      </c>
      <c r="F5085">
        <v>17958</v>
      </c>
      <c r="G5085" t="s">
        <v>29</v>
      </c>
      <c r="H5085" s="1">
        <v>45716</v>
      </c>
      <c r="I5085" t="str">
        <f t="shared" si="79"/>
        <v>Orta investisya</v>
      </c>
      <c r="J5085">
        <f>YEAR(transaction_data[[#This Row],[Transaction_Date]])</f>
        <v>2025</v>
      </c>
      <c r="K5085">
        <f>MONTH(transaction_data[[#This Row],[Transaction_Date]])</f>
        <v>2</v>
      </c>
    </row>
    <row r="5086" spans="1:11" x14ac:dyDescent="0.3">
      <c r="A5086">
        <v>305084</v>
      </c>
      <c r="B5086">
        <v>205035</v>
      </c>
      <c r="C5086" t="s">
        <v>13</v>
      </c>
      <c r="D5086">
        <v>69842</v>
      </c>
      <c r="E5086">
        <v>1936</v>
      </c>
      <c r="F5086">
        <v>46968</v>
      </c>
      <c r="G5086" t="s">
        <v>32</v>
      </c>
      <c r="H5086" s="1">
        <v>45026</v>
      </c>
      <c r="I5086" t="str">
        <f t="shared" si="79"/>
        <v>Yuksek Investisya</v>
      </c>
      <c r="J5086">
        <f>YEAR(transaction_data[[#This Row],[Transaction_Date]])</f>
        <v>2023</v>
      </c>
      <c r="K5086">
        <f>MONTH(transaction_data[[#This Row],[Transaction_Date]])</f>
        <v>4</v>
      </c>
    </row>
    <row r="5087" spans="1:11" x14ac:dyDescent="0.3">
      <c r="A5087">
        <v>305085</v>
      </c>
      <c r="B5087">
        <v>209767</v>
      </c>
      <c r="C5087" t="s">
        <v>30</v>
      </c>
      <c r="D5087">
        <v>88253</v>
      </c>
      <c r="E5087">
        <v>4622</v>
      </c>
      <c r="F5087">
        <v>24288</v>
      </c>
      <c r="G5087" t="s">
        <v>29</v>
      </c>
      <c r="H5087" s="1">
        <v>45066</v>
      </c>
      <c r="I5087" t="str">
        <f t="shared" si="79"/>
        <v>Orta investisya</v>
      </c>
      <c r="J5087">
        <f>YEAR(transaction_data[[#This Row],[Transaction_Date]])</f>
        <v>2023</v>
      </c>
      <c r="K5087">
        <f>MONTH(transaction_data[[#This Row],[Transaction_Date]])</f>
        <v>5</v>
      </c>
    </row>
    <row r="5088" spans="1:11" x14ac:dyDescent="0.3">
      <c r="A5088">
        <v>305086</v>
      </c>
      <c r="B5088">
        <v>203101</v>
      </c>
      <c r="C5088" t="s">
        <v>31</v>
      </c>
      <c r="D5088">
        <v>84736</v>
      </c>
      <c r="E5088">
        <v>3929</v>
      </c>
      <c r="F5088">
        <v>15430</v>
      </c>
      <c r="G5088" t="s">
        <v>33</v>
      </c>
      <c r="H5088" s="1">
        <v>45259</v>
      </c>
      <c r="I5088" t="str">
        <f t="shared" si="79"/>
        <v>Orta investisya</v>
      </c>
      <c r="J5088">
        <f>YEAR(transaction_data[[#This Row],[Transaction_Date]])</f>
        <v>2023</v>
      </c>
      <c r="K5088">
        <f>MONTH(transaction_data[[#This Row],[Transaction_Date]])</f>
        <v>11</v>
      </c>
    </row>
    <row r="5089" spans="1:11" x14ac:dyDescent="0.3">
      <c r="A5089">
        <v>305087</v>
      </c>
      <c r="B5089">
        <v>209502</v>
      </c>
      <c r="C5089" t="s">
        <v>31</v>
      </c>
      <c r="D5089">
        <v>46046</v>
      </c>
      <c r="E5089">
        <v>463</v>
      </c>
      <c r="F5089">
        <v>32331</v>
      </c>
      <c r="G5089" t="s">
        <v>29</v>
      </c>
      <c r="H5089" s="1">
        <v>45173</v>
      </c>
      <c r="I5089" t="str">
        <f t="shared" si="79"/>
        <v>Yuksek Investisya</v>
      </c>
      <c r="J5089">
        <f>YEAR(transaction_data[[#This Row],[Transaction_Date]])</f>
        <v>2023</v>
      </c>
      <c r="K5089">
        <f>MONTH(transaction_data[[#This Row],[Transaction_Date]])</f>
        <v>9</v>
      </c>
    </row>
    <row r="5090" spans="1:11" x14ac:dyDescent="0.3">
      <c r="A5090">
        <v>305088</v>
      </c>
      <c r="B5090">
        <v>201465</v>
      </c>
      <c r="C5090" t="s">
        <v>13</v>
      </c>
      <c r="D5090">
        <v>14965</v>
      </c>
      <c r="E5090">
        <v>4266</v>
      </c>
      <c r="F5090">
        <v>39253</v>
      </c>
      <c r="G5090" t="s">
        <v>29</v>
      </c>
      <c r="H5090" s="1">
        <v>45097</v>
      </c>
      <c r="I5090" t="str">
        <f t="shared" si="79"/>
        <v>Yuksek Investisya</v>
      </c>
      <c r="J5090">
        <f>YEAR(transaction_data[[#This Row],[Transaction_Date]])</f>
        <v>2023</v>
      </c>
      <c r="K5090">
        <f>MONTH(transaction_data[[#This Row],[Transaction_Date]])</f>
        <v>6</v>
      </c>
    </row>
    <row r="5091" spans="1:11" x14ac:dyDescent="0.3">
      <c r="A5091">
        <v>305089</v>
      </c>
      <c r="B5091">
        <v>203510</v>
      </c>
      <c r="C5091" t="s">
        <v>31</v>
      </c>
      <c r="D5091">
        <v>41274</v>
      </c>
      <c r="E5091">
        <v>1092</v>
      </c>
      <c r="F5091">
        <v>43730</v>
      </c>
      <c r="G5091" t="s">
        <v>29</v>
      </c>
      <c r="H5091" s="1">
        <v>45344</v>
      </c>
      <c r="I5091" t="str">
        <f t="shared" si="79"/>
        <v>Yuksek Investisya</v>
      </c>
      <c r="J5091">
        <f>YEAR(transaction_data[[#This Row],[Transaction_Date]])</f>
        <v>2024</v>
      </c>
      <c r="K5091">
        <f>MONTH(transaction_data[[#This Row],[Transaction_Date]])</f>
        <v>2</v>
      </c>
    </row>
    <row r="5092" spans="1:11" x14ac:dyDescent="0.3">
      <c r="A5092">
        <v>305090</v>
      </c>
      <c r="B5092">
        <v>206307</v>
      </c>
      <c r="C5092" t="s">
        <v>13</v>
      </c>
      <c r="D5092">
        <v>87613</v>
      </c>
      <c r="E5092">
        <v>3997</v>
      </c>
      <c r="F5092">
        <v>44913</v>
      </c>
      <c r="G5092" t="s">
        <v>29</v>
      </c>
      <c r="H5092" s="1">
        <v>44848</v>
      </c>
      <c r="I5092" t="str">
        <f t="shared" si="79"/>
        <v>Yuksek Investisya</v>
      </c>
      <c r="J5092">
        <f>YEAR(transaction_data[[#This Row],[Transaction_Date]])</f>
        <v>2022</v>
      </c>
      <c r="K5092">
        <f>MONTH(transaction_data[[#This Row],[Transaction_Date]])</f>
        <v>10</v>
      </c>
    </row>
    <row r="5093" spans="1:11" x14ac:dyDescent="0.3">
      <c r="A5093">
        <v>305091</v>
      </c>
      <c r="B5093">
        <v>204430</v>
      </c>
      <c r="C5093" t="s">
        <v>13</v>
      </c>
      <c r="D5093">
        <v>59582</v>
      </c>
      <c r="E5093">
        <v>4735</v>
      </c>
      <c r="F5093">
        <v>48218</v>
      </c>
      <c r="G5093" t="s">
        <v>29</v>
      </c>
      <c r="H5093" s="1">
        <v>44855</v>
      </c>
      <c r="I5093" t="str">
        <f t="shared" si="79"/>
        <v>Yuksek Investisya</v>
      </c>
      <c r="J5093">
        <f>YEAR(transaction_data[[#This Row],[Transaction_Date]])</f>
        <v>2022</v>
      </c>
      <c r="K5093">
        <f>MONTH(transaction_data[[#This Row],[Transaction_Date]])</f>
        <v>10</v>
      </c>
    </row>
    <row r="5094" spans="1:11" x14ac:dyDescent="0.3">
      <c r="A5094">
        <v>305092</v>
      </c>
      <c r="B5094">
        <v>209775</v>
      </c>
      <c r="C5094" t="s">
        <v>31</v>
      </c>
      <c r="D5094">
        <v>9614</v>
      </c>
      <c r="E5094">
        <v>3384</v>
      </c>
      <c r="F5094">
        <v>21783</v>
      </c>
      <c r="G5094" t="s">
        <v>29</v>
      </c>
      <c r="H5094" s="1">
        <v>45282</v>
      </c>
      <c r="I5094" t="str">
        <f t="shared" si="79"/>
        <v>Orta investisya</v>
      </c>
      <c r="J5094">
        <f>YEAR(transaction_data[[#This Row],[Transaction_Date]])</f>
        <v>2023</v>
      </c>
      <c r="K5094">
        <f>MONTH(transaction_data[[#This Row],[Transaction_Date]])</f>
        <v>12</v>
      </c>
    </row>
    <row r="5095" spans="1:11" x14ac:dyDescent="0.3">
      <c r="A5095">
        <v>305093</v>
      </c>
      <c r="B5095">
        <v>200589</v>
      </c>
      <c r="C5095" t="s">
        <v>30</v>
      </c>
      <c r="D5095">
        <v>29445</v>
      </c>
      <c r="E5095">
        <v>3894</v>
      </c>
      <c r="F5095">
        <v>30077</v>
      </c>
      <c r="G5095" t="s">
        <v>33</v>
      </c>
      <c r="H5095" s="1">
        <v>45576</v>
      </c>
      <c r="I5095" t="str">
        <f t="shared" si="79"/>
        <v>Yuksek Investisya</v>
      </c>
      <c r="J5095">
        <f>YEAR(transaction_data[[#This Row],[Transaction_Date]])</f>
        <v>2024</v>
      </c>
      <c r="K5095">
        <f>MONTH(transaction_data[[#This Row],[Transaction_Date]])</f>
        <v>10</v>
      </c>
    </row>
    <row r="5096" spans="1:11" x14ac:dyDescent="0.3">
      <c r="A5096">
        <v>305094</v>
      </c>
      <c r="B5096">
        <v>205462</v>
      </c>
      <c r="C5096" t="s">
        <v>13</v>
      </c>
      <c r="D5096">
        <v>6565</v>
      </c>
      <c r="E5096">
        <v>1430</v>
      </c>
      <c r="F5096">
        <v>32039</v>
      </c>
      <c r="G5096" t="s">
        <v>32</v>
      </c>
      <c r="H5096" s="1">
        <v>45728</v>
      </c>
      <c r="I5096" t="str">
        <f t="shared" si="79"/>
        <v>Yuksek Investisya</v>
      </c>
      <c r="J5096">
        <f>YEAR(transaction_data[[#This Row],[Transaction_Date]])</f>
        <v>2025</v>
      </c>
      <c r="K5096">
        <f>MONTH(transaction_data[[#This Row],[Transaction_Date]])</f>
        <v>3</v>
      </c>
    </row>
    <row r="5097" spans="1:11" x14ac:dyDescent="0.3">
      <c r="A5097">
        <v>305095</v>
      </c>
      <c r="B5097">
        <v>207952</v>
      </c>
      <c r="C5097" t="s">
        <v>30</v>
      </c>
      <c r="D5097">
        <v>36068</v>
      </c>
      <c r="E5097">
        <v>2013</v>
      </c>
      <c r="F5097">
        <v>15046</v>
      </c>
      <c r="G5097" t="s">
        <v>33</v>
      </c>
      <c r="H5097" s="1">
        <v>45436</v>
      </c>
      <c r="I5097" t="str">
        <f t="shared" si="79"/>
        <v>Orta investisya</v>
      </c>
      <c r="J5097">
        <f>YEAR(transaction_data[[#This Row],[Transaction_Date]])</f>
        <v>2024</v>
      </c>
      <c r="K5097">
        <f>MONTH(transaction_data[[#This Row],[Transaction_Date]])</f>
        <v>5</v>
      </c>
    </row>
    <row r="5098" spans="1:11" x14ac:dyDescent="0.3">
      <c r="A5098">
        <v>305096</v>
      </c>
      <c r="B5098">
        <v>202330</v>
      </c>
      <c r="C5098" t="s">
        <v>30</v>
      </c>
      <c r="D5098">
        <v>53940</v>
      </c>
      <c r="E5098">
        <v>3822</v>
      </c>
      <c r="F5098">
        <v>38277</v>
      </c>
      <c r="G5098" t="s">
        <v>32</v>
      </c>
      <c r="H5098" s="1">
        <v>45105</v>
      </c>
      <c r="I5098" t="str">
        <f t="shared" si="79"/>
        <v>Yuksek Investisya</v>
      </c>
      <c r="J5098">
        <f>YEAR(transaction_data[[#This Row],[Transaction_Date]])</f>
        <v>2023</v>
      </c>
      <c r="K5098">
        <f>MONTH(transaction_data[[#This Row],[Transaction_Date]])</f>
        <v>6</v>
      </c>
    </row>
    <row r="5099" spans="1:11" x14ac:dyDescent="0.3">
      <c r="A5099">
        <v>305097</v>
      </c>
      <c r="B5099">
        <v>209662</v>
      </c>
      <c r="C5099" t="s">
        <v>31</v>
      </c>
      <c r="D5099">
        <v>66694</v>
      </c>
      <c r="E5099">
        <v>2036</v>
      </c>
      <c r="F5099">
        <v>21243</v>
      </c>
      <c r="G5099" t="s">
        <v>32</v>
      </c>
      <c r="H5099" s="1">
        <v>45730</v>
      </c>
      <c r="I5099" t="str">
        <f t="shared" si="79"/>
        <v>Orta investisya</v>
      </c>
      <c r="J5099">
        <f>YEAR(transaction_data[[#This Row],[Transaction_Date]])</f>
        <v>2025</v>
      </c>
      <c r="K5099">
        <f>MONTH(transaction_data[[#This Row],[Transaction_Date]])</f>
        <v>3</v>
      </c>
    </row>
    <row r="5100" spans="1:11" x14ac:dyDescent="0.3">
      <c r="A5100">
        <v>305098</v>
      </c>
      <c r="B5100">
        <v>203469</v>
      </c>
      <c r="C5100" t="s">
        <v>13</v>
      </c>
      <c r="D5100">
        <v>28782</v>
      </c>
      <c r="E5100">
        <v>1968</v>
      </c>
      <c r="F5100">
        <v>6645</v>
      </c>
      <c r="G5100" t="s">
        <v>33</v>
      </c>
      <c r="H5100" s="1">
        <v>45491</v>
      </c>
      <c r="I5100" t="str">
        <f t="shared" si="79"/>
        <v>Kicik Investiya</v>
      </c>
      <c r="J5100">
        <f>YEAR(transaction_data[[#This Row],[Transaction_Date]])</f>
        <v>2024</v>
      </c>
      <c r="K5100">
        <f>MONTH(transaction_data[[#This Row],[Transaction_Date]])</f>
        <v>7</v>
      </c>
    </row>
    <row r="5101" spans="1:11" x14ac:dyDescent="0.3">
      <c r="A5101">
        <v>305099</v>
      </c>
      <c r="B5101">
        <v>209113</v>
      </c>
      <c r="C5101" t="s">
        <v>31</v>
      </c>
      <c r="D5101">
        <v>61542</v>
      </c>
      <c r="E5101">
        <v>2188</v>
      </c>
      <c r="F5101">
        <v>27894</v>
      </c>
      <c r="G5101" t="s">
        <v>29</v>
      </c>
      <c r="H5101" s="1">
        <v>45128</v>
      </c>
      <c r="I5101" t="str">
        <f t="shared" si="79"/>
        <v>Yuksek Investisya</v>
      </c>
      <c r="J5101">
        <f>YEAR(transaction_data[[#This Row],[Transaction_Date]])</f>
        <v>2023</v>
      </c>
      <c r="K5101">
        <f>MONTH(transaction_data[[#This Row],[Transaction_Date]])</f>
        <v>7</v>
      </c>
    </row>
    <row r="5102" spans="1:11" x14ac:dyDescent="0.3">
      <c r="A5102">
        <v>305100</v>
      </c>
      <c r="B5102">
        <v>200170</v>
      </c>
      <c r="C5102" t="s">
        <v>13</v>
      </c>
      <c r="D5102">
        <v>83677</v>
      </c>
      <c r="E5102">
        <v>2454</v>
      </c>
      <c r="F5102">
        <v>31460</v>
      </c>
      <c r="G5102" t="s">
        <v>33</v>
      </c>
      <c r="H5102" s="1">
        <v>45500</v>
      </c>
      <c r="I5102" t="str">
        <f t="shared" si="79"/>
        <v>Yuksek Investisya</v>
      </c>
      <c r="J5102">
        <f>YEAR(transaction_data[[#This Row],[Transaction_Date]])</f>
        <v>2024</v>
      </c>
      <c r="K5102">
        <f>MONTH(transaction_data[[#This Row],[Transaction_Date]])</f>
        <v>7</v>
      </c>
    </row>
    <row r="5103" spans="1:11" x14ac:dyDescent="0.3">
      <c r="A5103">
        <v>305101</v>
      </c>
      <c r="B5103">
        <v>204298</v>
      </c>
      <c r="C5103" t="s">
        <v>30</v>
      </c>
      <c r="D5103">
        <v>99588</v>
      </c>
      <c r="E5103">
        <v>2926</v>
      </c>
      <c r="F5103">
        <v>48402</v>
      </c>
      <c r="G5103" t="s">
        <v>29</v>
      </c>
      <c r="H5103" s="1">
        <v>45623</v>
      </c>
      <c r="I5103" t="str">
        <f t="shared" si="79"/>
        <v>Yuksek Investisya</v>
      </c>
      <c r="J5103">
        <f>YEAR(transaction_data[[#This Row],[Transaction_Date]])</f>
        <v>2024</v>
      </c>
      <c r="K5103">
        <f>MONTH(transaction_data[[#This Row],[Transaction_Date]])</f>
        <v>11</v>
      </c>
    </row>
    <row r="5104" spans="1:11" x14ac:dyDescent="0.3">
      <c r="A5104">
        <v>305102</v>
      </c>
      <c r="B5104">
        <v>205760</v>
      </c>
      <c r="C5104" t="s">
        <v>13</v>
      </c>
      <c r="D5104">
        <v>26650</v>
      </c>
      <c r="E5104">
        <v>1122</v>
      </c>
      <c r="F5104">
        <v>21792</v>
      </c>
      <c r="G5104" t="s">
        <v>32</v>
      </c>
      <c r="H5104" s="1">
        <v>44978</v>
      </c>
      <c r="I5104" t="str">
        <f t="shared" si="79"/>
        <v>Orta investisya</v>
      </c>
      <c r="J5104">
        <f>YEAR(transaction_data[[#This Row],[Transaction_Date]])</f>
        <v>2023</v>
      </c>
      <c r="K5104">
        <f>MONTH(transaction_data[[#This Row],[Transaction_Date]])</f>
        <v>2</v>
      </c>
    </row>
    <row r="5105" spans="1:11" x14ac:dyDescent="0.3">
      <c r="A5105">
        <v>305103</v>
      </c>
      <c r="B5105">
        <v>204375</v>
      </c>
      <c r="C5105" t="s">
        <v>30</v>
      </c>
      <c r="D5105">
        <v>15296</v>
      </c>
      <c r="E5105">
        <v>1429</v>
      </c>
      <c r="F5105">
        <v>13690</v>
      </c>
      <c r="G5105" t="s">
        <v>32</v>
      </c>
      <c r="H5105" s="1">
        <v>44953</v>
      </c>
      <c r="I5105" t="str">
        <f t="shared" si="79"/>
        <v>Kicik Investiya</v>
      </c>
      <c r="J5105">
        <f>YEAR(transaction_data[[#This Row],[Transaction_Date]])</f>
        <v>2023</v>
      </c>
      <c r="K5105">
        <f>MONTH(transaction_data[[#This Row],[Transaction_Date]])</f>
        <v>1</v>
      </c>
    </row>
    <row r="5106" spans="1:11" x14ac:dyDescent="0.3">
      <c r="A5106">
        <v>305104</v>
      </c>
      <c r="B5106">
        <v>200403</v>
      </c>
      <c r="C5106" t="s">
        <v>31</v>
      </c>
      <c r="D5106">
        <v>75444</v>
      </c>
      <c r="E5106">
        <v>3198</v>
      </c>
      <c r="F5106">
        <v>6214</v>
      </c>
      <c r="G5106" t="s">
        <v>32</v>
      </c>
      <c r="H5106" s="1">
        <v>44966</v>
      </c>
      <c r="I5106" t="str">
        <f t="shared" si="79"/>
        <v>Kicik Investiya</v>
      </c>
      <c r="J5106">
        <f>YEAR(transaction_data[[#This Row],[Transaction_Date]])</f>
        <v>2023</v>
      </c>
      <c r="K5106">
        <f>MONTH(transaction_data[[#This Row],[Transaction_Date]])</f>
        <v>2</v>
      </c>
    </row>
    <row r="5107" spans="1:11" x14ac:dyDescent="0.3">
      <c r="A5107">
        <v>305105</v>
      </c>
      <c r="B5107">
        <v>203527</v>
      </c>
      <c r="C5107" t="s">
        <v>31</v>
      </c>
      <c r="D5107">
        <v>20695</v>
      </c>
      <c r="E5107">
        <v>2708</v>
      </c>
      <c r="F5107">
        <v>6348</v>
      </c>
      <c r="G5107" t="s">
        <v>29</v>
      </c>
      <c r="H5107" s="1">
        <v>45610</v>
      </c>
      <c r="I5107" t="str">
        <f t="shared" si="79"/>
        <v>Kicik Investiya</v>
      </c>
      <c r="J5107">
        <f>YEAR(transaction_data[[#This Row],[Transaction_Date]])</f>
        <v>2024</v>
      </c>
      <c r="K5107">
        <f>MONTH(transaction_data[[#This Row],[Transaction_Date]])</f>
        <v>11</v>
      </c>
    </row>
    <row r="5108" spans="1:11" x14ac:dyDescent="0.3">
      <c r="A5108">
        <v>305106</v>
      </c>
      <c r="B5108">
        <v>209223</v>
      </c>
      <c r="C5108" t="s">
        <v>31</v>
      </c>
      <c r="D5108">
        <v>60252</v>
      </c>
      <c r="E5108">
        <v>1561</v>
      </c>
      <c r="F5108">
        <v>10110</v>
      </c>
      <c r="G5108" t="s">
        <v>29</v>
      </c>
      <c r="H5108" s="1">
        <v>45092</v>
      </c>
      <c r="I5108" t="str">
        <f t="shared" si="79"/>
        <v>Kicik Investiya</v>
      </c>
      <c r="J5108">
        <f>YEAR(transaction_data[[#This Row],[Transaction_Date]])</f>
        <v>2023</v>
      </c>
      <c r="K5108">
        <f>MONTH(transaction_data[[#This Row],[Transaction_Date]])</f>
        <v>6</v>
      </c>
    </row>
    <row r="5109" spans="1:11" x14ac:dyDescent="0.3">
      <c r="A5109">
        <v>305107</v>
      </c>
      <c r="B5109">
        <v>209597</v>
      </c>
      <c r="C5109" t="s">
        <v>13</v>
      </c>
      <c r="D5109">
        <v>92128</v>
      </c>
      <c r="E5109">
        <v>2417</v>
      </c>
      <c r="F5109">
        <v>46419</v>
      </c>
      <c r="G5109" t="s">
        <v>32</v>
      </c>
      <c r="H5109" s="1">
        <v>45707</v>
      </c>
      <c r="I5109" t="str">
        <f t="shared" si="79"/>
        <v>Yuksek Investisya</v>
      </c>
      <c r="J5109">
        <f>YEAR(transaction_data[[#This Row],[Transaction_Date]])</f>
        <v>2025</v>
      </c>
      <c r="K5109">
        <f>MONTH(transaction_data[[#This Row],[Transaction_Date]])</f>
        <v>2</v>
      </c>
    </row>
    <row r="5110" spans="1:11" x14ac:dyDescent="0.3">
      <c r="A5110">
        <v>305108</v>
      </c>
      <c r="B5110">
        <v>202065</v>
      </c>
      <c r="C5110" t="s">
        <v>13</v>
      </c>
      <c r="D5110">
        <v>60470</v>
      </c>
      <c r="E5110">
        <v>1633</v>
      </c>
      <c r="F5110">
        <v>49149</v>
      </c>
      <c r="G5110" t="s">
        <v>32</v>
      </c>
      <c r="H5110" s="1">
        <v>45177</v>
      </c>
      <c r="I5110" t="str">
        <f t="shared" si="79"/>
        <v>Yuksek Investisya</v>
      </c>
      <c r="J5110">
        <f>YEAR(transaction_data[[#This Row],[Transaction_Date]])</f>
        <v>2023</v>
      </c>
      <c r="K5110">
        <f>MONTH(transaction_data[[#This Row],[Transaction_Date]])</f>
        <v>9</v>
      </c>
    </row>
    <row r="5111" spans="1:11" x14ac:dyDescent="0.3">
      <c r="A5111">
        <v>305109</v>
      </c>
      <c r="B5111">
        <v>207669</v>
      </c>
      <c r="C5111" t="s">
        <v>31</v>
      </c>
      <c r="D5111">
        <v>49306</v>
      </c>
      <c r="E5111">
        <v>2869</v>
      </c>
      <c r="F5111">
        <v>40133</v>
      </c>
      <c r="G5111" t="s">
        <v>33</v>
      </c>
      <c r="H5111" s="1">
        <v>45685</v>
      </c>
      <c r="I5111" t="str">
        <f t="shared" si="79"/>
        <v>Yuksek Investisya</v>
      </c>
      <c r="J5111">
        <f>YEAR(transaction_data[[#This Row],[Transaction_Date]])</f>
        <v>2025</v>
      </c>
      <c r="K5111">
        <f>MONTH(transaction_data[[#This Row],[Transaction_Date]])</f>
        <v>1</v>
      </c>
    </row>
    <row r="5112" spans="1:11" x14ac:dyDescent="0.3">
      <c r="A5112">
        <v>305110</v>
      </c>
      <c r="B5112">
        <v>209337</v>
      </c>
      <c r="C5112" t="s">
        <v>13</v>
      </c>
      <c r="D5112">
        <v>84805</v>
      </c>
      <c r="E5112">
        <v>3375</v>
      </c>
      <c r="F5112">
        <v>4311</v>
      </c>
      <c r="G5112" t="s">
        <v>29</v>
      </c>
      <c r="H5112" s="1">
        <v>44847</v>
      </c>
      <c r="I5112" t="str">
        <f t="shared" si="79"/>
        <v>Kicik Investiya</v>
      </c>
      <c r="J5112">
        <f>YEAR(transaction_data[[#This Row],[Transaction_Date]])</f>
        <v>2022</v>
      </c>
      <c r="K5112">
        <f>MONTH(transaction_data[[#This Row],[Transaction_Date]])</f>
        <v>10</v>
      </c>
    </row>
    <row r="5113" spans="1:11" x14ac:dyDescent="0.3">
      <c r="A5113">
        <v>305111</v>
      </c>
      <c r="B5113">
        <v>201902</v>
      </c>
      <c r="C5113" t="s">
        <v>13</v>
      </c>
      <c r="D5113">
        <v>26542</v>
      </c>
      <c r="E5113">
        <v>893</v>
      </c>
      <c r="F5113">
        <v>5075</v>
      </c>
      <c r="G5113" t="s">
        <v>32</v>
      </c>
      <c r="H5113" s="1">
        <v>45650</v>
      </c>
      <c r="I5113" t="str">
        <f t="shared" si="79"/>
        <v>Kicik Investiya</v>
      </c>
      <c r="J5113">
        <f>YEAR(transaction_data[[#This Row],[Transaction_Date]])</f>
        <v>2024</v>
      </c>
      <c r="K5113">
        <f>MONTH(transaction_data[[#This Row],[Transaction_Date]])</f>
        <v>12</v>
      </c>
    </row>
    <row r="5114" spans="1:11" x14ac:dyDescent="0.3">
      <c r="A5114">
        <v>305112</v>
      </c>
      <c r="B5114">
        <v>209955</v>
      </c>
      <c r="C5114" t="s">
        <v>13</v>
      </c>
      <c r="D5114">
        <v>97269</v>
      </c>
      <c r="E5114">
        <v>3723</v>
      </c>
      <c r="F5114">
        <v>36358</v>
      </c>
      <c r="G5114" t="s">
        <v>32</v>
      </c>
      <c r="H5114" s="1">
        <v>44917</v>
      </c>
      <c r="I5114" t="str">
        <f t="shared" si="79"/>
        <v>Yuksek Investisya</v>
      </c>
      <c r="J5114">
        <f>YEAR(transaction_data[[#This Row],[Transaction_Date]])</f>
        <v>2022</v>
      </c>
      <c r="K5114">
        <f>MONTH(transaction_data[[#This Row],[Transaction_Date]])</f>
        <v>12</v>
      </c>
    </row>
    <row r="5115" spans="1:11" x14ac:dyDescent="0.3">
      <c r="A5115">
        <v>305113</v>
      </c>
      <c r="B5115">
        <v>204690</v>
      </c>
      <c r="C5115" t="s">
        <v>30</v>
      </c>
      <c r="D5115">
        <v>50245</v>
      </c>
      <c r="E5115">
        <v>2393</v>
      </c>
      <c r="F5115">
        <v>6391</v>
      </c>
      <c r="G5115" t="s">
        <v>33</v>
      </c>
      <c r="H5115" s="1">
        <v>45423</v>
      </c>
      <c r="I5115" t="str">
        <f t="shared" si="79"/>
        <v>Kicik Investiya</v>
      </c>
      <c r="J5115">
        <f>YEAR(transaction_data[[#This Row],[Transaction_Date]])</f>
        <v>2024</v>
      </c>
      <c r="K5115">
        <f>MONTH(transaction_data[[#This Row],[Transaction_Date]])</f>
        <v>5</v>
      </c>
    </row>
    <row r="5116" spans="1:11" x14ac:dyDescent="0.3">
      <c r="A5116">
        <v>305114</v>
      </c>
      <c r="B5116">
        <v>205516</v>
      </c>
      <c r="C5116" t="s">
        <v>13</v>
      </c>
      <c r="D5116">
        <v>65591</v>
      </c>
      <c r="E5116">
        <v>2411</v>
      </c>
      <c r="F5116">
        <v>27677</v>
      </c>
      <c r="G5116" t="s">
        <v>33</v>
      </c>
      <c r="H5116" s="1">
        <v>45483</v>
      </c>
      <c r="I5116" t="str">
        <f t="shared" si="79"/>
        <v>Yuksek Investisya</v>
      </c>
      <c r="J5116">
        <f>YEAR(transaction_data[[#This Row],[Transaction_Date]])</f>
        <v>2024</v>
      </c>
      <c r="K5116">
        <f>MONTH(transaction_data[[#This Row],[Transaction_Date]])</f>
        <v>7</v>
      </c>
    </row>
    <row r="5117" spans="1:11" x14ac:dyDescent="0.3">
      <c r="A5117">
        <v>305115</v>
      </c>
      <c r="B5117">
        <v>204584</v>
      </c>
      <c r="C5117" t="s">
        <v>31</v>
      </c>
      <c r="D5117">
        <v>60735</v>
      </c>
      <c r="E5117">
        <v>601</v>
      </c>
      <c r="F5117">
        <v>47487</v>
      </c>
      <c r="G5117" t="s">
        <v>29</v>
      </c>
      <c r="H5117" s="1">
        <v>45719</v>
      </c>
      <c r="I5117" t="str">
        <f t="shared" si="79"/>
        <v>Yuksek Investisya</v>
      </c>
      <c r="J5117">
        <f>YEAR(transaction_data[[#This Row],[Transaction_Date]])</f>
        <v>2025</v>
      </c>
      <c r="K5117">
        <f>MONTH(transaction_data[[#This Row],[Transaction_Date]])</f>
        <v>3</v>
      </c>
    </row>
    <row r="5118" spans="1:11" x14ac:dyDescent="0.3">
      <c r="A5118">
        <v>305116</v>
      </c>
      <c r="B5118">
        <v>206331</v>
      </c>
      <c r="C5118" t="s">
        <v>31</v>
      </c>
      <c r="D5118">
        <v>74258</v>
      </c>
      <c r="E5118">
        <v>3281</v>
      </c>
      <c r="F5118">
        <v>38396</v>
      </c>
      <c r="G5118" t="s">
        <v>33</v>
      </c>
      <c r="H5118" s="1">
        <v>45630</v>
      </c>
      <c r="I5118" t="str">
        <f t="shared" si="79"/>
        <v>Yuksek Investisya</v>
      </c>
      <c r="J5118">
        <f>YEAR(transaction_data[[#This Row],[Transaction_Date]])</f>
        <v>2024</v>
      </c>
      <c r="K5118">
        <f>MONTH(transaction_data[[#This Row],[Transaction_Date]])</f>
        <v>12</v>
      </c>
    </row>
    <row r="5119" spans="1:11" x14ac:dyDescent="0.3">
      <c r="A5119">
        <v>305117</v>
      </c>
      <c r="B5119">
        <v>205273</v>
      </c>
      <c r="C5119" t="s">
        <v>13</v>
      </c>
      <c r="D5119">
        <v>73247</v>
      </c>
      <c r="E5119">
        <v>1013</v>
      </c>
      <c r="F5119">
        <v>34095</v>
      </c>
      <c r="G5119" t="s">
        <v>29</v>
      </c>
      <c r="H5119" s="1">
        <v>45141</v>
      </c>
      <c r="I5119" t="str">
        <f t="shared" si="79"/>
        <v>Yuksek Investisya</v>
      </c>
      <c r="J5119">
        <f>YEAR(transaction_data[[#This Row],[Transaction_Date]])</f>
        <v>2023</v>
      </c>
      <c r="K5119">
        <f>MONTH(transaction_data[[#This Row],[Transaction_Date]])</f>
        <v>8</v>
      </c>
    </row>
    <row r="5120" spans="1:11" x14ac:dyDescent="0.3">
      <c r="A5120">
        <v>305118</v>
      </c>
      <c r="B5120">
        <v>200123</v>
      </c>
      <c r="C5120" t="s">
        <v>30</v>
      </c>
      <c r="D5120">
        <v>31100</v>
      </c>
      <c r="E5120">
        <v>2916</v>
      </c>
      <c r="F5120">
        <v>32697</v>
      </c>
      <c r="G5120" t="s">
        <v>32</v>
      </c>
      <c r="H5120" s="1">
        <v>44820</v>
      </c>
      <c r="I5120" t="str">
        <f t="shared" si="79"/>
        <v>Yuksek Investisya</v>
      </c>
      <c r="J5120">
        <f>YEAR(transaction_data[[#This Row],[Transaction_Date]])</f>
        <v>2022</v>
      </c>
      <c r="K5120">
        <f>MONTH(transaction_data[[#This Row],[Transaction_Date]])</f>
        <v>9</v>
      </c>
    </row>
    <row r="5121" spans="1:11" x14ac:dyDescent="0.3">
      <c r="A5121">
        <v>305119</v>
      </c>
      <c r="B5121">
        <v>207476</v>
      </c>
      <c r="C5121" t="s">
        <v>30</v>
      </c>
      <c r="D5121">
        <v>45138</v>
      </c>
      <c r="E5121">
        <v>2163</v>
      </c>
      <c r="F5121">
        <v>21805</v>
      </c>
      <c r="G5121" t="s">
        <v>32</v>
      </c>
      <c r="H5121" s="1">
        <v>45188</v>
      </c>
      <c r="I5121" t="str">
        <f t="shared" si="79"/>
        <v>Orta investisya</v>
      </c>
      <c r="J5121">
        <f>YEAR(transaction_data[[#This Row],[Transaction_Date]])</f>
        <v>2023</v>
      </c>
      <c r="K5121">
        <f>MONTH(transaction_data[[#This Row],[Transaction_Date]])</f>
        <v>9</v>
      </c>
    </row>
    <row r="5122" spans="1:11" x14ac:dyDescent="0.3">
      <c r="A5122">
        <v>305120</v>
      </c>
      <c r="B5122">
        <v>208798</v>
      </c>
      <c r="C5122" t="s">
        <v>30</v>
      </c>
      <c r="D5122">
        <v>46981</v>
      </c>
      <c r="E5122">
        <v>3528</v>
      </c>
      <c r="F5122">
        <v>9822</v>
      </c>
      <c r="G5122" t="s">
        <v>32</v>
      </c>
      <c r="H5122" s="1">
        <v>45514</v>
      </c>
      <c r="I5122" t="str">
        <f t="shared" ref="I5122:I5185" si="80">IF(AND(F5122&gt;1000,F5122&lt;15000),"Kicik Investiya",IF(AND(F5122&gt;=15000,F5122&lt;27500),"Orta investisya","Yuksek Investisya"))</f>
        <v>Kicik Investiya</v>
      </c>
      <c r="J5122">
        <f>YEAR(transaction_data[[#This Row],[Transaction_Date]])</f>
        <v>2024</v>
      </c>
      <c r="K5122">
        <f>MONTH(transaction_data[[#This Row],[Transaction_Date]])</f>
        <v>8</v>
      </c>
    </row>
    <row r="5123" spans="1:11" x14ac:dyDescent="0.3">
      <c r="A5123">
        <v>305121</v>
      </c>
      <c r="B5123">
        <v>202921</v>
      </c>
      <c r="C5123" t="s">
        <v>31</v>
      </c>
      <c r="D5123">
        <v>15795</v>
      </c>
      <c r="E5123">
        <v>3115</v>
      </c>
      <c r="F5123">
        <v>6789</v>
      </c>
      <c r="G5123" t="s">
        <v>33</v>
      </c>
      <c r="H5123" s="1">
        <v>45387</v>
      </c>
      <c r="I5123" t="str">
        <f t="shared" si="80"/>
        <v>Kicik Investiya</v>
      </c>
      <c r="J5123">
        <f>YEAR(transaction_data[[#This Row],[Transaction_Date]])</f>
        <v>2024</v>
      </c>
      <c r="K5123">
        <f>MONTH(transaction_data[[#This Row],[Transaction_Date]])</f>
        <v>4</v>
      </c>
    </row>
    <row r="5124" spans="1:11" x14ac:dyDescent="0.3">
      <c r="A5124">
        <v>305122</v>
      </c>
      <c r="B5124">
        <v>209286</v>
      </c>
      <c r="C5124" t="s">
        <v>31</v>
      </c>
      <c r="D5124">
        <v>79188</v>
      </c>
      <c r="E5124">
        <v>4695</v>
      </c>
      <c r="F5124">
        <v>13749</v>
      </c>
      <c r="G5124" t="s">
        <v>32</v>
      </c>
      <c r="H5124" s="1">
        <v>45546</v>
      </c>
      <c r="I5124" t="str">
        <f t="shared" si="80"/>
        <v>Kicik Investiya</v>
      </c>
      <c r="J5124">
        <f>YEAR(transaction_data[[#This Row],[Transaction_Date]])</f>
        <v>2024</v>
      </c>
      <c r="K5124">
        <f>MONTH(transaction_data[[#This Row],[Transaction_Date]])</f>
        <v>9</v>
      </c>
    </row>
    <row r="5125" spans="1:11" x14ac:dyDescent="0.3">
      <c r="A5125">
        <v>305123</v>
      </c>
      <c r="B5125">
        <v>202151</v>
      </c>
      <c r="C5125" t="s">
        <v>13</v>
      </c>
      <c r="D5125">
        <v>89487</v>
      </c>
      <c r="E5125">
        <v>2085</v>
      </c>
      <c r="F5125">
        <v>29934</v>
      </c>
      <c r="G5125" t="s">
        <v>29</v>
      </c>
      <c r="H5125" s="1">
        <v>45527</v>
      </c>
      <c r="I5125" t="str">
        <f t="shared" si="80"/>
        <v>Yuksek Investisya</v>
      </c>
      <c r="J5125">
        <f>YEAR(transaction_data[[#This Row],[Transaction_Date]])</f>
        <v>2024</v>
      </c>
      <c r="K5125">
        <f>MONTH(transaction_data[[#This Row],[Transaction_Date]])</f>
        <v>8</v>
      </c>
    </row>
    <row r="5126" spans="1:11" x14ac:dyDescent="0.3">
      <c r="A5126">
        <v>305124</v>
      </c>
      <c r="B5126">
        <v>202713</v>
      </c>
      <c r="C5126" t="s">
        <v>13</v>
      </c>
      <c r="D5126">
        <v>99397</v>
      </c>
      <c r="E5126">
        <v>2778</v>
      </c>
      <c r="F5126">
        <v>23787</v>
      </c>
      <c r="G5126" t="s">
        <v>32</v>
      </c>
      <c r="H5126" s="1">
        <v>45677</v>
      </c>
      <c r="I5126" t="str">
        <f t="shared" si="80"/>
        <v>Orta investisya</v>
      </c>
      <c r="J5126">
        <f>YEAR(transaction_data[[#This Row],[Transaction_Date]])</f>
        <v>2025</v>
      </c>
      <c r="K5126">
        <f>MONTH(transaction_data[[#This Row],[Transaction_Date]])</f>
        <v>1</v>
      </c>
    </row>
    <row r="5127" spans="1:11" x14ac:dyDescent="0.3">
      <c r="A5127">
        <v>305125</v>
      </c>
      <c r="B5127">
        <v>207923</v>
      </c>
      <c r="C5127" t="s">
        <v>13</v>
      </c>
      <c r="D5127">
        <v>20557</v>
      </c>
      <c r="E5127">
        <v>3136</v>
      </c>
      <c r="F5127">
        <v>6496</v>
      </c>
      <c r="G5127" t="s">
        <v>29</v>
      </c>
      <c r="H5127" s="1">
        <v>45289</v>
      </c>
      <c r="I5127" t="str">
        <f t="shared" si="80"/>
        <v>Kicik Investiya</v>
      </c>
      <c r="J5127">
        <f>YEAR(transaction_data[[#This Row],[Transaction_Date]])</f>
        <v>2023</v>
      </c>
      <c r="K5127">
        <f>MONTH(transaction_data[[#This Row],[Transaction_Date]])</f>
        <v>12</v>
      </c>
    </row>
    <row r="5128" spans="1:11" x14ac:dyDescent="0.3">
      <c r="A5128">
        <v>305126</v>
      </c>
      <c r="B5128">
        <v>201715</v>
      </c>
      <c r="C5128" t="s">
        <v>30</v>
      </c>
      <c r="D5128">
        <v>27133</v>
      </c>
      <c r="E5128">
        <v>2625</v>
      </c>
      <c r="F5128">
        <v>33338</v>
      </c>
      <c r="G5128" t="s">
        <v>33</v>
      </c>
      <c r="H5128" s="1">
        <v>45688</v>
      </c>
      <c r="I5128" t="str">
        <f t="shared" si="80"/>
        <v>Yuksek Investisya</v>
      </c>
      <c r="J5128">
        <f>YEAR(transaction_data[[#This Row],[Transaction_Date]])</f>
        <v>2025</v>
      </c>
      <c r="K5128">
        <f>MONTH(transaction_data[[#This Row],[Transaction_Date]])</f>
        <v>1</v>
      </c>
    </row>
    <row r="5129" spans="1:11" x14ac:dyDescent="0.3">
      <c r="A5129">
        <v>305127</v>
      </c>
      <c r="B5129">
        <v>209895</v>
      </c>
      <c r="C5129" t="s">
        <v>13</v>
      </c>
      <c r="D5129">
        <v>67454</v>
      </c>
      <c r="E5129">
        <v>4070</v>
      </c>
      <c r="F5129">
        <v>19200</v>
      </c>
      <c r="G5129" t="s">
        <v>33</v>
      </c>
      <c r="H5129" s="1">
        <v>45470</v>
      </c>
      <c r="I5129" t="str">
        <f t="shared" si="80"/>
        <v>Orta investisya</v>
      </c>
      <c r="J5129">
        <f>YEAR(transaction_data[[#This Row],[Transaction_Date]])</f>
        <v>2024</v>
      </c>
      <c r="K5129">
        <f>MONTH(transaction_data[[#This Row],[Transaction_Date]])</f>
        <v>6</v>
      </c>
    </row>
    <row r="5130" spans="1:11" x14ac:dyDescent="0.3">
      <c r="A5130">
        <v>305128</v>
      </c>
      <c r="B5130">
        <v>203459</v>
      </c>
      <c r="C5130" t="s">
        <v>13</v>
      </c>
      <c r="D5130">
        <v>59985</v>
      </c>
      <c r="E5130">
        <v>3435</v>
      </c>
      <c r="F5130">
        <v>7040</v>
      </c>
      <c r="G5130" t="s">
        <v>33</v>
      </c>
      <c r="H5130" s="1">
        <v>45085</v>
      </c>
      <c r="I5130" t="str">
        <f t="shared" si="80"/>
        <v>Kicik Investiya</v>
      </c>
      <c r="J5130">
        <f>YEAR(transaction_data[[#This Row],[Transaction_Date]])</f>
        <v>2023</v>
      </c>
      <c r="K5130">
        <f>MONTH(transaction_data[[#This Row],[Transaction_Date]])</f>
        <v>6</v>
      </c>
    </row>
    <row r="5131" spans="1:11" x14ac:dyDescent="0.3">
      <c r="A5131">
        <v>305129</v>
      </c>
      <c r="B5131">
        <v>206894</v>
      </c>
      <c r="C5131" t="s">
        <v>13</v>
      </c>
      <c r="D5131">
        <v>45246</v>
      </c>
      <c r="E5131">
        <v>1375</v>
      </c>
      <c r="F5131">
        <v>10618</v>
      </c>
      <c r="G5131" t="s">
        <v>33</v>
      </c>
      <c r="H5131" s="1">
        <v>45297</v>
      </c>
      <c r="I5131" t="str">
        <f t="shared" si="80"/>
        <v>Kicik Investiya</v>
      </c>
      <c r="J5131">
        <f>YEAR(transaction_data[[#This Row],[Transaction_Date]])</f>
        <v>2024</v>
      </c>
      <c r="K5131">
        <f>MONTH(transaction_data[[#This Row],[Transaction_Date]])</f>
        <v>1</v>
      </c>
    </row>
    <row r="5132" spans="1:11" x14ac:dyDescent="0.3">
      <c r="A5132">
        <v>305130</v>
      </c>
      <c r="B5132">
        <v>201889</v>
      </c>
      <c r="C5132" t="s">
        <v>13</v>
      </c>
      <c r="D5132">
        <v>3517</v>
      </c>
      <c r="E5132">
        <v>3701</v>
      </c>
      <c r="F5132">
        <v>37010</v>
      </c>
      <c r="G5132" t="s">
        <v>33</v>
      </c>
      <c r="H5132" s="1">
        <v>44660</v>
      </c>
      <c r="I5132" t="str">
        <f t="shared" si="80"/>
        <v>Yuksek Investisya</v>
      </c>
      <c r="J5132">
        <f>YEAR(transaction_data[[#This Row],[Transaction_Date]])</f>
        <v>2022</v>
      </c>
      <c r="K5132">
        <f>MONTH(transaction_data[[#This Row],[Transaction_Date]])</f>
        <v>4</v>
      </c>
    </row>
    <row r="5133" spans="1:11" x14ac:dyDescent="0.3">
      <c r="A5133">
        <v>305131</v>
      </c>
      <c r="B5133">
        <v>204656</v>
      </c>
      <c r="C5133" t="s">
        <v>13</v>
      </c>
      <c r="D5133">
        <v>93349</v>
      </c>
      <c r="E5133">
        <v>1725</v>
      </c>
      <c r="F5133">
        <v>27973</v>
      </c>
      <c r="G5133" t="s">
        <v>29</v>
      </c>
      <c r="H5133" s="1">
        <v>45453</v>
      </c>
      <c r="I5133" t="str">
        <f t="shared" si="80"/>
        <v>Yuksek Investisya</v>
      </c>
      <c r="J5133">
        <f>YEAR(transaction_data[[#This Row],[Transaction_Date]])</f>
        <v>2024</v>
      </c>
      <c r="K5133">
        <f>MONTH(transaction_data[[#This Row],[Transaction_Date]])</f>
        <v>6</v>
      </c>
    </row>
    <row r="5134" spans="1:11" x14ac:dyDescent="0.3">
      <c r="A5134">
        <v>305132</v>
      </c>
      <c r="B5134">
        <v>201895</v>
      </c>
      <c r="C5134" t="s">
        <v>31</v>
      </c>
      <c r="D5134">
        <v>39881</v>
      </c>
      <c r="E5134">
        <v>1660</v>
      </c>
      <c r="F5134">
        <v>8694</v>
      </c>
      <c r="G5134" t="s">
        <v>33</v>
      </c>
      <c r="H5134" s="1">
        <v>44806</v>
      </c>
      <c r="I5134" t="str">
        <f t="shared" si="80"/>
        <v>Kicik Investiya</v>
      </c>
      <c r="J5134">
        <f>YEAR(transaction_data[[#This Row],[Transaction_Date]])</f>
        <v>2022</v>
      </c>
      <c r="K5134">
        <f>MONTH(transaction_data[[#This Row],[Transaction_Date]])</f>
        <v>9</v>
      </c>
    </row>
    <row r="5135" spans="1:11" x14ac:dyDescent="0.3">
      <c r="A5135">
        <v>305133</v>
      </c>
      <c r="B5135">
        <v>202927</v>
      </c>
      <c r="C5135" t="s">
        <v>31</v>
      </c>
      <c r="D5135">
        <v>22962</v>
      </c>
      <c r="E5135">
        <v>3445</v>
      </c>
      <c r="F5135">
        <v>16279</v>
      </c>
      <c r="G5135" t="s">
        <v>32</v>
      </c>
      <c r="H5135" s="1">
        <v>44680</v>
      </c>
      <c r="I5135" t="str">
        <f t="shared" si="80"/>
        <v>Orta investisya</v>
      </c>
      <c r="J5135">
        <f>YEAR(transaction_data[[#This Row],[Transaction_Date]])</f>
        <v>2022</v>
      </c>
      <c r="K5135">
        <f>MONTH(transaction_data[[#This Row],[Transaction_Date]])</f>
        <v>4</v>
      </c>
    </row>
    <row r="5136" spans="1:11" x14ac:dyDescent="0.3">
      <c r="A5136">
        <v>305134</v>
      </c>
      <c r="B5136">
        <v>202693</v>
      </c>
      <c r="C5136" t="s">
        <v>30</v>
      </c>
      <c r="D5136">
        <v>71364</v>
      </c>
      <c r="E5136">
        <v>3195</v>
      </c>
      <c r="F5136">
        <v>6916</v>
      </c>
      <c r="G5136" t="s">
        <v>32</v>
      </c>
      <c r="H5136" s="1">
        <v>45232</v>
      </c>
      <c r="I5136" t="str">
        <f t="shared" si="80"/>
        <v>Kicik Investiya</v>
      </c>
      <c r="J5136">
        <f>YEAR(transaction_data[[#This Row],[Transaction_Date]])</f>
        <v>2023</v>
      </c>
      <c r="K5136">
        <f>MONTH(transaction_data[[#This Row],[Transaction_Date]])</f>
        <v>11</v>
      </c>
    </row>
    <row r="5137" spans="1:11" x14ac:dyDescent="0.3">
      <c r="A5137">
        <v>305135</v>
      </c>
      <c r="B5137">
        <v>205252</v>
      </c>
      <c r="C5137" t="s">
        <v>30</v>
      </c>
      <c r="D5137">
        <v>44333</v>
      </c>
      <c r="E5137">
        <v>3240</v>
      </c>
      <c r="F5137">
        <v>5578</v>
      </c>
      <c r="G5137" t="s">
        <v>29</v>
      </c>
      <c r="H5137" s="1">
        <v>44866</v>
      </c>
      <c r="I5137" t="str">
        <f t="shared" si="80"/>
        <v>Kicik Investiya</v>
      </c>
      <c r="J5137">
        <f>YEAR(transaction_data[[#This Row],[Transaction_Date]])</f>
        <v>2022</v>
      </c>
      <c r="K5137">
        <f>MONTH(transaction_data[[#This Row],[Transaction_Date]])</f>
        <v>11</v>
      </c>
    </row>
    <row r="5138" spans="1:11" x14ac:dyDescent="0.3">
      <c r="A5138">
        <v>305136</v>
      </c>
      <c r="B5138">
        <v>204241</v>
      </c>
      <c r="C5138" t="s">
        <v>30</v>
      </c>
      <c r="D5138">
        <v>69111</v>
      </c>
      <c r="E5138">
        <v>110</v>
      </c>
      <c r="F5138">
        <v>31503</v>
      </c>
      <c r="G5138" t="s">
        <v>33</v>
      </c>
      <c r="H5138" s="1">
        <v>44723</v>
      </c>
      <c r="I5138" t="str">
        <f t="shared" si="80"/>
        <v>Yuksek Investisya</v>
      </c>
      <c r="J5138">
        <f>YEAR(transaction_data[[#This Row],[Transaction_Date]])</f>
        <v>2022</v>
      </c>
      <c r="K5138">
        <f>MONTH(transaction_data[[#This Row],[Transaction_Date]])</f>
        <v>6</v>
      </c>
    </row>
    <row r="5139" spans="1:11" x14ac:dyDescent="0.3">
      <c r="A5139">
        <v>305137</v>
      </c>
      <c r="B5139">
        <v>205250</v>
      </c>
      <c r="C5139" t="s">
        <v>31</v>
      </c>
      <c r="D5139">
        <v>94307</v>
      </c>
      <c r="E5139">
        <v>359</v>
      </c>
      <c r="F5139">
        <v>49150</v>
      </c>
      <c r="G5139" t="s">
        <v>33</v>
      </c>
      <c r="H5139" s="1">
        <v>45682</v>
      </c>
      <c r="I5139" t="str">
        <f t="shared" si="80"/>
        <v>Yuksek Investisya</v>
      </c>
      <c r="J5139">
        <f>YEAR(transaction_data[[#This Row],[Transaction_Date]])</f>
        <v>2025</v>
      </c>
      <c r="K5139">
        <f>MONTH(transaction_data[[#This Row],[Transaction_Date]])</f>
        <v>1</v>
      </c>
    </row>
    <row r="5140" spans="1:11" x14ac:dyDescent="0.3">
      <c r="A5140">
        <v>305138</v>
      </c>
      <c r="B5140">
        <v>202561</v>
      </c>
      <c r="C5140" t="s">
        <v>31</v>
      </c>
      <c r="D5140">
        <v>89083</v>
      </c>
      <c r="E5140">
        <v>3181</v>
      </c>
      <c r="F5140">
        <v>33682</v>
      </c>
      <c r="G5140" t="s">
        <v>33</v>
      </c>
      <c r="H5140" s="1">
        <v>44728</v>
      </c>
      <c r="I5140" t="str">
        <f t="shared" si="80"/>
        <v>Yuksek Investisya</v>
      </c>
      <c r="J5140">
        <f>YEAR(transaction_data[[#This Row],[Transaction_Date]])</f>
        <v>2022</v>
      </c>
      <c r="K5140">
        <f>MONTH(transaction_data[[#This Row],[Transaction_Date]])</f>
        <v>6</v>
      </c>
    </row>
    <row r="5141" spans="1:11" x14ac:dyDescent="0.3">
      <c r="A5141">
        <v>305139</v>
      </c>
      <c r="B5141">
        <v>201826</v>
      </c>
      <c r="C5141" t="s">
        <v>13</v>
      </c>
      <c r="D5141">
        <v>10133</v>
      </c>
      <c r="E5141">
        <v>3757</v>
      </c>
      <c r="F5141">
        <v>10919</v>
      </c>
      <c r="G5141" t="s">
        <v>33</v>
      </c>
      <c r="H5141" s="1">
        <v>44951</v>
      </c>
      <c r="I5141" t="str">
        <f t="shared" si="80"/>
        <v>Kicik Investiya</v>
      </c>
      <c r="J5141">
        <f>YEAR(transaction_data[[#This Row],[Transaction_Date]])</f>
        <v>2023</v>
      </c>
      <c r="K5141">
        <f>MONTH(transaction_data[[#This Row],[Transaction_Date]])</f>
        <v>1</v>
      </c>
    </row>
    <row r="5142" spans="1:11" x14ac:dyDescent="0.3">
      <c r="A5142">
        <v>305140</v>
      </c>
      <c r="B5142">
        <v>203506</v>
      </c>
      <c r="C5142" t="s">
        <v>30</v>
      </c>
      <c r="D5142">
        <v>97101</v>
      </c>
      <c r="E5142">
        <v>3055</v>
      </c>
      <c r="F5142">
        <v>1100</v>
      </c>
      <c r="G5142" t="s">
        <v>29</v>
      </c>
      <c r="H5142" s="1">
        <v>45055</v>
      </c>
      <c r="I5142" t="str">
        <f t="shared" si="80"/>
        <v>Kicik Investiya</v>
      </c>
      <c r="J5142">
        <f>YEAR(transaction_data[[#This Row],[Transaction_Date]])</f>
        <v>2023</v>
      </c>
      <c r="K5142">
        <f>MONTH(transaction_data[[#This Row],[Transaction_Date]])</f>
        <v>5</v>
      </c>
    </row>
    <row r="5143" spans="1:11" x14ac:dyDescent="0.3">
      <c r="A5143">
        <v>305141</v>
      </c>
      <c r="B5143">
        <v>204931</v>
      </c>
      <c r="C5143" t="s">
        <v>13</v>
      </c>
      <c r="D5143">
        <v>64866</v>
      </c>
      <c r="E5143">
        <v>2894</v>
      </c>
      <c r="F5143">
        <v>21777</v>
      </c>
      <c r="G5143" t="s">
        <v>29</v>
      </c>
      <c r="H5143" s="1">
        <v>44891</v>
      </c>
      <c r="I5143" t="str">
        <f t="shared" si="80"/>
        <v>Orta investisya</v>
      </c>
      <c r="J5143">
        <f>YEAR(transaction_data[[#This Row],[Transaction_Date]])</f>
        <v>2022</v>
      </c>
      <c r="K5143">
        <f>MONTH(transaction_data[[#This Row],[Transaction_Date]])</f>
        <v>11</v>
      </c>
    </row>
    <row r="5144" spans="1:11" x14ac:dyDescent="0.3">
      <c r="A5144">
        <v>305142</v>
      </c>
      <c r="B5144">
        <v>207202</v>
      </c>
      <c r="C5144" t="s">
        <v>31</v>
      </c>
      <c r="D5144">
        <v>27347</v>
      </c>
      <c r="E5144">
        <v>3262</v>
      </c>
      <c r="F5144">
        <v>31515</v>
      </c>
      <c r="G5144" t="s">
        <v>33</v>
      </c>
      <c r="H5144" s="1">
        <v>45086</v>
      </c>
      <c r="I5144" t="str">
        <f t="shared" si="80"/>
        <v>Yuksek Investisya</v>
      </c>
      <c r="J5144">
        <f>YEAR(transaction_data[[#This Row],[Transaction_Date]])</f>
        <v>2023</v>
      </c>
      <c r="K5144">
        <f>MONTH(transaction_data[[#This Row],[Transaction_Date]])</f>
        <v>6</v>
      </c>
    </row>
    <row r="5145" spans="1:11" x14ac:dyDescent="0.3">
      <c r="A5145">
        <v>305143</v>
      </c>
      <c r="B5145">
        <v>202475</v>
      </c>
      <c r="C5145" t="s">
        <v>13</v>
      </c>
      <c r="D5145">
        <v>31010</v>
      </c>
      <c r="E5145">
        <v>2627</v>
      </c>
      <c r="F5145">
        <v>13637</v>
      </c>
      <c r="G5145" t="s">
        <v>29</v>
      </c>
      <c r="H5145" s="1">
        <v>45702</v>
      </c>
      <c r="I5145" t="str">
        <f t="shared" si="80"/>
        <v>Kicik Investiya</v>
      </c>
      <c r="J5145">
        <f>YEAR(transaction_data[[#This Row],[Transaction_Date]])</f>
        <v>2025</v>
      </c>
      <c r="K5145">
        <f>MONTH(transaction_data[[#This Row],[Transaction_Date]])</f>
        <v>2</v>
      </c>
    </row>
    <row r="5146" spans="1:11" x14ac:dyDescent="0.3">
      <c r="A5146">
        <v>305144</v>
      </c>
      <c r="B5146">
        <v>206477</v>
      </c>
      <c r="C5146" t="s">
        <v>13</v>
      </c>
      <c r="D5146">
        <v>89789</v>
      </c>
      <c r="E5146">
        <v>122</v>
      </c>
      <c r="F5146">
        <v>24375</v>
      </c>
      <c r="G5146" t="s">
        <v>33</v>
      </c>
      <c r="H5146" s="1">
        <v>45030</v>
      </c>
      <c r="I5146" t="str">
        <f t="shared" si="80"/>
        <v>Orta investisya</v>
      </c>
      <c r="J5146">
        <f>YEAR(transaction_data[[#This Row],[Transaction_Date]])</f>
        <v>2023</v>
      </c>
      <c r="K5146">
        <f>MONTH(transaction_data[[#This Row],[Transaction_Date]])</f>
        <v>4</v>
      </c>
    </row>
    <row r="5147" spans="1:11" x14ac:dyDescent="0.3">
      <c r="A5147">
        <v>305145</v>
      </c>
      <c r="B5147">
        <v>205417</v>
      </c>
      <c r="C5147" t="s">
        <v>13</v>
      </c>
      <c r="D5147">
        <v>27271</v>
      </c>
      <c r="E5147">
        <v>3355</v>
      </c>
      <c r="F5147">
        <v>11366</v>
      </c>
      <c r="G5147" t="s">
        <v>33</v>
      </c>
      <c r="H5147" s="1">
        <v>44868</v>
      </c>
      <c r="I5147" t="str">
        <f t="shared" si="80"/>
        <v>Kicik Investiya</v>
      </c>
      <c r="J5147">
        <f>YEAR(transaction_data[[#This Row],[Transaction_Date]])</f>
        <v>2022</v>
      </c>
      <c r="K5147">
        <f>MONTH(transaction_data[[#This Row],[Transaction_Date]])</f>
        <v>11</v>
      </c>
    </row>
    <row r="5148" spans="1:11" x14ac:dyDescent="0.3">
      <c r="A5148">
        <v>305146</v>
      </c>
      <c r="B5148">
        <v>203184</v>
      </c>
      <c r="C5148" t="s">
        <v>13</v>
      </c>
      <c r="D5148">
        <v>61048</v>
      </c>
      <c r="E5148">
        <v>2705</v>
      </c>
      <c r="F5148">
        <v>9992</v>
      </c>
      <c r="G5148" t="s">
        <v>32</v>
      </c>
      <c r="H5148" s="1">
        <v>44737</v>
      </c>
      <c r="I5148" t="str">
        <f t="shared" si="80"/>
        <v>Kicik Investiya</v>
      </c>
      <c r="J5148">
        <f>YEAR(transaction_data[[#This Row],[Transaction_Date]])</f>
        <v>2022</v>
      </c>
      <c r="K5148">
        <f>MONTH(transaction_data[[#This Row],[Transaction_Date]])</f>
        <v>6</v>
      </c>
    </row>
    <row r="5149" spans="1:11" x14ac:dyDescent="0.3">
      <c r="A5149">
        <v>305147</v>
      </c>
      <c r="B5149">
        <v>204721</v>
      </c>
      <c r="C5149" t="s">
        <v>31</v>
      </c>
      <c r="D5149">
        <v>88257</v>
      </c>
      <c r="E5149">
        <v>449</v>
      </c>
      <c r="F5149">
        <v>30018</v>
      </c>
      <c r="G5149" t="s">
        <v>29</v>
      </c>
      <c r="H5149" s="1">
        <v>45713</v>
      </c>
      <c r="I5149" t="str">
        <f t="shared" si="80"/>
        <v>Yuksek Investisya</v>
      </c>
      <c r="J5149">
        <f>YEAR(transaction_data[[#This Row],[Transaction_Date]])</f>
        <v>2025</v>
      </c>
      <c r="K5149">
        <f>MONTH(transaction_data[[#This Row],[Transaction_Date]])</f>
        <v>2</v>
      </c>
    </row>
    <row r="5150" spans="1:11" x14ac:dyDescent="0.3">
      <c r="A5150">
        <v>305148</v>
      </c>
      <c r="B5150">
        <v>204152</v>
      </c>
      <c r="C5150" t="s">
        <v>31</v>
      </c>
      <c r="D5150">
        <v>58807</v>
      </c>
      <c r="E5150">
        <v>4781</v>
      </c>
      <c r="F5150">
        <v>37233</v>
      </c>
      <c r="G5150" t="s">
        <v>32</v>
      </c>
      <c r="H5150" s="1">
        <v>45099</v>
      </c>
      <c r="I5150" t="str">
        <f t="shared" si="80"/>
        <v>Yuksek Investisya</v>
      </c>
      <c r="J5150">
        <f>YEAR(transaction_data[[#This Row],[Transaction_Date]])</f>
        <v>2023</v>
      </c>
      <c r="K5150">
        <f>MONTH(transaction_data[[#This Row],[Transaction_Date]])</f>
        <v>6</v>
      </c>
    </row>
    <row r="5151" spans="1:11" x14ac:dyDescent="0.3">
      <c r="A5151">
        <v>305149</v>
      </c>
      <c r="B5151">
        <v>203244</v>
      </c>
      <c r="C5151" t="s">
        <v>31</v>
      </c>
      <c r="D5151">
        <v>44401</v>
      </c>
      <c r="E5151">
        <v>4196</v>
      </c>
      <c r="F5151">
        <v>41083</v>
      </c>
      <c r="G5151" t="s">
        <v>32</v>
      </c>
      <c r="H5151" s="1">
        <v>44957</v>
      </c>
      <c r="I5151" t="str">
        <f t="shared" si="80"/>
        <v>Yuksek Investisya</v>
      </c>
      <c r="J5151">
        <f>YEAR(transaction_data[[#This Row],[Transaction_Date]])</f>
        <v>2023</v>
      </c>
      <c r="K5151">
        <f>MONTH(transaction_data[[#This Row],[Transaction_Date]])</f>
        <v>1</v>
      </c>
    </row>
    <row r="5152" spans="1:11" x14ac:dyDescent="0.3">
      <c r="A5152">
        <v>305150</v>
      </c>
      <c r="B5152">
        <v>200693</v>
      </c>
      <c r="C5152" t="s">
        <v>31</v>
      </c>
      <c r="D5152">
        <v>61289</v>
      </c>
      <c r="E5152">
        <v>2951</v>
      </c>
      <c r="F5152">
        <v>1062</v>
      </c>
      <c r="G5152" t="s">
        <v>29</v>
      </c>
      <c r="H5152" s="1">
        <v>45481</v>
      </c>
      <c r="I5152" t="str">
        <f t="shared" si="80"/>
        <v>Kicik Investiya</v>
      </c>
      <c r="J5152">
        <f>YEAR(transaction_data[[#This Row],[Transaction_Date]])</f>
        <v>2024</v>
      </c>
      <c r="K5152">
        <f>MONTH(transaction_data[[#This Row],[Transaction_Date]])</f>
        <v>7</v>
      </c>
    </row>
    <row r="5153" spans="1:11" x14ac:dyDescent="0.3">
      <c r="A5153">
        <v>305151</v>
      </c>
      <c r="B5153">
        <v>203073</v>
      </c>
      <c r="C5153" t="s">
        <v>30</v>
      </c>
      <c r="D5153">
        <v>81449</v>
      </c>
      <c r="E5153">
        <v>1185</v>
      </c>
      <c r="F5153">
        <v>41579</v>
      </c>
      <c r="G5153" t="s">
        <v>32</v>
      </c>
      <c r="H5153" s="1">
        <v>44691</v>
      </c>
      <c r="I5153" t="str">
        <f t="shared" si="80"/>
        <v>Yuksek Investisya</v>
      </c>
      <c r="J5153">
        <f>YEAR(transaction_data[[#This Row],[Transaction_Date]])</f>
        <v>2022</v>
      </c>
      <c r="K5153">
        <f>MONTH(transaction_data[[#This Row],[Transaction_Date]])</f>
        <v>5</v>
      </c>
    </row>
    <row r="5154" spans="1:11" x14ac:dyDescent="0.3">
      <c r="A5154">
        <v>305152</v>
      </c>
      <c r="B5154">
        <v>206599</v>
      </c>
      <c r="C5154" t="s">
        <v>30</v>
      </c>
      <c r="D5154">
        <v>77013</v>
      </c>
      <c r="E5154">
        <v>2767</v>
      </c>
      <c r="F5154">
        <v>43451</v>
      </c>
      <c r="G5154" t="s">
        <v>32</v>
      </c>
      <c r="H5154" s="1">
        <v>45198</v>
      </c>
      <c r="I5154" t="str">
        <f t="shared" si="80"/>
        <v>Yuksek Investisya</v>
      </c>
      <c r="J5154">
        <f>YEAR(transaction_data[[#This Row],[Transaction_Date]])</f>
        <v>2023</v>
      </c>
      <c r="K5154">
        <f>MONTH(transaction_data[[#This Row],[Transaction_Date]])</f>
        <v>9</v>
      </c>
    </row>
    <row r="5155" spans="1:11" x14ac:dyDescent="0.3">
      <c r="A5155">
        <v>305153</v>
      </c>
      <c r="B5155">
        <v>203540</v>
      </c>
      <c r="C5155" t="s">
        <v>13</v>
      </c>
      <c r="D5155">
        <v>2914</v>
      </c>
      <c r="E5155">
        <v>4211</v>
      </c>
      <c r="F5155">
        <v>21622</v>
      </c>
      <c r="G5155" t="s">
        <v>32</v>
      </c>
      <c r="H5155" s="1">
        <v>45344</v>
      </c>
      <c r="I5155" t="str">
        <f t="shared" si="80"/>
        <v>Orta investisya</v>
      </c>
      <c r="J5155">
        <f>YEAR(transaction_data[[#This Row],[Transaction_Date]])</f>
        <v>2024</v>
      </c>
      <c r="K5155">
        <f>MONTH(transaction_data[[#This Row],[Transaction_Date]])</f>
        <v>2</v>
      </c>
    </row>
    <row r="5156" spans="1:11" x14ac:dyDescent="0.3">
      <c r="A5156">
        <v>305154</v>
      </c>
      <c r="B5156">
        <v>201619</v>
      </c>
      <c r="C5156" t="s">
        <v>13</v>
      </c>
      <c r="D5156">
        <v>94469</v>
      </c>
      <c r="E5156">
        <v>523</v>
      </c>
      <c r="F5156">
        <v>43254</v>
      </c>
      <c r="G5156" t="s">
        <v>33</v>
      </c>
      <c r="H5156" s="1">
        <v>44800</v>
      </c>
      <c r="I5156" t="str">
        <f t="shared" si="80"/>
        <v>Yuksek Investisya</v>
      </c>
      <c r="J5156">
        <f>YEAR(transaction_data[[#This Row],[Transaction_Date]])</f>
        <v>2022</v>
      </c>
      <c r="K5156">
        <f>MONTH(transaction_data[[#This Row],[Transaction_Date]])</f>
        <v>8</v>
      </c>
    </row>
    <row r="5157" spans="1:11" x14ac:dyDescent="0.3">
      <c r="A5157">
        <v>305155</v>
      </c>
      <c r="B5157">
        <v>203914</v>
      </c>
      <c r="C5157" t="s">
        <v>13</v>
      </c>
      <c r="D5157">
        <v>10404</v>
      </c>
      <c r="E5157">
        <v>3408</v>
      </c>
      <c r="F5157">
        <v>16166</v>
      </c>
      <c r="G5157" t="s">
        <v>32</v>
      </c>
      <c r="H5157" s="1">
        <v>45598</v>
      </c>
      <c r="I5157" t="str">
        <f t="shared" si="80"/>
        <v>Orta investisya</v>
      </c>
      <c r="J5157">
        <f>YEAR(transaction_data[[#This Row],[Transaction_Date]])</f>
        <v>2024</v>
      </c>
      <c r="K5157">
        <f>MONTH(transaction_data[[#This Row],[Transaction_Date]])</f>
        <v>11</v>
      </c>
    </row>
    <row r="5158" spans="1:11" x14ac:dyDescent="0.3">
      <c r="A5158">
        <v>305156</v>
      </c>
      <c r="B5158">
        <v>203873</v>
      </c>
      <c r="C5158" t="s">
        <v>13</v>
      </c>
      <c r="D5158">
        <v>85921</v>
      </c>
      <c r="E5158">
        <v>1427</v>
      </c>
      <c r="F5158">
        <v>26518</v>
      </c>
      <c r="G5158" t="s">
        <v>33</v>
      </c>
      <c r="H5158" s="1">
        <v>45690</v>
      </c>
      <c r="I5158" t="str">
        <f t="shared" si="80"/>
        <v>Orta investisya</v>
      </c>
      <c r="J5158">
        <f>YEAR(transaction_data[[#This Row],[Transaction_Date]])</f>
        <v>2025</v>
      </c>
      <c r="K5158">
        <f>MONTH(transaction_data[[#This Row],[Transaction_Date]])</f>
        <v>2</v>
      </c>
    </row>
    <row r="5159" spans="1:11" x14ac:dyDescent="0.3">
      <c r="A5159">
        <v>305157</v>
      </c>
      <c r="B5159">
        <v>200564</v>
      </c>
      <c r="C5159" t="s">
        <v>30</v>
      </c>
      <c r="D5159">
        <v>52403</v>
      </c>
      <c r="E5159">
        <v>2664</v>
      </c>
      <c r="F5159">
        <v>13688</v>
      </c>
      <c r="G5159" t="s">
        <v>29</v>
      </c>
      <c r="H5159" s="1">
        <v>45513</v>
      </c>
      <c r="I5159" t="str">
        <f t="shared" si="80"/>
        <v>Kicik Investiya</v>
      </c>
      <c r="J5159">
        <f>YEAR(transaction_data[[#This Row],[Transaction_Date]])</f>
        <v>2024</v>
      </c>
      <c r="K5159">
        <f>MONTH(transaction_data[[#This Row],[Transaction_Date]])</f>
        <v>8</v>
      </c>
    </row>
    <row r="5160" spans="1:11" x14ac:dyDescent="0.3">
      <c r="A5160">
        <v>305158</v>
      </c>
      <c r="B5160">
        <v>208687</v>
      </c>
      <c r="C5160" t="s">
        <v>31</v>
      </c>
      <c r="D5160">
        <v>18741</v>
      </c>
      <c r="E5160">
        <v>2556</v>
      </c>
      <c r="F5160">
        <v>8635</v>
      </c>
      <c r="G5160" t="s">
        <v>33</v>
      </c>
      <c r="H5160" s="1">
        <v>44989</v>
      </c>
      <c r="I5160" t="str">
        <f t="shared" si="80"/>
        <v>Kicik Investiya</v>
      </c>
      <c r="J5160">
        <f>YEAR(transaction_data[[#This Row],[Transaction_Date]])</f>
        <v>2023</v>
      </c>
      <c r="K5160">
        <f>MONTH(transaction_data[[#This Row],[Transaction_Date]])</f>
        <v>3</v>
      </c>
    </row>
    <row r="5161" spans="1:11" x14ac:dyDescent="0.3">
      <c r="A5161">
        <v>305159</v>
      </c>
      <c r="B5161">
        <v>208992</v>
      </c>
      <c r="C5161" t="s">
        <v>13</v>
      </c>
      <c r="D5161">
        <v>2175</v>
      </c>
      <c r="E5161">
        <v>1817</v>
      </c>
      <c r="F5161">
        <v>18661</v>
      </c>
      <c r="G5161" t="s">
        <v>33</v>
      </c>
      <c r="H5161" s="1">
        <v>45646</v>
      </c>
      <c r="I5161" t="str">
        <f t="shared" si="80"/>
        <v>Orta investisya</v>
      </c>
      <c r="J5161">
        <f>YEAR(transaction_data[[#This Row],[Transaction_Date]])</f>
        <v>2024</v>
      </c>
      <c r="K5161">
        <f>MONTH(transaction_data[[#This Row],[Transaction_Date]])</f>
        <v>12</v>
      </c>
    </row>
    <row r="5162" spans="1:11" x14ac:dyDescent="0.3">
      <c r="A5162">
        <v>305160</v>
      </c>
      <c r="B5162">
        <v>200640</v>
      </c>
      <c r="C5162" t="s">
        <v>30</v>
      </c>
      <c r="D5162">
        <v>55865</v>
      </c>
      <c r="E5162">
        <v>576</v>
      </c>
      <c r="F5162">
        <v>12568</v>
      </c>
      <c r="G5162" t="s">
        <v>33</v>
      </c>
      <c r="H5162" s="1">
        <v>45512</v>
      </c>
      <c r="I5162" t="str">
        <f t="shared" si="80"/>
        <v>Kicik Investiya</v>
      </c>
      <c r="J5162">
        <f>YEAR(transaction_data[[#This Row],[Transaction_Date]])</f>
        <v>2024</v>
      </c>
      <c r="K5162">
        <f>MONTH(transaction_data[[#This Row],[Transaction_Date]])</f>
        <v>8</v>
      </c>
    </row>
    <row r="5163" spans="1:11" x14ac:dyDescent="0.3">
      <c r="A5163">
        <v>305161</v>
      </c>
      <c r="B5163">
        <v>200162</v>
      </c>
      <c r="C5163" t="s">
        <v>30</v>
      </c>
      <c r="D5163">
        <v>55808</v>
      </c>
      <c r="E5163">
        <v>2092</v>
      </c>
      <c r="F5163">
        <v>6899</v>
      </c>
      <c r="G5163" t="s">
        <v>32</v>
      </c>
      <c r="H5163" s="1">
        <v>45245</v>
      </c>
      <c r="I5163" t="str">
        <f t="shared" si="80"/>
        <v>Kicik Investiya</v>
      </c>
      <c r="J5163">
        <f>YEAR(transaction_data[[#This Row],[Transaction_Date]])</f>
        <v>2023</v>
      </c>
      <c r="K5163">
        <f>MONTH(transaction_data[[#This Row],[Transaction_Date]])</f>
        <v>11</v>
      </c>
    </row>
    <row r="5164" spans="1:11" x14ac:dyDescent="0.3">
      <c r="A5164">
        <v>305162</v>
      </c>
      <c r="B5164">
        <v>204346</v>
      </c>
      <c r="C5164" t="s">
        <v>13</v>
      </c>
      <c r="D5164">
        <v>38208</v>
      </c>
      <c r="E5164">
        <v>1717</v>
      </c>
      <c r="F5164">
        <v>8690</v>
      </c>
      <c r="G5164" t="s">
        <v>29</v>
      </c>
      <c r="H5164" s="1">
        <v>45010</v>
      </c>
      <c r="I5164" t="str">
        <f t="shared" si="80"/>
        <v>Kicik Investiya</v>
      </c>
      <c r="J5164">
        <f>YEAR(transaction_data[[#This Row],[Transaction_Date]])</f>
        <v>2023</v>
      </c>
      <c r="K5164">
        <f>MONTH(transaction_data[[#This Row],[Transaction_Date]])</f>
        <v>3</v>
      </c>
    </row>
    <row r="5165" spans="1:11" x14ac:dyDescent="0.3">
      <c r="A5165">
        <v>305163</v>
      </c>
      <c r="B5165">
        <v>207704</v>
      </c>
      <c r="C5165" t="s">
        <v>13</v>
      </c>
      <c r="D5165">
        <v>42064</v>
      </c>
      <c r="E5165">
        <v>1583</v>
      </c>
      <c r="F5165">
        <v>4737</v>
      </c>
      <c r="G5165" t="s">
        <v>32</v>
      </c>
      <c r="H5165" s="1">
        <v>45434</v>
      </c>
      <c r="I5165" t="str">
        <f t="shared" si="80"/>
        <v>Kicik Investiya</v>
      </c>
      <c r="J5165">
        <f>YEAR(transaction_data[[#This Row],[Transaction_Date]])</f>
        <v>2024</v>
      </c>
      <c r="K5165">
        <f>MONTH(transaction_data[[#This Row],[Transaction_Date]])</f>
        <v>5</v>
      </c>
    </row>
    <row r="5166" spans="1:11" x14ac:dyDescent="0.3">
      <c r="A5166">
        <v>305164</v>
      </c>
      <c r="B5166">
        <v>208835</v>
      </c>
      <c r="C5166" t="s">
        <v>30</v>
      </c>
      <c r="D5166">
        <v>7424</v>
      </c>
      <c r="E5166">
        <v>4624</v>
      </c>
      <c r="F5166">
        <v>29792</v>
      </c>
      <c r="G5166" t="s">
        <v>32</v>
      </c>
      <c r="H5166" s="1">
        <v>45722</v>
      </c>
      <c r="I5166" t="str">
        <f t="shared" si="80"/>
        <v>Yuksek Investisya</v>
      </c>
      <c r="J5166">
        <f>YEAR(transaction_data[[#This Row],[Transaction_Date]])</f>
        <v>2025</v>
      </c>
      <c r="K5166">
        <f>MONTH(transaction_data[[#This Row],[Transaction_Date]])</f>
        <v>3</v>
      </c>
    </row>
    <row r="5167" spans="1:11" x14ac:dyDescent="0.3">
      <c r="A5167">
        <v>305165</v>
      </c>
      <c r="B5167">
        <v>204424</v>
      </c>
      <c r="C5167" t="s">
        <v>30</v>
      </c>
      <c r="D5167">
        <v>45763</v>
      </c>
      <c r="E5167">
        <v>2260</v>
      </c>
      <c r="F5167">
        <v>43863</v>
      </c>
      <c r="G5167" t="s">
        <v>33</v>
      </c>
      <c r="H5167" s="1">
        <v>45087</v>
      </c>
      <c r="I5167" t="str">
        <f t="shared" si="80"/>
        <v>Yuksek Investisya</v>
      </c>
      <c r="J5167">
        <f>YEAR(transaction_data[[#This Row],[Transaction_Date]])</f>
        <v>2023</v>
      </c>
      <c r="K5167">
        <f>MONTH(transaction_data[[#This Row],[Transaction_Date]])</f>
        <v>6</v>
      </c>
    </row>
    <row r="5168" spans="1:11" x14ac:dyDescent="0.3">
      <c r="A5168">
        <v>305166</v>
      </c>
      <c r="B5168">
        <v>204464</v>
      </c>
      <c r="C5168" t="s">
        <v>13</v>
      </c>
      <c r="D5168">
        <v>46213</v>
      </c>
      <c r="E5168">
        <v>2314</v>
      </c>
      <c r="F5168">
        <v>11584</v>
      </c>
      <c r="G5168" t="s">
        <v>32</v>
      </c>
      <c r="H5168" s="1">
        <v>45717</v>
      </c>
      <c r="I5168" t="str">
        <f t="shared" si="80"/>
        <v>Kicik Investiya</v>
      </c>
      <c r="J5168">
        <f>YEAR(transaction_data[[#This Row],[Transaction_Date]])</f>
        <v>2025</v>
      </c>
      <c r="K5168">
        <f>MONTH(transaction_data[[#This Row],[Transaction_Date]])</f>
        <v>3</v>
      </c>
    </row>
    <row r="5169" spans="1:11" x14ac:dyDescent="0.3">
      <c r="A5169">
        <v>305167</v>
      </c>
      <c r="B5169">
        <v>209330</v>
      </c>
      <c r="C5169" t="s">
        <v>31</v>
      </c>
      <c r="D5169">
        <v>1950</v>
      </c>
      <c r="E5169">
        <v>1791</v>
      </c>
      <c r="F5169">
        <v>35220</v>
      </c>
      <c r="G5169" t="s">
        <v>33</v>
      </c>
      <c r="H5169" s="1">
        <v>45673</v>
      </c>
      <c r="I5169" t="str">
        <f t="shared" si="80"/>
        <v>Yuksek Investisya</v>
      </c>
      <c r="J5169">
        <f>YEAR(transaction_data[[#This Row],[Transaction_Date]])</f>
        <v>2025</v>
      </c>
      <c r="K5169">
        <f>MONTH(transaction_data[[#This Row],[Transaction_Date]])</f>
        <v>1</v>
      </c>
    </row>
    <row r="5170" spans="1:11" x14ac:dyDescent="0.3">
      <c r="A5170">
        <v>305168</v>
      </c>
      <c r="B5170">
        <v>203708</v>
      </c>
      <c r="C5170" t="s">
        <v>31</v>
      </c>
      <c r="D5170">
        <v>51071</v>
      </c>
      <c r="E5170">
        <v>3937</v>
      </c>
      <c r="F5170">
        <v>6072</v>
      </c>
      <c r="G5170" t="s">
        <v>29</v>
      </c>
      <c r="H5170" s="1">
        <v>44713</v>
      </c>
      <c r="I5170" t="str">
        <f t="shared" si="80"/>
        <v>Kicik Investiya</v>
      </c>
      <c r="J5170">
        <f>YEAR(transaction_data[[#This Row],[Transaction_Date]])</f>
        <v>2022</v>
      </c>
      <c r="K5170">
        <f>MONTH(transaction_data[[#This Row],[Transaction_Date]])</f>
        <v>6</v>
      </c>
    </row>
    <row r="5171" spans="1:11" x14ac:dyDescent="0.3">
      <c r="A5171">
        <v>305169</v>
      </c>
      <c r="B5171">
        <v>206749</v>
      </c>
      <c r="C5171" t="s">
        <v>13</v>
      </c>
      <c r="D5171">
        <v>90081</v>
      </c>
      <c r="E5171">
        <v>1945</v>
      </c>
      <c r="F5171">
        <v>1437</v>
      </c>
      <c r="G5171" t="s">
        <v>29</v>
      </c>
      <c r="H5171" s="1">
        <v>45233</v>
      </c>
      <c r="I5171" t="str">
        <f t="shared" si="80"/>
        <v>Kicik Investiya</v>
      </c>
      <c r="J5171">
        <f>YEAR(transaction_data[[#This Row],[Transaction_Date]])</f>
        <v>2023</v>
      </c>
      <c r="K5171">
        <f>MONTH(transaction_data[[#This Row],[Transaction_Date]])</f>
        <v>11</v>
      </c>
    </row>
    <row r="5172" spans="1:11" x14ac:dyDescent="0.3">
      <c r="A5172">
        <v>305170</v>
      </c>
      <c r="B5172">
        <v>200137</v>
      </c>
      <c r="C5172" t="s">
        <v>13</v>
      </c>
      <c r="D5172">
        <v>93391</v>
      </c>
      <c r="E5172">
        <v>195</v>
      </c>
      <c r="F5172">
        <v>41808</v>
      </c>
      <c r="G5172" t="s">
        <v>33</v>
      </c>
      <c r="H5172" s="1">
        <v>45243</v>
      </c>
      <c r="I5172" t="str">
        <f t="shared" si="80"/>
        <v>Yuksek Investisya</v>
      </c>
      <c r="J5172">
        <f>YEAR(transaction_data[[#This Row],[Transaction_Date]])</f>
        <v>2023</v>
      </c>
      <c r="K5172">
        <f>MONTH(transaction_data[[#This Row],[Transaction_Date]])</f>
        <v>11</v>
      </c>
    </row>
    <row r="5173" spans="1:11" x14ac:dyDescent="0.3">
      <c r="A5173">
        <v>305171</v>
      </c>
      <c r="B5173">
        <v>209875</v>
      </c>
      <c r="C5173" t="s">
        <v>31</v>
      </c>
      <c r="D5173">
        <v>25446</v>
      </c>
      <c r="E5173">
        <v>4471</v>
      </c>
      <c r="F5173">
        <v>36834</v>
      </c>
      <c r="G5173" t="s">
        <v>29</v>
      </c>
      <c r="H5173" s="1">
        <v>45288</v>
      </c>
      <c r="I5173" t="str">
        <f t="shared" si="80"/>
        <v>Yuksek Investisya</v>
      </c>
      <c r="J5173">
        <f>YEAR(transaction_data[[#This Row],[Transaction_Date]])</f>
        <v>2023</v>
      </c>
      <c r="K5173">
        <f>MONTH(transaction_data[[#This Row],[Transaction_Date]])</f>
        <v>12</v>
      </c>
    </row>
    <row r="5174" spans="1:11" x14ac:dyDescent="0.3">
      <c r="A5174">
        <v>305172</v>
      </c>
      <c r="B5174">
        <v>207106</v>
      </c>
      <c r="C5174" t="s">
        <v>30</v>
      </c>
      <c r="D5174">
        <v>34190</v>
      </c>
      <c r="E5174">
        <v>2635</v>
      </c>
      <c r="F5174">
        <v>6696</v>
      </c>
      <c r="G5174" t="s">
        <v>32</v>
      </c>
      <c r="H5174" s="1">
        <v>45705</v>
      </c>
      <c r="I5174" t="str">
        <f t="shared" si="80"/>
        <v>Kicik Investiya</v>
      </c>
      <c r="J5174">
        <f>YEAR(transaction_data[[#This Row],[Transaction_Date]])</f>
        <v>2025</v>
      </c>
      <c r="K5174">
        <f>MONTH(transaction_data[[#This Row],[Transaction_Date]])</f>
        <v>2</v>
      </c>
    </row>
    <row r="5175" spans="1:11" x14ac:dyDescent="0.3">
      <c r="A5175">
        <v>305173</v>
      </c>
      <c r="B5175">
        <v>207242</v>
      </c>
      <c r="C5175" t="s">
        <v>13</v>
      </c>
      <c r="D5175">
        <v>59113</v>
      </c>
      <c r="E5175">
        <v>5899</v>
      </c>
      <c r="F5175">
        <v>42969</v>
      </c>
      <c r="G5175" t="s">
        <v>32</v>
      </c>
      <c r="H5175" s="1">
        <v>45126</v>
      </c>
      <c r="I5175" t="str">
        <f t="shared" si="80"/>
        <v>Yuksek Investisya</v>
      </c>
      <c r="J5175">
        <f>YEAR(transaction_data[[#This Row],[Transaction_Date]])</f>
        <v>2023</v>
      </c>
      <c r="K5175">
        <f>MONTH(transaction_data[[#This Row],[Transaction_Date]])</f>
        <v>7</v>
      </c>
    </row>
    <row r="5176" spans="1:11" x14ac:dyDescent="0.3">
      <c r="A5176">
        <v>305174</v>
      </c>
      <c r="B5176">
        <v>204251</v>
      </c>
      <c r="C5176" t="s">
        <v>13</v>
      </c>
      <c r="D5176">
        <v>44535</v>
      </c>
      <c r="E5176">
        <v>1327</v>
      </c>
      <c r="F5176">
        <v>28710</v>
      </c>
      <c r="G5176" t="s">
        <v>33</v>
      </c>
      <c r="H5176" s="1">
        <v>45498</v>
      </c>
      <c r="I5176" t="str">
        <f t="shared" si="80"/>
        <v>Yuksek Investisya</v>
      </c>
      <c r="J5176">
        <f>YEAR(transaction_data[[#This Row],[Transaction_Date]])</f>
        <v>2024</v>
      </c>
      <c r="K5176">
        <f>MONTH(transaction_data[[#This Row],[Transaction_Date]])</f>
        <v>7</v>
      </c>
    </row>
    <row r="5177" spans="1:11" x14ac:dyDescent="0.3">
      <c r="A5177">
        <v>305175</v>
      </c>
      <c r="B5177">
        <v>201058</v>
      </c>
      <c r="C5177" t="s">
        <v>31</v>
      </c>
      <c r="D5177">
        <v>8343</v>
      </c>
      <c r="E5177">
        <v>3961</v>
      </c>
      <c r="F5177">
        <v>40449</v>
      </c>
      <c r="G5177" t="s">
        <v>29</v>
      </c>
      <c r="H5177" s="1">
        <v>44724</v>
      </c>
      <c r="I5177" t="str">
        <f t="shared" si="80"/>
        <v>Yuksek Investisya</v>
      </c>
      <c r="J5177">
        <f>YEAR(transaction_data[[#This Row],[Transaction_Date]])</f>
        <v>2022</v>
      </c>
      <c r="K5177">
        <f>MONTH(transaction_data[[#This Row],[Transaction_Date]])</f>
        <v>6</v>
      </c>
    </row>
    <row r="5178" spans="1:11" x14ac:dyDescent="0.3">
      <c r="A5178">
        <v>305176</v>
      </c>
      <c r="B5178">
        <v>204614</v>
      </c>
      <c r="C5178" t="s">
        <v>13</v>
      </c>
      <c r="D5178">
        <v>44159</v>
      </c>
      <c r="E5178">
        <v>3627</v>
      </c>
      <c r="F5178">
        <v>37546</v>
      </c>
      <c r="G5178" t="s">
        <v>32</v>
      </c>
      <c r="H5178" s="1">
        <v>44661</v>
      </c>
      <c r="I5178" t="str">
        <f t="shared" si="80"/>
        <v>Yuksek Investisya</v>
      </c>
      <c r="J5178">
        <f>YEAR(transaction_data[[#This Row],[Transaction_Date]])</f>
        <v>2022</v>
      </c>
      <c r="K5178">
        <f>MONTH(transaction_data[[#This Row],[Transaction_Date]])</f>
        <v>4</v>
      </c>
    </row>
    <row r="5179" spans="1:11" x14ac:dyDescent="0.3">
      <c r="A5179">
        <v>305177</v>
      </c>
      <c r="B5179">
        <v>204277</v>
      </c>
      <c r="C5179" t="s">
        <v>30</v>
      </c>
      <c r="D5179">
        <v>24681</v>
      </c>
      <c r="E5179">
        <v>239</v>
      </c>
      <c r="F5179">
        <v>18652</v>
      </c>
      <c r="G5179" t="s">
        <v>32</v>
      </c>
      <c r="H5179" s="1">
        <v>45031</v>
      </c>
      <c r="I5179" t="str">
        <f t="shared" si="80"/>
        <v>Orta investisya</v>
      </c>
      <c r="J5179">
        <f>YEAR(transaction_data[[#This Row],[Transaction_Date]])</f>
        <v>2023</v>
      </c>
      <c r="K5179">
        <f>MONTH(transaction_data[[#This Row],[Transaction_Date]])</f>
        <v>4</v>
      </c>
    </row>
    <row r="5180" spans="1:11" x14ac:dyDescent="0.3">
      <c r="A5180">
        <v>305178</v>
      </c>
      <c r="B5180">
        <v>208361</v>
      </c>
      <c r="C5180" t="s">
        <v>30</v>
      </c>
      <c r="D5180">
        <v>90126</v>
      </c>
      <c r="E5180">
        <v>4761</v>
      </c>
      <c r="F5180">
        <v>37922</v>
      </c>
      <c r="G5180" t="s">
        <v>29</v>
      </c>
      <c r="H5180" s="1">
        <v>44956</v>
      </c>
      <c r="I5180" t="str">
        <f t="shared" si="80"/>
        <v>Yuksek Investisya</v>
      </c>
      <c r="J5180">
        <f>YEAR(transaction_data[[#This Row],[Transaction_Date]])</f>
        <v>2023</v>
      </c>
      <c r="K5180">
        <f>MONTH(transaction_data[[#This Row],[Transaction_Date]])</f>
        <v>1</v>
      </c>
    </row>
    <row r="5181" spans="1:11" x14ac:dyDescent="0.3">
      <c r="A5181">
        <v>305179</v>
      </c>
      <c r="B5181">
        <v>205413</v>
      </c>
      <c r="C5181" t="s">
        <v>13</v>
      </c>
      <c r="D5181">
        <v>54606</v>
      </c>
      <c r="E5181">
        <v>3977</v>
      </c>
      <c r="F5181">
        <v>19041</v>
      </c>
      <c r="G5181" t="s">
        <v>32</v>
      </c>
      <c r="H5181" s="1">
        <v>45605</v>
      </c>
      <c r="I5181" t="str">
        <f t="shared" si="80"/>
        <v>Orta investisya</v>
      </c>
      <c r="J5181">
        <f>YEAR(transaction_data[[#This Row],[Transaction_Date]])</f>
        <v>2024</v>
      </c>
      <c r="K5181">
        <f>MONTH(transaction_data[[#This Row],[Transaction_Date]])</f>
        <v>11</v>
      </c>
    </row>
    <row r="5182" spans="1:11" x14ac:dyDescent="0.3">
      <c r="A5182">
        <v>305180</v>
      </c>
      <c r="B5182">
        <v>205842</v>
      </c>
      <c r="C5182" t="s">
        <v>30</v>
      </c>
      <c r="D5182">
        <v>2232</v>
      </c>
      <c r="E5182">
        <v>1471</v>
      </c>
      <c r="F5182">
        <v>2143</v>
      </c>
      <c r="G5182" t="s">
        <v>29</v>
      </c>
      <c r="H5182" s="1">
        <v>45329</v>
      </c>
      <c r="I5182" t="str">
        <f t="shared" si="80"/>
        <v>Kicik Investiya</v>
      </c>
      <c r="J5182">
        <f>YEAR(transaction_data[[#This Row],[Transaction_Date]])</f>
        <v>2024</v>
      </c>
      <c r="K5182">
        <f>MONTH(transaction_data[[#This Row],[Transaction_Date]])</f>
        <v>2</v>
      </c>
    </row>
    <row r="5183" spans="1:11" x14ac:dyDescent="0.3">
      <c r="A5183">
        <v>305181</v>
      </c>
      <c r="B5183">
        <v>203903</v>
      </c>
      <c r="C5183" t="s">
        <v>30</v>
      </c>
      <c r="D5183">
        <v>49570</v>
      </c>
      <c r="E5183">
        <v>3010</v>
      </c>
      <c r="F5183">
        <v>11378</v>
      </c>
      <c r="G5183" t="s">
        <v>32</v>
      </c>
      <c r="H5183" s="1">
        <v>44991</v>
      </c>
      <c r="I5183" t="str">
        <f t="shared" si="80"/>
        <v>Kicik Investiya</v>
      </c>
      <c r="J5183">
        <f>YEAR(transaction_data[[#This Row],[Transaction_Date]])</f>
        <v>2023</v>
      </c>
      <c r="K5183">
        <f>MONTH(transaction_data[[#This Row],[Transaction_Date]])</f>
        <v>3</v>
      </c>
    </row>
    <row r="5184" spans="1:11" x14ac:dyDescent="0.3">
      <c r="A5184">
        <v>305182</v>
      </c>
      <c r="B5184">
        <v>207224</v>
      </c>
      <c r="C5184" t="s">
        <v>30</v>
      </c>
      <c r="D5184">
        <v>25214</v>
      </c>
      <c r="E5184">
        <v>1353</v>
      </c>
      <c r="F5184">
        <v>42378</v>
      </c>
      <c r="G5184" t="s">
        <v>29</v>
      </c>
      <c r="H5184" s="1">
        <v>45625</v>
      </c>
      <c r="I5184" t="str">
        <f t="shared" si="80"/>
        <v>Yuksek Investisya</v>
      </c>
      <c r="J5184">
        <f>YEAR(transaction_data[[#This Row],[Transaction_Date]])</f>
        <v>2024</v>
      </c>
      <c r="K5184">
        <f>MONTH(transaction_data[[#This Row],[Transaction_Date]])</f>
        <v>11</v>
      </c>
    </row>
    <row r="5185" spans="1:11" x14ac:dyDescent="0.3">
      <c r="A5185">
        <v>305183</v>
      </c>
      <c r="B5185">
        <v>209579</v>
      </c>
      <c r="C5185" t="s">
        <v>13</v>
      </c>
      <c r="D5185">
        <v>77876</v>
      </c>
      <c r="E5185">
        <v>1097</v>
      </c>
      <c r="F5185">
        <v>36206</v>
      </c>
      <c r="G5185" t="s">
        <v>33</v>
      </c>
      <c r="H5185" s="1">
        <v>45735</v>
      </c>
      <c r="I5185" t="str">
        <f t="shared" si="80"/>
        <v>Yuksek Investisya</v>
      </c>
      <c r="J5185">
        <f>YEAR(transaction_data[[#This Row],[Transaction_Date]])</f>
        <v>2025</v>
      </c>
      <c r="K5185">
        <f>MONTH(transaction_data[[#This Row],[Transaction_Date]])</f>
        <v>3</v>
      </c>
    </row>
    <row r="5186" spans="1:11" x14ac:dyDescent="0.3">
      <c r="A5186">
        <v>305184</v>
      </c>
      <c r="B5186">
        <v>203051</v>
      </c>
      <c r="C5186" t="s">
        <v>13</v>
      </c>
      <c r="D5186">
        <v>56876</v>
      </c>
      <c r="E5186">
        <v>447</v>
      </c>
      <c r="F5186">
        <v>38984</v>
      </c>
      <c r="G5186" t="s">
        <v>32</v>
      </c>
      <c r="H5186" s="1">
        <v>45647</v>
      </c>
      <c r="I5186" t="str">
        <f t="shared" ref="I5186:I5249" si="81">IF(AND(F5186&gt;1000,F5186&lt;15000),"Kicik Investiya",IF(AND(F5186&gt;=15000,F5186&lt;27500),"Orta investisya","Yuksek Investisya"))</f>
        <v>Yuksek Investisya</v>
      </c>
      <c r="J5186">
        <f>YEAR(transaction_data[[#This Row],[Transaction_Date]])</f>
        <v>2024</v>
      </c>
      <c r="K5186">
        <f>MONTH(transaction_data[[#This Row],[Transaction_Date]])</f>
        <v>12</v>
      </c>
    </row>
    <row r="5187" spans="1:11" x14ac:dyDescent="0.3">
      <c r="A5187">
        <v>305185</v>
      </c>
      <c r="B5187">
        <v>203666</v>
      </c>
      <c r="C5187" t="s">
        <v>13</v>
      </c>
      <c r="D5187">
        <v>89206</v>
      </c>
      <c r="E5187">
        <v>1386</v>
      </c>
      <c r="F5187">
        <v>4055</v>
      </c>
      <c r="G5187" t="s">
        <v>32</v>
      </c>
      <c r="H5187" s="1">
        <v>45212</v>
      </c>
      <c r="I5187" t="str">
        <f t="shared" si="81"/>
        <v>Kicik Investiya</v>
      </c>
      <c r="J5187">
        <f>YEAR(transaction_data[[#This Row],[Transaction_Date]])</f>
        <v>2023</v>
      </c>
      <c r="K5187">
        <f>MONTH(transaction_data[[#This Row],[Transaction_Date]])</f>
        <v>10</v>
      </c>
    </row>
    <row r="5188" spans="1:11" x14ac:dyDescent="0.3">
      <c r="A5188">
        <v>305186</v>
      </c>
      <c r="B5188">
        <v>202760</v>
      </c>
      <c r="C5188" t="s">
        <v>30</v>
      </c>
      <c r="D5188">
        <v>9251</v>
      </c>
      <c r="E5188">
        <v>423</v>
      </c>
      <c r="F5188">
        <v>20994</v>
      </c>
      <c r="G5188" t="s">
        <v>29</v>
      </c>
      <c r="H5188" s="1">
        <v>45555</v>
      </c>
      <c r="I5188" t="str">
        <f t="shared" si="81"/>
        <v>Orta investisya</v>
      </c>
      <c r="J5188">
        <f>YEAR(transaction_data[[#This Row],[Transaction_Date]])</f>
        <v>2024</v>
      </c>
      <c r="K5188">
        <f>MONTH(transaction_data[[#This Row],[Transaction_Date]])</f>
        <v>9</v>
      </c>
    </row>
    <row r="5189" spans="1:11" x14ac:dyDescent="0.3">
      <c r="A5189">
        <v>305187</v>
      </c>
      <c r="B5189">
        <v>203835</v>
      </c>
      <c r="C5189" t="s">
        <v>31</v>
      </c>
      <c r="D5189">
        <v>40231</v>
      </c>
      <c r="E5189">
        <v>2816</v>
      </c>
      <c r="F5189">
        <v>25668</v>
      </c>
      <c r="G5189" t="s">
        <v>33</v>
      </c>
      <c r="H5189" s="1">
        <v>45490</v>
      </c>
      <c r="I5189" t="str">
        <f t="shared" si="81"/>
        <v>Orta investisya</v>
      </c>
      <c r="J5189">
        <f>YEAR(transaction_data[[#This Row],[Transaction_Date]])</f>
        <v>2024</v>
      </c>
      <c r="K5189">
        <f>MONTH(transaction_data[[#This Row],[Transaction_Date]])</f>
        <v>7</v>
      </c>
    </row>
    <row r="5190" spans="1:11" x14ac:dyDescent="0.3">
      <c r="A5190">
        <v>305188</v>
      </c>
      <c r="B5190">
        <v>201360</v>
      </c>
      <c r="C5190" t="s">
        <v>31</v>
      </c>
      <c r="D5190">
        <v>22377</v>
      </c>
      <c r="E5190">
        <v>1504</v>
      </c>
      <c r="F5190">
        <v>44930</v>
      </c>
      <c r="G5190" t="s">
        <v>32</v>
      </c>
      <c r="H5190" s="1">
        <v>45578</v>
      </c>
      <c r="I5190" t="str">
        <f t="shared" si="81"/>
        <v>Yuksek Investisya</v>
      </c>
      <c r="J5190">
        <f>YEAR(transaction_data[[#This Row],[Transaction_Date]])</f>
        <v>2024</v>
      </c>
      <c r="K5190">
        <f>MONTH(transaction_data[[#This Row],[Transaction_Date]])</f>
        <v>10</v>
      </c>
    </row>
    <row r="5191" spans="1:11" x14ac:dyDescent="0.3">
      <c r="A5191">
        <v>305189</v>
      </c>
      <c r="B5191">
        <v>208614</v>
      </c>
      <c r="C5191" t="s">
        <v>31</v>
      </c>
      <c r="D5191">
        <v>66343</v>
      </c>
      <c r="E5191">
        <v>1997</v>
      </c>
      <c r="F5191">
        <v>2118</v>
      </c>
      <c r="G5191" t="s">
        <v>29</v>
      </c>
      <c r="H5191" s="1">
        <v>44946</v>
      </c>
      <c r="I5191" t="str">
        <f t="shared" si="81"/>
        <v>Kicik Investiya</v>
      </c>
      <c r="J5191">
        <f>YEAR(transaction_data[[#This Row],[Transaction_Date]])</f>
        <v>2023</v>
      </c>
      <c r="K5191">
        <f>MONTH(transaction_data[[#This Row],[Transaction_Date]])</f>
        <v>1</v>
      </c>
    </row>
    <row r="5192" spans="1:11" x14ac:dyDescent="0.3">
      <c r="A5192">
        <v>305190</v>
      </c>
      <c r="B5192">
        <v>203973</v>
      </c>
      <c r="C5192" t="s">
        <v>30</v>
      </c>
      <c r="D5192">
        <v>40075</v>
      </c>
      <c r="E5192">
        <v>5116</v>
      </c>
      <c r="F5192">
        <v>40086</v>
      </c>
      <c r="G5192" t="s">
        <v>33</v>
      </c>
      <c r="H5192" s="1">
        <v>44941</v>
      </c>
      <c r="I5192" t="str">
        <f t="shared" si="81"/>
        <v>Yuksek Investisya</v>
      </c>
      <c r="J5192">
        <f>YEAR(transaction_data[[#This Row],[Transaction_Date]])</f>
        <v>2023</v>
      </c>
      <c r="K5192">
        <f>MONTH(transaction_data[[#This Row],[Transaction_Date]])</f>
        <v>1</v>
      </c>
    </row>
    <row r="5193" spans="1:11" x14ac:dyDescent="0.3">
      <c r="A5193">
        <v>305191</v>
      </c>
      <c r="B5193">
        <v>202829</v>
      </c>
      <c r="C5193" t="s">
        <v>31</v>
      </c>
      <c r="D5193">
        <v>14526</v>
      </c>
      <c r="E5193">
        <v>3765</v>
      </c>
      <c r="F5193">
        <v>22124</v>
      </c>
      <c r="G5193" t="s">
        <v>29</v>
      </c>
      <c r="H5193" s="1">
        <v>45097</v>
      </c>
      <c r="I5193" t="str">
        <f t="shared" si="81"/>
        <v>Orta investisya</v>
      </c>
      <c r="J5193">
        <f>YEAR(transaction_data[[#This Row],[Transaction_Date]])</f>
        <v>2023</v>
      </c>
      <c r="K5193">
        <f>MONTH(transaction_data[[#This Row],[Transaction_Date]])</f>
        <v>6</v>
      </c>
    </row>
    <row r="5194" spans="1:11" x14ac:dyDescent="0.3">
      <c r="A5194">
        <v>305192</v>
      </c>
      <c r="B5194">
        <v>200145</v>
      </c>
      <c r="C5194" t="s">
        <v>13</v>
      </c>
      <c r="D5194">
        <v>56564</v>
      </c>
      <c r="E5194">
        <v>3099</v>
      </c>
      <c r="F5194">
        <v>24777</v>
      </c>
      <c r="G5194" t="s">
        <v>29</v>
      </c>
      <c r="H5194" s="1">
        <v>45338</v>
      </c>
      <c r="I5194" t="str">
        <f t="shared" si="81"/>
        <v>Orta investisya</v>
      </c>
      <c r="J5194">
        <f>YEAR(transaction_data[[#This Row],[Transaction_Date]])</f>
        <v>2024</v>
      </c>
      <c r="K5194">
        <f>MONTH(transaction_data[[#This Row],[Transaction_Date]])</f>
        <v>2</v>
      </c>
    </row>
    <row r="5195" spans="1:11" x14ac:dyDescent="0.3">
      <c r="A5195">
        <v>305193</v>
      </c>
      <c r="B5195">
        <v>202373</v>
      </c>
      <c r="C5195" t="s">
        <v>30</v>
      </c>
      <c r="D5195">
        <v>28393</v>
      </c>
      <c r="E5195">
        <v>3194</v>
      </c>
      <c r="F5195">
        <v>32268</v>
      </c>
      <c r="G5195" t="s">
        <v>33</v>
      </c>
      <c r="H5195" s="1">
        <v>44916</v>
      </c>
      <c r="I5195" t="str">
        <f t="shared" si="81"/>
        <v>Yuksek Investisya</v>
      </c>
      <c r="J5195">
        <f>YEAR(transaction_data[[#This Row],[Transaction_Date]])</f>
        <v>2022</v>
      </c>
      <c r="K5195">
        <f>MONTH(transaction_data[[#This Row],[Transaction_Date]])</f>
        <v>12</v>
      </c>
    </row>
    <row r="5196" spans="1:11" x14ac:dyDescent="0.3">
      <c r="A5196">
        <v>305194</v>
      </c>
      <c r="B5196">
        <v>200229</v>
      </c>
      <c r="C5196" t="s">
        <v>31</v>
      </c>
      <c r="D5196">
        <v>26463</v>
      </c>
      <c r="E5196">
        <v>1874</v>
      </c>
      <c r="F5196">
        <v>45052</v>
      </c>
      <c r="G5196" t="s">
        <v>29</v>
      </c>
      <c r="H5196" s="1">
        <v>45701</v>
      </c>
      <c r="I5196" t="str">
        <f t="shared" si="81"/>
        <v>Yuksek Investisya</v>
      </c>
      <c r="J5196">
        <f>YEAR(transaction_data[[#This Row],[Transaction_Date]])</f>
        <v>2025</v>
      </c>
      <c r="K5196">
        <f>MONTH(transaction_data[[#This Row],[Transaction_Date]])</f>
        <v>2</v>
      </c>
    </row>
    <row r="5197" spans="1:11" x14ac:dyDescent="0.3">
      <c r="A5197">
        <v>305195</v>
      </c>
      <c r="B5197">
        <v>205388</v>
      </c>
      <c r="C5197" t="s">
        <v>30</v>
      </c>
      <c r="D5197">
        <v>23276</v>
      </c>
      <c r="E5197">
        <v>2375</v>
      </c>
      <c r="F5197">
        <v>22849</v>
      </c>
      <c r="G5197" t="s">
        <v>32</v>
      </c>
      <c r="H5197" s="1">
        <v>44756</v>
      </c>
      <c r="I5197" t="str">
        <f t="shared" si="81"/>
        <v>Orta investisya</v>
      </c>
      <c r="J5197">
        <f>YEAR(transaction_data[[#This Row],[Transaction_Date]])</f>
        <v>2022</v>
      </c>
      <c r="K5197">
        <f>MONTH(transaction_data[[#This Row],[Transaction_Date]])</f>
        <v>7</v>
      </c>
    </row>
    <row r="5198" spans="1:11" x14ac:dyDescent="0.3">
      <c r="A5198">
        <v>305196</v>
      </c>
      <c r="B5198">
        <v>204680</v>
      </c>
      <c r="C5198" t="s">
        <v>30</v>
      </c>
      <c r="D5198">
        <v>90127</v>
      </c>
      <c r="E5198">
        <v>4483</v>
      </c>
      <c r="F5198">
        <v>22738</v>
      </c>
      <c r="G5198" t="s">
        <v>32</v>
      </c>
      <c r="H5198" s="1">
        <v>44931</v>
      </c>
      <c r="I5198" t="str">
        <f t="shared" si="81"/>
        <v>Orta investisya</v>
      </c>
      <c r="J5198">
        <f>YEAR(transaction_data[[#This Row],[Transaction_Date]])</f>
        <v>2023</v>
      </c>
      <c r="K5198">
        <f>MONTH(transaction_data[[#This Row],[Transaction_Date]])</f>
        <v>1</v>
      </c>
    </row>
    <row r="5199" spans="1:11" x14ac:dyDescent="0.3">
      <c r="A5199">
        <v>305197</v>
      </c>
      <c r="B5199">
        <v>208049</v>
      </c>
      <c r="C5199" t="s">
        <v>13</v>
      </c>
      <c r="D5199">
        <v>95159</v>
      </c>
      <c r="E5199">
        <v>3524</v>
      </c>
      <c r="F5199">
        <v>22572</v>
      </c>
      <c r="G5199" t="s">
        <v>33</v>
      </c>
      <c r="H5199" s="1">
        <v>44910</v>
      </c>
      <c r="I5199" t="str">
        <f t="shared" si="81"/>
        <v>Orta investisya</v>
      </c>
      <c r="J5199">
        <f>YEAR(transaction_data[[#This Row],[Transaction_Date]])</f>
        <v>2022</v>
      </c>
      <c r="K5199">
        <f>MONTH(transaction_data[[#This Row],[Transaction_Date]])</f>
        <v>12</v>
      </c>
    </row>
    <row r="5200" spans="1:11" x14ac:dyDescent="0.3">
      <c r="A5200">
        <v>305198</v>
      </c>
      <c r="B5200">
        <v>202665</v>
      </c>
      <c r="C5200" t="s">
        <v>30</v>
      </c>
      <c r="D5200">
        <v>55719</v>
      </c>
      <c r="E5200">
        <v>4894</v>
      </c>
      <c r="F5200">
        <v>19528</v>
      </c>
      <c r="G5200" t="s">
        <v>32</v>
      </c>
      <c r="H5200" s="1">
        <v>45439</v>
      </c>
      <c r="I5200" t="str">
        <f t="shared" si="81"/>
        <v>Orta investisya</v>
      </c>
      <c r="J5200">
        <f>YEAR(transaction_data[[#This Row],[Transaction_Date]])</f>
        <v>2024</v>
      </c>
      <c r="K5200">
        <f>MONTH(transaction_data[[#This Row],[Transaction_Date]])</f>
        <v>5</v>
      </c>
    </row>
    <row r="5201" spans="1:11" x14ac:dyDescent="0.3">
      <c r="A5201">
        <v>305199</v>
      </c>
      <c r="B5201">
        <v>203593</v>
      </c>
      <c r="C5201" t="s">
        <v>13</v>
      </c>
      <c r="D5201">
        <v>79886</v>
      </c>
      <c r="E5201">
        <v>2626</v>
      </c>
      <c r="F5201">
        <v>29457</v>
      </c>
      <c r="G5201" t="s">
        <v>33</v>
      </c>
      <c r="H5201" s="1">
        <v>44826</v>
      </c>
      <c r="I5201" t="str">
        <f t="shared" si="81"/>
        <v>Yuksek Investisya</v>
      </c>
      <c r="J5201">
        <f>YEAR(transaction_data[[#This Row],[Transaction_Date]])</f>
        <v>2022</v>
      </c>
      <c r="K5201">
        <f>MONTH(transaction_data[[#This Row],[Transaction_Date]])</f>
        <v>9</v>
      </c>
    </row>
    <row r="5202" spans="1:11" x14ac:dyDescent="0.3">
      <c r="A5202">
        <v>305200</v>
      </c>
      <c r="B5202">
        <v>202829</v>
      </c>
      <c r="C5202" t="s">
        <v>13</v>
      </c>
      <c r="D5202">
        <v>9866</v>
      </c>
      <c r="E5202">
        <v>500</v>
      </c>
      <c r="F5202">
        <v>2342</v>
      </c>
      <c r="G5202" t="s">
        <v>29</v>
      </c>
      <c r="H5202" s="1">
        <v>45226</v>
      </c>
      <c r="I5202" t="str">
        <f t="shared" si="81"/>
        <v>Kicik Investiya</v>
      </c>
      <c r="J5202">
        <f>YEAR(transaction_data[[#This Row],[Transaction_Date]])</f>
        <v>2023</v>
      </c>
      <c r="K5202">
        <f>MONTH(transaction_data[[#This Row],[Transaction_Date]])</f>
        <v>10</v>
      </c>
    </row>
    <row r="5203" spans="1:11" x14ac:dyDescent="0.3">
      <c r="A5203">
        <v>305201</v>
      </c>
      <c r="B5203">
        <v>203336</v>
      </c>
      <c r="C5203" t="s">
        <v>31</v>
      </c>
      <c r="D5203">
        <v>42121</v>
      </c>
      <c r="E5203">
        <v>3334</v>
      </c>
      <c r="F5203">
        <v>21822</v>
      </c>
      <c r="G5203" t="s">
        <v>33</v>
      </c>
      <c r="H5203" s="1">
        <v>44704</v>
      </c>
      <c r="I5203" t="str">
        <f t="shared" si="81"/>
        <v>Orta investisya</v>
      </c>
      <c r="J5203">
        <f>YEAR(transaction_data[[#This Row],[Transaction_Date]])</f>
        <v>2022</v>
      </c>
      <c r="K5203">
        <f>MONTH(transaction_data[[#This Row],[Transaction_Date]])</f>
        <v>5</v>
      </c>
    </row>
    <row r="5204" spans="1:11" x14ac:dyDescent="0.3">
      <c r="A5204">
        <v>305202</v>
      </c>
      <c r="B5204">
        <v>207816</v>
      </c>
      <c r="C5204" t="s">
        <v>31</v>
      </c>
      <c r="D5204">
        <v>99194</v>
      </c>
      <c r="E5204">
        <v>1977</v>
      </c>
      <c r="F5204">
        <v>22682</v>
      </c>
      <c r="G5204" t="s">
        <v>32</v>
      </c>
      <c r="H5204" s="1">
        <v>45306</v>
      </c>
      <c r="I5204" t="str">
        <f t="shared" si="81"/>
        <v>Orta investisya</v>
      </c>
      <c r="J5204">
        <f>YEAR(transaction_data[[#This Row],[Transaction_Date]])</f>
        <v>2024</v>
      </c>
      <c r="K5204">
        <f>MONTH(transaction_data[[#This Row],[Transaction_Date]])</f>
        <v>1</v>
      </c>
    </row>
    <row r="5205" spans="1:11" x14ac:dyDescent="0.3">
      <c r="A5205">
        <v>305203</v>
      </c>
      <c r="B5205">
        <v>201241</v>
      </c>
      <c r="C5205" t="s">
        <v>30</v>
      </c>
      <c r="D5205">
        <v>62821</v>
      </c>
      <c r="E5205">
        <v>413</v>
      </c>
      <c r="F5205">
        <v>25554</v>
      </c>
      <c r="G5205" t="s">
        <v>32</v>
      </c>
      <c r="H5205" s="1">
        <v>45074</v>
      </c>
      <c r="I5205" t="str">
        <f t="shared" si="81"/>
        <v>Orta investisya</v>
      </c>
      <c r="J5205">
        <f>YEAR(transaction_data[[#This Row],[Transaction_Date]])</f>
        <v>2023</v>
      </c>
      <c r="K5205">
        <f>MONTH(transaction_data[[#This Row],[Transaction_Date]])</f>
        <v>5</v>
      </c>
    </row>
    <row r="5206" spans="1:11" x14ac:dyDescent="0.3">
      <c r="A5206">
        <v>305204</v>
      </c>
      <c r="B5206">
        <v>205048</v>
      </c>
      <c r="C5206" t="s">
        <v>31</v>
      </c>
      <c r="D5206">
        <v>39617</v>
      </c>
      <c r="E5206">
        <v>3544</v>
      </c>
      <c r="F5206">
        <v>42353</v>
      </c>
      <c r="G5206" t="s">
        <v>33</v>
      </c>
      <c r="H5206" s="1">
        <v>45505</v>
      </c>
      <c r="I5206" t="str">
        <f t="shared" si="81"/>
        <v>Yuksek Investisya</v>
      </c>
      <c r="J5206">
        <f>YEAR(transaction_data[[#This Row],[Transaction_Date]])</f>
        <v>2024</v>
      </c>
      <c r="K5206">
        <f>MONTH(transaction_data[[#This Row],[Transaction_Date]])</f>
        <v>8</v>
      </c>
    </row>
    <row r="5207" spans="1:11" x14ac:dyDescent="0.3">
      <c r="A5207">
        <v>305205</v>
      </c>
      <c r="B5207">
        <v>203295</v>
      </c>
      <c r="C5207" t="s">
        <v>30</v>
      </c>
      <c r="D5207">
        <v>96017</v>
      </c>
      <c r="E5207">
        <v>726</v>
      </c>
      <c r="F5207">
        <v>23112</v>
      </c>
      <c r="G5207" t="s">
        <v>32</v>
      </c>
      <c r="H5207" s="1">
        <v>45051</v>
      </c>
      <c r="I5207" t="str">
        <f t="shared" si="81"/>
        <v>Orta investisya</v>
      </c>
      <c r="J5207">
        <f>YEAR(transaction_data[[#This Row],[Transaction_Date]])</f>
        <v>2023</v>
      </c>
      <c r="K5207">
        <f>MONTH(transaction_data[[#This Row],[Transaction_Date]])</f>
        <v>5</v>
      </c>
    </row>
    <row r="5208" spans="1:11" x14ac:dyDescent="0.3">
      <c r="A5208">
        <v>305206</v>
      </c>
      <c r="B5208">
        <v>209576</v>
      </c>
      <c r="C5208" t="s">
        <v>13</v>
      </c>
      <c r="D5208">
        <v>11090</v>
      </c>
      <c r="E5208">
        <v>930</v>
      </c>
      <c r="F5208">
        <v>3281</v>
      </c>
      <c r="G5208" t="s">
        <v>33</v>
      </c>
      <c r="H5208" s="1">
        <v>44843</v>
      </c>
      <c r="I5208" t="str">
        <f t="shared" si="81"/>
        <v>Kicik Investiya</v>
      </c>
      <c r="J5208">
        <f>YEAR(transaction_data[[#This Row],[Transaction_Date]])</f>
        <v>2022</v>
      </c>
      <c r="K5208">
        <f>MONTH(transaction_data[[#This Row],[Transaction_Date]])</f>
        <v>10</v>
      </c>
    </row>
    <row r="5209" spans="1:11" x14ac:dyDescent="0.3">
      <c r="A5209">
        <v>305207</v>
      </c>
      <c r="B5209">
        <v>203362</v>
      </c>
      <c r="C5209" t="s">
        <v>30</v>
      </c>
      <c r="D5209">
        <v>44024</v>
      </c>
      <c r="E5209">
        <v>2194</v>
      </c>
      <c r="F5209">
        <v>21516</v>
      </c>
      <c r="G5209" t="s">
        <v>32</v>
      </c>
      <c r="H5209" s="1">
        <v>44890</v>
      </c>
      <c r="I5209" t="str">
        <f t="shared" si="81"/>
        <v>Orta investisya</v>
      </c>
      <c r="J5209">
        <f>YEAR(transaction_data[[#This Row],[Transaction_Date]])</f>
        <v>2022</v>
      </c>
      <c r="K5209">
        <f>MONTH(transaction_data[[#This Row],[Transaction_Date]])</f>
        <v>11</v>
      </c>
    </row>
    <row r="5210" spans="1:11" x14ac:dyDescent="0.3">
      <c r="A5210">
        <v>305208</v>
      </c>
      <c r="B5210">
        <v>201388</v>
      </c>
      <c r="C5210" t="s">
        <v>13</v>
      </c>
      <c r="D5210">
        <v>30808</v>
      </c>
      <c r="E5210">
        <v>2477</v>
      </c>
      <c r="F5210">
        <v>48574</v>
      </c>
      <c r="G5210" t="s">
        <v>33</v>
      </c>
      <c r="H5210" s="1">
        <v>45548</v>
      </c>
      <c r="I5210" t="str">
        <f t="shared" si="81"/>
        <v>Yuksek Investisya</v>
      </c>
      <c r="J5210">
        <f>YEAR(transaction_data[[#This Row],[Transaction_Date]])</f>
        <v>2024</v>
      </c>
      <c r="K5210">
        <f>MONTH(transaction_data[[#This Row],[Transaction_Date]])</f>
        <v>9</v>
      </c>
    </row>
    <row r="5211" spans="1:11" x14ac:dyDescent="0.3">
      <c r="A5211">
        <v>305209</v>
      </c>
      <c r="B5211">
        <v>208297</v>
      </c>
      <c r="C5211" t="s">
        <v>13</v>
      </c>
      <c r="D5211">
        <v>3082</v>
      </c>
      <c r="E5211">
        <v>1394</v>
      </c>
      <c r="F5211">
        <v>19960</v>
      </c>
      <c r="G5211" t="s">
        <v>32</v>
      </c>
      <c r="H5211" s="1">
        <v>45037</v>
      </c>
      <c r="I5211" t="str">
        <f t="shared" si="81"/>
        <v>Orta investisya</v>
      </c>
      <c r="J5211">
        <f>YEAR(transaction_data[[#This Row],[Transaction_Date]])</f>
        <v>2023</v>
      </c>
      <c r="K5211">
        <f>MONTH(transaction_data[[#This Row],[Transaction_Date]])</f>
        <v>4</v>
      </c>
    </row>
    <row r="5212" spans="1:11" x14ac:dyDescent="0.3">
      <c r="A5212">
        <v>305210</v>
      </c>
      <c r="B5212">
        <v>205752</v>
      </c>
      <c r="C5212" t="s">
        <v>30</v>
      </c>
      <c r="D5212">
        <v>92339</v>
      </c>
      <c r="E5212">
        <v>4315</v>
      </c>
      <c r="F5212">
        <v>42325</v>
      </c>
      <c r="G5212" t="s">
        <v>32</v>
      </c>
      <c r="H5212" s="1">
        <v>44649</v>
      </c>
      <c r="I5212" t="str">
        <f t="shared" si="81"/>
        <v>Yuksek Investisya</v>
      </c>
      <c r="J5212">
        <f>YEAR(transaction_data[[#This Row],[Transaction_Date]])</f>
        <v>2022</v>
      </c>
      <c r="K5212">
        <f>MONTH(transaction_data[[#This Row],[Transaction_Date]])</f>
        <v>3</v>
      </c>
    </row>
    <row r="5213" spans="1:11" x14ac:dyDescent="0.3">
      <c r="A5213">
        <v>305211</v>
      </c>
      <c r="B5213">
        <v>201821</v>
      </c>
      <c r="C5213" t="s">
        <v>13</v>
      </c>
      <c r="D5213">
        <v>6282</v>
      </c>
      <c r="E5213">
        <v>1770</v>
      </c>
      <c r="F5213">
        <v>40459</v>
      </c>
      <c r="G5213" t="s">
        <v>33</v>
      </c>
      <c r="H5213" s="1">
        <v>45154</v>
      </c>
      <c r="I5213" t="str">
        <f t="shared" si="81"/>
        <v>Yuksek Investisya</v>
      </c>
      <c r="J5213">
        <f>YEAR(transaction_data[[#This Row],[Transaction_Date]])</f>
        <v>2023</v>
      </c>
      <c r="K5213">
        <f>MONTH(transaction_data[[#This Row],[Transaction_Date]])</f>
        <v>8</v>
      </c>
    </row>
    <row r="5214" spans="1:11" x14ac:dyDescent="0.3">
      <c r="A5214">
        <v>305212</v>
      </c>
      <c r="B5214">
        <v>208476</v>
      </c>
      <c r="C5214" t="s">
        <v>31</v>
      </c>
      <c r="D5214">
        <v>5452</v>
      </c>
      <c r="E5214">
        <v>201</v>
      </c>
      <c r="F5214">
        <v>38018</v>
      </c>
      <c r="G5214" t="s">
        <v>32</v>
      </c>
      <c r="H5214" s="1">
        <v>45365</v>
      </c>
      <c r="I5214" t="str">
        <f t="shared" si="81"/>
        <v>Yuksek Investisya</v>
      </c>
      <c r="J5214">
        <f>YEAR(transaction_data[[#This Row],[Transaction_Date]])</f>
        <v>2024</v>
      </c>
      <c r="K5214">
        <f>MONTH(transaction_data[[#This Row],[Transaction_Date]])</f>
        <v>3</v>
      </c>
    </row>
    <row r="5215" spans="1:11" x14ac:dyDescent="0.3">
      <c r="A5215">
        <v>305213</v>
      </c>
      <c r="B5215">
        <v>200595</v>
      </c>
      <c r="C5215" t="s">
        <v>30</v>
      </c>
      <c r="D5215">
        <v>62701</v>
      </c>
      <c r="E5215">
        <v>3445</v>
      </c>
      <c r="F5215">
        <v>17431</v>
      </c>
      <c r="G5215" t="s">
        <v>32</v>
      </c>
      <c r="H5215" s="1">
        <v>44881</v>
      </c>
      <c r="I5215" t="str">
        <f t="shared" si="81"/>
        <v>Orta investisya</v>
      </c>
      <c r="J5215">
        <f>YEAR(transaction_data[[#This Row],[Transaction_Date]])</f>
        <v>2022</v>
      </c>
      <c r="K5215">
        <f>MONTH(transaction_data[[#This Row],[Transaction_Date]])</f>
        <v>11</v>
      </c>
    </row>
    <row r="5216" spans="1:11" x14ac:dyDescent="0.3">
      <c r="A5216">
        <v>305214</v>
      </c>
      <c r="B5216">
        <v>209254</v>
      </c>
      <c r="C5216" t="s">
        <v>31</v>
      </c>
      <c r="D5216">
        <v>76187</v>
      </c>
      <c r="E5216">
        <v>1461</v>
      </c>
      <c r="F5216">
        <v>15502</v>
      </c>
      <c r="G5216" t="s">
        <v>29</v>
      </c>
      <c r="H5216" s="1">
        <v>44703</v>
      </c>
      <c r="I5216" t="str">
        <f t="shared" si="81"/>
        <v>Orta investisya</v>
      </c>
      <c r="J5216">
        <f>YEAR(transaction_data[[#This Row],[Transaction_Date]])</f>
        <v>2022</v>
      </c>
      <c r="K5216">
        <f>MONTH(transaction_data[[#This Row],[Transaction_Date]])</f>
        <v>5</v>
      </c>
    </row>
    <row r="5217" spans="1:11" x14ac:dyDescent="0.3">
      <c r="A5217">
        <v>305215</v>
      </c>
      <c r="B5217">
        <v>206655</v>
      </c>
      <c r="C5217" t="s">
        <v>13</v>
      </c>
      <c r="D5217">
        <v>89874</v>
      </c>
      <c r="E5217">
        <v>873</v>
      </c>
      <c r="F5217">
        <v>31656</v>
      </c>
      <c r="G5217" t="s">
        <v>29</v>
      </c>
      <c r="H5217" s="1">
        <v>44879</v>
      </c>
      <c r="I5217" t="str">
        <f t="shared" si="81"/>
        <v>Yuksek Investisya</v>
      </c>
      <c r="J5217">
        <f>YEAR(transaction_data[[#This Row],[Transaction_Date]])</f>
        <v>2022</v>
      </c>
      <c r="K5217">
        <f>MONTH(transaction_data[[#This Row],[Transaction_Date]])</f>
        <v>11</v>
      </c>
    </row>
    <row r="5218" spans="1:11" x14ac:dyDescent="0.3">
      <c r="A5218">
        <v>305216</v>
      </c>
      <c r="B5218">
        <v>208743</v>
      </c>
      <c r="C5218" t="s">
        <v>13</v>
      </c>
      <c r="D5218">
        <v>89179</v>
      </c>
      <c r="E5218">
        <v>2958</v>
      </c>
      <c r="F5218">
        <v>40333</v>
      </c>
      <c r="G5218" t="s">
        <v>29</v>
      </c>
      <c r="H5218" s="1">
        <v>45142</v>
      </c>
      <c r="I5218" t="str">
        <f t="shared" si="81"/>
        <v>Yuksek Investisya</v>
      </c>
      <c r="J5218">
        <f>YEAR(transaction_data[[#This Row],[Transaction_Date]])</f>
        <v>2023</v>
      </c>
      <c r="K5218">
        <f>MONTH(transaction_data[[#This Row],[Transaction_Date]])</f>
        <v>8</v>
      </c>
    </row>
    <row r="5219" spans="1:11" x14ac:dyDescent="0.3">
      <c r="A5219">
        <v>305217</v>
      </c>
      <c r="B5219">
        <v>207877</v>
      </c>
      <c r="C5219" t="s">
        <v>30</v>
      </c>
      <c r="D5219">
        <v>61999</v>
      </c>
      <c r="E5219">
        <v>3868</v>
      </c>
      <c r="F5219">
        <v>8997</v>
      </c>
      <c r="G5219" t="s">
        <v>33</v>
      </c>
      <c r="H5219" s="1">
        <v>45568</v>
      </c>
      <c r="I5219" t="str">
        <f t="shared" si="81"/>
        <v>Kicik Investiya</v>
      </c>
      <c r="J5219">
        <f>YEAR(transaction_data[[#This Row],[Transaction_Date]])</f>
        <v>2024</v>
      </c>
      <c r="K5219">
        <f>MONTH(transaction_data[[#This Row],[Transaction_Date]])</f>
        <v>10</v>
      </c>
    </row>
    <row r="5220" spans="1:11" x14ac:dyDescent="0.3">
      <c r="A5220">
        <v>305218</v>
      </c>
      <c r="B5220">
        <v>205784</v>
      </c>
      <c r="C5220" t="s">
        <v>13</v>
      </c>
      <c r="D5220">
        <v>33194</v>
      </c>
      <c r="E5220">
        <v>3744</v>
      </c>
      <c r="F5220">
        <v>27591</v>
      </c>
      <c r="G5220" t="s">
        <v>33</v>
      </c>
      <c r="H5220" s="1">
        <v>44720</v>
      </c>
      <c r="I5220" t="str">
        <f t="shared" si="81"/>
        <v>Yuksek Investisya</v>
      </c>
      <c r="J5220">
        <f>YEAR(transaction_data[[#This Row],[Transaction_Date]])</f>
        <v>2022</v>
      </c>
      <c r="K5220">
        <f>MONTH(transaction_data[[#This Row],[Transaction_Date]])</f>
        <v>6</v>
      </c>
    </row>
    <row r="5221" spans="1:11" x14ac:dyDescent="0.3">
      <c r="A5221">
        <v>305219</v>
      </c>
      <c r="B5221">
        <v>206884</v>
      </c>
      <c r="C5221" t="s">
        <v>31</v>
      </c>
      <c r="D5221">
        <v>65352</v>
      </c>
      <c r="E5221">
        <v>1217</v>
      </c>
      <c r="F5221">
        <v>15122</v>
      </c>
      <c r="G5221" t="s">
        <v>32</v>
      </c>
      <c r="H5221" s="1">
        <v>45612</v>
      </c>
      <c r="I5221" t="str">
        <f t="shared" si="81"/>
        <v>Orta investisya</v>
      </c>
      <c r="J5221">
        <f>YEAR(transaction_data[[#This Row],[Transaction_Date]])</f>
        <v>2024</v>
      </c>
      <c r="K5221">
        <f>MONTH(transaction_data[[#This Row],[Transaction_Date]])</f>
        <v>11</v>
      </c>
    </row>
    <row r="5222" spans="1:11" x14ac:dyDescent="0.3">
      <c r="A5222">
        <v>305220</v>
      </c>
      <c r="B5222">
        <v>206049</v>
      </c>
      <c r="C5222" t="s">
        <v>30</v>
      </c>
      <c r="D5222">
        <v>75945</v>
      </c>
      <c r="E5222">
        <v>79</v>
      </c>
      <c r="F5222">
        <v>35177</v>
      </c>
      <c r="G5222" t="s">
        <v>32</v>
      </c>
      <c r="H5222" s="1">
        <v>45597</v>
      </c>
      <c r="I5222" t="str">
        <f t="shared" si="81"/>
        <v>Yuksek Investisya</v>
      </c>
      <c r="J5222">
        <f>YEAR(transaction_data[[#This Row],[Transaction_Date]])</f>
        <v>2024</v>
      </c>
      <c r="K5222">
        <f>MONTH(transaction_data[[#This Row],[Transaction_Date]])</f>
        <v>11</v>
      </c>
    </row>
    <row r="5223" spans="1:11" x14ac:dyDescent="0.3">
      <c r="A5223">
        <v>305221</v>
      </c>
      <c r="B5223">
        <v>203605</v>
      </c>
      <c r="C5223" t="s">
        <v>30</v>
      </c>
      <c r="D5223">
        <v>46473</v>
      </c>
      <c r="E5223">
        <v>4787</v>
      </c>
      <c r="F5223">
        <v>28513</v>
      </c>
      <c r="G5223" t="s">
        <v>29</v>
      </c>
      <c r="H5223" s="1">
        <v>45669</v>
      </c>
      <c r="I5223" t="str">
        <f t="shared" si="81"/>
        <v>Yuksek Investisya</v>
      </c>
      <c r="J5223">
        <f>YEAR(transaction_data[[#This Row],[Transaction_Date]])</f>
        <v>2025</v>
      </c>
      <c r="K5223">
        <f>MONTH(transaction_data[[#This Row],[Transaction_Date]])</f>
        <v>1</v>
      </c>
    </row>
    <row r="5224" spans="1:11" x14ac:dyDescent="0.3">
      <c r="A5224">
        <v>305222</v>
      </c>
      <c r="B5224">
        <v>209527</v>
      </c>
      <c r="C5224" t="s">
        <v>31</v>
      </c>
      <c r="D5224">
        <v>25482</v>
      </c>
      <c r="E5224">
        <v>4102</v>
      </c>
      <c r="F5224">
        <v>4160</v>
      </c>
      <c r="G5224" t="s">
        <v>32</v>
      </c>
      <c r="H5224" s="1">
        <v>45108</v>
      </c>
      <c r="I5224" t="str">
        <f t="shared" si="81"/>
        <v>Kicik Investiya</v>
      </c>
      <c r="J5224">
        <f>YEAR(transaction_data[[#This Row],[Transaction_Date]])</f>
        <v>2023</v>
      </c>
      <c r="K5224">
        <f>MONTH(transaction_data[[#This Row],[Transaction_Date]])</f>
        <v>7</v>
      </c>
    </row>
    <row r="5225" spans="1:11" x14ac:dyDescent="0.3">
      <c r="A5225">
        <v>305223</v>
      </c>
      <c r="B5225">
        <v>207287</v>
      </c>
      <c r="C5225" t="s">
        <v>13</v>
      </c>
      <c r="D5225">
        <v>2489</v>
      </c>
      <c r="E5225">
        <v>2730</v>
      </c>
      <c r="F5225">
        <v>13986</v>
      </c>
      <c r="G5225" t="s">
        <v>33</v>
      </c>
      <c r="H5225" s="1">
        <v>45403</v>
      </c>
      <c r="I5225" t="str">
        <f t="shared" si="81"/>
        <v>Kicik Investiya</v>
      </c>
      <c r="J5225">
        <f>YEAR(transaction_data[[#This Row],[Transaction_Date]])</f>
        <v>2024</v>
      </c>
      <c r="K5225">
        <f>MONTH(transaction_data[[#This Row],[Transaction_Date]])</f>
        <v>4</v>
      </c>
    </row>
    <row r="5226" spans="1:11" x14ac:dyDescent="0.3">
      <c r="A5226">
        <v>305224</v>
      </c>
      <c r="B5226">
        <v>200695</v>
      </c>
      <c r="C5226" t="s">
        <v>13</v>
      </c>
      <c r="D5226">
        <v>2690</v>
      </c>
      <c r="E5226">
        <v>3021</v>
      </c>
      <c r="F5226">
        <v>44341</v>
      </c>
      <c r="G5226" t="s">
        <v>33</v>
      </c>
      <c r="H5226" s="1">
        <v>45530</v>
      </c>
      <c r="I5226" t="str">
        <f t="shared" si="81"/>
        <v>Yuksek Investisya</v>
      </c>
      <c r="J5226">
        <f>YEAR(transaction_data[[#This Row],[Transaction_Date]])</f>
        <v>2024</v>
      </c>
      <c r="K5226">
        <f>MONTH(transaction_data[[#This Row],[Transaction_Date]])</f>
        <v>8</v>
      </c>
    </row>
    <row r="5227" spans="1:11" x14ac:dyDescent="0.3">
      <c r="A5227">
        <v>305225</v>
      </c>
      <c r="B5227">
        <v>203044</v>
      </c>
      <c r="C5227" t="s">
        <v>30</v>
      </c>
      <c r="D5227">
        <v>12760</v>
      </c>
      <c r="E5227">
        <v>3145</v>
      </c>
      <c r="F5227">
        <v>16500</v>
      </c>
      <c r="G5227" t="s">
        <v>32</v>
      </c>
      <c r="H5227" s="1">
        <v>45495</v>
      </c>
      <c r="I5227" t="str">
        <f t="shared" si="81"/>
        <v>Orta investisya</v>
      </c>
      <c r="J5227">
        <f>YEAR(transaction_data[[#This Row],[Transaction_Date]])</f>
        <v>2024</v>
      </c>
      <c r="K5227">
        <f>MONTH(transaction_data[[#This Row],[Transaction_Date]])</f>
        <v>7</v>
      </c>
    </row>
    <row r="5228" spans="1:11" x14ac:dyDescent="0.3">
      <c r="A5228">
        <v>305226</v>
      </c>
      <c r="B5228">
        <v>201946</v>
      </c>
      <c r="C5228" t="s">
        <v>31</v>
      </c>
      <c r="D5228">
        <v>5843</v>
      </c>
      <c r="E5228">
        <v>4876</v>
      </c>
      <c r="F5228">
        <v>44179</v>
      </c>
      <c r="G5228" t="s">
        <v>32</v>
      </c>
      <c r="H5228" s="1">
        <v>45197</v>
      </c>
      <c r="I5228" t="str">
        <f t="shared" si="81"/>
        <v>Yuksek Investisya</v>
      </c>
      <c r="J5228">
        <f>YEAR(transaction_data[[#This Row],[Transaction_Date]])</f>
        <v>2023</v>
      </c>
      <c r="K5228">
        <f>MONTH(transaction_data[[#This Row],[Transaction_Date]])</f>
        <v>9</v>
      </c>
    </row>
    <row r="5229" spans="1:11" x14ac:dyDescent="0.3">
      <c r="A5229">
        <v>305227</v>
      </c>
      <c r="B5229">
        <v>202722</v>
      </c>
      <c r="C5229" t="s">
        <v>30</v>
      </c>
      <c r="D5229">
        <v>78797</v>
      </c>
      <c r="E5229">
        <v>4149</v>
      </c>
      <c r="F5229">
        <v>6650</v>
      </c>
      <c r="G5229" t="s">
        <v>33</v>
      </c>
      <c r="H5229" s="1">
        <v>44754</v>
      </c>
      <c r="I5229" t="str">
        <f t="shared" si="81"/>
        <v>Kicik Investiya</v>
      </c>
      <c r="J5229">
        <f>YEAR(transaction_data[[#This Row],[Transaction_Date]])</f>
        <v>2022</v>
      </c>
      <c r="K5229">
        <f>MONTH(transaction_data[[#This Row],[Transaction_Date]])</f>
        <v>7</v>
      </c>
    </row>
    <row r="5230" spans="1:11" x14ac:dyDescent="0.3">
      <c r="A5230">
        <v>305228</v>
      </c>
      <c r="B5230">
        <v>209715</v>
      </c>
      <c r="C5230" t="s">
        <v>30</v>
      </c>
      <c r="D5230">
        <v>42407</v>
      </c>
      <c r="E5230">
        <v>2543</v>
      </c>
      <c r="F5230">
        <v>14195</v>
      </c>
      <c r="G5230" t="s">
        <v>32</v>
      </c>
      <c r="H5230" s="1">
        <v>45134</v>
      </c>
      <c r="I5230" t="str">
        <f t="shared" si="81"/>
        <v>Kicik Investiya</v>
      </c>
      <c r="J5230">
        <f>YEAR(transaction_data[[#This Row],[Transaction_Date]])</f>
        <v>2023</v>
      </c>
      <c r="K5230">
        <f>MONTH(transaction_data[[#This Row],[Transaction_Date]])</f>
        <v>7</v>
      </c>
    </row>
    <row r="5231" spans="1:11" x14ac:dyDescent="0.3">
      <c r="A5231">
        <v>305229</v>
      </c>
      <c r="B5231">
        <v>209875</v>
      </c>
      <c r="C5231" t="s">
        <v>13</v>
      </c>
      <c r="D5231">
        <v>40718</v>
      </c>
      <c r="E5231">
        <v>3337</v>
      </c>
      <c r="F5231">
        <v>27683</v>
      </c>
      <c r="G5231" t="s">
        <v>33</v>
      </c>
      <c r="H5231" s="1">
        <v>45457</v>
      </c>
      <c r="I5231" t="str">
        <f t="shared" si="81"/>
        <v>Yuksek Investisya</v>
      </c>
      <c r="J5231">
        <f>YEAR(transaction_data[[#This Row],[Transaction_Date]])</f>
        <v>2024</v>
      </c>
      <c r="K5231">
        <f>MONTH(transaction_data[[#This Row],[Transaction_Date]])</f>
        <v>6</v>
      </c>
    </row>
    <row r="5232" spans="1:11" x14ac:dyDescent="0.3">
      <c r="A5232">
        <v>305230</v>
      </c>
      <c r="B5232">
        <v>201806</v>
      </c>
      <c r="C5232" t="s">
        <v>30</v>
      </c>
      <c r="D5232">
        <v>10403</v>
      </c>
      <c r="E5232">
        <v>3433</v>
      </c>
      <c r="F5232">
        <v>32265</v>
      </c>
      <c r="G5232" t="s">
        <v>29</v>
      </c>
      <c r="H5232" s="1">
        <v>44982</v>
      </c>
      <c r="I5232" t="str">
        <f t="shared" si="81"/>
        <v>Yuksek Investisya</v>
      </c>
      <c r="J5232">
        <f>YEAR(transaction_data[[#This Row],[Transaction_Date]])</f>
        <v>2023</v>
      </c>
      <c r="K5232">
        <f>MONTH(transaction_data[[#This Row],[Transaction_Date]])</f>
        <v>2</v>
      </c>
    </row>
    <row r="5233" spans="1:11" x14ac:dyDescent="0.3">
      <c r="A5233">
        <v>305231</v>
      </c>
      <c r="B5233">
        <v>208141</v>
      </c>
      <c r="C5233" t="s">
        <v>31</v>
      </c>
      <c r="D5233">
        <v>21688</v>
      </c>
      <c r="E5233">
        <v>2529</v>
      </c>
      <c r="F5233">
        <v>24208</v>
      </c>
      <c r="G5233" t="s">
        <v>33</v>
      </c>
      <c r="H5233" s="1">
        <v>44926</v>
      </c>
      <c r="I5233" t="str">
        <f t="shared" si="81"/>
        <v>Orta investisya</v>
      </c>
      <c r="J5233">
        <f>YEAR(transaction_data[[#This Row],[Transaction_Date]])</f>
        <v>2022</v>
      </c>
      <c r="K5233">
        <f>MONTH(transaction_data[[#This Row],[Transaction_Date]])</f>
        <v>12</v>
      </c>
    </row>
    <row r="5234" spans="1:11" x14ac:dyDescent="0.3">
      <c r="A5234">
        <v>305232</v>
      </c>
      <c r="B5234">
        <v>208301</v>
      </c>
      <c r="C5234" t="s">
        <v>31</v>
      </c>
      <c r="D5234">
        <v>43056</v>
      </c>
      <c r="E5234">
        <v>3297</v>
      </c>
      <c r="F5234">
        <v>44464</v>
      </c>
      <c r="G5234" t="s">
        <v>33</v>
      </c>
      <c r="H5234" s="1">
        <v>45449</v>
      </c>
      <c r="I5234" t="str">
        <f t="shared" si="81"/>
        <v>Yuksek Investisya</v>
      </c>
      <c r="J5234">
        <f>YEAR(transaction_data[[#This Row],[Transaction_Date]])</f>
        <v>2024</v>
      </c>
      <c r="K5234">
        <f>MONTH(transaction_data[[#This Row],[Transaction_Date]])</f>
        <v>6</v>
      </c>
    </row>
    <row r="5235" spans="1:11" x14ac:dyDescent="0.3">
      <c r="A5235">
        <v>305233</v>
      </c>
      <c r="B5235">
        <v>208983</v>
      </c>
      <c r="C5235" t="s">
        <v>31</v>
      </c>
      <c r="D5235">
        <v>99399</v>
      </c>
      <c r="E5235">
        <v>3763</v>
      </c>
      <c r="F5235">
        <v>47863</v>
      </c>
      <c r="G5235" t="s">
        <v>32</v>
      </c>
      <c r="H5235" s="1">
        <v>44746</v>
      </c>
      <c r="I5235" t="str">
        <f t="shared" si="81"/>
        <v>Yuksek Investisya</v>
      </c>
      <c r="J5235">
        <f>YEAR(transaction_data[[#This Row],[Transaction_Date]])</f>
        <v>2022</v>
      </c>
      <c r="K5235">
        <f>MONTH(transaction_data[[#This Row],[Transaction_Date]])</f>
        <v>7</v>
      </c>
    </row>
    <row r="5236" spans="1:11" x14ac:dyDescent="0.3">
      <c r="A5236">
        <v>305234</v>
      </c>
      <c r="B5236">
        <v>208125</v>
      </c>
      <c r="C5236" t="s">
        <v>31</v>
      </c>
      <c r="D5236">
        <v>50046</v>
      </c>
      <c r="E5236">
        <v>1546</v>
      </c>
      <c r="F5236">
        <v>49711</v>
      </c>
      <c r="G5236" t="s">
        <v>29</v>
      </c>
      <c r="H5236" s="1">
        <v>45425</v>
      </c>
      <c r="I5236" t="str">
        <f t="shared" si="81"/>
        <v>Yuksek Investisya</v>
      </c>
      <c r="J5236">
        <f>YEAR(transaction_data[[#This Row],[Transaction_Date]])</f>
        <v>2024</v>
      </c>
      <c r="K5236">
        <f>MONTH(transaction_data[[#This Row],[Transaction_Date]])</f>
        <v>5</v>
      </c>
    </row>
    <row r="5237" spans="1:11" x14ac:dyDescent="0.3">
      <c r="A5237">
        <v>305235</v>
      </c>
      <c r="B5237">
        <v>202639</v>
      </c>
      <c r="C5237" t="s">
        <v>13</v>
      </c>
      <c r="D5237">
        <v>90067</v>
      </c>
      <c r="E5237">
        <v>3220</v>
      </c>
      <c r="F5237">
        <v>14540</v>
      </c>
      <c r="G5237" t="s">
        <v>33</v>
      </c>
      <c r="H5237" s="1">
        <v>44888</v>
      </c>
      <c r="I5237" t="str">
        <f t="shared" si="81"/>
        <v>Kicik Investiya</v>
      </c>
      <c r="J5237">
        <f>YEAR(transaction_data[[#This Row],[Transaction_Date]])</f>
        <v>2022</v>
      </c>
      <c r="K5237">
        <f>MONTH(transaction_data[[#This Row],[Transaction_Date]])</f>
        <v>11</v>
      </c>
    </row>
    <row r="5238" spans="1:11" x14ac:dyDescent="0.3">
      <c r="A5238">
        <v>305236</v>
      </c>
      <c r="B5238">
        <v>209178</v>
      </c>
      <c r="C5238" t="s">
        <v>13</v>
      </c>
      <c r="D5238">
        <v>47602</v>
      </c>
      <c r="E5238">
        <v>4679</v>
      </c>
      <c r="F5238">
        <v>1286</v>
      </c>
      <c r="G5238" t="s">
        <v>29</v>
      </c>
      <c r="H5238" s="1">
        <v>45287</v>
      </c>
      <c r="I5238" t="str">
        <f t="shared" si="81"/>
        <v>Kicik Investiya</v>
      </c>
      <c r="J5238">
        <f>YEAR(transaction_data[[#This Row],[Transaction_Date]])</f>
        <v>2023</v>
      </c>
      <c r="K5238">
        <f>MONTH(transaction_data[[#This Row],[Transaction_Date]])</f>
        <v>12</v>
      </c>
    </row>
    <row r="5239" spans="1:11" x14ac:dyDescent="0.3">
      <c r="A5239">
        <v>305237</v>
      </c>
      <c r="B5239">
        <v>203883</v>
      </c>
      <c r="C5239" t="s">
        <v>13</v>
      </c>
      <c r="D5239">
        <v>81899</v>
      </c>
      <c r="E5239">
        <v>1981</v>
      </c>
      <c r="F5239">
        <v>35742</v>
      </c>
      <c r="G5239" t="s">
        <v>29</v>
      </c>
      <c r="H5239" s="1">
        <v>45484</v>
      </c>
      <c r="I5239" t="str">
        <f t="shared" si="81"/>
        <v>Yuksek Investisya</v>
      </c>
      <c r="J5239">
        <f>YEAR(transaction_data[[#This Row],[Transaction_Date]])</f>
        <v>2024</v>
      </c>
      <c r="K5239">
        <f>MONTH(transaction_data[[#This Row],[Transaction_Date]])</f>
        <v>7</v>
      </c>
    </row>
    <row r="5240" spans="1:11" x14ac:dyDescent="0.3">
      <c r="A5240">
        <v>305238</v>
      </c>
      <c r="B5240">
        <v>203725</v>
      </c>
      <c r="C5240" t="s">
        <v>13</v>
      </c>
      <c r="D5240">
        <v>87066</v>
      </c>
      <c r="E5240">
        <v>1028</v>
      </c>
      <c r="F5240">
        <v>28999</v>
      </c>
      <c r="G5240" t="s">
        <v>32</v>
      </c>
      <c r="H5240" s="1">
        <v>45475</v>
      </c>
      <c r="I5240" t="str">
        <f t="shared" si="81"/>
        <v>Yuksek Investisya</v>
      </c>
      <c r="J5240">
        <f>YEAR(transaction_data[[#This Row],[Transaction_Date]])</f>
        <v>2024</v>
      </c>
      <c r="K5240">
        <f>MONTH(transaction_data[[#This Row],[Transaction_Date]])</f>
        <v>7</v>
      </c>
    </row>
    <row r="5241" spans="1:11" x14ac:dyDescent="0.3">
      <c r="A5241">
        <v>305239</v>
      </c>
      <c r="B5241">
        <v>208264</v>
      </c>
      <c r="C5241" t="s">
        <v>31</v>
      </c>
      <c r="D5241">
        <v>57613</v>
      </c>
      <c r="E5241">
        <v>1416</v>
      </c>
      <c r="F5241">
        <v>19085</v>
      </c>
      <c r="G5241" t="s">
        <v>33</v>
      </c>
      <c r="H5241" s="1">
        <v>45267</v>
      </c>
      <c r="I5241" t="str">
        <f t="shared" si="81"/>
        <v>Orta investisya</v>
      </c>
      <c r="J5241">
        <f>YEAR(transaction_data[[#This Row],[Transaction_Date]])</f>
        <v>2023</v>
      </c>
      <c r="K5241">
        <f>MONTH(transaction_data[[#This Row],[Transaction_Date]])</f>
        <v>12</v>
      </c>
    </row>
    <row r="5242" spans="1:11" x14ac:dyDescent="0.3">
      <c r="A5242">
        <v>305240</v>
      </c>
      <c r="B5242">
        <v>204973</v>
      </c>
      <c r="C5242" t="s">
        <v>31</v>
      </c>
      <c r="D5242">
        <v>38426</v>
      </c>
      <c r="E5242">
        <v>313</v>
      </c>
      <c r="F5242">
        <v>28491</v>
      </c>
      <c r="G5242" t="s">
        <v>29</v>
      </c>
      <c r="H5242" s="1">
        <v>44783</v>
      </c>
      <c r="I5242" t="str">
        <f t="shared" si="81"/>
        <v>Yuksek Investisya</v>
      </c>
      <c r="J5242">
        <f>YEAR(transaction_data[[#This Row],[Transaction_Date]])</f>
        <v>2022</v>
      </c>
      <c r="K5242">
        <f>MONTH(transaction_data[[#This Row],[Transaction_Date]])</f>
        <v>8</v>
      </c>
    </row>
    <row r="5243" spans="1:11" x14ac:dyDescent="0.3">
      <c r="A5243">
        <v>305241</v>
      </c>
      <c r="B5243">
        <v>202764</v>
      </c>
      <c r="C5243" t="s">
        <v>30</v>
      </c>
      <c r="D5243">
        <v>51735</v>
      </c>
      <c r="E5243">
        <v>1398</v>
      </c>
      <c r="F5243">
        <v>6471</v>
      </c>
      <c r="G5243" t="s">
        <v>29</v>
      </c>
      <c r="H5243" s="1">
        <v>45183</v>
      </c>
      <c r="I5243" t="str">
        <f t="shared" si="81"/>
        <v>Kicik Investiya</v>
      </c>
      <c r="J5243">
        <f>YEAR(transaction_data[[#This Row],[Transaction_Date]])</f>
        <v>2023</v>
      </c>
      <c r="K5243">
        <f>MONTH(transaction_data[[#This Row],[Transaction_Date]])</f>
        <v>9</v>
      </c>
    </row>
    <row r="5244" spans="1:11" x14ac:dyDescent="0.3">
      <c r="A5244">
        <v>305242</v>
      </c>
      <c r="B5244">
        <v>203989</v>
      </c>
      <c r="C5244" t="s">
        <v>30</v>
      </c>
      <c r="D5244">
        <v>91063</v>
      </c>
      <c r="E5244">
        <v>1584</v>
      </c>
      <c r="F5244">
        <v>6014</v>
      </c>
      <c r="G5244" t="s">
        <v>33</v>
      </c>
      <c r="H5244" s="1">
        <v>44984</v>
      </c>
      <c r="I5244" t="str">
        <f t="shared" si="81"/>
        <v>Kicik Investiya</v>
      </c>
      <c r="J5244">
        <f>YEAR(transaction_data[[#This Row],[Transaction_Date]])</f>
        <v>2023</v>
      </c>
      <c r="K5244">
        <f>MONTH(transaction_data[[#This Row],[Transaction_Date]])</f>
        <v>2</v>
      </c>
    </row>
    <row r="5245" spans="1:11" x14ac:dyDescent="0.3">
      <c r="A5245">
        <v>305243</v>
      </c>
      <c r="B5245">
        <v>200591</v>
      </c>
      <c r="C5245" t="s">
        <v>13</v>
      </c>
      <c r="D5245">
        <v>94987</v>
      </c>
      <c r="E5245">
        <v>3336</v>
      </c>
      <c r="F5245">
        <v>20701</v>
      </c>
      <c r="G5245" t="s">
        <v>33</v>
      </c>
      <c r="H5245" s="1">
        <v>44972</v>
      </c>
      <c r="I5245" t="str">
        <f t="shared" si="81"/>
        <v>Orta investisya</v>
      </c>
      <c r="J5245">
        <f>YEAR(transaction_data[[#This Row],[Transaction_Date]])</f>
        <v>2023</v>
      </c>
      <c r="K5245">
        <f>MONTH(transaction_data[[#This Row],[Transaction_Date]])</f>
        <v>2</v>
      </c>
    </row>
    <row r="5246" spans="1:11" x14ac:dyDescent="0.3">
      <c r="A5246">
        <v>305244</v>
      </c>
      <c r="B5246">
        <v>208216</v>
      </c>
      <c r="C5246" t="s">
        <v>30</v>
      </c>
      <c r="D5246">
        <v>28928</v>
      </c>
      <c r="E5246">
        <v>4821</v>
      </c>
      <c r="F5246">
        <v>14561</v>
      </c>
      <c r="G5246" t="s">
        <v>33</v>
      </c>
      <c r="H5246" s="1">
        <v>45671</v>
      </c>
      <c r="I5246" t="str">
        <f t="shared" si="81"/>
        <v>Kicik Investiya</v>
      </c>
      <c r="J5246">
        <f>YEAR(transaction_data[[#This Row],[Transaction_Date]])</f>
        <v>2025</v>
      </c>
      <c r="K5246">
        <f>MONTH(transaction_data[[#This Row],[Transaction_Date]])</f>
        <v>1</v>
      </c>
    </row>
    <row r="5247" spans="1:11" x14ac:dyDescent="0.3">
      <c r="A5247">
        <v>305245</v>
      </c>
      <c r="B5247">
        <v>206320</v>
      </c>
      <c r="C5247" t="s">
        <v>13</v>
      </c>
      <c r="D5247">
        <v>83761</v>
      </c>
      <c r="E5247">
        <v>4763</v>
      </c>
      <c r="F5247">
        <v>24648</v>
      </c>
      <c r="G5247" t="s">
        <v>33</v>
      </c>
      <c r="H5247" s="1">
        <v>45156</v>
      </c>
      <c r="I5247" t="str">
        <f t="shared" si="81"/>
        <v>Orta investisya</v>
      </c>
      <c r="J5247">
        <f>YEAR(transaction_data[[#This Row],[Transaction_Date]])</f>
        <v>2023</v>
      </c>
      <c r="K5247">
        <f>MONTH(transaction_data[[#This Row],[Transaction_Date]])</f>
        <v>8</v>
      </c>
    </row>
    <row r="5248" spans="1:11" x14ac:dyDescent="0.3">
      <c r="A5248">
        <v>305246</v>
      </c>
      <c r="B5248">
        <v>205398</v>
      </c>
      <c r="C5248" t="s">
        <v>13</v>
      </c>
      <c r="D5248">
        <v>25132</v>
      </c>
      <c r="E5248">
        <v>902</v>
      </c>
      <c r="F5248">
        <v>42469</v>
      </c>
      <c r="G5248" t="s">
        <v>29</v>
      </c>
      <c r="H5248" s="1">
        <v>45155</v>
      </c>
      <c r="I5248" t="str">
        <f t="shared" si="81"/>
        <v>Yuksek Investisya</v>
      </c>
      <c r="J5248">
        <f>YEAR(transaction_data[[#This Row],[Transaction_Date]])</f>
        <v>2023</v>
      </c>
      <c r="K5248">
        <f>MONTH(transaction_data[[#This Row],[Transaction_Date]])</f>
        <v>8</v>
      </c>
    </row>
    <row r="5249" spans="1:11" x14ac:dyDescent="0.3">
      <c r="A5249">
        <v>305247</v>
      </c>
      <c r="B5249">
        <v>205339</v>
      </c>
      <c r="C5249" t="s">
        <v>13</v>
      </c>
      <c r="D5249">
        <v>31568</v>
      </c>
      <c r="E5249">
        <v>183</v>
      </c>
      <c r="F5249">
        <v>42881</v>
      </c>
      <c r="G5249" t="s">
        <v>29</v>
      </c>
      <c r="H5249" s="1">
        <v>45201</v>
      </c>
      <c r="I5249" t="str">
        <f t="shared" si="81"/>
        <v>Yuksek Investisya</v>
      </c>
      <c r="J5249">
        <f>YEAR(transaction_data[[#This Row],[Transaction_Date]])</f>
        <v>2023</v>
      </c>
      <c r="K5249">
        <f>MONTH(transaction_data[[#This Row],[Transaction_Date]])</f>
        <v>10</v>
      </c>
    </row>
    <row r="5250" spans="1:11" x14ac:dyDescent="0.3">
      <c r="A5250">
        <v>305248</v>
      </c>
      <c r="B5250">
        <v>209218</v>
      </c>
      <c r="C5250" t="s">
        <v>30</v>
      </c>
      <c r="D5250">
        <v>59705</v>
      </c>
      <c r="E5250">
        <v>2321</v>
      </c>
      <c r="F5250">
        <v>41743</v>
      </c>
      <c r="G5250" t="s">
        <v>32</v>
      </c>
      <c r="H5250" s="1">
        <v>45097</v>
      </c>
      <c r="I5250" t="str">
        <f t="shared" ref="I5250:I5313" si="82">IF(AND(F5250&gt;1000,F5250&lt;15000),"Kicik Investiya",IF(AND(F5250&gt;=15000,F5250&lt;27500),"Orta investisya","Yuksek Investisya"))</f>
        <v>Yuksek Investisya</v>
      </c>
      <c r="J5250">
        <f>YEAR(transaction_data[[#This Row],[Transaction_Date]])</f>
        <v>2023</v>
      </c>
      <c r="K5250">
        <f>MONTH(transaction_data[[#This Row],[Transaction_Date]])</f>
        <v>6</v>
      </c>
    </row>
    <row r="5251" spans="1:11" x14ac:dyDescent="0.3">
      <c r="A5251">
        <v>305249</v>
      </c>
      <c r="B5251">
        <v>203899</v>
      </c>
      <c r="C5251" t="s">
        <v>30</v>
      </c>
      <c r="D5251">
        <v>30558</v>
      </c>
      <c r="E5251">
        <v>579</v>
      </c>
      <c r="F5251">
        <v>6378</v>
      </c>
      <c r="G5251" t="s">
        <v>33</v>
      </c>
      <c r="H5251" s="1">
        <v>44980</v>
      </c>
      <c r="I5251" t="str">
        <f t="shared" si="82"/>
        <v>Kicik Investiya</v>
      </c>
      <c r="J5251">
        <f>YEAR(transaction_data[[#This Row],[Transaction_Date]])</f>
        <v>2023</v>
      </c>
      <c r="K5251">
        <f>MONTH(transaction_data[[#This Row],[Transaction_Date]])</f>
        <v>2</v>
      </c>
    </row>
    <row r="5252" spans="1:11" x14ac:dyDescent="0.3">
      <c r="A5252">
        <v>305250</v>
      </c>
      <c r="B5252">
        <v>209622</v>
      </c>
      <c r="C5252" t="s">
        <v>13</v>
      </c>
      <c r="D5252">
        <v>22526</v>
      </c>
      <c r="E5252">
        <v>3313</v>
      </c>
      <c r="F5252">
        <v>35764</v>
      </c>
      <c r="G5252" t="s">
        <v>29</v>
      </c>
      <c r="H5252" s="1">
        <v>45601</v>
      </c>
      <c r="I5252" t="str">
        <f t="shared" si="82"/>
        <v>Yuksek Investisya</v>
      </c>
      <c r="J5252">
        <f>YEAR(transaction_data[[#This Row],[Transaction_Date]])</f>
        <v>2024</v>
      </c>
      <c r="K5252">
        <f>MONTH(transaction_data[[#This Row],[Transaction_Date]])</f>
        <v>11</v>
      </c>
    </row>
    <row r="5253" spans="1:11" x14ac:dyDescent="0.3">
      <c r="A5253">
        <v>305251</v>
      </c>
      <c r="B5253">
        <v>209760</v>
      </c>
      <c r="C5253" t="s">
        <v>31</v>
      </c>
      <c r="D5253">
        <v>38349</v>
      </c>
      <c r="E5253">
        <v>1536</v>
      </c>
      <c r="F5253">
        <v>15554</v>
      </c>
      <c r="G5253" t="s">
        <v>29</v>
      </c>
      <c r="H5253" s="1">
        <v>45465</v>
      </c>
      <c r="I5253" t="str">
        <f t="shared" si="82"/>
        <v>Orta investisya</v>
      </c>
      <c r="J5253">
        <f>YEAR(transaction_data[[#This Row],[Transaction_Date]])</f>
        <v>2024</v>
      </c>
      <c r="K5253">
        <f>MONTH(transaction_data[[#This Row],[Transaction_Date]])</f>
        <v>6</v>
      </c>
    </row>
    <row r="5254" spans="1:11" x14ac:dyDescent="0.3">
      <c r="A5254">
        <v>305252</v>
      </c>
      <c r="B5254">
        <v>206837</v>
      </c>
      <c r="C5254" t="s">
        <v>30</v>
      </c>
      <c r="D5254">
        <v>98805</v>
      </c>
      <c r="E5254">
        <v>1907</v>
      </c>
      <c r="F5254">
        <v>43417</v>
      </c>
      <c r="G5254" t="s">
        <v>33</v>
      </c>
      <c r="H5254" s="1">
        <v>45378</v>
      </c>
      <c r="I5254" t="str">
        <f t="shared" si="82"/>
        <v>Yuksek Investisya</v>
      </c>
      <c r="J5254">
        <f>YEAR(transaction_data[[#This Row],[Transaction_Date]])</f>
        <v>2024</v>
      </c>
      <c r="K5254">
        <f>MONTH(transaction_data[[#This Row],[Transaction_Date]])</f>
        <v>3</v>
      </c>
    </row>
    <row r="5255" spans="1:11" x14ac:dyDescent="0.3">
      <c r="A5255">
        <v>305253</v>
      </c>
      <c r="B5255">
        <v>207320</v>
      </c>
      <c r="C5255" t="s">
        <v>31</v>
      </c>
      <c r="D5255">
        <v>4763</v>
      </c>
      <c r="E5255">
        <v>4766</v>
      </c>
      <c r="F5255">
        <v>28162</v>
      </c>
      <c r="G5255" t="s">
        <v>33</v>
      </c>
      <c r="H5255" s="1">
        <v>45513</v>
      </c>
      <c r="I5255" t="str">
        <f t="shared" si="82"/>
        <v>Yuksek Investisya</v>
      </c>
      <c r="J5255">
        <f>YEAR(transaction_data[[#This Row],[Transaction_Date]])</f>
        <v>2024</v>
      </c>
      <c r="K5255">
        <f>MONTH(transaction_data[[#This Row],[Transaction_Date]])</f>
        <v>8</v>
      </c>
    </row>
    <row r="5256" spans="1:11" x14ac:dyDescent="0.3">
      <c r="A5256">
        <v>305254</v>
      </c>
      <c r="B5256">
        <v>209304</v>
      </c>
      <c r="C5256" t="s">
        <v>13</v>
      </c>
      <c r="D5256">
        <v>91198</v>
      </c>
      <c r="E5256">
        <v>4615</v>
      </c>
      <c r="F5256">
        <v>13587</v>
      </c>
      <c r="G5256" t="s">
        <v>32</v>
      </c>
      <c r="H5256" s="1">
        <v>45649</v>
      </c>
      <c r="I5256" t="str">
        <f t="shared" si="82"/>
        <v>Kicik Investiya</v>
      </c>
      <c r="J5256">
        <f>YEAR(transaction_data[[#This Row],[Transaction_Date]])</f>
        <v>2024</v>
      </c>
      <c r="K5256">
        <f>MONTH(transaction_data[[#This Row],[Transaction_Date]])</f>
        <v>12</v>
      </c>
    </row>
    <row r="5257" spans="1:11" x14ac:dyDescent="0.3">
      <c r="A5257">
        <v>305255</v>
      </c>
      <c r="B5257">
        <v>201876</v>
      </c>
      <c r="C5257" t="s">
        <v>13</v>
      </c>
      <c r="D5257">
        <v>52042</v>
      </c>
      <c r="E5257">
        <v>2748</v>
      </c>
      <c r="F5257">
        <v>48445</v>
      </c>
      <c r="G5257" t="s">
        <v>29</v>
      </c>
      <c r="H5257" s="1">
        <v>44654</v>
      </c>
      <c r="I5257" t="str">
        <f t="shared" si="82"/>
        <v>Yuksek Investisya</v>
      </c>
      <c r="J5257">
        <f>YEAR(transaction_data[[#This Row],[Transaction_Date]])</f>
        <v>2022</v>
      </c>
      <c r="K5257">
        <f>MONTH(transaction_data[[#This Row],[Transaction_Date]])</f>
        <v>4</v>
      </c>
    </row>
    <row r="5258" spans="1:11" x14ac:dyDescent="0.3">
      <c r="A5258">
        <v>305256</v>
      </c>
      <c r="B5258">
        <v>207670</v>
      </c>
      <c r="C5258" t="s">
        <v>30</v>
      </c>
      <c r="D5258">
        <v>88864</v>
      </c>
      <c r="E5258">
        <v>1589</v>
      </c>
      <c r="F5258">
        <v>33310</v>
      </c>
      <c r="G5258" t="s">
        <v>29</v>
      </c>
      <c r="H5258" s="1">
        <v>44819</v>
      </c>
      <c r="I5258" t="str">
        <f t="shared" si="82"/>
        <v>Yuksek Investisya</v>
      </c>
      <c r="J5258">
        <f>YEAR(transaction_data[[#This Row],[Transaction_Date]])</f>
        <v>2022</v>
      </c>
      <c r="K5258">
        <f>MONTH(transaction_data[[#This Row],[Transaction_Date]])</f>
        <v>9</v>
      </c>
    </row>
    <row r="5259" spans="1:11" x14ac:dyDescent="0.3">
      <c r="A5259">
        <v>305257</v>
      </c>
      <c r="B5259">
        <v>200158</v>
      </c>
      <c r="C5259" t="s">
        <v>30</v>
      </c>
      <c r="D5259">
        <v>22152</v>
      </c>
      <c r="E5259">
        <v>2117</v>
      </c>
      <c r="F5259">
        <v>42674</v>
      </c>
      <c r="G5259" t="s">
        <v>29</v>
      </c>
      <c r="H5259" s="1">
        <v>45680</v>
      </c>
      <c r="I5259" t="str">
        <f t="shared" si="82"/>
        <v>Yuksek Investisya</v>
      </c>
      <c r="J5259">
        <f>YEAR(transaction_data[[#This Row],[Transaction_Date]])</f>
        <v>2025</v>
      </c>
      <c r="K5259">
        <f>MONTH(transaction_data[[#This Row],[Transaction_Date]])</f>
        <v>1</v>
      </c>
    </row>
    <row r="5260" spans="1:11" x14ac:dyDescent="0.3">
      <c r="A5260">
        <v>305258</v>
      </c>
      <c r="B5260">
        <v>200733</v>
      </c>
      <c r="C5260" t="s">
        <v>30</v>
      </c>
      <c r="D5260">
        <v>4877</v>
      </c>
      <c r="E5260">
        <v>1501</v>
      </c>
      <c r="F5260">
        <v>12918</v>
      </c>
      <c r="G5260" t="s">
        <v>29</v>
      </c>
      <c r="H5260" s="1">
        <v>45178</v>
      </c>
      <c r="I5260" t="str">
        <f t="shared" si="82"/>
        <v>Kicik Investiya</v>
      </c>
      <c r="J5260">
        <f>YEAR(transaction_data[[#This Row],[Transaction_Date]])</f>
        <v>2023</v>
      </c>
      <c r="K5260">
        <f>MONTH(transaction_data[[#This Row],[Transaction_Date]])</f>
        <v>9</v>
      </c>
    </row>
    <row r="5261" spans="1:11" x14ac:dyDescent="0.3">
      <c r="A5261">
        <v>305259</v>
      </c>
      <c r="B5261">
        <v>204454</v>
      </c>
      <c r="C5261" t="s">
        <v>13</v>
      </c>
      <c r="D5261">
        <v>36264</v>
      </c>
      <c r="E5261">
        <v>4463</v>
      </c>
      <c r="F5261">
        <v>34885</v>
      </c>
      <c r="G5261" t="s">
        <v>32</v>
      </c>
      <c r="H5261" s="1">
        <v>45333</v>
      </c>
      <c r="I5261" t="str">
        <f t="shared" si="82"/>
        <v>Yuksek Investisya</v>
      </c>
      <c r="J5261">
        <f>YEAR(transaction_data[[#This Row],[Transaction_Date]])</f>
        <v>2024</v>
      </c>
      <c r="K5261">
        <f>MONTH(transaction_data[[#This Row],[Transaction_Date]])</f>
        <v>2</v>
      </c>
    </row>
    <row r="5262" spans="1:11" x14ac:dyDescent="0.3">
      <c r="A5262">
        <v>305260</v>
      </c>
      <c r="B5262">
        <v>202028</v>
      </c>
      <c r="C5262" t="s">
        <v>31</v>
      </c>
      <c r="D5262">
        <v>54765</v>
      </c>
      <c r="E5262">
        <v>547</v>
      </c>
      <c r="F5262">
        <v>14521</v>
      </c>
      <c r="G5262" t="s">
        <v>33</v>
      </c>
      <c r="H5262" s="1">
        <v>45014</v>
      </c>
      <c r="I5262" t="str">
        <f t="shared" si="82"/>
        <v>Kicik Investiya</v>
      </c>
      <c r="J5262">
        <f>YEAR(transaction_data[[#This Row],[Transaction_Date]])</f>
        <v>2023</v>
      </c>
      <c r="K5262">
        <f>MONTH(transaction_data[[#This Row],[Transaction_Date]])</f>
        <v>3</v>
      </c>
    </row>
    <row r="5263" spans="1:11" x14ac:dyDescent="0.3">
      <c r="A5263">
        <v>305261</v>
      </c>
      <c r="B5263">
        <v>206843</v>
      </c>
      <c r="C5263" t="s">
        <v>31</v>
      </c>
      <c r="D5263">
        <v>79298</v>
      </c>
      <c r="E5263">
        <v>4928</v>
      </c>
      <c r="F5263">
        <v>29715</v>
      </c>
      <c r="G5263" t="s">
        <v>33</v>
      </c>
      <c r="H5263" s="1">
        <v>45638</v>
      </c>
      <c r="I5263" t="str">
        <f t="shared" si="82"/>
        <v>Yuksek Investisya</v>
      </c>
      <c r="J5263">
        <f>YEAR(transaction_data[[#This Row],[Transaction_Date]])</f>
        <v>2024</v>
      </c>
      <c r="K5263">
        <f>MONTH(transaction_data[[#This Row],[Transaction_Date]])</f>
        <v>12</v>
      </c>
    </row>
    <row r="5264" spans="1:11" x14ac:dyDescent="0.3">
      <c r="A5264">
        <v>305262</v>
      </c>
      <c r="B5264">
        <v>200764</v>
      </c>
      <c r="C5264" t="s">
        <v>30</v>
      </c>
      <c r="D5264">
        <v>23009</v>
      </c>
      <c r="E5264">
        <v>2779</v>
      </c>
      <c r="F5264">
        <v>17855</v>
      </c>
      <c r="G5264" t="s">
        <v>33</v>
      </c>
      <c r="H5264" s="1">
        <v>45594</v>
      </c>
      <c r="I5264" t="str">
        <f t="shared" si="82"/>
        <v>Orta investisya</v>
      </c>
      <c r="J5264">
        <f>YEAR(transaction_data[[#This Row],[Transaction_Date]])</f>
        <v>2024</v>
      </c>
      <c r="K5264">
        <f>MONTH(transaction_data[[#This Row],[Transaction_Date]])</f>
        <v>10</v>
      </c>
    </row>
    <row r="5265" spans="1:11" x14ac:dyDescent="0.3">
      <c r="A5265">
        <v>305263</v>
      </c>
      <c r="B5265">
        <v>200191</v>
      </c>
      <c r="C5265" t="s">
        <v>30</v>
      </c>
      <c r="D5265">
        <v>46547</v>
      </c>
      <c r="E5265">
        <v>4372</v>
      </c>
      <c r="F5265">
        <v>10567</v>
      </c>
      <c r="G5265" t="s">
        <v>33</v>
      </c>
      <c r="H5265" s="1">
        <v>45605</v>
      </c>
      <c r="I5265" t="str">
        <f t="shared" si="82"/>
        <v>Kicik Investiya</v>
      </c>
      <c r="J5265">
        <f>YEAR(transaction_data[[#This Row],[Transaction_Date]])</f>
        <v>2024</v>
      </c>
      <c r="K5265">
        <f>MONTH(transaction_data[[#This Row],[Transaction_Date]])</f>
        <v>11</v>
      </c>
    </row>
    <row r="5266" spans="1:11" x14ac:dyDescent="0.3">
      <c r="A5266">
        <v>305264</v>
      </c>
      <c r="B5266">
        <v>208435</v>
      </c>
      <c r="C5266" t="s">
        <v>30</v>
      </c>
      <c r="D5266">
        <v>50797</v>
      </c>
      <c r="E5266">
        <v>3847</v>
      </c>
      <c r="F5266">
        <v>19645</v>
      </c>
      <c r="G5266" t="s">
        <v>29</v>
      </c>
      <c r="H5266" s="1">
        <v>45019</v>
      </c>
      <c r="I5266" t="str">
        <f t="shared" si="82"/>
        <v>Orta investisya</v>
      </c>
      <c r="J5266">
        <f>YEAR(transaction_data[[#This Row],[Transaction_Date]])</f>
        <v>2023</v>
      </c>
      <c r="K5266">
        <f>MONTH(transaction_data[[#This Row],[Transaction_Date]])</f>
        <v>4</v>
      </c>
    </row>
    <row r="5267" spans="1:11" x14ac:dyDescent="0.3">
      <c r="A5267">
        <v>305265</v>
      </c>
      <c r="B5267">
        <v>207137</v>
      </c>
      <c r="C5267" t="s">
        <v>31</v>
      </c>
      <c r="D5267">
        <v>42767</v>
      </c>
      <c r="E5267">
        <v>3049</v>
      </c>
      <c r="F5267">
        <v>37036</v>
      </c>
      <c r="G5267" t="s">
        <v>32</v>
      </c>
      <c r="H5267" s="1">
        <v>44702</v>
      </c>
      <c r="I5267" t="str">
        <f t="shared" si="82"/>
        <v>Yuksek Investisya</v>
      </c>
      <c r="J5267">
        <f>YEAR(transaction_data[[#This Row],[Transaction_Date]])</f>
        <v>2022</v>
      </c>
      <c r="K5267">
        <f>MONTH(transaction_data[[#This Row],[Transaction_Date]])</f>
        <v>5</v>
      </c>
    </row>
    <row r="5268" spans="1:11" x14ac:dyDescent="0.3">
      <c r="A5268">
        <v>305266</v>
      </c>
      <c r="B5268">
        <v>209125</v>
      </c>
      <c r="C5268" t="s">
        <v>30</v>
      </c>
      <c r="D5268">
        <v>38016</v>
      </c>
      <c r="E5268">
        <v>1740</v>
      </c>
      <c r="F5268">
        <v>2685</v>
      </c>
      <c r="G5268" t="s">
        <v>33</v>
      </c>
      <c r="H5268" s="1">
        <v>45701</v>
      </c>
      <c r="I5268" t="str">
        <f t="shared" si="82"/>
        <v>Kicik Investiya</v>
      </c>
      <c r="J5268">
        <f>YEAR(transaction_data[[#This Row],[Transaction_Date]])</f>
        <v>2025</v>
      </c>
      <c r="K5268">
        <f>MONTH(transaction_data[[#This Row],[Transaction_Date]])</f>
        <v>2</v>
      </c>
    </row>
    <row r="5269" spans="1:11" x14ac:dyDescent="0.3">
      <c r="A5269">
        <v>305267</v>
      </c>
      <c r="B5269">
        <v>201100</v>
      </c>
      <c r="C5269" t="s">
        <v>30</v>
      </c>
      <c r="D5269">
        <v>36314</v>
      </c>
      <c r="E5269">
        <v>3272</v>
      </c>
      <c r="F5269">
        <v>16343</v>
      </c>
      <c r="G5269" t="s">
        <v>33</v>
      </c>
      <c r="H5269" s="1">
        <v>45139</v>
      </c>
      <c r="I5269" t="str">
        <f t="shared" si="82"/>
        <v>Orta investisya</v>
      </c>
      <c r="J5269">
        <f>YEAR(transaction_data[[#This Row],[Transaction_Date]])</f>
        <v>2023</v>
      </c>
      <c r="K5269">
        <f>MONTH(transaction_data[[#This Row],[Transaction_Date]])</f>
        <v>8</v>
      </c>
    </row>
    <row r="5270" spans="1:11" x14ac:dyDescent="0.3">
      <c r="A5270">
        <v>305268</v>
      </c>
      <c r="B5270">
        <v>208924</v>
      </c>
      <c r="C5270" t="s">
        <v>13</v>
      </c>
      <c r="D5270">
        <v>93996</v>
      </c>
      <c r="E5270">
        <v>4802</v>
      </c>
      <c r="F5270">
        <v>34648</v>
      </c>
      <c r="G5270" t="s">
        <v>29</v>
      </c>
      <c r="H5270" s="1">
        <v>45233</v>
      </c>
      <c r="I5270" t="str">
        <f t="shared" si="82"/>
        <v>Yuksek Investisya</v>
      </c>
      <c r="J5270">
        <f>YEAR(transaction_data[[#This Row],[Transaction_Date]])</f>
        <v>2023</v>
      </c>
      <c r="K5270">
        <f>MONTH(transaction_data[[#This Row],[Transaction_Date]])</f>
        <v>11</v>
      </c>
    </row>
    <row r="5271" spans="1:11" x14ac:dyDescent="0.3">
      <c r="A5271">
        <v>305269</v>
      </c>
      <c r="B5271">
        <v>204052</v>
      </c>
      <c r="C5271" t="s">
        <v>30</v>
      </c>
      <c r="D5271">
        <v>13989</v>
      </c>
      <c r="E5271">
        <v>3276</v>
      </c>
      <c r="F5271">
        <v>21402</v>
      </c>
      <c r="G5271" t="s">
        <v>33</v>
      </c>
      <c r="H5271" s="1">
        <v>44817</v>
      </c>
      <c r="I5271" t="str">
        <f t="shared" si="82"/>
        <v>Orta investisya</v>
      </c>
      <c r="J5271">
        <f>YEAR(transaction_data[[#This Row],[Transaction_Date]])</f>
        <v>2022</v>
      </c>
      <c r="K5271">
        <f>MONTH(transaction_data[[#This Row],[Transaction_Date]])</f>
        <v>9</v>
      </c>
    </row>
    <row r="5272" spans="1:11" x14ac:dyDescent="0.3">
      <c r="A5272">
        <v>305270</v>
      </c>
      <c r="B5272">
        <v>208972</v>
      </c>
      <c r="C5272" t="s">
        <v>13</v>
      </c>
      <c r="D5272">
        <v>1078</v>
      </c>
      <c r="E5272">
        <v>3920</v>
      </c>
      <c r="F5272">
        <v>40078</v>
      </c>
      <c r="G5272" t="s">
        <v>33</v>
      </c>
      <c r="H5272" s="1">
        <v>45240</v>
      </c>
      <c r="I5272" t="str">
        <f t="shared" si="82"/>
        <v>Yuksek Investisya</v>
      </c>
      <c r="J5272">
        <f>YEAR(transaction_data[[#This Row],[Transaction_Date]])</f>
        <v>2023</v>
      </c>
      <c r="K5272">
        <f>MONTH(transaction_data[[#This Row],[Transaction_Date]])</f>
        <v>11</v>
      </c>
    </row>
    <row r="5273" spans="1:11" x14ac:dyDescent="0.3">
      <c r="A5273">
        <v>305271</v>
      </c>
      <c r="B5273">
        <v>200793</v>
      </c>
      <c r="C5273" t="s">
        <v>31</v>
      </c>
      <c r="D5273">
        <v>51607</v>
      </c>
      <c r="E5273">
        <v>3813</v>
      </c>
      <c r="F5273">
        <v>5657</v>
      </c>
      <c r="G5273" t="s">
        <v>29</v>
      </c>
      <c r="H5273" s="1">
        <v>45039</v>
      </c>
      <c r="I5273" t="str">
        <f t="shared" si="82"/>
        <v>Kicik Investiya</v>
      </c>
      <c r="J5273">
        <f>YEAR(transaction_data[[#This Row],[Transaction_Date]])</f>
        <v>2023</v>
      </c>
      <c r="K5273">
        <f>MONTH(transaction_data[[#This Row],[Transaction_Date]])</f>
        <v>4</v>
      </c>
    </row>
    <row r="5274" spans="1:11" x14ac:dyDescent="0.3">
      <c r="A5274">
        <v>305272</v>
      </c>
      <c r="B5274">
        <v>205098</v>
      </c>
      <c r="C5274" t="s">
        <v>30</v>
      </c>
      <c r="D5274">
        <v>85389</v>
      </c>
      <c r="E5274">
        <v>2282</v>
      </c>
      <c r="F5274">
        <v>23453</v>
      </c>
      <c r="G5274" t="s">
        <v>32</v>
      </c>
      <c r="H5274" s="1">
        <v>45480</v>
      </c>
      <c r="I5274" t="str">
        <f t="shared" si="82"/>
        <v>Orta investisya</v>
      </c>
      <c r="J5274">
        <f>YEAR(transaction_data[[#This Row],[Transaction_Date]])</f>
        <v>2024</v>
      </c>
      <c r="K5274">
        <f>MONTH(transaction_data[[#This Row],[Transaction_Date]])</f>
        <v>7</v>
      </c>
    </row>
    <row r="5275" spans="1:11" x14ac:dyDescent="0.3">
      <c r="A5275">
        <v>305273</v>
      </c>
      <c r="B5275">
        <v>208282</v>
      </c>
      <c r="C5275" t="s">
        <v>31</v>
      </c>
      <c r="D5275">
        <v>82468</v>
      </c>
      <c r="E5275">
        <v>4984</v>
      </c>
      <c r="F5275">
        <v>36540</v>
      </c>
      <c r="G5275" t="s">
        <v>29</v>
      </c>
      <c r="H5275" s="1">
        <v>45080</v>
      </c>
      <c r="I5275" t="str">
        <f t="shared" si="82"/>
        <v>Yuksek Investisya</v>
      </c>
      <c r="J5275">
        <f>YEAR(transaction_data[[#This Row],[Transaction_Date]])</f>
        <v>2023</v>
      </c>
      <c r="K5275">
        <f>MONTH(transaction_data[[#This Row],[Transaction_Date]])</f>
        <v>6</v>
      </c>
    </row>
    <row r="5276" spans="1:11" x14ac:dyDescent="0.3">
      <c r="A5276">
        <v>305274</v>
      </c>
      <c r="B5276">
        <v>206711</v>
      </c>
      <c r="C5276" t="s">
        <v>31</v>
      </c>
      <c r="D5276">
        <v>37432</v>
      </c>
      <c r="E5276">
        <v>1057</v>
      </c>
      <c r="F5276">
        <v>39882</v>
      </c>
      <c r="G5276" t="s">
        <v>32</v>
      </c>
      <c r="H5276" s="1">
        <v>44679</v>
      </c>
      <c r="I5276" t="str">
        <f t="shared" si="82"/>
        <v>Yuksek Investisya</v>
      </c>
      <c r="J5276">
        <f>YEAR(transaction_data[[#This Row],[Transaction_Date]])</f>
        <v>2022</v>
      </c>
      <c r="K5276">
        <f>MONTH(transaction_data[[#This Row],[Transaction_Date]])</f>
        <v>4</v>
      </c>
    </row>
    <row r="5277" spans="1:11" x14ac:dyDescent="0.3">
      <c r="A5277">
        <v>305275</v>
      </c>
      <c r="B5277">
        <v>201641</v>
      </c>
      <c r="C5277" t="s">
        <v>31</v>
      </c>
      <c r="D5277">
        <v>73976</v>
      </c>
      <c r="E5277">
        <v>719</v>
      </c>
      <c r="F5277">
        <v>32345</v>
      </c>
      <c r="G5277" t="s">
        <v>32</v>
      </c>
      <c r="H5277" s="1">
        <v>45443</v>
      </c>
      <c r="I5277" t="str">
        <f t="shared" si="82"/>
        <v>Yuksek Investisya</v>
      </c>
      <c r="J5277">
        <f>YEAR(transaction_data[[#This Row],[Transaction_Date]])</f>
        <v>2024</v>
      </c>
      <c r="K5277">
        <f>MONTH(transaction_data[[#This Row],[Transaction_Date]])</f>
        <v>5</v>
      </c>
    </row>
    <row r="5278" spans="1:11" x14ac:dyDescent="0.3">
      <c r="A5278">
        <v>305276</v>
      </c>
      <c r="B5278">
        <v>203358</v>
      </c>
      <c r="C5278" t="s">
        <v>31</v>
      </c>
      <c r="D5278">
        <v>81431</v>
      </c>
      <c r="E5278">
        <v>3637</v>
      </c>
      <c r="F5278">
        <v>48755</v>
      </c>
      <c r="G5278" t="s">
        <v>32</v>
      </c>
      <c r="H5278" s="1">
        <v>45223</v>
      </c>
      <c r="I5278" t="str">
        <f t="shared" si="82"/>
        <v>Yuksek Investisya</v>
      </c>
      <c r="J5278">
        <f>YEAR(transaction_data[[#This Row],[Transaction_Date]])</f>
        <v>2023</v>
      </c>
      <c r="K5278">
        <f>MONTH(transaction_data[[#This Row],[Transaction_Date]])</f>
        <v>10</v>
      </c>
    </row>
    <row r="5279" spans="1:11" x14ac:dyDescent="0.3">
      <c r="A5279">
        <v>305277</v>
      </c>
      <c r="B5279">
        <v>203856</v>
      </c>
      <c r="C5279" t="s">
        <v>31</v>
      </c>
      <c r="D5279">
        <v>65544</v>
      </c>
      <c r="E5279">
        <v>3596</v>
      </c>
      <c r="F5279">
        <v>20389</v>
      </c>
      <c r="G5279" t="s">
        <v>29</v>
      </c>
      <c r="H5279" s="1">
        <v>45439</v>
      </c>
      <c r="I5279" t="str">
        <f t="shared" si="82"/>
        <v>Orta investisya</v>
      </c>
      <c r="J5279">
        <f>YEAR(transaction_data[[#This Row],[Transaction_Date]])</f>
        <v>2024</v>
      </c>
      <c r="K5279">
        <f>MONTH(transaction_data[[#This Row],[Transaction_Date]])</f>
        <v>5</v>
      </c>
    </row>
    <row r="5280" spans="1:11" x14ac:dyDescent="0.3">
      <c r="A5280">
        <v>305278</v>
      </c>
      <c r="B5280">
        <v>208627</v>
      </c>
      <c r="C5280" t="s">
        <v>13</v>
      </c>
      <c r="D5280">
        <v>74525</v>
      </c>
      <c r="E5280">
        <v>4432</v>
      </c>
      <c r="F5280">
        <v>12620</v>
      </c>
      <c r="G5280" t="s">
        <v>29</v>
      </c>
      <c r="H5280" s="1">
        <v>45431</v>
      </c>
      <c r="I5280" t="str">
        <f t="shared" si="82"/>
        <v>Kicik Investiya</v>
      </c>
      <c r="J5280">
        <f>YEAR(transaction_data[[#This Row],[Transaction_Date]])</f>
        <v>2024</v>
      </c>
      <c r="K5280">
        <f>MONTH(transaction_data[[#This Row],[Transaction_Date]])</f>
        <v>5</v>
      </c>
    </row>
    <row r="5281" spans="1:11" x14ac:dyDescent="0.3">
      <c r="A5281">
        <v>305279</v>
      </c>
      <c r="B5281">
        <v>201916</v>
      </c>
      <c r="C5281" t="s">
        <v>13</v>
      </c>
      <c r="D5281">
        <v>35690</v>
      </c>
      <c r="E5281">
        <v>3544</v>
      </c>
      <c r="F5281">
        <v>9918</v>
      </c>
      <c r="G5281" t="s">
        <v>33</v>
      </c>
      <c r="H5281" s="1">
        <v>45333</v>
      </c>
      <c r="I5281" t="str">
        <f t="shared" si="82"/>
        <v>Kicik Investiya</v>
      </c>
      <c r="J5281">
        <f>YEAR(transaction_data[[#This Row],[Transaction_Date]])</f>
        <v>2024</v>
      </c>
      <c r="K5281">
        <f>MONTH(transaction_data[[#This Row],[Transaction_Date]])</f>
        <v>2</v>
      </c>
    </row>
    <row r="5282" spans="1:11" x14ac:dyDescent="0.3">
      <c r="A5282">
        <v>305280</v>
      </c>
      <c r="B5282">
        <v>200046</v>
      </c>
      <c r="C5282" t="s">
        <v>31</v>
      </c>
      <c r="D5282">
        <v>38976</v>
      </c>
      <c r="E5282">
        <v>1618</v>
      </c>
      <c r="F5282">
        <v>32653</v>
      </c>
      <c r="G5282" t="s">
        <v>29</v>
      </c>
      <c r="H5282" s="1">
        <v>45397</v>
      </c>
      <c r="I5282" t="str">
        <f t="shared" si="82"/>
        <v>Yuksek Investisya</v>
      </c>
      <c r="J5282">
        <f>YEAR(transaction_data[[#This Row],[Transaction_Date]])</f>
        <v>2024</v>
      </c>
      <c r="K5282">
        <f>MONTH(transaction_data[[#This Row],[Transaction_Date]])</f>
        <v>4</v>
      </c>
    </row>
    <row r="5283" spans="1:11" x14ac:dyDescent="0.3">
      <c r="A5283">
        <v>305281</v>
      </c>
      <c r="B5283">
        <v>208182</v>
      </c>
      <c r="C5283" t="s">
        <v>31</v>
      </c>
      <c r="D5283">
        <v>60234</v>
      </c>
      <c r="E5283">
        <v>2801</v>
      </c>
      <c r="F5283">
        <v>16354</v>
      </c>
      <c r="G5283" t="s">
        <v>29</v>
      </c>
      <c r="H5283" s="1">
        <v>44709</v>
      </c>
      <c r="I5283" t="str">
        <f t="shared" si="82"/>
        <v>Orta investisya</v>
      </c>
      <c r="J5283">
        <f>YEAR(transaction_data[[#This Row],[Transaction_Date]])</f>
        <v>2022</v>
      </c>
      <c r="K5283">
        <f>MONTH(transaction_data[[#This Row],[Transaction_Date]])</f>
        <v>5</v>
      </c>
    </row>
    <row r="5284" spans="1:11" x14ac:dyDescent="0.3">
      <c r="A5284">
        <v>305282</v>
      </c>
      <c r="B5284">
        <v>202354</v>
      </c>
      <c r="C5284" t="s">
        <v>30</v>
      </c>
      <c r="D5284">
        <v>8827</v>
      </c>
      <c r="E5284">
        <v>3636</v>
      </c>
      <c r="F5284">
        <v>18100</v>
      </c>
      <c r="G5284" t="s">
        <v>32</v>
      </c>
      <c r="H5284" s="1">
        <v>45101</v>
      </c>
      <c r="I5284" t="str">
        <f t="shared" si="82"/>
        <v>Orta investisya</v>
      </c>
      <c r="J5284">
        <f>YEAR(transaction_data[[#This Row],[Transaction_Date]])</f>
        <v>2023</v>
      </c>
      <c r="K5284">
        <f>MONTH(transaction_data[[#This Row],[Transaction_Date]])</f>
        <v>6</v>
      </c>
    </row>
    <row r="5285" spans="1:11" x14ac:dyDescent="0.3">
      <c r="A5285">
        <v>305283</v>
      </c>
      <c r="B5285">
        <v>200113</v>
      </c>
      <c r="C5285" t="s">
        <v>31</v>
      </c>
      <c r="D5285">
        <v>97867</v>
      </c>
      <c r="E5285">
        <v>2670</v>
      </c>
      <c r="F5285">
        <v>47658</v>
      </c>
      <c r="G5285" t="s">
        <v>33</v>
      </c>
      <c r="H5285" s="1">
        <v>45653</v>
      </c>
      <c r="I5285" t="str">
        <f t="shared" si="82"/>
        <v>Yuksek Investisya</v>
      </c>
      <c r="J5285">
        <f>YEAR(transaction_data[[#This Row],[Transaction_Date]])</f>
        <v>2024</v>
      </c>
      <c r="K5285">
        <f>MONTH(transaction_data[[#This Row],[Transaction_Date]])</f>
        <v>12</v>
      </c>
    </row>
    <row r="5286" spans="1:11" x14ac:dyDescent="0.3">
      <c r="A5286">
        <v>305284</v>
      </c>
      <c r="B5286">
        <v>201081</v>
      </c>
      <c r="C5286" t="s">
        <v>13</v>
      </c>
      <c r="D5286">
        <v>80902</v>
      </c>
      <c r="E5286">
        <v>2127</v>
      </c>
      <c r="F5286">
        <v>31661</v>
      </c>
      <c r="G5286" t="s">
        <v>33</v>
      </c>
      <c r="H5286" s="1">
        <v>44940</v>
      </c>
      <c r="I5286" t="str">
        <f t="shared" si="82"/>
        <v>Yuksek Investisya</v>
      </c>
      <c r="J5286">
        <f>YEAR(transaction_data[[#This Row],[Transaction_Date]])</f>
        <v>2023</v>
      </c>
      <c r="K5286">
        <f>MONTH(transaction_data[[#This Row],[Transaction_Date]])</f>
        <v>1</v>
      </c>
    </row>
    <row r="5287" spans="1:11" x14ac:dyDescent="0.3">
      <c r="A5287">
        <v>305285</v>
      </c>
      <c r="B5287">
        <v>204139</v>
      </c>
      <c r="C5287" t="s">
        <v>13</v>
      </c>
      <c r="D5287">
        <v>81916</v>
      </c>
      <c r="E5287">
        <v>4754</v>
      </c>
      <c r="F5287">
        <v>35397</v>
      </c>
      <c r="G5287" t="s">
        <v>29</v>
      </c>
      <c r="H5287" s="1">
        <v>45138</v>
      </c>
      <c r="I5287" t="str">
        <f t="shared" si="82"/>
        <v>Yuksek Investisya</v>
      </c>
      <c r="J5287">
        <f>YEAR(transaction_data[[#This Row],[Transaction_Date]])</f>
        <v>2023</v>
      </c>
      <c r="K5287">
        <f>MONTH(transaction_data[[#This Row],[Transaction_Date]])</f>
        <v>7</v>
      </c>
    </row>
    <row r="5288" spans="1:11" x14ac:dyDescent="0.3">
      <c r="A5288">
        <v>305286</v>
      </c>
      <c r="B5288">
        <v>207150</v>
      </c>
      <c r="C5288" t="s">
        <v>13</v>
      </c>
      <c r="D5288">
        <v>51815</v>
      </c>
      <c r="E5288">
        <v>3262</v>
      </c>
      <c r="F5288">
        <v>45584</v>
      </c>
      <c r="G5288" t="s">
        <v>29</v>
      </c>
      <c r="H5288" s="1">
        <v>45439</v>
      </c>
      <c r="I5288" t="str">
        <f t="shared" si="82"/>
        <v>Yuksek Investisya</v>
      </c>
      <c r="J5288">
        <f>YEAR(transaction_data[[#This Row],[Transaction_Date]])</f>
        <v>2024</v>
      </c>
      <c r="K5288">
        <f>MONTH(transaction_data[[#This Row],[Transaction_Date]])</f>
        <v>5</v>
      </c>
    </row>
    <row r="5289" spans="1:11" x14ac:dyDescent="0.3">
      <c r="A5289">
        <v>305287</v>
      </c>
      <c r="B5289">
        <v>208585</v>
      </c>
      <c r="C5289" t="s">
        <v>13</v>
      </c>
      <c r="D5289">
        <v>19788</v>
      </c>
      <c r="E5289">
        <v>2421</v>
      </c>
      <c r="F5289">
        <v>7850</v>
      </c>
      <c r="G5289" t="s">
        <v>29</v>
      </c>
      <c r="H5289" s="1">
        <v>44768</v>
      </c>
      <c r="I5289" t="str">
        <f t="shared" si="82"/>
        <v>Kicik Investiya</v>
      </c>
      <c r="J5289">
        <f>YEAR(transaction_data[[#This Row],[Transaction_Date]])</f>
        <v>2022</v>
      </c>
      <c r="K5289">
        <f>MONTH(transaction_data[[#This Row],[Transaction_Date]])</f>
        <v>7</v>
      </c>
    </row>
    <row r="5290" spans="1:11" x14ac:dyDescent="0.3">
      <c r="A5290">
        <v>305288</v>
      </c>
      <c r="B5290">
        <v>201589</v>
      </c>
      <c r="C5290" t="s">
        <v>31</v>
      </c>
      <c r="D5290">
        <v>18592</v>
      </c>
      <c r="E5290">
        <v>1414</v>
      </c>
      <c r="F5290">
        <v>25961</v>
      </c>
      <c r="G5290" t="s">
        <v>29</v>
      </c>
      <c r="H5290" s="1">
        <v>44790</v>
      </c>
      <c r="I5290" t="str">
        <f t="shared" si="82"/>
        <v>Orta investisya</v>
      </c>
      <c r="J5290">
        <f>YEAR(transaction_data[[#This Row],[Transaction_Date]])</f>
        <v>2022</v>
      </c>
      <c r="K5290">
        <f>MONTH(transaction_data[[#This Row],[Transaction_Date]])</f>
        <v>8</v>
      </c>
    </row>
    <row r="5291" spans="1:11" x14ac:dyDescent="0.3">
      <c r="A5291">
        <v>305289</v>
      </c>
      <c r="B5291">
        <v>207713</v>
      </c>
      <c r="C5291" t="s">
        <v>13</v>
      </c>
      <c r="D5291">
        <v>24204</v>
      </c>
      <c r="E5291">
        <v>3233</v>
      </c>
      <c r="F5291">
        <v>35106</v>
      </c>
      <c r="G5291" t="s">
        <v>32</v>
      </c>
      <c r="H5291" s="1">
        <v>44901</v>
      </c>
      <c r="I5291" t="str">
        <f t="shared" si="82"/>
        <v>Yuksek Investisya</v>
      </c>
      <c r="J5291">
        <f>YEAR(transaction_data[[#This Row],[Transaction_Date]])</f>
        <v>2022</v>
      </c>
      <c r="K5291">
        <f>MONTH(transaction_data[[#This Row],[Transaction_Date]])</f>
        <v>12</v>
      </c>
    </row>
    <row r="5292" spans="1:11" x14ac:dyDescent="0.3">
      <c r="A5292">
        <v>305290</v>
      </c>
      <c r="B5292">
        <v>204855</v>
      </c>
      <c r="C5292" t="s">
        <v>13</v>
      </c>
      <c r="D5292">
        <v>25120</v>
      </c>
      <c r="E5292">
        <v>2235</v>
      </c>
      <c r="F5292">
        <v>7045</v>
      </c>
      <c r="G5292" t="s">
        <v>33</v>
      </c>
      <c r="H5292" s="1">
        <v>45476</v>
      </c>
      <c r="I5292" t="str">
        <f t="shared" si="82"/>
        <v>Kicik Investiya</v>
      </c>
      <c r="J5292">
        <f>YEAR(transaction_data[[#This Row],[Transaction_Date]])</f>
        <v>2024</v>
      </c>
      <c r="K5292">
        <f>MONTH(transaction_data[[#This Row],[Transaction_Date]])</f>
        <v>7</v>
      </c>
    </row>
    <row r="5293" spans="1:11" x14ac:dyDescent="0.3">
      <c r="A5293">
        <v>305291</v>
      </c>
      <c r="B5293">
        <v>209629</v>
      </c>
      <c r="C5293" t="s">
        <v>13</v>
      </c>
      <c r="D5293">
        <v>9502</v>
      </c>
      <c r="E5293">
        <v>1742</v>
      </c>
      <c r="F5293">
        <v>9380</v>
      </c>
      <c r="G5293" t="s">
        <v>32</v>
      </c>
      <c r="H5293" s="1">
        <v>45469</v>
      </c>
      <c r="I5293" t="str">
        <f t="shared" si="82"/>
        <v>Kicik Investiya</v>
      </c>
      <c r="J5293">
        <f>YEAR(transaction_data[[#This Row],[Transaction_Date]])</f>
        <v>2024</v>
      </c>
      <c r="K5293">
        <f>MONTH(transaction_data[[#This Row],[Transaction_Date]])</f>
        <v>6</v>
      </c>
    </row>
    <row r="5294" spans="1:11" x14ac:dyDescent="0.3">
      <c r="A5294">
        <v>305292</v>
      </c>
      <c r="B5294">
        <v>206030</v>
      </c>
      <c r="C5294" t="s">
        <v>30</v>
      </c>
      <c r="D5294">
        <v>41606</v>
      </c>
      <c r="E5294">
        <v>256</v>
      </c>
      <c r="F5294">
        <v>18072</v>
      </c>
      <c r="G5294" t="s">
        <v>33</v>
      </c>
      <c r="H5294" s="1">
        <v>44652</v>
      </c>
      <c r="I5294" t="str">
        <f t="shared" si="82"/>
        <v>Orta investisya</v>
      </c>
      <c r="J5294">
        <f>YEAR(transaction_data[[#This Row],[Transaction_Date]])</f>
        <v>2022</v>
      </c>
      <c r="K5294">
        <f>MONTH(transaction_data[[#This Row],[Transaction_Date]])</f>
        <v>4</v>
      </c>
    </row>
    <row r="5295" spans="1:11" x14ac:dyDescent="0.3">
      <c r="A5295">
        <v>305293</v>
      </c>
      <c r="B5295">
        <v>201525</v>
      </c>
      <c r="C5295" t="s">
        <v>31</v>
      </c>
      <c r="D5295">
        <v>40446</v>
      </c>
      <c r="E5295">
        <v>4054</v>
      </c>
      <c r="F5295">
        <v>17248</v>
      </c>
      <c r="G5295" t="s">
        <v>33</v>
      </c>
      <c r="H5295" s="1">
        <v>45614</v>
      </c>
      <c r="I5295" t="str">
        <f t="shared" si="82"/>
        <v>Orta investisya</v>
      </c>
      <c r="J5295">
        <f>YEAR(transaction_data[[#This Row],[Transaction_Date]])</f>
        <v>2024</v>
      </c>
      <c r="K5295">
        <f>MONTH(transaction_data[[#This Row],[Transaction_Date]])</f>
        <v>11</v>
      </c>
    </row>
    <row r="5296" spans="1:11" x14ac:dyDescent="0.3">
      <c r="A5296">
        <v>305294</v>
      </c>
      <c r="B5296">
        <v>206567</v>
      </c>
      <c r="C5296" t="s">
        <v>13</v>
      </c>
      <c r="D5296">
        <v>66130</v>
      </c>
      <c r="E5296">
        <v>569</v>
      </c>
      <c r="F5296">
        <v>28367</v>
      </c>
      <c r="G5296" t="s">
        <v>33</v>
      </c>
      <c r="H5296" s="1">
        <v>44742</v>
      </c>
      <c r="I5296" t="str">
        <f t="shared" si="82"/>
        <v>Yuksek Investisya</v>
      </c>
      <c r="J5296">
        <f>YEAR(transaction_data[[#This Row],[Transaction_Date]])</f>
        <v>2022</v>
      </c>
      <c r="K5296">
        <f>MONTH(transaction_data[[#This Row],[Transaction_Date]])</f>
        <v>6</v>
      </c>
    </row>
    <row r="5297" spans="1:11" x14ac:dyDescent="0.3">
      <c r="A5297">
        <v>305295</v>
      </c>
      <c r="B5297">
        <v>204595</v>
      </c>
      <c r="C5297" t="s">
        <v>13</v>
      </c>
      <c r="D5297">
        <v>53837</v>
      </c>
      <c r="E5297">
        <v>2184</v>
      </c>
      <c r="F5297">
        <v>9336</v>
      </c>
      <c r="G5297" t="s">
        <v>32</v>
      </c>
      <c r="H5297" s="1">
        <v>44968</v>
      </c>
      <c r="I5297" t="str">
        <f t="shared" si="82"/>
        <v>Kicik Investiya</v>
      </c>
      <c r="J5297">
        <f>YEAR(transaction_data[[#This Row],[Transaction_Date]])</f>
        <v>2023</v>
      </c>
      <c r="K5297">
        <f>MONTH(transaction_data[[#This Row],[Transaction_Date]])</f>
        <v>2</v>
      </c>
    </row>
    <row r="5298" spans="1:11" x14ac:dyDescent="0.3">
      <c r="A5298">
        <v>305296</v>
      </c>
      <c r="B5298">
        <v>207445</v>
      </c>
      <c r="C5298" t="s">
        <v>31</v>
      </c>
      <c r="D5298">
        <v>79154</v>
      </c>
      <c r="E5298">
        <v>1630</v>
      </c>
      <c r="F5298">
        <v>49697</v>
      </c>
      <c r="G5298" t="s">
        <v>33</v>
      </c>
      <c r="H5298" s="1">
        <v>45682</v>
      </c>
      <c r="I5298" t="str">
        <f t="shared" si="82"/>
        <v>Yuksek Investisya</v>
      </c>
      <c r="J5298">
        <f>YEAR(transaction_data[[#This Row],[Transaction_Date]])</f>
        <v>2025</v>
      </c>
      <c r="K5298">
        <f>MONTH(transaction_data[[#This Row],[Transaction_Date]])</f>
        <v>1</v>
      </c>
    </row>
    <row r="5299" spans="1:11" x14ac:dyDescent="0.3">
      <c r="A5299">
        <v>305297</v>
      </c>
      <c r="B5299">
        <v>205599</v>
      </c>
      <c r="C5299" t="s">
        <v>13</v>
      </c>
      <c r="D5299">
        <v>88014</v>
      </c>
      <c r="E5299">
        <v>4907</v>
      </c>
      <c r="F5299">
        <v>48816</v>
      </c>
      <c r="G5299" t="s">
        <v>32</v>
      </c>
      <c r="H5299" s="1">
        <v>45618</v>
      </c>
      <c r="I5299" t="str">
        <f t="shared" si="82"/>
        <v>Yuksek Investisya</v>
      </c>
      <c r="J5299">
        <f>YEAR(transaction_data[[#This Row],[Transaction_Date]])</f>
        <v>2024</v>
      </c>
      <c r="K5299">
        <f>MONTH(transaction_data[[#This Row],[Transaction_Date]])</f>
        <v>11</v>
      </c>
    </row>
    <row r="5300" spans="1:11" x14ac:dyDescent="0.3">
      <c r="A5300">
        <v>305298</v>
      </c>
      <c r="B5300">
        <v>204310</v>
      </c>
      <c r="C5300" t="s">
        <v>13</v>
      </c>
      <c r="D5300">
        <v>20247</v>
      </c>
      <c r="E5300">
        <v>4911</v>
      </c>
      <c r="F5300">
        <v>34299</v>
      </c>
      <c r="G5300" t="s">
        <v>33</v>
      </c>
      <c r="H5300" s="1">
        <v>44972</v>
      </c>
      <c r="I5300" t="str">
        <f t="shared" si="82"/>
        <v>Yuksek Investisya</v>
      </c>
      <c r="J5300">
        <f>YEAR(transaction_data[[#This Row],[Transaction_Date]])</f>
        <v>2023</v>
      </c>
      <c r="K5300">
        <f>MONTH(transaction_data[[#This Row],[Transaction_Date]])</f>
        <v>2</v>
      </c>
    </row>
    <row r="5301" spans="1:11" x14ac:dyDescent="0.3">
      <c r="A5301">
        <v>305299</v>
      </c>
      <c r="B5301">
        <v>208935</v>
      </c>
      <c r="C5301" t="s">
        <v>13</v>
      </c>
      <c r="D5301">
        <v>95564</v>
      </c>
      <c r="E5301">
        <v>3877</v>
      </c>
      <c r="F5301">
        <v>43316</v>
      </c>
      <c r="G5301" t="s">
        <v>32</v>
      </c>
      <c r="H5301" s="1">
        <v>45705</v>
      </c>
      <c r="I5301" t="str">
        <f t="shared" si="82"/>
        <v>Yuksek Investisya</v>
      </c>
      <c r="J5301">
        <f>YEAR(transaction_data[[#This Row],[Transaction_Date]])</f>
        <v>2025</v>
      </c>
      <c r="K5301">
        <f>MONTH(transaction_data[[#This Row],[Transaction_Date]])</f>
        <v>2</v>
      </c>
    </row>
    <row r="5302" spans="1:11" x14ac:dyDescent="0.3">
      <c r="A5302">
        <v>305300</v>
      </c>
      <c r="B5302">
        <v>202165</v>
      </c>
      <c r="C5302" t="s">
        <v>30</v>
      </c>
      <c r="D5302">
        <v>70510</v>
      </c>
      <c r="E5302">
        <v>1532</v>
      </c>
      <c r="F5302">
        <v>11202</v>
      </c>
      <c r="G5302" t="s">
        <v>33</v>
      </c>
      <c r="H5302" s="1">
        <v>45299</v>
      </c>
      <c r="I5302" t="str">
        <f t="shared" si="82"/>
        <v>Kicik Investiya</v>
      </c>
      <c r="J5302">
        <f>YEAR(transaction_data[[#This Row],[Transaction_Date]])</f>
        <v>2024</v>
      </c>
      <c r="K5302">
        <f>MONTH(transaction_data[[#This Row],[Transaction_Date]])</f>
        <v>1</v>
      </c>
    </row>
    <row r="5303" spans="1:11" x14ac:dyDescent="0.3">
      <c r="A5303">
        <v>305301</v>
      </c>
      <c r="B5303">
        <v>206704</v>
      </c>
      <c r="C5303" t="s">
        <v>13</v>
      </c>
      <c r="D5303">
        <v>56394</v>
      </c>
      <c r="E5303">
        <v>1841</v>
      </c>
      <c r="F5303">
        <v>11363</v>
      </c>
      <c r="G5303" t="s">
        <v>32</v>
      </c>
      <c r="H5303" s="1">
        <v>44802</v>
      </c>
      <c r="I5303" t="str">
        <f t="shared" si="82"/>
        <v>Kicik Investiya</v>
      </c>
      <c r="J5303">
        <f>YEAR(transaction_data[[#This Row],[Transaction_Date]])</f>
        <v>2022</v>
      </c>
      <c r="K5303">
        <f>MONTH(transaction_data[[#This Row],[Transaction_Date]])</f>
        <v>8</v>
      </c>
    </row>
    <row r="5304" spans="1:11" x14ac:dyDescent="0.3">
      <c r="A5304">
        <v>305302</v>
      </c>
      <c r="B5304">
        <v>209846</v>
      </c>
      <c r="C5304" t="s">
        <v>13</v>
      </c>
      <c r="D5304">
        <v>28265</v>
      </c>
      <c r="E5304">
        <v>4403</v>
      </c>
      <c r="F5304">
        <v>8225</v>
      </c>
      <c r="G5304" t="s">
        <v>29</v>
      </c>
      <c r="H5304" s="1">
        <v>44960</v>
      </c>
      <c r="I5304" t="str">
        <f t="shared" si="82"/>
        <v>Kicik Investiya</v>
      </c>
      <c r="J5304">
        <f>YEAR(transaction_data[[#This Row],[Transaction_Date]])</f>
        <v>2023</v>
      </c>
      <c r="K5304">
        <f>MONTH(transaction_data[[#This Row],[Transaction_Date]])</f>
        <v>2</v>
      </c>
    </row>
    <row r="5305" spans="1:11" x14ac:dyDescent="0.3">
      <c r="A5305">
        <v>305303</v>
      </c>
      <c r="B5305">
        <v>205569</v>
      </c>
      <c r="C5305" t="s">
        <v>31</v>
      </c>
      <c r="D5305">
        <v>21730</v>
      </c>
      <c r="E5305">
        <v>1221</v>
      </c>
      <c r="F5305">
        <v>31467</v>
      </c>
      <c r="G5305" t="s">
        <v>32</v>
      </c>
      <c r="H5305" s="1">
        <v>45476</v>
      </c>
      <c r="I5305" t="str">
        <f t="shared" si="82"/>
        <v>Yuksek Investisya</v>
      </c>
      <c r="J5305">
        <f>YEAR(transaction_data[[#This Row],[Transaction_Date]])</f>
        <v>2024</v>
      </c>
      <c r="K5305">
        <f>MONTH(transaction_data[[#This Row],[Transaction_Date]])</f>
        <v>7</v>
      </c>
    </row>
    <row r="5306" spans="1:11" x14ac:dyDescent="0.3">
      <c r="A5306">
        <v>305304</v>
      </c>
      <c r="B5306">
        <v>205778</v>
      </c>
      <c r="C5306" t="s">
        <v>31</v>
      </c>
      <c r="D5306">
        <v>82632</v>
      </c>
      <c r="E5306">
        <v>845</v>
      </c>
      <c r="F5306">
        <v>10818</v>
      </c>
      <c r="G5306" t="s">
        <v>29</v>
      </c>
      <c r="H5306" s="1">
        <v>45732</v>
      </c>
      <c r="I5306" t="str">
        <f t="shared" si="82"/>
        <v>Kicik Investiya</v>
      </c>
      <c r="J5306">
        <f>YEAR(transaction_data[[#This Row],[Transaction_Date]])</f>
        <v>2025</v>
      </c>
      <c r="K5306">
        <f>MONTH(transaction_data[[#This Row],[Transaction_Date]])</f>
        <v>3</v>
      </c>
    </row>
    <row r="5307" spans="1:11" x14ac:dyDescent="0.3">
      <c r="A5307">
        <v>305305</v>
      </c>
      <c r="B5307">
        <v>203811</v>
      </c>
      <c r="C5307" t="s">
        <v>30</v>
      </c>
      <c r="D5307">
        <v>17679</v>
      </c>
      <c r="E5307">
        <v>1238</v>
      </c>
      <c r="F5307">
        <v>1724</v>
      </c>
      <c r="G5307" t="s">
        <v>32</v>
      </c>
      <c r="H5307" s="1">
        <v>45317</v>
      </c>
      <c r="I5307" t="str">
        <f t="shared" si="82"/>
        <v>Kicik Investiya</v>
      </c>
      <c r="J5307">
        <f>YEAR(transaction_data[[#This Row],[Transaction_Date]])</f>
        <v>2024</v>
      </c>
      <c r="K5307">
        <f>MONTH(transaction_data[[#This Row],[Transaction_Date]])</f>
        <v>1</v>
      </c>
    </row>
    <row r="5308" spans="1:11" x14ac:dyDescent="0.3">
      <c r="A5308">
        <v>305306</v>
      </c>
      <c r="B5308">
        <v>203469</v>
      </c>
      <c r="C5308" t="s">
        <v>31</v>
      </c>
      <c r="D5308">
        <v>48511</v>
      </c>
      <c r="E5308">
        <v>2592</v>
      </c>
      <c r="F5308">
        <v>42762</v>
      </c>
      <c r="G5308" t="s">
        <v>29</v>
      </c>
      <c r="H5308" s="1">
        <v>45645</v>
      </c>
      <c r="I5308" t="str">
        <f t="shared" si="82"/>
        <v>Yuksek Investisya</v>
      </c>
      <c r="J5308">
        <f>YEAR(transaction_data[[#This Row],[Transaction_Date]])</f>
        <v>2024</v>
      </c>
      <c r="K5308">
        <f>MONTH(transaction_data[[#This Row],[Transaction_Date]])</f>
        <v>12</v>
      </c>
    </row>
    <row r="5309" spans="1:11" x14ac:dyDescent="0.3">
      <c r="A5309">
        <v>305307</v>
      </c>
      <c r="B5309">
        <v>200262</v>
      </c>
      <c r="C5309" t="s">
        <v>31</v>
      </c>
      <c r="D5309">
        <v>17329</v>
      </c>
      <c r="E5309">
        <v>3562</v>
      </c>
      <c r="F5309">
        <v>7524</v>
      </c>
      <c r="G5309" t="s">
        <v>29</v>
      </c>
      <c r="H5309" s="1">
        <v>44753</v>
      </c>
      <c r="I5309" t="str">
        <f t="shared" si="82"/>
        <v>Kicik Investiya</v>
      </c>
      <c r="J5309">
        <f>YEAR(transaction_data[[#This Row],[Transaction_Date]])</f>
        <v>2022</v>
      </c>
      <c r="K5309">
        <f>MONTH(transaction_data[[#This Row],[Transaction_Date]])</f>
        <v>7</v>
      </c>
    </row>
    <row r="5310" spans="1:11" x14ac:dyDescent="0.3">
      <c r="A5310">
        <v>305308</v>
      </c>
      <c r="B5310">
        <v>204431</v>
      </c>
      <c r="C5310" t="s">
        <v>30</v>
      </c>
      <c r="D5310">
        <v>61013</v>
      </c>
      <c r="E5310">
        <v>2692</v>
      </c>
      <c r="F5310">
        <v>17539</v>
      </c>
      <c r="G5310" t="s">
        <v>32</v>
      </c>
      <c r="H5310" s="1">
        <v>45706</v>
      </c>
      <c r="I5310" t="str">
        <f t="shared" si="82"/>
        <v>Orta investisya</v>
      </c>
      <c r="J5310">
        <f>YEAR(transaction_data[[#This Row],[Transaction_Date]])</f>
        <v>2025</v>
      </c>
      <c r="K5310">
        <f>MONTH(transaction_data[[#This Row],[Transaction_Date]])</f>
        <v>2</v>
      </c>
    </row>
    <row r="5311" spans="1:11" x14ac:dyDescent="0.3">
      <c r="A5311">
        <v>305309</v>
      </c>
      <c r="B5311">
        <v>203801</v>
      </c>
      <c r="C5311" t="s">
        <v>13</v>
      </c>
      <c r="D5311">
        <v>59376</v>
      </c>
      <c r="E5311">
        <v>2251</v>
      </c>
      <c r="F5311">
        <v>16002</v>
      </c>
      <c r="G5311" t="s">
        <v>33</v>
      </c>
      <c r="H5311" s="1">
        <v>44879</v>
      </c>
      <c r="I5311" t="str">
        <f t="shared" si="82"/>
        <v>Orta investisya</v>
      </c>
      <c r="J5311">
        <f>YEAR(transaction_data[[#This Row],[Transaction_Date]])</f>
        <v>2022</v>
      </c>
      <c r="K5311">
        <f>MONTH(transaction_data[[#This Row],[Transaction_Date]])</f>
        <v>11</v>
      </c>
    </row>
    <row r="5312" spans="1:11" x14ac:dyDescent="0.3">
      <c r="A5312">
        <v>305310</v>
      </c>
      <c r="B5312">
        <v>209208</v>
      </c>
      <c r="C5312" t="s">
        <v>31</v>
      </c>
      <c r="D5312">
        <v>79457</v>
      </c>
      <c r="E5312">
        <v>3576</v>
      </c>
      <c r="F5312">
        <v>41646</v>
      </c>
      <c r="G5312" t="s">
        <v>33</v>
      </c>
      <c r="H5312" s="1">
        <v>44677</v>
      </c>
      <c r="I5312" t="str">
        <f t="shared" si="82"/>
        <v>Yuksek Investisya</v>
      </c>
      <c r="J5312">
        <f>YEAR(transaction_data[[#This Row],[Transaction_Date]])</f>
        <v>2022</v>
      </c>
      <c r="K5312">
        <f>MONTH(transaction_data[[#This Row],[Transaction_Date]])</f>
        <v>4</v>
      </c>
    </row>
    <row r="5313" spans="1:11" x14ac:dyDescent="0.3">
      <c r="A5313">
        <v>305311</v>
      </c>
      <c r="B5313">
        <v>200983</v>
      </c>
      <c r="C5313" t="s">
        <v>31</v>
      </c>
      <c r="D5313">
        <v>27922</v>
      </c>
      <c r="E5313">
        <v>3900</v>
      </c>
      <c r="F5313">
        <v>15513</v>
      </c>
      <c r="G5313" t="s">
        <v>33</v>
      </c>
      <c r="H5313" s="1">
        <v>45354</v>
      </c>
      <c r="I5313" t="str">
        <f t="shared" si="82"/>
        <v>Orta investisya</v>
      </c>
      <c r="J5313">
        <f>YEAR(transaction_data[[#This Row],[Transaction_Date]])</f>
        <v>2024</v>
      </c>
      <c r="K5313">
        <f>MONTH(transaction_data[[#This Row],[Transaction_Date]])</f>
        <v>3</v>
      </c>
    </row>
    <row r="5314" spans="1:11" x14ac:dyDescent="0.3">
      <c r="A5314">
        <v>305312</v>
      </c>
      <c r="B5314">
        <v>207671</v>
      </c>
      <c r="C5314" t="s">
        <v>30</v>
      </c>
      <c r="D5314">
        <v>57882</v>
      </c>
      <c r="E5314">
        <v>2703</v>
      </c>
      <c r="F5314">
        <v>22985</v>
      </c>
      <c r="G5314" t="s">
        <v>33</v>
      </c>
      <c r="H5314" s="1">
        <v>45156</v>
      </c>
      <c r="I5314" t="str">
        <f t="shared" ref="I5314:I5377" si="83">IF(AND(F5314&gt;1000,F5314&lt;15000),"Kicik Investiya",IF(AND(F5314&gt;=15000,F5314&lt;27500),"Orta investisya","Yuksek Investisya"))</f>
        <v>Orta investisya</v>
      </c>
      <c r="J5314">
        <f>YEAR(transaction_data[[#This Row],[Transaction_Date]])</f>
        <v>2023</v>
      </c>
      <c r="K5314">
        <f>MONTH(transaction_data[[#This Row],[Transaction_Date]])</f>
        <v>8</v>
      </c>
    </row>
    <row r="5315" spans="1:11" x14ac:dyDescent="0.3">
      <c r="A5315">
        <v>305313</v>
      </c>
      <c r="B5315">
        <v>201559</v>
      </c>
      <c r="C5315" t="s">
        <v>31</v>
      </c>
      <c r="D5315">
        <v>14012</v>
      </c>
      <c r="E5315">
        <v>2729</v>
      </c>
      <c r="F5315">
        <v>45572</v>
      </c>
      <c r="G5315" t="s">
        <v>33</v>
      </c>
      <c r="H5315" s="1">
        <v>44699</v>
      </c>
      <c r="I5315" t="str">
        <f t="shared" si="83"/>
        <v>Yuksek Investisya</v>
      </c>
      <c r="J5315">
        <f>YEAR(transaction_data[[#This Row],[Transaction_Date]])</f>
        <v>2022</v>
      </c>
      <c r="K5315">
        <f>MONTH(transaction_data[[#This Row],[Transaction_Date]])</f>
        <v>5</v>
      </c>
    </row>
    <row r="5316" spans="1:11" x14ac:dyDescent="0.3">
      <c r="A5316">
        <v>305314</v>
      </c>
      <c r="B5316">
        <v>202702</v>
      </c>
      <c r="C5316" t="s">
        <v>31</v>
      </c>
      <c r="D5316">
        <v>92085</v>
      </c>
      <c r="E5316">
        <v>2525</v>
      </c>
      <c r="F5316">
        <v>23637</v>
      </c>
      <c r="G5316" t="s">
        <v>33</v>
      </c>
      <c r="H5316" s="1">
        <v>44776</v>
      </c>
      <c r="I5316" t="str">
        <f t="shared" si="83"/>
        <v>Orta investisya</v>
      </c>
      <c r="J5316">
        <f>YEAR(transaction_data[[#This Row],[Transaction_Date]])</f>
        <v>2022</v>
      </c>
      <c r="K5316">
        <f>MONTH(transaction_data[[#This Row],[Transaction_Date]])</f>
        <v>8</v>
      </c>
    </row>
    <row r="5317" spans="1:11" x14ac:dyDescent="0.3">
      <c r="A5317">
        <v>305315</v>
      </c>
      <c r="B5317">
        <v>205686</v>
      </c>
      <c r="C5317" t="s">
        <v>13</v>
      </c>
      <c r="D5317">
        <v>38425</v>
      </c>
      <c r="E5317">
        <v>545</v>
      </c>
      <c r="F5317">
        <v>25891</v>
      </c>
      <c r="G5317" t="s">
        <v>32</v>
      </c>
      <c r="H5317" s="1">
        <v>44754</v>
      </c>
      <c r="I5317" t="str">
        <f t="shared" si="83"/>
        <v>Orta investisya</v>
      </c>
      <c r="J5317">
        <f>YEAR(transaction_data[[#This Row],[Transaction_Date]])</f>
        <v>2022</v>
      </c>
      <c r="K5317">
        <f>MONTH(transaction_data[[#This Row],[Transaction_Date]])</f>
        <v>7</v>
      </c>
    </row>
    <row r="5318" spans="1:11" x14ac:dyDescent="0.3">
      <c r="A5318">
        <v>305316</v>
      </c>
      <c r="B5318">
        <v>207521</v>
      </c>
      <c r="C5318" t="s">
        <v>30</v>
      </c>
      <c r="D5318">
        <v>49331</v>
      </c>
      <c r="E5318">
        <v>3924</v>
      </c>
      <c r="F5318">
        <v>6276</v>
      </c>
      <c r="G5318" t="s">
        <v>29</v>
      </c>
      <c r="H5318" s="1">
        <v>44725</v>
      </c>
      <c r="I5318" t="str">
        <f t="shared" si="83"/>
        <v>Kicik Investiya</v>
      </c>
      <c r="J5318">
        <f>YEAR(transaction_data[[#This Row],[Transaction_Date]])</f>
        <v>2022</v>
      </c>
      <c r="K5318">
        <f>MONTH(transaction_data[[#This Row],[Transaction_Date]])</f>
        <v>6</v>
      </c>
    </row>
    <row r="5319" spans="1:11" x14ac:dyDescent="0.3">
      <c r="A5319">
        <v>305317</v>
      </c>
      <c r="B5319">
        <v>204497</v>
      </c>
      <c r="C5319" t="s">
        <v>13</v>
      </c>
      <c r="D5319">
        <v>47229</v>
      </c>
      <c r="E5319">
        <v>1293</v>
      </c>
      <c r="F5319">
        <v>5152</v>
      </c>
      <c r="G5319" t="s">
        <v>32</v>
      </c>
      <c r="H5319" s="1">
        <v>44917</v>
      </c>
      <c r="I5319" t="str">
        <f t="shared" si="83"/>
        <v>Kicik Investiya</v>
      </c>
      <c r="J5319">
        <f>YEAR(transaction_data[[#This Row],[Transaction_Date]])</f>
        <v>2022</v>
      </c>
      <c r="K5319">
        <f>MONTH(transaction_data[[#This Row],[Transaction_Date]])</f>
        <v>12</v>
      </c>
    </row>
    <row r="5320" spans="1:11" x14ac:dyDescent="0.3">
      <c r="A5320">
        <v>305318</v>
      </c>
      <c r="B5320">
        <v>205802</v>
      </c>
      <c r="C5320" t="s">
        <v>13</v>
      </c>
      <c r="D5320">
        <v>89667</v>
      </c>
      <c r="E5320">
        <v>3528</v>
      </c>
      <c r="F5320">
        <v>38109</v>
      </c>
      <c r="G5320" t="s">
        <v>29</v>
      </c>
      <c r="H5320" s="1">
        <v>45032</v>
      </c>
      <c r="I5320" t="str">
        <f t="shared" si="83"/>
        <v>Yuksek Investisya</v>
      </c>
      <c r="J5320">
        <f>YEAR(transaction_data[[#This Row],[Transaction_Date]])</f>
        <v>2023</v>
      </c>
      <c r="K5320">
        <f>MONTH(transaction_data[[#This Row],[Transaction_Date]])</f>
        <v>4</v>
      </c>
    </row>
    <row r="5321" spans="1:11" x14ac:dyDescent="0.3">
      <c r="A5321">
        <v>305319</v>
      </c>
      <c r="B5321">
        <v>206628</v>
      </c>
      <c r="C5321" t="s">
        <v>13</v>
      </c>
      <c r="D5321">
        <v>92145</v>
      </c>
      <c r="E5321">
        <v>3112</v>
      </c>
      <c r="F5321">
        <v>7008</v>
      </c>
      <c r="G5321" t="s">
        <v>29</v>
      </c>
      <c r="H5321" s="1">
        <v>45507</v>
      </c>
      <c r="I5321" t="str">
        <f t="shared" si="83"/>
        <v>Kicik Investiya</v>
      </c>
      <c r="J5321">
        <f>YEAR(transaction_data[[#This Row],[Transaction_Date]])</f>
        <v>2024</v>
      </c>
      <c r="K5321">
        <f>MONTH(transaction_data[[#This Row],[Transaction_Date]])</f>
        <v>8</v>
      </c>
    </row>
    <row r="5322" spans="1:11" x14ac:dyDescent="0.3">
      <c r="A5322">
        <v>305320</v>
      </c>
      <c r="B5322">
        <v>208581</v>
      </c>
      <c r="C5322" t="s">
        <v>30</v>
      </c>
      <c r="D5322">
        <v>59577</v>
      </c>
      <c r="E5322">
        <v>3044</v>
      </c>
      <c r="F5322">
        <v>42788</v>
      </c>
      <c r="G5322" t="s">
        <v>32</v>
      </c>
      <c r="H5322" s="1">
        <v>44750</v>
      </c>
      <c r="I5322" t="str">
        <f t="shared" si="83"/>
        <v>Yuksek Investisya</v>
      </c>
      <c r="J5322">
        <f>YEAR(transaction_data[[#This Row],[Transaction_Date]])</f>
        <v>2022</v>
      </c>
      <c r="K5322">
        <f>MONTH(transaction_data[[#This Row],[Transaction_Date]])</f>
        <v>7</v>
      </c>
    </row>
    <row r="5323" spans="1:11" x14ac:dyDescent="0.3">
      <c r="A5323">
        <v>305321</v>
      </c>
      <c r="B5323">
        <v>204268</v>
      </c>
      <c r="C5323" t="s">
        <v>31</v>
      </c>
      <c r="D5323">
        <v>61098</v>
      </c>
      <c r="E5323">
        <v>2561</v>
      </c>
      <c r="F5323">
        <v>29884</v>
      </c>
      <c r="G5323" t="s">
        <v>29</v>
      </c>
      <c r="H5323" s="1">
        <v>45534</v>
      </c>
      <c r="I5323" t="str">
        <f t="shared" si="83"/>
        <v>Yuksek Investisya</v>
      </c>
      <c r="J5323">
        <f>YEAR(transaction_data[[#This Row],[Transaction_Date]])</f>
        <v>2024</v>
      </c>
      <c r="K5323">
        <f>MONTH(transaction_data[[#This Row],[Transaction_Date]])</f>
        <v>8</v>
      </c>
    </row>
    <row r="5324" spans="1:11" x14ac:dyDescent="0.3">
      <c r="A5324">
        <v>305322</v>
      </c>
      <c r="B5324">
        <v>204048</v>
      </c>
      <c r="C5324" t="s">
        <v>13</v>
      </c>
      <c r="D5324">
        <v>78187</v>
      </c>
      <c r="E5324">
        <v>2579</v>
      </c>
      <c r="F5324">
        <v>12963</v>
      </c>
      <c r="G5324" t="s">
        <v>32</v>
      </c>
      <c r="H5324" s="1">
        <v>44994</v>
      </c>
      <c r="I5324" t="str">
        <f t="shared" si="83"/>
        <v>Kicik Investiya</v>
      </c>
      <c r="J5324">
        <f>YEAR(transaction_data[[#This Row],[Transaction_Date]])</f>
        <v>2023</v>
      </c>
      <c r="K5324">
        <f>MONTH(transaction_data[[#This Row],[Transaction_Date]])</f>
        <v>3</v>
      </c>
    </row>
    <row r="5325" spans="1:11" x14ac:dyDescent="0.3">
      <c r="A5325">
        <v>305323</v>
      </c>
      <c r="B5325">
        <v>200506</v>
      </c>
      <c r="C5325" t="s">
        <v>30</v>
      </c>
      <c r="D5325">
        <v>14341</v>
      </c>
      <c r="E5325">
        <v>4927</v>
      </c>
      <c r="F5325">
        <v>46168</v>
      </c>
      <c r="G5325" t="s">
        <v>32</v>
      </c>
      <c r="H5325" s="1">
        <v>45042</v>
      </c>
      <c r="I5325" t="str">
        <f t="shared" si="83"/>
        <v>Yuksek Investisya</v>
      </c>
      <c r="J5325">
        <f>YEAR(transaction_data[[#This Row],[Transaction_Date]])</f>
        <v>2023</v>
      </c>
      <c r="K5325">
        <f>MONTH(transaction_data[[#This Row],[Transaction_Date]])</f>
        <v>4</v>
      </c>
    </row>
    <row r="5326" spans="1:11" x14ac:dyDescent="0.3">
      <c r="A5326">
        <v>305324</v>
      </c>
      <c r="B5326">
        <v>206287</v>
      </c>
      <c r="C5326" t="s">
        <v>31</v>
      </c>
      <c r="D5326">
        <v>92604</v>
      </c>
      <c r="E5326">
        <v>2849</v>
      </c>
      <c r="F5326">
        <v>9513</v>
      </c>
      <c r="G5326" t="s">
        <v>33</v>
      </c>
      <c r="H5326" s="1">
        <v>45274</v>
      </c>
      <c r="I5326" t="str">
        <f t="shared" si="83"/>
        <v>Kicik Investiya</v>
      </c>
      <c r="J5326">
        <f>YEAR(transaction_data[[#This Row],[Transaction_Date]])</f>
        <v>2023</v>
      </c>
      <c r="K5326">
        <f>MONTH(transaction_data[[#This Row],[Transaction_Date]])</f>
        <v>12</v>
      </c>
    </row>
    <row r="5327" spans="1:11" x14ac:dyDescent="0.3">
      <c r="A5327">
        <v>305325</v>
      </c>
      <c r="B5327">
        <v>200246</v>
      </c>
      <c r="C5327" t="s">
        <v>30</v>
      </c>
      <c r="D5327">
        <v>27773</v>
      </c>
      <c r="E5327">
        <v>186</v>
      </c>
      <c r="F5327">
        <v>38938</v>
      </c>
      <c r="G5327" t="s">
        <v>29</v>
      </c>
      <c r="H5327" s="1">
        <v>45243</v>
      </c>
      <c r="I5327" t="str">
        <f t="shared" si="83"/>
        <v>Yuksek Investisya</v>
      </c>
      <c r="J5327">
        <f>YEAR(transaction_data[[#This Row],[Transaction_Date]])</f>
        <v>2023</v>
      </c>
      <c r="K5327">
        <f>MONTH(transaction_data[[#This Row],[Transaction_Date]])</f>
        <v>11</v>
      </c>
    </row>
    <row r="5328" spans="1:11" x14ac:dyDescent="0.3">
      <c r="A5328">
        <v>305326</v>
      </c>
      <c r="B5328">
        <v>206684</v>
      </c>
      <c r="C5328" t="s">
        <v>13</v>
      </c>
      <c r="D5328">
        <v>56387</v>
      </c>
      <c r="E5328">
        <v>1538</v>
      </c>
      <c r="F5328">
        <v>9713</v>
      </c>
      <c r="G5328" t="s">
        <v>33</v>
      </c>
      <c r="H5328" s="1">
        <v>45341</v>
      </c>
      <c r="I5328" t="str">
        <f t="shared" si="83"/>
        <v>Kicik Investiya</v>
      </c>
      <c r="J5328">
        <f>YEAR(transaction_data[[#This Row],[Transaction_Date]])</f>
        <v>2024</v>
      </c>
      <c r="K5328">
        <f>MONTH(transaction_data[[#This Row],[Transaction_Date]])</f>
        <v>2</v>
      </c>
    </row>
    <row r="5329" spans="1:11" x14ac:dyDescent="0.3">
      <c r="A5329">
        <v>305327</v>
      </c>
      <c r="B5329">
        <v>207552</v>
      </c>
      <c r="C5329" t="s">
        <v>30</v>
      </c>
      <c r="D5329">
        <v>14000</v>
      </c>
      <c r="E5329">
        <v>4972</v>
      </c>
      <c r="F5329">
        <v>20287</v>
      </c>
      <c r="G5329" t="s">
        <v>32</v>
      </c>
      <c r="H5329" s="1">
        <v>45620</v>
      </c>
      <c r="I5329" t="str">
        <f t="shared" si="83"/>
        <v>Orta investisya</v>
      </c>
      <c r="J5329">
        <f>YEAR(transaction_data[[#This Row],[Transaction_Date]])</f>
        <v>2024</v>
      </c>
      <c r="K5329">
        <f>MONTH(transaction_data[[#This Row],[Transaction_Date]])</f>
        <v>11</v>
      </c>
    </row>
    <row r="5330" spans="1:11" x14ac:dyDescent="0.3">
      <c r="A5330">
        <v>305328</v>
      </c>
      <c r="B5330">
        <v>202714</v>
      </c>
      <c r="C5330" t="s">
        <v>13</v>
      </c>
      <c r="D5330">
        <v>62803</v>
      </c>
      <c r="E5330">
        <v>2414</v>
      </c>
      <c r="F5330">
        <v>29250</v>
      </c>
      <c r="G5330" t="s">
        <v>32</v>
      </c>
      <c r="H5330" s="1">
        <v>45269</v>
      </c>
      <c r="I5330" t="str">
        <f t="shared" si="83"/>
        <v>Yuksek Investisya</v>
      </c>
      <c r="J5330">
        <f>YEAR(transaction_data[[#This Row],[Transaction_Date]])</f>
        <v>2023</v>
      </c>
      <c r="K5330">
        <f>MONTH(transaction_data[[#This Row],[Transaction_Date]])</f>
        <v>12</v>
      </c>
    </row>
    <row r="5331" spans="1:11" x14ac:dyDescent="0.3">
      <c r="A5331">
        <v>305329</v>
      </c>
      <c r="B5331">
        <v>206755</v>
      </c>
      <c r="C5331" t="s">
        <v>30</v>
      </c>
      <c r="D5331">
        <v>91408</v>
      </c>
      <c r="E5331">
        <v>1550</v>
      </c>
      <c r="F5331">
        <v>25626</v>
      </c>
      <c r="G5331" t="s">
        <v>29</v>
      </c>
      <c r="H5331" s="1">
        <v>45313</v>
      </c>
      <c r="I5331" t="str">
        <f t="shared" si="83"/>
        <v>Orta investisya</v>
      </c>
      <c r="J5331">
        <f>YEAR(transaction_data[[#This Row],[Transaction_Date]])</f>
        <v>2024</v>
      </c>
      <c r="K5331">
        <f>MONTH(transaction_data[[#This Row],[Transaction_Date]])</f>
        <v>1</v>
      </c>
    </row>
    <row r="5332" spans="1:11" x14ac:dyDescent="0.3">
      <c r="A5332">
        <v>305330</v>
      </c>
      <c r="B5332">
        <v>209634</v>
      </c>
      <c r="C5332" t="s">
        <v>13</v>
      </c>
      <c r="D5332">
        <v>2512</v>
      </c>
      <c r="E5332">
        <v>117</v>
      </c>
      <c r="F5332">
        <v>44250</v>
      </c>
      <c r="G5332" t="s">
        <v>33</v>
      </c>
      <c r="H5332" s="1">
        <v>45132</v>
      </c>
      <c r="I5332" t="str">
        <f t="shared" si="83"/>
        <v>Yuksek Investisya</v>
      </c>
      <c r="J5332">
        <f>YEAR(transaction_data[[#This Row],[Transaction_Date]])</f>
        <v>2023</v>
      </c>
      <c r="K5332">
        <f>MONTH(transaction_data[[#This Row],[Transaction_Date]])</f>
        <v>7</v>
      </c>
    </row>
    <row r="5333" spans="1:11" x14ac:dyDescent="0.3">
      <c r="A5333">
        <v>305331</v>
      </c>
      <c r="B5333">
        <v>202639</v>
      </c>
      <c r="C5333" t="s">
        <v>31</v>
      </c>
      <c r="D5333">
        <v>94839</v>
      </c>
      <c r="E5333">
        <v>3042</v>
      </c>
      <c r="F5333">
        <v>1351</v>
      </c>
      <c r="G5333" t="s">
        <v>33</v>
      </c>
      <c r="H5333" s="1">
        <v>44667</v>
      </c>
      <c r="I5333" t="str">
        <f t="shared" si="83"/>
        <v>Kicik Investiya</v>
      </c>
      <c r="J5333">
        <f>YEAR(transaction_data[[#This Row],[Transaction_Date]])</f>
        <v>2022</v>
      </c>
      <c r="K5333">
        <f>MONTH(transaction_data[[#This Row],[Transaction_Date]])</f>
        <v>4</v>
      </c>
    </row>
    <row r="5334" spans="1:11" x14ac:dyDescent="0.3">
      <c r="A5334">
        <v>305332</v>
      </c>
      <c r="B5334">
        <v>206684</v>
      </c>
      <c r="C5334" t="s">
        <v>30</v>
      </c>
      <c r="D5334">
        <v>81823</v>
      </c>
      <c r="E5334">
        <v>2521</v>
      </c>
      <c r="F5334">
        <v>4030</v>
      </c>
      <c r="G5334" t="s">
        <v>29</v>
      </c>
      <c r="H5334" s="1">
        <v>45246</v>
      </c>
      <c r="I5334" t="str">
        <f t="shared" si="83"/>
        <v>Kicik Investiya</v>
      </c>
      <c r="J5334">
        <f>YEAR(transaction_data[[#This Row],[Transaction_Date]])</f>
        <v>2023</v>
      </c>
      <c r="K5334">
        <f>MONTH(transaction_data[[#This Row],[Transaction_Date]])</f>
        <v>11</v>
      </c>
    </row>
    <row r="5335" spans="1:11" x14ac:dyDescent="0.3">
      <c r="A5335">
        <v>305333</v>
      </c>
      <c r="B5335">
        <v>204157</v>
      </c>
      <c r="C5335" t="s">
        <v>30</v>
      </c>
      <c r="D5335">
        <v>7628</v>
      </c>
      <c r="E5335">
        <v>143</v>
      </c>
      <c r="F5335">
        <v>3735</v>
      </c>
      <c r="G5335" t="s">
        <v>32</v>
      </c>
      <c r="H5335" s="1">
        <v>45686</v>
      </c>
      <c r="I5335" t="str">
        <f t="shared" si="83"/>
        <v>Kicik Investiya</v>
      </c>
      <c r="J5335">
        <f>YEAR(transaction_data[[#This Row],[Transaction_Date]])</f>
        <v>2025</v>
      </c>
      <c r="K5335">
        <f>MONTH(transaction_data[[#This Row],[Transaction_Date]])</f>
        <v>1</v>
      </c>
    </row>
    <row r="5336" spans="1:11" x14ac:dyDescent="0.3">
      <c r="A5336">
        <v>305334</v>
      </c>
      <c r="B5336">
        <v>201918</v>
      </c>
      <c r="C5336" t="s">
        <v>31</v>
      </c>
      <c r="D5336">
        <v>26156</v>
      </c>
      <c r="E5336">
        <v>422</v>
      </c>
      <c r="F5336">
        <v>21536</v>
      </c>
      <c r="G5336" t="s">
        <v>32</v>
      </c>
      <c r="H5336" s="1">
        <v>44824</v>
      </c>
      <c r="I5336" t="str">
        <f t="shared" si="83"/>
        <v>Orta investisya</v>
      </c>
      <c r="J5336">
        <f>YEAR(transaction_data[[#This Row],[Transaction_Date]])</f>
        <v>2022</v>
      </c>
      <c r="K5336">
        <f>MONTH(transaction_data[[#This Row],[Transaction_Date]])</f>
        <v>9</v>
      </c>
    </row>
    <row r="5337" spans="1:11" x14ac:dyDescent="0.3">
      <c r="A5337">
        <v>305335</v>
      </c>
      <c r="B5337">
        <v>205921</v>
      </c>
      <c r="C5337" t="s">
        <v>13</v>
      </c>
      <c r="D5337">
        <v>91765</v>
      </c>
      <c r="E5337">
        <v>4233</v>
      </c>
      <c r="F5337">
        <v>19667</v>
      </c>
      <c r="G5337" t="s">
        <v>29</v>
      </c>
      <c r="H5337" s="1">
        <v>45471</v>
      </c>
      <c r="I5337" t="str">
        <f t="shared" si="83"/>
        <v>Orta investisya</v>
      </c>
      <c r="J5337">
        <f>YEAR(transaction_data[[#This Row],[Transaction_Date]])</f>
        <v>2024</v>
      </c>
      <c r="K5337">
        <f>MONTH(transaction_data[[#This Row],[Transaction_Date]])</f>
        <v>6</v>
      </c>
    </row>
    <row r="5338" spans="1:11" x14ac:dyDescent="0.3">
      <c r="A5338">
        <v>305336</v>
      </c>
      <c r="B5338">
        <v>200943</v>
      </c>
      <c r="C5338" t="s">
        <v>13</v>
      </c>
      <c r="D5338">
        <v>61851</v>
      </c>
      <c r="E5338">
        <v>4432</v>
      </c>
      <c r="F5338">
        <v>29387</v>
      </c>
      <c r="G5338" t="s">
        <v>29</v>
      </c>
      <c r="H5338" s="1">
        <v>44650</v>
      </c>
      <c r="I5338" t="str">
        <f t="shared" si="83"/>
        <v>Yuksek Investisya</v>
      </c>
      <c r="J5338">
        <f>YEAR(transaction_data[[#This Row],[Transaction_Date]])</f>
        <v>2022</v>
      </c>
      <c r="K5338">
        <f>MONTH(transaction_data[[#This Row],[Transaction_Date]])</f>
        <v>3</v>
      </c>
    </row>
    <row r="5339" spans="1:11" x14ac:dyDescent="0.3">
      <c r="A5339">
        <v>305337</v>
      </c>
      <c r="B5339">
        <v>208308</v>
      </c>
      <c r="C5339" t="s">
        <v>13</v>
      </c>
      <c r="D5339">
        <v>59030</v>
      </c>
      <c r="E5339">
        <v>4876</v>
      </c>
      <c r="F5339">
        <v>3360</v>
      </c>
      <c r="G5339" t="s">
        <v>29</v>
      </c>
      <c r="H5339" s="1">
        <v>45637</v>
      </c>
      <c r="I5339" t="str">
        <f t="shared" si="83"/>
        <v>Kicik Investiya</v>
      </c>
      <c r="J5339">
        <f>YEAR(transaction_data[[#This Row],[Transaction_Date]])</f>
        <v>2024</v>
      </c>
      <c r="K5339">
        <f>MONTH(transaction_data[[#This Row],[Transaction_Date]])</f>
        <v>12</v>
      </c>
    </row>
    <row r="5340" spans="1:11" x14ac:dyDescent="0.3">
      <c r="A5340">
        <v>305338</v>
      </c>
      <c r="B5340">
        <v>202557</v>
      </c>
      <c r="C5340" t="s">
        <v>31</v>
      </c>
      <c r="D5340">
        <v>77559</v>
      </c>
      <c r="E5340">
        <v>1395</v>
      </c>
      <c r="F5340">
        <v>3900</v>
      </c>
      <c r="G5340" t="s">
        <v>33</v>
      </c>
      <c r="H5340" s="1">
        <v>45601</v>
      </c>
      <c r="I5340" t="str">
        <f t="shared" si="83"/>
        <v>Kicik Investiya</v>
      </c>
      <c r="J5340">
        <f>YEAR(transaction_data[[#This Row],[Transaction_Date]])</f>
        <v>2024</v>
      </c>
      <c r="K5340">
        <f>MONTH(transaction_data[[#This Row],[Transaction_Date]])</f>
        <v>11</v>
      </c>
    </row>
    <row r="5341" spans="1:11" x14ac:dyDescent="0.3">
      <c r="A5341">
        <v>305339</v>
      </c>
      <c r="B5341">
        <v>209415</v>
      </c>
      <c r="C5341" t="s">
        <v>30</v>
      </c>
      <c r="D5341">
        <v>64846</v>
      </c>
      <c r="E5341">
        <v>1350</v>
      </c>
      <c r="F5341">
        <v>42813</v>
      </c>
      <c r="G5341" t="s">
        <v>29</v>
      </c>
      <c r="H5341" s="1">
        <v>44739</v>
      </c>
      <c r="I5341" t="str">
        <f t="shared" si="83"/>
        <v>Yuksek Investisya</v>
      </c>
      <c r="J5341">
        <f>YEAR(transaction_data[[#This Row],[Transaction_Date]])</f>
        <v>2022</v>
      </c>
      <c r="K5341">
        <f>MONTH(transaction_data[[#This Row],[Transaction_Date]])</f>
        <v>6</v>
      </c>
    </row>
    <row r="5342" spans="1:11" x14ac:dyDescent="0.3">
      <c r="A5342">
        <v>305340</v>
      </c>
      <c r="B5342">
        <v>206698</v>
      </c>
      <c r="C5342" t="s">
        <v>30</v>
      </c>
      <c r="D5342">
        <v>15890</v>
      </c>
      <c r="E5342">
        <v>4541</v>
      </c>
      <c r="F5342">
        <v>38590</v>
      </c>
      <c r="G5342" t="s">
        <v>32</v>
      </c>
      <c r="H5342" s="1">
        <v>45550</v>
      </c>
      <c r="I5342" t="str">
        <f t="shared" si="83"/>
        <v>Yuksek Investisya</v>
      </c>
      <c r="J5342">
        <f>YEAR(transaction_data[[#This Row],[Transaction_Date]])</f>
        <v>2024</v>
      </c>
      <c r="K5342">
        <f>MONTH(transaction_data[[#This Row],[Transaction_Date]])</f>
        <v>9</v>
      </c>
    </row>
    <row r="5343" spans="1:11" x14ac:dyDescent="0.3">
      <c r="A5343">
        <v>305341</v>
      </c>
      <c r="B5343">
        <v>200988</v>
      </c>
      <c r="C5343" t="s">
        <v>30</v>
      </c>
      <c r="D5343">
        <v>2603</v>
      </c>
      <c r="E5343">
        <v>839</v>
      </c>
      <c r="F5343">
        <v>28509</v>
      </c>
      <c r="G5343" t="s">
        <v>29</v>
      </c>
      <c r="H5343" s="1">
        <v>44711</v>
      </c>
      <c r="I5343" t="str">
        <f t="shared" si="83"/>
        <v>Yuksek Investisya</v>
      </c>
      <c r="J5343">
        <f>YEAR(transaction_data[[#This Row],[Transaction_Date]])</f>
        <v>2022</v>
      </c>
      <c r="K5343">
        <f>MONTH(transaction_data[[#This Row],[Transaction_Date]])</f>
        <v>5</v>
      </c>
    </row>
    <row r="5344" spans="1:11" x14ac:dyDescent="0.3">
      <c r="A5344">
        <v>305342</v>
      </c>
      <c r="B5344">
        <v>207936</v>
      </c>
      <c r="C5344" t="s">
        <v>31</v>
      </c>
      <c r="D5344">
        <v>93926</v>
      </c>
      <c r="E5344">
        <v>2119</v>
      </c>
      <c r="F5344">
        <v>20467</v>
      </c>
      <c r="G5344" t="s">
        <v>33</v>
      </c>
      <c r="H5344" s="1">
        <v>45729</v>
      </c>
      <c r="I5344" t="str">
        <f t="shared" si="83"/>
        <v>Orta investisya</v>
      </c>
      <c r="J5344">
        <f>YEAR(transaction_data[[#This Row],[Transaction_Date]])</f>
        <v>2025</v>
      </c>
      <c r="K5344">
        <f>MONTH(transaction_data[[#This Row],[Transaction_Date]])</f>
        <v>3</v>
      </c>
    </row>
    <row r="5345" spans="1:11" x14ac:dyDescent="0.3">
      <c r="A5345">
        <v>305343</v>
      </c>
      <c r="B5345">
        <v>206693</v>
      </c>
      <c r="C5345" t="s">
        <v>13</v>
      </c>
      <c r="D5345">
        <v>89717</v>
      </c>
      <c r="E5345">
        <v>1078</v>
      </c>
      <c r="F5345">
        <v>32521</v>
      </c>
      <c r="G5345" t="s">
        <v>33</v>
      </c>
      <c r="H5345" s="1">
        <v>44753</v>
      </c>
      <c r="I5345" t="str">
        <f t="shared" si="83"/>
        <v>Yuksek Investisya</v>
      </c>
      <c r="J5345">
        <f>YEAR(transaction_data[[#This Row],[Transaction_Date]])</f>
        <v>2022</v>
      </c>
      <c r="K5345">
        <f>MONTH(transaction_data[[#This Row],[Transaction_Date]])</f>
        <v>7</v>
      </c>
    </row>
    <row r="5346" spans="1:11" x14ac:dyDescent="0.3">
      <c r="A5346">
        <v>305344</v>
      </c>
      <c r="B5346">
        <v>208155</v>
      </c>
      <c r="C5346" t="s">
        <v>13</v>
      </c>
      <c r="D5346">
        <v>47120</v>
      </c>
      <c r="E5346">
        <v>510</v>
      </c>
      <c r="F5346">
        <v>31168</v>
      </c>
      <c r="G5346" t="s">
        <v>29</v>
      </c>
      <c r="H5346" s="1">
        <v>45196</v>
      </c>
      <c r="I5346" t="str">
        <f t="shared" si="83"/>
        <v>Yuksek Investisya</v>
      </c>
      <c r="J5346">
        <f>YEAR(transaction_data[[#This Row],[Transaction_Date]])</f>
        <v>2023</v>
      </c>
      <c r="K5346">
        <f>MONTH(transaction_data[[#This Row],[Transaction_Date]])</f>
        <v>9</v>
      </c>
    </row>
    <row r="5347" spans="1:11" x14ac:dyDescent="0.3">
      <c r="A5347">
        <v>305345</v>
      </c>
      <c r="B5347">
        <v>204279</v>
      </c>
      <c r="C5347" t="s">
        <v>13</v>
      </c>
      <c r="D5347">
        <v>42046</v>
      </c>
      <c r="E5347">
        <v>514</v>
      </c>
      <c r="F5347">
        <v>11689</v>
      </c>
      <c r="G5347" t="s">
        <v>32</v>
      </c>
      <c r="H5347" s="1">
        <v>45422</v>
      </c>
      <c r="I5347" t="str">
        <f t="shared" si="83"/>
        <v>Kicik Investiya</v>
      </c>
      <c r="J5347">
        <f>YEAR(transaction_data[[#This Row],[Transaction_Date]])</f>
        <v>2024</v>
      </c>
      <c r="K5347">
        <f>MONTH(transaction_data[[#This Row],[Transaction_Date]])</f>
        <v>5</v>
      </c>
    </row>
    <row r="5348" spans="1:11" x14ac:dyDescent="0.3">
      <c r="A5348">
        <v>305346</v>
      </c>
      <c r="B5348">
        <v>203567</v>
      </c>
      <c r="C5348" t="s">
        <v>30</v>
      </c>
      <c r="D5348">
        <v>10032</v>
      </c>
      <c r="E5348">
        <v>3314</v>
      </c>
      <c r="F5348">
        <v>38288</v>
      </c>
      <c r="G5348" t="s">
        <v>29</v>
      </c>
      <c r="H5348" s="1">
        <v>44805</v>
      </c>
      <c r="I5348" t="str">
        <f t="shared" si="83"/>
        <v>Yuksek Investisya</v>
      </c>
      <c r="J5348">
        <f>YEAR(transaction_data[[#This Row],[Transaction_Date]])</f>
        <v>2022</v>
      </c>
      <c r="K5348">
        <f>MONTH(transaction_data[[#This Row],[Transaction_Date]])</f>
        <v>9</v>
      </c>
    </row>
    <row r="5349" spans="1:11" x14ac:dyDescent="0.3">
      <c r="A5349">
        <v>305347</v>
      </c>
      <c r="B5349">
        <v>207160</v>
      </c>
      <c r="C5349" t="s">
        <v>31</v>
      </c>
      <c r="D5349">
        <v>57727</v>
      </c>
      <c r="E5349">
        <v>3395</v>
      </c>
      <c r="F5349">
        <v>40420</v>
      </c>
      <c r="G5349" t="s">
        <v>33</v>
      </c>
      <c r="H5349" s="1">
        <v>45091</v>
      </c>
      <c r="I5349" t="str">
        <f t="shared" si="83"/>
        <v>Yuksek Investisya</v>
      </c>
      <c r="J5349">
        <f>YEAR(transaction_data[[#This Row],[Transaction_Date]])</f>
        <v>2023</v>
      </c>
      <c r="K5349">
        <f>MONTH(transaction_data[[#This Row],[Transaction_Date]])</f>
        <v>6</v>
      </c>
    </row>
    <row r="5350" spans="1:11" x14ac:dyDescent="0.3">
      <c r="A5350">
        <v>305348</v>
      </c>
      <c r="B5350">
        <v>209928</v>
      </c>
      <c r="C5350" t="s">
        <v>13</v>
      </c>
      <c r="D5350">
        <v>88114</v>
      </c>
      <c r="E5350">
        <v>1900</v>
      </c>
      <c r="F5350">
        <v>13981</v>
      </c>
      <c r="G5350" t="s">
        <v>32</v>
      </c>
      <c r="H5350" s="1">
        <v>45706</v>
      </c>
      <c r="I5350" t="str">
        <f t="shared" si="83"/>
        <v>Kicik Investiya</v>
      </c>
      <c r="J5350">
        <f>YEAR(transaction_data[[#This Row],[Transaction_Date]])</f>
        <v>2025</v>
      </c>
      <c r="K5350">
        <f>MONTH(transaction_data[[#This Row],[Transaction_Date]])</f>
        <v>2</v>
      </c>
    </row>
    <row r="5351" spans="1:11" x14ac:dyDescent="0.3">
      <c r="A5351">
        <v>305349</v>
      </c>
      <c r="B5351">
        <v>203113</v>
      </c>
      <c r="C5351" t="s">
        <v>13</v>
      </c>
      <c r="D5351">
        <v>89018</v>
      </c>
      <c r="E5351">
        <v>911</v>
      </c>
      <c r="F5351">
        <v>8956</v>
      </c>
      <c r="G5351" t="s">
        <v>33</v>
      </c>
      <c r="H5351" s="1">
        <v>45109</v>
      </c>
      <c r="I5351" t="str">
        <f t="shared" si="83"/>
        <v>Kicik Investiya</v>
      </c>
      <c r="J5351">
        <f>YEAR(transaction_data[[#This Row],[Transaction_Date]])</f>
        <v>2023</v>
      </c>
      <c r="K5351">
        <f>MONTH(transaction_data[[#This Row],[Transaction_Date]])</f>
        <v>7</v>
      </c>
    </row>
    <row r="5352" spans="1:11" x14ac:dyDescent="0.3">
      <c r="A5352">
        <v>305350</v>
      </c>
      <c r="B5352">
        <v>209515</v>
      </c>
      <c r="C5352" t="s">
        <v>30</v>
      </c>
      <c r="D5352">
        <v>58099</v>
      </c>
      <c r="E5352">
        <v>340</v>
      </c>
      <c r="F5352">
        <v>29535</v>
      </c>
      <c r="G5352" t="s">
        <v>33</v>
      </c>
      <c r="H5352" s="1">
        <v>45583</v>
      </c>
      <c r="I5352" t="str">
        <f t="shared" si="83"/>
        <v>Yuksek Investisya</v>
      </c>
      <c r="J5352">
        <f>YEAR(transaction_data[[#This Row],[Transaction_Date]])</f>
        <v>2024</v>
      </c>
      <c r="K5352">
        <f>MONTH(transaction_data[[#This Row],[Transaction_Date]])</f>
        <v>10</v>
      </c>
    </row>
    <row r="5353" spans="1:11" x14ac:dyDescent="0.3">
      <c r="A5353">
        <v>305351</v>
      </c>
      <c r="B5353">
        <v>208707</v>
      </c>
      <c r="C5353" t="s">
        <v>13</v>
      </c>
      <c r="D5353">
        <v>39702</v>
      </c>
      <c r="E5353">
        <v>1457</v>
      </c>
      <c r="F5353">
        <v>13689</v>
      </c>
      <c r="G5353" t="s">
        <v>33</v>
      </c>
      <c r="H5353" s="1">
        <v>44775</v>
      </c>
      <c r="I5353" t="str">
        <f t="shared" si="83"/>
        <v>Kicik Investiya</v>
      </c>
      <c r="J5353">
        <f>YEAR(transaction_data[[#This Row],[Transaction_Date]])</f>
        <v>2022</v>
      </c>
      <c r="K5353">
        <f>MONTH(transaction_data[[#This Row],[Transaction_Date]])</f>
        <v>8</v>
      </c>
    </row>
    <row r="5354" spans="1:11" x14ac:dyDescent="0.3">
      <c r="A5354">
        <v>305352</v>
      </c>
      <c r="B5354">
        <v>204214</v>
      </c>
      <c r="C5354" t="s">
        <v>30</v>
      </c>
      <c r="D5354">
        <v>23667</v>
      </c>
      <c r="E5354">
        <v>790</v>
      </c>
      <c r="F5354">
        <v>26551</v>
      </c>
      <c r="G5354" t="s">
        <v>29</v>
      </c>
      <c r="H5354" s="1">
        <v>45078</v>
      </c>
      <c r="I5354" t="str">
        <f t="shared" si="83"/>
        <v>Orta investisya</v>
      </c>
      <c r="J5354">
        <f>YEAR(transaction_data[[#This Row],[Transaction_Date]])</f>
        <v>2023</v>
      </c>
      <c r="K5354">
        <f>MONTH(transaction_data[[#This Row],[Transaction_Date]])</f>
        <v>6</v>
      </c>
    </row>
    <row r="5355" spans="1:11" x14ac:dyDescent="0.3">
      <c r="A5355">
        <v>305353</v>
      </c>
      <c r="B5355">
        <v>203148</v>
      </c>
      <c r="C5355" t="s">
        <v>13</v>
      </c>
      <c r="D5355">
        <v>87146</v>
      </c>
      <c r="E5355">
        <v>4953</v>
      </c>
      <c r="F5355">
        <v>36277</v>
      </c>
      <c r="G5355" t="s">
        <v>33</v>
      </c>
      <c r="H5355" s="1">
        <v>45320</v>
      </c>
      <c r="I5355" t="str">
        <f t="shared" si="83"/>
        <v>Yuksek Investisya</v>
      </c>
      <c r="J5355">
        <f>YEAR(transaction_data[[#This Row],[Transaction_Date]])</f>
        <v>2024</v>
      </c>
      <c r="K5355">
        <f>MONTH(transaction_data[[#This Row],[Transaction_Date]])</f>
        <v>1</v>
      </c>
    </row>
    <row r="5356" spans="1:11" x14ac:dyDescent="0.3">
      <c r="A5356">
        <v>305354</v>
      </c>
      <c r="B5356">
        <v>204887</v>
      </c>
      <c r="C5356" t="s">
        <v>30</v>
      </c>
      <c r="D5356">
        <v>71557</v>
      </c>
      <c r="E5356">
        <v>1161</v>
      </c>
      <c r="F5356">
        <v>31560</v>
      </c>
      <c r="G5356" t="s">
        <v>29</v>
      </c>
      <c r="H5356" s="1">
        <v>45233</v>
      </c>
      <c r="I5356" t="str">
        <f t="shared" si="83"/>
        <v>Yuksek Investisya</v>
      </c>
      <c r="J5356">
        <f>YEAR(transaction_data[[#This Row],[Transaction_Date]])</f>
        <v>2023</v>
      </c>
      <c r="K5356">
        <f>MONTH(transaction_data[[#This Row],[Transaction_Date]])</f>
        <v>11</v>
      </c>
    </row>
    <row r="5357" spans="1:11" x14ac:dyDescent="0.3">
      <c r="A5357">
        <v>305355</v>
      </c>
      <c r="B5357">
        <v>202886</v>
      </c>
      <c r="C5357" t="s">
        <v>30</v>
      </c>
      <c r="D5357">
        <v>41121</v>
      </c>
      <c r="E5357">
        <v>4611</v>
      </c>
      <c r="F5357">
        <v>33045</v>
      </c>
      <c r="G5357" t="s">
        <v>29</v>
      </c>
      <c r="H5357" s="1">
        <v>45254</v>
      </c>
      <c r="I5357" t="str">
        <f t="shared" si="83"/>
        <v>Yuksek Investisya</v>
      </c>
      <c r="J5357">
        <f>YEAR(transaction_data[[#This Row],[Transaction_Date]])</f>
        <v>2023</v>
      </c>
      <c r="K5357">
        <f>MONTH(transaction_data[[#This Row],[Transaction_Date]])</f>
        <v>11</v>
      </c>
    </row>
    <row r="5358" spans="1:11" x14ac:dyDescent="0.3">
      <c r="A5358">
        <v>305356</v>
      </c>
      <c r="B5358">
        <v>207290</v>
      </c>
      <c r="C5358" t="s">
        <v>13</v>
      </c>
      <c r="D5358">
        <v>43350</v>
      </c>
      <c r="E5358">
        <v>1385</v>
      </c>
      <c r="F5358">
        <v>19182</v>
      </c>
      <c r="G5358" t="s">
        <v>29</v>
      </c>
      <c r="H5358" s="1">
        <v>45667</v>
      </c>
      <c r="I5358" t="str">
        <f t="shared" si="83"/>
        <v>Orta investisya</v>
      </c>
      <c r="J5358">
        <f>YEAR(transaction_data[[#This Row],[Transaction_Date]])</f>
        <v>2025</v>
      </c>
      <c r="K5358">
        <f>MONTH(transaction_data[[#This Row],[Transaction_Date]])</f>
        <v>1</v>
      </c>
    </row>
    <row r="5359" spans="1:11" x14ac:dyDescent="0.3">
      <c r="A5359">
        <v>305357</v>
      </c>
      <c r="B5359">
        <v>202481</v>
      </c>
      <c r="C5359" t="s">
        <v>30</v>
      </c>
      <c r="D5359">
        <v>86165</v>
      </c>
      <c r="E5359">
        <v>214</v>
      </c>
      <c r="F5359">
        <v>43917</v>
      </c>
      <c r="G5359" t="s">
        <v>33</v>
      </c>
      <c r="H5359" s="1">
        <v>44688</v>
      </c>
      <c r="I5359" t="str">
        <f t="shared" si="83"/>
        <v>Yuksek Investisya</v>
      </c>
      <c r="J5359">
        <f>YEAR(transaction_data[[#This Row],[Transaction_Date]])</f>
        <v>2022</v>
      </c>
      <c r="K5359">
        <f>MONTH(transaction_data[[#This Row],[Transaction_Date]])</f>
        <v>5</v>
      </c>
    </row>
    <row r="5360" spans="1:11" x14ac:dyDescent="0.3">
      <c r="A5360">
        <v>305358</v>
      </c>
      <c r="B5360">
        <v>202010</v>
      </c>
      <c r="C5360" t="s">
        <v>13</v>
      </c>
      <c r="D5360">
        <v>48282</v>
      </c>
      <c r="E5360">
        <v>4505</v>
      </c>
      <c r="F5360">
        <v>44795</v>
      </c>
      <c r="G5360" t="s">
        <v>33</v>
      </c>
      <c r="H5360" s="1">
        <v>45377</v>
      </c>
      <c r="I5360" t="str">
        <f t="shared" si="83"/>
        <v>Yuksek Investisya</v>
      </c>
      <c r="J5360">
        <f>YEAR(transaction_data[[#This Row],[Transaction_Date]])</f>
        <v>2024</v>
      </c>
      <c r="K5360">
        <f>MONTH(transaction_data[[#This Row],[Transaction_Date]])</f>
        <v>3</v>
      </c>
    </row>
    <row r="5361" spans="1:11" x14ac:dyDescent="0.3">
      <c r="A5361">
        <v>305359</v>
      </c>
      <c r="B5361">
        <v>201425</v>
      </c>
      <c r="C5361" t="s">
        <v>13</v>
      </c>
      <c r="D5361">
        <v>96074</v>
      </c>
      <c r="E5361">
        <v>3734</v>
      </c>
      <c r="F5361">
        <v>33778</v>
      </c>
      <c r="G5361" t="s">
        <v>33</v>
      </c>
      <c r="H5361" s="1">
        <v>44883</v>
      </c>
      <c r="I5361" t="str">
        <f t="shared" si="83"/>
        <v>Yuksek Investisya</v>
      </c>
      <c r="J5361">
        <f>YEAR(transaction_data[[#This Row],[Transaction_Date]])</f>
        <v>2022</v>
      </c>
      <c r="K5361">
        <f>MONTH(transaction_data[[#This Row],[Transaction_Date]])</f>
        <v>11</v>
      </c>
    </row>
    <row r="5362" spans="1:11" x14ac:dyDescent="0.3">
      <c r="A5362">
        <v>305360</v>
      </c>
      <c r="B5362">
        <v>207517</v>
      </c>
      <c r="C5362" t="s">
        <v>31</v>
      </c>
      <c r="D5362">
        <v>12790</v>
      </c>
      <c r="E5362">
        <v>835</v>
      </c>
      <c r="F5362">
        <v>14061</v>
      </c>
      <c r="G5362" t="s">
        <v>32</v>
      </c>
      <c r="H5362" s="1">
        <v>45469</v>
      </c>
      <c r="I5362" t="str">
        <f t="shared" si="83"/>
        <v>Kicik Investiya</v>
      </c>
      <c r="J5362">
        <f>YEAR(transaction_data[[#This Row],[Transaction_Date]])</f>
        <v>2024</v>
      </c>
      <c r="K5362">
        <f>MONTH(transaction_data[[#This Row],[Transaction_Date]])</f>
        <v>6</v>
      </c>
    </row>
    <row r="5363" spans="1:11" x14ac:dyDescent="0.3">
      <c r="A5363">
        <v>305361</v>
      </c>
      <c r="B5363">
        <v>200667</v>
      </c>
      <c r="C5363" t="s">
        <v>13</v>
      </c>
      <c r="D5363">
        <v>10002</v>
      </c>
      <c r="E5363">
        <v>2132</v>
      </c>
      <c r="F5363">
        <v>49486</v>
      </c>
      <c r="G5363" t="s">
        <v>32</v>
      </c>
      <c r="H5363" s="1">
        <v>44982</v>
      </c>
      <c r="I5363" t="str">
        <f t="shared" si="83"/>
        <v>Yuksek Investisya</v>
      </c>
      <c r="J5363">
        <f>YEAR(transaction_data[[#This Row],[Transaction_Date]])</f>
        <v>2023</v>
      </c>
      <c r="K5363">
        <f>MONTH(transaction_data[[#This Row],[Transaction_Date]])</f>
        <v>2</v>
      </c>
    </row>
    <row r="5364" spans="1:11" x14ac:dyDescent="0.3">
      <c r="A5364">
        <v>305362</v>
      </c>
      <c r="B5364">
        <v>205532</v>
      </c>
      <c r="C5364" t="s">
        <v>13</v>
      </c>
      <c r="D5364">
        <v>7549</v>
      </c>
      <c r="E5364">
        <v>3269</v>
      </c>
      <c r="F5364">
        <v>28270</v>
      </c>
      <c r="G5364" t="s">
        <v>32</v>
      </c>
      <c r="H5364" s="1">
        <v>44852</v>
      </c>
      <c r="I5364" t="str">
        <f t="shared" si="83"/>
        <v>Yuksek Investisya</v>
      </c>
      <c r="J5364">
        <f>YEAR(transaction_data[[#This Row],[Transaction_Date]])</f>
        <v>2022</v>
      </c>
      <c r="K5364">
        <f>MONTH(transaction_data[[#This Row],[Transaction_Date]])</f>
        <v>10</v>
      </c>
    </row>
    <row r="5365" spans="1:11" x14ac:dyDescent="0.3">
      <c r="A5365">
        <v>305363</v>
      </c>
      <c r="B5365">
        <v>206472</v>
      </c>
      <c r="C5365" t="s">
        <v>31</v>
      </c>
      <c r="D5365">
        <v>56643</v>
      </c>
      <c r="E5365">
        <v>4527</v>
      </c>
      <c r="F5365">
        <v>32788</v>
      </c>
      <c r="G5365" t="s">
        <v>32</v>
      </c>
      <c r="H5365" s="1">
        <v>45248</v>
      </c>
      <c r="I5365" t="str">
        <f t="shared" si="83"/>
        <v>Yuksek Investisya</v>
      </c>
      <c r="J5365">
        <f>YEAR(transaction_data[[#This Row],[Transaction_Date]])</f>
        <v>2023</v>
      </c>
      <c r="K5365">
        <f>MONTH(transaction_data[[#This Row],[Transaction_Date]])</f>
        <v>11</v>
      </c>
    </row>
    <row r="5366" spans="1:11" x14ac:dyDescent="0.3">
      <c r="A5366">
        <v>305364</v>
      </c>
      <c r="B5366">
        <v>200102</v>
      </c>
      <c r="C5366" t="s">
        <v>31</v>
      </c>
      <c r="D5366">
        <v>77636</v>
      </c>
      <c r="E5366">
        <v>4588</v>
      </c>
      <c r="F5366">
        <v>9731</v>
      </c>
      <c r="G5366" t="s">
        <v>32</v>
      </c>
      <c r="H5366" s="1">
        <v>45488</v>
      </c>
      <c r="I5366" t="str">
        <f t="shared" si="83"/>
        <v>Kicik Investiya</v>
      </c>
      <c r="J5366">
        <f>YEAR(transaction_data[[#This Row],[Transaction_Date]])</f>
        <v>2024</v>
      </c>
      <c r="K5366">
        <f>MONTH(transaction_data[[#This Row],[Transaction_Date]])</f>
        <v>7</v>
      </c>
    </row>
    <row r="5367" spans="1:11" x14ac:dyDescent="0.3">
      <c r="A5367">
        <v>305365</v>
      </c>
      <c r="B5367">
        <v>205460</v>
      </c>
      <c r="C5367" t="s">
        <v>30</v>
      </c>
      <c r="D5367">
        <v>66766</v>
      </c>
      <c r="E5367">
        <v>2997</v>
      </c>
      <c r="F5367">
        <v>19789</v>
      </c>
      <c r="G5367" t="s">
        <v>33</v>
      </c>
      <c r="H5367" s="1">
        <v>45099</v>
      </c>
      <c r="I5367" t="str">
        <f t="shared" si="83"/>
        <v>Orta investisya</v>
      </c>
      <c r="J5367">
        <f>YEAR(transaction_data[[#This Row],[Transaction_Date]])</f>
        <v>2023</v>
      </c>
      <c r="K5367">
        <f>MONTH(transaction_data[[#This Row],[Transaction_Date]])</f>
        <v>6</v>
      </c>
    </row>
    <row r="5368" spans="1:11" x14ac:dyDescent="0.3">
      <c r="A5368">
        <v>305366</v>
      </c>
      <c r="B5368">
        <v>203685</v>
      </c>
      <c r="C5368" t="s">
        <v>31</v>
      </c>
      <c r="D5368">
        <v>28110</v>
      </c>
      <c r="E5368">
        <v>2996</v>
      </c>
      <c r="F5368">
        <v>43722</v>
      </c>
      <c r="G5368" t="s">
        <v>33</v>
      </c>
      <c r="H5368" s="1">
        <v>45625</v>
      </c>
      <c r="I5368" t="str">
        <f t="shared" si="83"/>
        <v>Yuksek Investisya</v>
      </c>
      <c r="J5368">
        <f>YEAR(transaction_data[[#This Row],[Transaction_Date]])</f>
        <v>2024</v>
      </c>
      <c r="K5368">
        <f>MONTH(transaction_data[[#This Row],[Transaction_Date]])</f>
        <v>11</v>
      </c>
    </row>
    <row r="5369" spans="1:11" x14ac:dyDescent="0.3">
      <c r="A5369">
        <v>305367</v>
      </c>
      <c r="B5369">
        <v>205164</v>
      </c>
      <c r="C5369" t="s">
        <v>31</v>
      </c>
      <c r="D5369">
        <v>22456</v>
      </c>
      <c r="E5369">
        <v>2517</v>
      </c>
      <c r="F5369">
        <v>12831</v>
      </c>
      <c r="G5369" t="s">
        <v>33</v>
      </c>
      <c r="H5369" s="1">
        <v>44864</v>
      </c>
      <c r="I5369" t="str">
        <f t="shared" si="83"/>
        <v>Kicik Investiya</v>
      </c>
      <c r="J5369">
        <f>YEAR(transaction_data[[#This Row],[Transaction_Date]])</f>
        <v>2022</v>
      </c>
      <c r="K5369">
        <f>MONTH(transaction_data[[#This Row],[Transaction_Date]])</f>
        <v>10</v>
      </c>
    </row>
    <row r="5370" spans="1:11" x14ac:dyDescent="0.3">
      <c r="A5370">
        <v>305368</v>
      </c>
      <c r="B5370">
        <v>206488</v>
      </c>
      <c r="C5370" t="s">
        <v>30</v>
      </c>
      <c r="D5370">
        <v>71979</v>
      </c>
      <c r="E5370">
        <v>4768</v>
      </c>
      <c r="F5370">
        <v>2152</v>
      </c>
      <c r="G5370" t="s">
        <v>29</v>
      </c>
      <c r="H5370" s="1">
        <v>45104</v>
      </c>
      <c r="I5370" t="str">
        <f t="shared" si="83"/>
        <v>Kicik Investiya</v>
      </c>
      <c r="J5370">
        <f>YEAR(transaction_data[[#This Row],[Transaction_Date]])</f>
        <v>2023</v>
      </c>
      <c r="K5370">
        <f>MONTH(transaction_data[[#This Row],[Transaction_Date]])</f>
        <v>6</v>
      </c>
    </row>
    <row r="5371" spans="1:11" x14ac:dyDescent="0.3">
      <c r="A5371">
        <v>305369</v>
      </c>
      <c r="B5371">
        <v>200048</v>
      </c>
      <c r="C5371" t="s">
        <v>31</v>
      </c>
      <c r="D5371">
        <v>21536</v>
      </c>
      <c r="E5371">
        <v>789</v>
      </c>
      <c r="F5371">
        <v>44351</v>
      </c>
      <c r="G5371" t="s">
        <v>29</v>
      </c>
      <c r="H5371" s="1">
        <v>45693</v>
      </c>
      <c r="I5371" t="str">
        <f t="shared" si="83"/>
        <v>Yuksek Investisya</v>
      </c>
      <c r="J5371">
        <f>YEAR(transaction_data[[#This Row],[Transaction_Date]])</f>
        <v>2025</v>
      </c>
      <c r="K5371">
        <f>MONTH(transaction_data[[#This Row],[Transaction_Date]])</f>
        <v>2</v>
      </c>
    </row>
    <row r="5372" spans="1:11" x14ac:dyDescent="0.3">
      <c r="A5372">
        <v>305370</v>
      </c>
      <c r="B5372">
        <v>204947</v>
      </c>
      <c r="C5372" t="s">
        <v>13</v>
      </c>
      <c r="D5372">
        <v>55534</v>
      </c>
      <c r="E5372">
        <v>1155</v>
      </c>
      <c r="F5372">
        <v>4387</v>
      </c>
      <c r="G5372" t="s">
        <v>33</v>
      </c>
      <c r="H5372" s="1">
        <v>45647</v>
      </c>
      <c r="I5372" t="str">
        <f t="shared" si="83"/>
        <v>Kicik Investiya</v>
      </c>
      <c r="J5372">
        <f>YEAR(transaction_data[[#This Row],[Transaction_Date]])</f>
        <v>2024</v>
      </c>
      <c r="K5372">
        <f>MONTH(transaction_data[[#This Row],[Transaction_Date]])</f>
        <v>12</v>
      </c>
    </row>
    <row r="5373" spans="1:11" x14ac:dyDescent="0.3">
      <c r="A5373">
        <v>305371</v>
      </c>
      <c r="B5373">
        <v>209617</v>
      </c>
      <c r="C5373" t="s">
        <v>31</v>
      </c>
      <c r="D5373">
        <v>66025</v>
      </c>
      <c r="E5373">
        <v>2550</v>
      </c>
      <c r="F5373">
        <v>42391</v>
      </c>
      <c r="G5373" t="s">
        <v>33</v>
      </c>
      <c r="H5373" s="1">
        <v>45220</v>
      </c>
      <c r="I5373" t="str">
        <f t="shared" si="83"/>
        <v>Yuksek Investisya</v>
      </c>
      <c r="J5373">
        <f>YEAR(transaction_data[[#This Row],[Transaction_Date]])</f>
        <v>2023</v>
      </c>
      <c r="K5373">
        <f>MONTH(transaction_data[[#This Row],[Transaction_Date]])</f>
        <v>10</v>
      </c>
    </row>
    <row r="5374" spans="1:11" x14ac:dyDescent="0.3">
      <c r="A5374">
        <v>305372</v>
      </c>
      <c r="B5374">
        <v>208659</v>
      </c>
      <c r="C5374" t="s">
        <v>30</v>
      </c>
      <c r="D5374">
        <v>3101</v>
      </c>
      <c r="E5374">
        <v>3543</v>
      </c>
      <c r="F5374">
        <v>17566</v>
      </c>
      <c r="G5374" t="s">
        <v>33</v>
      </c>
      <c r="H5374" s="1">
        <v>44658</v>
      </c>
      <c r="I5374" t="str">
        <f t="shared" si="83"/>
        <v>Orta investisya</v>
      </c>
      <c r="J5374">
        <f>YEAR(transaction_data[[#This Row],[Transaction_Date]])</f>
        <v>2022</v>
      </c>
      <c r="K5374">
        <f>MONTH(transaction_data[[#This Row],[Transaction_Date]])</f>
        <v>4</v>
      </c>
    </row>
    <row r="5375" spans="1:11" x14ac:dyDescent="0.3">
      <c r="A5375">
        <v>305373</v>
      </c>
      <c r="B5375">
        <v>208238</v>
      </c>
      <c r="C5375" t="s">
        <v>13</v>
      </c>
      <c r="D5375">
        <v>11660</v>
      </c>
      <c r="E5375">
        <v>1744</v>
      </c>
      <c r="F5375">
        <v>49737</v>
      </c>
      <c r="G5375" t="s">
        <v>33</v>
      </c>
      <c r="H5375" s="1">
        <v>45500</v>
      </c>
      <c r="I5375" t="str">
        <f t="shared" si="83"/>
        <v>Yuksek Investisya</v>
      </c>
      <c r="J5375">
        <f>YEAR(transaction_data[[#This Row],[Transaction_Date]])</f>
        <v>2024</v>
      </c>
      <c r="K5375">
        <f>MONTH(transaction_data[[#This Row],[Transaction_Date]])</f>
        <v>7</v>
      </c>
    </row>
    <row r="5376" spans="1:11" x14ac:dyDescent="0.3">
      <c r="A5376">
        <v>305374</v>
      </c>
      <c r="B5376">
        <v>204719</v>
      </c>
      <c r="C5376" t="s">
        <v>30</v>
      </c>
      <c r="D5376">
        <v>5041</v>
      </c>
      <c r="E5376">
        <v>4511</v>
      </c>
      <c r="F5376">
        <v>27711</v>
      </c>
      <c r="G5376" t="s">
        <v>29</v>
      </c>
      <c r="H5376" s="1">
        <v>45503</v>
      </c>
      <c r="I5376" t="str">
        <f t="shared" si="83"/>
        <v>Yuksek Investisya</v>
      </c>
      <c r="J5376">
        <f>YEAR(transaction_data[[#This Row],[Transaction_Date]])</f>
        <v>2024</v>
      </c>
      <c r="K5376">
        <f>MONTH(transaction_data[[#This Row],[Transaction_Date]])</f>
        <v>7</v>
      </c>
    </row>
    <row r="5377" spans="1:11" x14ac:dyDescent="0.3">
      <c r="A5377">
        <v>305375</v>
      </c>
      <c r="B5377">
        <v>203827</v>
      </c>
      <c r="C5377" t="s">
        <v>31</v>
      </c>
      <c r="D5377">
        <v>93113</v>
      </c>
      <c r="E5377">
        <v>3309</v>
      </c>
      <c r="F5377">
        <v>46854</v>
      </c>
      <c r="G5377" t="s">
        <v>29</v>
      </c>
      <c r="H5377" s="1">
        <v>44860</v>
      </c>
      <c r="I5377" t="str">
        <f t="shared" si="83"/>
        <v>Yuksek Investisya</v>
      </c>
      <c r="J5377">
        <f>YEAR(transaction_data[[#This Row],[Transaction_Date]])</f>
        <v>2022</v>
      </c>
      <c r="K5377">
        <f>MONTH(transaction_data[[#This Row],[Transaction_Date]])</f>
        <v>10</v>
      </c>
    </row>
    <row r="5378" spans="1:11" x14ac:dyDescent="0.3">
      <c r="A5378">
        <v>305376</v>
      </c>
      <c r="B5378">
        <v>201293</v>
      </c>
      <c r="C5378" t="s">
        <v>13</v>
      </c>
      <c r="D5378">
        <v>78211</v>
      </c>
      <c r="E5378">
        <v>4819</v>
      </c>
      <c r="F5378">
        <v>21371</v>
      </c>
      <c r="G5378" t="s">
        <v>33</v>
      </c>
      <c r="H5378" s="1">
        <v>44832</v>
      </c>
      <c r="I5378" t="str">
        <f t="shared" ref="I5378:I5441" si="84">IF(AND(F5378&gt;1000,F5378&lt;15000),"Kicik Investiya",IF(AND(F5378&gt;=15000,F5378&lt;27500),"Orta investisya","Yuksek Investisya"))</f>
        <v>Orta investisya</v>
      </c>
      <c r="J5378">
        <f>YEAR(transaction_data[[#This Row],[Transaction_Date]])</f>
        <v>2022</v>
      </c>
      <c r="K5378">
        <f>MONTH(transaction_data[[#This Row],[Transaction_Date]])</f>
        <v>9</v>
      </c>
    </row>
    <row r="5379" spans="1:11" x14ac:dyDescent="0.3">
      <c r="A5379">
        <v>305377</v>
      </c>
      <c r="B5379">
        <v>206100</v>
      </c>
      <c r="C5379" t="s">
        <v>31</v>
      </c>
      <c r="D5379">
        <v>77205</v>
      </c>
      <c r="E5379">
        <v>1803</v>
      </c>
      <c r="F5379">
        <v>35234</v>
      </c>
      <c r="G5379" t="s">
        <v>33</v>
      </c>
      <c r="H5379" s="1">
        <v>44705</v>
      </c>
      <c r="I5379" t="str">
        <f t="shared" si="84"/>
        <v>Yuksek Investisya</v>
      </c>
      <c r="J5379">
        <f>YEAR(transaction_data[[#This Row],[Transaction_Date]])</f>
        <v>2022</v>
      </c>
      <c r="K5379">
        <f>MONTH(transaction_data[[#This Row],[Transaction_Date]])</f>
        <v>5</v>
      </c>
    </row>
    <row r="5380" spans="1:11" x14ac:dyDescent="0.3">
      <c r="A5380">
        <v>305378</v>
      </c>
      <c r="B5380">
        <v>206908</v>
      </c>
      <c r="C5380" t="s">
        <v>30</v>
      </c>
      <c r="D5380">
        <v>77222</v>
      </c>
      <c r="E5380">
        <v>3506</v>
      </c>
      <c r="F5380">
        <v>23044</v>
      </c>
      <c r="G5380" t="s">
        <v>33</v>
      </c>
      <c r="H5380" s="1">
        <v>44648</v>
      </c>
      <c r="I5380" t="str">
        <f t="shared" si="84"/>
        <v>Orta investisya</v>
      </c>
      <c r="J5380">
        <f>YEAR(transaction_data[[#This Row],[Transaction_Date]])</f>
        <v>2022</v>
      </c>
      <c r="K5380">
        <f>MONTH(transaction_data[[#This Row],[Transaction_Date]])</f>
        <v>3</v>
      </c>
    </row>
    <row r="5381" spans="1:11" x14ac:dyDescent="0.3">
      <c r="A5381">
        <v>305379</v>
      </c>
      <c r="B5381">
        <v>201316</v>
      </c>
      <c r="C5381" t="s">
        <v>30</v>
      </c>
      <c r="D5381">
        <v>76170</v>
      </c>
      <c r="E5381">
        <v>4542</v>
      </c>
      <c r="F5381">
        <v>35637</v>
      </c>
      <c r="G5381" t="s">
        <v>32</v>
      </c>
      <c r="H5381" s="1">
        <v>45530</v>
      </c>
      <c r="I5381" t="str">
        <f t="shared" si="84"/>
        <v>Yuksek Investisya</v>
      </c>
      <c r="J5381">
        <f>YEAR(transaction_data[[#This Row],[Transaction_Date]])</f>
        <v>2024</v>
      </c>
      <c r="K5381">
        <f>MONTH(transaction_data[[#This Row],[Transaction_Date]])</f>
        <v>8</v>
      </c>
    </row>
    <row r="5382" spans="1:11" x14ac:dyDescent="0.3">
      <c r="A5382">
        <v>305380</v>
      </c>
      <c r="B5382">
        <v>207750</v>
      </c>
      <c r="C5382" t="s">
        <v>31</v>
      </c>
      <c r="D5382">
        <v>76634</v>
      </c>
      <c r="E5382">
        <v>3202</v>
      </c>
      <c r="F5382">
        <v>45923</v>
      </c>
      <c r="G5382" t="s">
        <v>33</v>
      </c>
      <c r="H5382" s="1">
        <v>45567</v>
      </c>
      <c r="I5382" t="str">
        <f t="shared" si="84"/>
        <v>Yuksek Investisya</v>
      </c>
      <c r="J5382">
        <f>YEAR(transaction_data[[#This Row],[Transaction_Date]])</f>
        <v>2024</v>
      </c>
      <c r="K5382">
        <f>MONTH(transaction_data[[#This Row],[Transaction_Date]])</f>
        <v>10</v>
      </c>
    </row>
    <row r="5383" spans="1:11" x14ac:dyDescent="0.3">
      <c r="A5383">
        <v>305381</v>
      </c>
      <c r="B5383">
        <v>200498</v>
      </c>
      <c r="C5383" t="s">
        <v>30</v>
      </c>
      <c r="D5383">
        <v>57413</v>
      </c>
      <c r="E5383">
        <v>883</v>
      </c>
      <c r="F5383">
        <v>34433</v>
      </c>
      <c r="G5383" t="s">
        <v>33</v>
      </c>
      <c r="H5383" s="1">
        <v>45253</v>
      </c>
      <c r="I5383" t="str">
        <f t="shared" si="84"/>
        <v>Yuksek Investisya</v>
      </c>
      <c r="J5383">
        <f>YEAR(transaction_data[[#This Row],[Transaction_Date]])</f>
        <v>2023</v>
      </c>
      <c r="K5383">
        <f>MONTH(transaction_data[[#This Row],[Transaction_Date]])</f>
        <v>11</v>
      </c>
    </row>
    <row r="5384" spans="1:11" x14ac:dyDescent="0.3">
      <c r="A5384">
        <v>305382</v>
      </c>
      <c r="B5384">
        <v>209892</v>
      </c>
      <c r="C5384" t="s">
        <v>31</v>
      </c>
      <c r="D5384">
        <v>4284</v>
      </c>
      <c r="E5384">
        <v>1151</v>
      </c>
      <c r="F5384">
        <v>22992</v>
      </c>
      <c r="G5384" t="s">
        <v>33</v>
      </c>
      <c r="H5384" s="1">
        <v>45475</v>
      </c>
      <c r="I5384" t="str">
        <f t="shared" si="84"/>
        <v>Orta investisya</v>
      </c>
      <c r="J5384">
        <f>YEAR(transaction_data[[#This Row],[Transaction_Date]])</f>
        <v>2024</v>
      </c>
      <c r="K5384">
        <f>MONTH(transaction_data[[#This Row],[Transaction_Date]])</f>
        <v>7</v>
      </c>
    </row>
    <row r="5385" spans="1:11" x14ac:dyDescent="0.3">
      <c r="A5385">
        <v>305383</v>
      </c>
      <c r="B5385">
        <v>200486</v>
      </c>
      <c r="C5385" t="s">
        <v>30</v>
      </c>
      <c r="D5385">
        <v>37409</v>
      </c>
      <c r="E5385">
        <v>528</v>
      </c>
      <c r="F5385">
        <v>13159</v>
      </c>
      <c r="G5385" t="s">
        <v>32</v>
      </c>
      <c r="H5385" s="1">
        <v>45491</v>
      </c>
      <c r="I5385" t="str">
        <f t="shared" si="84"/>
        <v>Kicik Investiya</v>
      </c>
      <c r="J5385">
        <f>YEAR(transaction_data[[#This Row],[Transaction_Date]])</f>
        <v>2024</v>
      </c>
      <c r="K5385">
        <f>MONTH(transaction_data[[#This Row],[Transaction_Date]])</f>
        <v>7</v>
      </c>
    </row>
    <row r="5386" spans="1:11" x14ac:dyDescent="0.3">
      <c r="A5386">
        <v>305384</v>
      </c>
      <c r="B5386">
        <v>207579</v>
      </c>
      <c r="C5386" t="s">
        <v>30</v>
      </c>
      <c r="D5386">
        <v>74432</v>
      </c>
      <c r="E5386">
        <v>1995</v>
      </c>
      <c r="F5386">
        <v>9427</v>
      </c>
      <c r="G5386" t="s">
        <v>32</v>
      </c>
      <c r="H5386" s="1">
        <v>44773</v>
      </c>
      <c r="I5386" t="str">
        <f t="shared" si="84"/>
        <v>Kicik Investiya</v>
      </c>
      <c r="J5386">
        <f>YEAR(transaction_data[[#This Row],[Transaction_Date]])</f>
        <v>2022</v>
      </c>
      <c r="K5386">
        <f>MONTH(transaction_data[[#This Row],[Transaction_Date]])</f>
        <v>7</v>
      </c>
    </row>
    <row r="5387" spans="1:11" x14ac:dyDescent="0.3">
      <c r="A5387">
        <v>305385</v>
      </c>
      <c r="B5387">
        <v>204474</v>
      </c>
      <c r="C5387" t="s">
        <v>30</v>
      </c>
      <c r="D5387">
        <v>20084</v>
      </c>
      <c r="E5387">
        <v>1288</v>
      </c>
      <c r="F5387">
        <v>40946</v>
      </c>
      <c r="G5387" t="s">
        <v>33</v>
      </c>
      <c r="H5387" s="1">
        <v>45114</v>
      </c>
      <c r="I5387" t="str">
        <f t="shared" si="84"/>
        <v>Yuksek Investisya</v>
      </c>
      <c r="J5387">
        <f>YEAR(transaction_data[[#This Row],[Transaction_Date]])</f>
        <v>2023</v>
      </c>
      <c r="K5387">
        <f>MONTH(transaction_data[[#This Row],[Transaction_Date]])</f>
        <v>7</v>
      </c>
    </row>
    <row r="5388" spans="1:11" x14ac:dyDescent="0.3">
      <c r="A5388">
        <v>305386</v>
      </c>
      <c r="B5388">
        <v>208966</v>
      </c>
      <c r="C5388" t="s">
        <v>30</v>
      </c>
      <c r="D5388">
        <v>65326</v>
      </c>
      <c r="E5388">
        <v>1550</v>
      </c>
      <c r="F5388">
        <v>14967</v>
      </c>
      <c r="G5388" t="s">
        <v>32</v>
      </c>
      <c r="H5388" s="1">
        <v>44967</v>
      </c>
      <c r="I5388" t="str">
        <f t="shared" si="84"/>
        <v>Kicik Investiya</v>
      </c>
      <c r="J5388">
        <f>YEAR(transaction_data[[#This Row],[Transaction_Date]])</f>
        <v>2023</v>
      </c>
      <c r="K5388">
        <f>MONTH(transaction_data[[#This Row],[Transaction_Date]])</f>
        <v>2</v>
      </c>
    </row>
    <row r="5389" spans="1:11" x14ac:dyDescent="0.3">
      <c r="A5389">
        <v>305387</v>
      </c>
      <c r="B5389">
        <v>205740</v>
      </c>
      <c r="C5389" t="s">
        <v>13</v>
      </c>
      <c r="D5389">
        <v>48315</v>
      </c>
      <c r="E5389">
        <v>773</v>
      </c>
      <c r="F5389">
        <v>2443</v>
      </c>
      <c r="G5389" t="s">
        <v>32</v>
      </c>
      <c r="H5389" s="1">
        <v>45175</v>
      </c>
      <c r="I5389" t="str">
        <f t="shared" si="84"/>
        <v>Kicik Investiya</v>
      </c>
      <c r="J5389">
        <f>YEAR(transaction_data[[#This Row],[Transaction_Date]])</f>
        <v>2023</v>
      </c>
      <c r="K5389">
        <f>MONTH(transaction_data[[#This Row],[Transaction_Date]])</f>
        <v>9</v>
      </c>
    </row>
    <row r="5390" spans="1:11" x14ac:dyDescent="0.3">
      <c r="A5390">
        <v>305388</v>
      </c>
      <c r="B5390">
        <v>200888</v>
      </c>
      <c r="C5390" t="s">
        <v>13</v>
      </c>
      <c r="D5390">
        <v>91244</v>
      </c>
      <c r="E5390">
        <v>938</v>
      </c>
      <c r="F5390">
        <v>12610</v>
      </c>
      <c r="G5390" t="s">
        <v>29</v>
      </c>
      <c r="H5390" s="1">
        <v>44969</v>
      </c>
      <c r="I5390" t="str">
        <f t="shared" si="84"/>
        <v>Kicik Investiya</v>
      </c>
      <c r="J5390">
        <f>YEAR(transaction_data[[#This Row],[Transaction_Date]])</f>
        <v>2023</v>
      </c>
      <c r="K5390">
        <f>MONTH(transaction_data[[#This Row],[Transaction_Date]])</f>
        <v>2</v>
      </c>
    </row>
    <row r="5391" spans="1:11" x14ac:dyDescent="0.3">
      <c r="A5391">
        <v>305389</v>
      </c>
      <c r="B5391">
        <v>204787</v>
      </c>
      <c r="C5391" t="s">
        <v>31</v>
      </c>
      <c r="D5391">
        <v>8333</v>
      </c>
      <c r="E5391">
        <v>2463</v>
      </c>
      <c r="F5391">
        <v>25348</v>
      </c>
      <c r="G5391" t="s">
        <v>33</v>
      </c>
      <c r="H5391" s="1">
        <v>45282</v>
      </c>
      <c r="I5391" t="str">
        <f t="shared" si="84"/>
        <v>Orta investisya</v>
      </c>
      <c r="J5391">
        <f>YEAR(transaction_data[[#This Row],[Transaction_Date]])</f>
        <v>2023</v>
      </c>
      <c r="K5391">
        <f>MONTH(transaction_data[[#This Row],[Transaction_Date]])</f>
        <v>12</v>
      </c>
    </row>
    <row r="5392" spans="1:11" x14ac:dyDescent="0.3">
      <c r="A5392">
        <v>305390</v>
      </c>
      <c r="B5392">
        <v>207332</v>
      </c>
      <c r="C5392" t="s">
        <v>31</v>
      </c>
      <c r="D5392">
        <v>98195</v>
      </c>
      <c r="E5392">
        <v>931</v>
      </c>
      <c r="F5392">
        <v>34691</v>
      </c>
      <c r="G5392" t="s">
        <v>29</v>
      </c>
      <c r="H5392" s="1">
        <v>45644</v>
      </c>
      <c r="I5392" t="str">
        <f t="shared" si="84"/>
        <v>Yuksek Investisya</v>
      </c>
      <c r="J5392">
        <f>YEAR(transaction_data[[#This Row],[Transaction_Date]])</f>
        <v>2024</v>
      </c>
      <c r="K5392">
        <f>MONTH(transaction_data[[#This Row],[Transaction_Date]])</f>
        <v>12</v>
      </c>
    </row>
    <row r="5393" spans="1:11" x14ac:dyDescent="0.3">
      <c r="A5393">
        <v>305391</v>
      </c>
      <c r="B5393">
        <v>204109</v>
      </c>
      <c r="C5393" t="s">
        <v>31</v>
      </c>
      <c r="D5393">
        <v>84992</v>
      </c>
      <c r="E5393">
        <v>198</v>
      </c>
      <c r="F5393">
        <v>45639</v>
      </c>
      <c r="G5393" t="s">
        <v>33</v>
      </c>
      <c r="H5393" s="1">
        <v>45437</v>
      </c>
      <c r="I5393" t="str">
        <f t="shared" si="84"/>
        <v>Yuksek Investisya</v>
      </c>
      <c r="J5393">
        <f>YEAR(transaction_data[[#This Row],[Transaction_Date]])</f>
        <v>2024</v>
      </c>
      <c r="K5393">
        <f>MONTH(transaction_data[[#This Row],[Transaction_Date]])</f>
        <v>5</v>
      </c>
    </row>
    <row r="5394" spans="1:11" x14ac:dyDescent="0.3">
      <c r="A5394">
        <v>305392</v>
      </c>
      <c r="B5394">
        <v>207736</v>
      </c>
      <c r="C5394" t="s">
        <v>31</v>
      </c>
      <c r="D5394">
        <v>64313</v>
      </c>
      <c r="E5394">
        <v>2066</v>
      </c>
      <c r="F5394">
        <v>42370</v>
      </c>
      <c r="G5394" t="s">
        <v>33</v>
      </c>
      <c r="H5394" s="1">
        <v>44862</v>
      </c>
      <c r="I5394" t="str">
        <f t="shared" si="84"/>
        <v>Yuksek Investisya</v>
      </c>
      <c r="J5394">
        <f>YEAR(transaction_data[[#This Row],[Transaction_Date]])</f>
        <v>2022</v>
      </c>
      <c r="K5394">
        <f>MONTH(transaction_data[[#This Row],[Transaction_Date]])</f>
        <v>10</v>
      </c>
    </row>
    <row r="5395" spans="1:11" x14ac:dyDescent="0.3">
      <c r="A5395">
        <v>305393</v>
      </c>
      <c r="B5395">
        <v>207171</v>
      </c>
      <c r="C5395" t="s">
        <v>30</v>
      </c>
      <c r="D5395">
        <v>32703</v>
      </c>
      <c r="E5395">
        <v>4873</v>
      </c>
      <c r="F5395">
        <v>12463</v>
      </c>
      <c r="G5395" t="s">
        <v>32</v>
      </c>
      <c r="H5395" s="1">
        <v>44891</v>
      </c>
      <c r="I5395" t="str">
        <f t="shared" si="84"/>
        <v>Kicik Investiya</v>
      </c>
      <c r="J5395">
        <f>YEAR(transaction_data[[#This Row],[Transaction_Date]])</f>
        <v>2022</v>
      </c>
      <c r="K5395">
        <f>MONTH(transaction_data[[#This Row],[Transaction_Date]])</f>
        <v>11</v>
      </c>
    </row>
    <row r="5396" spans="1:11" x14ac:dyDescent="0.3">
      <c r="A5396">
        <v>305394</v>
      </c>
      <c r="B5396">
        <v>201104</v>
      </c>
      <c r="C5396" t="s">
        <v>30</v>
      </c>
      <c r="D5396">
        <v>8566</v>
      </c>
      <c r="E5396">
        <v>292</v>
      </c>
      <c r="F5396">
        <v>36504</v>
      </c>
      <c r="G5396" t="s">
        <v>33</v>
      </c>
      <c r="H5396" s="1">
        <v>44926</v>
      </c>
      <c r="I5396" t="str">
        <f t="shared" si="84"/>
        <v>Yuksek Investisya</v>
      </c>
      <c r="J5396">
        <f>YEAR(transaction_data[[#This Row],[Transaction_Date]])</f>
        <v>2022</v>
      </c>
      <c r="K5396">
        <f>MONTH(transaction_data[[#This Row],[Transaction_Date]])</f>
        <v>12</v>
      </c>
    </row>
    <row r="5397" spans="1:11" x14ac:dyDescent="0.3">
      <c r="A5397">
        <v>305395</v>
      </c>
      <c r="B5397">
        <v>209069</v>
      </c>
      <c r="C5397" t="s">
        <v>30</v>
      </c>
      <c r="D5397">
        <v>70452</v>
      </c>
      <c r="E5397">
        <v>3064</v>
      </c>
      <c r="F5397">
        <v>48924</v>
      </c>
      <c r="G5397" t="s">
        <v>32</v>
      </c>
      <c r="H5397" s="1">
        <v>44983</v>
      </c>
      <c r="I5397" t="str">
        <f t="shared" si="84"/>
        <v>Yuksek Investisya</v>
      </c>
      <c r="J5397">
        <f>YEAR(transaction_data[[#This Row],[Transaction_Date]])</f>
        <v>2023</v>
      </c>
      <c r="K5397">
        <f>MONTH(transaction_data[[#This Row],[Transaction_Date]])</f>
        <v>2</v>
      </c>
    </row>
    <row r="5398" spans="1:11" x14ac:dyDescent="0.3">
      <c r="A5398">
        <v>305396</v>
      </c>
      <c r="B5398">
        <v>200180</v>
      </c>
      <c r="C5398" t="s">
        <v>31</v>
      </c>
      <c r="D5398">
        <v>55182</v>
      </c>
      <c r="E5398">
        <v>4857</v>
      </c>
      <c r="F5398">
        <v>27986</v>
      </c>
      <c r="G5398" t="s">
        <v>32</v>
      </c>
      <c r="H5398" s="1">
        <v>45599</v>
      </c>
      <c r="I5398" t="str">
        <f t="shared" si="84"/>
        <v>Yuksek Investisya</v>
      </c>
      <c r="J5398">
        <f>YEAR(transaction_data[[#This Row],[Transaction_Date]])</f>
        <v>2024</v>
      </c>
      <c r="K5398">
        <f>MONTH(transaction_data[[#This Row],[Transaction_Date]])</f>
        <v>11</v>
      </c>
    </row>
    <row r="5399" spans="1:11" x14ac:dyDescent="0.3">
      <c r="A5399">
        <v>305397</v>
      </c>
      <c r="B5399">
        <v>204767</v>
      </c>
      <c r="C5399" t="s">
        <v>13</v>
      </c>
      <c r="D5399">
        <v>99351</v>
      </c>
      <c r="E5399">
        <v>4289</v>
      </c>
      <c r="F5399">
        <v>3371</v>
      </c>
      <c r="G5399" t="s">
        <v>29</v>
      </c>
      <c r="H5399" s="1">
        <v>45033</v>
      </c>
      <c r="I5399" t="str">
        <f t="shared" si="84"/>
        <v>Kicik Investiya</v>
      </c>
      <c r="J5399">
        <f>YEAR(transaction_data[[#This Row],[Transaction_Date]])</f>
        <v>2023</v>
      </c>
      <c r="K5399">
        <f>MONTH(transaction_data[[#This Row],[Transaction_Date]])</f>
        <v>4</v>
      </c>
    </row>
    <row r="5400" spans="1:11" x14ac:dyDescent="0.3">
      <c r="A5400">
        <v>305398</v>
      </c>
      <c r="B5400">
        <v>200869</v>
      </c>
      <c r="C5400" t="s">
        <v>31</v>
      </c>
      <c r="D5400">
        <v>89115</v>
      </c>
      <c r="E5400">
        <v>3883</v>
      </c>
      <c r="F5400">
        <v>31131</v>
      </c>
      <c r="G5400" t="s">
        <v>32</v>
      </c>
      <c r="H5400" s="1">
        <v>44942</v>
      </c>
      <c r="I5400" t="str">
        <f t="shared" si="84"/>
        <v>Yuksek Investisya</v>
      </c>
      <c r="J5400">
        <f>YEAR(transaction_data[[#This Row],[Transaction_Date]])</f>
        <v>2023</v>
      </c>
      <c r="K5400">
        <f>MONTH(transaction_data[[#This Row],[Transaction_Date]])</f>
        <v>1</v>
      </c>
    </row>
    <row r="5401" spans="1:11" x14ac:dyDescent="0.3">
      <c r="A5401">
        <v>305399</v>
      </c>
      <c r="B5401">
        <v>208408</v>
      </c>
      <c r="C5401" t="s">
        <v>13</v>
      </c>
      <c r="D5401">
        <v>35875</v>
      </c>
      <c r="E5401">
        <v>4522</v>
      </c>
      <c r="F5401">
        <v>10336</v>
      </c>
      <c r="G5401" t="s">
        <v>29</v>
      </c>
      <c r="H5401" s="1">
        <v>44819</v>
      </c>
      <c r="I5401" t="str">
        <f t="shared" si="84"/>
        <v>Kicik Investiya</v>
      </c>
      <c r="J5401">
        <f>YEAR(transaction_data[[#This Row],[Transaction_Date]])</f>
        <v>2022</v>
      </c>
      <c r="K5401">
        <f>MONTH(transaction_data[[#This Row],[Transaction_Date]])</f>
        <v>9</v>
      </c>
    </row>
    <row r="5402" spans="1:11" x14ac:dyDescent="0.3">
      <c r="A5402">
        <v>305400</v>
      </c>
      <c r="B5402">
        <v>205385</v>
      </c>
      <c r="C5402" t="s">
        <v>13</v>
      </c>
      <c r="D5402">
        <v>73152</v>
      </c>
      <c r="E5402">
        <v>869</v>
      </c>
      <c r="F5402">
        <v>28851</v>
      </c>
      <c r="G5402" t="s">
        <v>32</v>
      </c>
      <c r="H5402" s="1">
        <v>44922</v>
      </c>
      <c r="I5402" t="str">
        <f t="shared" si="84"/>
        <v>Yuksek Investisya</v>
      </c>
      <c r="J5402">
        <f>YEAR(transaction_data[[#This Row],[Transaction_Date]])</f>
        <v>2022</v>
      </c>
      <c r="K5402">
        <f>MONTH(transaction_data[[#This Row],[Transaction_Date]])</f>
        <v>12</v>
      </c>
    </row>
    <row r="5403" spans="1:11" x14ac:dyDescent="0.3">
      <c r="A5403">
        <v>305401</v>
      </c>
      <c r="B5403">
        <v>202810</v>
      </c>
      <c r="C5403" t="s">
        <v>30</v>
      </c>
      <c r="D5403">
        <v>9982</v>
      </c>
      <c r="E5403">
        <v>3777</v>
      </c>
      <c r="F5403">
        <v>11426</v>
      </c>
      <c r="G5403" t="s">
        <v>29</v>
      </c>
      <c r="H5403" s="1">
        <v>45683</v>
      </c>
      <c r="I5403" t="str">
        <f t="shared" si="84"/>
        <v>Kicik Investiya</v>
      </c>
      <c r="J5403">
        <f>YEAR(transaction_data[[#This Row],[Transaction_Date]])</f>
        <v>2025</v>
      </c>
      <c r="K5403">
        <f>MONTH(transaction_data[[#This Row],[Transaction_Date]])</f>
        <v>1</v>
      </c>
    </row>
    <row r="5404" spans="1:11" x14ac:dyDescent="0.3">
      <c r="A5404">
        <v>305402</v>
      </c>
      <c r="B5404">
        <v>208816</v>
      </c>
      <c r="C5404" t="s">
        <v>30</v>
      </c>
      <c r="D5404">
        <v>22956</v>
      </c>
      <c r="E5404">
        <v>2543</v>
      </c>
      <c r="F5404">
        <v>32435</v>
      </c>
      <c r="G5404" t="s">
        <v>33</v>
      </c>
      <c r="H5404" s="1">
        <v>45522</v>
      </c>
      <c r="I5404" t="str">
        <f t="shared" si="84"/>
        <v>Yuksek Investisya</v>
      </c>
      <c r="J5404">
        <f>YEAR(transaction_data[[#This Row],[Transaction_Date]])</f>
        <v>2024</v>
      </c>
      <c r="K5404">
        <f>MONTH(transaction_data[[#This Row],[Transaction_Date]])</f>
        <v>8</v>
      </c>
    </row>
    <row r="5405" spans="1:11" x14ac:dyDescent="0.3">
      <c r="A5405">
        <v>305403</v>
      </c>
      <c r="B5405">
        <v>206333</v>
      </c>
      <c r="C5405" t="s">
        <v>31</v>
      </c>
      <c r="D5405">
        <v>48923</v>
      </c>
      <c r="E5405">
        <v>2125</v>
      </c>
      <c r="F5405">
        <v>5850</v>
      </c>
      <c r="G5405" t="s">
        <v>33</v>
      </c>
      <c r="H5405" s="1">
        <v>44725</v>
      </c>
      <c r="I5405" t="str">
        <f t="shared" si="84"/>
        <v>Kicik Investiya</v>
      </c>
      <c r="J5405">
        <f>YEAR(transaction_data[[#This Row],[Transaction_Date]])</f>
        <v>2022</v>
      </c>
      <c r="K5405">
        <f>MONTH(transaction_data[[#This Row],[Transaction_Date]])</f>
        <v>6</v>
      </c>
    </row>
    <row r="5406" spans="1:11" x14ac:dyDescent="0.3">
      <c r="A5406">
        <v>305404</v>
      </c>
      <c r="B5406">
        <v>200631</v>
      </c>
      <c r="C5406" t="s">
        <v>31</v>
      </c>
      <c r="D5406">
        <v>2877</v>
      </c>
      <c r="E5406">
        <v>969</v>
      </c>
      <c r="F5406">
        <v>39591</v>
      </c>
      <c r="G5406" t="s">
        <v>32</v>
      </c>
      <c r="H5406" s="1">
        <v>45493</v>
      </c>
      <c r="I5406" t="str">
        <f t="shared" si="84"/>
        <v>Yuksek Investisya</v>
      </c>
      <c r="J5406">
        <f>YEAR(transaction_data[[#This Row],[Transaction_Date]])</f>
        <v>2024</v>
      </c>
      <c r="K5406">
        <f>MONTH(transaction_data[[#This Row],[Transaction_Date]])</f>
        <v>7</v>
      </c>
    </row>
    <row r="5407" spans="1:11" x14ac:dyDescent="0.3">
      <c r="A5407">
        <v>305405</v>
      </c>
      <c r="B5407">
        <v>207567</v>
      </c>
      <c r="C5407" t="s">
        <v>13</v>
      </c>
      <c r="D5407">
        <v>48854</v>
      </c>
      <c r="E5407">
        <v>3966</v>
      </c>
      <c r="F5407">
        <v>7967</v>
      </c>
      <c r="G5407" t="s">
        <v>33</v>
      </c>
      <c r="H5407" s="1">
        <v>45357</v>
      </c>
      <c r="I5407" t="str">
        <f t="shared" si="84"/>
        <v>Kicik Investiya</v>
      </c>
      <c r="J5407">
        <f>YEAR(transaction_data[[#This Row],[Transaction_Date]])</f>
        <v>2024</v>
      </c>
      <c r="K5407">
        <f>MONTH(transaction_data[[#This Row],[Transaction_Date]])</f>
        <v>3</v>
      </c>
    </row>
    <row r="5408" spans="1:11" x14ac:dyDescent="0.3">
      <c r="A5408">
        <v>305406</v>
      </c>
      <c r="B5408">
        <v>200130</v>
      </c>
      <c r="C5408" t="s">
        <v>13</v>
      </c>
      <c r="D5408">
        <v>70397</v>
      </c>
      <c r="E5408">
        <v>1221</v>
      </c>
      <c r="F5408">
        <v>23459</v>
      </c>
      <c r="G5408" t="s">
        <v>33</v>
      </c>
      <c r="H5408" s="1">
        <v>45642</v>
      </c>
      <c r="I5408" t="str">
        <f t="shared" si="84"/>
        <v>Orta investisya</v>
      </c>
      <c r="J5408">
        <f>YEAR(transaction_data[[#This Row],[Transaction_Date]])</f>
        <v>2024</v>
      </c>
      <c r="K5408">
        <f>MONTH(transaction_data[[#This Row],[Transaction_Date]])</f>
        <v>12</v>
      </c>
    </row>
    <row r="5409" spans="1:11" x14ac:dyDescent="0.3">
      <c r="A5409">
        <v>305407</v>
      </c>
      <c r="B5409">
        <v>208721</v>
      </c>
      <c r="C5409" t="s">
        <v>30</v>
      </c>
      <c r="D5409">
        <v>16896</v>
      </c>
      <c r="E5409">
        <v>3081</v>
      </c>
      <c r="F5409">
        <v>10112</v>
      </c>
      <c r="G5409" t="s">
        <v>33</v>
      </c>
      <c r="H5409" s="1">
        <v>45494</v>
      </c>
      <c r="I5409" t="str">
        <f t="shared" si="84"/>
        <v>Kicik Investiya</v>
      </c>
      <c r="J5409">
        <f>YEAR(transaction_data[[#This Row],[Transaction_Date]])</f>
        <v>2024</v>
      </c>
      <c r="K5409">
        <f>MONTH(transaction_data[[#This Row],[Transaction_Date]])</f>
        <v>7</v>
      </c>
    </row>
    <row r="5410" spans="1:11" x14ac:dyDescent="0.3">
      <c r="A5410">
        <v>305408</v>
      </c>
      <c r="B5410">
        <v>206559</v>
      </c>
      <c r="C5410" t="s">
        <v>13</v>
      </c>
      <c r="D5410">
        <v>56478</v>
      </c>
      <c r="E5410">
        <v>3676</v>
      </c>
      <c r="F5410">
        <v>37947</v>
      </c>
      <c r="G5410" t="s">
        <v>32</v>
      </c>
      <c r="H5410" s="1">
        <v>44754</v>
      </c>
      <c r="I5410" t="str">
        <f t="shared" si="84"/>
        <v>Yuksek Investisya</v>
      </c>
      <c r="J5410">
        <f>YEAR(transaction_data[[#This Row],[Transaction_Date]])</f>
        <v>2022</v>
      </c>
      <c r="K5410">
        <f>MONTH(transaction_data[[#This Row],[Transaction_Date]])</f>
        <v>7</v>
      </c>
    </row>
    <row r="5411" spans="1:11" x14ac:dyDescent="0.3">
      <c r="A5411">
        <v>305409</v>
      </c>
      <c r="B5411">
        <v>201147</v>
      </c>
      <c r="C5411" t="s">
        <v>13</v>
      </c>
      <c r="D5411">
        <v>30934</v>
      </c>
      <c r="E5411">
        <v>3459</v>
      </c>
      <c r="F5411">
        <v>21785</v>
      </c>
      <c r="G5411" t="s">
        <v>33</v>
      </c>
      <c r="H5411" s="1">
        <v>45092</v>
      </c>
      <c r="I5411" t="str">
        <f t="shared" si="84"/>
        <v>Orta investisya</v>
      </c>
      <c r="J5411">
        <f>YEAR(transaction_data[[#This Row],[Transaction_Date]])</f>
        <v>2023</v>
      </c>
      <c r="K5411">
        <f>MONTH(transaction_data[[#This Row],[Transaction_Date]])</f>
        <v>6</v>
      </c>
    </row>
    <row r="5412" spans="1:11" x14ac:dyDescent="0.3">
      <c r="A5412">
        <v>305410</v>
      </c>
      <c r="B5412">
        <v>200561</v>
      </c>
      <c r="C5412" t="s">
        <v>31</v>
      </c>
      <c r="D5412">
        <v>33259</v>
      </c>
      <c r="E5412">
        <v>1853</v>
      </c>
      <c r="F5412">
        <v>21713</v>
      </c>
      <c r="G5412" t="s">
        <v>33</v>
      </c>
      <c r="H5412" s="1">
        <v>45684</v>
      </c>
      <c r="I5412" t="str">
        <f t="shared" si="84"/>
        <v>Orta investisya</v>
      </c>
      <c r="J5412">
        <f>YEAR(transaction_data[[#This Row],[Transaction_Date]])</f>
        <v>2025</v>
      </c>
      <c r="K5412">
        <f>MONTH(transaction_data[[#This Row],[Transaction_Date]])</f>
        <v>1</v>
      </c>
    </row>
    <row r="5413" spans="1:11" x14ac:dyDescent="0.3">
      <c r="A5413">
        <v>305411</v>
      </c>
      <c r="B5413">
        <v>203586</v>
      </c>
      <c r="C5413" t="s">
        <v>31</v>
      </c>
      <c r="D5413">
        <v>97051</v>
      </c>
      <c r="E5413">
        <v>2209</v>
      </c>
      <c r="F5413">
        <v>46573</v>
      </c>
      <c r="G5413" t="s">
        <v>33</v>
      </c>
      <c r="H5413" s="1">
        <v>44745</v>
      </c>
      <c r="I5413" t="str">
        <f t="shared" si="84"/>
        <v>Yuksek Investisya</v>
      </c>
      <c r="J5413">
        <f>YEAR(transaction_data[[#This Row],[Transaction_Date]])</f>
        <v>2022</v>
      </c>
      <c r="K5413">
        <f>MONTH(transaction_data[[#This Row],[Transaction_Date]])</f>
        <v>7</v>
      </c>
    </row>
    <row r="5414" spans="1:11" x14ac:dyDescent="0.3">
      <c r="A5414">
        <v>305412</v>
      </c>
      <c r="B5414">
        <v>201095</v>
      </c>
      <c r="C5414" t="s">
        <v>13</v>
      </c>
      <c r="D5414">
        <v>65415</v>
      </c>
      <c r="E5414">
        <v>4931</v>
      </c>
      <c r="F5414">
        <v>5306</v>
      </c>
      <c r="G5414" t="s">
        <v>29</v>
      </c>
      <c r="H5414" s="1">
        <v>45030</v>
      </c>
      <c r="I5414" t="str">
        <f t="shared" si="84"/>
        <v>Kicik Investiya</v>
      </c>
      <c r="J5414">
        <f>YEAR(transaction_data[[#This Row],[Transaction_Date]])</f>
        <v>2023</v>
      </c>
      <c r="K5414">
        <f>MONTH(transaction_data[[#This Row],[Transaction_Date]])</f>
        <v>4</v>
      </c>
    </row>
    <row r="5415" spans="1:11" x14ac:dyDescent="0.3">
      <c r="A5415">
        <v>305413</v>
      </c>
      <c r="B5415">
        <v>202172</v>
      </c>
      <c r="C5415" t="s">
        <v>13</v>
      </c>
      <c r="D5415">
        <v>96796</v>
      </c>
      <c r="E5415">
        <v>4827</v>
      </c>
      <c r="F5415">
        <v>23283</v>
      </c>
      <c r="G5415" t="s">
        <v>33</v>
      </c>
      <c r="H5415" s="1">
        <v>44793</v>
      </c>
      <c r="I5415" t="str">
        <f t="shared" si="84"/>
        <v>Orta investisya</v>
      </c>
      <c r="J5415">
        <f>YEAR(transaction_data[[#This Row],[Transaction_Date]])</f>
        <v>2022</v>
      </c>
      <c r="K5415">
        <f>MONTH(transaction_data[[#This Row],[Transaction_Date]])</f>
        <v>8</v>
      </c>
    </row>
    <row r="5416" spans="1:11" x14ac:dyDescent="0.3">
      <c r="A5416">
        <v>305414</v>
      </c>
      <c r="B5416">
        <v>207172</v>
      </c>
      <c r="C5416" t="s">
        <v>13</v>
      </c>
      <c r="D5416">
        <v>94721</v>
      </c>
      <c r="E5416">
        <v>1719</v>
      </c>
      <c r="F5416">
        <v>28370</v>
      </c>
      <c r="G5416" t="s">
        <v>33</v>
      </c>
      <c r="H5416" s="1">
        <v>44947</v>
      </c>
      <c r="I5416" t="str">
        <f t="shared" si="84"/>
        <v>Yuksek Investisya</v>
      </c>
      <c r="J5416">
        <f>YEAR(transaction_data[[#This Row],[Transaction_Date]])</f>
        <v>2023</v>
      </c>
      <c r="K5416">
        <f>MONTH(transaction_data[[#This Row],[Transaction_Date]])</f>
        <v>1</v>
      </c>
    </row>
    <row r="5417" spans="1:11" x14ac:dyDescent="0.3">
      <c r="A5417">
        <v>305415</v>
      </c>
      <c r="B5417">
        <v>200083</v>
      </c>
      <c r="C5417" t="s">
        <v>31</v>
      </c>
      <c r="D5417">
        <v>38475</v>
      </c>
      <c r="E5417">
        <v>659</v>
      </c>
      <c r="F5417">
        <v>1622</v>
      </c>
      <c r="G5417" t="s">
        <v>29</v>
      </c>
      <c r="H5417" s="1">
        <v>45542</v>
      </c>
      <c r="I5417" t="str">
        <f t="shared" si="84"/>
        <v>Kicik Investiya</v>
      </c>
      <c r="J5417">
        <f>YEAR(transaction_data[[#This Row],[Transaction_Date]])</f>
        <v>2024</v>
      </c>
      <c r="K5417">
        <f>MONTH(transaction_data[[#This Row],[Transaction_Date]])</f>
        <v>9</v>
      </c>
    </row>
    <row r="5418" spans="1:11" x14ac:dyDescent="0.3">
      <c r="A5418">
        <v>305416</v>
      </c>
      <c r="B5418">
        <v>202987</v>
      </c>
      <c r="C5418" t="s">
        <v>31</v>
      </c>
      <c r="D5418">
        <v>81802</v>
      </c>
      <c r="E5418">
        <v>4078</v>
      </c>
      <c r="F5418">
        <v>38540</v>
      </c>
      <c r="G5418" t="s">
        <v>32</v>
      </c>
      <c r="H5418" s="1">
        <v>45397</v>
      </c>
      <c r="I5418" t="str">
        <f t="shared" si="84"/>
        <v>Yuksek Investisya</v>
      </c>
      <c r="J5418">
        <f>YEAR(transaction_data[[#This Row],[Transaction_Date]])</f>
        <v>2024</v>
      </c>
      <c r="K5418">
        <f>MONTH(transaction_data[[#This Row],[Transaction_Date]])</f>
        <v>4</v>
      </c>
    </row>
    <row r="5419" spans="1:11" x14ac:dyDescent="0.3">
      <c r="A5419">
        <v>305417</v>
      </c>
      <c r="B5419">
        <v>206875</v>
      </c>
      <c r="C5419" t="s">
        <v>30</v>
      </c>
      <c r="D5419">
        <v>70605</v>
      </c>
      <c r="E5419">
        <v>4816</v>
      </c>
      <c r="F5419">
        <v>6385</v>
      </c>
      <c r="G5419" t="s">
        <v>32</v>
      </c>
      <c r="H5419" s="1">
        <v>45154</v>
      </c>
      <c r="I5419" t="str">
        <f t="shared" si="84"/>
        <v>Kicik Investiya</v>
      </c>
      <c r="J5419">
        <f>YEAR(transaction_data[[#This Row],[Transaction_Date]])</f>
        <v>2023</v>
      </c>
      <c r="K5419">
        <f>MONTH(transaction_data[[#This Row],[Transaction_Date]])</f>
        <v>8</v>
      </c>
    </row>
    <row r="5420" spans="1:11" x14ac:dyDescent="0.3">
      <c r="A5420">
        <v>305418</v>
      </c>
      <c r="B5420">
        <v>205142</v>
      </c>
      <c r="C5420" t="s">
        <v>30</v>
      </c>
      <c r="D5420">
        <v>24258</v>
      </c>
      <c r="E5420">
        <v>2449</v>
      </c>
      <c r="F5420">
        <v>19262</v>
      </c>
      <c r="G5420" t="s">
        <v>29</v>
      </c>
      <c r="H5420" s="1">
        <v>45195</v>
      </c>
      <c r="I5420" t="str">
        <f t="shared" si="84"/>
        <v>Orta investisya</v>
      </c>
      <c r="J5420">
        <f>YEAR(transaction_data[[#This Row],[Transaction_Date]])</f>
        <v>2023</v>
      </c>
      <c r="K5420">
        <f>MONTH(transaction_data[[#This Row],[Transaction_Date]])</f>
        <v>9</v>
      </c>
    </row>
    <row r="5421" spans="1:11" x14ac:dyDescent="0.3">
      <c r="A5421">
        <v>305419</v>
      </c>
      <c r="B5421">
        <v>205079</v>
      </c>
      <c r="C5421" t="s">
        <v>30</v>
      </c>
      <c r="D5421">
        <v>4489</v>
      </c>
      <c r="E5421">
        <v>156</v>
      </c>
      <c r="F5421">
        <v>24505</v>
      </c>
      <c r="G5421" t="s">
        <v>29</v>
      </c>
      <c r="H5421" s="1">
        <v>44840</v>
      </c>
      <c r="I5421" t="str">
        <f t="shared" si="84"/>
        <v>Orta investisya</v>
      </c>
      <c r="J5421">
        <f>YEAR(transaction_data[[#This Row],[Transaction_Date]])</f>
        <v>2022</v>
      </c>
      <c r="K5421">
        <f>MONTH(transaction_data[[#This Row],[Transaction_Date]])</f>
        <v>10</v>
      </c>
    </row>
    <row r="5422" spans="1:11" x14ac:dyDescent="0.3">
      <c r="A5422">
        <v>305420</v>
      </c>
      <c r="B5422">
        <v>200905</v>
      </c>
      <c r="C5422" t="s">
        <v>30</v>
      </c>
      <c r="D5422">
        <v>38435</v>
      </c>
      <c r="E5422">
        <v>1559</v>
      </c>
      <c r="F5422">
        <v>46076</v>
      </c>
      <c r="G5422" t="s">
        <v>32</v>
      </c>
      <c r="H5422" s="1">
        <v>45683</v>
      </c>
      <c r="I5422" t="str">
        <f t="shared" si="84"/>
        <v>Yuksek Investisya</v>
      </c>
      <c r="J5422">
        <f>YEAR(transaction_data[[#This Row],[Transaction_Date]])</f>
        <v>2025</v>
      </c>
      <c r="K5422">
        <f>MONTH(transaction_data[[#This Row],[Transaction_Date]])</f>
        <v>1</v>
      </c>
    </row>
    <row r="5423" spans="1:11" x14ac:dyDescent="0.3">
      <c r="A5423">
        <v>305421</v>
      </c>
      <c r="B5423">
        <v>206793</v>
      </c>
      <c r="C5423" t="s">
        <v>31</v>
      </c>
      <c r="D5423">
        <v>51840</v>
      </c>
      <c r="E5423">
        <v>1690</v>
      </c>
      <c r="F5423">
        <v>40861</v>
      </c>
      <c r="G5423" t="s">
        <v>33</v>
      </c>
      <c r="H5423" s="1">
        <v>45659</v>
      </c>
      <c r="I5423" t="str">
        <f t="shared" si="84"/>
        <v>Yuksek Investisya</v>
      </c>
      <c r="J5423">
        <f>YEAR(transaction_data[[#This Row],[Transaction_Date]])</f>
        <v>2025</v>
      </c>
      <c r="K5423">
        <f>MONTH(transaction_data[[#This Row],[Transaction_Date]])</f>
        <v>1</v>
      </c>
    </row>
    <row r="5424" spans="1:11" x14ac:dyDescent="0.3">
      <c r="A5424">
        <v>305422</v>
      </c>
      <c r="B5424">
        <v>203232</v>
      </c>
      <c r="C5424" t="s">
        <v>30</v>
      </c>
      <c r="D5424">
        <v>36381</v>
      </c>
      <c r="E5424">
        <v>249</v>
      </c>
      <c r="F5424">
        <v>42966</v>
      </c>
      <c r="G5424" t="s">
        <v>32</v>
      </c>
      <c r="H5424" s="1">
        <v>45005</v>
      </c>
      <c r="I5424" t="str">
        <f t="shared" si="84"/>
        <v>Yuksek Investisya</v>
      </c>
      <c r="J5424">
        <f>YEAR(transaction_data[[#This Row],[Transaction_Date]])</f>
        <v>2023</v>
      </c>
      <c r="K5424">
        <f>MONTH(transaction_data[[#This Row],[Transaction_Date]])</f>
        <v>3</v>
      </c>
    </row>
    <row r="5425" spans="1:11" x14ac:dyDescent="0.3">
      <c r="A5425">
        <v>305423</v>
      </c>
      <c r="B5425">
        <v>203144</v>
      </c>
      <c r="C5425" t="s">
        <v>31</v>
      </c>
      <c r="D5425">
        <v>7910</v>
      </c>
      <c r="E5425">
        <v>3824</v>
      </c>
      <c r="F5425">
        <v>23389</v>
      </c>
      <c r="G5425" t="s">
        <v>32</v>
      </c>
      <c r="H5425" s="1">
        <v>44796</v>
      </c>
      <c r="I5425" t="str">
        <f t="shared" si="84"/>
        <v>Orta investisya</v>
      </c>
      <c r="J5425">
        <f>YEAR(transaction_data[[#This Row],[Transaction_Date]])</f>
        <v>2022</v>
      </c>
      <c r="K5425">
        <f>MONTH(transaction_data[[#This Row],[Transaction_Date]])</f>
        <v>8</v>
      </c>
    </row>
    <row r="5426" spans="1:11" x14ac:dyDescent="0.3">
      <c r="A5426">
        <v>305424</v>
      </c>
      <c r="B5426">
        <v>209312</v>
      </c>
      <c r="C5426" t="s">
        <v>31</v>
      </c>
      <c r="D5426">
        <v>28034</v>
      </c>
      <c r="E5426">
        <v>423</v>
      </c>
      <c r="F5426">
        <v>29300</v>
      </c>
      <c r="G5426" t="s">
        <v>32</v>
      </c>
      <c r="H5426" s="1">
        <v>45083</v>
      </c>
      <c r="I5426" t="str">
        <f t="shared" si="84"/>
        <v>Yuksek Investisya</v>
      </c>
      <c r="J5426">
        <f>YEAR(transaction_data[[#This Row],[Transaction_Date]])</f>
        <v>2023</v>
      </c>
      <c r="K5426">
        <f>MONTH(transaction_data[[#This Row],[Transaction_Date]])</f>
        <v>6</v>
      </c>
    </row>
    <row r="5427" spans="1:11" x14ac:dyDescent="0.3">
      <c r="A5427">
        <v>305425</v>
      </c>
      <c r="B5427">
        <v>209801</v>
      </c>
      <c r="C5427" t="s">
        <v>30</v>
      </c>
      <c r="D5427">
        <v>25596</v>
      </c>
      <c r="E5427">
        <v>2656</v>
      </c>
      <c r="F5427">
        <v>37801</v>
      </c>
      <c r="G5427" t="s">
        <v>29</v>
      </c>
      <c r="H5427" s="1">
        <v>45603</v>
      </c>
      <c r="I5427" t="str">
        <f t="shared" si="84"/>
        <v>Yuksek Investisya</v>
      </c>
      <c r="J5427">
        <f>YEAR(transaction_data[[#This Row],[Transaction_Date]])</f>
        <v>2024</v>
      </c>
      <c r="K5427">
        <f>MONTH(transaction_data[[#This Row],[Transaction_Date]])</f>
        <v>11</v>
      </c>
    </row>
    <row r="5428" spans="1:11" x14ac:dyDescent="0.3">
      <c r="A5428">
        <v>305426</v>
      </c>
      <c r="B5428">
        <v>208730</v>
      </c>
      <c r="C5428" t="s">
        <v>31</v>
      </c>
      <c r="D5428">
        <v>65431</v>
      </c>
      <c r="E5428">
        <v>2507</v>
      </c>
      <c r="F5428">
        <v>27877</v>
      </c>
      <c r="G5428" t="s">
        <v>33</v>
      </c>
      <c r="H5428" s="1">
        <v>44749</v>
      </c>
      <c r="I5428" t="str">
        <f t="shared" si="84"/>
        <v>Yuksek Investisya</v>
      </c>
      <c r="J5428">
        <f>YEAR(transaction_data[[#This Row],[Transaction_Date]])</f>
        <v>2022</v>
      </c>
      <c r="K5428">
        <f>MONTH(transaction_data[[#This Row],[Transaction_Date]])</f>
        <v>7</v>
      </c>
    </row>
    <row r="5429" spans="1:11" x14ac:dyDescent="0.3">
      <c r="A5429">
        <v>305427</v>
      </c>
      <c r="B5429">
        <v>206205</v>
      </c>
      <c r="C5429" t="s">
        <v>13</v>
      </c>
      <c r="D5429">
        <v>94875</v>
      </c>
      <c r="E5429">
        <v>2830</v>
      </c>
      <c r="F5429">
        <v>47657</v>
      </c>
      <c r="G5429" t="s">
        <v>33</v>
      </c>
      <c r="H5429" s="1">
        <v>44941</v>
      </c>
      <c r="I5429" t="str">
        <f t="shared" si="84"/>
        <v>Yuksek Investisya</v>
      </c>
      <c r="J5429">
        <f>YEAR(transaction_data[[#This Row],[Transaction_Date]])</f>
        <v>2023</v>
      </c>
      <c r="K5429">
        <f>MONTH(transaction_data[[#This Row],[Transaction_Date]])</f>
        <v>1</v>
      </c>
    </row>
    <row r="5430" spans="1:11" x14ac:dyDescent="0.3">
      <c r="A5430">
        <v>305428</v>
      </c>
      <c r="B5430">
        <v>208593</v>
      </c>
      <c r="C5430" t="s">
        <v>30</v>
      </c>
      <c r="D5430">
        <v>22986</v>
      </c>
      <c r="E5430">
        <v>1503</v>
      </c>
      <c r="F5430">
        <v>8825</v>
      </c>
      <c r="G5430" t="s">
        <v>33</v>
      </c>
      <c r="H5430" s="1">
        <v>45134</v>
      </c>
      <c r="I5430" t="str">
        <f t="shared" si="84"/>
        <v>Kicik Investiya</v>
      </c>
      <c r="J5430">
        <f>YEAR(transaction_data[[#This Row],[Transaction_Date]])</f>
        <v>2023</v>
      </c>
      <c r="K5430">
        <f>MONTH(transaction_data[[#This Row],[Transaction_Date]])</f>
        <v>7</v>
      </c>
    </row>
    <row r="5431" spans="1:11" x14ac:dyDescent="0.3">
      <c r="A5431">
        <v>305429</v>
      </c>
      <c r="B5431">
        <v>200198</v>
      </c>
      <c r="C5431" t="s">
        <v>30</v>
      </c>
      <c r="D5431">
        <v>14302</v>
      </c>
      <c r="E5431">
        <v>1523</v>
      </c>
      <c r="F5431">
        <v>3850</v>
      </c>
      <c r="G5431" t="s">
        <v>33</v>
      </c>
      <c r="H5431" s="1">
        <v>45395</v>
      </c>
      <c r="I5431" t="str">
        <f t="shared" si="84"/>
        <v>Kicik Investiya</v>
      </c>
      <c r="J5431">
        <f>YEAR(transaction_data[[#This Row],[Transaction_Date]])</f>
        <v>2024</v>
      </c>
      <c r="K5431">
        <f>MONTH(transaction_data[[#This Row],[Transaction_Date]])</f>
        <v>4</v>
      </c>
    </row>
    <row r="5432" spans="1:11" x14ac:dyDescent="0.3">
      <c r="A5432">
        <v>305430</v>
      </c>
      <c r="B5432">
        <v>205333</v>
      </c>
      <c r="C5432" t="s">
        <v>13</v>
      </c>
      <c r="D5432">
        <v>29302</v>
      </c>
      <c r="E5432">
        <v>3405</v>
      </c>
      <c r="F5432">
        <v>20311</v>
      </c>
      <c r="G5432" t="s">
        <v>32</v>
      </c>
      <c r="H5432" s="1">
        <v>45341</v>
      </c>
      <c r="I5432" t="str">
        <f t="shared" si="84"/>
        <v>Orta investisya</v>
      </c>
      <c r="J5432">
        <f>YEAR(transaction_data[[#This Row],[Transaction_Date]])</f>
        <v>2024</v>
      </c>
      <c r="K5432">
        <f>MONTH(transaction_data[[#This Row],[Transaction_Date]])</f>
        <v>2</v>
      </c>
    </row>
    <row r="5433" spans="1:11" x14ac:dyDescent="0.3">
      <c r="A5433">
        <v>305431</v>
      </c>
      <c r="B5433">
        <v>206921</v>
      </c>
      <c r="C5433" t="s">
        <v>30</v>
      </c>
      <c r="D5433">
        <v>23532</v>
      </c>
      <c r="E5433">
        <v>3767</v>
      </c>
      <c r="F5433">
        <v>25808</v>
      </c>
      <c r="G5433" t="s">
        <v>33</v>
      </c>
      <c r="H5433" s="1">
        <v>45151</v>
      </c>
      <c r="I5433" t="str">
        <f t="shared" si="84"/>
        <v>Orta investisya</v>
      </c>
      <c r="J5433">
        <f>YEAR(transaction_data[[#This Row],[Transaction_Date]])</f>
        <v>2023</v>
      </c>
      <c r="K5433">
        <f>MONTH(transaction_data[[#This Row],[Transaction_Date]])</f>
        <v>8</v>
      </c>
    </row>
    <row r="5434" spans="1:11" x14ac:dyDescent="0.3">
      <c r="A5434">
        <v>305432</v>
      </c>
      <c r="B5434">
        <v>209723</v>
      </c>
      <c r="C5434" t="s">
        <v>31</v>
      </c>
      <c r="D5434">
        <v>89025</v>
      </c>
      <c r="E5434">
        <v>4653</v>
      </c>
      <c r="F5434">
        <v>46513</v>
      </c>
      <c r="G5434" t="s">
        <v>33</v>
      </c>
      <c r="H5434" s="1">
        <v>45598</v>
      </c>
      <c r="I5434" t="str">
        <f t="shared" si="84"/>
        <v>Yuksek Investisya</v>
      </c>
      <c r="J5434">
        <f>YEAR(transaction_data[[#This Row],[Transaction_Date]])</f>
        <v>2024</v>
      </c>
      <c r="K5434">
        <f>MONTH(transaction_data[[#This Row],[Transaction_Date]])</f>
        <v>11</v>
      </c>
    </row>
    <row r="5435" spans="1:11" x14ac:dyDescent="0.3">
      <c r="A5435">
        <v>305433</v>
      </c>
      <c r="B5435">
        <v>204122</v>
      </c>
      <c r="C5435" t="s">
        <v>31</v>
      </c>
      <c r="D5435">
        <v>69256</v>
      </c>
      <c r="E5435">
        <v>3401</v>
      </c>
      <c r="F5435">
        <v>33868</v>
      </c>
      <c r="G5435" t="s">
        <v>33</v>
      </c>
      <c r="H5435" s="1">
        <v>45665</v>
      </c>
      <c r="I5435" t="str">
        <f t="shared" si="84"/>
        <v>Yuksek Investisya</v>
      </c>
      <c r="J5435">
        <f>YEAR(transaction_data[[#This Row],[Transaction_Date]])</f>
        <v>2025</v>
      </c>
      <c r="K5435">
        <f>MONTH(transaction_data[[#This Row],[Transaction_Date]])</f>
        <v>1</v>
      </c>
    </row>
    <row r="5436" spans="1:11" x14ac:dyDescent="0.3">
      <c r="A5436">
        <v>305434</v>
      </c>
      <c r="B5436">
        <v>205100</v>
      </c>
      <c r="C5436" t="s">
        <v>31</v>
      </c>
      <c r="D5436">
        <v>28544</v>
      </c>
      <c r="E5436">
        <v>2754</v>
      </c>
      <c r="F5436">
        <v>9095</v>
      </c>
      <c r="G5436" t="s">
        <v>33</v>
      </c>
      <c r="H5436" s="1">
        <v>45115</v>
      </c>
      <c r="I5436" t="str">
        <f t="shared" si="84"/>
        <v>Kicik Investiya</v>
      </c>
      <c r="J5436">
        <f>YEAR(transaction_data[[#This Row],[Transaction_Date]])</f>
        <v>2023</v>
      </c>
      <c r="K5436">
        <f>MONTH(transaction_data[[#This Row],[Transaction_Date]])</f>
        <v>7</v>
      </c>
    </row>
    <row r="5437" spans="1:11" x14ac:dyDescent="0.3">
      <c r="A5437">
        <v>305435</v>
      </c>
      <c r="B5437">
        <v>200971</v>
      </c>
      <c r="C5437" t="s">
        <v>30</v>
      </c>
      <c r="D5437">
        <v>73312</v>
      </c>
      <c r="E5437">
        <v>335</v>
      </c>
      <c r="F5437">
        <v>6271</v>
      </c>
      <c r="G5437" t="s">
        <v>29</v>
      </c>
      <c r="H5437" s="1">
        <v>45718</v>
      </c>
      <c r="I5437" t="str">
        <f t="shared" si="84"/>
        <v>Kicik Investiya</v>
      </c>
      <c r="J5437">
        <f>YEAR(transaction_data[[#This Row],[Transaction_Date]])</f>
        <v>2025</v>
      </c>
      <c r="K5437">
        <f>MONTH(transaction_data[[#This Row],[Transaction_Date]])</f>
        <v>3</v>
      </c>
    </row>
    <row r="5438" spans="1:11" x14ac:dyDescent="0.3">
      <c r="A5438">
        <v>305436</v>
      </c>
      <c r="B5438">
        <v>205314</v>
      </c>
      <c r="C5438" t="s">
        <v>13</v>
      </c>
      <c r="D5438">
        <v>12984</v>
      </c>
      <c r="E5438">
        <v>4451</v>
      </c>
      <c r="F5438">
        <v>29140</v>
      </c>
      <c r="G5438" t="s">
        <v>29</v>
      </c>
      <c r="H5438" s="1">
        <v>45548</v>
      </c>
      <c r="I5438" t="str">
        <f t="shared" si="84"/>
        <v>Yuksek Investisya</v>
      </c>
      <c r="J5438">
        <f>YEAR(transaction_data[[#This Row],[Transaction_Date]])</f>
        <v>2024</v>
      </c>
      <c r="K5438">
        <f>MONTH(transaction_data[[#This Row],[Transaction_Date]])</f>
        <v>9</v>
      </c>
    </row>
    <row r="5439" spans="1:11" x14ac:dyDescent="0.3">
      <c r="A5439">
        <v>305437</v>
      </c>
      <c r="B5439">
        <v>205558</v>
      </c>
      <c r="C5439" t="s">
        <v>13</v>
      </c>
      <c r="D5439">
        <v>55195</v>
      </c>
      <c r="E5439">
        <v>4132</v>
      </c>
      <c r="F5439">
        <v>23310</v>
      </c>
      <c r="G5439" t="s">
        <v>33</v>
      </c>
      <c r="H5439" s="1">
        <v>44877</v>
      </c>
      <c r="I5439" t="str">
        <f t="shared" si="84"/>
        <v>Orta investisya</v>
      </c>
      <c r="J5439">
        <f>YEAR(transaction_data[[#This Row],[Transaction_Date]])</f>
        <v>2022</v>
      </c>
      <c r="K5439">
        <f>MONTH(transaction_data[[#This Row],[Transaction_Date]])</f>
        <v>11</v>
      </c>
    </row>
    <row r="5440" spans="1:11" x14ac:dyDescent="0.3">
      <c r="A5440">
        <v>305438</v>
      </c>
      <c r="B5440">
        <v>208042</v>
      </c>
      <c r="C5440" t="s">
        <v>30</v>
      </c>
      <c r="D5440">
        <v>85651</v>
      </c>
      <c r="E5440">
        <v>380</v>
      </c>
      <c r="F5440">
        <v>42697</v>
      </c>
      <c r="G5440" t="s">
        <v>33</v>
      </c>
      <c r="H5440" s="1">
        <v>45519</v>
      </c>
      <c r="I5440" t="str">
        <f t="shared" si="84"/>
        <v>Yuksek Investisya</v>
      </c>
      <c r="J5440">
        <f>YEAR(transaction_data[[#This Row],[Transaction_Date]])</f>
        <v>2024</v>
      </c>
      <c r="K5440">
        <f>MONTH(transaction_data[[#This Row],[Transaction_Date]])</f>
        <v>8</v>
      </c>
    </row>
    <row r="5441" spans="1:11" x14ac:dyDescent="0.3">
      <c r="A5441">
        <v>305439</v>
      </c>
      <c r="B5441">
        <v>202370</v>
      </c>
      <c r="C5441" t="s">
        <v>31</v>
      </c>
      <c r="D5441">
        <v>22267</v>
      </c>
      <c r="E5441">
        <v>1416</v>
      </c>
      <c r="F5441">
        <v>29185</v>
      </c>
      <c r="G5441" t="s">
        <v>33</v>
      </c>
      <c r="H5441" s="1">
        <v>45521</v>
      </c>
      <c r="I5441" t="str">
        <f t="shared" si="84"/>
        <v>Yuksek Investisya</v>
      </c>
      <c r="J5441">
        <f>YEAR(transaction_data[[#This Row],[Transaction_Date]])</f>
        <v>2024</v>
      </c>
      <c r="K5441">
        <f>MONTH(transaction_data[[#This Row],[Transaction_Date]])</f>
        <v>8</v>
      </c>
    </row>
    <row r="5442" spans="1:11" x14ac:dyDescent="0.3">
      <c r="A5442">
        <v>305440</v>
      </c>
      <c r="B5442">
        <v>208089</v>
      </c>
      <c r="C5442" t="s">
        <v>31</v>
      </c>
      <c r="D5442">
        <v>46801</v>
      </c>
      <c r="E5442">
        <v>1141</v>
      </c>
      <c r="F5442">
        <v>5862</v>
      </c>
      <c r="G5442" t="s">
        <v>29</v>
      </c>
      <c r="H5442" s="1">
        <v>45207</v>
      </c>
      <c r="I5442" t="str">
        <f t="shared" ref="I5442:I5505" si="85">IF(AND(F5442&gt;1000,F5442&lt;15000),"Kicik Investiya",IF(AND(F5442&gt;=15000,F5442&lt;27500),"Orta investisya","Yuksek Investisya"))</f>
        <v>Kicik Investiya</v>
      </c>
      <c r="J5442">
        <f>YEAR(transaction_data[[#This Row],[Transaction_Date]])</f>
        <v>2023</v>
      </c>
      <c r="K5442">
        <f>MONTH(transaction_data[[#This Row],[Transaction_Date]])</f>
        <v>10</v>
      </c>
    </row>
    <row r="5443" spans="1:11" x14ac:dyDescent="0.3">
      <c r="A5443">
        <v>305441</v>
      </c>
      <c r="B5443">
        <v>207981</v>
      </c>
      <c r="C5443" t="s">
        <v>30</v>
      </c>
      <c r="D5443">
        <v>58655</v>
      </c>
      <c r="E5443">
        <v>4594</v>
      </c>
      <c r="F5443">
        <v>6929</v>
      </c>
      <c r="G5443" t="s">
        <v>32</v>
      </c>
      <c r="H5443" s="1">
        <v>45132</v>
      </c>
      <c r="I5443" t="str">
        <f t="shared" si="85"/>
        <v>Kicik Investiya</v>
      </c>
      <c r="J5443">
        <f>YEAR(transaction_data[[#This Row],[Transaction_Date]])</f>
        <v>2023</v>
      </c>
      <c r="K5443">
        <f>MONTH(transaction_data[[#This Row],[Transaction_Date]])</f>
        <v>7</v>
      </c>
    </row>
    <row r="5444" spans="1:11" x14ac:dyDescent="0.3">
      <c r="A5444">
        <v>305442</v>
      </c>
      <c r="B5444">
        <v>209825</v>
      </c>
      <c r="C5444" t="s">
        <v>30</v>
      </c>
      <c r="D5444">
        <v>85598</v>
      </c>
      <c r="E5444">
        <v>3111</v>
      </c>
      <c r="F5444">
        <v>21036</v>
      </c>
      <c r="G5444" t="s">
        <v>33</v>
      </c>
      <c r="H5444" s="1">
        <v>45306</v>
      </c>
      <c r="I5444" t="str">
        <f t="shared" si="85"/>
        <v>Orta investisya</v>
      </c>
      <c r="J5444">
        <f>YEAR(transaction_data[[#This Row],[Transaction_Date]])</f>
        <v>2024</v>
      </c>
      <c r="K5444">
        <f>MONTH(transaction_data[[#This Row],[Transaction_Date]])</f>
        <v>1</v>
      </c>
    </row>
    <row r="5445" spans="1:11" x14ac:dyDescent="0.3">
      <c r="A5445">
        <v>305443</v>
      </c>
      <c r="B5445">
        <v>205321</v>
      </c>
      <c r="C5445" t="s">
        <v>31</v>
      </c>
      <c r="D5445">
        <v>9711</v>
      </c>
      <c r="E5445">
        <v>4742</v>
      </c>
      <c r="F5445">
        <v>39184</v>
      </c>
      <c r="G5445" t="s">
        <v>29</v>
      </c>
      <c r="H5445" s="1">
        <v>44902</v>
      </c>
      <c r="I5445" t="str">
        <f t="shared" si="85"/>
        <v>Yuksek Investisya</v>
      </c>
      <c r="J5445">
        <f>YEAR(transaction_data[[#This Row],[Transaction_Date]])</f>
        <v>2022</v>
      </c>
      <c r="K5445">
        <f>MONTH(transaction_data[[#This Row],[Transaction_Date]])</f>
        <v>12</v>
      </c>
    </row>
    <row r="5446" spans="1:11" x14ac:dyDescent="0.3">
      <c r="A5446">
        <v>305444</v>
      </c>
      <c r="B5446">
        <v>207618</v>
      </c>
      <c r="C5446" t="s">
        <v>30</v>
      </c>
      <c r="D5446">
        <v>7994</v>
      </c>
      <c r="E5446">
        <v>355</v>
      </c>
      <c r="F5446">
        <v>32391</v>
      </c>
      <c r="G5446" t="s">
        <v>32</v>
      </c>
      <c r="H5446" s="1">
        <v>44648</v>
      </c>
      <c r="I5446" t="str">
        <f t="shared" si="85"/>
        <v>Yuksek Investisya</v>
      </c>
      <c r="J5446">
        <f>YEAR(transaction_data[[#This Row],[Transaction_Date]])</f>
        <v>2022</v>
      </c>
      <c r="K5446">
        <f>MONTH(transaction_data[[#This Row],[Transaction_Date]])</f>
        <v>3</v>
      </c>
    </row>
    <row r="5447" spans="1:11" x14ac:dyDescent="0.3">
      <c r="A5447">
        <v>305445</v>
      </c>
      <c r="B5447">
        <v>208951</v>
      </c>
      <c r="C5447" t="s">
        <v>13</v>
      </c>
      <c r="D5447">
        <v>29735</v>
      </c>
      <c r="E5447">
        <v>3183</v>
      </c>
      <c r="F5447">
        <v>15353</v>
      </c>
      <c r="G5447" t="s">
        <v>29</v>
      </c>
      <c r="H5447" s="1">
        <v>45127</v>
      </c>
      <c r="I5447" t="str">
        <f t="shared" si="85"/>
        <v>Orta investisya</v>
      </c>
      <c r="J5447">
        <f>YEAR(transaction_data[[#This Row],[Transaction_Date]])</f>
        <v>2023</v>
      </c>
      <c r="K5447">
        <f>MONTH(transaction_data[[#This Row],[Transaction_Date]])</f>
        <v>7</v>
      </c>
    </row>
    <row r="5448" spans="1:11" x14ac:dyDescent="0.3">
      <c r="A5448">
        <v>305446</v>
      </c>
      <c r="B5448">
        <v>201371</v>
      </c>
      <c r="C5448" t="s">
        <v>13</v>
      </c>
      <c r="D5448">
        <v>76420</v>
      </c>
      <c r="E5448">
        <v>1996</v>
      </c>
      <c r="F5448">
        <v>5793</v>
      </c>
      <c r="G5448" t="s">
        <v>33</v>
      </c>
      <c r="H5448" s="1">
        <v>45023</v>
      </c>
      <c r="I5448" t="str">
        <f t="shared" si="85"/>
        <v>Kicik Investiya</v>
      </c>
      <c r="J5448">
        <f>YEAR(transaction_data[[#This Row],[Transaction_Date]])</f>
        <v>2023</v>
      </c>
      <c r="K5448">
        <f>MONTH(transaction_data[[#This Row],[Transaction_Date]])</f>
        <v>4</v>
      </c>
    </row>
    <row r="5449" spans="1:11" x14ac:dyDescent="0.3">
      <c r="A5449">
        <v>305447</v>
      </c>
      <c r="B5449">
        <v>202058</v>
      </c>
      <c r="C5449" t="s">
        <v>30</v>
      </c>
      <c r="D5449">
        <v>78231</v>
      </c>
      <c r="E5449">
        <v>517</v>
      </c>
      <c r="F5449">
        <v>13149</v>
      </c>
      <c r="G5449" t="s">
        <v>32</v>
      </c>
      <c r="H5449" s="1">
        <v>44985</v>
      </c>
      <c r="I5449" t="str">
        <f t="shared" si="85"/>
        <v>Kicik Investiya</v>
      </c>
      <c r="J5449">
        <f>YEAR(transaction_data[[#This Row],[Transaction_Date]])</f>
        <v>2023</v>
      </c>
      <c r="K5449">
        <f>MONTH(transaction_data[[#This Row],[Transaction_Date]])</f>
        <v>2</v>
      </c>
    </row>
    <row r="5450" spans="1:11" x14ac:dyDescent="0.3">
      <c r="A5450">
        <v>305448</v>
      </c>
      <c r="B5450">
        <v>208626</v>
      </c>
      <c r="C5450" t="s">
        <v>31</v>
      </c>
      <c r="D5450">
        <v>66401</v>
      </c>
      <c r="E5450">
        <v>2622</v>
      </c>
      <c r="F5450">
        <v>3688</v>
      </c>
      <c r="G5450" t="s">
        <v>33</v>
      </c>
      <c r="H5450" s="1">
        <v>45636</v>
      </c>
      <c r="I5450" t="str">
        <f t="shared" si="85"/>
        <v>Kicik Investiya</v>
      </c>
      <c r="J5450">
        <f>YEAR(transaction_data[[#This Row],[Transaction_Date]])</f>
        <v>2024</v>
      </c>
      <c r="K5450">
        <f>MONTH(transaction_data[[#This Row],[Transaction_Date]])</f>
        <v>12</v>
      </c>
    </row>
    <row r="5451" spans="1:11" x14ac:dyDescent="0.3">
      <c r="A5451">
        <v>305449</v>
      </c>
      <c r="B5451">
        <v>203103</v>
      </c>
      <c r="C5451" t="s">
        <v>13</v>
      </c>
      <c r="D5451">
        <v>61040</v>
      </c>
      <c r="E5451">
        <v>2044</v>
      </c>
      <c r="F5451">
        <v>23167</v>
      </c>
      <c r="G5451" t="s">
        <v>29</v>
      </c>
      <c r="H5451" s="1">
        <v>45318</v>
      </c>
      <c r="I5451" t="str">
        <f t="shared" si="85"/>
        <v>Orta investisya</v>
      </c>
      <c r="J5451">
        <f>YEAR(transaction_data[[#This Row],[Transaction_Date]])</f>
        <v>2024</v>
      </c>
      <c r="K5451">
        <f>MONTH(transaction_data[[#This Row],[Transaction_Date]])</f>
        <v>1</v>
      </c>
    </row>
    <row r="5452" spans="1:11" x14ac:dyDescent="0.3">
      <c r="A5452">
        <v>305450</v>
      </c>
      <c r="B5452">
        <v>200839</v>
      </c>
      <c r="C5452" t="s">
        <v>30</v>
      </c>
      <c r="D5452">
        <v>69167</v>
      </c>
      <c r="E5452">
        <v>2095</v>
      </c>
      <c r="F5452">
        <v>27798</v>
      </c>
      <c r="G5452" t="s">
        <v>29</v>
      </c>
      <c r="H5452" s="1">
        <v>45070</v>
      </c>
      <c r="I5452" t="str">
        <f t="shared" si="85"/>
        <v>Yuksek Investisya</v>
      </c>
      <c r="J5452">
        <f>YEAR(transaction_data[[#This Row],[Transaction_Date]])</f>
        <v>2023</v>
      </c>
      <c r="K5452">
        <f>MONTH(transaction_data[[#This Row],[Transaction_Date]])</f>
        <v>5</v>
      </c>
    </row>
    <row r="5453" spans="1:11" x14ac:dyDescent="0.3">
      <c r="A5453">
        <v>305451</v>
      </c>
      <c r="B5453">
        <v>206291</v>
      </c>
      <c r="C5453" t="s">
        <v>31</v>
      </c>
      <c r="D5453">
        <v>63832</v>
      </c>
      <c r="E5453">
        <v>3896</v>
      </c>
      <c r="F5453">
        <v>26424</v>
      </c>
      <c r="G5453" t="s">
        <v>29</v>
      </c>
      <c r="H5453" s="1">
        <v>45199</v>
      </c>
      <c r="I5453" t="str">
        <f t="shared" si="85"/>
        <v>Orta investisya</v>
      </c>
      <c r="J5453">
        <f>YEAR(transaction_data[[#This Row],[Transaction_Date]])</f>
        <v>2023</v>
      </c>
      <c r="K5453">
        <f>MONTH(transaction_data[[#This Row],[Transaction_Date]])</f>
        <v>9</v>
      </c>
    </row>
    <row r="5454" spans="1:11" x14ac:dyDescent="0.3">
      <c r="A5454">
        <v>305452</v>
      </c>
      <c r="B5454">
        <v>206412</v>
      </c>
      <c r="C5454" t="s">
        <v>30</v>
      </c>
      <c r="D5454">
        <v>25590</v>
      </c>
      <c r="E5454">
        <v>533</v>
      </c>
      <c r="F5454">
        <v>11814</v>
      </c>
      <c r="G5454" t="s">
        <v>32</v>
      </c>
      <c r="H5454" s="1">
        <v>44849</v>
      </c>
      <c r="I5454" t="str">
        <f t="shared" si="85"/>
        <v>Kicik Investiya</v>
      </c>
      <c r="J5454">
        <f>YEAR(transaction_data[[#This Row],[Transaction_Date]])</f>
        <v>2022</v>
      </c>
      <c r="K5454">
        <f>MONTH(transaction_data[[#This Row],[Transaction_Date]])</f>
        <v>10</v>
      </c>
    </row>
    <row r="5455" spans="1:11" x14ac:dyDescent="0.3">
      <c r="A5455">
        <v>305453</v>
      </c>
      <c r="B5455">
        <v>207801</v>
      </c>
      <c r="C5455" t="s">
        <v>30</v>
      </c>
      <c r="D5455">
        <v>14635</v>
      </c>
      <c r="E5455">
        <v>160</v>
      </c>
      <c r="F5455">
        <v>14533</v>
      </c>
      <c r="G5455" t="s">
        <v>32</v>
      </c>
      <c r="H5455" s="1">
        <v>45696</v>
      </c>
      <c r="I5455" t="str">
        <f t="shared" si="85"/>
        <v>Kicik Investiya</v>
      </c>
      <c r="J5455">
        <f>YEAR(transaction_data[[#This Row],[Transaction_Date]])</f>
        <v>2025</v>
      </c>
      <c r="K5455">
        <f>MONTH(transaction_data[[#This Row],[Transaction_Date]])</f>
        <v>2</v>
      </c>
    </row>
    <row r="5456" spans="1:11" x14ac:dyDescent="0.3">
      <c r="A5456">
        <v>305454</v>
      </c>
      <c r="B5456">
        <v>204738</v>
      </c>
      <c r="C5456" t="s">
        <v>30</v>
      </c>
      <c r="D5456">
        <v>2342</v>
      </c>
      <c r="E5456">
        <v>3318</v>
      </c>
      <c r="F5456">
        <v>47180</v>
      </c>
      <c r="G5456" t="s">
        <v>29</v>
      </c>
      <c r="H5456" s="1">
        <v>45156</v>
      </c>
      <c r="I5456" t="str">
        <f t="shared" si="85"/>
        <v>Yuksek Investisya</v>
      </c>
      <c r="J5456">
        <f>YEAR(transaction_data[[#This Row],[Transaction_Date]])</f>
        <v>2023</v>
      </c>
      <c r="K5456">
        <f>MONTH(transaction_data[[#This Row],[Transaction_Date]])</f>
        <v>8</v>
      </c>
    </row>
    <row r="5457" spans="1:11" x14ac:dyDescent="0.3">
      <c r="A5457">
        <v>305455</v>
      </c>
      <c r="B5457">
        <v>205006</v>
      </c>
      <c r="C5457" t="s">
        <v>30</v>
      </c>
      <c r="D5457">
        <v>27714</v>
      </c>
      <c r="E5457">
        <v>3131</v>
      </c>
      <c r="F5457">
        <v>4494</v>
      </c>
      <c r="G5457" t="s">
        <v>32</v>
      </c>
      <c r="H5457" s="1">
        <v>45386</v>
      </c>
      <c r="I5457" t="str">
        <f t="shared" si="85"/>
        <v>Kicik Investiya</v>
      </c>
      <c r="J5457">
        <f>YEAR(transaction_data[[#This Row],[Transaction_Date]])</f>
        <v>2024</v>
      </c>
      <c r="K5457">
        <f>MONTH(transaction_data[[#This Row],[Transaction_Date]])</f>
        <v>4</v>
      </c>
    </row>
    <row r="5458" spans="1:11" x14ac:dyDescent="0.3">
      <c r="A5458">
        <v>305456</v>
      </c>
      <c r="B5458">
        <v>206907</v>
      </c>
      <c r="C5458" t="s">
        <v>30</v>
      </c>
      <c r="D5458">
        <v>77709</v>
      </c>
      <c r="E5458">
        <v>1104</v>
      </c>
      <c r="F5458">
        <v>31742</v>
      </c>
      <c r="G5458" t="s">
        <v>29</v>
      </c>
      <c r="H5458" s="1">
        <v>45360</v>
      </c>
      <c r="I5458" t="str">
        <f t="shared" si="85"/>
        <v>Yuksek Investisya</v>
      </c>
      <c r="J5458">
        <f>YEAR(transaction_data[[#This Row],[Transaction_Date]])</f>
        <v>2024</v>
      </c>
      <c r="K5458">
        <f>MONTH(transaction_data[[#This Row],[Transaction_Date]])</f>
        <v>3</v>
      </c>
    </row>
    <row r="5459" spans="1:11" x14ac:dyDescent="0.3">
      <c r="A5459">
        <v>305457</v>
      </c>
      <c r="B5459">
        <v>202299</v>
      </c>
      <c r="C5459" t="s">
        <v>31</v>
      </c>
      <c r="D5459">
        <v>63766</v>
      </c>
      <c r="E5459">
        <v>3831</v>
      </c>
      <c r="F5459">
        <v>21825</v>
      </c>
      <c r="G5459" t="s">
        <v>29</v>
      </c>
      <c r="H5459" s="1">
        <v>45332</v>
      </c>
      <c r="I5459" t="str">
        <f t="shared" si="85"/>
        <v>Orta investisya</v>
      </c>
      <c r="J5459">
        <f>YEAR(transaction_data[[#This Row],[Transaction_Date]])</f>
        <v>2024</v>
      </c>
      <c r="K5459">
        <f>MONTH(transaction_data[[#This Row],[Transaction_Date]])</f>
        <v>2</v>
      </c>
    </row>
    <row r="5460" spans="1:11" x14ac:dyDescent="0.3">
      <c r="A5460">
        <v>305458</v>
      </c>
      <c r="B5460">
        <v>202615</v>
      </c>
      <c r="C5460" t="s">
        <v>13</v>
      </c>
      <c r="D5460">
        <v>45300</v>
      </c>
      <c r="E5460">
        <v>1345</v>
      </c>
      <c r="F5460">
        <v>20060</v>
      </c>
      <c r="G5460" t="s">
        <v>29</v>
      </c>
      <c r="H5460" s="1">
        <v>45198</v>
      </c>
      <c r="I5460" t="str">
        <f t="shared" si="85"/>
        <v>Orta investisya</v>
      </c>
      <c r="J5460">
        <f>YEAR(transaction_data[[#This Row],[Transaction_Date]])</f>
        <v>2023</v>
      </c>
      <c r="K5460">
        <f>MONTH(transaction_data[[#This Row],[Transaction_Date]])</f>
        <v>9</v>
      </c>
    </row>
    <row r="5461" spans="1:11" x14ac:dyDescent="0.3">
      <c r="A5461">
        <v>305459</v>
      </c>
      <c r="B5461">
        <v>200891</v>
      </c>
      <c r="C5461" t="s">
        <v>31</v>
      </c>
      <c r="D5461">
        <v>68039</v>
      </c>
      <c r="E5461">
        <v>726</v>
      </c>
      <c r="F5461">
        <v>26311</v>
      </c>
      <c r="G5461" t="s">
        <v>32</v>
      </c>
      <c r="H5461" s="1">
        <v>45115</v>
      </c>
      <c r="I5461" t="str">
        <f t="shared" si="85"/>
        <v>Orta investisya</v>
      </c>
      <c r="J5461">
        <f>YEAR(transaction_data[[#This Row],[Transaction_Date]])</f>
        <v>2023</v>
      </c>
      <c r="K5461">
        <f>MONTH(transaction_data[[#This Row],[Transaction_Date]])</f>
        <v>7</v>
      </c>
    </row>
    <row r="5462" spans="1:11" x14ac:dyDescent="0.3">
      <c r="A5462">
        <v>305460</v>
      </c>
      <c r="B5462">
        <v>204010</v>
      </c>
      <c r="C5462" t="s">
        <v>13</v>
      </c>
      <c r="D5462">
        <v>69706</v>
      </c>
      <c r="E5462">
        <v>3575</v>
      </c>
      <c r="F5462">
        <v>5524</v>
      </c>
      <c r="G5462" t="s">
        <v>32</v>
      </c>
      <c r="H5462" s="1">
        <v>45397</v>
      </c>
      <c r="I5462" t="str">
        <f t="shared" si="85"/>
        <v>Kicik Investiya</v>
      </c>
      <c r="J5462">
        <f>YEAR(transaction_data[[#This Row],[Transaction_Date]])</f>
        <v>2024</v>
      </c>
      <c r="K5462">
        <f>MONTH(transaction_data[[#This Row],[Transaction_Date]])</f>
        <v>4</v>
      </c>
    </row>
    <row r="5463" spans="1:11" x14ac:dyDescent="0.3">
      <c r="A5463">
        <v>305461</v>
      </c>
      <c r="B5463">
        <v>208952</v>
      </c>
      <c r="C5463" t="s">
        <v>30</v>
      </c>
      <c r="D5463">
        <v>11227</v>
      </c>
      <c r="E5463">
        <v>820</v>
      </c>
      <c r="F5463">
        <v>30123</v>
      </c>
      <c r="G5463" t="s">
        <v>33</v>
      </c>
      <c r="H5463" s="1">
        <v>45497</v>
      </c>
      <c r="I5463" t="str">
        <f t="shared" si="85"/>
        <v>Yuksek Investisya</v>
      </c>
      <c r="J5463">
        <f>YEAR(transaction_data[[#This Row],[Transaction_Date]])</f>
        <v>2024</v>
      </c>
      <c r="K5463">
        <f>MONTH(transaction_data[[#This Row],[Transaction_Date]])</f>
        <v>7</v>
      </c>
    </row>
    <row r="5464" spans="1:11" x14ac:dyDescent="0.3">
      <c r="A5464">
        <v>305462</v>
      </c>
      <c r="B5464">
        <v>201225</v>
      </c>
      <c r="C5464" t="s">
        <v>30</v>
      </c>
      <c r="D5464">
        <v>39255</v>
      </c>
      <c r="E5464">
        <v>1221</v>
      </c>
      <c r="F5464">
        <v>9725</v>
      </c>
      <c r="G5464" t="s">
        <v>32</v>
      </c>
      <c r="H5464" s="1">
        <v>44810</v>
      </c>
      <c r="I5464" t="str">
        <f t="shared" si="85"/>
        <v>Kicik Investiya</v>
      </c>
      <c r="J5464">
        <f>YEAR(transaction_data[[#This Row],[Transaction_Date]])</f>
        <v>2022</v>
      </c>
      <c r="K5464">
        <f>MONTH(transaction_data[[#This Row],[Transaction_Date]])</f>
        <v>9</v>
      </c>
    </row>
    <row r="5465" spans="1:11" x14ac:dyDescent="0.3">
      <c r="A5465">
        <v>305463</v>
      </c>
      <c r="B5465">
        <v>202296</v>
      </c>
      <c r="C5465" t="s">
        <v>31</v>
      </c>
      <c r="D5465">
        <v>43285</v>
      </c>
      <c r="E5465">
        <v>4817</v>
      </c>
      <c r="F5465">
        <v>24664</v>
      </c>
      <c r="G5465" t="s">
        <v>33</v>
      </c>
      <c r="H5465" s="1">
        <v>44914</v>
      </c>
      <c r="I5465" t="str">
        <f t="shared" si="85"/>
        <v>Orta investisya</v>
      </c>
      <c r="J5465">
        <f>YEAR(transaction_data[[#This Row],[Transaction_Date]])</f>
        <v>2022</v>
      </c>
      <c r="K5465">
        <f>MONTH(transaction_data[[#This Row],[Transaction_Date]])</f>
        <v>12</v>
      </c>
    </row>
    <row r="5466" spans="1:11" x14ac:dyDescent="0.3">
      <c r="A5466">
        <v>305464</v>
      </c>
      <c r="B5466">
        <v>204909</v>
      </c>
      <c r="C5466" t="s">
        <v>31</v>
      </c>
      <c r="D5466">
        <v>53003</v>
      </c>
      <c r="E5466">
        <v>3893</v>
      </c>
      <c r="F5466">
        <v>13044</v>
      </c>
      <c r="G5466" t="s">
        <v>33</v>
      </c>
      <c r="H5466" s="1">
        <v>45643</v>
      </c>
      <c r="I5466" t="str">
        <f t="shared" si="85"/>
        <v>Kicik Investiya</v>
      </c>
      <c r="J5466">
        <f>YEAR(transaction_data[[#This Row],[Transaction_Date]])</f>
        <v>2024</v>
      </c>
      <c r="K5466">
        <f>MONTH(transaction_data[[#This Row],[Transaction_Date]])</f>
        <v>12</v>
      </c>
    </row>
    <row r="5467" spans="1:11" x14ac:dyDescent="0.3">
      <c r="A5467">
        <v>305465</v>
      </c>
      <c r="B5467">
        <v>206516</v>
      </c>
      <c r="C5467" t="s">
        <v>13</v>
      </c>
      <c r="D5467">
        <v>39921</v>
      </c>
      <c r="E5467">
        <v>2999</v>
      </c>
      <c r="F5467">
        <v>25903</v>
      </c>
      <c r="G5467" t="s">
        <v>29</v>
      </c>
      <c r="H5467" s="1">
        <v>45583</v>
      </c>
      <c r="I5467" t="str">
        <f t="shared" si="85"/>
        <v>Orta investisya</v>
      </c>
      <c r="J5467">
        <f>YEAR(transaction_data[[#This Row],[Transaction_Date]])</f>
        <v>2024</v>
      </c>
      <c r="K5467">
        <f>MONTH(transaction_data[[#This Row],[Transaction_Date]])</f>
        <v>10</v>
      </c>
    </row>
    <row r="5468" spans="1:11" x14ac:dyDescent="0.3">
      <c r="A5468">
        <v>305466</v>
      </c>
      <c r="B5468">
        <v>208367</v>
      </c>
      <c r="C5468" t="s">
        <v>30</v>
      </c>
      <c r="D5468">
        <v>6558</v>
      </c>
      <c r="E5468">
        <v>3493</v>
      </c>
      <c r="F5468">
        <v>35405</v>
      </c>
      <c r="G5468" t="s">
        <v>32</v>
      </c>
      <c r="H5468" s="1">
        <v>44768</v>
      </c>
      <c r="I5468" t="str">
        <f t="shared" si="85"/>
        <v>Yuksek Investisya</v>
      </c>
      <c r="J5468">
        <f>YEAR(transaction_data[[#This Row],[Transaction_Date]])</f>
        <v>2022</v>
      </c>
      <c r="K5468">
        <f>MONTH(transaction_data[[#This Row],[Transaction_Date]])</f>
        <v>7</v>
      </c>
    </row>
    <row r="5469" spans="1:11" x14ac:dyDescent="0.3">
      <c r="A5469">
        <v>305467</v>
      </c>
      <c r="B5469">
        <v>203176</v>
      </c>
      <c r="C5469" t="s">
        <v>31</v>
      </c>
      <c r="D5469">
        <v>40190</v>
      </c>
      <c r="E5469">
        <v>874</v>
      </c>
      <c r="F5469">
        <v>5296</v>
      </c>
      <c r="G5469" t="s">
        <v>32</v>
      </c>
      <c r="H5469" s="1">
        <v>45076</v>
      </c>
      <c r="I5469" t="str">
        <f t="shared" si="85"/>
        <v>Kicik Investiya</v>
      </c>
      <c r="J5469">
        <f>YEAR(transaction_data[[#This Row],[Transaction_Date]])</f>
        <v>2023</v>
      </c>
      <c r="K5469">
        <f>MONTH(transaction_data[[#This Row],[Transaction_Date]])</f>
        <v>5</v>
      </c>
    </row>
    <row r="5470" spans="1:11" x14ac:dyDescent="0.3">
      <c r="A5470">
        <v>305468</v>
      </c>
      <c r="B5470">
        <v>200864</v>
      </c>
      <c r="C5470" t="s">
        <v>30</v>
      </c>
      <c r="D5470">
        <v>70547</v>
      </c>
      <c r="E5470">
        <v>4286</v>
      </c>
      <c r="F5470">
        <v>26529</v>
      </c>
      <c r="G5470" t="s">
        <v>33</v>
      </c>
      <c r="H5470" s="1">
        <v>44858</v>
      </c>
      <c r="I5470" t="str">
        <f t="shared" si="85"/>
        <v>Orta investisya</v>
      </c>
      <c r="J5470">
        <f>YEAR(transaction_data[[#This Row],[Transaction_Date]])</f>
        <v>2022</v>
      </c>
      <c r="K5470">
        <f>MONTH(transaction_data[[#This Row],[Transaction_Date]])</f>
        <v>10</v>
      </c>
    </row>
    <row r="5471" spans="1:11" x14ac:dyDescent="0.3">
      <c r="A5471">
        <v>305469</v>
      </c>
      <c r="B5471">
        <v>209878</v>
      </c>
      <c r="C5471" t="s">
        <v>30</v>
      </c>
      <c r="D5471">
        <v>99819</v>
      </c>
      <c r="E5471">
        <v>3954</v>
      </c>
      <c r="F5471">
        <v>40019</v>
      </c>
      <c r="G5471" t="s">
        <v>29</v>
      </c>
      <c r="H5471" s="1">
        <v>45477</v>
      </c>
      <c r="I5471" t="str">
        <f t="shared" si="85"/>
        <v>Yuksek Investisya</v>
      </c>
      <c r="J5471">
        <f>YEAR(transaction_data[[#This Row],[Transaction_Date]])</f>
        <v>2024</v>
      </c>
      <c r="K5471">
        <f>MONTH(transaction_data[[#This Row],[Transaction_Date]])</f>
        <v>7</v>
      </c>
    </row>
    <row r="5472" spans="1:11" x14ac:dyDescent="0.3">
      <c r="A5472">
        <v>305470</v>
      </c>
      <c r="B5472">
        <v>206582</v>
      </c>
      <c r="C5472" t="s">
        <v>30</v>
      </c>
      <c r="D5472">
        <v>9605</v>
      </c>
      <c r="E5472">
        <v>438</v>
      </c>
      <c r="F5472">
        <v>5507</v>
      </c>
      <c r="G5472" t="s">
        <v>29</v>
      </c>
      <c r="H5472" s="1">
        <v>44946</v>
      </c>
      <c r="I5472" t="str">
        <f t="shared" si="85"/>
        <v>Kicik Investiya</v>
      </c>
      <c r="J5472">
        <f>YEAR(transaction_data[[#This Row],[Transaction_Date]])</f>
        <v>2023</v>
      </c>
      <c r="K5472">
        <f>MONTH(transaction_data[[#This Row],[Transaction_Date]])</f>
        <v>1</v>
      </c>
    </row>
    <row r="5473" spans="1:11" x14ac:dyDescent="0.3">
      <c r="A5473">
        <v>305471</v>
      </c>
      <c r="B5473">
        <v>202101</v>
      </c>
      <c r="C5473" t="s">
        <v>13</v>
      </c>
      <c r="D5473">
        <v>50075</v>
      </c>
      <c r="E5473">
        <v>4393</v>
      </c>
      <c r="F5473">
        <v>13416</v>
      </c>
      <c r="G5473" t="s">
        <v>29</v>
      </c>
      <c r="H5473" s="1">
        <v>45049</v>
      </c>
      <c r="I5473" t="str">
        <f t="shared" si="85"/>
        <v>Kicik Investiya</v>
      </c>
      <c r="J5473">
        <f>YEAR(transaction_data[[#This Row],[Transaction_Date]])</f>
        <v>2023</v>
      </c>
      <c r="K5473">
        <f>MONTH(transaction_data[[#This Row],[Transaction_Date]])</f>
        <v>5</v>
      </c>
    </row>
    <row r="5474" spans="1:11" x14ac:dyDescent="0.3">
      <c r="A5474">
        <v>305472</v>
      </c>
      <c r="B5474">
        <v>202368</v>
      </c>
      <c r="C5474" t="s">
        <v>30</v>
      </c>
      <c r="D5474">
        <v>13512</v>
      </c>
      <c r="E5474">
        <v>2075</v>
      </c>
      <c r="F5474">
        <v>48246</v>
      </c>
      <c r="G5474" t="s">
        <v>29</v>
      </c>
      <c r="H5474" s="1">
        <v>45614</v>
      </c>
      <c r="I5474" t="str">
        <f t="shared" si="85"/>
        <v>Yuksek Investisya</v>
      </c>
      <c r="J5474">
        <f>YEAR(transaction_data[[#This Row],[Transaction_Date]])</f>
        <v>2024</v>
      </c>
      <c r="K5474">
        <f>MONTH(transaction_data[[#This Row],[Transaction_Date]])</f>
        <v>11</v>
      </c>
    </row>
    <row r="5475" spans="1:11" x14ac:dyDescent="0.3">
      <c r="A5475">
        <v>305473</v>
      </c>
      <c r="B5475">
        <v>201242</v>
      </c>
      <c r="C5475" t="s">
        <v>13</v>
      </c>
      <c r="D5475">
        <v>26839</v>
      </c>
      <c r="E5475">
        <v>3652</v>
      </c>
      <c r="F5475">
        <v>20334</v>
      </c>
      <c r="G5475" t="s">
        <v>33</v>
      </c>
      <c r="H5475" s="1">
        <v>44759</v>
      </c>
      <c r="I5475" t="str">
        <f t="shared" si="85"/>
        <v>Orta investisya</v>
      </c>
      <c r="J5475">
        <f>YEAR(transaction_data[[#This Row],[Transaction_Date]])</f>
        <v>2022</v>
      </c>
      <c r="K5475">
        <f>MONTH(transaction_data[[#This Row],[Transaction_Date]])</f>
        <v>7</v>
      </c>
    </row>
    <row r="5476" spans="1:11" x14ac:dyDescent="0.3">
      <c r="A5476">
        <v>305474</v>
      </c>
      <c r="B5476">
        <v>200927</v>
      </c>
      <c r="C5476" t="s">
        <v>31</v>
      </c>
      <c r="D5476">
        <v>90831</v>
      </c>
      <c r="E5476">
        <v>2591</v>
      </c>
      <c r="F5476">
        <v>20856</v>
      </c>
      <c r="G5476" t="s">
        <v>32</v>
      </c>
      <c r="H5476" s="1">
        <v>44758</v>
      </c>
      <c r="I5476" t="str">
        <f t="shared" si="85"/>
        <v>Orta investisya</v>
      </c>
      <c r="J5476">
        <f>YEAR(transaction_data[[#This Row],[Transaction_Date]])</f>
        <v>2022</v>
      </c>
      <c r="K5476">
        <f>MONTH(transaction_data[[#This Row],[Transaction_Date]])</f>
        <v>7</v>
      </c>
    </row>
    <row r="5477" spans="1:11" x14ac:dyDescent="0.3">
      <c r="A5477">
        <v>305475</v>
      </c>
      <c r="B5477">
        <v>205588</v>
      </c>
      <c r="C5477" t="s">
        <v>31</v>
      </c>
      <c r="D5477">
        <v>6237</v>
      </c>
      <c r="E5477">
        <v>4059</v>
      </c>
      <c r="F5477">
        <v>37299</v>
      </c>
      <c r="G5477" t="s">
        <v>32</v>
      </c>
      <c r="H5477" s="1">
        <v>44669</v>
      </c>
      <c r="I5477" t="str">
        <f t="shared" si="85"/>
        <v>Yuksek Investisya</v>
      </c>
      <c r="J5477">
        <f>YEAR(transaction_data[[#This Row],[Transaction_Date]])</f>
        <v>2022</v>
      </c>
      <c r="K5477">
        <f>MONTH(transaction_data[[#This Row],[Transaction_Date]])</f>
        <v>4</v>
      </c>
    </row>
    <row r="5478" spans="1:11" x14ac:dyDescent="0.3">
      <c r="A5478">
        <v>305476</v>
      </c>
      <c r="B5478">
        <v>206891</v>
      </c>
      <c r="C5478" t="s">
        <v>30</v>
      </c>
      <c r="D5478">
        <v>25081</v>
      </c>
      <c r="E5478">
        <v>1727</v>
      </c>
      <c r="F5478">
        <v>37150</v>
      </c>
      <c r="G5478" t="s">
        <v>29</v>
      </c>
      <c r="H5478" s="1">
        <v>45428</v>
      </c>
      <c r="I5478" t="str">
        <f t="shared" si="85"/>
        <v>Yuksek Investisya</v>
      </c>
      <c r="J5478">
        <f>YEAR(transaction_data[[#This Row],[Transaction_Date]])</f>
        <v>2024</v>
      </c>
      <c r="K5478">
        <f>MONTH(transaction_data[[#This Row],[Transaction_Date]])</f>
        <v>5</v>
      </c>
    </row>
    <row r="5479" spans="1:11" x14ac:dyDescent="0.3">
      <c r="A5479">
        <v>305477</v>
      </c>
      <c r="B5479">
        <v>202943</v>
      </c>
      <c r="C5479" t="s">
        <v>30</v>
      </c>
      <c r="D5479">
        <v>71047</v>
      </c>
      <c r="E5479">
        <v>4207</v>
      </c>
      <c r="F5479">
        <v>27558</v>
      </c>
      <c r="G5479" t="s">
        <v>32</v>
      </c>
      <c r="H5479" s="1">
        <v>45622</v>
      </c>
      <c r="I5479" t="str">
        <f t="shared" si="85"/>
        <v>Yuksek Investisya</v>
      </c>
      <c r="J5479">
        <f>YEAR(transaction_data[[#This Row],[Transaction_Date]])</f>
        <v>2024</v>
      </c>
      <c r="K5479">
        <f>MONTH(transaction_data[[#This Row],[Transaction_Date]])</f>
        <v>11</v>
      </c>
    </row>
    <row r="5480" spans="1:11" x14ac:dyDescent="0.3">
      <c r="A5480">
        <v>305478</v>
      </c>
      <c r="B5480">
        <v>204499</v>
      </c>
      <c r="C5480" t="s">
        <v>13</v>
      </c>
      <c r="D5480">
        <v>21896</v>
      </c>
      <c r="E5480">
        <v>831</v>
      </c>
      <c r="F5480">
        <v>19550</v>
      </c>
      <c r="G5480" t="s">
        <v>33</v>
      </c>
      <c r="H5480" s="1">
        <v>44689</v>
      </c>
      <c r="I5480" t="str">
        <f t="shared" si="85"/>
        <v>Orta investisya</v>
      </c>
      <c r="J5480">
        <f>YEAR(transaction_data[[#This Row],[Transaction_Date]])</f>
        <v>2022</v>
      </c>
      <c r="K5480">
        <f>MONTH(transaction_data[[#This Row],[Transaction_Date]])</f>
        <v>5</v>
      </c>
    </row>
    <row r="5481" spans="1:11" x14ac:dyDescent="0.3">
      <c r="A5481">
        <v>305479</v>
      </c>
      <c r="B5481">
        <v>200346</v>
      </c>
      <c r="C5481" t="s">
        <v>30</v>
      </c>
      <c r="D5481">
        <v>40737</v>
      </c>
      <c r="E5481">
        <v>2010</v>
      </c>
      <c r="F5481">
        <v>43204</v>
      </c>
      <c r="G5481" t="s">
        <v>33</v>
      </c>
      <c r="H5481" s="1">
        <v>45544</v>
      </c>
      <c r="I5481" t="str">
        <f t="shared" si="85"/>
        <v>Yuksek Investisya</v>
      </c>
      <c r="J5481">
        <f>YEAR(transaction_data[[#This Row],[Transaction_Date]])</f>
        <v>2024</v>
      </c>
      <c r="K5481">
        <f>MONTH(transaction_data[[#This Row],[Transaction_Date]])</f>
        <v>9</v>
      </c>
    </row>
    <row r="5482" spans="1:11" x14ac:dyDescent="0.3">
      <c r="A5482">
        <v>305480</v>
      </c>
      <c r="B5482">
        <v>206819</v>
      </c>
      <c r="C5482" t="s">
        <v>30</v>
      </c>
      <c r="D5482">
        <v>49957</v>
      </c>
      <c r="E5482">
        <v>2664</v>
      </c>
      <c r="F5482">
        <v>31519</v>
      </c>
      <c r="G5482" t="s">
        <v>32</v>
      </c>
      <c r="H5482" s="1">
        <v>45540</v>
      </c>
      <c r="I5482" t="str">
        <f t="shared" si="85"/>
        <v>Yuksek Investisya</v>
      </c>
      <c r="J5482">
        <f>YEAR(transaction_data[[#This Row],[Transaction_Date]])</f>
        <v>2024</v>
      </c>
      <c r="K5482">
        <f>MONTH(transaction_data[[#This Row],[Transaction_Date]])</f>
        <v>9</v>
      </c>
    </row>
    <row r="5483" spans="1:11" x14ac:dyDescent="0.3">
      <c r="A5483">
        <v>305481</v>
      </c>
      <c r="B5483">
        <v>200488</v>
      </c>
      <c r="C5483" t="s">
        <v>30</v>
      </c>
      <c r="D5483">
        <v>39598</v>
      </c>
      <c r="E5483">
        <v>4982</v>
      </c>
      <c r="F5483">
        <v>32757</v>
      </c>
      <c r="G5483" t="s">
        <v>33</v>
      </c>
      <c r="H5483" s="1">
        <v>45270</v>
      </c>
      <c r="I5483" t="str">
        <f t="shared" si="85"/>
        <v>Yuksek Investisya</v>
      </c>
      <c r="J5483">
        <f>YEAR(transaction_data[[#This Row],[Transaction_Date]])</f>
        <v>2023</v>
      </c>
      <c r="K5483">
        <f>MONTH(transaction_data[[#This Row],[Transaction_Date]])</f>
        <v>12</v>
      </c>
    </row>
    <row r="5484" spans="1:11" x14ac:dyDescent="0.3">
      <c r="A5484">
        <v>305482</v>
      </c>
      <c r="B5484">
        <v>202847</v>
      </c>
      <c r="C5484" t="s">
        <v>13</v>
      </c>
      <c r="D5484">
        <v>21365</v>
      </c>
      <c r="E5484">
        <v>2475</v>
      </c>
      <c r="F5484">
        <v>35380</v>
      </c>
      <c r="G5484" t="s">
        <v>29</v>
      </c>
      <c r="H5484" s="1">
        <v>45557</v>
      </c>
      <c r="I5484" t="str">
        <f t="shared" si="85"/>
        <v>Yuksek Investisya</v>
      </c>
      <c r="J5484">
        <f>YEAR(transaction_data[[#This Row],[Transaction_Date]])</f>
        <v>2024</v>
      </c>
      <c r="K5484">
        <f>MONTH(transaction_data[[#This Row],[Transaction_Date]])</f>
        <v>9</v>
      </c>
    </row>
    <row r="5485" spans="1:11" x14ac:dyDescent="0.3">
      <c r="A5485">
        <v>305483</v>
      </c>
      <c r="B5485">
        <v>202406</v>
      </c>
      <c r="C5485" t="s">
        <v>13</v>
      </c>
      <c r="D5485">
        <v>84559</v>
      </c>
      <c r="E5485">
        <v>2383</v>
      </c>
      <c r="F5485">
        <v>5212</v>
      </c>
      <c r="G5485" t="s">
        <v>33</v>
      </c>
      <c r="H5485" s="1">
        <v>44971</v>
      </c>
      <c r="I5485" t="str">
        <f t="shared" si="85"/>
        <v>Kicik Investiya</v>
      </c>
      <c r="J5485">
        <f>YEAR(transaction_data[[#This Row],[Transaction_Date]])</f>
        <v>2023</v>
      </c>
      <c r="K5485">
        <f>MONTH(transaction_data[[#This Row],[Transaction_Date]])</f>
        <v>2</v>
      </c>
    </row>
    <row r="5486" spans="1:11" x14ac:dyDescent="0.3">
      <c r="A5486">
        <v>305484</v>
      </c>
      <c r="B5486">
        <v>209272</v>
      </c>
      <c r="C5486" t="s">
        <v>30</v>
      </c>
      <c r="D5486">
        <v>97367</v>
      </c>
      <c r="E5486">
        <v>2696</v>
      </c>
      <c r="F5486">
        <v>4127</v>
      </c>
      <c r="G5486" t="s">
        <v>33</v>
      </c>
      <c r="H5486" s="1">
        <v>44697</v>
      </c>
      <c r="I5486" t="str">
        <f t="shared" si="85"/>
        <v>Kicik Investiya</v>
      </c>
      <c r="J5486">
        <f>YEAR(transaction_data[[#This Row],[Transaction_Date]])</f>
        <v>2022</v>
      </c>
      <c r="K5486">
        <f>MONTH(transaction_data[[#This Row],[Transaction_Date]])</f>
        <v>5</v>
      </c>
    </row>
    <row r="5487" spans="1:11" x14ac:dyDescent="0.3">
      <c r="A5487">
        <v>305485</v>
      </c>
      <c r="B5487">
        <v>207708</v>
      </c>
      <c r="C5487" t="s">
        <v>30</v>
      </c>
      <c r="D5487">
        <v>14325</v>
      </c>
      <c r="E5487">
        <v>127</v>
      </c>
      <c r="F5487">
        <v>40839</v>
      </c>
      <c r="G5487" t="s">
        <v>32</v>
      </c>
      <c r="H5487" s="1">
        <v>45497</v>
      </c>
      <c r="I5487" t="str">
        <f t="shared" si="85"/>
        <v>Yuksek Investisya</v>
      </c>
      <c r="J5487">
        <f>YEAR(transaction_data[[#This Row],[Transaction_Date]])</f>
        <v>2024</v>
      </c>
      <c r="K5487">
        <f>MONTH(transaction_data[[#This Row],[Transaction_Date]])</f>
        <v>7</v>
      </c>
    </row>
    <row r="5488" spans="1:11" x14ac:dyDescent="0.3">
      <c r="A5488">
        <v>305486</v>
      </c>
      <c r="B5488">
        <v>207085</v>
      </c>
      <c r="C5488" t="s">
        <v>31</v>
      </c>
      <c r="D5488">
        <v>51792</v>
      </c>
      <c r="E5488">
        <v>1294</v>
      </c>
      <c r="F5488">
        <v>2908</v>
      </c>
      <c r="G5488" t="s">
        <v>33</v>
      </c>
      <c r="H5488" s="1">
        <v>45045</v>
      </c>
      <c r="I5488" t="str">
        <f t="shared" si="85"/>
        <v>Kicik Investiya</v>
      </c>
      <c r="J5488">
        <f>YEAR(transaction_data[[#This Row],[Transaction_Date]])</f>
        <v>2023</v>
      </c>
      <c r="K5488">
        <f>MONTH(transaction_data[[#This Row],[Transaction_Date]])</f>
        <v>4</v>
      </c>
    </row>
    <row r="5489" spans="1:11" x14ac:dyDescent="0.3">
      <c r="A5489">
        <v>305487</v>
      </c>
      <c r="B5489">
        <v>201110</v>
      </c>
      <c r="C5489" t="s">
        <v>13</v>
      </c>
      <c r="D5489">
        <v>12763</v>
      </c>
      <c r="E5489">
        <v>4392</v>
      </c>
      <c r="F5489">
        <v>41538</v>
      </c>
      <c r="G5489" t="s">
        <v>33</v>
      </c>
      <c r="H5489" s="1">
        <v>45485</v>
      </c>
      <c r="I5489" t="str">
        <f t="shared" si="85"/>
        <v>Yuksek Investisya</v>
      </c>
      <c r="J5489">
        <f>YEAR(transaction_data[[#This Row],[Transaction_Date]])</f>
        <v>2024</v>
      </c>
      <c r="K5489">
        <f>MONTH(transaction_data[[#This Row],[Transaction_Date]])</f>
        <v>7</v>
      </c>
    </row>
    <row r="5490" spans="1:11" x14ac:dyDescent="0.3">
      <c r="A5490">
        <v>305488</v>
      </c>
      <c r="B5490">
        <v>202425</v>
      </c>
      <c r="C5490" t="s">
        <v>31</v>
      </c>
      <c r="D5490">
        <v>51982</v>
      </c>
      <c r="E5490">
        <v>2899</v>
      </c>
      <c r="F5490">
        <v>38271</v>
      </c>
      <c r="G5490" t="s">
        <v>33</v>
      </c>
      <c r="H5490" s="1">
        <v>45479</v>
      </c>
      <c r="I5490" t="str">
        <f t="shared" si="85"/>
        <v>Yuksek Investisya</v>
      </c>
      <c r="J5490">
        <f>YEAR(transaction_data[[#This Row],[Transaction_Date]])</f>
        <v>2024</v>
      </c>
      <c r="K5490">
        <f>MONTH(transaction_data[[#This Row],[Transaction_Date]])</f>
        <v>7</v>
      </c>
    </row>
    <row r="5491" spans="1:11" x14ac:dyDescent="0.3">
      <c r="A5491">
        <v>305489</v>
      </c>
      <c r="B5491">
        <v>209122</v>
      </c>
      <c r="C5491" t="s">
        <v>30</v>
      </c>
      <c r="D5491">
        <v>98508</v>
      </c>
      <c r="E5491">
        <v>1851</v>
      </c>
      <c r="F5491">
        <v>46964</v>
      </c>
      <c r="G5491" t="s">
        <v>29</v>
      </c>
      <c r="H5491" s="1">
        <v>45374</v>
      </c>
      <c r="I5491" t="str">
        <f t="shared" si="85"/>
        <v>Yuksek Investisya</v>
      </c>
      <c r="J5491">
        <f>YEAR(transaction_data[[#This Row],[Transaction_Date]])</f>
        <v>2024</v>
      </c>
      <c r="K5491">
        <f>MONTH(transaction_data[[#This Row],[Transaction_Date]])</f>
        <v>3</v>
      </c>
    </row>
    <row r="5492" spans="1:11" x14ac:dyDescent="0.3">
      <c r="A5492">
        <v>305490</v>
      </c>
      <c r="B5492">
        <v>206222</v>
      </c>
      <c r="C5492" t="s">
        <v>30</v>
      </c>
      <c r="D5492">
        <v>8853</v>
      </c>
      <c r="E5492">
        <v>2779</v>
      </c>
      <c r="F5492">
        <v>23620</v>
      </c>
      <c r="G5492" t="s">
        <v>29</v>
      </c>
      <c r="H5492" s="1">
        <v>45656</v>
      </c>
      <c r="I5492" t="str">
        <f t="shared" si="85"/>
        <v>Orta investisya</v>
      </c>
      <c r="J5492">
        <f>YEAR(transaction_data[[#This Row],[Transaction_Date]])</f>
        <v>2024</v>
      </c>
      <c r="K5492">
        <f>MONTH(transaction_data[[#This Row],[Transaction_Date]])</f>
        <v>12</v>
      </c>
    </row>
    <row r="5493" spans="1:11" x14ac:dyDescent="0.3">
      <c r="A5493">
        <v>305491</v>
      </c>
      <c r="B5493">
        <v>209578</v>
      </c>
      <c r="C5493" t="s">
        <v>30</v>
      </c>
      <c r="D5493">
        <v>15225</v>
      </c>
      <c r="E5493">
        <v>233</v>
      </c>
      <c r="F5493">
        <v>48261</v>
      </c>
      <c r="G5493" t="s">
        <v>32</v>
      </c>
      <c r="H5493" s="1">
        <v>44871</v>
      </c>
      <c r="I5493" t="str">
        <f t="shared" si="85"/>
        <v>Yuksek Investisya</v>
      </c>
      <c r="J5493">
        <f>YEAR(transaction_data[[#This Row],[Transaction_Date]])</f>
        <v>2022</v>
      </c>
      <c r="K5493">
        <f>MONTH(transaction_data[[#This Row],[Transaction_Date]])</f>
        <v>11</v>
      </c>
    </row>
    <row r="5494" spans="1:11" x14ac:dyDescent="0.3">
      <c r="A5494">
        <v>305492</v>
      </c>
      <c r="B5494">
        <v>200969</v>
      </c>
      <c r="C5494" t="s">
        <v>30</v>
      </c>
      <c r="D5494">
        <v>75130</v>
      </c>
      <c r="E5494">
        <v>3032</v>
      </c>
      <c r="F5494">
        <v>10434</v>
      </c>
      <c r="G5494" t="s">
        <v>29</v>
      </c>
      <c r="H5494" s="1">
        <v>45209</v>
      </c>
      <c r="I5494" t="str">
        <f t="shared" si="85"/>
        <v>Kicik Investiya</v>
      </c>
      <c r="J5494">
        <f>YEAR(transaction_data[[#This Row],[Transaction_Date]])</f>
        <v>2023</v>
      </c>
      <c r="K5494">
        <f>MONTH(transaction_data[[#This Row],[Transaction_Date]])</f>
        <v>10</v>
      </c>
    </row>
    <row r="5495" spans="1:11" x14ac:dyDescent="0.3">
      <c r="A5495">
        <v>305493</v>
      </c>
      <c r="B5495">
        <v>204403</v>
      </c>
      <c r="C5495" t="s">
        <v>13</v>
      </c>
      <c r="D5495">
        <v>11217</v>
      </c>
      <c r="E5495">
        <v>3391</v>
      </c>
      <c r="F5495">
        <v>46196</v>
      </c>
      <c r="G5495" t="s">
        <v>33</v>
      </c>
      <c r="H5495" s="1">
        <v>45250</v>
      </c>
      <c r="I5495" t="str">
        <f t="shared" si="85"/>
        <v>Yuksek Investisya</v>
      </c>
      <c r="J5495">
        <f>YEAR(transaction_data[[#This Row],[Transaction_Date]])</f>
        <v>2023</v>
      </c>
      <c r="K5495">
        <f>MONTH(transaction_data[[#This Row],[Transaction_Date]])</f>
        <v>11</v>
      </c>
    </row>
    <row r="5496" spans="1:11" x14ac:dyDescent="0.3">
      <c r="A5496">
        <v>305494</v>
      </c>
      <c r="B5496">
        <v>201934</v>
      </c>
      <c r="C5496" t="s">
        <v>30</v>
      </c>
      <c r="D5496">
        <v>8972</v>
      </c>
      <c r="E5496">
        <v>2275</v>
      </c>
      <c r="F5496">
        <v>47690</v>
      </c>
      <c r="G5496" t="s">
        <v>32</v>
      </c>
      <c r="H5496" s="1">
        <v>44987</v>
      </c>
      <c r="I5496" t="str">
        <f t="shared" si="85"/>
        <v>Yuksek Investisya</v>
      </c>
      <c r="J5496">
        <f>YEAR(transaction_data[[#This Row],[Transaction_Date]])</f>
        <v>2023</v>
      </c>
      <c r="K5496">
        <f>MONTH(transaction_data[[#This Row],[Transaction_Date]])</f>
        <v>3</v>
      </c>
    </row>
    <row r="5497" spans="1:11" x14ac:dyDescent="0.3">
      <c r="A5497">
        <v>305495</v>
      </c>
      <c r="B5497">
        <v>203160</v>
      </c>
      <c r="C5497" t="s">
        <v>31</v>
      </c>
      <c r="D5497">
        <v>16598</v>
      </c>
      <c r="E5497">
        <v>2927</v>
      </c>
      <c r="F5497">
        <v>34477</v>
      </c>
      <c r="G5497" t="s">
        <v>33</v>
      </c>
      <c r="H5497" s="1">
        <v>45556</v>
      </c>
      <c r="I5497" t="str">
        <f t="shared" si="85"/>
        <v>Yuksek Investisya</v>
      </c>
      <c r="J5497">
        <f>YEAR(transaction_data[[#This Row],[Transaction_Date]])</f>
        <v>2024</v>
      </c>
      <c r="K5497">
        <f>MONTH(transaction_data[[#This Row],[Transaction_Date]])</f>
        <v>9</v>
      </c>
    </row>
    <row r="5498" spans="1:11" x14ac:dyDescent="0.3">
      <c r="A5498">
        <v>305496</v>
      </c>
      <c r="B5498">
        <v>204786</v>
      </c>
      <c r="C5498" t="s">
        <v>31</v>
      </c>
      <c r="D5498">
        <v>21215</v>
      </c>
      <c r="E5498">
        <v>1522</v>
      </c>
      <c r="F5498">
        <v>34594</v>
      </c>
      <c r="G5498" t="s">
        <v>29</v>
      </c>
      <c r="H5498" s="1">
        <v>45093</v>
      </c>
      <c r="I5498" t="str">
        <f t="shared" si="85"/>
        <v>Yuksek Investisya</v>
      </c>
      <c r="J5498">
        <f>YEAR(transaction_data[[#This Row],[Transaction_Date]])</f>
        <v>2023</v>
      </c>
      <c r="K5498">
        <f>MONTH(transaction_data[[#This Row],[Transaction_Date]])</f>
        <v>6</v>
      </c>
    </row>
    <row r="5499" spans="1:11" x14ac:dyDescent="0.3">
      <c r="A5499">
        <v>305497</v>
      </c>
      <c r="B5499">
        <v>207454</v>
      </c>
      <c r="C5499" t="s">
        <v>31</v>
      </c>
      <c r="D5499">
        <v>49054</v>
      </c>
      <c r="E5499">
        <v>3746</v>
      </c>
      <c r="F5499">
        <v>33276</v>
      </c>
      <c r="G5499" t="s">
        <v>33</v>
      </c>
      <c r="H5499" s="1">
        <v>44848</v>
      </c>
      <c r="I5499" t="str">
        <f t="shared" si="85"/>
        <v>Yuksek Investisya</v>
      </c>
      <c r="J5499">
        <f>YEAR(transaction_data[[#This Row],[Transaction_Date]])</f>
        <v>2022</v>
      </c>
      <c r="K5499">
        <f>MONTH(transaction_data[[#This Row],[Transaction_Date]])</f>
        <v>10</v>
      </c>
    </row>
    <row r="5500" spans="1:11" x14ac:dyDescent="0.3">
      <c r="A5500">
        <v>305498</v>
      </c>
      <c r="B5500">
        <v>206799</v>
      </c>
      <c r="C5500" t="s">
        <v>13</v>
      </c>
      <c r="D5500">
        <v>18030</v>
      </c>
      <c r="E5500">
        <v>599</v>
      </c>
      <c r="F5500">
        <v>47609</v>
      </c>
      <c r="G5500" t="s">
        <v>32</v>
      </c>
      <c r="H5500" s="1">
        <v>45362</v>
      </c>
      <c r="I5500" t="str">
        <f t="shared" si="85"/>
        <v>Yuksek Investisya</v>
      </c>
      <c r="J5500">
        <f>YEAR(transaction_data[[#This Row],[Transaction_Date]])</f>
        <v>2024</v>
      </c>
      <c r="K5500">
        <f>MONTH(transaction_data[[#This Row],[Transaction_Date]])</f>
        <v>3</v>
      </c>
    </row>
    <row r="5501" spans="1:11" x14ac:dyDescent="0.3">
      <c r="A5501">
        <v>305499</v>
      </c>
      <c r="B5501">
        <v>200163</v>
      </c>
      <c r="C5501" t="s">
        <v>31</v>
      </c>
      <c r="D5501">
        <v>83246</v>
      </c>
      <c r="E5501">
        <v>3079</v>
      </c>
      <c r="F5501">
        <v>22551</v>
      </c>
      <c r="G5501" t="s">
        <v>29</v>
      </c>
      <c r="H5501" s="1">
        <v>45419</v>
      </c>
      <c r="I5501" t="str">
        <f t="shared" si="85"/>
        <v>Orta investisya</v>
      </c>
      <c r="J5501">
        <f>YEAR(transaction_data[[#This Row],[Transaction_Date]])</f>
        <v>2024</v>
      </c>
      <c r="K5501">
        <f>MONTH(transaction_data[[#This Row],[Transaction_Date]])</f>
        <v>5</v>
      </c>
    </row>
    <row r="5502" spans="1:11" x14ac:dyDescent="0.3">
      <c r="A5502">
        <v>305500</v>
      </c>
      <c r="B5502">
        <v>205414</v>
      </c>
      <c r="C5502" t="s">
        <v>13</v>
      </c>
      <c r="D5502">
        <v>58343</v>
      </c>
      <c r="E5502">
        <v>1130</v>
      </c>
      <c r="F5502">
        <v>17476</v>
      </c>
      <c r="G5502" t="s">
        <v>29</v>
      </c>
      <c r="H5502" s="1">
        <v>45433</v>
      </c>
      <c r="I5502" t="str">
        <f t="shared" si="85"/>
        <v>Orta investisya</v>
      </c>
      <c r="J5502">
        <f>YEAR(transaction_data[[#This Row],[Transaction_Date]])</f>
        <v>2024</v>
      </c>
      <c r="K5502">
        <f>MONTH(transaction_data[[#This Row],[Transaction_Date]])</f>
        <v>5</v>
      </c>
    </row>
    <row r="5503" spans="1:11" x14ac:dyDescent="0.3">
      <c r="A5503">
        <v>305501</v>
      </c>
      <c r="B5503">
        <v>208842</v>
      </c>
      <c r="C5503" t="s">
        <v>13</v>
      </c>
      <c r="D5503">
        <v>44764</v>
      </c>
      <c r="E5503">
        <v>4414</v>
      </c>
      <c r="F5503">
        <v>17409</v>
      </c>
      <c r="G5503" t="s">
        <v>32</v>
      </c>
      <c r="H5503" s="1">
        <v>44781</v>
      </c>
      <c r="I5503" t="str">
        <f t="shared" si="85"/>
        <v>Orta investisya</v>
      </c>
      <c r="J5503">
        <f>YEAR(transaction_data[[#This Row],[Transaction_Date]])</f>
        <v>2022</v>
      </c>
      <c r="K5503">
        <f>MONTH(transaction_data[[#This Row],[Transaction_Date]])</f>
        <v>8</v>
      </c>
    </row>
    <row r="5504" spans="1:11" x14ac:dyDescent="0.3">
      <c r="A5504">
        <v>305502</v>
      </c>
      <c r="B5504">
        <v>207920</v>
      </c>
      <c r="C5504" t="s">
        <v>30</v>
      </c>
      <c r="D5504">
        <v>78363</v>
      </c>
      <c r="E5504">
        <v>1044</v>
      </c>
      <c r="F5504">
        <v>12302</v>
      </c>
      <c r="G5504" t="s">
        <v>32</v>
      </c>
      <c r="H5504" s="1">
        <v>45257</v>
      </c>
      <c r="I5504" t="str">
        <f t="shared" si="85"/>
        <v>Kicik Investiya</v>
      </c>
      <c r="J5504">
        <f>YEAR(transaction_data[[#This Row],[Transaction_Date]])</f>
        <v>2023</v>
      </c>
      <c r="K5504">
        <f>MONTH(transaction_data[[#This Row],[Transaction_Date]])</f>
        <v>11</v>
      </c>
    </row>
    <row r="5505" spans="1:11" x14ac:dyDescent="0.3">
      <c r="A5505">
        <v>305503</v>
      </c>
      <c r="B5505">
        <v>207922</v>
      </c>
      <c r="C5505" t="s">
        <v>13</v>
      </c>
      <c r="D5505">
        <v>96269</v>
      </c>
      <c r="E5505">
        <v>4857</v>
      </c>
      <c r="F5505">
        <v>29836</v>
      </c>
      <c r="G5505" t="s">
        <v>32</v>
      </c>
      <c r="H5505" s="1">
        <v>45206</v>
      </c>
      <c r="I5505" t="str">
        <f t="shared" si="85"/>
        <v>Yuksek Investisya</v>
      </c>
      <c r="J5505">
        <f>YEAR(transaction_data[[#This Row],[Transaction_Date]])</f>
        <v>2023</v>
      </c>
      <c r="K5505">
        <f>MONTH(transaction_data[[#This Row],[Transaction_Date]])</f>
        <v>10</v>
      </c>
    </row>
    <row r="5506" spans="1:11" x14ac:dyDescent="0.3">
      <c r="A5506">
        <v>305504</v>
      </c>
      <c r="B5506">
        <v>207641</v>
      </c>
      <c r="C5506" t="s">
        <v>13</v>
      </c>
      <c r="D5506">
        <v>72669</v>
      </c>
      <c r="E5506">
        <v>1431</v>
      </c>
      <c r="F5506">
        <v>17061</v>
      </c>
      <c r="G5506" t="s">
        <v>33</v>
      </c>
      <c r="H5506" s="1">
        <v>45421</v>
      </c>
      <c r="I5506" t="str">
        <f t="shared" ref="I5506:I5569" si="86">IF(AND(F5506&gt;1000,F5506&lt;15000),"Kicik Investiya",IF(AND(F5506&gt;=15000,F5506&lt;27500),"Orta investisya","Yuksek Investisya"))</f>
        <v>Orta investisya</v>
      </c>
      <c r="J5506">
        <f>YEAR(transaction_data[[#This Row],[Transaction_Date]])</f>
        <v>2024</v>
      </c>
      <c r="K5506">
        <f>MONTH(transaction_data[[#This Row],[Transaction_Date]])</f>
        <v>5</v>
      </c>
    </row>
    <row r="5507" spans="1:11" x14ac:dyDescent="0.3">
      <c r="A5507">
        <v>305505</v>
      </c>
      <c r="B5507">
        <v>202094</v>
      </c>
      <c r="C5507" t="s">
        <v>13</v>
      </c>
      <c r="D5507">
        <v>53031</v>
      </c>
      <c r="E5507">
        <v>455</v>
      </c>
      <c r="F5507">
        <v>46503</v>
      </c>
      <c r="G5507" t="s">
        <v>29</v>
      </c>
      <c r="H5507" s="1">
        <v>44657</v>
      </c>
      <c r="I5507" t="str">
        <f t="shared" si="86"/>
        <v>Yuksek Investisya</v>
      </c>
      <c r="J5507">
        <f>YEAR(transaction_data[[#This Row],[Transaction_Date]])</f>
        <v>2022</v>
      </c>
      <c r="K5507">
        <f>MONTH(transaction_data[[#This Row],[Transaction_Date]])</f>
        <v>4</v>
      </c>
    </row>
    <row r="5508" spans="1:11" x14ac:dyDescent="0.3">
      <c r="A5508">
        <v>305506</v>
      </c>
      <c r="B5508">
        <v>204101</v>
      </c>
      <c r="C5508" t="s">
        <v>30</v>
      </c>
      <c r="D5508">
        <v>13282</v>
      </c>
      <c r="E5508">
        <v>270</v>
      </c>
      <c r="F5508">
        <v>1492</v>
      </c>
      <c r="G5508" t="s">
        <v>33</v>
      </c>
      <c r="H5508" s="1">
        <v>45670</v>
      </c>
      <c r="I5508" t="str">
        <f t="shared" si="86"/>
        <v>Kicik Investiya</v>
      </c>
      <c r="J5508">
        <f>YEAR(transaction_data[[#This Row],[Transaction_Date]])</f>
        <v>2025</v>
      </c>
      <c r="K5508">
        <f>MONTH(transaction_data[[#This Row],[Transaction_Date]])</f>
        <v>1</v>
      </c>
    </row>
    <row r="5509" spans="1:11" x14ac:dyDescent="0.3">
      <c r="A5509">
        <v>305507</v>
      </c>
      <c r="B5509">
        <v>209762</v>
      </c>
      <c r="C5509" t="s">
        <v>30</v>
      </c>
      <c r="D5509">
        <v>80223</v>
      </c>
      <c r="E5509">
        <v>3288</v>
      </c>
      <c r="F5509">
        <v>38309</v>
      </c>
      <c r="G5509" t="s">
        <v>33</v>
      </c>
      <c r="H5509" s="1">
        <v>45012</v>
      </c>
      <c r="I5509" t="str">
        <f t="shared" si="86"/>
        <v>Yuksek Investisya</v>
      </c>
      <c r="J5509">
        <f>YEAR(transaction_data[[#This Row],[Transaction_Date]])</f>
        <v>2023</v>
      </c>
      <c r="K5509">
        <f>MONTH(transaction_data[[#This Row],[Transaction_Date]])</f>
        <v>3</v>
      </c>
    </row>
    <row r="5510" spans="1:11" x14ac:dyDescent="0.3">
      <c r="A5510">
        <v>305508</v>
      </c>
      <c r="B5510">
        <v>209338</v>
      </c>
      <c r="C5510" t="s">
        <v>30</v>
      </c>
      <c r="D5510">
        <v>12977</v>
      </c>
      <c r="E5510">
        <v>3849</v>
      </c>
      <c r="F5510">
        <v>49611</v>
      </c>
      <c r="G5510" t="s">
        <v>33</v>
      </c>
      <c r="H5510" s="1">
        <v>45594</v>
      </c>
      <c r="I5510" t="str">
        <f t="shared" si="86"/>
        <v>Yuksek Investisya</v>
      </c>
      <c r="J5510">
        <f>YEAR(transaction_data[[#This Row],[Transaction_Date]])</f>
        <v>2024</v>
      </c>
      <c r="K5510">
        <f>MONTH(transaction_data[[#This Row],[Transaction_Date]])</f>
        <v>10</v>
      </c>
    </row>
    <row r="5511" spans="1:11" x14ac:dyDescent="0.3">
      <c r="A5511">
        <v>305509</v>
      </c>
      <c r="B5511">
        <v>204852</v>
      </c>
      <c r="C5511" t="s">
        <v>31</v>
      </c>
      <c r="D5511">
        <v>99943</v>
      </c>
      <c r="E5511">
        <v>702</v>
      </c>
      <c r="F5511">
        <v>7026</v>
      </c>
      <c r="G5511" t="s">
        <v>29</v>
      </c>
      <c r="H5511" s="1">
        <v>45703</v>
      </c>
      <c r="I5511" t="str">
        <f t="shared" si="86"/>
        <v>Kicik Investiya</v>
      </c>
      <c r="J5511">
        <f>YEAR(transaction_data[[#This Row],[Transaction_Date]])</f>
        <v>2025</v>
      </c>
      <c r="K5511">
        <f>MONTH(transaction_data[[#This Row],[Transaction_Date]])</f>
        <v>2</v>
      </c>
    </row>
    <row r="5512" spans="1:11" x14ac:dyDescent="0.3">
      <c r="A5512">
        <v>305510</v>
      </c>
      <c r="B5512">
        <v>205007</v>
      </c>
      <c r="C5512" t="s">
        <v>31</v>
      </c>
      <c r="D5512">
        <v>57953</v>
      </c>
      <c r="E5512">
        <v>310</v>
      </c>
      <c r="F5512">
        <v>46835</v>
      </c>
      <c r="G5512" t="s">
        <v>32</v>
      </c>
      <c r="H5512" s="1">
        <v>44898</v>
      </c>
      <c r="I5512" t="str">
        <f t="shared" si="86"/>
        <v>Yuksek Investisya</v>
      </c>
      <c r="J5512">
        <f>YEAR(transaction_data[[#This Row],[Transaction_Date]])</f>
        <v>2022</v>
      </c>
      <c r="K5512">
        <f>MONTH(transaction_data[[#This Row],[Transaction_Date]])</f>
        <v>12</v>
      </c>
    </row>
    <row r="5513" spans="1:11" x14ac:dyDescent="0.3">
      <c r="A5513">
        <v>305511</v>
      </c>
      <c r="B5513">
        <v>202568</v>
      </c>
      <c r="C5513" t="s">
        <v>13</v>
      </c>
      <c r="D5513">
        <v>15507</v>
      </c>
      <c r="E5513">
        <v>848</v>
      </c>
      <c r="F5513">
        <v>32259</v>
      </c>
      <c r="G5513" t="s">
        <v>29</v>
      </c>
      <c r="H5513" s="1">
        <v>45439</v>
      </c>
      <c r="I5513" t="str">
        <f t="shared" si="86"/>
        <v>Yuksek Investisya</v>
      </c>
      <c r="J5513">
        <f>YEAR(transaction_data[[#This Row],[Transaction_Date]])</f>
        <v>2024</v>
      </c>
      <c r="K5513">
        <f>MONTH(transaction_data[[#This Row],[Transaction_Date]])</f>
        <v>5</v>
      </c>
    </row>
    <row r="5514" spans="1:11" x14ac:dyDescent="0.3">
      <c r="A5514">
        <v>305512</v>
      </c>
      <c r="B5514">
        <v>204938</v>
      </c>
      <c r="C5514" t="s">
        <v>31</v>
      </c>
      <c r="D5514">
        <v>83852</v>
      </c>
      <c r="E5514">
        <v>3507</v>
      </c>
      <c r="F5514">
        <v>49100</v>
      </c>
      <c r="G5514" t="s">
        <v>33</v>
      </c>
      <c r="H5514" s="1">
        <v>44859</v>
      </c>
      <c r="I5514" t="str">
        <f t="shared" si="86"/>
        <v>Yuksek Investisya</v>
      </c>
      <c r="J5514">
        <f>YEAR(transaction_data[[#This Row],[Transaction_Date]])</f>
        <v>2022</v>
      </c>
      <c r="K5514">
        <f>MONTH(transaction_data[[#This Row],[Transaction_Date]])</f>
        <v>10</v>
      </c>
    </row>
    <row r="5515" spans="1:11" x14ac:dyDescent="0.3">
      <c r="A5515">
        <v>305513</v>
      </c>
      <c r="B5515">
        <v>203796</v>
      </c>
      <c r="C5515" t="s">
        <v>30</v>
      </c>
      <c r="D5515">
        <v>92455</v>
      </c>
      <c r="E5515">
        <v>1327</v>
      </c>
      <c r="F5515">
        <v>36767</v>
      </c>
      <c r="G5515" t="s">
        <v>32</v>
      </c>
      <c r="H5515" s="1">
        <v>45334</v>
      </c>
      <c r="I5515" t="str">
        <f t="shared" si="86"/>
        <v>Yuksek Investisya</v>
      </c>
      <c r="J5515">
        <f>YEAR(transaction_data[[#This Row],[Transaction_Date]])</f>
        <v>2024</v>
      </c>
      <c r="K5515">
        <f>MONTH(transaction_data[[#This Row],[Transaction_Date]])</f>
        <v>2</v>
      </c>
    </row>
    <row r="5516" spans="1:11" x14ac:dyDescent="0.3">
      <c r="A5516">
        <v>305514</v>
      </c>
      <c r="B5516">
        <v>205933</v>
      </c>
      <c r="C5516" t="s">
        <v>31</v>
      </c>
      <c r="D5516">
        <v>54018</v>
      </c>
      <c r="E5516">
        <v>3990</v>
      </c>
      <c r="F5516">
        <v>45215</v>
      </c>
      <c r="G5516" t="s">
        <v>29</v>
      </c>
      <c r="H5516" s="1">
        <v>44888</v>
      </c>
      <c r="I5516" t="str">
        <f t="shared" si="86"/>
        <v>Yuksek Investisya</v>
      </c>
      <c r="J5516">
        <f>YEAR(transaction_data[[#This Row],[Transaction_Date]])</f>
        <v>2022</v>
      </c>
      <c r="K5516">
        <f>MONTH(transaction_data[[#This Row],[Transaction_Date]])</f>
        <v>11</v>
      </c>
    </row>
    <row r="5517" spans="1:11" x14ac:dyDescent="0.3">
      <c r="A5517">
        <v>305515</v>
      </c>
      <c r="B5517">
        <v>202374</v>
      </c>
      <c r="C5517" t="s">
        <v>30</v>
      </c>
      <c r="D5517">
        <v>47272</v>
      </c>
      <c r="E5517">
        <v>4986</v>
      </c>
      <c r="F5517">
        <v>18284</v>
      </c>
      <c r="G5517" t="s">
        <v>32</v>
      </c>
      <c r="H5517" s="1">
        <v>44919</v>
      </c>
      <c r="I5517" t="str">
        <f t="shared" si="86"/>
        <v>Orta investisya</v>
      </c>
      <c r="J5517">
        <f>YEAR(transaction_data[[#This Row],[Transaction_Date]])</f>
        <v>2022</v>
      </c>
      <c r="K5517">
        <f>MONTH(transaction_data[[#This Row],[Transaction_Date]])</f>
        <v>12</v>
      </c>
    </row>
    <row r="5518" spans="1:11" x14ac:dyDescent="0.3">
      <c r="A5518">
        <v>305516</v>
      </c>
      <c r="B5518">
        <v>201931</v>
      </c>
      <c r="C5518" t="s">
        <v>31</v>
      </c>
      <c r="D5518">
        <v>19304</v>
      </c>
      <c r="E5518">
        <v>4374</v>
      </c>
      <c r="F5518">
        <v>38004</v>
      </c>
      <c r="G5518" t="s">
        <v>33</v>
      </c>
      <c r="H5518" s="1">
        <v>45520</v>
      </c>
      <c r="I5518" t="str">
        <f t="shared" si="86"/>
        <v>Yuksek Investisya</v>
      </c>
      <c r="J5518">
        <f>YEAR(transaction_data[[#This Row],[Transaction_Date]])</f>
        <v>2024</v>
      </c>
      <c r="K5518">
        <f>MONTH(transaction_data[[#This Row],[Transaction_Date]])</f>
        <v>8</v>
      </c>
    </row>
    <row r="5519" spans="1:11" x14ac:dyDescent="0.3">
      <c r="A5519">
        <v>305517</v>
      </c>
      <c r="B5519">
        <v>207026</v>
      </c>
      <c r="C5519" t="s">
        <v>30</v>
      </c>
      <c r="D5519">
        <v>99735</v>
      </c>
      <c r="E5519">
        <v>1493</v>
      </c>
      <c r="F5519">
        <v>41306</v>
      </c>
      <c r="G5519" t="s">
        <v>32</v>
      </c>
      <c r="H5519" s="1">
        <v>45519</v>
      </c>
      <c r="I5519" t="str">
        <f t="shared" si="86"/>
        <v>Yuksek Investisya</v>
      </c>
      <c r="J5519">
        <f>YEAR(transaction_data[[#This Row],[Transaction_Date]])</f>
        <v>2024</v>
      </c>
      <c r="K5519">
        <f>MONTH(transaction_data[[#This Row],[Transaction_Date]])</f>
        <v>8</v>
      </c>
    </row>
    <row r="5520" spans="1:11" x14ac:dyDescent="0.3">
      <c r="A5520">
        <v>305518</v>
      </c>
      <c r="B5520">
        <v>206887</v>
      </c>
      <c r="C5520" t="s">
        <v>31</v>
      </c>
      <c r="D5520">
        <v>74556</v>
      </c>
      <c r="E5520">
        <v>3419</v>
      </c>
      <c r="F5520">
        <v>11668</v>
      </c>
      <c r="G5520" t="s">
        <v>33</v>
      </c>
      <c r="H5520" s="1">
        <v>45665</v>
      </c>
      <c r="I5520" t="str">
        <f t="shared" si="86"/>
        <v>Kicik Investiya</v>
      </c>
      <c r="J5520">
        <f>YEAR(transaction_data[[#This Row],[Transaction_Date]])</f>
        <v>2025</v>
      </c>
      <c r="K5520">
        <f>MONTH(transaction_data[[#This Row],[Transaction_Date]])</f>
        <v>1</v>
      </c>
    </row>
    <row r="5521" spans="1:11" x14ac:dyDescent="0.3">
      <c r="A5521">
        <v>305519</v>
      </c>
      <c r="B5521">
        <v>207173</v>
      </c>
      <c r="C5521" t="s">
        <v>13</v>
      </c>
      <c r="D5521">
        <v>29836</v>
      </c>
      <c r="E5521">
        <v>4945</v>
      </c>
      <c r="F5521">
        <v>37424</v>
      </c>
      <c r="G5521" t="s">
        <v>32</v>
      </c>
      <c r="H5521" s="1">
        <v>44868</v>
      </c>
      <c r="I5521" t="str">
        <f t="shared" si="86"/>
        <v>Yuksek Investisya</v>
      </c>
      <c r="J5521">
        <f>YEAR(transaction_data[[#This Row],[Transaction_Date]])</f>
        <v>2022</v>
      </c>
      <c r="K5521">
        <f>MONTH(transaction_data[[#This Row],[Transaction_Date]])</f>
        <v>11</v>
      </c>
    </row>
    <row r="5522" spans="1:11" x14ac:dyDescent="0.3">
      <c r="A5522">
        <v>305520</v>
      </c>
      <c r="B5522">
        <v>204138</v>
      </c>
      <c r="C5522" t="s">
        <v>31</v>
      </c>
      <c r="D5522">
        <v>26947</v>
      </c>
      <c r="E5522">
        <v>4441</v>
      </c>
      <c r="F5522">
        <v>15750</v>
      </c>
      <c r="G5522" t="s">
        <v>33</v>
      </c>
      <c r="H5522" s="1">
        <v>45392</v>
      </c>
      <c r="I5522" t="str">
        <f t="shared" si="86"/>
        <v>Orta investisya</v>
      </c>
      <c r="J5522">
        <f>YEAR(transaction_data[[#This Row],[Transaction_Date]])</f>
        <v>2024</v>
      </c>
      <c r="K5522">
        <f>MONTH(transaction_data[[#This Row],[Transaction_Date]])</f>
        <v>4</v>
      </c>
    </row>
    <row r="5523" spans="1:11" x14ac:dyDescent="0.3">
      <c r="A5523">
        <v>305521</v>
      </c>
      <c r="B5523">
        <v>207449</v>
      </c>
      <c r="C5523" t="s">
        <v>31</v>
      </c>
      <c r="D5523">
        <v>6158</v>
      </c>
      <c r="E5523">
        <v>2241</v>
      </c>
      <c r="F5523">
        <v>21950</v>
      </c>
      <c r="G5523" t="s">
        <v>32</v>
      </c>
      <c r="H5523" s="1">
        <v>45198</v>
      </c>
      <c r="I5523" t="str">
        <f t="shared" si="86"/>
        <v>Orta investisya</v>
      </c>
      <c r="J5523">
        <f>YEAR(transaction_data[[#This Row],[Transaction_Date]])</f>
        <v>2023</v>
      </c>
      <c r="K5523">
        <f>MONTH(transaction_data[[#This Row],[Transaction_Date]])</f>
        <v>9</v>
      </c>
    </row>
    <row r="5524" spans="1:11" x14ac:dyDescent="0.3">
      <c r="A5524">
        <v>305522</v>
      </c>
      <c r="B5524">
        <v>201589</v>
      </c>
      <c r="C5524" t="s">
        <v>13</v>
      </c>
      <c r="D5524">
        <v>26793</v>
      </c>
      <c r="E5524">
        <v>2547</v>
      </c>
      <c r="F5524">
        <v>38754</v>
      </c>
      <c r="G5524" t="s">
        <v>29</v>
      </c>
      <c r="H5524" s="1">
        <v>44703</v>
      </c>
      <c r="I5524" t="str">
        <f t="shared" si="86"/>
        <v>Yuksek Investisya</v>
      </c>
      <c r="J5524">
        <f>YEAR(transaction_data[[#This Row],[Transaction_Date]])</f>
        <v>2022</v>
      </c>
      <c r="K5524">
        <f>MONTH(transaction_data[[#This Row],[Transaction_Date]])</f>
        <v>5</v>
      </c>
    </row>
    <row r="5525" spans="1:11" x14ac:dyDescent="0.3">
      <c r="A5525">
        <v>305523</v>
      </c>
      <c r="B5525">
        <v>202943</v>
      </c>
      <c r="C5525" t="s">
        <v>13</v>
      </c>
      <c r="D5525">
        <v>98347</v>
      </c>
      <c r="E5525">
        <v>515</v>
      </c>
      <c r="F5525">
        <v>3703</v>
      </c>
      <c r="G5525" t="s">
        <v>33</v>
      </c>
      <c r="H5525" s="1">
        <v>44980</v>
      </c>
      <c r="I5525" t="str">
        <f t="shared" si="86"/>
        <v>Kicik Investiya</v>
      </c>
      <c r="J5525">
        <f>YEAR(transaction_data[[#This Row],[Transaction_Date]])</f>
        <v>2023</v>
      </c>
      <c r="K5525">
        <f>MONTH(transaction_data[[#This Row],[Transaction_Date]])</f>
        <v>2</v>
      </c>
    </row>
    <row r="5526" spans="1:11" x14ac:dyDescent="0.3">
      <c r="A5526">
        <v>305524</v>
      </c>
      <c r="B5526">
        <v>207818</v>
      </c>
      <c r="C5526" t="s">
        <v>30</v>
      </c>
      <c r="D5526">
        <v>45801</v>
      </c>
      <c r="E5526">
        <v>1567</v>
      </c>
      <c r="F5526">
        <v>25501</v>
      </c>
      <c r="G5526" t="s">
        <v>32</v>
      </c>
      <c r="H5526" s="1">
        <v>45398</v>
      </c>
      <c r="I5526" t="str">
        <f t="shared" si="86"/>
        <v>Orta investisya</v>
      </c>
      <c r="J5526">
        <f>YEAR(transaction_data[[#This Row],[Transaction_Date]])</f>
        <v>2024</v>
      </c>
      <c r="K5526">
        <f>MONTH(transaction_data[[#This Row],[Transaction_Date]])</f>
        <v>4</v>
      </c>
    </row>
    <row r="5527" spans="1:11" x14ac:dyDescent="0.3">
      <c r="A5527">
        <v>305525</v>
      </c>
      <c r="B5527">
        <v>205334</v>
      </c>
      <c r="C5527" t="s">
        <v>13</v>
      </c>
      <c r="D5527">
        <v>16344</v>
      </c>
      <c r="E5527">
        <v>1528</v>
      </c>
      <c r="F5527">
        <v>38843</v>
      </c>
      <c r="G5527" t="s">
        <v>29</v>
      </c>
      <c r="H5527" s="1">
        <v>45001</v>
      </c>
      <c r="I5527" t="str">
        <f t="shared" si="86"/>
        <v>Yuksek Investisya</v>
      </c>
      <c r="J5527">
        <f>YEAR(transaction_data[[#This Row],[Transaction_Date]])</f>
        <v>2023</v>
      </c>
      <c r="K5527">
        <f>MONTH(transaction_data[[#This Row],[Transaction_Date]])</f>
        <v>3</v>
      </c>
    </row>
    <row r="5528" spans="1:11" x14ac:dyDescent="0.3">
      <c r="A5528">
        <v>305526</v>
      </c>
      <c r="B5528">
        <v>203096</v>
      </c>
      <c r="C5528" t="s">
        <v>31</v>
      </c>
      <c r="D5528">
        <v>27215</v>
      </c>
      <c r="E5528">
        <v>4449</v>
      </c>
      <c r="F5528">
        <v>49686</v>
      </c>
      <c r="G5528" t="s">
        <v>32</v>
      </c>
      <c r="H5528" s="1">
        <v>44738</v>
      </c>
      <c r="I5528" t="str">
        <f t="shared" si="86"/>
        <v>Yuksek Investisya</v>
      </c>
      <c r="J5528">
        <f>YEAR(transaction_data[[#This Row],[Transaction_Date]])</f>
        <v>2022</v>
      </c>
      <c r="K5528">
        <f>MONTH(transaction_data[[#This Row],[Transaction_Date]])</f>
        <v>6</v>
      </c>
    </row>
    <row r="5529" spans="1:11" x14ac:dyDescent="0.3">
      <c r="A5529">
        <v>305527</v>
      </c>
      <c r="B5529">
        <v>200907</v>
      </c>
      <c r="C5529" t="s">
        <v>30</v>
      </c>
      <c r="D5529">
        <v>66809</v>
      </c>
      <c r="E5529">
        <v>2599</v>
      </c>
      <c r="F5529">
        <v>30831</v>
      </c>
      <c r="G5529" t="s">
        <v>29</v>
      </c>
      <c r="H5529" s="1">
        <v>45051</v>
      </c>
      <c r="I5529" t="str">
        <f t="shared" si="86"/>
        <v>Yuksek Investisya</v>
      </c>
      <c r="J5529">
        <f>YEAR(transaction_data[[#This Row],[Transaction_Date]])</f>
        <v>2023</v>
      </c>
      <c r="K5529">
        <f>MONTH(transaction_data[[#This Row],[Transaction_Date]])</f>
        <v>5</v>
      </c>
    </row>
    <row r="5530" spans="1:11" x14ac:dyDescent="0.3">
      <c r="A5530">
        <v>305528</v>
      </c>
      <c r="B5530">
        <v>204672</v>
      </c>
      <c r="C5530" t="s">
        <v>31</v>
      </c>
      <c r="D5530">
        <v>69264</v>
      </c>
      <c r="E5530">
        <v>618</v>
      </c>
      <c r="F5530">
        <v>20119</v>
      </c>
      <c r="G5530" t="s">
        <v>32</v>
      </c>
      <c r="H5530" s="1">
        <v>45214</v>
      </c>
      <c r="I5530" t="str">
        <f t="shared" si="86"/>
        <v>Orta investisya</v>
      </c>
      <c r="J5530">
        <f>YEAR(transaction_data[[#This Row],[Transaction_Date]])</f>
        <v>2023</v>
      </c>
      <c r="K5530">
        <f>MONTH(transaction_data[[#This Row],[Transaction_Date]])</f>
        <v>10</v>
      </c>
    </row>
    <row r="5531" spans="1:11" x14ac:dyDescent="0.3">
      <c r="A5531">
        <v>305529</v>
      </c>
      <c r="B5531">
        <v>208451</v>
      </c>
      <c r="C5531" t="s">
        <v>30</v>
      </c>
      <c r="D5531">
        <v>18249</v>
      </c>
      <c r="E5531">
        <v>846</v>
      </c>
      <c r="F5531">
        <v>14503</v>
      </c>
      <c r="G5531" t="s">
        <v>29</v>
      </c>
      <c r="H5531" s="1">
        <v>45004</v>
      </c>
      <c r="I5531" t="str">
        <f t="shared" si="86"/>
        <v>Kicik Investiya</v>
      </c>
      <c r="J5531">
        <f>YEAR(transaction_data[[#This Row],[Transaction_Date]])</f>
        <v>2023</v>
      </c>
      <c r="K5531">
        <f>MONTH(transaction_data[[#This Row],[Transaction_Date]])</f>
        <v>3</v>
      </c>
    </row>
    <row r="5532" spans="1:11" x14ac:dyDescent="0.3">
      <c r="A5532">
        <v>305530</v>
      </c>
      <c r="B5532">
        <v>208128</v>
      </c>
      <c r="C5532" t="s">
        <v>30</v>
      </c>
      <c r="D5532">
        <v>53346</v>
      </c>
      <c r="E5532">
        <v>2473</v>
      </c>
      <c r="F5532">
        <v>7449</v>
      </c>
      <c r="G5532" t="s">
        <v>29</v>
      </c>
      <c r="H5532" s="1">
        <v>44707</v>
      </c>
      <c r="I5532" t="str">
        <f t="shared" si="86"/>
        <v>Kicik Investiya</v>
      </c>
      <c r="J5532">
        <f>YEAR(transaction_data[[#This Row],[Transaction_Date]])</f>
        <v>2022</v>
      </c>
      <c r="K5532">
        <f>MONTH(transaction_data[[#This Row],[Transaction_Date]])</f>
        <v>5</v>
      </c>
    </row>
    <row r="5533" spans="1:11" x14ac:dyDescent="0.3">
      <c r="A5533">
        <v>305531</v>
      </c>
      <c r="B5533">
        <v>205537</v>
      </c>
      <c r="C5533" t="s">
        <v>13</v>
      </c>
      <c r="D5533">
        <v>44510</v>
      </c>
      <c r="E5533">
        <v>4471</v>
      </c>
      <c r="F5533">
        <v>13434</v>
      </c>
      <c r="G5533" t="s">
        <v>32</v>
      </c>
      <c r="H5533" s="1">
        <v>45679</v>
      </c>
      <c r="I5533" t="str">
        <f t="shared" si="86"/>
        <v>Kicik Investiya</v>
      </c>
      <c r="J5533">
        <f>YEAR(transaction_data[[#This Row],[Transaction_Date]])</f>
        <v>2025</v>
      </c>
      <c r="K5533">
        <f>MONTH(transaction_data[[#This Row],[Transaction_Date]])</f>
        <v>1</v>
      </c>
    </row>
    <row r="5534" spans="1:11" x14ac:dyDescent="0.3">
      <c r="A5534">
        <v>305532</v>
      </c>
      <c r="B5534">
        <v>205594</v>
      </c>
      <c r="C5534" t="s">
        <v>31</v>
      </c>
      <c r="D5534">
        <v>75918</v>
      </c>
      <c r="E5534">
        <v>4367</v>
      </c>
      <c r="F5534">
        <v>38930</v>
      </c>
      <c r="G5534" t="s">
        <v>32</v>
      </c>
      <c r="H5534" s="1">
        <v>44962</v>
      </c>
      <c r="I5534" t="str">
        <f t="shared" si="86"/>
        <v>Yuksek Investisya</v>
      </c>
      <c r="J5534">
        <f>YEAR(transaction_data[[#This Row],[Transaction_Date]])</f>
        <v>2023</v>
      </c>
      <c r="K5534">
        <f>MONTH(transaction_data[[#This Row],[Transaction_Date]])</f>
        <v>2</v>
      </c>
    </row>
    <row r="5535" spans="1:11" x14ac:dyDescent="0.3">
      <c r="A5535">
        <v>305533</v>
      </c>
      <c r="B5535">
        <v>209324</v>
      </c>
      <c r="C5535" t="s">
        <v>30</v>
      </c>
      <c r="D5535">
        <v>98945</v>
      </c>
      <c r="E5535">
        <v>2447</v>
      </c>
      <c r="F5535">
        <v>27596</v>
      </c>
      <c r="G5535" t="s">
        <v>29</v>
      </c>
      <c r="H5535" s="1">
        <v>45445</v>
      </c>
      <c r="I5535" t="str">
        <f t="shared" si="86"/>
        <v>Yuksek Investisya</v>
      </c>
      <c r="J5535">
        <f>YEAR(transaction_data[[#This Row],[Transaction_Date]])</f>
        <v>2024</v>
      </c>
      <c r="K5535">
        <f>MONTH(transaction_data[[#This Row],[Transaction_Date]])</f>
        <v>6</v>
      </c>
    </row>
    <row r="5536" spans="1:11" x14ac:dyDescent="0.3">
      <c r="A5536">
        <v>305534</v>
      </c>
      <c r="B5536">
        <v>202762</v>
      </c>
      <c r="C5536" t="s">
        <v>30</v>
      </c>
      <c r="D5536">
        <v>10674</v>
      </c>
      <c r="E5536">
        <v>3230</v>
      </c>
      <c r="F5536">
        <v>39490</v>
      </c>
      <c r="G5536" t="s">
        <v>33</v>
      </c>
      <c r="H5536" s="1">
        <v>45202</v>
      </c>
      <c r="I5536" t="str">
        <f t="shared" si="86"/>
        <v>Yuksek Investisya</v>
      </c>
      <c r="J5536">
        <f>YEAR(transaction_data[[#This Row],[Transaction_Date]])</f>
        <v>2023</v>
      </c>
      <c r="K5536">
        <f>MONTH(transaction_data[[#This Row],[Transaction_Date]])</f>
        <v>10</v>
      </c>
    </row>
    <row r="5537" spans="1:11" x14ac:dyDescent="0.3">
      <c r="A5537">
        <v>305535</v>
      </c>
      <c r="B5537">
        <v>209869</v>
      </c>
      <c r="C5537" t="s">
        <v>30</v>
      </c>
      <c r="D5537">
        <v>93775</v>
      </c>
      <c r="E5537">
        <v>3633</v>
      </c>
      <c r="F5537">
        <v>25151</v>
      </c>
      <c r="G5537" t="s">
        <v>29</v>
      </c>
      <c r="H5537" s="1">
        <v>45243</v>
      </c>
      <c r="I5537" t="str">
        <f t="shared" si="86"/>
        <v>Orta investisya</v>
      </c>
      <c r="J5537">
        <f>YEAR(transaction_data[[#This Row],[Transaction_Date]])</f>
        <v>2023</v>
      </c>
      <c r="K5537">
        <f>MONTH(transaction_data[[#This Row],[Transaction_Date]])</f>
        <v>11</v>
      </c>
    </row>
    <row r="5538" spans="1:11" x14ac:dyDescent="0.3">
      <c r="A5538">
        <v>305536</v>
      </c>
      <c r="B5538">
        <v>200869</v>
      </c>
      <c r="C5538" t="s">
        <v>30</v>
      </c>
      <c r="D5538">
        <v>18922</v>
      </c>
      <c r="E5538">
        <v>3405</v>
      </c>
      <c r="F5538">
        <v>49836</v>
      </c>
      <c r="G5538" t="s">
        <v>32</v>
      </c>
      <c r="H5538" s="1">
        <v>45370</v>
      </c>
      <c r="I5538" t="str">
        <f t="shared" si="86"/>
        <v>Yuksek Investisya</v>
      </c>
      <c r="J5538">
        <f>YEAR(transaction_data[[#This Row],[Transaction_Date]])</f>
        <v>2024</v>
      </c>
      <c r="K5538">
        <f>MONTH(transaction_data[[#This Row],[Transaction_Date]])</f>
        <v>3</v>
      </c>
    </row>
    <row r="5539" spans="1:11" x14ac:dyDescent="0.3">
      <c r="A5539">
        <v>305537</v>
      </c>
      <c r="B5539">
        <v>202031</v>
      </c>
      <c r="C5539" t="s">
        <v>13</v>
      </c>
      <c r="D5539">
        <v>71320</v>
      </c>
      <c r="E5539">
        <v>2821</v>
      </c>
      <c r="F5539">
        <v>6300</v>
      </c>
      <c r="G5539" t="s">
        <v>29</v>
      </c>
      <c r="H5539" s="1">
        <v>45347</v>
      </c>
      <c r="I5539" t="str">
        <f t="shared" si="86"/>
        <v>Kicik Investiya</v>
      </c>
      <c r="J5539">
        <f>YEAR(transaction_data[[#This Row],[Transaction_Date]])</f>
        <v>2024</v>
      </c>
      <c r="K5539">
        <f>MONTH(transaction_data[[#This Row],[Transaction_Date]])</f>
        <v>2</v>
      </c>
    </row>
    <row r="5540" spans="1:11" x14ac:dyDescent="0.3">
      <c r="A5540">
        <v>305538</v>
      </c>
      <c r="B5540">
        <v>208124</v>
      </c>
      <c r="C5540" t="s">
        <v>13</v>
      </c>
      <c r="D5540">
        <v>46027</v>
      </c>
      <c r="E5540">
        <v>4439</v>
      </c>
      <c r="F5540">
        <v>37014</v>
      </c>
      <c r="G5540" t="s">
        <v>29</v>
      </c>
      <c r="H5540" s="1">
        <v>44713</v>
      </c>
      <c r="I5540" t="str">
        <f t="shared" si="86"/>
        <v>Yuksek Investisya</v>
      </c>
      <c r="J5540">
        <f>YEAR(transaction_data[[#This Row],[Transaction_Date]])</f>
        <v>2022</v>
      </c>
      <c r="K5540">
        <f>MONTH(transaction_data[[#This Row],[Transaction_Date]])</f>
        <v>6</v>
      </c>
    </row>
    <row r="5541" spans="1:11" x14ac:dyDescent="0.3">
      <c r="A5541">
        <v>305539</v>
      </c>
      <c r="B5541">
        <v>209780</v>
      </c>
      <c r="C5541" t="s">
        <v>31</v>
      </c>
      <c r="D5541">
        <v>19575</v>
      </c>
      <c r="E5541">
        <v>1935</v>
      </c>
      <c r="F5541">
        <v>40717</v>
      </c>
      <c r="G5541" t="s">
        <v>33</v>
      </c>
      <c r="H5541" s="1">
        <v>44702</v>
      </c>
      <c r="I5541" t="str">
        <f t="shared" si="86"/>
        <v>Yuksek Investisya</v>
      </c>
      <c r="J5541">
        <f>YEAR(transaction_data[[#This Row],[Transaction_Date]])</f>
        <v>2022</v>
      </c>
      <c r="K5541">
        <f>MONTH(transaction_data[[#This Row],[Transaction_Date]])</f>
        <v>5</v>
      </c>
    </row>
    <row r="5542" spans="1:11" x14ac:dyDescent="0.3">
      <c r="A5542">
        <v>305540</v>
      </c>
      <c r="B5542">
        <v>205237</v>
      </c>
      <c r="C5542" t="s">
        <v>30</v>
      </c>
      <c r="D5542">
        <v>13770</v>
      </c>
      <c r="E5542">
        <v>800</v>
      </c>
      <c r="F5542">
        <v>9248</v>
      </c>
      <c r="G5542" t="s">
        <v>33</v>
      </c>
      <c r="H5542" s="1">
        <v>45648</v>
      </c>
      <c r="I5542" t="str">
        <f t="shared" si="86"/>
        <v>Kicik Investiya</v>
      </c>
      <c r="J5542">
        <f>YEAR(transaction_data[[#This Row],[Transaction_Date]])</f>
        <v>2024</v>
      </c>
      <c r="K5542">
        <f>MONTH(transaction_data[[#This Row],[Transaction_Date]])</f>
        <v>12</v>
      </c>
    </row>
    <row r="5543" spans="1:11" x14ac:dyDescent="0.3">
      <c r="A5543">
        <v>305541</v>
      </c>
      <c r="B5543">
        <v>208766</v>
      </c>
      <c r="C5543" t="s">
        <v>31</v>
      </c>
      <c r="D5543">
        <v>26722</v>
      </c>
      <c r="E5543">
        <v>632</v>
      </c>
      <c r="F5543">
        <v>44272</v>
      </c>
      <c r="G5543" t="s">
        <v>32</v>
      </c>
      <c r="H5543" s="1">
        <v>45144</v>
      </c>
      <c r="I5543" t="str">
        <f t="shared" si="86"/>
        <v>Yuksek Investisya</v>
      </c>
      <c r="J5543">
        <f>YEAR(transaction_data[[#This Row],[Transaction_Date]])</f>
        <v>2023</v>
      </c>
      <c r="K5543">
        <f>MONTH(transaction_data[[#This Row],[Transaction_Date]])</f>
        <v>8</v>
      </c>
    </row>
    <row r="5544" spans="1:11" x14ac:dyDescent="0.3">
      <c r="A5544">
        <v>305542</v>
      </c>
      <c r="B5544">
        <v>208332</v>
      </c>
      <c r="C5544" t="s">
        <v>31</v>
      </c>
      <c r="D5544">
        <v>80893</v>
      </c>
      <c r="E5544">
        <v>4847</v>
      </c>
      <c r="F5544">
        <v>8000</v>
      </c>
      <c r="G5544" t="s">
        <v>33</v>
      </c>
      <c r="H5544" s="1">
        <v>44801</v>
      </c>
      <c r="I5544" t="str">
        <f t="shared" si="86"/>
        <v>Kicik Investiya</v>
      </c>
      <c r="J5544">
        <f>YEAR(transaction_data[[#This Row],[Transaction_Date]])</f>
        <v>2022</v>
      </c>
      <c r="K5544">
        <f>MONTH(transaction_data[[#This Row],[Transaction_Date]])</f>
        <v>8</v>
      </c>
    </row>
    <row r="5545" spans="1:11" x14ac:dyDescent="0.3">
      <c r="A5545">
        <v>305543</v>
      </c>
      <c r="B5545">
        <v>204094</v>
      </c>
      <c r="C5545" t="s">
        <v>13</v>
      </c>
      <c r="D5545">
        <v>52535</v>
      </c>
      <c r="E5545">
        <v>4705</v>
      </c>
      <c r="F5545">
        <v>1654</v>
      </c>
      <c r="G5545" t="s">
        <v>29</v>
      </c>
      <c r="H5545" s="1">
        <v>45734</v>
      </c>
      <c r="I5545" t="str">
        <f t="shared" si="86"/>
        <v>Kicik Investiya</v>
      </c>
      <c r="J5545">
        <f>YEAR(transaction_data[[#This Row],[Transaction_Date]])</f>
        <v>2025</v>
      </c>
      <c r="K5545">
        <f>MONTH(transaction_data[[#This Row],[Transaction_Date]])</f>
        <v>3</v>
      </c>
    </row>
    <row r="5546" spans="1:11" x14ac:dyDescent="0.3">
      <c r="A5546">
        <v>305544</v>
      </c>
      <c r="B5546">
        <v>203372</v>
      </c>
      <c r="C5546" t="s">
        <v>30</v>
      </c>
      <c r="D5546">
        <v>21064</v>
      </c>
      <c r="E5546">
        <v>1589</v>
      </c>
      <c r="F5546">
        <v>11987</v>
      </c>
      <c r="G5546" t="s">
        <v>32</v>
      </c>
      <c r="H5546" s="1">
        <v>45450</v>
      </c>
      <c r="I5546" t="str">
        <f t="shared" si="86"/>
        <v>Kicik Investiya</v>
      </c>
      <c r="J5546">
        <f>YEAR(transaction_data[[#This Row],[Transaction_Date]])</f>
        <v>2024</v>
      </c>
      <c r="K5546">
        <f>MONTH(transaction_data[[#This Row],[Transaction_Date]])</f>
        <v>6</v>
      </c>
    </row>
    <row r="5547" spans="1:11" x14ac:dyDescent="0.3">
      <c r="A5547">
        <v>305545</v>
      </c>
      <c r="B5547">
        <v>206368</v>
      </c>
      <c r="C5547" t="s">
        <v>13</v>
      </c>
      <c r="D5547">
        <v>17716</v>
      </c>
      <c r="E5547">
        <v>2455</v>
      </c>
      <c r="F5547">
        <v>2562</v>
      </c>
      <c r="G5547" t="s">
        <v>32</v>
      </c>
      <c r="H5547" s="1">
        <v>45625</v>
      </c>
      <c r="I5547" t="str">
        <f t="shared" si="86"/>
        <v>Kicik Investiya</v>
      </c>
      <c r="J5547">
        <f>YEAR(transaction_data[[#This Row],[Transaction_Date]])</f>
        <v>2024</v>
      </c>
      <c r="K5547">
        <f>MONTH(transaction_data[[#This Row],[Transaction_Date]])</f>
        <v>11</v>
      </c>
    </row>
    <row r="5548" spans="1:11" x14ac:dyDescent="0.3">
      <c r="A5548">
        <v>305546</v>
      </c>
      <c r="B5548">
        <v>209398</v>
      </c>
      <c r="C5548" t="s">
        <v>30</v>
      </c>
      <c r="D5548">
        <v>24600</v>
      </c>
      <c r="E5548">
        <v>1852</v>
      </c>
      <c r="F5548">
        <v>2196</v>
      </c>
      <c r="G5548" t="s">
        <v>32</v>
      </c>
      <c r="H5548" s="1">
        <v>45065</v>
      </c>
      <c r="I5548" t="str">
        <f t="shared" si="86"/>
        <v>Kicik Investiya</v>
      </c>
      <c r="J5548">
        <f>YEAR(transaction_data[[#This Row],[Transaction_Date]])</f>
        <v>2023</v>
      </c>
      <c r="K5548">
        <f>MONTH(transaction_data[[#This Row],[Transaction_Date]])</f>
        <v>5</v>
      </c>
    </row>
    <row r="5549" spans="1:11" x14ac:dyDescent="0.3">
      <c r="A5549">
        <v>305547</v>
      </c>
      <c r="B5549">
        <v>206304</v>
      </c>
      <c r="C5549" t="s">
        <v>30</v>
      </c>
      <c r="D5549">
        <v>6628</v>
      </c>
      <c r="E5549">
        <v>3165</v>
      </c>
      <c r="F5549">
        <v>11228</v>
      </c>
      <c r="G5549" t="s">
        <v>33</v>
      </c>
      <c r="H5549" s="1">
        <v>45050</v>
      </c>
      <c r="I5549" t="str">
        <f t="shared" si="86"/>
        <v>Kicik Investiya</v>
      </c>
      <c r="J5549">
        <f>YEAR(transaction_data[[#This Row],[Transaction_Date]])</f>
        <v>2023</v>
      </c>
      <c r="K5549">
        <f>MONTH(transaction_data[[#This Row],[Transaction_Date]])</f>
        <v>5</v>
      </c>
    </row>
    <row r="5550" spans="1:11" x14ac:dyDescent="0.3">
      <c r="A5550">
        <v>305548</v>
      </c>
      <c r="B5550">
        <v>209277</v>
      </c>
      <c r="C5550" t="s">
        <v>31</v>
      </c>
      <c r="D5550">
        <v>56579</v>
      </c>
      <c r="E5550">
        <v>4721</v>
      </c>
      <c r="F5550">
        <v>13293</v>
      </c>
      <c r="G5550" t="s">
        <v>29</v>
      </c>
      <c r="H5550" s="1">
        <v>45539</v>
      </c>
      <c r="I5550" t="str">
        <f t="shared" si="86"/>
        <v>Kicik Investiya</v>
      </c>
      <c r="J5550">
        <f>YEAR(transaction_data[[#This Row],[Transaction_Date]])</f>
        <v>2024</v>
      </c>
      <c r="K5550">
        <f>MONTH(transaction_data[[#This Row],[Transaction_Date]])</f>
        <v>9</v>
      </c>
    </row>
    <row r="5551" spans="1:11" x14ac:dyDescent="0.3">
      <c r="A5551">
        <v>305549</v>
      </c>
      <c r="B5551">
        <v>200396</v>
      </c>
      <c r="C5551" t="s">
        <v>31</v>
      </c>
      <c r="D5551">
        <v>4307</v>
      </c>
      <c r="E5551">
        <v>3061</v>
      </c>
      <c r="F5551">
        <v>7962</v>
      </c>
      <c r="G5551" t="s">
        <v>33</v>
      </c>
      <c r="H5551" s="1">
        <v>45486</v>
      </c>
      <c r="I5551" t="str">
        <f t="shared" si="86"/>
        <v>Kicik Investiya</v>
      </c>
      <c r="J5551">
        <f>YEAR(transaction_data[[#This Row],[Transaction_Date]])</f>
        <v>2024</v>
      </c>
      <c r="K5551">
        <f>MONTH(transaction_data[[#This Row],[Transaction_Date]])</f>
        <v>7</v>
      </c>
    </row>
    <row r="5552" spans="1:11" x14ac:dyDescent="0.3">
      <c r="A5552">
        <v>305550</v>
      </c>
      <c r="B5552">
        <v>201864</v>
      </c>
      <c r="C5552" t="s">
        <v>13</v>
      </c>
      <c r="D5552">
        <v>39287</v>
      </c>
      <c r="E5552">
        <v>3104</v>
      </c>
      <c r="F5552">
        <v>13060</v>
      </c>
      <c r="G5552" t="s">
        <v>29</v>
      </c>
      <c r="H5552" s="1">
        <v>45526</v>
      </c>
      <c r="I5552" t="str">
        <f t="shared" si="86"/>
        <v>Kicik Investiya</v>
      </c>
      <c r="J5552">
        <f>YEAR(transaction_data[[#This Row],[Transaction_Date]])</f>
        <v>2024</v>
      </c>
      <c r="K5552">
        <f>MONTH(transaction_data[[#This Row],[Transaction_Date]])</f>
        <v>8</v>
      </c>
    </row>
    <row r="5553" spans="1:11" x14ac:dyDescent="0.3">
      <c r="A5553">
        <v>305551</v>
      </c>
      <c r="B5553">
        <v>206372</v>
      </c>
      <c r="C5553" t="s">
        <v>13</v>
      </c>
      <c r="D5553">
        <v>82983</v>
      </c>
      <c r="E5553">
        <v>4903</v>
      </c>
      <c r="F5553">
        <v>36040</v>
      </c>
      <c r="G5553" t="s">
        <v>32</v>
      </c>
      <c r="H5553" s="1">
        <v>44911</v>
      </c>
      <c r="I5553" t="str">
        <f t="shared" si="86"/>
        <v>Yuksek Investisya</v>
      </c>
      <c r="J5553">
        <f>YEAR(transaction_data[[#This Row],[Transaction_Date]])</f>
        <v>2022</v>
      </c>
      <c r="K5553">
        <f>MONTH(transaction_data[[#This Row],[Transaction_Date]])</f>
        <v>12</v>
      </c>
    </row>
    <row r="5554" spans="1:11" x14ac:dyDescent="0.3">
      <c r="A5554">
        <v>305552</v>
      </c>
      <c r="B5554">
        <v>208629</v>
      </c>
      <c r="C5554" t="s">
        <v>30</v>
      </c>
      <c r="D5554">
        <v>88227</v>
      </c>
      <c r="E5554">
        <v>3747</v>
      </c>
      <c r="F5554">
        <v>10297</v>
      </c>
      <c r="G5554" t="s">
        <v>32</v>
      </c>
      <c r="H5554" s="1">
        <v>45226</v>
      </c>
      <c r="I5554" t="str">
        <f t="shared" si="86"/>
        <v>Kicik Investiya</v>
      </c>
      <c r="J5554">
        <f>YEAR(transaction_data[[#This Row],[Transaction_Date]])</f>
        <v>2023</v>
      </c>
      <c r="K5554">
        <f>MONTH(transaction_data[[#This Row],[Transaction_Date]])</f>
        <v>10</v>
      </c>
    </row>
    <row r="5555" spans="1:11" x14ac:dyDescent="0.3">
      <c r="A5555">
        <v>305553</v>
      </c>
      <c r="B5555">
        <v>206557</v>
      </c>
      <c r="C5555" t="s">
        <v>31</v>
      </c>
      <c r="D5555">
        <v>37033</v>
      </c>
      <c r="E5555">
        <v>4363</v>
      </c>
      <c r="F5555">
        <v>5236</v>
      </c>
      <c r="G5555" t="s">
        <v>29</v>
      </c>
      <c r="H5555" s="1">
        <v>45656</v>
      </c>
      <c r="I5555" t="str">
        <f t="shared" si="86"/>
        <v>Kicik Investiya</v>
      </c>
      <c r="J5555">
        <f>YEAR(transaction_data[[#This Row],[Transaction_Date]])</f>
        <v>2024</v>
      </c>
      <c r="K5555">
        <f>MONTH(transaction_data[[#This Row],[Transaction_Date]])</f>
        <v>12</v>
      </c>
    </row>
    <row r="5556" spans="1:11" x14ac:dyDescent="0.3">
      <c r="A5556">
        <v>305554</v>
      </c>
      <c r="B5556">
        <v>206752</v>
      </c>
      <c r="C5556" t="s">
        <v>31</v>
      </c>
      <c r="D5556">
        <v>90113</v>
      </c>
      <c r="E5556">
        <v>2816</v>
      </c>
      <c r="F5556">
        <v>45563</v>
      </c>
      <c r="G5556" t="s">
        <v>32</v>
      </c>
      <c r="H5556" s="1">
        <v>45229</v>
      </c>
      <c r="I5556" t="str">
        <f t="shared" si="86"/>
        <v>Yuksek Investisya</v>
      </c>
      <c r="J5556">
        <f>YEAR(transaction_data[[#This Row],[Transaction_Date]])</f>
        <v>2023</v>
      </c>
      <c r="K5556">
        <f>MONTH(transaction_data[[#This Row],[Transaction_Date]])</f>
        <v>10</v>
      </c>
    </row>
    <row r="5557" spans="1:11" x14ac:dyDescent="0.3">
      <c r="A5557">
        <v>305555</v>
      </c>
      <c r="B5557">
        <v>205951</v>
      </c>
      <c r="C5557" t="s">
        <v>30</v>
      </c>
      <c r="D5557">
        <v>6506</v>
      </c>
      <c r="E5557">
        <v>2293</v>
      </c>
      <c r="F5557">
        <v>24393</v>
      </c>
      <c r="G5557" t="s">
        <v>29</v>
      </c>
      <c r="H5557" s="1">
        <v>45208</v>
      </c>
      <c r="I5557" t="str">
        <f t="shared" si="86"/>
        <v>Orta investisya</v>
      </c>
      <c r="J5557">
        <f>YEAR(transaction_data[[#This Row],[Transaction_Date]])</f>
        <v>2023</v>
      </c>
      <c r="K5557">
        <f>MONTH(transaction_data[[#This Row],[Transaction_Date]])</f>
        <v>10</v>
      </c>
    </row>
    <row r="5558" spans="1:11" x14ac:dyDescent="0.3">
      <c r="A5558">
        <v>305556</v>
      </c>
      <c r="B5558">
        <v>200651</v>
      </c>
      <c r="C5558" t="s">
        <v>13</v>
      </c>
      <c r="D5558">
        <v>51795</v>
      </c>
      <c r="E5558">
        <v>4903</v>
      </c>
      <c r="F5558">
        <v>15417</v>
      </c>
      <c r="G5558" t="s">
        <v>33</v>
      </c>
      <c r="H5558" s="1">
        <v>45553</v>
      </c>
      <c r="I5558" t="str">
        <f t="shared" si="86"/>
        <v>Orta investisya</v>
      </c>
      <c r="J5558">
        <f>YEAR(transaction_data[[#This Row],[Transaction_Date]])</f>
        <v>2024</v>
      </c>
      <c r="K5558">
        <f>MONTH(transaction_data[[#This Row],[Transaction_Date]])</f>
        <v>9</v>
      </c>
    </row>
    <row r="5559" spans="1:11" x14ac:dyDescent="0.3">
      <c r="A5559">
        <v>305557</v>
      </c>
      <c r="B5559">
        <v>202177</v>
      </c>
      <c r="C5559" t="s">
        <v>30</v>
      </c>
      <c r="D5559">
        <v>48380</v>
      </c>
      <c r="E5559">
        <v>4830</v>
      </c>
      <c r="F5559">
        <v>26213</v>
      </c>
      <c r="G5559" t="s">
        <v>29</v>
      </c>
      <c r="H5559" s="1">
        <v>45655</v>
      </c>
      <c r="I5559" t="str">
        <f t="shared" si="86"/>
        <v>Orta investisya</v>
      </c>
      <c r="J5559">
        <f>YEAR(transaction_data[[#This Row],[Transaction_Date]])</f>
        <v>2024</v>
      </c>
      <c r="K5559">
        <f>MONTH(transaction_data[[#This Row],[Transaction_Date]])</f>
        <v>12</v>
      </c>
    </row>
    <row r="5560" spans="1:11" x14ac:dyDescent="0.3">
      <c r="A5560">
        <v>305558</v>
      </c>
      <c r="B5560">
        <v>208846</v>
      </c>
      <c r="C5560" t="s">
        <v>31</v>
      </c>
      <c r="D5560">
        <v>19207</v>
      </c>
      <c r="E5560">
        <v>1488</v>
      </c>
      <c r="F5560">
        <v>44974</v>
      </c>
      <c r="G5560" t="s">
        <v>33</v>
      </c>
      <c r="H5560" s="1">
        <v>44761</v>
      </c>
      <c r="I5560" t="str">
        <f t="shared" si="86"/>
        <v>Yuksek Investisya</v>
      </c>
      <c r="J5560">
        <f>YEAR(transaction_data[[#This Row],[Transaction_Date]])</f>
        <v>2022</v>
      </c>
      <c r="K5560">
        <f>MONTH(transaction_data[[#This Row],[Transaction_Date]])</f>
        <v>7</v>
      </c>
    </row>
    <row r="5561" spans="1:11" x14ac:dyDescent="0.3">
      <c r="A5561">
        <v>305559</v>
      </c>
      <c r="B5561">
        <v>200848</v>
      </c>
      <c r="C5561" t="s">
        <v>13</v>
      </c>
      <c r="D5561">
        <v>53216</v>
      </c>
      <c r="E5561">
        <v>4193</v>
      </c>
      <c r="F5561">
        <v>38412</v>
      </c>
      <c r="G5561" t="s">
        <v>32</v>
      </c>
      <c r="H5561" s="1">
        <v>45443</v>
      </c>
      <c r="I5561" t="str">
        <f t="shared" si="86"/>
        <v>Yuksek Investisya</v>
      </c>
      <c r="J5561">
        <f>YEAR(transaction_data[[#This Row],[Transaction_Date]])</f>
        <v>2024</v>
      </c>
      <c r="K5561">
        <f>MONTH(transaction_data[[#This Row],[Transaction_Date]])</f>
        <v>5</v>
      </c>
    </row>
    <row r="5562" spans="1:11" x14ac:dyDescent="0.3">
      <c r="A5562">
        <v>305560</v>
      </c>
      <c r="B5562">
        <v>209378</v>
      </c>
      <c r="C5562" t="s">
        <v>30</v>
      </c>
      <c r="D5562">
        <v>9388</v>
      </c>
      <c r="E5562">
        <v>2725</v>
      </c>
      <c r="F5562">
        <v>6583</v>
      </c>
      <c r="G5562" t="s">
        <v>32</v>
      </c>
      <c r="H5562" s="1">
        <v>45031</v>
      </c>
      <c r="I5562" t="str">
        <f t="shared" si="86"/>
        <v>Kicik Investiya</v>
      </c>
      <c r="J5562">
        <f>YEAR(transaction_data[[#This Row],[Transaction_Date]])</f>
        <v>2023</v>
      </c>
      <c r="K5562">
        <f>MONTH(transaction_data[[#This Row],[Transaction_Date]])</f>
        <v>4</v>
      </c>
    </row>
    <row r="5563" spans="1:11" x14ac:dyDescent="0.3">
      <c r="A5563">
        <v>305561</v>
      </c>
      <c r="B5563">
        <v>208669</v>
      </c>
      <c r="C5563" t="s">
        <v>31</v>
      </c>
      <c r="D5563">
        <v>17407</v>
      </c>
      <c r="E5563">
        <v>3542</v>
      </c>
      <c r="F5563">
        <v>1461</v>
      </c>
      <c r="G5563" t="s">
        <v>29</v>
      </c>
      <c r="H5563" s="1">
        <v>45225</v>
      </c>
      <c r="I5563" t="str">
        <f t="shared" si="86"/>
        <v>Kicik Investiya</v>
      </c>
      <c r="J5563">
        <f>YEAR(transaction_data[[#This Row],[Transaction_Date]])</f>
        <v>2023</v>
      </c>
      <c r="K5563">
        <f>MONTH(transaction_data[[#This Row],[Transaction_Date]])</f>
        <v>10</v>
      </c>
    </row>
    <row r="5564" spans="1:11" x14ac:dyDescent="0.3">
      <c r="A5564">
        <v>305562</v>
      </c>
      <c r="B5564">
        <v>201061</v>
      </c>
      <c r="C5564" t="s">
        <v>13</v>
      </c>
      <c r="D5564">
        <v>83496</v>
      </c>
      <c r="E5564">
        <v>1903</v>
      </c>
      <c r="F5564">
        <v>40565</v>
      </c>
      <c r="G5564" t="s">
        <v>29</v>
      </c>
      <c r="H5564" s="1">
        <v>44987</v>
      </c>
      <c r="I5564" t="str">
        <f t="shared" si="86"/>
        <v>Yuksek Investisya</v>
      </c>
      <c r="J5564">
        <f>YEAR(transaction_data[[#This Row],[Transaction_Date]])</f>
        <v>2023</v>
      </c>
      <c r="K5564">
        <f>MONTH(transaction_data[[#This Row],[Transaction_Date]])</f>
        <v>3</v>
      </c>
    </row>
    <row r="5565" spans="1:11" x14ac:dyDescent="0.3">
      <c r="A5565">
        <v>305563</v>
      </c>
      <c r="B5565">
        <v>200975</v>
      </c>
      <c r="C5565" t="s">
        <v>30</v>
      </c>
      <c r="D5565">
        <v>5886</v>
      </c>
      <c r="E5565">
        <v>4641</v>
      </c>
      <c r="F5565">
        <v>39976</v>
      </c>
      <c r="G5565" t="s">
        <v>29</v>
      </c>
      <c r="H5565" s="1">
        <v>45443</v>
      </c>
      <c r="I5565" t="str">
        <f t="shared" si="86"/>
        <v>Yuksek Investisya</v>
      </c>
      <c r="J5565">
        <f>YEAR(transaction_data[[#This Row],[Transaction_Date]])</f>
        <v>2024</v>
      </c>
      <c r="K5565">
        <f>MONTH(transaction_data[[#This Row],[Transaction_Date]])</f>
        <v>5</v>
      </c>
    </row>
    <row r="5566" spans="1:11" x14ac:dyDescent="0.3">
      <c r="A5566">
        <v>305564</v>
      </c>
      <c r="B5566">
        <v>205883</v>
      </c>
      <c r="C5566" t="s">
        <v>13</v>
      </c>
      <c r="D5566">
        <v>9783</v>
      </c>
      <c r="E5566">
        <v>2801</v>
      </c>
      <c r="F5566">
        <v>39199</v>
      </c>
      <c r="G5566" t="s">
        <v>32</v>
      </c>
      <c r="H5566" s="1">
        <v>45271</v>
      </c>
      <c r="I5566" t="str">
        <f t="shared" si="86"/>
        <v>Yuksek Investisya</v>
      </c>
      <c r="J5566">
        <f>YEAR(transaction_data[[#This Row],[Transaction_Date]])</f>
        <v>2023</v>
      </c>
      <c r="K5566">
        <f>MONTH(transaction_data[[#This Row],[Transaction_Date]])</f>
        <v>12</v>
      </c>
    </row>
    <row r="5567" spans="1:11" x14ac:dyDescent="0.3">
      <c r="A5567">
        <v>305565</v>
      </c>
      <c r="B5567">
        <v>200518</v>
      </c>
      <c r="C5567" t="s">
        <v>30</v>
      </c>
      <c r="D5567">
        <v>84975</v>
      </c>
      <c r="E5567">
        <v>4909</v>
      </c>
      <c r="F5567">
        <v>21384</v>
      </c>
      <c r="G5567" t="s">
        <v>29</v>
      </c>
      <c r="H5567" s="1">
        <v>45189</v>
      </c>
      <c r="I5567" t="str">
        <f t="shared" si="86"/>
        <v>Orta investisya</v>
      </c>
      <c r="J5567">
        <f>YEAR(transaction_data[[#This Row],[Transaction_Date]])</f>
        <v>2023</v>
      </c>
      <c r="K5567">
        <f>MONTH(transaction_data[[#This Row],[Transaction_Date]])</f>
        <v>9</v>
      </c>
    </row>
    <row r="5568" spans="1:11" x14ac:dyDescent="0.3">
      <c r="A5568">
        <v>305566</v>
      </c>
      <c r="B5568">
        <v>202948</v>
      </c>
      <c r="C5568" t="s">
        <v>31</v>
      </c>
      <c r="D5568">
        <v>58709</v>
      </c>
      <c r="E5568">
        <v>362</v>
      </c>
      <c r="F5568">
        <v>20655</v>
      </c>
      <c r="G5568" t="s">
        <v>29</v>
      </c>
      <c r="H5568" s="1">
        <v>45176</v>
      </c>
      <c r="I5568" t="str">
        <f t="shared" si="86"/>
        <v>Orta investisya</v>
      </c>
      <c r="J5568">
        <f>YEAR(transaction_data[[#This Row],[Transaction_Date]])</f>
        <v>2023</v>
      </c>
      <c r="K5568">
        <f>MONTH(transaction_data[[#This Row],[Transaction_Date]])</f>
        <v>9</v>
      </c>
    </row>
    <row r="5569" spans="1:11" x14ac:dyDescent="0.3">
      <c r="A5569">
        <v>305567</v>
      </c>
      <c r="B5569">
        <v>207996</v>
      </c>
      <c r="C5569" t="s">
        <v>30</v>
      </c>
      <c r="D5569">
        <v>47730</v>
      </c>
      <c r="E5569">
        <v>1554</v>
      </c>
      <c r="F5569">
        <v>49864</v>
      </c>
      <c r="G5569" t="s">
        <v>33</v>
      </c>
      <c r="H5569" s="1">
        <v>45397</v>
      </c>
      <c r="I5569" t="str">
        <f t="shared" si="86"/>
        <v>Yuksek Investisya</v>
      </c>
      <c r="J5569">
        <f>YEAR(transaction_data[[#This Row],[Transaction_Date]])</f>
        <v>2024</v>
      </c>
      <c r="K5569">
        <f>MONTH(transaction_data[[#This Row],[Transaction_Date]])</f>
        <v>4</v>
      </c>
    </row>
    <row r="5570" spans="1:11" x14ac:dyDescent="0.3">
      <c r="A5570">
        <v>305568</v>
      </c>
      <c r="B5570">
        <v>203802</v>
      </c>
      <c r="C5570" t="s">
        <v>30</v>
      </c>
      <c r="D5570">
        <v>23072</v>
      </c>
      <c r="E5570">
        <v>797</v>
      </c>
      <c r="F5570">
        <v>32481</v>
      </c>
      <c r="G5570" t="s">
        <v>32</v>
      </c>
      <c r="H5570" s="1">
        <v>45389</v>
      </c>
      <c r="I5570" t="str">
        <f t="shared" ref="I5570:I5633" si="87">IF(AND(F5570&gt;1000,F5570&lt;15000),"Kicik Investiya",IF(AND(F5570&gt;=15000,F5570&lt;27500),"Orta investisya","Yuksek Investisya"))</f>
        <v>Yuksek Investisya</v>
      </c>
      <c r="J5570">
        <f>YEAR(transaction_data[[#This Row],[Transaction_Date]])</f>
        <v>2024</v>
      </c>
      <c r="K5570">
        <f>MONTH(transaction_data[[#This Row],[Transaction_Date]])</f>
        <v>4</v>
      </c>
    </row>
    <row r="5571" spans="1:11" x14ac:dyDescent="0.3">
      <c r="A5571">
        <v>305569</v>
      </c>
      <c r="B5571">
        <v>208256</v>
      </c>
      <c r="C5571" t="s">
        <v>31</v>
      </c>
      <c r="D5571">
        <v>30707</v>
      </c>
      <c r="E5571">
        <v>1714</v>
      </c>
      <c r="F5571">
        <v>36193</v>
      </c>
      <c r="G5571" t="s">
        <v>29</v>
      </c>
      <c r="H5571" s="1">
        <v>45579</v>
      </c>
      <c r="I5571" t="str">
        <f t="shared" si="87"/>
        <v>Yuksek Investisya</v>
      </c>
      <c r="J5571">
        <f>YEAR(transaction_data[[#This Row],[Transaction_Date]])</f>
        <v>2024</v>
      </c>
      <c r="K5571">
        <f>MONTH(transaction_data[[#This Row],[Transaction_Date]])</f>
        <v>10</v>
      </c>
    </row>
    <row r="5572" spans="1:11" x14ac:dyDescent="0.3">
      <c r="A5572">
        <v>305570</v>
      </c>
      <c r="B5572">
        <v>204032</v>
      </c>
      <c r="C5572" t="s">
        <v>13</v>
      </c>
      <c r="D5572">
        <v>46036</v>
      </c>
      <c r="E5572">
        <v>1550</v>
      </c>
      <c r="F5572">
        <v>49477</v>
      </c>
      <c r="G5572" t="s">
        <v>33</v>
      </c>
      <c r="H5572" s="1">
        <v>44651</v>
      </c>
      <c r="I5572" t="str">
        <f t="shared" si="87"/>
        <v>Yuksek Investisya</v>
      </c>
      <c r="J5572">
        <f>YEAR(transaction_data[[#This Row],[Transaction_Date]])</f>
        <v>2022</v>
      </c>
      <c r="K5572">
        <f>MONTH(transaction_data[[#This Row],[Transaction_Date]])</f>
        <v>3</v>
      </c>
    </row>
    <row r="5573" spans="1:11" x14ac:dyDescent="0.3">
      <c r="A5573">
        <v>305571</v>
      </c>
      <c r="B5573">
        <v>209044</v>
      </c>
      <c r="C5573" t="s">
        <v>13</v>
      </c>
      <c r="D5573">
        <v>69679</v>
      </c>
      <c r="E5573">
        <v>469</v>
      </c>
      <c r="F5573">
        <v>4475</v>
      </c>
      <c r="G5573" t="s">
        <v>29</v>
      </c>
      <c r="H5573" s="1">
        <v>45420</v>
      </c>
      <c r="I5573" t="str">
        <f t="shared" si="87"/>
        <v>Kicik Investiya</v>
      </c>
      <c r="J5573">
        <f>YEAR(transaction_data[[#This Row],[Transaction_Date]])</f>
        <v>2024</v>
      </c>
      <c r="K5573">
        <f>MONTH(transaction_data[[#This Row],[Transaction_Date]])</f>
        <v>5</v>
      </c>
    </row>
    <row r="5574" spans="1:11" x14ac:dyDescent="0.3">
      <c r="A5574">
        <v>305572</v>
      </c>
      <c r="B5574">
        <v>209153</v>
      </c>
      <c r="C5574" t="s">
        <v>31</v>
      </c>
      <c r="D5574">
        <v>53105</v>
      </c>
      <c r="E5574">
        <v>2327</v>
      </c>
      <c r="F5574">
        <v>36205</v>
      </c>
      <c r="G5574" t="s">
        <v>32</v>
      </c>
      <c r="H5574" s="1">
        <v>44856</v>
      </c>
      <c r="I5574" t="str">
        <f t="shared" si="87"/>
        <v>Yuksek Investisya</v>
      </c>
      <c r="J5574">
        <f>YEAR(transaction_data[[#This Row],[Transaction_Date]])</f>
        <v>2022</v>
      </c>
      <c r="K5574">
        <f>MONTH(transaction_data[[#This Row],[Transaction_Date]])</f>
        <v>10</v>
      </c>
    </row>
    <row r="5575" spans="1:11" x14ac:dyDescent="0.3">
      <c r="A5575">
        <v>305573</v>
      </c>
      <c r="B5575">
        <v>208197</v>
      </c>
      <c r="C5575" t="s">
        <v>31</v>
      </c>
      <c r="D5575">
        <v>46118</v>
      </c>
      <c r="E5575">
        <v>1851</v>
      </c>
      <c r="F5575">
        <v>45928</v>
      </c>
      <c r="G5575" t="s">
        <v>29</v>
      </c>
      <c r="H5575" s="1">
        <v>45324</v>
      </c>
      <c r="I5575" t="str">
        <f t="shared" si="87"/>
        <v>Yuksek Investisya</v>
      </c>
      <c r="J5575">
        <f>YEAR(transaction_data[[#This Row],[Transaction_Date]])</f>
        <v>2024</v>
      </c>
      <c r="K5575">
        <f>MONTH(transaction_data[[#This Row],[Transaction_Date]])</f>
        <v>2</v>
      </c>
    </row>
    <row r="5576" spans="1:11" x14ac:dyDescent="0.3">
      <c r="A5576">
        <v>305574</v>
      </c>
      <c r="B5576">
        <v>204359</v>
      </c>
      <c r="C5576" t="s">
        <v>13</v>
      </c>
      <c r="D5576">
        <v>30858</v>
      </c>
      <c r="E5576">
        <v>4901</v>
      </c>
      <c r="F5576">
        <v>21534</v>
      </c>
      <c r="G5576" t="s">
        <v>29</v>
      </c>
      <c r="H5576" s="1">
        <v>44898</v>
      </c>
      <c r="I5576" t="str">
        <f t="shared" si="87"/>
        <v>Orta investisya</v>
      </c>
      <c r="J5576">
        <f>YEAR(transaction_data[[#This Row],[Transaction_Date]])</f>
        <v>2022</v>
      </c>
      <c r="K5576">
        <f>MONTH(transaction_data[[#This Row],[Transaction_Date]])</f>
        <v>12</v>
      </c>
    </row>
    <row r="5577" spans="1:11" x14ac:dyDescent="0.3">
      <c r="A5577">
        <v>305575</v>
      </c>
      <c r="B5577">
        <v>204148</v>
      </c>
      <c r="C5577" t="s">
        <v>31</v>
      </c>
      <c r="D5577">
        <v>85517</v>
      </c>
      <c r="E5577">
        <v>2032</v>
      </c>
      <c r="F5577">
        <v>29703</v>
      </c>
      <c r="G5577" t="s">
        <v>32</v>
      </c>
      <c r="H5577" s="1">
        <v>44998</v>
      </c>
      <c r="I5577" t="str">
        <f t="shared" si="87"/>
        <v>Yuksek Investisya</v>
      </c>
      <c r="J5577">
        <f>YEAR(transaction_data[[#This Row],[Transaction_Date]])</f>
        <v>2023</v>
      </c>
      <c r="K5577">
        <f>MONTH(transaction_data[[#This Row],[Transaction_Date]])</f>
        <v>3</v>
      </c>
    </row>
    <row r="5578" spans="1:11" x14ac:dyDescent="0.3">
      <c r="A5578">
        <v>305576</v>
      </c>
      <c r="B5578">
        <v>202312</v>
      </c>
      <c r="C5578" t="s">
        <v>13</v>
      </c>
      <c r="D5578">
        <v>71545</v>
      </c>
      <c r="E5578">
        <v>4988</v>
      </c>
      <c r="F5578">
        <v>19961</v>
      </c>
      <c r="G5578" t="s">
        <v>33</v>
      </c>
      <c r="H5578" s="1">
        <v>44760</v>
      </c>
      <c r="I5578" t="str">
        <f t="shared" si="87"/>
        <v>Orta investisya</v>
      </c>
      <c r="J5578">
        <f>YEAR(transaction_data[[#This Row],[Transaction_Date]])</f>
        <v>2022</v>
      </c>
      <c r="K5578">
        <f>MONTH(transaction_data[[#This Row],[Transaction_Date]])</f>
        <v>7</v>
      </c>
    </row>
    <row r="5579" spans="1:11" x14ac:dyDescent="0.3">
      <c r="A5579">
        <v>305577</v>
      </c>
      <c r="B5579">
        <v>202853</v>
      </c>
      <c r="C5579" t="s">
        <v>31</v>
      </c>
      <c r="D5579">
        <v>94689</v>
      </c>
      <c r="E5579">
        <v>4335</v>
      </c>
      <c r="F5579">
        <v>28428</v>
      </c>
      <c r="G5579" t="s">
        <v>32</v>
      </c>
      <c r="H5579" s="1">
        <v>45440</v>
      </c>
      <c r="I5579" t="str">
        <f t="shared" si="87"/>
        <v>Yuksek Investisya</v>
      </c>
      <c r="J5579">
        <f>YEAR(transaction_data[[#This Row],[Transaction_Date]])</f>
        <v>2024</v>
      </c>
      <c r="K5579">
        <f>MONTH(transaction_data[[#This Row],[Transaction_Date]])</f>
        <v>5</v>
      </c>
    </row>
    <row r="5580" spans="1:11" x14ac:dyDescent="0.3">
      <c r="A5580">
        <v>305578</v>
      </c>
      <c r="B5580">
        <v>206303</v>
      </c>
      <c r="C5580" t="s">
        <v>31</v>
      </c>
      <c r="D5580">
        <v>9057</v>
      </c>
      <c r="E5580">
        <v>799</v>
      </c>
      <c r="F5580">
        <v>28838</v>
      </c>
      <c r="G5580" t="s">
        <v>33</v>
      </c>
      <c r="H5580" s="1">
        <v>45640</v>
      </c>
      <c r="I5580" t="str">
        <f t="shared" si="87"/>
        <v>Yuksek Investisya</v>
      </c>
      <c r="J5580">
        <f>YEAR(transaction_data[[#This Row],[Transaction_Date]])</f>
        <v>2024</v>
      </c>
      <c r="K5580">
        <f>MONTH(transaction_data[[#This Row],[Transaction_Date]])</f>
        <v>12</v>
      </c>
    </row>
    <row r="5581" spans="1:11" x14ac:dyDescent="0.3">
      <c r="A5581">
        <v>305579</v>
      </c>
      <c r="B5581">
        <v>207190</v>
      </c>
      <c r="C5581" t="s">
        <v>31</v>
      </c>
      <c r="D5581">
        <v>9857</v>
      </c>
      <c r="E5581">
        <v>895</v>
      </c>
      <c r="F5581">
        <v>36602</v>
      </c>
      <c r="G5581" t="s">
        <v>32</v>
      </c>
      <c r="H5581" s="1">
        <v>45077</v>
      </c>
      <c r="I5581" t="str">
        <f t="shared" si="87"/>
        <v>Yuksek Investisya</v>
      </c>
      <c r="J5581">
        <f>YEAR(transaction_data[[#This Row],[Transaction_Date]])</f>
        <v>2023</v>
      </c>
      <c r="K5581">
        <f>MONTH(transaction_data[[#This Row],[Transaction_Date]])</f>
        <v>5</v>
      </c>
    </row>
    <row r="5582" spans="1:11" x14ac:dyDescent="0.3">
      <c r="A5582">
        <v>305580</v>
      </c>
      <c r="B5582">
        <v>202432</v>
      </c>
      <c r="C5582" t="s">
        <v>31</v>
      </c>
      <c r="D5582">
        <v>25083</v>
      </c>
      <c r="E5582">
        <v>843</v>
      </c>
      <c r="F5582">
        <v>23660</v>
      </c>
      <c r="G5582" t="s">
        <v>29</v>
      </c>
      <c r="H5582" s="1">
        <v>44969</v>
      </c>
      <c r="I5582" t="str">
        <f t="shared" si="87"/>
        <v>Orta investisya</v>
      </c>
      <c r="J5582">
        <f>YEAR(transaction_data[[#This Row],[Transaction_Date]])</f>
        <v>2023</v>
      </c>
      <c r="K5582">
        <f>MONTH(transaction_data[[#This Row],[Transaction_Date]])</f>
        <v>2</v>
      </c>
    </row>
    <row r="5583" spans="1:11" x14ac:dyDescent="0.3">
      <c r="A5583">
        <v>305581</v>
      </c>
      <c r="B5583">
        <v>204970</v>
      </c>
      <c r="C5583" t="s">
        <v>31</v>
      </c>
      <c r="D5583">
        <v>26368</v>
      </c>
      <c r="E5583">
        <v>4081</v>
      </c>
      <c r="F5583">
        <v>33055</v>
      </c>
      <c r="G5583" t="s">
        <v>32</v>
      </c>
      <c r="H5583" s="1">
        <v>44874</v>
      </c>
      <c r="I5583" t="str">
        <f t="shared" si="87"/>
        <v>Yuksek Investisya</v>
      </c>
      <c r="J5583">
        <f>YEAR(transaction_data[[#This Row],[Transaction_Date]])</f>
        <v>2022</v>
      </c>
      <c r="K5583">
        <f>MONTH(transaction_data[[#This Row],[Transaction_Date]])</f>
        <v>11</v>
      </c>
    </row>
    <row r="5584" spans="1:11" x14ac:dyDescent="0.3">
      <c r="A5584">
        <v>305582</v>
      </c>
      <c r="B5584">
        <v>209471</v>
      </c>
      <c r="C5584" t="s">
        <v>31</v>
      </c>
      <c r="D5584">
        <v>80326</v>
      </c>
      <c r="E5584">
        <v>1372</v>
      </c>
      <c r="F5584">
        <v>44147</v>
      </c>
      <c r="G5584" t="s">
        <v>32</v>
      </c>
      <c r="H5584" s="1">
        <v>44931</v>
      </c>
      <c r="I5584" t="str">
        <f t="shared" si="87"/>
        <v>Yuksek Investisya</v>
      </c>
      <c r="J5584">
        <f>YEAR(transaction_data[[#This Row],[Transaction_Date]])</f>
        <v>2023</v>
      </c>
      <c r="K5584">
        <f>MONTH(transaction_data[[#This Row],[Transaction_Date]])</f>
        <v>1</v>
      </c>
    </row>
    <row r="5585" spans="1:11" x14ac:dyDescent="0.3">
      <c r="A5585">
        <v>305583</v>
      </c>
      <c r="B5585">
        <v>200617</v>
      </c>
      <c r="C5585" t="s">
        <v>13</v>
      </c>
      <c r="D5585">
        <v>94393</v>
      </c>
      <c r="E5585">
        <v>1116</v>
      </c>
      <c r="F5585">
        <v>15784</v>
      </c>
      <c r="G5585" t="s">
        <v>32</v>
      </c>
      <c r="H5585" s="1">
        <v>44885</v>
      </c>
      <c r="I5585" t="str">
        <f t="shared" si="87"/>
        <v>Orta investisya</v>
      </c>
      <c r="J5585">
        <f>YEAR(transaction_data[[#This Row],[Transaction_Date]])</f>
        <v>2022</v>
      </c>
      <c r="K5585">
        <f>MONTH(transaction_data[[#This Row],[Transaction_Date]])</f>
        <v>11</v>
      </c>
    </row>
    <row r="5586" spans="1:11" x14ac:dyDescent="0.3">
      <c r="A5586">
        <v>305584</v>
      </c>
      <c r="B5586">
        <v>202359</v>
      </c>
      <c r="C5586" t="s">
        <v>31</v>
      </c>
      <c r="D5586">
        <v>44471</v>
      </c>
      <c r="E5586">
        <v>1829</v>
      </c>
      <c r="F5586">
        <v>36013</v>
      </c>
      <c r="G5586" t="s">
        <v>32</v>
      </c>
      <c r="H5586" s="1">
        <v>45203</v>
      </c>
      <c r="I5586" t="str">
        <f t="shared" si="87"/>
        <v>Yuksek Investisya</v>
      </c>
      <c r="J5586">
        <f>YEAR(transaction_data[[#This Row],[Transaction_Date]])</f>
        <v>2023</v>
      </c>
      <c r="K5586">
        <f>MONTH(transaction_data[[#This Row],[Transaction_Date]])</f>
        <v>10</v>
      </c>
    </row>
    <row r="5587" spans="1:11" x14ac:dyDescent="0.3">
      <c r="A5587">
        <v>305585</v>
      </c>
      <c r="B5587">
        <v>203931</v>
      </c>
      <c r="C5587" t="s">
        <v>30</v>
      </c>
      <c r="D5587">
        <v>19676</v>
      </c>
      <c r="E5587">
        <v>4511</v>
      </c>
      <c r="F5587">
        <v>6328</v>
      </c>
      <c r="G5587" t="s">
        <v>33</v>
      </c>
      <c r="H5587" s="1">
        <v>45576</v>
      </c>
      <c r="I5587" t="str">
        <f t="shared" si="87"/>
        <v>Kicik Investiya</v>
      </c>
      <c r="J5587">
        <f>YEAR(transaction_data[[#This Row],[Transaction_Date]])</f>
        <v>2024</v>
      </c>
      <c r="K5587">
        <f>MONTH(transaction_data[[#This Row],[Transaction_Date]])</f>
        <v>10</v>
      </c>
    </row>
    <row r="5588" spans="1:11" x14ac:dyDescent="0.3">
      <c r="A5588">
        <v>305586</v>
      </c>
      <c r="B5588">
        <v>205602</v>
      </c>
      <c r="C5588" t="s">
        <v>13</v>
      </c>
      <c r="D5588">
        <v>44436</v>
      </c>
      <c r="E5588">
        <v>1994</v>
      </c>
      <c r="F5588">
        <v>9583</v>
      </c>
      <c r="G5588" t="s">
        <v>33</v>
      </c>
      <c r="H5588" s="1">
        <v>44824</v>
      </c>
      <c r="I5588" t="str">
        <f t="shared" si="87"/>
        <v>Kicik Investiya</v>
      </c>
      <c r="J5588">
        <f>YEAR(transaction_data[[#This Row],[Transaction_Date]])</f>
        <v>2022</v>
      </c>
      <c r="K5588">
        <f>MONTH(transaction_data[[#This Row],[Transaction_Date]])</f>
        <v>9</v>
      </c>
    </row>
    <row r="5589" spans="1:11" x14ac:dyDescent="0.3">
      <c r="A5589">
        <v>305587</v>
      </c>
      <c r="B5589">
        <v>202079</v>
      </c>
      <c r="C5589" t="s">
        <v>30</v>
      </c>
      <c r="D5589">
        <v>41183</v>
      </c>
      <c r="E5589">
        <v>2224</v>
      </c>
      <c r="F5589">
        <v>28106</v>
      </c>
      <c r="G5589" t="s">
        <v>32</v>
      </c>
      <c r="H5589" s="1">
        <v>45667</v>
      </c>
      <c r="I5589" t="str">
        <f t="shared" si="87"/>
        <v>Yuksek Investisya</v>
      </c>
      <c r="J5589">
        <f>YEAR(transaction_data[[#This Row],[Transaction_Date]])</f>
        <v>2025</v>
      </c>
      <c r="K5589">
        <f>MONTH(transaction_data[[#This Row],[Transaction_Date]])</f>
        <v>1</v>
      </c>
    </row>
    <row r="5590" spans="1:11" x14ac:dyDescent="0.3">
      <c r="A5590">
        <v>305588</v>
      </c>
      <c r="B5590">
        <v>202885</v>
      </c>
      <c r="C5590" t="s">
        <v>31</v>
      </c>
      <c r="D5590">
        <v>30625</v>
      </c>
      <c r="E5590">
        <v>3133</v>
      </c>
      <c r="F5590">
        <v>39715</v>
      </c>
      <c r="G5590" t="s">
        <v>33</v>
      </c>
      <c r="H5590" s="1">
        <v>44998</v>
      </c>
      <c r="I5590" t="str">
        <f t="shared" si="87"/>
        <v>Yuksek Investisya</v>
      </c>
      <c r="J5590">
        <f>YEAR(transaction_data[[#This Row],[Transaction_Date]])</f>
        <v>2023</v>
      </c>
      <c r="K5590">
        <f>MONTH(transaction_data[[#This Row],[Transaction_Date]])</f>
        <v>3</v>
      </c>
    </row>
    <row r="5591" spans="1:11" x14ac:dyDescent="0.3">
      <c r="A5591">
        <v>305589</v>
      </c>
      <c r="B5591">
        <v>208284</v>
      </c>
      <c r="C5591" t="s">
        <v>13</v>
      </c>
      <c r="D5591">
        <v>3026</v>
      </c>
      <c r="E5591">
        <v>3533</v>
      </c>
      <c r="F5591">
        <v>47151</v>
      </c>
      <c r="G5591" t="s">
        <v>32</v>
      </c>
      <c r="H5591" s="1">
        <v>45285</v>
      </c>
      <c r="I5591" t="str">
        <f t="shared" si="87"/>
        <v>Yuksek Investisya</v>
      </c>
      <c r="J5591">
        <f>YEAR(transaction_data[[#This Row],[Transaction_Date]])</f>
        <v>2023</v>
      </c>
      <c r="K5591">
        <f>MONTH(transaction_data[[#This Row],[Transaction_Date]])</f>
        <v>12</v>
      </c>
    </row>
    <row r="5592" spans="1:11" x14ac:dyDescent="0.3">
      <c r="A5592">
        <v>305590</v>
      </c>
      <c r="B5592">
        <v>209082</v>
      </c>
      <c r="C5592" t="s">
        <v>30</v>
      </c>
      <c r="D5592">
        <v>91159</v>
      </c>
      <c r="E5592">
        <v>4839</v>
      </c>
      <c r="F5592">
        <v>34122</v>
      </c>
      <c r="G5592" t="s">
        <v>29</v>
      </c>
      <c r="H5592" s="1">
        <v>45153</v>
      </c>
      <c r="I5592" t="str">
        <f t="shared" si="87"/>
        <v>Yuksek Investisya</v>
      </c>
      <c r="J5592">
        <f>YEAR(transaction_data[[#This Row],[Transaction_Date]])</f>
        <v>2023</v>
      </c>
      <c r="K5592">
        <f>MONTH(transaction_data[[#This Row],[Transaction_Date]])</f>
        <v>8</v>
      </c>
    </row>
    <row r="5593" spans="1:11" x14ac:dyDescent="0.3">
      <c r="A5593">
        <v>305591</v>
      </c>
      <c r="B5593">
        <v>204129</v>
      </c>
      <c r="C5593" t="s">
        <v>31</v>
      </c>
      <c r="D5593">
        <v>27637</v>
      </c>
      <c r="E5593">
        <v>2839</v>
      </c>
      <c r="F5593">
        <v>12343</v>
      </c>
      <c r="G5593" t="s">
        <v>32</v>
      </c>
      <c r="H5593" s="1">
        <v>44817</v>
      </c>
      <c r="I5593" t="str">
        <f t="shared" si="87"/>
        <v>Kicik Investiya</v>
      </c>
      <c r="J5593">
        <f>YEAR(transaction_data[[#This Row],[Transaction_Date]])</f>
        <v>2022</v>
      </c>
      <c r="K5593">
        <f>MONTH(transaction_data[[#This Row],[Transaction_Date]])</f>
        <v>9</v>
      </c>
    </row>
    <row r="5594" spans="1:11" x14ac:dyDescent="0.3">
      <c r="A5594">
        <v>305592</v>
      </c>
      <c r="B5594">
        <v>203360</v>
      </c>
      <c r="C5594" t="s">
        <v>13</v>
      </c>
      <c r="D5594">
        <v>86104</v>
      </c>
      <c r="E5594">
        <v>2706</v>
      </c>
      <c r="F5594">
        <v>48686</v>
      </c>
      <c r="G5594" t="s">
        <v>32</v>
      </c>
      <c r="H5594" s="1">
        <v>45389</v>
      </c>
      <c r="I5594" t="str">
        <f t="shared" si="87"/>
        <v>Yuksek Investisya</v>
      </c>
      <c r="J5594">
        <f>YEAR(transaction_data[[#This Row],[Transaction_Date]])</f>
        <v>2024</v>
      </c>
      <c r="K5594">
        <f>MONTH(transaction_data[[#This Row],[Transaction_Date]])</f>
        <v>4</v>
      </c>
    </row>
    <row r="5595" spans="1:11" x14ac:dyDescent="0.3">
      <c r="A5595">
        <v>305593</v>
      </c>
      <c r="B5595">
        <v>209559</v>
      </c>
      <c r="C5595" t="s">
        <v>31</v>
      </c>
      <c r="D5595">
        <v>63527</v>
      </c>
      <c r="E5595">
        <v>733</v>
      </c>
      <c r="F5595">
        <v>46584</v>
      </c>
      <c r="G5595" t="s">
        <v>32</v>
      </c>
      <c r="H5595" s="1">
        <v>45689</v>
      </c>
      <c r="I5595" t="str">
        <f t="shared" si="87"/>
        <v>Yuksek Investisya</v>
      </c>
      <c r="J5595">
        <f>YEAR(transaction_data[[#This Row],[Transaction_Date]])</f>
        <v>2025</v>
      </c>
      <c r="K5595">
        <f>MONTH(transaction_data[[#This Row],[Transaction_Date]])</f>
        <v>2</v>
      </c>
    </row>
    <row r="5596" spans="1:11" x14ac:dyDescent="0.3">
      <c r="A5596">
        <v>305594</v>
      </c>
      <c r="B5596">
        <v>206456</v>
      </c>
      <c r="C5596" t="s">
        <v>30</v>
      </c>
      <c r="D5596">
        <v>88324</v>
      </c>
      <c r="E5596">
        <v>3110</v>
      </c>
      <c r="F5596">
        <v>44570</v>
      </c>
      <c r="G5596" t="s">
        <v>29</v>
      </c>
      <c r="H5596" s="1">
        <v>45384</v>
      </c>
      <c r="I5596" t="str">
        <f t="shared" si="87"/>
        <v>Yuksek Investisya</v>
      </c>
      <c r="J5596">
        <f>YEAR(transaction_data[[#This Row],[Transaction_Date]])</f>
        <v>2024</v>
      </c>
      <c r="K5596">
        <f>MONTH(transaction_data[[#This Row],[Transaction_Date]])</f>
        <v>4</v>
      </c>
    </row>
    <row r="5597" spans="1:11" x14ac:dyDescent="0.3">
      <c r="A5597">
        <v>305595</v>
      </c>
      <c r="B5597">
        <v>207829</v>
      </c>
      <c r="C5597" t="s">
        <v>13</v>
      </c>
      <c r="D5597">
        <v>84030</v>
      </c>
      <c r="E5597">
        <v>3388</v>
      </c>
      <c r="F5597">
        <v>4510</v>
      </c>
      <c r="G5597" t="s">
        <v>29</v>
      </c>
      <c r="H5597" s="1">
        <v>45385</v>
      </c>
      <c r="I5597" t="str">
        <f t="shared" si="87"/>
        <v>Kicik Investiya</v>
      </c>
      <c r="J5597">
        <f>YEAR(transaction_data[[#This Row],[Transaction_Date]])</f>
        <v>2024</v>
      </c>
      <c r="K5597">
        <f>MONTH(transaction_data[[#This Row],[Transaction_Date]])</f>
        <v>4</v>
      </c>
    </row>
    <row r="5598" spans="1:11" x14ac:dyDescent="0.3">
      <c r="A5598">
        <v>305596</v>
      </c>
      <c r="B5598">
        <v>205323</v>
      </c>
      <c r="C5598" t="s">
        <v>13</v>
      </c>
      <c r="D5598">
        <v>34262</v>
      </c>
      <c r="E5598">
        <v>4602</v>
      </c>
      <c r="F5598">
        <v>6218</v>
      </c>
      <c r="G5598" t="s">
        <v>29</v>
      </c>
      <c r="H5598" s="1">
        <v>44968</v>
      </c>
      <c r="I5598" t="str">
        <f t="shared" si="87"/>
        <v>Kicik Investiya</v>
      </c>
      <c r="J5598">
        <f>YEAR(transaction_data[[#This Row],[Transaction_Date]])</f>
        <v>2023</v>
      </c>
      <c r="K5598">
        <f>MONTH(transaction_data[[#This Row],[Transaction_Date]])</f>
        <v>2</v>
      </c>
    </row>
    <row r="5599" spans="1:11" x14ac:dyDescent="0.3">
      <c r="A5599">
        <v>305597</v>
      </c>
      <c r="B5599">
        <v>204715</v>
      </c>
      <c r="C5599" t="s">
        <v>13</v>
      </c>
      <c r="D5599">
        <v>16081</v>
      </c>
      <c r="E5599">
        <v>820</v>
      </c>
      <c r="F5599">
        <v>40610</v>
      </c>
      <c r="G5599" t="s">
        <v>33</v>
      </c>
      <c r="H5599" s="1">
        <v>45558</v>
      </c>
      <c r="I5599" t="str">
        <f t="shared" si="87"/>
        <v>Yuksek Investisya</v>
      </c>
      <c r="J5599">
        <f>YEAR(transaction_data[[#This Row],[Transaction_Date]])</f>
        <v>2024</v>
      </c>
      <c r="K5599">
        <f>MONTH(transaction_data[[#This Row],[Transaction_Date]])</f>
        <v>9</v>
      </c>
    </row>
    <row r="5600" spans="1:11" x14ac:dyDescent="0.3">
      <c r="A5600">
        <v>305598</v>
      </c>
      <c r="B5600">
        <v>204818</v>
      </c>
      <c r="C5600" t="s">
        <v>13</v>
      </c>
      <c r="D5600">
        <v>54496</v>
      </c>
      <c r="E5600">
        <v>3617</v>
      </c>
      <c r="F5600">
        <v>11802</v>
      </c>
      <c r="G5600" t="s">
        <v>29</v>
      </c>
      <c r="H5600" s="1">
        <v>44891</v>
      </c>
      <c r="I5600" t="str">
        <f t="shared" si="87"/>
        <v>Kicik Investiya</v>
      </c>
      <c r="J5600">
        <f>YEAR(transaction_data[[#This Row],[Transaction_Date]])</f>
        <v>2022</v>
      </c>
      <c r="K5600">
        <f>MONTH(transaction_data[[#This Row],[Transaction_Date]])</f>
        <v>11</v>
      </c>
    </row>
    <row r="5601" spans="1:11" x14ac:dyDescent="0.3">
      <c r="A5601">
        <v>305599</v>
      </c>
      <c r="B5601">
        <v>203500</v>
      </c>
      <c r="C5601" t="s">
        <v>13</v>
      </c>
      <c r="D5601">
        <v>43608</v>
      </c>
      <c r="E5601">
        <v>1176</v>
      </c>
      <c r="F5601">
        <v>18218</v>
      </c>
      <c r="G5601" t="s">
        <v>29</v>
      </c>
      <c r="H5601" s="1">
        <v>45646</v>
      </c>
      <c r="I5601" t="str">
        <f t="shared" si="87"/>
        <v>Orta investisya</v>
      </c>
      <c r="J5601">
        <f>YEAR(transaction_data[[#This Row],[Transaction_Date]])</f>
        <v>2024</v>
      </c>
      <c r="K5601">
        <f>MONTH(transaction_data[[#This Row],[Transaction_Date]])</f>
        <v>12</v>
      </c>
    </row>
    <row r="5602" spans="1:11" x14ac:dyDescent="0.3">
      <c r="A5602">
        <v>305600</v>
      </c>
      <c r="B5602">
        <v>205095</v>
      </c>
      <c r="C5602" t="s">
        <v>30</v>
      </c>
      <c r="D5602">
        <v>69833</v>
      </c>
      <c r="E5602">
        <v>2498</v>
      </c>
      <c r="F5602">
        <v>24156</v>
      </c>
      <c r="G5602" t="s">
        <v>29</v>
      </c>
      <c r="H5602" s="1">
        <v>45279</v>
      </c>
      <c r="I5602" t="str">
        <f t="shared" si="87"/>
        <v>Orta investisya</v>
      </c>
      <c r="J5602">
        <f>YEAR(transaction_data[[#This Row],[Transaction_Date]])</f>
        <v>2023</v>
      </c>
      <c r="K5602">
        <f>MONTH(transaction_data[[#This Row],[Transaction_Date]])</f>
        <v>12</v>
      </c>
    </row>
    <row r="5603" spans="1:11" x14ac:dyDescent="0.3">
      <c r="A5603">
        <v>305601</v>
      </c>
      <c r="B5603">
        <v>207674</v>
      </c>
      <c r="C5603" t="s">
        <v>13</v>
      </c>
      <c r="D5603">
        <v>45214</v>
      </c>
      <c r="E5603">
        <v>753</v>
      </c>
      <c r="F5603">
        <v>37048</v>
      </c>
      <c r="G5603" t="s">
        <v>29</v>
      </c>
      <c r="H5603" s="1">
        <v>44675</v>
      </c>
      <c r="I5603" t="str">
        <f t="shared" si="87"/>
        <v>Yuksek Investisya</v>
      </c>
      <c r="J5603">
        <f>YEAR(transaction_data[[#This Row],[Transaction_Date]])</f>
        <v>2022</v>
      </c>
      <c r="K5603">
        <f>MONTH(transaction_data[[#This Row],[Transaction_Date]])</f>
        <v>4</v>
      </c>
    </row>
    <row r="5604" spans="1:11" x14ac:dyDescent="0.3">
      <c r="A5604">
        <v>305602</v>
      </c>
      <c r="B5604">
        <v>209677</v>
      </c>
      <c r="C5604" t="s">
        <v>13</v>
      </c>
      <c r="D5604">
        <v>62520</v>
      </c>
      <c r="E5604">
        <v>3474</v>
      </c>
      <c r="F5604">
        <v>17543</v>
      </c>
      <c r="G5604" t="s">
        <v>33</v>
      </c>
      <c r="H5604" s="1">
        <v>45019</v>
      </c>
      <c r="I5604" t="str">
        <f t="shared" si="87"/>
        <v>Orta investisya</v>
      </c>
      <c r="J5604">
        <f>YEAR(transaction_data[[#This Row],[Transaction_Date]])</f>
        <v>2023</v>
      </c>
      <c r="K5604">
        <f>MONTH(transaction_data[[#This Row],[Transaction_Date]])</f>
        <v>4</v>
      </c>
    </row>
    <row r="5605" spans="1:11" x14ac:dyDescent="0.3">
      <c r="A5605">
        <v>305603</v>
      </c>
      <c r="B5605">
        <v>205302</v>
      </c>
      <c r="C5605" t="s">
        <v>31</v>
      </c>
      <c r="D5605">
        <v>93076</v>
      </c>
      <c r="E5605">
        <v>1653</v>
      </c>
      <c r="F5605">
        <v>5170</v>
      </c>
      <c r="G5605" t="s">
        <v>33</v>
      </c>
      <c r="H5605" s="1">
        <v>44708</v>
      </c>
      <c r="I5605" t="str">
        <f t="shared" si="87"/>
        <v>Kicik Investiya</v>
      </c>
      <c r="J5605">
        <f>YEAR(transaction_data[[#This Row],[Transaction_Date]])</f>
        <v>2022</v>
      </c>
      <c r="K5605">
        <f>MONTH(transaction_data[[#This Row],[Transaction_Date]])</f>
        <v>5</v>
      </c>
    </row>
    <row r="5606" spans="1:11" x14ac:dyDescent="0.3">
      <c r="A5606">
        <v>305604</v>
      </c>
      <c r="B5606">
        <v>207226</v>
      </c>
      <c r="C5606" t="s">
        <v>13</v>
      </c>
      <c r="D5606">
        <v>66489</v>
      </c>
      <c r="E5606">
        <v>1446</v>
      </c>
      <c r="F5606">
        <v>43669</v>
      </c>
      <c r="G5606" t="s">
        <v>33</v>
      </c>
      <c r="H5606" s="1">
        <v>44839</v>
      </c>
      <c r="I5606" t="str">
        <f t="shared" si="87"/>
        <v>Yuksek Investisya</v>
      </c>
      <c r="J5606">
        <f>YEAR(transaction_data[[#This Row],[Transaction_Date]])</f>
        <v>2022</v>
      </c>
      <c r="K5606">
        <f>MONTH(transaction_data[[#This Row],[Transaction_Date]])</f>
        <v>10</v>
      </c>
    </row>
    <row r="5607" spans="1:11" x14ac:dyDescent="0.3">
      <c r="A5607">
        <v>305605</v>
      </c>
      <c r="B5607">
        <v>209504</v>
      </c>
      <c r="C5607" t="s">
        <v>30</v>
      </c>
      <c r="D5607">
        <v>48489</v>
      </c>
      <c r="E5607">
        <v>1232</v>
      </c>
      <c r="F5607">
        <v>34443</v>
      </c>
      <c r="G5607" t="s">
        <v>29</v>
      </c>
      <c r="H5607" s="1">
        <v>45531</v>
      </c>
      <c r="I5607" t="str">
        <f t="shared" si="87"/>
        <v>Yuksek Investisya</v>
      </c>
      <c r="J5607">
        <f>YEAR(transaction_data[[#This Row],[Transaction_Date]])</f>
        <v>2024</v>
      </c>
      <c r="K5607">
        <f>MONTH(transaction_data[[#This Row],[Transaction_Date]])</f>
        <v>8</v>
      </c>
    </row>
    <row r="5608" spans="1:11" x14ac:dyDescent="0.3">
      <c r="A5608">
        <v>305606</v>
      </c>
      <c r="B5608">
        <v>206239</v>
      </c>
      <c r="C5608" t="s">
        <v>30</v>
      </c>
      <c r="D5608">
        <v>45124</v>
      </c>
      <c r="E5608">
        <v>4934</v>
      </c>
      <c r="F5608">
        <v>33843</v>
      </c>
      <c r="G5608" t="s">
        <v>33</v>
      </c>
      <c r="H5608" s="1">
        <v>45561</v>
      </c>
      <c r="I5608" t="str">
        <f t="shared" si="87"/>
        <v>Yuksek Investisya</v>
      </c>
      <c r="J5608">
        <f>YEAR(transaction_data[[#This Row],[Transaction_Date]])</f>
        <v>2024</v>
      </c>
      <c r="K5608">
        <f>MONTH(transaction_data[[#This Row],[Transaction_Date]])</f>
        <v>9</v>
      </c>
    </row>
    <row r="5609" spans="1:11" x14ac:dyDescent="0.3">
      <c r="A5609">
        <v>305607</v>
      </c>
      <c r="B5609">
        <v>206648</v>
      </c>
      <c r="C5609" t="s">
        <v>30</v>
      </c>
      <c r="D5609">
        <v>43689</v>
      </c>
      <c r="E5609">
        <v>352</v>
      </c>
      <c r="F5609">
        <v>37154</v>
      </c>
      <c r="G5609" t="s">
        <v>32</v>
      </c>
      <c r="H5609" s="1">
        <v>44891</v>
      </c>
      <c r="I5609" t="str">
        <f t="shared" si="87"/>
        <v>Yuksek Investisya</v>
      </c>
      <c r="J5609">
        <f>YEAR(transaction_data[[#This Row],[Transaction_Date]])</f>
        <v>2022</v>
      </c>
      <c r="K5609">
        <f>MONTH(transaction_data[[#This Row],[Transaction_Date]])</f>
        <v>11</v>
      </c>
    </row>
    <row r="5610" spans="1:11" x14ac:dyDescent="0.3">
      <c r="A5610">
        <v>305608</v>
      </c>
      <c r="B5610">
        <v>208402</v>
      </c>
      <c r="C5610" t="s">
        <v>31</v>
      </c>
      <c r="D5610">
        <v>73145</v>
      </c>
      <c r="E5610">
        <v>1018</v>
      </c>
      <c r="F5610">
        <v>11451</v>
      </c>
      <c r="G5610" t="s">
        <v>33</v>
      </c>
      <c r="H5610" s="1">
        <v>44850</v>
      </c>
      <c r="I5610" t="str">
        <f t="shared" si="87"/>
        <v>Kicik Investiya</v>
      </c>
      <c r="J5610">
        <f>YEAR(transaction_data[[#This Row],[Transaction_Date]])</f>
        <v>2022</v>
      </c>
      <c r="K5610">
        <f>MONTH(transaction_data[[#This Row],[Transaction_Date]])</f>
        <v>10</v>
      </c>
    </row>
    <row r="5611" spans="1:11" x14ac:dyDescent="0.3">
      <c r="A5611">
        <v>305609</v>
      </c>
      <c r="B5611">
        <v>207949</v>
      </c>
      <c r="C5611" t="s">
        <v>13</v>
      </c>
      <c r="D5611">
        <v>40017</v>
      </c>
      <c r="E5611">
        <v>3266</v>
      </c>
      <c r="F5611">
        <v>40198</v>
      </c>
      <c r="G5611" t="s">
        <v>33</v>
      </c>
      <c r="H5611" s="1">
        <v>45618</v>
      </c>
      <c r="I5611" t="str">
        <f t="shared" si="87"/>
        <v>Yuksek Investisya</v>
      </c>
      <c r="J5611">
        <f>YEAR(transaction_data[[#This Row],[Transaction_Date]])</f>
        <v>2024</v>
      </c>
      <c r="K5611">
        <f>MONTH(transaction_data[[#This Row],[Transaction_Date]])</f>
        <v>11</v>
      </c>
    </row>
    <row r="5612" spans="1:11" x14ac:dyDescent="0.3">
      <c r="A5612">
        <v>305610</v>
      </c>
      <c r="B5612">
        <v>207738</v>
      </c>
      <c r="C5612" t="s">
        <v>30</v>
      </c>
      <c r="D5612">
        <v>12875</v>
      </c>
      <c r="E5612">
        <v>3615</v>
      </c>
      <c r="F5612">
        <v>49388</v>
      </c>
      <c r="G5612" t="s">
        <v>33</v>
      </c>
      <c r="H5612" s="1">
        <v>45437</v>
      </c>
      <c r="I5612" t="str">
        <f t="shared" si="87"/>
        <v>Yuksek Investisya</v>
      </c>
      <c r="J5612">
        <f>YEAR(transaction_data[[#This Row],[Transaction_Date]])</f>
        <v>2024</v>
      </c>
      <c r="K5612">
        <f>MONTH(transaction_data[[#This Row],[Transaction_Date]])</f>
        <v>5</v>
      </c>
    </row>
    <row r="5613" spans="1:11" x14ac:dyDescent="0.3">
      <c r="A5613">
        <v>305611</v>
      </c>
      <c r="B5613">
        <v>208974</v>
      </c>
      <c r="C5613" t="s">
        <v>13</v>
      </c>
      <c r="D5613">
        <v>48139</v>
      </c>
      <c r="E5613">
        <v>2336</v>
      </c>
      <c r="F5613">
        <v>40507</v>
      </c>
      <c r="G5613" t="s">
        <v>29</v>
      </c>
      <c r="H5613" s="1">
        <v>44701</v>
      </c>
      <c r="I5613" t="str">
        <f t="shared" si="87"/>
        <v>Yuksek Investisya</v>
      </c>
      <c r="J5613">
        <f>YEAR(transaction_data[[#This Row],[Transaction_Date]])</f>
        <v>2022</v>
      </c>
      <c r="K5613">
        <f>MONTH(transaction_data[[#This Row],[Transaction_Date]])</f>
        <v>5</v>
      </c>
    </row>
    <row r="5614" spans="1:11" x14ac:dyDescent="0.3">
      <c r="A5614">
        <v>305612</v>
      </c>
      <c r="B5614">
        <v>208094</v>
      </c>
      <c r="C5614" t="s">
        <v>30</v>
      </c>
      <c r="D5614">
        <v>21192</v>
      </c>
      <c r="E5614">
        <v>4852</v>
      </c>
      <c r="F5614">
        <v>14031</v>
      </c>
      <c r="G5614" t="s">
        <v>29</v>
      </c>
      <c r="H5614" s="1">
        <v>45529</v>
      </c>
      <c r="I5614" t="str">
        <f t="shared" si="87"/>
        <v>Kicik Investiya</v>
      </c>
      <c r="J5614">
        <f>YEAR(transaction_data[[#This Row],[Transaction_Date]])</f>
        <v>2024</v>
      </c>
      <c r="K5614">
        <f>MONTH(transaction_data[[#This Row],[Transaction_Date]])</f>
        <v>8</v>
      </c>
    </row>
    <row r="5615" spans="1:11" x14ac:dyDescent="0.3">
      <c r="A5615">
        <v>305613</v>
      </c>
      <c r="B5615">
        <v>207136</v>
      </c>
      <c r="C5615" t="s">
        <v>30</v>
      </c>
      <c r="D5615">
        <v>46630</v>
      </c>
      <c r="E5615">
        <v>2271</v>
      </c>
      <c r="F5615">
        <v>7506</v>
      </c>
      <c r="G5615" t="s">
        <v>33</v>
      </c>
      <c r="H5615" s="1">
        <v>44869</v>
      </c>
      <c r="I5615" t="str">
        <f t="shared" si="87"/>
        <v>Kicik Investiya</v>
      </c>
      <c r="J5615">
        <f>YEAR(transaction_data[[#This Row],[Transaction_Date]])</f>
        <v>2022</v>
      </c>
      <c r="K5615">
        <f>MONTH(transaction_data[[#This Row],[Transaction_Date]])</f>
        <v>11</v>
      </c>
    </row>
    <row r="5616" spans="1:11" x14ac:dyDescent="0.3">
      <c r="A5616">
        <v>305614</v>
      </c>
      <c r="B5616">
        <v>207370</v>
      </c>
      <c r="C5616" t="s">
        <v>30</v>
      </c>
      <c r="D5616">
        <v>62825</v>
      </c>
      <c r="E5616">
        <v>4030</v>
      </c>
      <c r="F5616">
        <v>24214</v>
      </c>
      <c r="G5616" t="s">
        <v>29</v>
      </c>
      <c r="H5616" s="1">
        <v>44727</v>
      </c>
      <c r="I5616" t="str">
        <f t="shared" si="87"/>
        <v>Orta investisya</v>
      </c>
      <c r="J5616">
        <f>YEAR(transaction_data[[#This Row],[Transaction_Date]])</f>
        <v>2022</v>
      </c>
      <c r="K5616">
        <f>MONTH(transaction_data[[#This Row],[Transaction_Date]])</f>
        <v>6</v>
      </c>
    </row>
    <row r="5617" spans="1:11" x14ac:dyDescent="0.3">
      <c r="A5617">
        <v>305615</v>
      </c>
      <c r="B5617">
        <v>200111</v>
      </c>
      <c r="C5617" t="s">
        <v>31</v>
      </c>
      <c r="D5617">
        <v>12646</v>
      </c>
      <c r="E5617">
        <v>1900</v>
      </c>
      <c r="F5617">
        <v>13535</v>
      </c>
      <c r="G5617" t="s">
        <v>32</v>
      </c>
      <c r="H5617" s="1">
        <v>44899</v>
      </c>
      <c r="I5617" t="str">
        <f t="shared" si="87"/>
        <v>Kicik Investiya</v>
      </c>
      <c r="J5617">
        <f>YEAR(transaction_data[[#This Row],[Transaction_Date]])</f>
        <v>2022</v>
      </c>
      <c r="K5617">
        <f>MONTH(transaction_data[[#This Row],[Transaction_Date]])</f>
        <v>12</v>
      </c>
    </row>
    <row r="5618" spans="1:11" x14ac:dyDescent="0.3">
      <c r="A5618">
        <v>305616</v>
      </c>
      <c r="B5618">
        <v>209580</v>
      </c>
      <c r="C5618" t="s">
        <v>13</v>
      </c>
      <c r="D5618">
        <v>15537</v>
      </c>
      <c r="E5618">
        <v>4355</v>
      </c>
      <c r="F5618">
        <v>18065</v>
      </c>
      <c r="G5618" t="s">
        <v>32</v>
      </c>
      <c r="H5618" s="1">
        <v>45042</v>
      </c>
      <c r="I5618" t="str">
        <f t="shared" si="87"/>
        <v>Orta investisya</v>
      </c>
      <c r="J5618">
        <f>YEAR(transaction_data[[#This Row],[Transaction_Date]])</f>
        <v>2023</v>
      </c>
      <c r="K5618">
        <f>MONTH(transaction_data[[#This Row],[Transaction_Date]])</f>
        <v>4</v>
      </c>
    </row>
    <row r="5619" spans="1:11" x14ac:dyDescent="0.3">
      <c r="A5619">
        <v>305617</v>
      </c>
      <c r="B5619">
        <v>205242</v>
      </c>
      <c r="C5619" t="s">
        <v>13</v>
      </c>
      <c r="D5619">
        <v>20086</v>
      </c>
      <c r="E5619">
        <v>1480</v>
      </c>
      <c r="F5619">
        <v>17128</v>
      </c>
      <c r="G5619" t="s">
        <v>33</v>
      </c>
      <c r="H5619" s="1">
        <v>44920</v>
      </c>
      <c r="I5619" t="str">
        <f t="shared" si="87"/>
        <v>Orta investisya</v>
      </c>
      <c r="J5619">
        <f>YEAR(transaction_data[[#This Row],[Transaction_Date]])</f>
        <v>2022</v>
      </c>
      <c r="K5619">
        <f>MONTH(transaction_data[[#This Row],[Transaction_Date]])</f>
        <v>12</v>
      </c>
    </row>
    <row r="5620" spans="1:11" x14ac:dyDescent="0.3">
      <c r="A5620">
        <v>305618</v>
      </c>
      <c r="B5620">
        <v>203784</v>
      </c>
      <c r="C5620" t="s">
        <v>13</v>
      </c>
      <c r="D5620">
        <v>36261</v>
      </c>
      <c r="E5620">
        <v>1371</v>
      </c>
      <c r="F5620">
        <v>25714</v>
      </c>
      <c r="G5620" t="s">
        <v>32</v>
      </c>
      <c r="H5620" s="1">
        <v>45443</v>
      </c>
      <c r="I5620" t="str">
        <f t="shared" si="87"/>
        <v>Orta investisya</v>
      </c>
      <c r="J5620">
        <f>YEAR(transaction_data[[#This Row],[Transaction_Date]])</f>
        <v>2024</v>
      </c>
      <c r="K5620">
        <f>MONTH(transaction_data[[#This Row],[Transaction_Date]])</f>
        <v>5</v>
      </c>
    </row>
    <row r="5621" spans="1:11" x14ac:dyDescent="0.3">
      <c r="A5621">
        <v>305619</v>
      </c>
      <c r="B5621">
        <v>200696</v>
      </c>
      <c r="C5621" t="s">
        <v>13</v>
      </c>
      <c r="D5621">
        <v>13546</v>
      </c>
      <c r="E5621">
        <v>4503</v>
      </c>
      <c r="F5621">
        <v>15060</v>
      </c>
      <c r="G5621" t="s">
        <v>33</v>
      </c>
      <c r="H5621" s="1">
        <v>45270</v>
      </c>
      <c r="I5621" t="str">
        <f t="shared" si="87"/>
        <v>Orta investisya</v>
      </c>
      <c r="J5621">
        <f>YEAR(transaction_data[[#This Row],[Transaction_Date]])</f>
        <v>2023</v>
      </c>
      <c r="K5621">
        <f>MONTH(transaction_data[[#This Row],[Transaction_Date]])</f>
        <v>12</v>
      </c>
    </row>
    <row r="5622" spans="1:11" x14ac:dyDescent="0.3">
      <c r="A5622">
        <v>305620</v>
      </c>
      <c r="B5622">
        <v>207737</v>
      </c>
      <c r="C5622" t="s">
        <v>30</v>
      </c>
      <c r="D5622">
        <v>34021</v>
      </c>
      <c r="E5622">
        <v>1585</v>
      </c>
      <c r="F5622">
        <v>14091</v>
      </c>
      <c r="G5622" t="s">
        <v>32</v>
      </c>
      <c r="H5622" s="1">
        <v>45572</v>
      </c>
      <c r="I5622" t="str">
        <f t="shared" si="87"/>
        <v>Kicik Investiya</v>
      </c>
      <c r="J5622">
        <f>YEAR(transaction_data[[#This Row],[Transaction_Date]])</f>
        <v>2024</v>
      </c>
      <c r="K5622">
        <f>MONTH(transaction_data[[#This Row],[Transaction_Date]])</f>
        <v>10</v>
      </c>
    </row>
    <row r="5623" spans="1:11" x14ac:dyDescent="0.3">
      <c r="A5623">
        <v>305621</v>
      </c>
      <c r="B5623">
        <v>209052</v>
      </c>
      <c r="C5623" t="s">
        <v>13</v>
      </c>
      <c r="D5623">
        <v>17259</v>
      </c>
      <c r="E5623">
        <v>1049</v>
      </c>
      <c r="F5623">
        <v>38498</v>
      </c>
      <c r="G5623" t="s">
        <v>33</v>
      </c>
      <c r="H5623" s="1">
        <v>45516</v>
      </c>
      <c r="I5623" t="str">
        <f t="shared" si="87"/>
        <v>Yuksek Investisya</v>
      </c>
      <c r="J5623">
        <f>YEAR(transaction_data[[#This Row],[Transaction_Date]])</f>
        <v>2024</v>
      </c>
      <c r="K5623">
        <f>MONTH(transaction_data[[#This Row],[Transaction_Date]])</f>
        <v>8</v>
      </c>
    </row>
    <row r="5624" spans="1:11" x14ac:dyDescent="0.3">
      <c r="A5624">
        <v>305622</v>
      </c>
      <c r="B5624">
        <v>208446</v>
      </c>
      <c r="C5624" t="s">
        <v>31</v>
      </c>
      <c r="D5624">
        <v>17813</v>
      </c>
      <c r="E5624">
        <v>4217</v>
      </c>
      <c r="F5624">
        <v>26918</v>
      </c>
      <c r="G5624" t="s">
        <v>29</v>
      </c>
      <c r="H5624" s="1">
        <v>45631</v>
      </c>
      <c r="I5624" t="str">
        <f t="shared" si="87"/>
        <v>Orta investisya</v>
      </c>
      <c r="J5624">
        <f>YEAR(transaction_data[[#This Row],[Transaction_Date]])</f>
        <v>2024</v>
      </c>
      <c r="K5624">
        <f>MONTH(transaction_data[[#This Row],[Transaction_Date]])</f>
        <v>12</v>
      </c>
    </row>
    <row r="5625" spans="1:11" x14ac:dyDescent="0.3">
      <c r="A5625">
        <v>305623</v>
      </c>
      <c r="B5625">
        <v>201252</v>
      </c>
      <c r="C5625" t="s">
        <v>31</v>
      </c>
      <c r="D5625">
        <v>84497</v>
      </c>
      <c r="E5625">
        <v>2793</v>
      </c>
      <c r="F5625">
        <v>41894</v>
      </c>
      <c r="G5625" t="s">
        <v>29</v>
      </c>
      <c r="H5625" s="1">
        <v>44669</v>
      </c>
      <c r="I5625" t="str">
        <f t="shared" si="87"/>
        <v>Yuksek Investisya</v>
      </c>
      <c r="J5625">
        <f>YEAR(transaction_data[[#This Row],[Transaction_Date]])</f>
        <v>2022</v>
      </c>
      <c r="K5625">
        <f>MONTH(transaction_data[[#This Row],[Transaction_Date]])</f>
        <v>4</v>
      </c>
    </row>
    <row r="5626" spans="1:11" x14ac:dyDescent="0.3">
      <c r="A5626">
        <v>305624</v>
      </c>
      <c r="B5626">
        <v>209556</v>
      </c>
      <c r="C5626" t="s">
        <v>31</v>
      </c>
      <c r="D5626">
        <v>22193</v>
      </c>
      <c r="E5626">
        <v>912</v>
      </c>
      <c r="F5626">
        <v>6627</v>
      </c>
      <c r="G5626" t="s">
        <v>29</v>
      </c>
      <c r="H5626" s="1">
        <v>45668</v>
      </c>
      <c r="I5626" t="str">
        <f t="shared" si="87"/>
        <v>Kicik Investiya</v>
      </c>
      <c r="J5626">
        <f>YEAR(transaction_data[[#This Row],[Transaction_Date]])</f>
        <v>2025</v>
      </c>
      <c r="K5626">
        <f>MONTH(transaction_data[[#This Row],[Transaction_Date]])</f>
        <v>1</v>
      </c>
    </row>
    <row r="5627" spans="1:11" x14ac:dyDescent="0.3">
      <c r="A5627">
        <v>305625</v>
      </c>
      <c r="B5627">
        <v>202974</v>
      </c>
      <c r="C5627" t="s">
        <v>13</v>
      </c>
      <c r="D5627">
        <v>40966</v>
      </c>
      <c r="E5627">
        <v>383</v>
      </c>
      <c r="F5627">
        <v>34052</v>
      </c>
      <c r="G5627" t="s">
        <v>33</v>
      </c>
      <c r="H5627" s="1">
        <v>45081</v>
      </c>
      <c r="I5627" t="str">
        <f t="shared" si="87"/>
        <v>Yuksek Investisya</v>
      </c>
      <c r="J5627">
        <f>YEAR(transaction_data[[#This Row],[Transaction_Date]])</f>
        <v>2023</v>
      </c>
      <c r="K5627">
        <f>MONTH(transaction_data[[#This Row],[Transaction_Date]])</f>
        <v>6</v>
      </c>
    </row>
    <row r="5628" spans="1:11" x14ac:dyDescent="0.3">
      <c r="A5628">
        <v>305626</v>
      </c>
      <c r="B5628">
        <v>209780</v>
      </c>
      <c r="C5628" t="s">
        <v>31</v>
      </c>
      <c r="D5628">
        <v>92300</v>
      </c>
      <c r="E5628">
        <v>4262</v>
      </c>
      <c r="F5628">
        <v>42256</v>
      </c>
      <c r="G5628" t="s">
        <v>33</v>
      </c>
      <c r="H5628" s="1">
        <v>44774</v>
      </c>
      <c r="I5628" t="str">
        <f t="shared" si="87"/>
        <v>Yuksek Investisya</v>
      </c>
      <c r="J5628">
        <f>YEAR(transaction_data[[#This Row],[Transaction_Date]])</f>
        <v>2022</v>
      </c>
      <c r="K5628">
        <f>MONTH(transaction_data[[#This Row],[Transaction_Date]])</f>
        <v>8</v>
      </c>
    </row>
    <row r="5629" spans="1:11" x14ac:dyDescent="0.3">
      <c r="A5629">
        <v>305627</v>
      </c>
      <c r="B5629">
        <v>203409</v>
      </c>
      <c r="C5629" t="s">
        <v>30</v>
      </c>
      <c r="D5629">
        <v>38642</v>
      </c>
      <c r="E5629">
        <v>593</v>
      </c>
      <c r="F5629">
        <v>3901</v>
      </c>
      <c r="G5629" t="s">
        <v>32</v>
      </c>
      <c r="H5629" s="1">
        <v>44977</v>
      </c>
      <c r="I5629" t="str">
        <f t="shared" si="87"/>
        <v>Kicik Investiya</v>
      </c>
      <c r="J5629">
        <f>YEAR(transaction_data[[#This Row],[Transaction_Date]])</f>
        <v>2023</v>
      </c>
      <c r="K5629">
        <f>MONTH(transaction_data[[#This Row],[Transaction_Date]])</f>
        <v>2</v>
      </c>
    </row>
    <row r="5630" spans="1:11" x14ac:dyDescent="0.3">
      <c r="A5630">
        <v>305628</v>
      </c>
      <c r="B5630">
        <v>200257</v>
      </c>
      <c r="C5630" t="s">
        <v>31</v>
      </c>
      <c r="D5630">
        <v>70308</v>
      </c>
      <c r="E5630">
        <v>3721</v>
      </c>
      <c r="F5630">
        <v>29712</v>
      </c>
      <c r="G5630" t="s">
        <v>29</v>
      </c>
      <c r="H5630" s="1">
        <v>45338</v>
      </c>
      <c r="I5630" t="str">
        <f t="shared" si="87"/>
        <v>Yuksek Investisya</v>
      </c>
      <c r="J5630">
        <f>YEAR(transaction_data[[#This Row],[Transaction_Date]])</f>
        <v>2024</v>
      </c>
      <c r="K5630">
        <f>MONTH(transaction_data[[#This Row],[Transaction_Date]])</f>
        <v>2</v>
      </c>
    </row>
    <row r="5631" spans="1:11" x14ac:dyDescent="0.3">
      <c r="A5631">
        <v>305629</v>
      </c>
      <c r="B5631">
        <v>203131</v>
      </c>
      <c r="C5631" t="s">
        <v>13</v>
      </c>
      <c r="D5631">
        <v>96149</v>
      </c>
      <c r="E5631">
        <v>1738</v>
      </c>
      <c r="F5631">
        <v>1138</v>
      </c>
      <c r="G5631" t="s">
        <v>29</v>
      </c>
      <c r="H5631" s="1">
        <v>45583</v>
      </c>
      <c r="I5631" t="str">
        <f t="shared" si="87"/>
        <v>Kicik Investiya</v>
      </c>
      <c r="J5631">
        <f>YEAR(transaction_data[[#This Row],[Transaction_Date]])</f>
        <v>2024</v>
      </c>
      <c r="K5631">
        <f>MONTH(transaction_data[[#This Row],[Transaction_Date]])</f>
        <v>10</v>
      </c>
    </row>
    <row r="5632" spans="1:11" x14ac:dyDescent="0.3">
      <c r="A5632">
        <v>305630</v>
      </c>
      <c r="B5632">
        <v>205077</v>
      </c>
      <c r="C5632" t="s">
        <v>30</v>
      </c>
      <c r="D5632">
        <v>9261</v>
      </c>
      <c r="E5632">
        <v>105</v>
      </c>
      <c r="F5632">
        <v>25158</v>
      </c>
      <c r="G5632" t="s">
        <v>33</v>
      </c>
      <c r="H5632" s="1">
        <v>45373</v>
      </c>
      <c r="I5632" t="str">
        <f t="shared" si="87"/>
        <v>Orta investisya</v>
      </c>
      <c r="J5632">
        <f>YEAR(transaction_data[[#This Row],[Transaction_Date]])</f>
        <v>2024</v>
      </c>
      <c r="K5632">
        <f>MONTH(transaction_data[[#This Row],[Transaction_Date]])</f>
        <v>3</v>
      </c>
    </row>
    <row r="5633" spans="1:11" x14ac:dyDescent="0.3">
      <c r="A5633">
        <v>305631</v>
      </c>
      <c r="B5633">
        <v>208623</v>
      </c>
      <c r="C5633" t="s">
        <v>31</v>
      </c>
      <c r="D5633">
        <v>96466</v>
      </c>
      <c r="E5633">
        <v>1777</v>
      </c>
      <c r="F5633">
        <v>10597</v>
      </c>
      <c r="G5633" t="s">
        <v>33</v>
      </c>
      <c r="H5633" s="1">
        <v>45389</v>
      </c>
      <c r="I5633" t="str">
        <f t="shared" si="87"/>
        <v>Kicik Investiya</v>
      </c>
      <c r="J5633">
        <f>YEAR(transaction_data[[#This Row],[Transaction_Date]])</f>
        <v>2024</v>
      </c>
      <c r="K5633">
        <f>MONTH(transaction_data[[#This Row],[Transaction_Date]])</f>
        <v>4</v>
      </c>
    </row>
    <row r="5634" spans="1:11" x14ac:dyDescent="0.3">
      <c r="A5634">
        <v>305632</v>
      </c>
      <c r="B5634">
        <v>200117</v>
      </c>
      <c r="C5634" t="s">
        <v>13</v>
      </c>
      <c r="D5634">
        <v>93049</v>
      </c>
      <c r="E5634">
        <v>1591</v>
      </c>
      <c r="F5634">
        <v>13138</v>
      </c>
      <c r="G5634" t="s">
        <v>32</v>
      </c>
      <c r="H5634" s="1">
        <v>44905</v>
      </c>
      <c r="I5634" t="str">
        <f t="shared" ref="I5634:I5697" si="88">IF(AND(F5634&gt;1000,F5634&lt;15000),"Kicik Investiya",IF(AND(F5634&gt;=15000,F5634&lt;27500),"Orta investisya","Yuksek Investisya"))</f>
        <v>Kicik Investiya</v>
      </c>
      <c r="J5634">
        <f>YEAR(transaction_data[[#This Row],[Transaction_Date]])</f>
        <v>2022</v>
      </c>
      <c r="K5634">
        <f>MONTH(transaction_data[[#This Row],[Transaction_Date]])</f>
        <v>12</v>
      </c>
    </row>
    <row r="5635" spans="1:11" x14ac:dyDescent="0.3">
      <c r="A5635">
        <v>305633</v>
      </c>
      <c r="B5635">
        <v>206076</v>
      </c>
      <c r="C5635" t="s">
        <v>13</v>
      </c>
      <c r="D5635">
        <v>4333</v>
      </c>
      <c r="E5635">
        <v>3478</v>
      </c>
      <c r="F5635">
        <v>48014</v>
      </c>
      <c r="G5635" t="s">
        <v>33</v>
      </c>
      <c r="H5635" s="1">
        <v>44981</v>
      </c>
      <c r="I5635" t="str">
        <f t="shared" si="88"/>
        <v>Yuksek Investisya</v>
      </c>
      <c r="J5635">
        <f>YEAR(transaction_data[[#This Row],[Transaction_Date]])</f>
        <v>2023</v>
      </c>
      <c r="K5635">
        <f>MONTH(transaction_data[[#This Row],[Transaction_Date]])</f>
        <v>2</v>
      </c>
    </row>
    <row r="5636" spans="1:11" x14ac:dyDescent="0.3">
      <c r="A5636">
        <v>305634</v>
      </c>
      <c r="B5636">
        <v>202947</v>
      </c>
      <c r="C5636" t="s">
        <v>13</v>
      </c>
      <c r="D5636">
        <v>84173</v>
      </c>
      <c r="E5636">
        <v>4173</v>
      </c>
      <c r="F5636">
        <v>19126</v>
      </c>
      <c r="G5636" t="s">
        <v>32</v>
      </c>
      <c r="H5636" s="1">
        <v>45279</v>
      </c>
      <c r="I5636" t="str">
        <f t="shared" si="88"/>
        <v>Orta investisya</v>
      </c>
      <c r="J5636">
        <f>YEAR(transaction_data[[#This Row],[Transaction_Date]])</f>
        <v>2023</v>
      </c>
      <c r="K5636">
        <f>MONTH(transaction_data[[#This Row],[Transaction_Date]])</f>
        <v>12</v>
      </c>
    </row>
    <row r="5637" spans="1:11" x14ac:dyDescent="0.3">
      <c r="A5637">
        <v>305635</v>
      </c>
      <c r="B5637">
        <v>206169</v>
      </c>
      <c r="C5637" t="s">
        <v>30</v>
      </c>
      <c r="D5637">
        <v>5875</v>
      </c>
      <c r="E5637">
        <v>2224</v>
      </c>
      <c r="F5637">
        <v>32842</v>
      </c>
      <c r="G5637" t="s">
        <v>32</v>
      </c>
      <c r="H5637" s="1">
        <v>45574</v>
      </c>
      <c r="I5637" t="str">
        <f t="shared" si="88"/>
        <v>Yuksek Investisya</v>
      </c>
      <c r="J5637">
        <f>YEAR(transaction_data[[#This Row],[Transaction_Date]])</f>
        <v>2024</v>
      </c>
      <c r="K5637">
        <f>MONTH(transaction_data[[#This Row],[Transaction_Date]])</f>
        <v>10</v>
      </c>
    </row>
    <row r="5638" spans="1:11" x14ac:dyDescent="0.3">
      <c r="A5638">
        <v>305636</v>
      </c>
      <c r="B5638">
        <v>200339</v>
      </c>
      <c r="C5638" t="s">
        <v>13</v>
      </c>
      <c r="D5638">
        <v>82158</v>
      </c>
      <c r="E5638">
        <v>4751</v>
      </c>
      <c r="F5638">
        <v>33208</v>
      </c>
      <c r="G5638" t="s">
        <v>29</v>
      </c>
      <c r="H5638" s="1">
        <v>44862</v>
      </c>
      <c r="I5638" t="str">
        <f t="shared" si="88"/>
        <v>Yuksek Investisya</v>
      </c>
      <c r="J5638">
        <f>YEAR(transaction_data[[#This Row],[Transaction_Date]])</f>
        <v>2022</v>
      </c>
      <c r="K5638">
        <f>MONTH(transaction_data[[#This Row],[Transaction_Date]])</f>
        <v>10</v>
      </c>
    </row>
    <row r="5639" spans="1:11" x14ac:dyDescent="0.3">
      <c r="A5639">
        <v>305637</v>
      </c>
      <c r="B5639">
        <v>201276</v>
      </c>
      <c r="C5639" t="s">
        <v>31</v>
      </c>
      <c r="D5639">
        <v>15989</v>
      </c>
      <c r="E5639">
        <v>2897</v>
      </c>
      <c r="F5639">
        <v>42715</v>
      </c>
      <c r="G5639" t="s">
        <v>29</v>
      </c>
      <c r="H5639" s="1">
        <v>45546</v>
      </c>
      <c r="I5639" t="str">
        <f t="shared" si="88"/>
        <v>Yuksek Investisya</v>
      </c>
      <c r="J5639">
        <f>YEAR(transaction_data[[#This Row],[Transaction_Date]])</f>
        <v>2024</v>
      </c>
      <c r="K5639">
        <f>MONTH(transaction_data[[#This Row],[Transaction_Date]])</f>
        <v>9</v>
      </c>
    </row>
    <row r="5640" spans="1:11" x14ac:dyDescent="0.3">
      <c r="A5640">
        <v>305638</v>
      </c>
      <c r="B5640">
        <v>208723</v>
      </c>
      <c r="C5640" t="s">
        <v>31</v>
      </c>
      <c r="D5640">
        <v>2736</v>
      </c>
      <c r="E5640">
        <v>1168</v>
      </c>
      <c r="F5640">
        <v>27654</v>
      </c>
      <c r="G5640" t="s">
        <v>33</v>
      </c>
      <c r="H5640" s="1">
        <v>44923</v>
      </c>
      <c r="I5640" t="str">
        <f t="shared" si="88"/>
        <v>Yuksek Investisya</v>
      </c>
      <c r="J5640">
        <f>YEAR(transaction_data[[#This Row],[Transaction_Date]])</f>
        <v>2022</v>
      </c>
      <c r="K5640">
        <f>MONTH(transaction_data[[#This Row],[Transaction_Date]])</f>
        <v>12</v>
      </c>
    </row>
    <row r="5641" spans="1:11" x14ac:dyDescent="0.3">
      <c r="A5641">
        <v>305639</v>
      </c>
      <c r="B5641">
        <v>203375</v>
      </c>
      <c r="C5641" t="s">
        <v>31</v>
      </c>
      <c r="D5641">
        <v>96330</v>
      </c>
      <c r="E5641">
        <v>3542</v>
      </c>
      <c r="F5641">
        <v>38596</v>
      </c>
      <c r="G5641" t="s">
        <v>32</v>
      </c>
      <c r="H5641" s="1">
        <v>45609</v>
      </c>
      <c r="I5641" t="str">
        <f t="shared" si="88"/>
        <v>Yuksek Investisya</v>
      </c>
      <c r="J5641">
        <f>YEAR(transaction_data[[#This Row],[Transaction_Date]])</f>
        <v>2024</v>
      </c>
      <c r="K5641">
        <f>MONTH(transaction_data[[#This Row],[Transaction_Date]])</f>
        <v>11</v>
      </c>
    </row>
    <row r="5642" spans="1:11" x14ac:dyDescent="0.3">
      <c r="A5642">
        <v>305640</v>
      </c>
      <c r="B5642">
        <v>206520</v>
      </c>
      <c r="C5642" t="s">
        <v>13</v>
      </c>
      <c r="D5642">
        <v>9494</v>
      </c>
      <c r="E5642">
        <v>556</v>
      </c>
      <c r="F5642">
        <v>27397</v>
      </c>
      <c r="G5642" t="s">
        <v>32</v>
      </c>
      <c r="H5642" s="1">
        <v>45665</v>
      </c>
      <c r="I5642" t="str">
        <f t="shared" si="88"/>
        <v>Orta investisya</v>
      </c>
      <c r="J5642">
        <f>YEAR(transaction_data[[#This Row],[Transaction_Date]])</f>
        <v>2025</v>
      </c>
      <c r="K5642">
        <f>MONTH(transaction_data[[#This Row],[Transaction_Date]])</f>
        <v>1</v>
      </c>
    </row>
    <row r="5643" spans="1:11" x14ac:dyDescent="0.3">
      <c r="A5643">
        <v>305641</v>
      </c>
      <c r="B5643">
        <v>201596</v>
      </c>
      <c r="C5643" t="s">
        <v>13</v>
      </c>
      <c r="D5643">
        <v>28910</v>
      </c>
      <c r="E5643">
        <v>1747</v>
      </c>
      <c r="F5643">
        <v>32164</v>
      </c>
      <c r="G5643" t="s">
        <v>32</v>
      </c>
      <c r="H5643" s="1">
        <v>45434</v>
      </c>
      <c r="I5643" t="str">
        <f t="shared" si="88"/>
        <v>Yuksek Investisya</v>
      </c>
      <c r="J5643">
        <f>YEAR(transaction_data[[#This Row],[Transaction_Date]])</f>
        <v>2024</v>
      </c>
      <c r="K5643">
        <f>MONTH(transaction_data[[#This Row],[Transaction_Date]])</f>
        <v>5</v>
      </c>
    </row>
    <row r="5644" spans="1:11" x14ac:dyDescent="0.3">
      <c r="A5644">
        <v>305642</v>
      </c>
      <c r="B5644">
        <v>200150</v>
      </c>
      <c r="C5644" t="s">
        <v>31</v>
      </c>
      <c r="D5644">
        <v>58894</v>
      </c>
      <c r="E5644">
        <v>1897</v>
      </c>
      <c r="F5644">
        <v>32172</v>
      </c>
      <c r="G5644" t="s">
        <v>32</v>
      </c>
      <c r="H5644" s="1">
        <v>45051</v>
      </c>
      <c r="I5644" t="str">
        <f t="shared" si="88"/>
        <v>Yuksek Investisya</v>
      </c>
      <c r="J5644">
        <f>YEAR(transaction_data[[#This Row],[Transaction_Date]])</f>
        <v>2023</v>
      </c>
      <c r="K5644">
        <f>MONTH(transaction_data[[#This Row],[Transaction_Date]])</f>
        <v>5</v>
      </c>
    </row>
    <row r="5645" spans="1:11" x14ac:dyDescent="0.3">
      <c r="A5645">
        <v>305643</v>
      </c>
      <c r="B5645">
        <v>200828</v>
      </c>
      <c r="C5645" t="s">
        <v>30</v>
      </c>
      <c r="D5645">
        <v>92831</v>
      </c>
      <c r="E5645">
        <v>447</v>
      </c>
      <c r="F5645">
        <v>29252</v>
      </c>
      <c r="G5645" t="s">
        <v>29</v>
      </c>
      <c r="H5645" s="1">
        <v>44901</v>
      </c>
      <c r="I5645" t="str">
        <f t="shared" si="88"/>
        <v>Yuksek Investisya</v>
      </c>
      <c r="J5645">
        <f>YEAR(transaction_data[[#This Row],[Transaction_Date]])</f>
        <v>2022</v>
      </c>
      <c r="K5645">
        <f>MONTH(transaction_data[[#This Row],[Transaction_Date]])</f>
        <v>12</v>
      </c>
    </row>
    <row r="5646" spans="1:11" x14ac:dyDescent="0.3">
      <c r="A5646">
        <v>305644</v>
      </c>
      <c r="B5646">
        <v>207870</v>
      </c>
      <c r="C5646" t="s">
        <v>30</v>
      </c>
      <c r="D5646">
        <v>58746</v>
      </c>
      <c r="E5646">
        <v>2044</v>
      </c>
      <c r="F5646">
        <v>29179</v>
      </c>
      <c r="G5646" t="s">
        <v>33</v>
      </c>
      <c r="H5646" s="1">
        <v>45706</v>
      </c>
      <c r="I5646" t="str">
        <f t="shared" si="88"/>
        <v>Yuksek Investisya</v>
      </c>
      <c r="J5646">
        <f>YEAR(transaction_data[[#This Row],[Transaction_Date]])</f>
        <v>2025</v>
      </c>
      <c r="K5646">
        <f>MONTH(transaction_data[[#This Row],[Transaction_Date]])</f>
        <v>2</v>
      </c>
    </row>
    <row r="5647" spans="1:11" x14ac:dyDescent="0.3">
      <c r="A5647">
        <v>305645</v>
      </c>
      <c r="B5647">
        <v>208466</v>
      </c>
      <c r="C5647" t="s">
        <v>30</v>
      </c>
      <c r="D5647">
        <v>6754</v>
      </c>
      <c r="E5647">
        <v>2358</v>
      </c>
      <c r="F5647">
        <v>18864</v>
      </c>
      <c r="G5647" t="s">
        <v>32</v>
      </c>
      <c r="H5647" s="1">
        <v>45173</v>
      </c>
      <c r="I5647" t="str">
        <f t="shared" si="88"/>
        <v>Orta investisya</v>
      </c>
      <c r="J5647">
        <f>YEAR(transaction_data[[#This Row],[Transaction_Date]])</f>
        <v>2023</v>
      </c>
      <c r="K5647">
        <f>MONTH(transaction_data[[#This Row],[Transaction_Date]])</f>
        <v>9</v>
      </c>
    </row>
    <row r="5648" spans="1:11" x14ac:dyDescent="0.3">
      <c r="A5648">
        <v>305646</v>
      </c>
      <c r="B5648">
        <v>209419</v>
      </c>
      <c r="C5648" t="s">
        <v>30</v>
      </c>
      <c r="D5648">
        <v>53506</v>
      </c>
      <c r="E5648">
        <v>2498</v>
      </c>
      <c r="F5648">
        <v>10460</v>
      </c>
      <c r="G5648" t="s">
        <v>33</v>
      </c>
      <c r="H5648" s="1">
        <v>45345</v>
      </c>
      <c r="I5648" t="str">
        <f t="shared" si="88"/>
        <v>Kicik Investiya</v>
      </c>
      <c r="J5648">
        <f>YEAR(transaction_data[[#This Row],[Transaction_Date]])</f>
        <v>2024</v>
      </c>
      <c r="K5648">
        <f>MONTH(transaction_data[[#This Row],[Transaction_Date]])</f>
        <v>2</v>
      </c>
    </row>
    <row r="5649" spans="1:11" x14ac:dyDescent="0.3">
      <c r="A5649">
        <v>305647</v>
      </c>
      <c r="B5649">
        <v>209443</v>
      </c>
      <c r="C5649" t="s">
        <v>13</v>
      </c>
      <c r="D5649">
        <v>57380</v>
      </c>
      <c r="E5649">
        <v>1170</v>
      </c>
      <c r="F5649">
        <v>48972</v>
      </c>
      <c r="G5649" t="s">
        <v>33</v>
      </c>
      <c r="H5649" s="1">
        <v>45567</v>
      </c>
      <c r="I5649" t="str">
        <f t="shared" si="88"/>
        <v>Yuksek Investisya</v>
      </c>
      <c r="J5649">
        <f>YEAR(transaction_data[[#This Row],[Transaction_Date]])</f>
        <v>2024</v>
      </c>
      <c r="K5649">
        <f>MONTH(transaction_data[[#This Row],[Transaction_Date]])</f>
        <v>10</v>
      </c>
    </row>
    <row r="5650" spans="1:11" x14ac:dyDescent="0.3">
      <c r="A5650">
        <v>305648</v>
      </c>
      <c r="B5650">
        <v>208010</v>
      </c>
      <c r="C5650" t="s">
        <v>30</v>
      </c>
      <c r="D5650">
        <v>61993</v>
      </c>
      <c r="E5650">
        <v>1615</v>
      </c>
      <c r="F5650">
        <v>8286</v>
      </c>
      <c r="G5650" t="s">
        <v>29</v>
      </c>
      <c r="H5650" s="1">
        <v>45558</v>
      </c>
      <c r="I5650" t="str">
        <f t="shared" si="88"/>
        <v>Kicik Investiya</v>
      </c>
      <c r="J5650">
        <f>YEAR(transaction_data[[#This Row],[Transaction_Date]])</f>
        <v>2024</v>
      </c>
      <c r="K5650">
        <f>MONTH(transaction_data[[#This Row],[Transaction_Date]])</f>
        <v>9</v>
      </c>
    </row>
    <row r="5651" spans="1:11" x14ac:dyDescent="0.3">
      <c r="A5651">
        <v>305649</v>
      </c>
      <c r="B5651">
        <v>208448</v>
      </c>
      <c r="C5651" t="s">
        <v>31</v>
      </c>
      <c r="D5651">
        <v>10011</v>
      </c>
      <c r="E5651">
        <v>4612</v>
      </c>
      <c r="F5651">
        <v>32249</v>
      </c>
      <c r="G5651" t="s">
        <v>33</v>
      </c>
      <c r="H5651" s="1">
        <v>44747</v>
      </c>
      <c r="I5651" t="str">
        <f t="shared" si="88"/>
        <v>Yuksek Investisya</v>
      </c>
      <c r="J5651">
        <f>YEAR(transaction_data[[#This Row],[Transaction_Date]])</f>
        <v>2022</v>
      </c>
      <c r="K5651">
        <f>MONTH(transaction_data[[#This Row],[Transaction_Date]])</f>
        <v>7</v>
      </c>
    </row>
    <row r="5652" spans="1:11" x14ac:dyDescent="0.3">
      <c r="A5652">
        <v>305650</v>
      </c>
      <c r="B5652">
        <v>200680</v>
      </c>
      <c r="C5652" t="s">
        <v>13</v>
      </c>
      <c r="D5652">
        <v>47075</v>
      </c>
      <c r="E5652">
        <v>633</v>
      </c>
      <c r="F5652">
        <v>12472</v>
      </c>
      <c r="G5652" t="s">
        <v>29</v>
      </c>
      <c r="H5652" s="1">
        <v>44998</v>
      </c>
      <c r="I5652" t="str">
        <f t="shared" si="88"/>
        <v>Kicik Investiya</v>
      </c>
      <c r="J5652">
        <f>YEAR(transaction_data[[#This Row],[Transaction_Date]])</f>
        <v>2023</v>
      </c>
      <c r="K5652">
        <f>MONTH(transaction_data[[#This Row],[Transaction_Date]])</f>
        <v>3</v>
      </c>
    </row>
    <row r="5653" spans="1:11" x14ac:dyDescent="0.3">
      <c r="A5653">
        <v>305651</v>
      </c>
      <c r="B5653">
        <v>208073</v>
      </c>
      <c r="C5653" t="s">
        <v>13</v>
      </c>
      <c r="D5653">
        <v>14197</v>
      </c>
      <c r="E5653">
        <v>3399</v>
      </c>
      <c r="F5653">
        <v>12856</v>
      </c>
      <c r="G5653" t="s">
        <v>32</v>
      </c>
      <c r="H5653" s="1">
        <v>45228</v>
      </c>
      <c r="I5653" t="str">
        <f t="shared" si="88"/>
        <v>Kicik Investiya</v>
      </c>
      <c r="J5653">
        <f>YEAR(transaction_data[[#This Row],[Transaction_Date]])</f>
        <v>2023</v>
      </c>
      <c r="K5653">
        <f>MONTH(transaction_data[[#This Row],[Transaction_Date]])</f>
        <v>10</v>
      </c>
    </row>
    <row r="5654" spans="1:11" x14ac:dyDescent="0.3">
      <c r="A5654">
        <v>305652</v>
      </c>
      <c r="B5654">
        <v>206479</v>
      </c>
      <c r="C5654" t="s">
        <v>31</v>
      </c>
      <c r="D5654">
        <v>31496</v>
      </c>
      <c r="E5654">
        <v>4948</v>
      </c>
      <c r="F5654">
        <v>26017</v>
      </c>
      <c r="G5654" t="s">
        <v>33</v>
      </c>
      <c r="H5654" s="1">
        <v>45239</v>
      </c>
      <c r="I5654" t="str">
        <f t="shared" si="88"/>
        <v>Orta investisya</v>
      </c>
      <c r="J5654">
        <f>YEAR(transaction_data[[#This Row],[Transaction_Date]])</f>
        <v>2023</v>
      </c>
      <c r="K5654">
        <f>MONTH(transaction_data[[#This Row],[Transaction_Date]])</f>
        <v>11</v>
      </c>
    </row>
    <row r="5655" spans="1:11" x14ac:dyDescent="0.3">
      <c r="A5655">
        <v>305653</v>
      </c>
      <c r="B5655">
        <v>209834</v>
      </c>
      <c r="C5655" t="s">
        <v>31</v>
      </c>
      <c r="D5655">
        <v>9797</v>
      </c>
      <c r="E5655">
        <v>1840</v>
      </c>
      <c r="F5655">
        <v>35556</v>
      </c>
      <c r="G5655" t="s">
        <v>32</v>
      </c>
      <c r="H5655" s="1">
        <v>44846</v>
      </c>
      <c r="I5655" t="str">
        <f t="shared" si="88"/>
        <v>Yuksek Investisya</v>
      </c>
      <c r="J5655">
        <f>YEAR(transaction_data[[#This Row],[Transaction_Date]])</f>
        <v>2022</v>
      </c>
      <c r="K5655">
        <f>MONTH(transaction_data[[#This Row],[Transaction_Date]])</f>
        <v>10</v>
      </c>
    </row>
    <row r="5656" spans="1:11" x14ac:dyDescent="0.3">
      <c r="A5656">
        <v>305654</v>
      </c>
      <c r="B5656">
        <v>203111</v>
      </c>
      <c r="C5656" t="s">
        <v>30</v>
      </c>
      <c r="D5656">
        <v>97597</v>
      </c>
      <c r="E5656">
        <v>587</v>
      </c>
      <c r="F5656">
        <v>15149</v>
      </c>
      <c r="G5656" t="s">
        <v>32</v>
      </c>
      <c r="H5656" s="1">
        <v>44809</v>
      </c>
      <c r="I5656" t="str">
        <f t="shared" si="88"/>
        <v>Orta investisya</v>
      </c>
      <c r="J5656">
        <f>YEAR(transaction_data[[#This Row],[Transaction_Date]])</f>
        <v>2022</v>
      </c>
      <c r="K5656">
        <f>MONTH(transaction_data[[#This Row],[Transaction_Date]])</f>
        <v>9</v>
      </c>
    </row>
    <row r="5657" spans="1:11" x14ac:dyDescent="0.3">
      <c r="A5657">
        <v>305655</v>
      </c>
      <c r="B5657">
        <v>202982</v>
      </c>
      <c r="C5657" t="s">
        <v>13</v>
      </c>
      <c r="D5657">
        <v>39551</v>
      </c>
      <c r="E5657">
        <v>176</v>
      </c>
      <c r="F5657">
        <v>47840</v>
      </c>
      <c r="G5657" t="s">
        <v>29</v>
      </c>
      <c r="H5657" s="1">
        <v>44666</v>
      </c>
      <c r="I5657" t="str">
        <f t="shared" si="88"/>
        <v>Yuksek Investisya</v>
      </c>
      <c r="J5657">
        <f>YEAR(transaction_data[[#This Row],[Transaction_Date]])</f>
        <v>2022</v>
      </c>
      <c r="K5657">
        <f>MONTH(transaction_data[[#This Row],[Transaction_Date]])</f>
        <v>4</v>
      </c>
    </row>
    <row r="5658" spans="1:11" x14ac:dyDescent="0.3">
      <c r="A5658">
        <v>305656</v>
      </c>
      <c r="B5658">
        <v>205075</v>
      </c>
      <c r="C5658" t="s">
        <v>30</v>
      </c>
      <c r="D5658">
        <v>85191</v>
      </c>
      <c r="E5658">
        <v>3183</v>
      </c>
      <c r="F5658">
        <v>32413</v>
      </c>
      <c r="G5658" t="s">
        <v>29</v>
      </c>
      <c r="H5658" s="1">
        <v>44955</v>
      </c>
      <c r="I5658" t="str">
        <f t="shared" si="88"/>
        <v>Yuksek Investisya</v>
      </c>
      <c r="J5658">
        <f>YEAR(transaction_data[[#This Row],[Transaction_Date]])</f>
        <v>2023</v>
      </c>
      <c r="K5658">
        <f>MONTH(transaction_data[[#This Row],[Transaction_Date]])</f>
        <v>1</v>
      </c>
    </row>
    <row r="5659" spans="1:11" x14ac:dyDescent="0.3">
      <c r="A5659">
        <v>305657</v>
      </c>
      <c r="B5659">
        <v>209991</v>
      </c>
      <c r="C5659" t="s">
        <v>30</v>
      </c>
      <c r="D5659">
        <v>39060</v>
      </c>
      <c r="E5659">
        <v>2152</v>
      </c>
      <c r="F5659">
        <v>16341</v>
      </c>
      <c r="G5659" t="s">
        <v>32</v>
      </c>
      <c r="H5659" s="1">
        <v>45453</v>
      </c>
      <c r="I5659" t="str">
        <f t="shared" si="88"/>
        <v>Orta investisya</v>
      </c>
      <c r="J5659">
        <f>YEAR(transaction_data[[#This Row],[Transaction_Date]])</f>
        <v>2024</v>
      </c>
      <c r="K5659">
        <f>MONTH(transaction_data[[#This Row],[Transaction_Date]])</f>
        <v>6</v>
      </c>
    </row>
    <row r="5660" spans="1:11" x14ac:dyDescent="0.3">
      <c r="A5660">
        <v>305658</v>
      </c>
      <c r="B5660">
        <v>206473</v>
      </c>
      <c r="C5660" t="s">
        <v>13</v>
      </c>
      <c r="D5660">
        <v>9907</v>
      </c>
      <c r="E5660">
        <v>2864</v>
      </c>
      <c r="F5660">
        <v>44817</v>
      </c>
      <c r="G5660" t="s">
        <v>32</v>
      </c>
      <c r="H5660" s="1">
        <v>45424</v>
      </c>
      <c r="I5660" t="str">
        <f t="shared" si="88"/>
        <v>Yuksek Investisya</v>
      </c>
      <c r="J5660">
        <f>YEAR(transaction_data[[#This Row],[Transaction_Date]])</f>
        <v>2024</v>
      </c>
      <c r="K5660">
        <f>MONTH(transaction_data[[#This Row],[Transaction_Date]])</f>
        <v>5</v>
      </c>
    </row>
    <row r="5661" spans="1:11" x14ac:dyDescent="0.3">
      <c r="A5661">
        <v>305659</v>
      </c>
      <c r="B5661">
        <v>200242</v>
      </c>
      <c r="C5661" t="s">
        <v>31</v>
      </c>
      <c r="D5661">
        <v>93918</v>
      </c>
      <c r="E5661">
        <v>2586</v>
      </c>
      <c r="F5661">
        <v>6385</v>
      </c>
      <c r="G5661" t="s">
        <v>33</v>
      </c>
      <c r="H5661" s="1">
        <v>45704</v>
      </c>
      <c r="I5661" t="str">
        <f t="shared" si="88"/>
        <v>Kicik Investiya</v>
      </c>
      <c r="J5661">
        <f>YEAR(transaction_data[[#This Row],[Transaction_Date]])</f>
        <v>2025</v>
      </c>
      <c r="K5661">
        <f>MONTH(transaction_data[[#This Row],[Transaction_Date]])</f>
        <v>2</v>
      </c>
    </row>
    <row r="5662" spans="1:11" x14ac:dyDescent="0.3">
      <c r="A5662">
        <v>305660</v>
      </c>
      <c r="B5662">
        <v>205054</v>
      </c>
      <c r="C5662" t="s">
        <v>13</v>
      </c>
      <c r="D5662">
        <v>80030</v>
      </c>
      <c r="E5662">
        <v>2786</v>
      </c>
      <c r="F5662">
        <v>34115</v>
      </c>
      <c r="G5662" t="s">
        <v>32</v>
      </c>
      <c r="H5662" s="1">
        <v>45293</v>
      </c>
      <c r="I5662" t="str">
        <f t="shared" si="88"/>
        <v>Yuksek Investisya</v>
      </c>
      <c r="J5662">
        <f>YEAR(transaction_data[[#This Row],[Transaction_Date]])</f>
        <v>2024</v>
      </c>
      <c r="K5662">
        <f>MONTH(transaction_data[[#This Row],[Transaction_Date]])</f>
        <v>1</v>
      </c>
    </row>
    <row r="5663" spans="1:11" x14ac:dyDescent="0.3">
      <c r="A5663">
        <v>305661</v>
      </c>
      <c r="B5663">
        <v>200479</v>
      </c>
      <c r="C5663" t="s">
        <v>31</v>
      </c>
      <c r="D5663">
        <v>90086</v>
      </c>
      <c r="E5663">
        <v>1967</v>
      </c>
      <c r="F5663">
        <v>3660</v>
      </c>
      <c r="G5663" t="s">
        <v>33</v>
      </c>
      <c r="H5663" s="1">
        <v>44873</v>
      </c>
      <c r="I5663" t="str">
        <f t="shared" si="88"/>
        <v>Kicik Investiya</v>
      </c>
      <c r="J5663">
        <f>YEAR(transaction_data[[#This Row],[Transaction_Date]])</f>
        <v>2022</v>
      </c>
      <c r="K5663">
        <f>MONTH(transaction_data[[#This Row],[Transaction_Date]])</f>
        <v>11</v>
      </c>
    </row>
    <row r="5664" spans="1:11" x14ac:dyDescent="0.3">
      <c r="A5664">
        <v>305662</v>
      </c>
      <c r="B5664">
        <v>205214</v>
      </c>
      <c r="C5664" t="s">
        <v>31</v>
      </c>
      <c r="D5664">
        <v>60258</v>
      </c>
      <c r="E5664">
        <v>2989</v>
      </c>
      <c r="F5664">
        <v>10004</v>
      </c>
      <c r="G5664" t="s">
        <v>32</v>
      </c>
      <c r="H5664" s="1">
        <v>45581</v>
      </c>
      <c r="I5664" t="str">
        <f t="shared" si="88"/>
        <v>Kicik Investiya</v>
      </c>
      <c r="J5664">
        <f>YEAR(transaction_data[[#This Row],[Transaction_Date]])</f>
        <v>2024</v>
      </c>
      <c r="K5664">
        <f>MONTH(transaction_data[[#This Row],[Transaction_Date]])</f>
        <v>10</v>
      </c>
    </row>
    <row r="5665" spans="1:11" x14ac:dyDescent="0.3">
      <c r="A5665">
        <v>305663</v>
      </c>
      <c r="B5665">
        <v>205030</v>
      </c>
      <c r="C5665" t="s">
        <v>30</v>
      </c>
      <c r="D5665">
        <v>74268</v>
      </c>
      <c r="E5665">
        <v>1650</v>
      </c>
      <c r="F5665">
        <v>49310</v>
      </c>
      <c r="G5665" t="s">
        <v>33</v>
      </c>
      <c r="H5665" s="1">
        <v>44790</v>
      </c>
      <c r="I5665" t="str">
        <f t="shared" si="88"/>
        <v>Yuksek Investisya</v>
      </c>
      <c r="J5665">
        <f>YEAR(transaction_data[[#This Row],[Transaction_Date]])</f>
        <v>2022</v>
      </c>
      <c r="K5665">
        <f>MONTH(transaction_data[[#This Row],[Transaction_Date]])</f>
        <v>8</v>
      </c>
    </row>
    <row r="5666" spans="1:11" x14ac:dyDescent="0.3">
      <c r="A5666">
        <v>305664</v>
      </c>
      <c r="B5666">
        <v>208965</v>
      </c>
      <c r="C5666" t="s">
        <v>30</v>
      </c>
      <c r="D5666">
        <v>18345</v>
      </c>
      <c r="E5666">
        <v>1701</v>
      </c>
      <c r="F5666">
        <v>42492</v>
      </c>
      <c r="G5666" t="s">
        <v>29</v>
      </c>
      <c r="H5666" s="1">
        <v>44916</v>
      </c>
      <c r="I5666" t="str">
        <f t="shared" si="88"/>
        <v>Yuksek Investisya</v>
      </c>
      <c r="J5666">
        <f>YEAR(transaction_data[[#This Row],[Transaction_Date]])</f>
        <v>2022</v>
      </c>
      <c r="K5666">
        <f>MONTH(transaction_data[[#This Row],[Transaction_Date]])</f>
        <v>12</v>
      </c>
    </row>
    <row r="5667" spans="1:11" x14ac:dyDescent="0.3">
      <c r="A5667">
        <v>305665</v>
      </c>
      <c r="B5667">
        <v>208400</v>
      </c>
      <c r="C5667" t="s">
        <v>30</v>
      </c>
      <c r="D5667">
        <v>79695</v>
      </c>
      <c r="E5667">
        <v>2441</v>
      </c>
      <c r="F5667">
        <v>48400</v>
      </c>
      <c r="G5667" t="s">
        <v>29</v>
      </c>
      <c r="H5667" s="1">
        <v>45380</v>
      </c>
      <c r="I5667" t="str">
        <f t="shared" si="88"/>
        <v>Yuksek Investisya</v>
      </c>
      <c r="J5667">
        <f>YEAR(transaction_data[[#This Row],[Transaction_Date]])</f>
        <v>2024</v>
      </c>
      <c r="K5667">
        <f>MONTH(transaction_data[[#This Row],[Transaction_Date]])</f>
        <v>3</v>
      </c>
    </row>
    <row r="5668" spans="1:11" x14ac:dyDescent="0.3">
      <c r="A5668">
        <v>305666</v>
      </c>
      <c r="B5668">
        <v>209737</v>
      </c>
      <c r="C5668" t="s">
        <v>13</v>
      </c>
      <c r="D5668">
        <v>54010</v>
      </c>
      <c r="E5668">
        <v>2372</v>
      </c>
      <c r="F5668">
        <v>10795</v>
      </c>
      <c r="G5668" t="s">
        <v>33</v>
      </c>
      <c r="H5668" s="1">
        <v>45595</v>
      </c>
      <c r="I5668" t="str">
        <f t="shared" si="88"/>
        <v>Kicik Investiya</v>
      </c>
      <c r="J5668">
        <f>YEAR(transaction_data[[#This Row],[Transaction_Date]])</f>
        <v>2024</v>
      </c>
      <c r="K5668">
        <f>MONTH(transaction_data[[#This Row],[Transaction_Date]])</f>
        <v>10</v>
      </c>
    </row>
    <row r="5669" spans="1:11" x14ac:dyDescent="0.3">
      <c r="A5669">
        <v>305667</v>
      </c>
      <c r="B5669">
        <v>208148</v>
      </c>
      <c r="C5669" t="s">
        <v>13</v>
      </c>
      <c r="D5669">
        <v>54073</v>
      </c>
      <c r="E5669">
        <v>4293</v>
      </c>
      <c r="F5669">
        <v>21196</v>
      </c>
      <c r="G5669" t="s">
        <v>33</v>
      </c>
      <c r="H5669" s="1">
        <v>45572</v>
      </c>
      <c r="I5669" t="str">
        <f t="shared" si="88"/>
        <v>Orta investisya</v>
      </c>
      <c r="J5669">
        <f>YEAR(transaction_data[[#This Row],[Transaction_Date]])</f>
        <v>2024</v>
      </c>
      <c r="K5669">
        <f>MONTH(transaction_data[[#This Row],[Transaction_Date]])</f>
        <v>10</v>
      </c>
    </row>
    <row r="5670" spans="1:11" x14ac:dyDescent="0.3">
      <c r="A5670">
        <v>305668</v>
      </c>
      <c r="B5670">
        <v>202625</v>
      </c>
      <c r="C5670" t="s">
        <v>31</v>
      </c>
      <c r="D5670">
        <v>10409</v>
      </c>
      <c r="E5670">
        <v>1426</v>
      </c>
      <c r="F5670">
        <v>19942</v>
      </c>
      <c r="G5670" t="s">
        <v>33</v>
      </c>
      <c r="H5670" s="1">
        <v>44701</v>
      </c>
      <c r="I5670" t="str">
        <f t="shared" si="88"/>
        <v>Orta investisya</v>
      </c>
      <c r="J5670">
        <f>YEAR(transaction_data[[#This Row],[Transaction_Date]])</f>
        <v>2022</v>
      </c>
      <c r="K5670">
        <f>MONTH(transaction_data[[#This Row],[Transaction_Date]])</f>
        <v>5</v>
      </c>
    </row>
    <row r="5671" spans="1:11" x14ac:dyDescent="0.3">
      <c r="A5671">
        <v>305669</v>
      </c>
      <c r="B5671">
        <v>200480</v>
      </c>
      <c r="C5671" t="s">
        <v>31</v>
      </c>
      <c r="D5671">
        <v>1556</v>
      </c>
      <c r="E5671">
        <v>1853</v>
      </c>
      <c r="F5671">
        <v>27547</v>
      </c>
      <c r="G5671" t="s">
        <v>32</v>
      </c>
      <c r="H5671" s="1">
        <v>45466</v>
      </c>
      <c r="I5671" t="str">
        <f t="shared" si="88"/>
        <v>Yuksek Investisya</v>
      </c>
      <c r="J5671">
        <f>YEAR(transaction_data[[#This Row],[Transaction_Date]])</f>
        <v>2024</v>
      </c>
      <c r="K5671">
        <f>MONTH(transaction_data[[#This Row],[Transaction_Date]])</f>
        <v>6</v>
      </c>
    </row>
    <row r="5672" spans="1:11" x14ac:dyDescent="0.3">
      <c r="A5672">
        <v>305670</v>
      </c>
      <c r="B5672">
        <v>207691</v>
      </c>
      <c r="C5672" t="s">
        <v>13</v>
      </c>
      <c r="D5672">
        <v>34151</v>
      </c>
      <c r="E5672">
        <v>851</v>
      </c>
      <c r="F5672">
        <v>23149</v>
      </c>
      <c r="G5672" t="s">
        <v>32</v>
      </c>
      <c r="H5672" s="1">
        <v>45422</v>
      </c>
      <c r="I5672" t="str">
        <f t="shared" si="88"/>
        <v>Orta investisya</v>
      </c>
      <c r="J5672">
        <f>YEAR(transaction_data[[#This Row],[Transaction_Date]])</f>
        <v>2024</v>
      </c>
      <c r="K5672">
        <f>MONTH(transaction_data[[#This Row],[Transaction_Date]])</f>
        <v>5</v>
      </c>
    </row>
    <row r="5673" spans="1:11" x14ac:dyDescent="0.3">
      <c r="A5673">
        <v>305671</v>
      </c>
      <c r="B5673">
        <v>201548</v>
      </c>
      <c r="C5673" t="s">
        <v>13</v>
      </c>
      <c r="D5673">
        <v>16717</v>
      </c>
      <c r="E5673">
        <v>4192</v>
      </c>
      <c r="F5673">
        <v>8192</v>
      </c>
      <c r="G5673" t="s">
        <v>29</v>
      </c>
      <c r="H5673" s="1">
        <v>44823</v>
      </c>
      <c r="I5673" t="str">
        <f t="shared" si="88"/>
        <v>Kicik Investiya</v>
      </c>
      <c r="J5673">
        <f>YEAR(transaction_data[[#This Row],[Transaction_Date]])</f>
        <v>2022</v>
      </c>
      <c r="K5673">
        <f>MONTH(transaction_data[[#This Row],[Transaction_Date]])</f>
        <v>9</v>
      </c>
    </row>
    <row r="5674" spans="1:11" x14ac:dyDescent="0.3">
      <c r="A5674">
        <v>305672</v>
      </c>
      <c r="B5674">
        <v>209195</v>
      </c>
      <c r="C5674" t="s">
        <v>31</v>
      </c>
      <c r="D5674">
        <v>54671</v>
      </c>
      <c r="E5674">
        <v>3787</v>
      </c>
      <c r="F5674">
        <v>17637</v>
      </c>
      <c r="G5674" t="s">
        <v>33</v>
      </c>
      <c r="H5674" s="1">
        <v>44785</v>
      </c>
      <c r="I5674" t="str">
        <f t="shared" si="88"/>
        <v>Orta investisya</v>
      </c>
      <c r="J5674">
        <f>YEAR(transaction_data[[#This Row],[Transaction_Date]])</f>
        <v>2022</v>
      </c>
      <c r="K5674">
        <f>MONTH(transaction_data[[#This Row],[Transaction_Date]])</f>
        <v>8</v>
      </c>
    </row>
    <row r="5675" spans="1:11" x14ac:dyDescent="0.3">
      <c r="A5675">
        <v>305673</v>
      </c>
      <c r="B5675">
        <v>201958</v>
      </c>
      <c r="C5675" t="s">
        <v>31</v>
      </c>
      <c r="D5675">
        <v>12944</v>
      </c>
      <c r="E5675">
        <v>4465</v>
      </c>
      <c r="F5675">
        <v>30929</v>
      </c>
      <c r="G5675" t="s">
        <v>29</v>
      </c>
      <c r="H5675" s="1">
        <v>45390</v>
      </c>
      <c r="I5675" t="str">
        <f t="shared" si="88"/>
        <v>Yuksek Investisya</v>
      </c>
      <c r="J5675">
        <f>YEAR(transaction_data[[#This Row],[Transaction_Date]])</f>
        <v>2024</v>
      </c>
      <c r="K5675">
        <f>MONTH(transaction_data[[#This Row],[Transaction_Date]])</f>
        <v>4</v>
      </c>
    </row>
    <row r="5676" spans="1:11" x14ac:dyDescent="0.3">
      <c r="A5676">
        <v>305674</v>
      </c>
      <c r="B5676">
        <v>201637</v>
      </c>
      <c r="C5676" t="s">
        <v>13</v>
      </c>
      <c r="D5676">
        <v>18302</v>
      </c>
      <c r="E5676">
        <v>2139</v>
      </c>
      <c r="F5676">
        <v>44938</v>
      </c>
      <c r="G5676" t="s">
        <v>33</v>
      </c>
      <c r="H5676" s="1">
        <v>45665</v>
      </c>
      <c r="I5676" t="str">
        <f t="shared" si="88"/>
        <v>Yuksek Investisya</v>
      </c>
      <c r="J5676">
        <f>YEAR(transaction_data[[#This Row],[Transaction_Date]])</f>
        <v>2025</v>
      </c>
      <c r="K5676">
        <f>MONTH(transaction_data[[#This Row],[Transaction_Date]])</f>
        <v>1</v>
      </c>
    </row>
    <row r="5677" spans="1:11" x14ac:dyDescent="0.3">
      <c r="A5677">
        <v>305675</v>
      </c>
      <c r="B5677">
        <v>203756</v>
      </c>
      <c r="C5677" t="s">
        <v>30</v>
      </c>
      <c r="D5677">
        <v>24079</v>
      </c>
      <c r="E5677">
        <v>1778</v>
      </c>
      <c r="F5677">
        <v>3155</v>
      </c>
      <c r="G5677" t="s">
        <v>33</v>
      </c>
      <c r="H5677" s="1">
        <v>44843</v>
      </c>
      <c r="I5677" t="str">
        <f t="shared" si="88"/>
        <v>Kicik Investiya</v>
      </c>
      <c r="J5677">
        <f>YEAR(transaction_data[[#This Row],[Transaction_Date]])</f>
        <v>2022</v>
      </c>
      <c r="K5677">
        <f>MONTH(transaction_data[[#This Row],[Transaction_Date]])</f>
        <v>10</v>
      </c>
    </row>
    <row r="5678" spans="1:11" x14ac:dyDescent="0.3">
      <c r="A5678">
        <v>305676</v>
      </c>
      <c r="B5678">
        <v>202260</v>
      </c>
      <c r="C5678" t="s">
        <v>13</v>
      </c>
      <c r="D5678">
        <v>62256</v>
      </c>
      <c r="E5678">
        <v>1286</v>
      </c>
      <c r="F5678">
        <v>39695</v>
      </c>
      <c r="G5678" t="s">
        <v>29</v>
      </c>
      <c r="H5678" s="1">
        <v>45578</v>
      </c>
      <c r="I5678" t="str">
        <f t="shared" si="88"/>
        <v>Yuksek Investisya</v>
      </c>
      <c r="J5678">
        <f>YEAR(transaction_data[[#This Row],[Transaction_Date]])</f>
        <v>2024</v>
      </c>
      <c r="K5678">
        <f>MONTH(transaction_data[[#This Row],[Transaction_Date]])</f>
        <v>10</v>
      </c>
    </row>
    <row r="5679" spans="1:11" x14ac:dyDescent="0.3">
      <c r="A5679">
        <v>305677</v>
      </c>
      <c r="B5679">
        <v>201192</v>
      </c>
      <c r="C5679" t="s">
        <v>30</v>
      </c>
      <c r="D5679">
        <v>90597</v>
      </c>
      <c r="E5679">
        <v>3330</v>
      </c>
      <c r="F5679">
        <v>9255</v>
      </c>
      <c r="G5679" t="s">
        <v>33</v>
      </c>
      <c r="H5679" s="1">
        <v>45478</v>
      </c>
      <c r="I5679" t="str">
        <f t="shared" si="88"/>
        <v>Kicik Investiya</v>
      </c>
      <c r="J5679">
        <f>YEAR(transaction_data[[#This Row],[Transaction_Date]])</f>
        <v>2024</v>
      </c>
      <c r="K5679">
        <f>MONTH(transaction_data[[#This Row],[Transaction_Date]])</f>
        <v>7</v>
      </c>
    </row>
    <row r="5680" spans="1:11" x14ac:dyDescent="0.3">
      <c r="A5680">
        <v>305678</v>
      </c>
      <c r="B5680">
        <v>209423</v>
      </c>
      <c r="C5680" t="s">
        <v>30</v>
      </c>
      <c r="D5680">
        <v>46476</v>
      </c>
      <c r="E5680">
        <v>1836</v>
      </c>
      <c r="F5680">
        <v>36414</v>
      </c>
      <c r="G5680" t="s">
        <v>33</v>
      </c>
      <c r="H5680" s="1">
        <v>44642</v>
      </c>
      <c r="I5680" t="str">
        <f t="shared" si="88"/>
        <v>Yuksek Investisya</v>
      </c>
      <c r="J5680">
        <f>YEAR(transaction_data[[#This Row],[Transaction_Date]])</f>
        <v>2022</v>
      </c>
      <c r="K5680">
        <f>MONTH(transaction_data[[#This Row],[Transaction_Date]])</f>
        <v>3</v>
      </c>
    </row>
    <row r="5681" spans="1:11" x14ac:dyDescent="0.3">
      <c r="A5681">
        <v>305679</v>
      </c>
      <c r="B5681">
        <v>202017</v>
      </c>
      <c r="C5681" t="s">
        <v>13</v>
      </c>
      <c r="D5681">
        <v>56141</v>
      </c>
      <c r="E5681">
        <v>4182</v>
      </c>
      <c r="F5681">
        <v>25665</v>
      </c>
      <c r="G5681" t="s">
        <v>33</v>
      </c>
      <c r="H5681" s="1">
        <v>45695</v>
      </c>
      <c r="I5681" t="str">
        <f t="shared" si="88"/>
        <v>Orta investisya</v>
      </c>
      <c r="J5681">
        <f>YEAR(transaction_data[[#This Row],[Transaction_Date]])</f>
        <v>2025</v>
      </c>
      <c r="K5681">
        <f>MONTH(transaction_data[[#This Row],[Transaction_Date]])</f>
        <v>2</v>
      </c>
    </row>
    <row r="5682" spans="1:11" x14ac:dyDescent="0.3">
      <c r="A5682">
        <v>305680</v>
      </c>
      <c r="B5682">
        <v>207042</v>
      </c>
      <c r="C5682" t="s">
        <v>31</v>
      </c>
      <c r="D5682">
        <v>46753</v>
      </c>
      <c r="E5682">
        <v>1929</v>
      </c>
      <c r="F5682">
        <v>25571</v>
      </c>
      <c r="G5682" t="s">
        <v>29</v>
      </c>
      <c r="H5682" s="1">
        <v>45649</v>
      </c>
      <c r="I5682" t="str">
        <f t="shared" si="88"/>
        <v>Orta investisya</v>
      </c>
      <c r="J5682">
        <f>YEAR(transaction_data[[#This Row],[Transaction_Date]])</f>
        <v>2024</v>
      </c>
      <c r="K5682">
        <f>MONTH(transaction_data[[#This Row],[Transaction_Date]])</f>
        <v>12</v>
      </c>
    </row>
    <row r="5683" spans="1:11" x14ac:dyDescent="0.3">
      <c r="A5683">
        <v>305681</v>
      </c>
      <c r="B5683">
        <v>200520</v>
      </c>
      <c r="C5683" t="s">
        <v>30</v>
      </c>
      <c r="D5683">
        <v>53116</v>
      </c>
      <c r="E5683">
        <v>2530</v>
      </c>
      <c r="F5683">
        <v>1545</v>
      </c>
      <c r="G5683" t="s">
        <v>33</v>
      </c>
      <c r="H5683" s="1">
        <v>45311</v>
      </c>
      <c r="I5683" t="str">
        <f t="shared" si="88"/>
        <v>Kicik Investiya</v>
      </c>
      <c r="J5683">
        <f>YEAR(transaction_data[[#This Row],[Transaction_Date]])</f>
        <v>2024</v>
      </c>
      <c r="K5683">
        <f>MONTH(transaction_data[[#This Row],[Transaction_Date]])</f>
        <v>1</v>
      </c>
    </row>
    <row r="5684" spans="1:11" x14ac:dyDescent="0.3">
      <c r="A5684">
        <v>305682</v>
      </c>
      <c r="B5684">
        <v>205035</v>
      </c>
      <c r="C5684" t="s">
        <v>13</v>
      </c>
      <c r="D5684">
        <v>44930</v>
      </c>
      <c r="E5684">
        <v>4410</v>
      </c>
      <c r="F5684">
        <v>33461</v>
      </c>
      <c r="G5684" t="s">
        <v>29</v>
      </c>
      <c r="H5684" s="1">
        <v>45451</v>
      </c>
      <c r="I5684" t="str">
        <f t="shared" si="88"/>
        <v>Yuksek Investisya</v>
      </c>
      <c r="J5684">
        <f>YEAR(transaction_data[[#This Row],[Transaction_Date]])</f>
        <v>2024</v>
      </c>
      <c r="K5684">
        <f>MONTH(transaction_data[[#This Row],[Transaction_Date]])</f>
        <v>6</v>
      </c>
    </row>
    <row r="5685" spans="1:11" x14ac:dyDescent="0.3">
      <c r="A5685">
        <v>305683</v>
      </c>
      <c r="B5685">
        <v>208210</v>
      </c>
      <c r="C5685" t="s">
        <v>30</v>
      </c>
      <c r="D5685">
        <v>71538</v>
      </c>
      <c r="E5685">
        <v>4988</v>
      </c>
      <c r="F5685">
        <v>23295</v>
      </c>
      <c r="G5685" t="s">
        <v>32</v>
      </c>
      <c r="H5685" s="1">
        <v>45294</v>
      </c>
      <c r="I5685" t="str">
        <f t="shared" si="88"/>
        <v>Orta investisya</v>
      </c>
      <c r="J5685">
        <f>YEAR(transaction_data[[#This Row],[Transaction_Date]])</f>
        <v>2024</v>
      </c>
      <c r="K5685">
        <f>MONTH(transaction_data[[#This Row],[Transaction_Date]])</f>
        <v>1</v>
      </c>
    </row>
    <row r="5686" spans="1:11" x14ac:dyDescent="0.3">
      <c r="A5686">
        <v>305684</v>
      </c>
      <c r="B5686">
        <v>209701</v>
      </c>
      <c r="C5686" t="s">
        <v>30</v>
      </c>
      <c r="D5686">
        <v>53774</v>
      </c>
      <c r="E5686">
        <v>4312</v>
      </c>
      <c r="F5686">
        <v>15845</v>
      </c>
      <c r="G5686" t="s">
        <v>29</v>
      </c>
      <c r="H5686" s="1">
        <v>45216</v>
      </c>
      <c r="I5686" t="str">
        <f t="shared" si="88"/>
        <v>Orta investisya</v>
      </c>
      <c r="J5686">
        <f>YEAR(transaction_data[[#This Row],[Transaction_Date]])</f>
        <v>2023</v>
      </c>
      <c r="K5686">
        <f>MONTH(transaction_data[[#This Row],[Transaction_Date]])</f>
        <v>10</v>
      </c>
    </row>
    <row r="5687" spans="1:11" x14ac:dyDescent="0.3">
      <c r="A5687">
        <v>305685</v>
      </c>
      <c r="B5687">
        <v>204625</v>
      </c>
      <c r="C5687" t="s">
        <v>31</v>
      </c>
      <c r="D5687">
        <v>84677</v>
      </c>
      <c r="E5687">
        <v>3563</v>
      </c>
      <c r="F5687">
        <v>40805</v>
      </c>
      <c r="G5687" t="s">
        <v>33</v>
      </c>
      <c r="H5687" s="1">
        <v>44708</v>
      </c>
      <c r="I5687" t="str">
        <f t="shared" si="88"/>
        <v>Yuksek Investisya</v>
      </c>
      <c r="J5687">
        <f>YEAR(transaction_data[[#This Row],[Transaction_Date]])</f>
        <v>2022</v>
      </c>
      <c r="K5687">
        <f>MONTH(transaction_data[[#This Row],[Transaction_Date]])</f>
        <v>5</v>
      </c>
    </row>
    <row r="5688" spans="1:11" x14ac:dyDescent="0.3">
      <c r="A5688">
        <v>305686</v>
      </c>
      <c r="B5688">
        <v>202284</v>
      </c>
      <c r="C5688" t="s">
        <v>30</v>
      </c>
      <c r="D5688">
        <v>19606</v>
      </c>
      <c r="E5688">
        <v>4619</v>
      </c>
      <c r="F5688">
        <v>5535</v>
      </c>
      <c r="G5688" t="s">
        <v>29</v>
      </c>
      <c r="H5688" s="1">
        <v>45724</v>
      </c>
      <c r="I5688" t="str">
        <f t="shared" si="88"/>
        <v>Kicik Investiya</v>
      </c>
      <c r="J5688">
        <f>YEAR(transaction_data[[#This Row],[Transaction_Date]])</f>
        <v>2025</v>
      </c>
      <c r="K5688">
        <f>MONTH(transaction_data[[#This Row],[Transaction_Date]])</f>
        <v>3</v>
      </c>
    </row>
    <row r="5689" spans="1:11" x14ac:dyDescent="0.3">
      <c r="A5689">
        <v>305687</v>
      </c>
      <c r="B5689">
        <v>202151</v>
      </c>
      <c r="C5689" t="s">
        <v>13</v>
      </c>
      <c r="D5689">
        <v>98516</v>
      </c>
      <c r="E5689">
        <v>4969</v>
      </c>
      <c r="F5689">
        <v>30152</v>
      </c>
      <c r="G5689" t="s">
        <v>29</v>
      </c>
      <c r="H5689" s="1">
        <v>45464</v>
      </c>
      <c r="I5689" t="str">
        <f t="shared" si="88"/>
        <v>Yuksek Investisya</v>
      </c>
      <c r="J5689">
        <f>YEAR(transaction_data[[#This Row],[Transaction_Date]])</f>
        <v>2024</v>
      </c>
      <c r="K5689">
        <f>MONTH(transaction_data[[#This Row],[Transaction_Date]])</f>
        <v>6</v>
      </c>
    </row>
    <row r="5690" spans="1:11" x14ac:dyDescent="0.3">
      <c r="A5690">
        <v>305688</v>
      </c>
      <c r="B5690">
        <v>200936</v>
      </c>
      <c r="C5690" t="s">
        <v>30</v>
      </c>
      <c r="D5690">
        <v>99862</v>
      </c>
      <c r="E5690">
        <v>4276</v>
      </c>
      <c r="F5690">
        <v>40147</v>
      </c>
      <c r="G5690" t="s">
        <v>29</v>
      </c>
      <c r="H5690" s="1">
        <v>45307</v>
      </c>
      <c r="I5690" t="str">
        <f t="shared" si="88"/>
        <v>Yuksek Investisya</v>
      </c>
      <c r="J5690">
        <f>YEAR(transaction_data[[#This Row],[Transaction_Date]])</f>
        <v>2024</v>
      </c>
      <c r="K5690">
        <f>MONTH(transaction_data[[#This Row],[Transaction_Date]])</f>
        <v>1</v>
      </c>
    </row>
    <row r="5691" spans="1:11" x14ac:dyDescent="0.3">
      <c r="A5691">
        <v>305689</v>
      </c>
      <c r="B5691">
        <v>200236</v>
      </c>
      <c r="C5691" t="s">
        <v>13</v>
      </c>
      <c r="D5691">
        <v>16469</v>
      </c>
      <c r="E5691">
        <v>2755</v>
      </c>
      <c r="F5691">
        <v>16595</v>
      </c>
      <c r="G5691" t="s">
        <v>32</v>
      </c>
      <c r="H5691" s="1">
        <v>44997</v>
      </c>
      <c r="I5691" t="str">
        <f t="shared" si="88"/>
        <v>Orta investisya</v>
      </c>
      <c r="J5691">
        <f>YEAR(transaction_data[[#This Row],[Transaction_Date]])</f>
        <v>2023</v>
      </c>
      <c r="K5691">
        <f>MONTH(transaction_data[[#This Row],[Transaction_Date]])</f>
        <v>3</v>
      </c>
    </row>
    <row r="5692" spans="1:11" x14ac:dyDescent="0.3">
      <c r="A5692">
        <v>305690</v>
      </c>
      <c r="B5692">
        <v>203173</v>
      </c>
      <c r="C5692" t="s">
        <v>30</v>
      </c>
      <c r="D5692">
        <v>71117</v>
      </c>
      <c r="E5692">
        <v>1310</v>
      </c>
      <c r="F5692">
        <v>13942</v>
      </c>
      <c r="G5692" t="s">
        <v>33</v>
      </c>
      <c r="H5692" s="1">
        <v>45389</v>
      </c>
      <c r="I5692" t="str">
        <f t="shared" si="88"/>
        <v>Kicik Investiya</v>
      </c>
      <c r="J5692">
        <f>YEAR(transaction_data[[#This Row],[Transaction_Date]])</f>
        <v>2024</v>
      </c>
      <c r="K5692">
        <f>MONTH(transaction_data[[#This Row],[Transaction_Date]])</f>
        <v>4</v>
      </c>
    </row>
    <row r="5693" spans="1:11" x14ac:dyDescent="0.3">
      <c r="A5693">
        <v>305691</v>
      </c>
      <c r="B5693">
        <v>201971</v>
      </c>
      <c r="C5693" t="s">
        <v>31</v>
      </c>
      <c r="D5693">
        <v>78187</v>
      </c>
      <c r="E5693">
        <v>233</v>
      </c>
      <c r="F5693">
        <v>15690</v>
      </c>
      <c r="G5693" t="s">
        <v>32</v>
      </c>
      <c r="H5693" s="1">
        <v>45233</v>
      </c>
      <c r="I5693" t="str">
        <f t="shared" si="88"/>
        <v>Orta investisya</v>
      </c>
      <c r="J5693">
        <f>YEAR(transaction_data[[#This Row],[Transaction_Date]])</f>
        <v>2023</v>
      </c>
      <c r="K5693">
        <f>MONTH(transaction_data[[#This Row],[Transaction_Date]])</f>
        <v>11</v>
      </c>
    </row>
    <row r="5694" spans="1:11" x14ac:dyDescent="0.3">
      <c r="A5694">
        <v>305692</v>
      </c>
      <c r="B5694">
        <v>209134</v>
      </c>
      <c r="C5694" t="s">
        <v>31</v>
      </c>
      <c r="D5694">
        <v>8441</v>
      </c>
      <c r="E5694">
        <v>3888</v>
      </c>
      <c r="F5694">
        <v>8181</v>
      </c>
      <c r="G5694" t="s">
        <v>32</v>
      </c>
      <c r="H5694" s="1">
        <v>45185</v>
      </c>
      <c r="I5694" t="str">
        <f t="shared" si="88"/>
        <v>Kicik Investiya</v>
      </c>
      <c r="J5694">
        <f>YEAR(transaction_data[[#This Row],[Transaction_Date]])</f>
        <v>2023</v>
      </c>
      <c r="K5694">
        <f>MONTH(transaction_data[[#This Row],[Transaction_Date]])</f>
        <v>9</v>
      </c>
    </row>
    <row r="5695" spans="1:11" x14ac:dyDescent="0.3">
      <c r="A5695">
        <v>305693</v>
      </c>
      <c r="B5695">
        <v>200390</v>
      </c>
      <c r="C5695" t="s">
        <v>30</v>
      </c>
      <c r="D5695">
        <v>47769</v>
      </c>
      <c r="E5695">
        <v>686</v>
      </c>
      <c r="F5695">
        <v>40853</v>
      </c>
      <c r="G5695" t="s">
        <v>32</v>
      </c>
      <c r="H5695" s="1">
        <v>45556</v>
      </c>
      <c r="I5695" t="str">
        <f t="shared" si="88"/>
        <v>Yuksek Investisya</v>
      </c>
      <c r="J5695">
        <f>YEAR(transaction_data[[#This Row],[Transaction_Date]])</f>
        <v>2024</v>
      </c>
      <c r="K5695">
        <f>MONTH(transaction_data[[#This Row],[Transaction_Date]])</f>
        <v>9</v>
      </c>
    </row>
    <row r="5696" spans="1:11" x14ac:dyDescent="0.3">
      <c r="A5696">
        <v>305694</v>
      </c>
      <c r="B5696">
        <v>202808</v>
      </c>
      <c r="C5696" t="s">
        <v>31</v>
      </c>
      <c r="D5696">
        <v>94691</v>
      </c>
      <c r="E5696">
        <v>3009</v>
      </c>
      <c r="F5696">
        <v>14669</v>
      </c>
      <c r="G5696" t="s">
        <v>32</v>
      </c>
      <c r="H5696" s="1">
        <v>45723</v>
      </c>
      <c r="I5696" t="str">
        <f t="shared" si="88"/>
        <v>Kicik Investiya</v>
      </c>
      <c r="J5696">
        <f>YEAR(transaction_data[[#This Row],[Transaction_Date]])</f>
        <v>2025</v>
      </c>
      <c r="K5696">
        <f>MONTH(transaction_data[[#This Row],[Transaction_Date]])</f>
        <v>3</v>
      </c>
    </row>
    <row r="5697" spans="1:11" x14ac:dyDescent="0.3">
      <c r="A5697">
        <v>305695</v>
      </c>
      <c r="B5697">
        <v>203851</v>
      </c>
      <c r="C5697" t="s">
        <v>30</v>
      </c>
      <c r="D5697">
        <v>93764</v>
      </c>
      <c r="E5697">
        <v>314</v>
      </c>
      <c r="F5697">
        <v>38612</v>
      </c>
      <c r="G5697" t="s">
        <v>33</v>
      </c>
      <c r="H5697" s="1">
        <v>45535</v>
      </c>
      <c r="I5697" t="str">
        <f t="shared" si="88"/>
        <v>Yuksek Investisya</v>
      </c>
      <c r="J5697">
        <f>YEAR(transaction_data[[#This Row],[Transaction_Date]])</f>
        <v>2024</v>
      </c>
      <c r="K5697">
        <f>MONTH(transaction_data[[#This Row],[Transaction_Date]])</f>
        <v>8</v>
      </c>
    </row>
    <row r="5698" spans="1:11" x14ac:dyDescent="0.3">
      <c r="A5698">
        <v>305696</v>
      </c>
      <c r="B5698">
        <v>205080</v>
      </c>
      <c r="C5698" t="s">
        <v>30</v>
      </c>
      <c r="D5698">
        <v>41867</v>
      </c>
      <c r="E5698">
        <v>2462</v>
      </c>
      <c r="F5698">
        <v>22156</v>
      </c>
      <c r="G5698" t="s">
        <v>29</v>
      </c>
      <c r="H5698" s="1">
        <v>44792</v>
      </c>
      <c r="I5698" t="str">
        <f t="shared" ref="I5698:I5761" si="89">IF(AND(F5698&gt;1000,F5698&lt;15000),"Kicik Investiya",IF(AND(F5698&gt;=15000,F5698&lt;27500),"Orta investisya","Yuksek Investisya"))</f>
        <v>Orta investisya</v>
      </c>
      <c r="J5698">
        <f>YEAR(transaction_data[[#This Row],[Transaction_Date]])</f>
        <v>2022</v>
      </c>
      <c r="K5698">
        <f>MONTH(transaction_data[[#This Row],[Transaction_Date]])</f>
        <v>8</v>
      </c>
    </row>
    <row r="5699" spans="1:11" x14ac:dyDescent="0.3">
      <c r="A5699">
        <v>305697</v>
      </c>
      <c r="B5699">
        <v>205143</v>
      </c>
      <c r="C5699" t="s">
        <v>31</v>
      </c>
      <c r="D5699">
        <v>86594</v>
      </c>
      <c r="E5699">
        <v>2264</v>
      </c>
      <c r="F5699">
        <v>33331</v>
      </c>
      <c r="G5699" t="s">
        <v>32</v>
      </c>
      <c r="H5699" s="1">
        <v>45301</v>
      </c>
      <c r="I5699" t="str">
        <f t="shared" si="89"/>
        <v>Yuksek Investisya</v>
      </c>
      <c r="J5699">
        <f>YEAR(transaction_data[[#This Row],[Transaction_Date]])</f>
        <v>2024</v>
      </c>
      <c r="K5699">
        <f>MONTH(transaction_data[[#This Row],[Transaction_Date]])</f>
        <v>1</v>
      </c>
    </row>
    <row r="5700" spans="1:11" x14ac:dyDescent="0.3">
      <c r="A5700">
        <v>305698</v>
      </c>
      <c r="B5700">
        <v>203503</v>
      </c>
      <c r="C5700" t="s">
        <v>31</v>
      </c>
      <c r="D5700">
        <v>64732</v>
      </c>
      <c r="E5700">
        <v>417</v>
      </c>
      <c r="F5700">
        <v>14855</v>
      </c>
      <c r="G5700" t="s">
        <v>33</v>
      </c>
      <c r="H5700" s="1">
        <v>44848</v>
      </c>
      <c r="I5700" t="str">
        <f t="shared" si="89"/>
        <v>Kicik Investiya</v>
      </c>
      <c r="J5700">
        <f>YEAR(transaction_data[[#This Row],[Transaction_Date]])</f>
        <v>2022</v>
      </c>
      <c r="K5700">
        <f>MONTH(transaction_data[[#This Row],[Transaction_Date]])</f>
        <v>10</v>
      </c>
    </row>
    <row r="5701" spans="1:11" x14ac:dyDescent="0.3">
      <c r="A5701">
        <v>305699</v>
      </c>
      <c r="B5701">
        <v>209470</v>
      </c>
      <c r="C5701" t="s">
        <v>30</v>
      </c>
      <c r="D5701">
        <v>60904</v>
      </c>
      <c r="E5701">
        <v>3872</v>
      </c>
      <c r="F5701">
        <v>41449</v>
      </c>
      <c r="G5701" t="s">
        <v>32</v>
      </c>
      <c r="H5701" s="1">
        <v>45036</v>
      </c>
      <c r="I5701" t="str">
        <f t="shared" si="89"/>
        <v>Yuksek Investisya</v>
      </c>
      <c r="J5701">
        <f>YEAR(transaction_data[[#This Row],[Transaction_Date]])</f>
        <v>2023</v>
      </c>
      <c r="K5701">
        <f>MONTH(transaction_data[[#This Row],[Transaction_Date]])</f>
        <v>4</v>
      </c>
    </row>
    <row r="5702" spans="1:11" x14ac:dyDescent="0.3">
      <c r="A5702">
        <v>305700</v>
      </c>
      <c r="B5702">
        <v>207665</v>
      </c>
      <c r="C5702" t="s">
        <v>13</v>
      </c>
      <c r="D5702">
        <v>68618</v>
      </c>
      <c r="E5702">
        <v>170</v>
      </c>
      <c r="F5702">
        <v>24392</v>
      </c>
      <c r="G5702" t="s">
        <v>29</v>
      </c>
      <c r="H5702" s="1">
        <v>45382</v>
      </c>
      <c r="I5702" t="str">
        <f t="shared" si="89"/>
        <v>Orta investisya</v>
      </c>
      <c r="J5702">
        <f>YEAR(transaction_data[[#This Row],[Transaction_Date]])</f>
        <v>2024</v>
      </c>
      <c r="K5702">
        <f>MONTH(transaction_data[[#This Row],[Transaction_Date]])</f>
        <v>3</v>
      </c>
    </row>
    <row r="5703" spans="1:11" x14ac:dyDescent="0.3">
      <c r="A5703">
        <v>305701</v>
      </c>
      <c r="B5703">
        <v>200629</v>
      </c>
      <c r="C5703" t="s">
        <v>13</v>
      </c>
      <c r="D5703">
        <v>49389</v>
      </c>
      <c r="E5703">
        <v>4802</v>
      </c>
      <c r="F5703">
        <v>40313</v>
      </c>
      <c r="G5703" t="s">
        <v>32</v>
      </c>
      <c r="H5703" s="1">
        <v>45002</v>
      </c>
      <c r="I5703" t="str">
        <f t="shared" si="89"/>
        <v>Yuksek Investisya</v>
      </c>
      <c r="J5703">
        <f>YEAR(transaction_data[[#This Row],[Transaction_Date]])</f>
        <v>2023</v>
      </c>
      <c r="K5703">
        <f>MONTH(transaction_data[[#This Row],[Transaction_Date]])</f>
        <v>3</v>
      </c>
    </row>
    <row r="5704" spans="1:11" x14ac:dyDescent="0.3">
      <c r="A5704">
        <v>305702</v>
      </c>
      <c r="B5704">
        <v>204494</v>
      </c>
      <c r="C5704" t="s">
        <v>31</v>
      </c>
      <c r="D5704">
        <v>32803</v>
      </c>
      <c r="E5704">
        <v>3412</v>
      </c>
      <c r="F5704">
        <v>38998</v>
      </c>
      <c r="G5704" t="s">
        <v>33</v>
      </c>
      <c r="H5704" s="1">
        <v>44771</v>
      </c>
      <c r="I5704" t="str">
        <f t="shared" si="89"/>
        <v>Yuksek Investisya</v>
      </c>
      <c r="J5704">
        <f>YEAR(transaction_data[[#This Row],[Transaction_Date]])</f>
        <v>2022</v>
      </c>
      <c r="K5704">
        <f>MONTH(transaction_data[[#This Row],[Transaction_Date]])</f>
        <v>7</v>
      </c>
    </row>
    <row r="5705" spans="1:11" x14ac:dyDescent="0.3">
      <c r="A5705">
        <v>305703</v>
      </c>
      <c r="B5705">
        <v>208347</v>
      </c>
      <c r="C5705" t="s">
        <v>31</v>
      </c>
      <c r="D5705">
        <v>17483</v>
      </c>
      <c r="E5705">
        <v>2584</v>
      </c>
      <c r="F5705">
        <v>10465</v>
      </c>
      <c r="G5705" t="s">
        <v>29</v>
      </c>
      <c r="H5705" s="1">
        <v>45081</v>
      </c>
      <c r="I5705" t="str">
        <f t="shared" si="89"/>
        <v>Kicik Investiya</v>
      </c>
      <c r="J5705">
        <f>YEAR(transaction_data[[#This Row],[Transaction_Date]])</f>
        <v>2023</v>
      </c>
      <c r="K5705">
        <f>MONTH(transaction_data[[#This Row],[Transaction_Date]])</f>
        <v>6</v>
      </c>
    </row>
    <row r="5706" spans="1:11" x14ac:dyDescent="0.3">
      <c r="A5706">
        <v>305704</v>
      </c>
      <c r="B5706">
        <v>205978</v>
      </c>
      <c r="C5706" t="s">
        <v>13</v>
      </c>
      <c r="D5706">
        <v>2668</v>
      </c>
      <c r="E5706">
        <v>1145</v>
      </c>
      <c r="F5706">
        <v>26743</v>
      </c>
      <c r="G5706" t="s">
        <v>29</v>
      </c>
      <c r="H5706" s="1">
        <v>45570</v>
      </c>
      <c r="I5706" t="str">
        <f t="shared" si="89"/>
        <v>Orta investisya</v>
      </c>
      <c r="J5706">
        <f>YEAR(transaction_data[[#This Row],[Transaction_Date]])</f>
        <v>2024</v>
      </c>
      <c r="K5706">
        <f>MONTH(transaction_data[[#This Row],[Transaction_Date]])</f>
        <v>10</v>
      </c>
    </row>
    <row r="5707" spans="1:11" x14ac:dyDescent="0.3">
      <c r="A5707">
        <v>305705</v>
      </c>
      <c r="B5707">
        <v>201150</v>
      </c>
      <c r="C5707" t="s">
        <v>13</v>
      </c>
      <c r="D5707">
        <v>61651</v>
      </c>
      <c r="E5707">
        <v>2185</v>
      </c>
      <c r="F5707">
        <v>45888</v>
      </c>
      <c r="G5707" t="s">
        <v>29</v>
      </c>
      <c r="H5707" s="1">
        <v>45485</v>
      </c>
      <c r="I5707" t="str">
        <f t="shared" si="89"/>
        <v>Yuksek Investisya</v>
      </c>
      <c r="J5707">
        <f>YEAR(transaction_data[[#This Row],[Transaction_Date]])</f>
        <v>2024</v>
      </c>
      <c r="K5707">
        <f>MONTH(transaction_data[[#This Row],[Transaction_Date]])</f>
        <v>7</v>
      </c>
    </row>
    <row r="5708" spans="1:11" x14ac:dyDescent="0.3">
      <c r="A5708">
        <v>305706</v>
      </c>
      <c r="B5708">
        <v>208468</v>
      </c>
      <c r="C5708" t="s">
        <v>30</v>
      </c>
      <c r="D5708">
        <v>79495</v>
      </c>
      <c r="E5708">
        <v>753</v>
      </c>
      <c r="F5708">
        <v>30017</v>
      </c>
      <c r="G5708" t="s">
        <v>33</v>
      </c>
      <c r="H5708" s="1">
        <v>45275</v>
      </c>
      <c r="I5708" t="str">
        <f t="shared" si="89"/>
        <v>Yuksek Investisya</v>
      </c>
      <c r="J5708">
        <f>YEAR(transaction_data[[#This Row],[Transaction_Date]])</f>
        <v>2023</v>
      </c>
      <c r="K5708">
        <f>MONTH(transaction_data[[#This Row],[Transaction_Date]])</f>
        <v>12</v>
      </c>
    </row>
    <row r="5709" spans="1:11" x14ac:dyDescent="0.3">
      <c r="A5709">
        <v>305707</v>
      </c>
      <c r="B5709">
        <v>203051</v>
      </c>
      <c r="C5709" t="s">
        <v>31</v>
      </c>
      <c r="D5709">
        <v>60302</v>
      </c>
      <c r="E5709">
        <v>1897</v>
      </c>
      <c r="F5709">
        <v>28791</v>
      </c>
      <c r="G5709" t="s">
        <v>32</v>
      </c>
      <c r="H5709" s="1">
        <v>45041</v>
      </c>
      <c r="I5709" t="str">
        <f t="shared" si="89"/>
        <v>Yuksek Investisya</v>
      </c>
      <c r="J5709">
        <f>YEAR(transaction_data[[#This Row],[Transaction_Date]])</f>
        <v>2023</v>
      </c>
      <c r="K5709">
        <f>MONTH(transaction_data[[#This Row],[Transaction_Date]])</f>
        <v>4</v>
      </c>
    </row>
    <row r="5710" spans="1:11" x14ac:dyDescent="0.3">
      <c r="A5710">
        <v>305708</v>
      </c>
      <c r="B5710">
        <v>207194</v>
      </c>
      <c r="C5710" t="s">
        <v>30</v>
      </c>
      <c r="D5710">
        <v>98534</v>
      </c>
      <c r="E5710">
        <v>4433</v>
      </c>
      <c r="F5710">
        <v>9299</v>
      </c>
      <c r="G5710" t="s">
        <v>32</v>
      </c>
      <c r="H5710" s="1">
        <v>44934</v>
      </c>
      <c r="I5710" t="str">
        <f t="shared" si="89"/>
        <v>Kicik Investiya</v>
      </c>
      <c r="J5710">
        <f>YEAR(transaction_data[[#This Row],[Transaction_Date]])</f>
        <v>2023</v>
      </c>
      <c r="K5710">
        <f>MONTH(transaction_data[[#This Row],[Transaction_Date]])</f>
        <v>1</v>
      </c>
    </row>
    <row r="5711" spans="1:11" x14ac:dyDescent="0.3">
      <c r="A5711">
        <v>305709</v>
      </c>
      <c r="B5711">
        <v>207086</v>
      </c>
      <c r="C5711" t="s">
        <v>30</v>
      </c>
      <c r="D5711">
        <v>30420</v>
      </c>
      <c r="E5711">
        <v>4064</v>
      </c>
      <c r="F5711">
        <v>39223</v>
      </c>
      <c r="G5711" t="s">
        <v>33</v>
      </c>
      <c r="H5711" s="1">
        <v>44649</v>
      </c>
      <c r="I5711" t="str">
        <f t="shared" si="89"/>
        <v>Yuksek Investisya</v>
      </c>
      <c r="J5711">
        <f>YEAR(transaction_data[[#This Row],[Transaction_Date]])</f>
        <v>2022</v>
      </c>
      <c r="K5711">
        <f>MONTH(transaction_data[[#This Row],[Transaction_Date]])</f>
        <v>3</v>
      </c>
    </row>
    <row r="5712" spans="1:11" x14ac:dyDescent="0.3">
      <c r="A5712">
        <v>305710</v>
      </c>
      <c r="B5712">
        <v>207735</v>
      </c>
      <c r="C5712" t="s">
        <v>13</v>
      </c>
      <c r="D5712">
        <v>93766</v>
      </c>
      <c r="E5712">
        <v>2330</v>
      </c>
      <c r="F5712">
        <v>42482</v>
      </c>
      <c r="G5712" t="s">
        <v>33</v>
      </c>
      <c r="H5712" s="1">
        <v>44652</v>
      </c>
      <c r="I5712" t="str">
        <f t="shared" si="89"/>
        <v>Yuksek Investisya</v>
      </c>
      <c r="J5712">
        <f>YEAR(transaction_data[[#This Row],[Transaction_Date]])</f>
        <v>2022</v>
      </c>
      <c r="K5712">
        <f>MONTH(transaction_data[[#This Row],[Transaction_Date]])</f>
        <v>4</v>
      </c>
    </row>
    <row r="5713" spans="1:11" x14ac:dyDescent="0.3">
      <c r="A5713">
        <v>305711</v>
      </c>
      <c r="B5713">
        <v>208174</v>
      </c>
      <c r="C5713" t="s">
        <v>30</v>
      </c>
      <c r="D5713">
        <v>35855</v>
      </c>
      <c r="E5713">
        <v>3191</v>
      </c>
      <c r="F5713">
        <v>49647</v>
      </c>
      <c r="G5713" t="s">
        <v>29</v>
      </c>
      <c r="H5713" s="1">
        <v>45538</v>
      </c>
      <c r="I5713" t="str">
        <f t="shared" si="89"/>
        <v>Yuksek Investisya</v>
      </c>
      <c r="J5713">
        <f>YEAR(transaction_data[[#This Row],[Transaction_Date]])</f>
        <v>2024</v>
      </c>
      <c r="K5713">
        <f>MONTH(transaction_data[[#This Row],[Transaction_Date]])</f>
        <v>9</v>
      </c>
    </row>
    <row r="5714" spans="1:11" x14ac:dyDescent="0.3">
      <c r="A5714">
        <v>305712</v>
      </c>
      <c r="B5714">
        <v>208828</v>
      </c>
      <c r="C5714" t="s">
        <v>31</v>
      </c>
      <c r="D5714">
        <v>82132</v>
      </c>
      <c r="E5714">
        <v>1949</v>
      </c>
      <c r="F5714">
        <v>37290</v>
      </c>
      <c r="G5714" t="s">
        <v>32</v>
      </c>
      <c r="H5714" s="1">
        <v>45452</v>
      </c>
      <c r="I5714" t="str">
        <f t="shared" si="89"/>
        <v>Yuksek Investisya</v>
      </c>
      <c r="J5714">
        <f>YEAR(transaction_data[[#This Row],[Transaction_Date]])</f>
        <v>2024</v>
      </c>
      <c r="K5714">
        <f>MONTH(transaction_data[[#This Row],[Transaction_Date]])</f>
        <v>6</v>
      </c>
    </row>
    <row r="5715" spans="1:11" x14ac:dyDescent="0.3">
      <c r="A5715">
        <v>305713</v>
      </c>
      <c r="B5715">
        <v>200873</v>
      </c>
      <c r="C5715" t="s">
        <v>31</v>
      </c>
      <c r="D5715">
        <v>51411</v>
      </c>
      <c r="E5715">
        <v>3669</v>
      </c>
      <c r="F5715">
        <v>13084</v>
      </c>
      <c r="G5715" t="s">
        <v>32</v>
      </c>
      <c r="H5715" s="1">
        <v>44824</v>
      </c>
      <c r="I5715" t="str">
        <f t="shared" si="89"/>
        <v>Kicik Investiya</v>
      </c>
      <c r="J5715">
        <f>YEAR(transaction_data[[#This Row],[Transaction_Date]])</f>
        <v>2022</v>
      </c>
      <c r="K5715">
        <f>MONTH(transaction_data[[#This Row],[Transaction_Date]])</f>
        <v>9</v>
      </c>
    </row>
    <row r="5716" spans="1:11" x14ac:dyDescent="0.3">
      <c r="A5716">
        <v>305714</v>
      </c>
      <c r="B5716">
        <v>209101</v>
      </c>
      <c r="C5716" t="s">
        <v>31</v>
      </c>
      <c r="D5716">
        <v>17457</v>
      </c>
      <c r="E5716">
        <v>3288</v>
      </c>
      <c r="F5716">
        <v>22819</v>
      </c>
      <c r="G5716" t="s">
        <v>32</v>
      </c>
      <c r="H5716" s="1">
        <v>45448</v>
      </c>
      <c r="I5716" t="str">
        <f t="shared" si="89"/>
        <v>Orta investisya</v>
      </c>
      <c r="J5716">
        <f>YEAR(transaction_data[[#This Row],[Transaction_Date]])</f>
        <v>2024</v>
      </c>
      <c r="K5716">
        <f>MONTH(transaction_data[[#This Row],[Transaction_Date]])</f>
        <v>6</v>
      </c>
    </row>
    <row r="5717" spans="1:11" x14ac:dyDescent="0.3">
      <c r="A5717">
        <v>305715</v>
      </c>
      <c r="B5717">
        <v>200020</v>
      </c>
      <c r="C5717" t="s">
        <v>30</v>
      </c>
      <c r="D5717">
        <v>5954</v>
      </c>
      <c r="E5717">
        <v>4862</v>
      </c>
      <c r="F5717">
        <v>3255</v>
      </c>
      <c r="G5717" t="s">
        <v>32</v>
      </c>
      <c r="H5717" s="1">
        <v>44652</v>
      </c>
      <c r="I5717" t="str">
        <f t="shared" si="89"/>
        <v>Kicik Investiya</v>
      </c>
      <c r="J5717">
        <f>YEAR(transaction_data[[#This Row],[Transaction_Date]])</f>
        <v>2022</v>
      </c>
      <c r="K5717">
        <f>MONTH(transaction_data[[#This Row],[Transaction_Date]])</f>
        <v>4</v>
      </c>
    </row>
    <row r="5718" spans="1:11" x14ac:dyDescent="0.3">
      <c r="A5718">
        <v>305716</v>
      </c>
      <c r="B5718">
        <v>205645</v>
      </c>
      <c r="C5718" t="s">
        <v>30</v>
      </c>
      <c r="D5718">
        <v>73525</v>
      </c>
      <c r="E5718">
        <v>3659</v>
      </c>
      <c r="F5718">
        <v>31337</v>
      </c>
      <c r="G5718" t="s">
        <v>33</v>
      </c>
      <c r="H5718" s="1">
        <v>45223</v>
      </c>
      <c r="I5718" t="str">
        <f t="shared" si="89"/>
        <v>Yuksek Investisya</v>
      </c>
      <c r="J5718">
        <f>YEAR(transaction_data[[#This Row],[Transaction_Date]])</f>
        <v>2023</v>
      </c>
      <c r="K5718">
        <f>MONTH(transaction_data[[#This Row],[Transaction_Date]])</f>
        <v>10</v>
      </c>
    </row>
    <row r="5719" spans="1:11" x14ac:dyDescent="0.3">
      <c r="A5719">
        <v>305717</v>
      </c>
      <c r="B5719">
        <v>205360</v>
      </c>
      <c r="C5719" t="s">
        <v>31</v>
      </c>
      <c r="D5719">
        <v>30187</v>
      </c>
      <c r="E5719">
        <v>616</v>
      </c>
      <c r="F5719">
        <v>13146</v>
      </c>
      <c r="G5719" t="s">
        <v>33</v>
      </c>
      <c r="H5719" s="1">
        <v>45657</v>
      </c>
      <c r="I5719" t="str">
        <f t="shared" si="89"/>
        <v>Kicik Investiya</v>
      </c>
      <c r="J5719">
        <f>YEAR(transaction_data[[#This Row],[Transaction_Date]])</f>
        <v>2024</v>
      </c>
      <c r="K5719">
        <f>MONTH(transaction_data[[#This Row],[Transaction_Date]])</f>
        <v>12</v>
      </c>
    </row>
    <row r="5720" spans="1:11" x14ac:dyDescent="0.3">
      <c r="A5720">
        <v>305718</v>
      </c>
      <c r="B5720">
        <v>206250</v>
      </c>
      <c r="C5720" t="s">
        <v>13</v>
      </c>
      <c r="D5720">
        <v>11483</v>
      </c>
      <c r="E5720">
        <v>4260</v>
      </c>
      <c r="F5720">
        <v>2890</v>
      </c>
      <c r="G5720" t="s">
        <v>29</v>
      </c>
      <c r="H5720" s="1">
        <v>44960</v>
      </c>
      <c r="I5720" t="str">
        <f t="shared" si="89"/>
        <v>Kicik Investiya</v>
      </c>
      <c r="J5720">
        <f>YEAR(transaction_data[[#This Row],[Transaction_Date]])</f>
        <v>2023</v>
      </c>
      <c r="K5720">
        <f>MONTH(transaction_data[[#This Row],[Transaction_Date]])</f>
        <v>2</v>
      </c>
    </row>
    <row r="5721" spans="1:11" x14ac:dyDescent="0.3">
      <c r="A5721">
        <v>305719</v>
      </c>
      <c r="B5721">
        <v>204811</v>
      </c>
      <c r="C5721" t="s">
        <v>13</v>
      </c>
      <c r="D5721">
        <v>13833</v>
      </c>
      <c r="E5721">
        <v>4852</v>
      </c>
      <c r="F5721">
        <v>43216</v>
      </c>
      <c r="G5721" t="s">
        <v>29</v>
      </c>
      <c r="H5721" s="1">
        <v>45709</v>
      </c>
      <c r="I5721" t="str">
        <f t="shared" si="89"/>
        <v>Yuksek Investisya</v>
      </c>
      <c r="J5721">
        <f>YEAR(transaction_data[[#This Row],[Transaction_Date]])</f>
        <v>2025</v>
      </c>
      <c r="K5721">
        <f>MONTH(transaction_data[[#This Row],[Transaction_Date]])</f>
        <v>2</v>
      </c>
    </row>
    <row r="5722" spans="1:11" x14ac:dyDescent="0.3">
      <c r="A5722">
        <v>305720</v>
      </c>
      <c r="B5722">
        <v>208731</v>
      </c>
      <c r="C5722" t="s">
        <v>31</v>
      </c>
      <c r="D5722">
        <v>62093</v>
      </c>
      <c r="E5722">
        <v>2312</v>
      </c>
      <c r="F5722">
        <v>44978</v>
      </c>
      <c r="G5722" t="s">
        <v>33</v>
      </c>
      <c r="H5722" s="1">
        <v>45131</v>
      </c>
      <c r="I5722" t="str">
        <f t="shared" si="89"/>
        <v>Yuksek Investisya</v>
      </c>
      <c r="J5722">
        <f>YEAR(transaction_data[[#This Row],[Transaction_Date]])</f>
        <v>2023</v>
      </c>
      <c r="K5722">
        <f>MONTH(transaction_data[[#This Row],[Transaction_Date]])</f>
        <v>7</v>
      </c>
    </row>
    <row r="5723" spans="1:11" x14ac:dyDescent="0.3">
      <c r="A5723">
        <v>305721</v>
      </c>
      <c r="B5723">
        <v>208048</v>
      </c>
      <c r="C5723" t="s">
        <v>30</v>
      </c>
      <c r="D5723">
        <v>43812</v>
      </c>
      <c r="E5723">
        <v>3430</v>
      </c>
      <c r="F5723">
        <v>1060</v>
      </c>
      <c r="G5723" t="s">
        <v>32</v>
      </c>
      <c r="H5723" s="1">
        <v>45276</v>
      </c>
      <c r="I5723" t="str">
        <f t="shared" si="89"/>
        <v>Kicik Investiya</v>
      </c>
      <c r="J5723">
        <f>YEAR(transaction_data[[#This Row],[Transaction_Date]])</f>
        <v>2023</v>
      </c>
      <c r="K5723">
        <f>MONTH(transaction_data[[#This Row],[Transaction_Date]])</f>
        <v>12</v>
      </c>
    </row>
    <row r="5724" spans="1:11" x14ac:dyDescent="0.3">
      <c r="A5724">
        <v>305722</v>
      </c>
      <c r="B5724">
        <v>202980</v>
      </c>
      <c r="C5724" t="s">
        <v>30</v>
      </c>
      <c r="D5724">
        <v>59450</v>
      </c>
      <c r="E5724">
        <v>1036</v>
      </c>
      <c r="F5724">
        <v>46752</v>
      </c>
      <c r="G5724" t="s">
        <v>29</v>
      </c>
      <c r="H5724" s="1">
        <v>45203</v>
      </c>
      <c r="I5724" t="str">
        <f t="shared" si="89"/>
        <v>Yuksek Investisya</v>
      </c>
      <c r="J5724">
        <f>YEAR(transaction_data[[#This Row],[Transaction_Date]])</f>
        <v>2023</v>
      </c>
      <c r="K5724">
        <f>MONTH(transaction_data[[#This Row],[Transaction_Date]])</f>
        <v>10</v>
      </c>
    </row>
    <row r="5725" spans="1:11" x14ac:dyDescent="0.3">
      <c r="A5725">
        <v>305723</v>
      </c>
      <c r="B5725">
        <v>205733</v>
      </c>
      <c r="C5725" t="s">
        <v>30</v>
      </c>
      <c r="D5725">
        <v>13446</v>
      </c>
      <c r="E5725">
        <v>2392</v>
      </c>
      <c r="F5725">
        <v>2824</v>
      </c>
      <c r="G5725" t="s">
        <v>33</v>
      </c>
      <c r="H5725" s="1">
        <v>44806</v>
      </c>
      <c r="I5725" t="str">
        <f t="shared" si="89"/>
        <v>Kicik Investiya</v>
      </c>
      <c r="J5725">
        <f>YEAR(transaction_data[[#This Row],[Transaction_Date]])</f>
        <v>2022</v>
      </c>
      <c r="K5725">
        <f>MONTH(transaction_data[[#This Row],[Transaction_Date]])</f>
        <v>9</v>
      </c>
    </row>
    <row r="5726" spans="1:11" x14ac:dyDescent="0.3">
      <c r="A5726">
        <v>305724</v>
      </c>
      <c r="B5726">
        <v>200241</v>
      </c>
      <c r="C5726" t="s">
        <v>30</v>
      </c>
      <c r="D5726">
        <v>70506</v>
      </c>
      <c r="E5726">
        <v>3907</v>
      </c>
      <c r="F5726">
        <v>35955</v>
      </c>
      <c r="G5726" t="s">
        <v>32</v>
      </c>
      <c r="H5726" s="1">
        <v>44881</v>
      </c>
      <c r="I5726" t="str">
        <f t="shared" si="89"/>
        <v>Yuksek Investisya</v>
      </c>
      <c r="J5726">
        <f>YEAR(transaction_data[[#This Row],[Transaction_Date]])</f>
        <v>2022</v>
      </c>
      <c r="K5726">
        <f>MONTH(transaction_data[[#This Row],[Transaction_Date]])</f>
        <v>11</v>
      </c>
    </row>
    <row r="5727" spans="1:11" x14ac:dyDescent="0.3">
      <c r="A5727">
        <v>305725</v>
      </c>
      <c r="B5727">
        <v>203053</v>
      </c>
      <c r="C5727" t="s">
        <v>31</v>
      </c>
      <c r="D5727">
        <v>27076</v>
      </c>
      <c r="E5727">
        <v>4775</v>
      </c>
      <c r="F5727">
        <v>10398</v>
      </c>
      <c r="G5727" t="s">
        <v>33</v>
      </c>
      <c r="H5727" s="1">
        <v>45302</v>
      </c>
      <c r="I5727" t="str">
        <f t="shared" si="89"/>
        <v>Kicik Investiya</v>
      </c>
      <c r="J5727">
        <f>YEAR(transaction_data[[#This Row],[Transaction_Date]])</f>
        <v>2024</v>
      </c>
      <c r="K5727">
        <f>MONTH(transaction_data[[#This Row],[Transaction_Date]])</f>
        <v>1</v>
      </c>
    </row>
    <row r="5728" spans="1:11" x14ac:dyDescent="0.3">
      <c r="A5728">
        <v>305726</v>
      </c>
      <c r="B5728">
        <v>200395</v>
      </c>
      <c r="C5728" t="s">
        <v>30</v>
      </c>
      <c r="D5728">
        <v>35636</v>
      </c>
      <c r="E5728">
        <v>3067</v>
      </c>
      <c r="F5728">
        <v>2003</v>
      </c>
      <c r="G5728" t="s">
        <v>33</v>
      </c>
      <c r="H5728" s="1">
        <v>45653</v>
      </c>
      <c r="I5728" t="str">
        <f t="shared" si="89"/>
        <v>Kicik Investiya</v>
      </c>
      <c r="J5728">
        <f>YEAR(transaction_data[[#This Row],[Transaction_Date]])</f>
        <v>2024</v>
      </c>
      <c r="K5728">
        <f>MONTH(transaction_data[[#This Row],[Transaction_Date]])</f>
        <v>12</v>
      </c>
    </row>
    <row r="5729" spans="1:11" x14ac:dyDescent="0.3">
      <c r="A5729">
        <v>305727</v>
      </c>
      <c r="B5729">
        <v>205322</v>
      </c>
      <c r="C5729" t="s">
        <v>31</v>
      </c>
      <c r="D5729">
        <v>34434</v>
      </c>
      <c r="E5729">
        <v>1984</v>
      </c>
      <c r="F5729">
        <v>39637</v>
      </c>
      <c r="G5729" t="s">
        <v>29</v>
      </c>
      <c r="H5729" s="1">
        <v>45550</v>
      </c>
      <c r="I5729" t="str">
        <f t="shared" si="89"/>
        <v>Yuksek Investisya</v>
      </c>
      <c r="J5729">
        <f>YEAR(transaction_data[[#This Row],[Transaction_Date]])</f>
        <v>2024</v>
      </c>
      <c r="K5729">
        <f>MONTH(transaction_data[[#This Row],[Transaction_Date]])</f>
        <v>9</v>
      </c>
    </row>
    <row r="5730" spans="1:11" x14ac:dyDescent="0.3">
      <c r="A5730">
        <v>305728</v>
      </c>
      <c r="B5730">
        <v>204315</v>
      </c>
      <c r="C5730" t="s">
        <v>31</v>
      </c>
      <c r="D5730">
        <v>41106</v>
      </c>
      <c r="E5730">
        <v>2578</v>
      </c>
      <c r="F5730">
        <v>34264</v>
      </c>
      <c r="G5730" t="s">
        <v>33</v>
      </c>
      <c r="H5730" s="1">
        <v>45035</v>
      </c>
      <c r="I5730" t="str">
        <f t="shared" si="89"/>
        <v>Yuksek Investisya</v>
      </c>
      <c r="J5730">
        <f>YEAR(transaction_data[[#This Row],[Transaction_Date]])</f>
        <v>2023</v>
      </c>
      <c r="K5730">
        <f>MONTH(transaction_data[[#This Row],[Transaction_Date]])</f>
        <v>4</v>
      </c>
    </row>
    <row r="5731" spans="1:11" x14ac:dyDescent="0.3">
      <c r="A5731">
        <v>305729</v>
      </c>
      <c r="B5731">
        <v>204514</v>
      </c>
      <c r="C5731" t="s">
        <v>30</v>
      </c>
      <c r="D5731">
        <v>77731</v>
      </c>
      <c r="E5731">
        <v>4189</v>
      </c>
      <c r="F5731">
        <v>41416</v>
      </c>
      <c r="G5731" t="s">
        <v>33</v>
      </c>
      <c r="H5731" s="1">
        <v>45046</v>
      </c>
      <c r="I5731" t="str">
        <f t="shared" si="89"/>
        <v>Yuksek Investisya</v>
      </c>
      <c r="J5731">
        <f>YEAR(transaction_data[[#This Row],[Transaction_Date]])</f>
        <v>2023</v>
      </c>
      <c r="K5731">
        <f>MONTH(transaction_data[[#This Row],[Transaction_Date]])</f>
        <v>4</v>
      </c>
    </row>
    <row r="5732" spans="1:11" x14ac:dyDescent="0.3">
      <c r="A5732">
        <v>305730</v>
      </c>
      <c r="B5732">
        <v>203297</v>
      </c>
      <c r="C5732" t="s">
        <v>13</v>
      </c>
      <c r="D5732">
        <v>33351</v>
      </c>
      <c r="E5732">
        <v>4700</v>
      </c>
      <c r="F5732">
        <v>41286</v>
      </c>
      <c r="G5732" t="s">
        <v>29</v>
      </c>
      <c r="H5732" s="1">
        <v>45473</v>
      </c>
      <c r="I5732" t="str">
        <f t="shared" si="89"/>
        <v>Yuksek Investisya</v>
      </c>
      <c r="J5732">
        <f>YEAR(transaction_data[[#This Row],[Transaction_Date]])</f>
        <v>2024</v>
      </c>
      <c r="K5732">
        <f>MONTH(transaction_data[[#This Row],[Transaction_Date]])</f>
        <v>6</v>
      </c>
    </row>
    <row r="5733" spans="1:11" x14ac:dyDescent="0.3">
      <c r="A5733">
        <v>305731</v>
      </c>
      <c r="B5733">
        <v>205333</v>
      </c>
      <c r="C5733" t="s">
        <v>30</v>
      </c>
      <c r="D5733">
        <v>49880</v>
      </c>
      <c r="E5733">
        <v>4578</v>
      </c>
      <c r="F5733">
        <v>1222</v>
      </c>
      <c r="G5733" t="s">
        <v>33</v>
      </c>
      <c r="H5733" s="1">
        <v>45298</v>
      </c>
      <c r="I5733" t="str">
        <f t="shared" si="89"/>
        <v>Kicik Investiya</v>
      </c>
      <c r="J5733">
        <f>YEAR(transaction_data[[#This Row],[Transaction_Date]])</f>
        <v>2024</v>
      </c>
      <c r="K5733">
        <f>MONTH(transaction_data[[#This Row],[Transaction_Date]])</f>
        <v>1</v>
      </c>
    </row>
    <row r="5734" spans="1:11" x14ac:dyDescent="0.3">
      <c r="A5734">
        <v>305732</v>
      </c>
      <c r="B5734">
        <v>202406</v>
      </c>
      <c r="C5734" t="s">
        <v>13</v>
      </c>
      <c r="D5734">
        <v>58329</v>
      </c>
      <c r="E5734">
        <v>3683</v>
      </c>
      <c r="F5734">
        <v>14572</v>
      </c>
      <c r="G5734" t="s">
        <v>29</v>
      </c>
      <c r="H5734" s="1">
        <v>45518</v>
      </c>
      <c r="I5734" t="str">
        <f t="shared" si="89"/>
        <v>Kicik Investiya</v>
      </c>
      <c r="J5734">
        <f>YEAR(transaction_data[[#This Row],[Transaction_Date]])</f>
        <v>2024</v>
      </c>
      <c r="K5734">
        <f>MONTH(transaction_data[[#This Row],[Transaction_Date]])</f>
        <v>8</v>
      </c>
    </row>
    <row r="5735" spans="1:11" x14ac:dyDescent="0.3">
      <c r="A5735">
        <v>305733</v>
      </c>
      <c r="B5735">
        <v>208692</v>
      </c>
      <c r="C5735" t="s">
        <v>13</v>
      </c>
      <c r="D5735">
        <v>7948</v>
      </c>
      <c r="E5735">
        <v>4527</v>
      </c>
      <c r="F5735">
        <v>27580</v>
      </c>
      <c r="G5735" t="s">
        <v>33</v>
      </c>
      <c r="H5735" s="1">
        <v>45209</v>
      </c>
      <c r="I5735" t="str">
        <f t="shared" si="89"/>
        <v>Yuksek Investisya</v>
      </c>
      <c r="J5735">
        <f>YEAR(transaction_data[[#This Row],[Transaction_Date]])</f>
        <v>2023</v>
      </c>
      <c r="K5735">
        <f>MONTH(transaction_data[[#This Row],[Transaction_Date]])</f>
        <v>10</v>
      </c>
    </row>
    <row r="5736" spans="1:11" x14ac:dyDescent="0.3">
      <c r="A5736">
        <v>305734</v>
      </c>
      <c r="B5736">
        <v>203542</v>
      </c>
      <c r="C5736" t="s">
        <v>31</v>
      </c>
      <c r="D5736">
        <v>32974</v>
      </c>
      <c r="E5736">
        <v>938</v>
      </c>
      <c r="F5736">
        <v>32249</v>
      </c>
      <c r="G5736" t="s">
        <v>33</v>
      </c>
      <c r="H5736" s="1">
        <v>45591</v>
      </c>
      <c r="I5736" t="str">
        <f t="shared" si="89"/>
        <v>Yuksek Investisya</v>
      </c>
      <c r="J5736">
        <f>YEAR(transaction_data[[#This Row],[Transaction_Date]])</f>
        <v>2024</v>
      </c>
      <c r="K5736">
        <f>MONTH(transaction_data[[#This Row],[Transaction_Date]])</f>
        <v>10</v>
      </c>
    </row>
    <row r="5737" spans="1:11" x14ac:dyDescent="0.3">
      <c r="A5737">
        <v>305735</v>
      </c>
      <c r="B5737">
        <v>207947</v>
      </c>
      <c r="C5737" t="s">
        <v>13</v>
      </c>
      <c r="D5737">
        <v>50797</v>
      </c>
      <c r="E5737">
        <v>1262</v>
      </c>
      <c r="F5737">
        <v>38713</v>
      </c>
      <c r="G5737" t="s">
        <v>32</v>
      </c>
      <c r="H5737" s="1">
        <v>45069</v>
      </c>
      <c r="I5737" t="str">
        <f t="shared" si="89"/>
        <v>Yuksek Investisya</v>
      </c>
      <c r="J5737">
        <f>YEAR(transaction_data[[#This Row],[Transaction_Date]])</f>
        <v>2023</v>
      </c>
      <c r="K5737">
        <f>MONTH(transaction_data[[#This Row],[Transaction_Date]])</f>
        <v>5</v>
      </c>
    </row>
    <row r="5738" spans="1:11" x14ac:dyDescent="0.3">
      <c r="A5738">
        <v>305736</v>
      </c>
      <c r="B5738">
        <v>208978</v>
      </c>
      <c r="C5738" t="s">
        <v>13</v>
      </c>
      <c r="D5738">
        <v>98850</v>
      </c>
      <c r="E5738">
        <v>4965</v>
      </c>
      <c r="F5738">
        <v>18539</v>
      </c>
      <c r="G5738" t="s">
        <v>29</v>
      </c>
      <c r="H5738" s="1">
        <v>45698</v>
      </c>
      <c r="I5738" t="str">
        <f t="shared" si="89"/>
        <v>Orta investisya</v>
      </c>
      <c r="J5738">
        <f>YEAR(transaction_data[[#This Row],[Transaction_Date]])</f>
        <v>2025</v>
      </c>
      <c r="K5738">
        <f>MONTH(transaction_data[[#This Row],[Transaction_Date]])</f>
        <v>2</v>
      </c>
    </row>
    <row r="5739" spans="1:11" x14ac:dyDescent="0.3">
      <c r="A5739">
        <v>305737</v>
      </c>
      <c r="B5739">
        <v>202261</v>
      </c>
      <c r="C5739" t="s">
        <v>31</v>
      </c>
      <c r="D5739">
        <v>14442</v>
      </c>
      <c r="E5739">
        <v>1396</v>
      </c>
      <c r="F5739">
        <v>44795</v>
      </c>
      <c r="G5739" t="s">
        <v>32</v>
      </c>
      <c r="H5739" s="1">
        <v>45258</v>
      </c>
      <c r="I5739" t="str">
        <f t="shared" si="89"/>
        <v>Yuksek Investisya</v>
      </c>
      <c r="J5739">
        <f>YEAR(transaction_data[[#This Row],[Transaction_Date]])</f>
        <v>2023</v>
      </c>
      <c r="K5739">
        <f>MONTH(transaction_data[[#This Row],[Transaction_Date]])</f>
        <v>11</v>
      </c>
    </row>
    <row r="5740" spans="1:11" x14ac:dyDescent="0.3">
      <c r="A5740">
        <v>305738</v>
      </c>
      <c r="B5740">
        <v>202539</v>
      </c>
      <c r="C5740" t="s">
        <v>30</v>
      </c>
      <c r="D5740">
        <v>56795</v>
      </c>
      <c r="E5740">
        <v>224</v>
      </c>
      <c r="F5740">
        <v>32796</v>
      </c>
      <c r="G5740" t="s">
        <v>32</v>
      </c>
      <c r="H5740" s="1">
        <v>44957</v>
      </c>
      <c r="I5740" t="str">
        <f t="shared" si="89"/>
        <v>Yuksek Investisya</v>
      </c>
      <c r="J5740">
        <f>YEAR(transaction_data[[#This Row],[Transaction_Date]])</f>
        <v>2023</v>
      </c>
      <c r="K5740">
        <f>MONTH(transaction_data[[#This Row],[Transaction_Date]])</f>
        <v>1</v>
      </c>
    </row>
    <row r="5741" spans="1:11" x14ac:dyDescent="0.3">
      <c r="A5741">
        <v>305739</v>
      </c>
      <c r="B5741">
        <v>208413</v>
      </c>
      <c r="C5741" t="s">
        <v>13</v>
      </c>
      <c r="D5741">
        <v>87476</v>
      </c>
      <c r="E5741">
        <v>2180</v>
      </c>
      <c r="F5741">
        <v>31261</v>
      </c>
      <c r="G5741" t="s">
        <v>32</v>
      </c>
      <c r="H5741" s="1">
        <v>45282</v>
      </c>
      <c r="I5741" t="str">
        <f t="shared" si="89"/>
        <v>Yuksek Investisya</v>
      </c>
      <c r="J5741">
        <f>YEAR(transaction_data[[#This Row],[Transaction_Date]])</f>
        <v>2023</v>
      </c>
      <c r="K5741">
        <f>MONTH(transaction_data[[#This Row],[Transaction_Date]])</f>
        <v>12</v>
      </c>
    </row>
    <row r="5742" spans="1:11" x14ac:dyDescent="0.3">
      <c r="A5742">
        <v>305740</v>
      </c>
      <c r="B5742">
        <v>201923</v>
      </c>
      <c r="C5742" t="s">
        <v>30</v>
      </c>
      <c r="D5742">
        <v>60418</v>
      </c>
      <c r="E5742">
        <v>4496</v>
      </c>
      <c r="F5742">
        <v>33795</v>
      </c>
      <c r="G5742" t="s">
        <v>32</v>
      </c>
      <c r="H5742" s="1">
        <v>45498</v>
      </c>
      <c r="I5742" t="str">
        <f t="shared" si="89"/>
        <v>Yuksek Investisya</v>
      </c>
      <c r="J5742">
        <f>YEAR(transaction_data[[#This Row],[Transaction_Date]])</f>
        <v>2024</v>
      </c>
      <c r="K5742">
        <f>MONTH(transaction_data[[#This Row],[Transaction_Date]])</f>
        <v>7</v>
      </c>
    </row>
    <row r="5743" spans="1:11" x14ac:dyDescent="0.3">
      <c r="A5743">
        <v>305741</v>
      </c>
      <c r="B5743">
        <v>206412</v>
      </c>
      <c r="C5743" t="s">
        <v>31</v>
      </c>
      <c r="D5743">
        <v>93404</v>
      </c>
      <c r="E5743">
        <v>177</v>
      </c>
      <c r="F5743">
        <v>15574</v>
      </c>
      <c r="G5743" t="s">
        <v>29</v>
      </c>
      <c r="H5743" s="1">
        <v>45507</v>
      </c>
      <c r="I5743" t="str">
        <f t="shared" si="89"/>
        <v>Orta investisya</v>
      </c>
      <c r="J5743">
        <f>YEAR(transaction_data[[#This Row],[Transaction_Date]])</f>
        <v>2024</v>
      </c>
      <c r="K5743">
        <f>MONTH(transaction_data[[#This Row],[Transaction_Date]])</f>
        <v>8</v>
      </c>
    </row>
    <row r="5744" spans="1:11" x14ac:dyDescent="0.3">
      <c r="A5744">
        <v>305742</v>
      </c>
      <c r="B5744">
        <v>201107</v>
      </c>
      <c r="C5744" t="s">
        <v>13</v>
      </c>
      <c r="D5744">
        <v>58473</v>
      </c>
      <c r="E5744">
        <v>2452</v>
      </c>
      <c r="F5744">
        <v>9268</v>
      </c>
      <c r="G5744" t="s">
        <v>33</v>
      </c>
      <c r="H5744" s="1">
        <v>45390</v>
      </c>
      <c r="I5744" t="str">
        <f t="shared" si="89"/>
        <v>Kicik Investiya</v>
      </c>
      <c r="J5744">
        <f>YEAR(transaction_data[[#This Row],[Transaction_Date]])</f>
        <v>2024</v>
      </c>
      <c r="K5744">
        <f>MONTH(transaction_data[[#This Row],[Transaction_Date]])</f>
        <v>4</v>
      </c>
    </row>
    <row r="5745" spans="1:11" x14ac:dyDescent="0.3">
      <c r="A5745">
        <v>305743</v>
      </c>
      <c r="B5745">
        <v>204838</v>
      </c>
      <c r="C5745" t="s">
        <v>31</v>
      </c>
      <c r="D5745">
        <v>26919</v>
      </c>
      <c r="E5745">
        <v>1229</v>
      </c>
      <c r="F5745">
        <v>38026</v>
      </c>
      <c r="G5745" t="s">
        <v>32</v>
      </c>
      <c r="H5745" s="1">
        <v>44918</v>
      </c>
      <c r="I5745" t="str">
        <f t="shared" si="89"/>
        <v>Yuksek Investisya</v>
      </c>
      <c r="J5745">
        <f>YEAR(transaction_data[[#This Row],[Transaction_Date]])</f>
        <v>2022</v>
      </c>
      <c r="K5745">
        <f>MONTH(transaction_data[[#This Row],[Transaction_Date]])</f>
        <v>12</v>
      </c>
    </row>
    <row r="5746" spans="1:11" x14ac:dyDescent="0.3">
      <c r="A5746">
        <v>305744</v>
      </c>
      <c r="B5746">
        <v>206021</v>
      </c>
      <c r="C5746" t="s">
        <v>31</v>
      </c>
      <c r="D5746">
        <v>53455</v>
      </c>
      <c r="E5746">
        <v>2679</v>
      </c>
      <c r="F5746">
        <v>10105</v>
      </c>
      <c r="G5746" t="s">
        <v>29</v>
      </c>
      <c r="H5746" s="1">
        <v>45216</v>
      </c>
      <c r="I5746" t="str">
        <f t="shared" si="89"/>
        <v>Kicik Investiya</v>
      </c>
      <c r="J5746">
        <f>YEAR(transaction_data[[#This Row],[Transaction_Date]])</f>
        <v>2023</v>
      </c>
      <c r="K5746">
        <f>MONTH(transaction_data[[#This Row],[Transaction_Date]])</f>
        <v>10</v>
      </c>
    </row>
    <row r="5747" spans="1:11" x14ac:dyDescent="0.3">
      <c r="A5747">
        <v>305745</v>
      </c>
      <c r="B5747">
        <v>202091</v>
      </c>
      <c r="C5747" t="s">
        <v>31</v>
      </c>
      <c r="D5747">
        <v>2611</v>
      </c>
      <c r="E5747">
        <v>4306</v>
      </c>
      <c r="F5747">
        <v>34184</v>
      </c>
      <c r="G5747" t="s">
        <v>33</v>
      </c>
      <c r="H5747" s="1">
        <v>45509</v>
      </c>
      <c r="I5747" t="str">
        <f t="shared" si="89"/>
        <v>Yuksek Investisya</v>
      </c>
      <c r="J5747">
        <f>YEAR(transaction_data[[#This Row],[Transaction_Date]])</f>
        <v>2024</v>
      </c>
      <c r="K5747">
        <f>MONTH(transaction_data[[#This Row],[Transaction_Date]])</f>
        <v>8</v>
      </c>
    </row>
    <row r="5748" spans="1:11" x14ac:dyDescent="0.3">
      <c r="A5748">
        <v>305746</v>
      </c>
      <c r="B5748">
        <v>201611</v>
      </c>
      <c r="C5748" t="s">
        <v>13</v>
      </c>
      <c r="D5748">
        <v>77342</v>
      </c>
      <c r="E5748">
        <v>4376</v>
      </c>
      <c r="F5748">
        <v>7948</v>
      </c>
      <c r="G5748" t="s">
        <v>33</v>
      </c>
      <c r="H5748" s="1">
        <v>45503</v>
      </c>
      <c r="I5748" t="str">
        <f t="shared" si="89"/>
        <v>Kicik Investiya</v>
      </c>
      <c r="J5748">
        <f>YEAR(transaction_data[[#This Row],[Transaction_Date]])</f>
        <v>2024</v>
      </c>
      <c r="K5748">
        <f>MONTH(transaction_data[[#This Row],[Transaction_Date]])</f>
        <v>7</v>
      </c>
    </row>
    <row r="5749" spans="1:11" x14ac:dyDescent="0.3">
      <c r="A5749">
        <v>305747</v>
      </c>
      <c r="B5749">
        <v>205071</v>
      </c>
      <c r="C5749" t="s">
        <v>31</v>
      </c>
      <c r="D5749">
        <v>4704</v>
      </c>
      <c r="E5749">
        <v>2512</v>
      </c>
      <c r="F5749">
        <v>44235</v>
      </c>
      <c r="G5749" t="s">
        <v>32</v>
      </c>
      <c r="H5749" s="1">
        <v>45392</v>
      </c>
      <c r="I5749" t="str">
        <f t="shared" si="89"/>
        <v>Yuksek Investisya</v>
      </c>
      <c r="J5749">
        <f>YEAR(transaction_data[[#This Row],[Transaction_Date]])</f>
        <v>2024</v>
      </c>
      <c r="K5749">
        <f>MONTH(transaction_data[[#This Row],[Transaction_Date]])</f>
        <v>4</v>
      </c>
    </row>
    <row r="5750" spans="1:11" x14ac:dyDescent="0.3">
      <c r="A5750">
        <v>305748</v>
      </c>
      <c r="B5750">
        <v>203948</v>
      </c>
      <c r="C5750" t="s">
        <v>30</v>
      </c>
      <c r="D5750">
        <v>63795</v>
      </c>
      <c r="E5750">
        <v>2026</v>
      </c>
      <c r="F5750">
        <v>13424</v>
      </c>
      <c r="G5750" t="s">
        <v>29</v>
      </c>
      <c r="H5750" s="1">
        <v>45035</v>
      </c>
      <c r="I5750" t="str">
        <f t="shared" si="89"/>
        <v>Kicik Investiya</v>
      </c>
      <c r="J5750">
        <f>YEAR(transaction_data[[#This Row],[Transaction_Date]])</f>
        <v>2023</v>
      </c>
      <c r="K5750">
        <f>MONTH(transaction_data[[#This Row],[Transaction_Date]])</f>
        <v>4</v>
      </c>
    </row>
    <row r="5751" spans="1:11" x14ac:dyDescent="0.3">
      <c r="A5751">
        <v>305749</v>
      </c>
      <c r="B5751">
        <v>208016</v>
      </c>
      <c r="C5751" t="s">
        <v>31</v>
      </c>
      <c r="D5751">
        <v>86398</v>
      </c>
      <c r="E5751">
        <v>2900</v>
      </c>
      <c r="F5751">
        <v>17921</v>
      </c>
      <c r="G5751" t="s">
        <v>32</v>
      </c>
      <c r="H5751" s="1">
        <v>45117</v>
      </c>
      <c r="I5751" t="str">
        <f t="shared" si="89"/>
        <v>Orta investisya</v>
      </c>
      <c r="J5751">
        <f>YEAR(transaction_data[[#This Row],[Transaction_Date]])</f>
        <v>2023</v>
      </c>
      <c r="K5751">
        <f>MONTH(transaction_data[[#This Row],[Transaction_Date]])</f>
        <v>7</v>
      </c>
    </row>
    <row r="5752" spans="1:11" x14ac:dyDescent="0.3">
      <c r="A5752">
        <v>305750</v>
      </c>
      <c r="B5752">
        <v>200160</v>
      </c>
      <c r="C5752" t="s">
        <v>13</v>
      </c>
      <c r="D5752">
        <v>92839</v>
      </c>
      <c r="E5752">
        <v>4360</v>
      </c>
      <c r="F5752">
        <v>12264</v>
      </c>
      <c r="G5752" t="s">
        <v>33</v>
      </c>
      <c r="H5752" s="1">
        <v>45538</v>
      </c>
      <c r="I5752" t="str">
        <f t="shared" si="89"/>
        <v>Kicik Investiya</v>
      </c>
      <c r="J5752">
        <f>YEAR(transaction_data[[#This Row],[Transaction_Date]])</f>
        <v>2024</v>
      </c>
      <c r="K5752">
        <f>MONTH(transaction_data[[#This Row],[Transaction_Date]])</f>
        <v>9</v>
      </c>
    </row>
    <row r="5753" spans="1:11" x14ac:dyDescent="0.3">
      <c r="A5753">
        <v>305751</v>
      </c>
      <c r="B5753">
        <v>209592</v>
      </c>
      <c r="C5753" t="s">
        <v>13</v>
      </c>
      <c r="D5753">
        <v>33734</v>
      </c>
      <c r="E5753">
        <v>583</v>
      </c>
      <c r="F5753">
        <v>15423</v>
      </c>
      <c r="G5753" t="s">
        <v>33</v>
      </c>
      <c r="H5753" s="1">
        <v>45175</v>
      </c>
      <c r="I5753" t="str">
        <f t="shared" si="89"/>
        <v>Orta investisya</v>
      </c>
      <c r="J5753">
        <f>YEAR(transaction_data[[#This Row],[Transaction_Date]])</f>
        <v>2023</v>
      </c>
      <c r="K5753">
        <f>MONTH(transaction_data[[#This Row],[Transaction_Date]])</f>
        <v>9</v>
      </c>
    </row>
    <row r="5754" spans="1:11" x14ac:dyDescent="0.3">
      <c r="A5754">
        <v>305752</v>
      </c>
      <c r="B5754">
        <v>204403</v>
      </c>
      <c r="C5754" t="s">
        <v>13</v>
      </c>
      <c r="D5754">
        <v>35744</v>
      </c>
      <c r="E5754">
        <v>4212</v>
      </c>
      <c r="F5754">
        <v>21125</v>
      </c>
      <c r="G5754" t="s">
        <v>29</v>
      </c>
      <c r="H5754" s="1">
        <v>45736</v>
      </c>
      <c r="I5754" t="str">
        <f t="shared" si="89"/>
        <v>Orta investisya</v>
      </c>
      <c r="J5754">
        <f>YEAR(transaction_data[[#This Row],[Transaction_Date]])</f>
        <v>2025</v>
      </c>
      <c r="K5754">
        <f>MONTH(transaction_data[[#This Row],[Transaction_Date]])</f>
        <v>3</v>
      </c>
    </row>
    <row r="5755" spans="1:11" x14ac:dyDescent="0.3">
      <c r="A5755">
        <v>305753</v>
      </c>
      <c r="B5755">
        <v>202386</v>
      </c>
      <c r="C5755" t="s">
        <v>30</v>
      </c>
      <c r="D5755">
        <v>18396</v>
      </c>
      <c r="E5755">
        <v>551</v>
      </c>
      <c r="F5755">
        <v>15571</v>
      </c>
      <c r="G5755" t="s">
        <v>33</v>
      </c>
      <c r="H5755" s="1">
        <v>45259</v>
      </c>
      <c r="I5755" t="str">
        <f t="shared" si="89"/>
        <v>Orta investisya</v>
      </c>
      <c r="J5755">
        <f>YEAR(transaction_data[[#This Row],[Transaction_Date]])</f>
        <v>2023</v>
      </c>
      <c r="K5755">
        <f>MONTH(transaction_data[[#This Row],[Transaction_Date]])</f>
        <v>11</v>
      </c>
    </row>
    <row r="5756" spans="1:11" x14ac:dyDescent="0.3">
      <c r="A5756">
        <v>305754</v>
      </c>
      <c r="B5756">
        <v>209996</v>
      </c>
      <c r="C5756" t="s">
        <v>13</v>
      </c>
      <c r="D5756">
        <v>27914</v>
      </c>
      <c r="E5756">
        <v>3201</v>
      </c>
      <c r="F5756">
        <v>12662</v>
      </c>
      <c r="G5756" t="s">
        <v>33</v>
      </c>
      <c r="H5756" s="1">
        <v>44855</v>
      </c>
      <c r="I5756" t="str">
        <f t="shared" si="89"/>
        <v>Kicik Investiya</v>
      </c>
      <c r="J5756">
        <f>YEAR(transaction_data[[#This Row],[Transaction_Date]])</f>
        <v>2022</v>
      </c>
      <c r="K5756">
        <f>MONTH(transaction_data[[#This Row],[Transaction_Date]])</f>
        <v>10</v>
      </c>
    </row>
    <row r="5757" spans="1:11" x14ac:dyDescent="0.3">
      <c r="A5757">
        <v>305755</v>
      </c>
      <c r="B5757">
        <v>200887</v>
      </c>
      <c r="C5757" t="s">
        <v>30</v>
      </c>
      <c r="D5757">
        <v>3693</v>
      </c>
      <c r="E5757">
        <v>1943</v>
      </c>
      <c r="F5757">
        <v>29378</v>
      </c>
      <c r="G5757" t="s">
        <v>29</v>
      </c>
      <c r="H5757" s="1">
        <v>45665</v>
      </c>
      <c r="I5757" t="str">
        <f t="shared" si="89"/>
        <v>Yuksek Investisya</v>
      </c>
      <c r="J5757">
        <f>YEAR(transaction_data[[#This Row],[Transaction_Date]])</f>
        <v>2025</v>
      </c>
      <c r="K5757">
        <f>MONTH(transaction_data[[#This Row],[Transaction_Date]])</f>
        <v>1</v>
      </c>
    </row>
    <row r="5758" spans="1:11" x14ac:dyDescent="0.3">
      <c r="A5758">
        <v>305756</v>
      </c>
      <c r="B5758">
        <v>205769</v>
      </c>
      <c r="C5758" t="s">
        <v>31</v>
      </c>
      <c r="D5758">
        <v>31296</v>
      </c>
      <c r="E5758">
        <v>921</v>
      </c>
      <c r="F5758">
        <v>47172</v>
      </c>
      <c r="G5758" t="s">
        <v>32</v>
      </c>
      <c r="H5758" s="1">
        <v>44825</v>
      </c>
      <c r="I5758" t="str">
        <f t="shared" si="89"/>
        <v>Yuksek Investisya</v>
      </c>
      <c r="J5758">
        <f>YEAR(transaction_data[[#This Row],[Transaction_Date]])</f>
        <v>2022</v>
      </c>
      <c r="K5758">
        <f>MONTH(transaction_data[[#This Row],[Transaction_Date]])</f>
        <v>9</v>
      </c>
    </row>
    <row r="5759" spans="1:11" x14ac:dyDescent="0.3">
      <c r="A5759">
        <v>305757</v>
      </c>
      <c r="B5759">
        <v>206049</v>
      </c>
      <c r="C5759" t="s">
        <v>30</v>
      </c>
      <c r="D5759">
        <v>4038</v>
      </c>
      <c r="E5759">
        <v>1687</v>
      </c>
      <c r="F5759">
        <v>48425</v>
      </c>
      <c r="G5759" t="s">
        <v>29</v>
      </c>
      <c r="H5759" s="1">
        <v>44997</v>
      </c>
      <c r="I5759" t="str">
        <f t="shared" si="89"/>
        <v>Yuksek Investisya</v>
      </c>
      <c r="J5759">
        <f>YEAR(transaction_data[[#This Row],[Transaction_Date]])</f>
        <v>2023</v>
      </c>
      <c r="K5759">
        <f>MONTH(transaction_data[[#This Row],[Transaction_Date]])</f>
        <v>3</v>
      </c>
    </row>
    <row r="5760" spans="1:11" x14ac:dyDescent="0.3">
      <c r="A5760">
        <v>305758</v>
      </c>
      <c r="B5760">
        <v>200939</v>
      </c>
      <c r="C5760" t="s">
        <v>31</v>
      </c>
      <c r="D5760">
        <v>22246</v>
      </c>
      <c r="E5760">
        <v>1293</v>
      </c>
      <c r="F5760">
        <v>41462</v>
      </c>
      <c r="G5760" t="s">
        <v>29</v>
      </c>
      <c r="H5760" s="1">
        <v>45334</v>
      </c>
      <c r="I5760" t="str">
        <f t="shared" si="89"/>
        <v>Yuksek Investisya</v>
      </c>
      <c r="J5760">
        <f>YEAR(transaction_data[[#This Row],[Transaction_Date]])</f>
        <v>2024</v>
      </c>
      <c r="K5760">
        <f>MONTH(transaction_data[[#This Row],[Transaction_Date]])</f>
        <v>2</v>
      </c>
    </row>
    <row r="5761" spans="1:11" x14ac:dyDescent="0.3">
      <c r="A5761">
        <v>305759</v>
      </c>
      <c r="B5761">
        <v>203492</v>
      </c>
      <c r="C5761" t="s">
        <v>31</v>
      </c>
      <c r="D5761">
        <v>30405</v>
      </c>
      <c r="E5761">
        <v>3942</v>
      </c>
      <c r="F5761">
        <v>43594</v>
      </c>
      <c r="G5761" t="s">
        <v>32</v>
      </c>
      <c r="H5761" s="1">
        <v>45727</v>
      </c>
      <c r="I5761" t="str">
        <f t="shared" si="89"/>
        <v>Yuksek Investisya</v>
      </c>
      <c r="J5761">
        <f>YEAR(transaction_data[[#This Row],[Transaction_Date]])</f>
        <v>2025</v>
      </c>
      <c r="K5761">
        <f>MONTH(transaction_data[[#This Row],[Transaction_Date]])</f>
        <v>3</v>
      </c>
    </row>
    <row r="5762" spans="1:11" x14ac:dyDescent="0.3">
      <c r="A5762">
        <v>305760</v>
      </c>
      <c r="B5762">
        <v>202151</v>
      </c>
      <c r="C5762" t="s">
        <v>31</v>
      </c>
      <c r="D5762">
        <v>18787</v>
      </c>
      <c r="E5762">
        <v>2498</v>
      </c>
      <c r="F5762">
        <v>22257</v>
      </c>
      <c r="G5762" t="s">
        <v>33</v>
      </c>
      <c r="H5762" s="1">
        <v>44892</v>
      </c>
      <c r="I5762" t="str">
        <f t="shared" ref="I5762:I5825" si="90">IF(AND(F5762&gt;1000,F5762&lt;15000),"Kicik Investiya",IF(AND(F5762&gt;=15000,F5762&lt;27500),"Orta investisya","Yuksek Investisya"))</f>
        <v>Orta investisya</v>
      </c>
      <c r="J5762">
        <f>YEAR(transaction_data[[#This Row],[Transaction_Date]])</f>
        <v>2022</v>
      </c>
      <c r="K5762">
        <f>MONTH(transaction_data[[#This Row],[Transaction_Date]])</f>
        <v>11</v>
      </c>
    </row>
    <row r="5763" spans="1:11" x14ac:dyDescent="0.3">
      <c r="A5763">
        <v>305761</v>
      </c>
      <c r="B5763">
        <v>208247</v>
      </c>
      <c r="C5763" t="s">
        <v>13</v>
      </c>
      <c r="D5763">
        <v>47061</v>
      </c>
      <c r="E5763">
        <v>627</v>
      </c>
      <c r="F5763">
        <v>22657</v>
      </c>
      <c r="G5763" t="s">
        <v>29</v>
      </c>
      <c r="H5763" s="1">
        <v>44796</v>
      </c>
      <c r="I5763" t="str">
        <f t="shared" si="90"/>
        <v>Orta investisya</v>
      </c>
      <c r="J5763">
        <f>YEAR(transaction_data[[#This Row],[Transaction_Date]])</f>
        <v>2022</v>
      </c>
      <c r="K5763">
        <f>MONTH(transaction_data[[#This Row],[Transaction_Date]])</f>
        <v>8</v>
      </c>
    </row>
    <row r="5764" spans="1:11" x14ac:dyDescent="0.3">
      <c r="A5764">
        <v>305762</v>
      </c>
      <c r="B5764">
        <v>209210</v>
      </c>
      <c r="C5764" t="s">
        <v>30</v>
      </c>
      <c r="D5764">
        <v>32554</v>
      </c>
      <c r="E5764">
        <v>1840</v>
      </c>
      <c r="F5764">
        <v>46473</v>
      </c>
      <c r="G5764" t="s">
        <v>32</v>
      </c>
      <c r="H5764" s="1">
        <v>44974</v>
      </c>
      <c r="I5764" t="str">
        <f t="shared" si="90"/>
        <v>Yuksek Investisya</v>
      </c>
      <c r="J5764">
        <f>YEAR(transaction_data[[#This Row],[Transaction_Date]])</f>
        <v>2023</v>
      </c>
      <c r="K5764">
        <f>MONTH(transaction_data[[#This Row],[Transaction_Date]])</f>
        <v>2</v>
      </c>
    </row>
    <row r="5765" spans="1:11" x14ac:dyDescent="0.3">
      <c r="A5765">
        <v>305763</v>
      </c>
      <c r="B5765">
        <v>209522</v>
      </c>
      <c r="C5765" t="s">
        <v>13</v>
      </c>
      <c r="D5765">
        <v>70713</v>
      </c>
      <c r="E5765">
        <v>2218</v>
      </c>
      <c r="F5765">
        <v>27119</v>
      </c>
      <c r="G5765" t="s">
        <v>29</v>
      </c>
      <c r="H5765" s="1">
        <v>45430</v>
      </c>
      <c r="I5765" t="str">
        <f t="shared" si="90"/>
        <v>Orta investisya</v>
      </c>
      <c r="J5765">
        <f>YEAR(transaction_data[[#This Row],[Transaction_Date]])</f>
        <v>2024</v>
      </c>
      <c r="K5765">
        <f>MONTH(transaction_data[[#This Row],[Transaction_Date]])</f>
        <v>5</v>
      </c>
    </row>
    <row r="5766" spans="1:11" x14ac:dyDescent="0.3">
      <c r="A5766">
        <v>305764</v>
      </c>
      <c r="B5766">
        <v>208687</v>
      </c>
      <c r="C5766" t="s">
        <v>13</v>
      </c>
      <c r="D5766">
        <v>5084</v>
      </c>
      <c r="E5766">
        <v>3781</v>
      </c>
      <c r="F5766">
        <v>2721</v>
      </c>
      <c r="G5766" t="s">
        <v>29</v>
      </c>
      <c r="H5766" s="1">
        <v>45263</v>
      </c>
      <c r="I5766" t="str">
        <f t="shared" si="90"/>
        <v>Kicik Investiya</v>
      </c>
      <c r="J5766">
        <f>YEAR(transaction_data[[#This Row],[Transaction_Date]])</f>
        <v>2023</v>
      </c>
      <c r="K5766">
        <f>MONTH(transaction_data[[#This Row],[Transaction_Date]])</f>
        <v>12</v>
      </c>
    </row>
    <row r="5767" spans="1:11" x14ac:dyDescent="0.3">
      <c r="A5767">
        <v>305765</v>
      </c>
      <c r="B5767">
        <v>201164</v>
      </c>
      <c r="C5767" t="s">
        <v>30</v>
      </c>
      <c r="D5767">
        <v>50783</v>
      </c>
      <c r="E5767">
        <v>3725</v>
      </c>
      <c r="F5767">
        <v>14376</v>
      </c>
      <c r="G5767" t="s">
        <v>32</v>
      </c>
      <c r="H5767" s="1">
        <v>45166</v>
      </c>
      <c r="I5767" t="str">
        <f t="shared" si="90"/>
        <v>Kicik Investiya</v>
      </c>
      <c r="J5767">
        <f>YEAR(transaction_data[[#This Row],[Transaction_Date]])</f>
        <v>2023</v>
      </c>
      <c r="K5767">
        <f>MONTH(transaction_data[[#This Row],[Transaction_Date]])</f>
        <v>8</v>
      </c>
    </row>
    <row r="5768" spans="1:11" x14ac:dyDescent="0.3">
      <c r="A5768">
        <v>305766</v>
      </c>
      <c r="B5768">
        <v>204129</v>
      </c>
      <c r="C5768" t="s">
        <v>31</v>
      </c>
      <c r="D5768">
        <v>24888</v>
      </c>
      <c r="E5768">
        <v>2094</v>
      </c>
      <c r="F5768">
        <v>29927</v>
      </c>
      <c r="G5768" t="s">
        <v>32</v>
      </c>
      <c r="H5768" s="1">
        <v>45496</v>
      </c>
      <c r="I5768" t="str">
        <f t="shared" si="90"/>
        <v>Yuksek Investisya</v>
      </c>
      <c r="J5768">
        <f>YEAR(transaction_data[[#This Row],[Transaction_Date]])</f>
        <v>2024</v>
      </c>
      <c r="K5768">
        <f>MONTH(transaction_data[[#This Row],[Transaction_Date]])</f>
        <v>7</v>
      </c>
    </row>
    <row r="5769" spans="1:11" x14ac:dyDescent="0.3">
      <c r="A5769">
        <v>305767</v>
      </c>
      <c r="B5769">
        <v>205475</v>
      </c>
      <c r="C5769" t="s">
        <v>30</v>
      </c>
      <c r="D5769">
        <v>1781</v>
      </c>
      <c r="E5769">
        <v>391</v>
      </c>
      <c r="F5769">
        <v>29814</v>
      </c>
      <c r="G5769" t="s">
        <v>33</v>
      </c>
      <c r="H5769" s="1">
        <v>45594</v>
      </c>
      <c r="I5769" t="str">
        <f t="shared" si="90"/>
        <v>Yuksek Investisya</v>
      </c>
      <c r="J5769">
        <f>YEAR(transaction_data[[#This Row],[Transaction_Date]])</f>
        <v>2024</v>
      </c>
      <c r="K5769">
        <f>MONTH(transaction_data[[#This Row],[Transaction_Date]])</f>
        <v>10</v>
      </c>
    </row>
    <row r="5770" spans="1:11" x14ac:dyDescent="0.3">
      <c r="A5770">
        <v>305768</v>
      </c>
      <c r="B5770">
        <v>208244</v>
      </c>
      <c r="C5770" t="s">
        <v>13</v>
      </c>
      <c r="D5770">
        <v>34551</v>
      </c>
      <c r="E5770">
        <v>1859</v>
      </c>
      <c r="F5770">
        <v>29867</v>
      </c>
      <c r="G5770" t="s">
        <v>32</v>
      </c>
      <c r="H5770" s="1">
        <v>45723</v>
      </c>
      <c r="I5770" t="str">
        <f t="shared" si="90"/>
        <v>Yuksek Investisya</v>
      </c>
      <c r="J5770">
        <f>YEAR(transaction_data[[#This Row],[Transaction_Date]])</f>
        <v>2025</v>
      </c>
      <c r="K5770">
        <f>MONTH(transaction_data[[#This Row],[Transaction_Date]])</f>
        <v>3</v>
      </c>
    </row>
    <row r="5771" spans="1:11" x14ac:dyDescent="0.3">
      <c r="A5771">
        <v>305769</v>
      </c>
      <c r="B5771">
        <v>203074</v>
      </c>
      <c r="C5771" t="s">
        <v>30</v>
      </c>
      <c r="D5771">
        <v>90370</v>
      </c>
      <c r="E5771">
        <v>3280</v>
      </c>
      <c r="F5771">
        <v>16340</v>
      </c>
      <c r="G5771" t="s">
        <v>32</v>
      </c>
      <c r="H5771" s="1">
        <v>45704</v>
      </c>
      <c r="I5771" t="str">
        <f t="shared" si="90"/>
        <v>Orta investisya</v>
      </c>
      <c r="J5771">
        <f>YEAR(transaction_data[[#This Row],[Transaction_Date]])</f>
        <v>2025</v>
      </c>
      <c r="K5771">
        <f>MONTH(transaction_data[[#This Row],[Transaction_Date]])</f>
        <v>2</v>
      </c>
    </row>
    <row r="5772" spans="1:11" x14ac:dyDescent="0.3">
      <c r="A5772">
        <v>305770</v>
      </c>
      <c r="B5772">
        <v>200329</v>
      </c>
      <c r="C5772" t="s">
        <v>31</v>
      </c>
      <c r="D5772">
        <v>47826</v>
      </c>
      <c r="E5772">
        <v>3671</v>
      </c>
      <c r="F5772">
        <v>16913</v>
      </c>
      <c r="G5772" t="s">
        <v>32</v>
      </c>
      <c r="H5772" s="1">
        <v>44721</v>
      </c>
      <c r="I5772" t="str">
        <f t="shared" si="90"/>
        <v>Orta investisya</v>
      </c>
      <c r="J5772">
        <f>YEAR(transaction_data[[#This Row],[Transaction_Date]])</f>
        <v>2022</v>
      </c>
      <c r="K5772">
        <f>MONTH(transaction_data[[#This Row],[Transaction_Date]])</f>
        <v>6</v>
      </c>
    </row>
    <row r="5773" spans="1:11" x14ac:dyDescent="0.3">
      <c r="A5773">
        <v>305771</v>
      </c>
      <c r="B5773">
        <v>207786</v>
      </c>
      <c r="C5773" t="s">
        <v>13</v>
      </c>
      <c r="D5773">
        <v>75148</v>
      </c>
      <c r="E5773">
        <v>1412</v>
      </c>
      <c r="F5773">
        <v>16489</v>
      </c>
      <c r="G5773" t="s">
        <v>33</v>
      </c>
      <c r="H5773" s="1">
        <v>44890</v>
      </c>
      <c r="I5773" t="str">
        <f t="shared" si="90"/>
        <v>Orta investisya</v>
      </c>
      <c r="J5773">
        <f>YEAR(transaction_data[[#This Row],[Transaction_Date]])</f>
        <v>2022</v>
      </c>
      <c r="K5773">
        <f>MONTH(transaction_data[[#This Row],[Transaction_Date]])</f>
        <v>11</v>
      </c>
    </row>
    <row r="5774" spans="1:11" x14ac:dyDescent="0.3">
      <c r="A5774">
        <v>305772</v>
      </c>
      <c r="B5774">
        <v>201669</v>
      </c>
      <c r="C5774" t="s">
        <v>30</v>
      </c>
      <c r="D5774">
        <v>40904</v>
      </c>
      <c r="E5774">
        <v>2494</v>
      </c>
      <c r="F5774">
        <v>43285</v>
      </c>
      <c r="G5774" t="s">
        <v>33</v>
      </c>
      <c r="H5774" s="1">
        <v>45245</v>
      </c>
      <c r="I5774" t="str">
        <f t="shared" si="90"/>
        <v>Yuksek Investisya</v>
      </c>
      <c r="J5774">
        <f>YEAR(transaction_data[[#This Row],[Transaction_Date]])</f>
        <v>2023</v>
      </c>
      <c r="K5774">
        <f>MONTH(transaction_data[[#This Row],[Transaction_Date]])</f>
        <v>11</v>
      </c>
    </row>
    <row r="5775" spans="1:11" x14ac:dyDescent="0.3">
      <c r="A5775">
        <v>305773</v>
      </c>
      <c r="B5775">
        <v>208340</v>
      </c>
      <c r="C5775" t="s">
        <v>31</v>
      </c>
      <c r="D5775">
        <v>94244</v>
      </c>
      <c r="E5775">
        <v>3018</v>
      </c>
      <c r="F5775">
        <v>17744</v>
      </c>
      <c r="G5775" t="s">
        <v>33</v>
      </c>
      <c r="H5775" s="1">
        <v>45628</v>
      </c>
      <c r="I5775" t="str">
        <f t="shared" si="90"/>
        <v>Orta investisya</v>
      </c>
      <c r="J5775">
        <f>YEAR(transaction_data[[#This Row],[Transaction_Date]])</f>
        <v>2024</v>
      </c>
      <c r="K5775">
        <f>MONTH(transaction_data[[#This Row],[Transaction_Date]])</f>
        <v>12</v>
      </c>
    </row>
    <row r="5776" spans="1:11" x14ac:dyDescent="0.3">
      <c r="A5776">
        <v>305774</v>
      </c>
      <c r="B5776">
        <v>203577</v>
      </c>
      <c r="C5776" t="s">
        <v>13</v>
      </c>
      <c r="D5776">
        <v>54109</v>
      </c>
      <c r="E5776">
        <v>1866</v>
      </c>
      <c r="F5776">
        <v>6368</v>
      </c>
      <c r="G5776" t="s">
        <v>33</v>
      </c>
      <c r="H5776" s="1">
        <v>44649</v>
      </c>
      <c r="I5776" t="str">
        <f t="shared" si="90"/>
        <v>Kicik Investiya</v>
      </c>
      <c r="J5776">
        <f>YEAR(transaction_data[[#This Row],[Transaction_Date]])</f>
        <v>2022</v>
      </c>
      <c r="K5776">
        <f>MONTH(transaction_data[[#This Row],[Transaction_Date]])</f>
        <v>3</v>
      </c>
    </row>
    <row r="5777" spans="1:11" x14ac:dyDescent="0.3">
      <c r="A5777">
        <v>305775</v>
      </c>
      <c r="B5777">
        <v>208324</v>
      </c>
      <c r="C5777" t="s">
        <v>13</v>
      </c>
      <c r="D5777">
        <v>53627</v>
      </c>
      <c r="E5777">
        <v>3169</v>
      </c>
      <c r="F5777">
        <v>35899</v>
      </c>
      <c r="G5777" t="s">
        <v>33</v>
      </c>
      <c r="H5777" s="1">
        <v>44782</v>
      </c>
      <c r="I5777" t="str">
        <f t="shared" si="90"/>
        <v>Yuksek Investisya</v>
      </c>
      <c r="J5777">
        <f>YEAR(transaction_data[[#This Row],[Transaction_Date]])</f>
        <v>2022</v>
      </c>
      <c r="K5777">
        <f>MONTH(transaction_data[[#This Row],[Transaction_Date]])</f>
        <v>8</v>
      </c>
    </row>
    <row r="5778" spans="1:11" x14ac:dyDescent="0.3">
      <c r="A5778">
        <v>305776</v>
      </c>
      <c r="B5778">
        <v>202306</v>
      </c>
      <c r="C5778" t="s">
        <v>31</v>
      </c>
      <c r="D5778">
        <v>5888</v>
      </c>
      <c r="E5778">
        <v>1678</v>
      </c>
      <c r="F5778">
        <v>28312</v>
      </c>
      <c r="G5778" t="s">
        <v>29</v>
      </c>
      <c r="H5778" s="1">
        <v>44866</v>
      </c>
      <c r="I5778" t="str">
        <f t="shared" si="90"/>
        <v>Yuksek Investisya</v>
      </c>
      <c r="J5778">
        <f>YEAR(transaction_data[[#This Row],[Transaction_Date]])</f>
        <v>2022</v>
      </c>
      <c r="K5778">
        <f>MONTH(transaction_data[[#This Row],[Transaction_Date]])</f>
        <v>11</v>
      </c>
    </row>
    <row r="5779" spans="1:11" x14ac:dyDescent="0.3">
      <c r="A5779">
        <v>305777</v>
      </c>
      <c r="B5779">
        <v>201299</v>
      </c>
      <c r="C5779" t="s">
        <v>30</v>
      </c>
      <c r="D5779">
        <v>32921</v>
      </c>
      <c r="E5779">
        <v>2578</v>
      </c>
      <c r="F5779">
        <v>24972</v>
      </c>
      <c r="G5779" t="s">
        <v>33</v>
      </c>
      <c r="H5779" s="1">
        <v>45373</v>
      </c>
      <c r="I5779" t="str">
        <f t="shared" si="90"/>
        <v>Orta investisya</v>
      </c>
      <c r="J5779">
        <f>YEAR(transaction_data[[#This Row],[Transaction_Date]])</f>
        <v>2024</v>
      </c>
      <c r="K5779">
        <f>MONTH(transaction_data[[#This Row],[Transaction_Date]])</f>
        <v>3</v>
      </c>
    </row>
    <row r="5780" spans="1:11" x14ac:dyDescent="0.3">
      <c r="A5780">
        <v>305778</v>
      </c>
      <c r="B5780">
        <v>207228</v>
      </c>
      <c r="C5780" t="s">
        <v>31</v>
      </c>
      <c r="D5780">
        <v>7713</v>
      </c>
      <c r="E5780">
        <v>439</v>
      </c>
      <c r="F5780">
        <v>13097</v>
      </c>
      <c r="G5780" t="s">
        <v>32</v>
      </c>
      <c r="H5780" s="1">
        <v>45573</v>
      </c>
      <c r="I5780" t="str">
        <f t="shared" si="90"/>
        <v>Kicik Investiya</v>
      </c>
      <c r="J5780">
        <f>YEAR(transaction_data[[#This Row],[Transaction_Date]])</f>
        <v>2024</v>
      </c>
      <c r="K5780">
        <f>MONTH(transaction_data[[#This Row],[Transaction_Date]])</f>
        <v>10</v>
      </c>
    </row>
    <row r="5781" spans="1:11" x14ac:dyDescent="0.3">
      <c r="A5781">
        <v>305779</v>
      </c>
      <c r="B5781">
        <v>207074</v>
      </c>
      <c r="C5781" t="s">
        <v>13</v>
      </c>
      <c r="D5781">
        <v>93580</v>
      </c>
      <c r="E5781">
        <v>4235</v>
      </c>
      <c r="F5781">
        <v>27392</v>
      </c>
      <c r="G5781" t="s">
        <v>32</v>
      </c>
      <c r="H5781" s="1">
        <v>45317</v>
      </c>
      <c r="I5781" t="str">
        <f t="shared" si="90"/>
        <v>Orta investisya</v>
      </c>
      <c r="J5781">
        <f>YEAR(transaction_data[[#This Row],[Transaction_Date]])</f>
        <v>2024</v>
      </c>
      <c r="K5781">
        <f>MONTH(transaction_data[[#This Row],[Transaction_Date]])</f>
        <v>1</v>
      </c>
    </row>
    <row r="5782" spans="1:11" x14ac:dyDescent="0.3">
      <c r="A5782">
        <v>305780</v>
      </c>
      <c r="B5782">
        <v>206290</v>
      </c>
      <c r="C5782" t="s">
        <v>31</v>
      </c>
      <c r="D5782">
        <v>56428</v>
      </c>
      <c r="E5782">
        <v>2587</v>
      </c>
      <c r="F5782">
        <v>39758</v>
      </c>
      <c r="G5782" t="s">
        <v>32</v>
      </c>
      <c r="H5782" s="1">
        <v>44777</v>
      </c>
      <c r="I5782" t="str">
        <f t="shared" si="90"/>
        <v>Yuksek Investisya</v>
      </c>
      <c r="J5782">
        <f>YEAR(transaction_data[[#This Row],[Transaction_Date]])</f>
        <v>2022</v>
      </c>
      <c r="K5782">
        <f>MONTH(transaction_data[[#This Row],[Transaction_Date]])</f>
        <v>8</v>
      </c>
    </row>
    <row r="5783" spans="1:11" x14ac:dyDescent="0.3">
      <c r="A5783">
        <v>305781</v>
      </c>
      <c r="B5783">
        <v>204937</v>
      </c>
      <c r="C5783" t="s">
        <v>13</v>
      </c>
      <c r="D5783">
        <v>24349</v>
      </c>
      <c r="E5783">
        <v>3659</v>
      </c>
      <c r="F5783">
        <v>44477</v>
      </c>
      <c r="G5783" t="s">
        <v>33</v>
      </c>
      <c r="H5783" s="1">
        <v>44740</v>
      </c>
      <c r="I5783" t="str">
        <f t="shared" si="90"/>
        <v>Yuksek Investisya</v>
      </c>
      <c r="J5783">
        <f>YEAR(transaction_data[[#This Row],[Transaction_Date]])</f>
        <v>2022</v>
      </c>
      <c r="K5783">
        <f>MONTH(transaction_data[[#This Row],[Transaction_Date]])</f>
        <v>6</v>
      </c>
    </row>
    <row r="5784" spans="1:11" x14ac:dyDescent="0.3">
      <c r="A5784">
        <v>305782</v>
      </c>
      <c r="B5784">
        <v>200824</v>
      </c>
      <c r="C5784" t="s">
        <v>31</v>
      </c>
      <c r="D5784">
        <v>18672</v>
      </c>
      <c r="E5784">
        <v>3484</v>
      </c>
      <c r="F5784">
        <v>47933</v>
      </c>
      <c r="G5784" t="s">
        <v>32</v>
      </c>
      <c r="H5784" s="1">
        <v>45049</v>
      </c>
      <c r="I5784" t="str">
        <f t="shared" si="90"/>
        <v>Yuksek Investisya</v>
      </c>
      <c r="J5784">
        <f>YEAR(transaction_data[[#This Row],[Transaction_Date]])</f>
        <v>2023</v>
      </c>
      <c r="K5784">
        <f>MONTH(transaction_data[[#This Row],[Transaction_Date]])</f>
        <v>5</v>
      </c>
    </row>
    <row r="5785" spans="1:11" x14ac:dyDescent="0.3">
      <c r="A5785">
        <v>305783</v>
      </c>
      <c r="B5785">
        <v>205785</v>
      </c>
      <c r="C5785" t="s">
        <v>30</v>
      </c>
      <c r="D5785">
        <v>62261</v>
      </c>
      <c r="E5785">
        <v>4868</v>
      </c>
      <c r="F5785">
        <v>15539</v>
      </c>
      <c r="G5785" t="s">
        <v>33</v>
      </c>
      <c r="H5785" s="1">
        <v>44985</v>
      </c>
      <c r="I5785" t="str">
        <f t="shared" si="90"/>
        <v>Orta investisya</v>
      </c>
      <c r="J5785">
        <f>YEAR(transaction_data[[#This Row],[Transaction_Date]])</f>
        <v>2023</v>
      </c>
      <c r="K5785">
        <f>MONTH(transaction_data[[#This Row],[Transaction_Date]])</f>
        <v>2</v>
      </c>
    </row>
    <row r="5786" spans="1:11" x14ac:dyDescent="0.3">
      <c r="A5786">
        <v>305784</v>
      </c>
      <c r="B5786">
        <v>205957</v>
      </c>
      <c r="C5786" t="s">
        <v>31</v>
      </c>
      <c r="D5786">
        <v>8456</v>
      </c>
      <c r="E5786">
        <v>2335</v>
      </c>
      <c r="F5786">
        <v>4821</v>
      </c>
      <c r="G5786" t="s">
        <v>32</v>
      </c>
      <c r="H5786" s="1">
        <v>45217</v>
      </c>
      <c r="I5786" t="str">
        <f t="shared" si="90"/>
        <v>Kicik Investiya</v>
      </c>
      <c r="J5786">
        <f>YEAR(transaction_data[[#This Row],[Transaction_Date]])</f>
        <v>2023</v>
      </c>
      <c r="K5786">
        <f>MONTH(transaction_data[[#This Row],[Transaction_Date]])</f>
        <v>10</v>
      </c>
    </row>
    <row r="5787" spans="1:11" x14ac:dyDescent="0.3">
      <c r="A5787">
        <v>305785</v>
      </c>
      <c r="B5787">
        <v>204591</v>
      </c>
      <c r="C5787" t="s">
        <v>13</v>
      </c>
      <c r="D5787">
        <v>99268</v>
      </c>
      <c r="E5787">
        <v>3244</v>
      </c>
      <c r="F5787">
        <v>33678</v>
      </c>
      <c r="G5787" t="s">
        <v>29</v>
      </c>
      <c r="H5787" s="1">
        <v>44765</v>
      </c>
      <c r="I5787" t="str">
        <f t="shared" si="90"/>
        <v>Yuksek Investisya</v>
      </c>
      <c r="J5787">
        <f>YEAR(transaction_data[[#This Row],[Transaction_Date]])</f>
        <v>2022</v>
      </c>
      <c r="K5787">
        <f>MONTH(transaction_data[[#This Row],[Transaction_Date]])</f>
        <v>7</v>
      </c>
    </row>
    <row r="5788" spans="1:11" x14ac:dyDescent="0.3">
      <c r="A5788">
        <v>305786</v>
      </c>
      <c r="B5788">
        <v>206766</v>
      </c>
      <c r="C5788" t="s">
        <v>30</v>
      </c>
      <c r="D5788">
        <v>75821</v>
      </c>
      <c r="E5788">
        <v>3402</v>
      </c>
      <c r="F5788">
        <v>23509</v>
      </c>
      <c r="G5788" t="s">
        <v>33</v>
      </c>
      <c r="H5788" s="1">
        <v>45587</v>
      </c>
      <c r="I5788" t="str">
        <f t="shared" si="90"/>
        <v>Orta investisya</v>
      </c>
      <c r="J5788">
        <f>YEAR(transaction_data[[#This Row],[Transaction_Date]])</f>
        <v>2024</v>
      </c>
      <c r="K5788">
        <f>MONTH(transaction_data[[#This Row],[Transaction_Date]])</f>
        <v>10</v>
      </c>
    </row>
    <row r="5789" spans="1:11" x14ac:dyDescent="0.3">
      <c r="A5789">
        <v>305787</v>
      </c>
      <c r="B5789">
        <v>204697</v>
      </c>
      <c r="C5789" t="s">
        <v>13</v>
      </c>
      <c r="D5789">
        <v>88546</v>
      </c>
      <c r="E5789">
        <v>133</v>
      </c>
      <c r="F5789">
        <v>2163</v>
      </c>
      <c r="G5789" t="s">
        <v>32</v>
      </c>
      <c r="H5789" s="1">
        <v>44699</v>
      </c>
      <c r="I5789" t="str">
        <f t="shared" si="90"/>
        <v>Kicik Investiya</v>
      </c>
      <c r="J5789">
        <f>YEAR(transaction_data[[#This Row],[Transaction_Date]])</f>
        <v>2022</v>
      </c>
      <c r="K5789">
        <f>MONTH(transaction_data[[#This Row],[Transaction_Date]])</f>
        <v>5</v>
      </c>
    </row>
    <row r="5790" spans="1:11" x14ac:dyDescent="0.3">
      <c r="A5790">
        <v>305788</v>
      </c>
      <c r="B5790">
        <v>208065</v>
      </c>
      <c r="C5790" t="s">
        <v>30</v>
      </c>
      <c r="D5790">
        <v>24608</v>
      </c>
      <c r="E5790">
        <v>3655</v>
      </c>
      <c r="F5790">
        <v>31383</v>
      </c>
      <c r="G5790" t="s">
        <v>32</v>
      </c>
      <c r="H5790" s="1">
        <v>45238</v>
      </c>
      <c r="I5790" t="str">
        <f t="shared" si="90"/>
        <v>Yuksek Investisya</v>
      </c>
      <c r="J5790">
        <f>YEAR(transaction_data[[#This Row],[Transaction_Date]])</f>
        <v>2023</v>
      </c>
      <c r="K5790">
        <f>MONTH(transaction_data[[#This Row],[Transaction_Date]])</f>
        <v>11</v>
      </c>
    </row>
    <row r="5791" spans="1:11" x14ac:dyDescent="0.3">
      <c r="A5791">
        <v>305789</v>
      </c>
      <c r="B5791">
        <v>207728</v>
      </c>
      <c r="C5791" t="s">
        <v>13</v>
      </c>
      <c r="D5791">
        <v>58881</v>
      </c>
      <c r="E5791">
        <v>3759</v>
      </c>
      <c r="F5791">
        <v>43605</v>
      </c>
      <c r="G5791" t="s">
        <v>32</v>
      </c>
      <c r="H5791" s="1">
        <v>45263</v>
      </c>
      <c r="I5791" t="str">
        <f t="shared" si="90"/>
        <v>Yuksek Investisya</v>
      </c>
      <c r="J5791">
        <f>YEAR(transaction_data[[#This Row],[Transaction_Date]])</f>
        <v>2023</v>
      </c>
      <c r="K5791">
        <f>MONTH(transaction_data[[#This Row],[Transaction_Date]])</f>
        <v>12</v>
      </c>
    </row>
    <row r="5792" spans="1:11" x14ac:dyDescent="0.3">
      <c r="A5792">
        <v>305790</v>
      </c>
      <c r="B5792">
        <v>201439</v>
      </c>
      <c r="C5792" t="s">
        <v>13</v>
      </c>
      <c r="D5792">
        <v>81550</v>
      </c>
      <c r="E5792">
        <v>3527</v>
      </c>
      <c r="F5792">
        <v>34662</v>
      </c>
      <c r="G5792" t="s">
        <v>32</v>
      </c>
      <c r="H5792" s="1">
        <v>45594</v>
      </c>
      <c r="I5792" t="str">
        <f t="shared" si="90"/>
        <v>Yuksek Investisya</v>
      </c>
      <c r="J5792">
        <f>YEAR(transaction_data[[#This Row],[Transaction_Date]])</f>
        <v>2024</v>
      </c>
      <c r="K5792">
        <f>MONTH(transaction_data[[#This Row],[Transaction_Date]])</f>
        <v>10</v>
      </c>
    </row>
    <row r="5793" spans="1:11" x14ac:dyDescent="0.3">
      <c r="A5793">
        <v>305791</v>
      </c>
      <c r="B5793">
        <v>203987</v>
      </c>
      <c r="C5793" t="s">
        <v>13</v>
      </c>
      <c r="D5793">
        <v>59862</v>
      </c>
      <c r="E5793">
        <v>3766</v>
      </c>
      <c r="F5793">
        <v>38876</v>
      </c>
      <c r="G5793" t="s">
        <v>29</v>
      </c>
      <c r="H5793" s="1">
        <v>45660</v>
      </c>
      <c r="I5793" t="str">
        <f t="shared" si="90"/>
        <v>Yuksek Investisya</v>
      </c>
      <c r="J5793">
        <f>YEAR(transaction_data[[#This Row],[Transaction_Date]])</f>
        <v>2025</v>
      </c>
      <c r="K5793">
        <f>MONTH(transaction_data[[#This Row],[Transaction_Date]])</f>
        <v>1</v>
      </c>
    </row>
    <row r="5794" spans="1:11" x14ac:dyDescent="0.3">
      <c r="A5794">
        <v>305792</v>
      </c>
      <c r="B5794">
        <v>208956</v>
      </c>
      <c r="C5794" t="s">
        <v>30</v>
      </c>
      <c r="D5794">
        <v>44439</v>
      </c>
      <c r="E5794">
        <v>1354</v>
      </c>
      <c r="F5794">
        <v>34595</v>
      </c>
      <c r="G5794" t="s">
        <v>29</v>
      </c>
      <c r="H5794" s="1">
        <v>45450</v>
      </c>
      <c r="I5794" t="str">
        <f t="shared" si="90"/>
        <v>Yuksek Investisya</v>
      </c>
      <c r="J5794">
        <f>YEAR(transaction_data[[#This Row],[Transaction_Date]])</f>
        <v>2024</v>
      </c>
      <c r="K5794">
        <f>MONTH(transaction_data[[#This Row],[Transaction_Date]])</f>
        <v>6</v>
      </c>
    </row>
    <row r="5795" spans="1:11" x14ac:dyDescent="0.3">
      <c r="A5795">
        <v>305793</v>
      </c>
      <c r="B5795">
        <v>205213</v>
      </c>
      <c r="C5795" t="s">
        <v>13</v>
      </c>
      <c r="D5795">
        <v>16554</v>
      </c>
      <c r="E5795">
        <v>1784</v>
      </c>
      <c r="F5795">
        <v>7111</v>
      </c>
      <c r="G5795" t="s">
        <v>33</v>
      </c>
      <c r="H5795" s="1">
        <v>45086</v>
      </c>
      <c r="I5795" t="str">
        <f t="shared" si="90"/>
        <v>Kicik Investiya</v>
      </c>
      <c r="J5795">
        <f>YEAR(transaction_data[[#This Row],[Transaction_Date]])</f>
        <v>2023</v>
      </c>
      <c r="K5795">
        <f>MONTH(transaction_data[[#This Row],[Transaction_Date]])</f>
        <v>6</v>
      </c>
    </row>
    <row r="5796" spans="1:11" x14ac:dyDescent="0.3">
      <c r="A5796">
        <v>305794</v>
      </c>
      <c r="B5796">
        <v>202724</v>
      </c>
      <c r="C5796" t="s">
        <v>31</v>
      </c>
      <c r="D5796">
        <v>36887</v>
      </c>
      <c r="E5796">
        <v>2895</v>
      </c>
      <c r="F5796">
        <v>44363</v>
      </c>
      <c r="G5796" t="s">
        <v>29</v>
      </c>
      <c r="H5796" s="1">
        <v>45569</v>
      </c>
      <c r="I5796" t="str">
        <f t="shared" si="90"/>
        <v>Yuksek Investisya</v>
      </c>
      <c r="J5796">
        <f>YEAR(transaction_data[[#This Row],[Transaction_Date]])</f>
        <v>2024</v>
      </c>
      <c r="K5796">
        <f>MONTH(transaction_data[[#This Row],[Transaction_Date]])</f>
        <v>10</v>
      </c>
    </row>
    <row r="5797" spans="1:11" x14ac:dyDescent="0.3">
      <c r="A5797">
        <v>305795</v>
      </c>
      <c r="B5797">
        <v>207788</v>
      </c>
      <c r="C5797" t="s">
        <v>13</v>
      </c>
      <c r="D5797">
        <v>1173</v>
      </c>
      <c r="E5797">
        <v>338</v>
      </c>
      <c r="F5797">
        <v>17013</v>
      </c>
      <c r="G5797" t="s">
        <v>33</v>
      </c>
      <c r="H5797" s="1">
        <v>44730</v>
      </c>
      <c r="I5797" t="str">
        <f t="shared" si="90"/>
        <v>Orta investisya</v>
      </c>
      <c r="J5797">
        <f>YEAR(transaction_data[[#This Row],[Transaction_Date]])</f>
        <v>2022</v>
      </c>
      <c r="K5797">
        <f>MONTH(transaction_data[[#This Row],[Transaction_Date]])</f>
        <v>6</v>
      </c>
    </row>
    <row r="5798" spans="1:11" x14ac:dyDescent="0.3">
      <c r="A5798">
        <v>305796</v>
      </c>
      <c r="B5798">
        <v>203987</v>
      </c>
      <c r="C5798" t="s">
        <v>13</v>
      </c>
      <c r="D5798">
        <v>93511</v>
      </c>
      <c r="E5798">
        <v>734</v>
      </c>
      <c r="F5798">
        <v>29825</v>
      </c>
      <c r="G5798" t="s">
        <v>33</v>
      </c>
      <c r="H5798" s="1">
        <v>44913</v>
      </c>
      <c r="I5798" t="str">
        <f t="shared" si="90"/>
        <v>Yuksek Investisya</v>
      </c>
      <c r="J5798">
        <f>YEAR(transaction_data[[#This Row],[Transaction_Date]])</f>
        <v>2022</v>
      </c>
      <c r="K5798">
        <f>MONTH(transaction_data[[#This Row],[Transaction_Date]])</f>
        <v>12</v>
      </c>
    </row>
    <row r="5799" spans="1:11" x14ac:dyDescent="0.3">
      <c r="A5799">
        <v>305797</v>
      </c>
      <c r="B5799">
        <v>200571</v>
      </c>
      <c r="C5799" t="s">
        <v>30</v>
      </c>
      <c r="D5799">
        <v>82867</v>
      </c>
      <c r="E5799">
        <v>1595</v>
      </c>
      <c r="F5799">
        <v>5315</v>
      </c>
      <c r="G5799" t="s">
        <v>29</v>
      </c>
      <c r="H5799" s="1">
        <v>45635</v>
      </c>
      <c r="I5799" t="str">
        <f t="shared" si="90"/>
        <v>Kicik Investiya</v>
      </c>
      <c r="J5799">
        <f>YEAR(transaction_data[[#This Row],[Transaction_Date]])</f>
        <v>2024</v>
      </c>
      <c r="K5799">
        <f>MONTH(transaction_data[[#This Row],[Transaction_Date]])</f>
        <v>12</v>
      </c>
    </row>
    <row r="5800" spans="1:11" x14ac:dyDescent="0.3">
      <c r="A5800">
        <v>305798</v>
      </c>
      <c r="B5800">
        <v>209808</v>
      </c>
      <c r="C5800" t="s">
        <v>13</v>
      </c>
      <c r="D5800">
        <v>50549</v>
      </c>
      <c r="E5800">
        <v>2291</v>
      </c>
      <c r="F5800">
        <v>46056</v>
      </c>
      <c r="G5800" t="s">
        <v>33</v>
      </c>
      <c r="H5800" s="1">
        <v>45408</v>
      </c>
      <c r="I5800" t="str">
        <f t="shared" si="90"/>
        <v>Yuksek Investisya</v>
      </c>
      <c r="J5800">
        <f>YEAR(transaction_data[[#This Row],[Transaction_Date]])</f>
        <v>2024</v>
      </c>
      <c r="K5800">
        <f>MONTH(transaction_data[[#This Row],[Transaction_Date]])</f>
        <v>4</v>
      </c>
    </row>
    <row r="5801" spans="1:11" x14ac:dyDescent="0.3">
      <c r="A5801">
        <v>305799</v>
      </c>
      <c r="B5801">
        <v>204649</v>
      </c>
      <c r="C5801" t="s">
        <v>13</v>
      </c>
      <c r="D5801">
        <v>50916</v>
      </c>
      <c r="E5801">
        <v>309</v>
      </c>
      <c r="F5801">
        <v>22641</v>
      </c>
      <c r="G5801" t="s">
        <v>33</v>
      </c>
      <c r="H5801" s="1">
        <v>45322</v>
      </c>
      <c r="I5801" t="str">
        <f t="shared" si="90"/>
        <v>Orta investisya</v>
      </c>
      <c r="J5801">
        <f>YEAR(transaction_data[[#This Row],[Transaction_Date]])</f>
        <v>2024</v>
      </c>
      <c r="K5801">
        <f>MONTH(transaction_data[[#This Row],[Transaction_Date]])</f>
        <v>1</v>
      </c>
    </row>
    <row r="5802" spans="1:11" x14ac:dyDescent="0.3">
      <c r="A5802">
        <v>305800</v>
      </c>
      <c r="B5802">
        <v>201686</v>
      </c>
      <c r="C5802" t="s">
        <v>13</v>
      </c>
      <c r="D5802">
        <v>68843</v>
      </c>
      <c r="E5802">
        <v>3503</v>
      </c>
      <c r="F5802">
        <v>43198</v>
      </c>
      <c r="G5802" t="s">
        <v>29</v>
      </c>
      <c r="H5802" s="1">
        <v>44657</v>
      </c>
      <c r="I5802" t="str">
        <f t="shared" si="90"/>
        <v>Yuksek Investisya</v>
      </c>
      <c r="J5802">
        <f>YEAR(transaction_data[[#This Row],[Transaction_Date]])</f>
        <v>2022</v>
      </c>
      <c r="K5802">
        <f>MONTH(transaction_data[[#This Row],[Transaction_Date]])</f>
        <v>4</v>
      </c>
    </row>
    <row r="5803" spans="1:11" x14ac:dyDescent="0.3">
      <c r="A5803">
        <v>305801</v>
      </c>
      <c r="B5803">
        <v>208616</v>
      </c>
      <c r="C5803" t="s">
        <v>13</v>
      </c>
      <c r="D5803">
        <v>35558</v>
      </c>
      <c r="E5803">
        <v>1374</v>
      </c>
      <c r="F5803">
        <v>46006</v>
      </c>
      <c r="G5803" t="s">
        <v>29</v>
      </c>
      <c r="H5803" s="1">
        <v>44954</v>
      </c>
      <c r="I5803" t="str">
        <f t="shared" si="90"/>
        <v>Yuksek Investisya</v>
      </c>
      <c r="J5803">
        <f>YEAR(transaction_data[[#This Row],[Transaction_Date]])</f>
        <v>2023</v>
      </c>
      <c r="K5803">
        <f>MONTH(transaction_data[[#This Row],[Transaction_Date]])</f>
        <v>1</v>
      </c>
    </row>
    <row r="5804" spans="1:11" x14ac:dyDescent="0.3">
      <c r="A5804">
        <v>305802</v>
      </c>
      <c r="B5804">
        <v>202632</v>
      </c>
      <c r="C5804" t="s">
        <v>13</v>
      </c>
      <c r="D5804">
        <v>61926</v>
      </c>
      <c r="E5804">
        <v>2389</v>
      </c>
      <c r="F5804">
        <v>40476</v>
      </c>
      <c r="G5804" t="s">
        <v>32</v>
      </c>
      <c r="H5804" s="1">
        <v>45661</v>
      </c>
      <c r="I5804" t="str">
        <f t="shared" si="90"/>
        <v>Yuksek Investisya</v>
      </c>
      <c r="J5804">
        <f>YEAR(transaction_data[[#This Row],[Transaction_Date]])</f>
        <v>2025</v>
      </c>
      <c r="K5804">
        <f>MONTH(transaction_data[[#This Row],[Transaction_Date]])</f>
        <v>1</v>
      </c>
    </row>
    <row r="5805" spans="1:11" x14ac:dyDescent="0.3">
      <c r="A5805">
        <v>305803</v>
      </c>
      <c r="B5805">
        <v>202586</v>
      </c>
      <c r="C5805" t="s">
        <v>31</v>
      </c>
      <c r="D5805">
        <v>9565</v>
      </c>
      <c r="E5805">
        <v>2712</v>
      </c>
      <c r="F5805">
        <v>43364</v>
      </c>
      <c r="G5805" t="s">
        <v>32</v>
      </c>
      <c r="H5805" s="1">
        <v>45445</v>
      </c>
      <c r="I5805" t="str">
        <f t="shared" si="90"/>
        <v>Yuksek Investisya</v>
      </c>
      <c r="J5805">
        <f>YEAR(transaction_data[[#This Row],[Transaction_Date]])</f>
        <v>2024</v>
      </c>
      <c r="K5805">
        <f>MONTH(transaction_data[[#This Row],[Transaction_Date]])</f>
        <v>6</v>
      </c>
    </row>
    <row r="5806" spans="1:11" x14ac:dyDescent="0.3">
      <c r="A5806">
        <v>305804</v>
      </c>
      <c r="B5806">
        <v>209808</v>
      </c>
      <c r="C5806" t="s">
        <v>31</v>
      </c>
      <c r="D5806">
        <v>51938</v>
      </c>
      <c r="E5806">
        <v>3002</v>
      </c>
      <c r="F5806">
        <v>22127</v>
      </c>
      <c r="G5806" t="s">
        <v>32</v>
      </c>
      <c r="H5806" s="1">
        <v>45085</v>
      </c>
      <c r="I5806" t="str">
        <f t="shared" si="90"/>
        <v>Orta investisya</v>
      </c>
      <c r="J5806">
        <f>YEAR(transaction_data[[#This Row],[Transaction_Date]])</f>
        <v>2023</v>
      </c>
      <c r="K5806">
        <f>MONTH(transaction_data[[#This Row],[Transaction_Date]])</f>
        <v>6</v>
      </c>
    </row>
    <row r="5807" spans="1:11" x14ac:dyDescent="0.3">
      <c r="A5807">
        <v>305805</v>
      </c>
      <c r="B5807">
        <v>209960</v>
      </c>
      <c r="C5807" t="s">
        <v>30</v>
      </c>
      <c r="D5807">
        <v>40554</v>
      </c>
      <c r="E5807">
        <v>1299</v>
      </c>
      <c r="F5807">
        <v>2427</v>
      </c>
      <c r="G5807" t="s">
        <v>29</v>
      </c>
      <c r="H5807" s="1">
        <v>44943</v>
      </c>
      <c r="I5807" t="str">
        <f t="shared" si="90"/>
        <v>Kicik Investiya</v>
      </c>
      <c r="J5807">
        <f>YEAR(transaction_data[[#This Row],[Transaction_Date]])</f>
        <v>2023</v>
      </c>
      <c r="K5807">
        <f>MONTH(transaction_data[[#This Row],[Transaction_Date]])</f>
        <v>1</v>
      </c>
    </row>
    <row r="5808" spans="1:11" x14ac:dyDescent="0.3">
      <c r="A5808">
        <v>305806</v>
      </c>
      <c r="B5808">
        <v>202221</v>
      </c>
      <c r="C5808" t="s">
        <v>30</v>
      </c>
      <c r="D5808">
        <v>83946</v>
      </c>
      <c r="E5808">
        <v>4488</v>
      </c>
      <c r="F5808">
        <v>27792</v>
      </c>
      <c r="G5808" t="s">
        <v>33</v>
      </c>
      <c r="H5808" s="1">
        <v>44693</v>
      </c>
      <c r="I5808" t="str">
        <f t="shared" si="90"/>
        <v>Yuksek Investisya</v>
      </c>
      <c r="J5808">
        <f>YEAR(transaction_data[[#This Row],[Transaction_Date]])</f>
        <v>2022</v>
      </c>
      <c r="K5808">
        <f>MONTH(transaction_data[[#This Row],[Transaction_Date]])</f>
        <v>5</v>
      </c>
    </row>
    <row r="5809" spans="1:11" x14ac:dyDescent="0.3">
      <c r="A5809">
        <v>305807</v>
      </c>
      <c r="B5809">
        <v>201648</v>
      </c>
      <c r="C5809" t="s">
        <v>31</v>
      </c>
      <c r="D5809">
        <v>67172</v>
      </c>
      <c r="E5809">
        <v>1168</v>
      </c>
      <c r="F5809">
        <v>14162</v>
      </c>
      <c r="G5809" t="s">
        <v>29</v>
      </c>
      <c r="H5809" s="1">
        <v>45572</v>
      </c>
      <c r="I5809" t="str">
        <f t="shared" si="90"/>
        <v>Kicik Investiya</v>
      </c>
      <c r="J5809">
        <f>YEAR(transaction_data[[#This Row],[Transaction_Date]])</f>
        <v>2024</v>
      </c>
      <c r="K5809">
        <f>MONTH(transaction_data[[#This Row],[Transaction_Date]])</f>
        <v>10</v>
      </c>
    </row>
    <row r="5810" spans="1:11" x14ac:dyDescent="0.3">
      <c r="A5810">
        <v>305808</v>
      </c>
      <c r="B5810">
        <v>200762</v>
      </c>
      <c r="C5810" t="s">
        <v>30</v>
      </c>
      <c r="D5810">
        <v>30944</v>
      </c>
      <c r="E5810">
        <v>4910</v>
      </c>
      <c r="F5810">
        <v>38916</v>
      </c>
      <c r="G5810" t="s">
        <v>33</v>
      </c>
      <c r="H5810" s="1">
        <v>45434</v>
      </c>
      <c r="I5810" t="str">
        <f t="shared" si="90"/>
        <v>Yuksek Investisya</v>
      </c>
      <c r="J5810">
        <f>YEAR(transaction_data[[#This Row],[Transaction_Date]])</f>
        <v>2024</v>
      </c>
      <c r="K5810">
        <f>MONTH(transaction_data[[#This Row],[Transaction_Date]])</f>
        <v>5</v>
      </c>
    </row>
    <row r="5811" spans="1:11" x14ac:dyDescent="0.3">
      <c r="A5811">
        <v>305809</v>
      </c>
      <c r="B5811">
        <v>204042</v>
      </c>
      <c r="C5811" t="s">
        <v>31</v>
      </c>
      <c r="D5811">
        <v>36279</v>
      </c>
      <c r="E5811">
        <v>4838</v>
      </c>
      <c r="F5811">
        <v>31526</v>
      </c>
      <c r="G5811" t="s">
        <v>33</v>
      </c>
      <c r="H5811" s="1">
        <v>45442</v>
      </c>
      <c r="I5811" t="str">
        <f t="shared" si="90"/>
        <v>Yuksek Investisya</v>
      </c>
      <c r="J5811">
        <f>YEAR(transaction_data[[#This Row],[Transaction_Date]])</f>
        <v>2024</v>
      </c>
      <c r="K5811">
        <f>MONTH(transaction_data[[#This Row],[Transaction_Date]])</f>
        <v>5</v>
      </c>
    </row>
    <row r="5812" spans="1:11" x14ac:dyDescent="0.3">
      <c r="A5812">
        <v>305810</v>
      </c>
      <c r="B5812">
        <v>201192</v>
      </c>
      <c r="C5812" t="s">
        <v>31</v>
      </c>
      <c r="D5812">
        <v>42932</v>
      </c>
      <c r="E5812">
        <v>2537</v>
      </c>
      <c r="F5812">
        <v>15209</v>
      </c>
      <c r="G5812" t="s">
        <v>33</v>
      </c>
      <c r="H5812" s="1">
        <v>45726</v>
      </c>
      <c r="I5812" t="str">
        <f t="shared" si="90"/>
        <v>Orta investisya</v>
      </c>
      <c r="J5812">
        <f>YEAR(transaction_data[[#This Row],[Transaction_Date]])</f>
        <v>2025</v>
      </c>
      <c r="K5812">
        <f>MONTH(transaction_data[[#This Row],[Transaction_Date]])</f>
        <v>3</v>
      </c>
    </row>
    <row r="5813" spans="1:11" x14ac:dyDescent="0.3">
      <c r="A5813">
        <v>305811</v>
      </c>
      <c r="B5813">
        <v>204680</v>
      </c>
      <c r="C5813" t="s">
        <v>30</v>
      </c>
      <c r="D5813">
        <v>69754</v>
      </c>
      <c r="E5813">
        <v>3561</v>
      </c>
      <c r="F5813">
        <v>20495</v>
      </c>
      <c r="G5813" t="s">
        <v>29</v>
      </c>
      <c r="H5813" s="1">
        <v>45000</v>
      </c>
      <c r="I5813" t="str">
        <f t="shared" si="90"/>
        <v>Orta investisya</v>
      </c>
      <c r="J5813">
        <f>YEAR(transaction_data[[#This Row],[Transaction_Date]])</f>
        <v>2023</v>
      </c>
      <c r="K5813">
        <f>MONTH(transaction_data[[#This Row],[Transaction_Date]])</f>
        <v>3</v>
      </c>
    </row>
    <row r="5814" spans="1:11" x14ac:dyDescent="0.3">
      <c r="A5814">
        <v>305812</v>
      </c>
      <c r="B5814">
        <v>200781</v>
      </c>
      <c r="C5814" t="s">
        <v>30</v>
      </c>
      <c r="D5814">
        <v>96525</v>
      </c>
      <c r="E5814">
        <v>3760</v>
      </c>
      <c r="F5814">
        <v>29587</v>
      </c>
      <c r="G5814" t="s">
        <v>32</v>
      </c>
      <c r="H5814" s="1">
        <v>45596</v>
      </c>
      <c r="I5814" t="str">
        <f t="shared" si="90"/>
        <v>Yuksek Investisya</v>
      </c>
      <c r="J5814">
        <f>YEAR(transaction_data[[#This Row],[Transaction_Date]])</f>
        <v>2024</v>
      </c>
      <c r="K5814">
        <f>MONTH(transaction_data[[#This Row],[Transaction_Date]])</f>
        <v>10</v>
      </c>
    </row>
    <row r="5815" spans="1:11" x14ac:dyDescent="0.3">
      <c r="A5815">
        <v>305813</v>
      </c>
      <c r="B5815">
        <v>202026</v>
      </c>
      <c r="C5815" t="s">
        <v>13</v>
      </c>
      <c r="D5815">
        <v>70256</v>
      </c>
      <c r="E5815">
        <v>2304</v>
      </c>
      <c r="F5815">
        <v>31847</v>
      </c>
      <c r="G5815" t="s">
        <v>33</v>
      </c>
      <c r="H5815" s="1">
        <v>44904</v>
      </c>
      <c r="I5815" t="str">
        <f t="shared" si="90"/>
        <v>Yuksek Investisya</v>
      </c>
      <c r="J5815">
        <f>YEAR(transaction_data[[#This Row],[Transaction_Date]])</f>
        <v>2022</v>
      </c>
      <c r="K5815">
        <f>MONTH(transaction_data[[#This Row],[Transaction_Date]])</f>
        <v>12</v>
      </c>
    </row>
    <row r="5816" spans="1:11" x14ac:dyDescent="0.3">
      <c r="A5816">
        <v>305814</v>
      </c>
      <c r="B5816">
        <v>202626</v>
      </c>
      <c r="C5816" t="s">
        <v>31</v>
      </c>
      <c r="D5816">
        <v>76885</v>
      </c>
      <c r="E5816">
        <v>2076</v>
      </c>
      <c r="F5816">
        <v>12698</v>
      </c>
      <c r="G5816" t="s">
        <v>32</v>
      </c>
      <c r="H5816" s="1">
        <v>45688</v>
      </c>
      <c r="I5816" t="str">
        <f t="shared" si="90"/>
        <v>Kicik Investiya</v>
      </c>
      <c r="J5816">
        <f>YEAR(transaction_data[[#This Row],[Transaction_Date]])</f>
        <v>2025</v>
      </c>
      <c r="K5816">
        <f>MONTH(transaction_data[[#This Row],[Transaction_Date]])</f>
        <v>1</v>
      </c>
    </row>
    <row r="5817" spans="1:11" x14ac:dyDescent="0.3">
      <c r="A5817">
        <v>305815</v>
      </c>
      <c r="B5817">
        <v>203993</v>
      </c>
      <c r="C5817" t="s">
        <v>31</v>
      </c>
      <c r="D5817">
        <v>98926</v>
      </c>
      <c r="E5817">
        <v>4974</v>
      </c>
      <c r="F5817">
        <v>8732</v>
      </c>
      <c r="G5817" t="s">
        <v>32</v>
      </c>
      <c r="H5817" s="1">
        <v>44697</v>
      </c>
      <c r="I5817" t="str">
        <f t="shared" si="90"/>
        <v>Kicik Investiya</v>
      </c>
      <c r="J5817">
        <f>YEAR(transaction_data[[#This Row],[Transaction_Date]])</f>
        <v>2022</v>
      </c>
      <c r="K5817">
        <f>MONTH(transaction_data[[#This Row],[Transaction_Date]])</f>
        <v>5</v>
      </c>
    </row>
    <row r="5818" spans="1:11" x14ac:dyDescent="0.3">
      <c r="A5818">
        <v>305816</v>
      </c>
      <c r="B5818">
        <v>206914</v>
      </c>
      <c r="C5818" t="s">
        <v>31</v>
      </c>
      <c r="D5818">
        <v>44620</v>
      </c>
      <c r="E5818">
        <v>3973</v>
      </c>
      <c r="F5818">
        <v>8491</v>
      </c>
      <c r="G5818" t="s">
        <v>32</v>
      </c>
      <c r="H5818" s="1">
        <v>45199</v>
      </c>
      <c r="I5818" t="str">
        <f t="shared" si="90"/>
        <v>Kicik Investiya</v>
      </c>
      <c r="J5818">
        <f>YEAR(transaction_data[[#This Row],[Transaction_Date]])</f>
        <v>2023</v>
      </c>
      <c r="K5818">
        <f>MONTH(transaction_data[[#This Row],[Transaction_Date]])</f>
        <v>9</v>
      </c>
    </row>
    <row r="5819" spans="1:11" x14ac:dyDescent="0.3">
      <c r="A5819">
        <v>305817</v>
      </c>
      <c r="B5819">
        <v>208621</v>
      </c>
      <c r="C5819" t="s">
        <v>30</v>
      </c>
      <c r="D5819">
        <v>66139</v>
      </c>
      <c r="E5819">
        <v>4418</v>
      </c>
      <c r="F5819">
        <v>8948</v>
      </c>
      <c r="G5819" t="s">
        <v>32</v>
      </c>
      <c r="H5819" s="1">
        <v>45012</v>
      </c>
      <c r="I5819" t="str">
        <f t="shared" si="90"/>
        <v>Kicik Investiya</v>
      </c>
      <c r="J5819">
        <f>YEAR(transaction_data[[#This Row],[Transaction_Date]])</f>
        <v>2023</v>
      </c>
      <c r="K5819">
        <f>MONTH(transaction_data[[#This Row],[Transaction_Date]])</f>
        <v>3</v>
      </c>
    </row>
    <row r="5820" spans="1:11" x14ac:dyDescent="0.3">
      <c r="A5820">
        <v>305818</v>
      </c>
      <c r="B5820">
        <v>200952</v>
      </c>
      <c r="C5820" t="s">
        <v>31</v>
      </c>
      <c r="D5820">
        <v>90206</v>
      </c>
      <c r="E5820">
        <v>3919</v>
      </c>
      <c r="F5820">
        <v>17027</v>
      </c>
      <c r="G5820" t="s">
        <v>32</v>
      </c>
      <c r="H5820" s="1">
        <v>45658</v>
      </c>
      <c r="I5820" t="str">
        <f t="shared" si="90"/>
        <v>Orta investisya</v>
      </c>
      <c r="J5820">
        <f>YEAR(transaction_data[[#This Row],[Transaction_Date]])</f>
        <v>2025</v>
      </c>
      <c r="K5820">
        <f>MONTH(transaction_data[[#This Row],[Transaction_Date]])</f>
        <v>1</v>
      </c>
    </row>
    <row r="5821" spans="1:11" x14ac:dyDescent="0.3">
      <c r="A5821">
        <v>305819</v>
      </c>
      <c r="B5821">
        <v>207903</v>
      </c>
      <c r="C5821" t="s">
        <v>31</v>
      </c>
      <c r="D5821">
        <v>66589</v>
      </c>
      <c r="E5821">
        <v>2333</v>
      </c>
      <c r="F5821">
        <v>5087</v>
      </c>
      <c r="G5821" t="s">
        <v>33</v>
      </c>
      <c r="H5821" s="1">
        <v>44641</v>
      </c>
      <c r="I5821" t="str">
        <f t="shared" si="90"/>
        <v>Kicik Investiya</v>
      </c>
      <c r="J5821">
        <f>YEAR(transaction_data[[#This Row],[Transaction_Date]])</f>
        <v>2022</v>
      </c>
      <c r="K5821">
        <f>MONTH(transaction_data[[#This Row],[Transaction_Date]])</f>
        <v>3</v>
      </c>
    </row>
    <row r="5822" spans="1:11" x14ac:dyDescent="0.3">
      <c r="A5822">
        <v>305820</v>
      </c>
      <c r="B5822">
        <v>209389</v>
      </c>
      <c r="C5822" t="s">
        <v>30</v>
      </c>
      <c r="D5822">
        <v>85507</v>
      </c>
      <c r="E5822">
        <v>2952</v>
      </c>
      <c r="F5822">
        <v>17679</v>
      </c>
      <c r="G5822" t="s">
        <v>33</v>
      </c>
      <c r="H5822" s="1">
        <v>44885</v>
      </c>
      <c r="I5822" t="str">
        <f t="shared" si="90"/>
        <v>Orta investisya</v>
      </c>
      <c r="J5822">
        <f>YEAR(transaction_data[[#This Row],[Transaction_Date]])</f>
        <v>2022</v>
      </c>
      <c r="K5822">
        <f>MONTH(transaction_data[[#This Row],[Transaction_Date]])</f>
        <v>11</v>
      </c>
    </row>
    <row r="5823" spans="1:11" x14ac:dyDescent="0.3">
      <c r="A5823">
        <v>305821</v>
      </c>
      <c r="B5823">
        <v>207949</v>
      </c>
      <c r="C5823" t="s">
        <v>31</v>
      </c>
      <c r="D5823">
        <v>70057</v>
      </c>
      <c r="E5823">
        <v>4742</v>
      </c>
      <c r="F5823">
        <v>30924</v>
      </c>
      <c r="G5823" t="s">
        <v>33</v>
      </c>
      <c r="H5823" s="1">
        <v>44775</v>
      </c>
      <c r="I5823" t="str">
        <f t="shared" si="90"/>
        <v>Yuksek Investisya</v>
      </c>
      <c r="J5823">
        <f>YEAR(transaction_data[[#This Row],[Transaction_Date]])</f>
        <v>2022</v>
      </c>
      <c r="K5823">
        <f>MONTH(transaction_data[[#This Row],[Transaction_Date]])</f>
        <v>8</v>
      </c>
    </row>
    <row r="5824" spans="1:11" x14ac:dyDescent="0.3">
      <c r="A5824">
        <v>305822</v>
      </c>
      <c r="B5824">
        <v>202695</v>
      </c>
      <c r="C5824" t="s">
        <v>31</v>
      </c>
      <c r="D5824">
        <v>36071</v>
      </c>
      <c r="E5824">
        <v>4074</v>
      </c>
      <c r="F5824">
        <v>3510</v>
      </c>
      <c r="G5824" t="s">
        <v>29</v>
      </c>
      <c r="H5824" s="1">
        <v>45069</v>
      </c>
      <c r="I5824" t="str">
        <f t="shared" si="90"/>
        <v>Kicik Investiya</v>
      </c>
      <c r="J5824">
        <f>YEAR(transaction_data[[#This Row],[Transaction_Date]])</f>
        <v>2023</v>
      </c>
      <c r="K5824">
        <f>MONTH(transaction_data[[#This Row],[Transaction_Date]])</f>
        <v>5</v>
      </c>
    </row>
    <row r="5825" spans="1:11" x14ac:dyDescent="0.3">
      <c r="A5825">
        <v>305823</v>
      </c>
      <c r="B5825">
        <v>203511</v>
      </c>
      <c r="C5825" t="s">
        <v>13</v>
      </c>
      <c r="D5825">
        <v>55427</v>
      </c>
      <c r="E5825">
        <v>3032</v>
      </c>
      <c r="F5825">
        <v>14117</v>
      </c>
      <c r="G5825" t="s">
        <v>29</v>
      </c>
      <c r="H5825" s="1">
        <v>45261</v>
      </c>
      <c r="I5825" t="str">
        <f t="shared" si="90"/>
        <v>Kicik Investiya</v>
      </c>
      <c r="J5825">
        <f>YEAR(transaction_data[[#This Row],[Transaction_Date]])</f>
        <v>2023</v>
      </c>
      <c r="K5825">
        <f>MONTH(transaction_data[[#This Row],[Transaction_Date]])</f>
        <v>12</v>
      </c>
    </row>
    <row r="5826" spans="1:11" x14ac:dyDescent="0.3">
      <c r="A5826">
        <v>305824</v>
      </c>
      <c r="B5826">
        <v>203969</v>
      </c>
      <c r="C5826" t="s">
        <v>13</v>
      </c>
      <c r="D5826">
        <v>46080</v>
      </c>
      <c r="E5826">
        <v>3559</v>
      </c>
      <c r="F5826">
        <v>1288</v>
      </c>
      <c r="G5826" t="s">
        <v>29</v>
      </c>
      <c r="H5826" s="1">
        <v>45189</v>
      </c>
      <c r="I5826" t="str">
        <f t="shared" ref="I5826:I5889" si="91">IF(AND(F5826&gt;1000,F5826&lt;15000),"Kicik Investiya",IF(AND(F5826&gt;=15000,F5826&lt;27500),"Orta investisya","Yuksek Investisya"))</f>
        <v>Kicik Investiya</v>
      </c>
      <c r="J5826">
        <f>YEAR(transaction_data[[#This Row],[Transaction_Date]])</f>
        <v>2023</v>
      </c>
      <c r="K5826">
        <f>MONTH(transaction_data[[#This Row],[Transaction_Date]])</f>
        <v>9</v>
      </c>
    </row>
    <row r="5827" spans="1:11" x14ac:dyDescent="0.3">
      <c r="A5827">
        <v>305825</v>
      </c>
      <c r="B5827">
        <v>204467</v>
      </c>
      <c r="C5827" t="s">
        <v>13</v>
      </c>
      <c r="D5827">
        <v>64741</v>
      </c>
      <c r="E5827">
        <v>3440</v>
      </c>
      <c r="F5827">
        <v>33436</v>
      </c>
      <c r="G5827" t="s">
        <v>32</v>
      </c>
      <c r="H5827" s="1">
        <v>45681</v>
      </c>
      <c r="I5827" t="str">
        <f t="shared" si="91"/>
        <v>Yuksek Investisya</v>
      </c>
      <c r="J5827">
        <f>YEAR(transaction_data[[#This Row],[Transaction_Date]])</f>
        <v>2025</v>
      </c>
      <c r="K5827">
        <f>MONTH(transaction_data[[#This Row],[Transaction_Date]])</f>
        <v>1</v>
      </c>
    </row>
    <row r="5828" spans="1:11" x14ac:dyDescent="0.3">
      <c r="A5828">
        <v>305826</v>
      </c>
      <c r="B5828">
        <v>200286</v>
      </c>
      <c r="C5828" t="s">
        <v>31</v>
      </c>
      <c r="D5828">
        <v>31554</v>
      </c>
      <c r="E5828">
        <v>4211</v>
      </c>
      <c r="F5828">
        <v>15576</v>
      </c>
      <c r="G5828" t="s">
        <v>33</v>
      </c>
      <c r="H5828" s="1">
        <v>45254</v>
      </c>
      <c r="I5828" t="str">
        <f t="shared" si="91"/>
        <v>Orta investisya</v>
      </c>
      <c r="J5828">
        <f>YEAR(transaction_data[[#This Row],[Transaction_Date]])</f>
        <v>2023</v>
      </c>
      <c r="K5828">
        <f>MONTH(transaction_data[[#This Row],[Transaction_Date]])</f>
        <v>11</v>
      </c>
    </row>
    <row r="5829" spans="1:11" x14ac:dyDescent="0.3">
      <c r="A5829">
        <v>305827</v>
      </c>
      <c r="B5829">
        <v>203162</v>
      </c>
      <c r="C5829" t="s">
        <v>13</v>
      </c>
      <c r="D5829">
        <v>91830</v>
      </c>
      <c r="E5829">
        <v>4708</v>
      </c>
      <c r="F5829">
        <v>11443</v>
      </c>
      <c r="G5829" t="s">
        <v>32</v>
      </c>
      <c r="H5829" s="1">
        <v>45270</v>
      </c>
      <c r="I5829" t="str">
        <f t="shared" si="91"/>
        <v>Kicik Investiya</v>
      </c>
      <c r="J5829">
        <f>YEAR(transaction_data[[#This Row],[Transaction_Date]])</f>
        <v>2023</v>
      </c>
      <c r="K5829">
        <f>MONTH(transaction_data[[#This Row],[Transaction_Date]])</f>
        <v>12</v>
      </c>
    </row>
    <row r="5830" spans="1:11" x14ac:dyDescent="0.3">
      <c r="A5830">
        <v>305828</v>
      </c>
      <c r="B5830">
        <v>209424</v>
      </c>
      <c r="C5830" t="s">
        <v>30</v>
      </c>
      <c r="D5830">
        <v>61080</v>
      </c>
      <c r="E5830">
        <v>1157</v>
      </c>
      <c r="F5830">
        <v>46853</v>
      </c>
      <c r="G5830" t="s">
        <v>29</v>
      </c>
      <c r="H5830" s="1">
        <v>45551</v>
      </c>
      <c r="I5830" t="str">
        <f t="shared" si="91"/>
        <v>Yuksek Investisya</v>
      </c>
      <c r="J5830">
        <f>YEAR(transaction_data[[#This Row],[Transaction_Date]])</f>
        <v>2024</v>
      </c>
      <c r="K5830">
        <f>MONTH(transaction_data[[#This Row],[Transaction_Date]])</f>
        <v>9</v>
      </c>
    </row>
    <row r="5831" spans="1:11" x14ac:dyDescent="0.3">
      <c r="A5831">
        <v>305829</v>
      </c>
      <c r="B5831">
        <v>202594</v>
      </c>
      <c r="C5831" t="s">
        <v>13</v>
      </c>
      <c r="D5831">
        <v>65431</v>
      </c>
      <c r="E5831">
        <v>4549</v>
      </c>
      <c r="F5831">
        <v>46675</v>
      </c>
      <c r="G5831" t="s">
        <v>32</v>
      </c>
      <c r="H5831" s="1">
        <v>44952</v>
      </c>
      <c r="I5831" t="str">
        <f t="shared" si="91"/>
        <v>Yuksek Investisya</v>
      </c>
      <c r="J5831">
        <f>YEAR(transaction_data[[#This Row],[Transaction_Date]])</f>
        <v>2023</v>
      </c>
      <c r="K5831">
        <f>MONTH(transaction_data[[#This Row],[Transaction_Date]])</f>
        <v>1</v>
      </c>
    </row>
    <row r="5832" spans="1:11" x14ac:dyDescent="0.3">
      <c r="A5832">
        <v>305830</v>
      </c>
      <c r="B5832">
        <v>205693</v>
      </c>
      <c r="C5832" t="s">
        <v>30</v>
      </c>
      <c r="D5832">
        <v>3427</v>
      </c>
      <c r="E5832">
        <v>3139</v>
      </c>
      <c r="F5832">
        <v>27586</v>
      </c>
      <c r="G5832" t="s">
        <v>32</v>
      </c>
      <c r="H5832" s="1">
        <v>45445</v>
      </c>
      <c r="I5832" t="str">
        <f t="shared" si="91"/>
        <v>Yuksek Investisya</v>
      </c>
      <c r="J5832">
        <f>YEAR(transaction_data[[#This Row],[Transaction_Date]])</f>
        <v>2024</v>
      </c>
      <c r="K5832">
        <f>MONTH(transaction_data[[#This Row],[Transaction_Date]])</f>
        <v>6</v>
      </c>
    </row>
    <row r="5833" spans="1:11" x14ac:dyDescent="0.3">
      <c r="A5833">
        <v>305831</v>
      </c>
      <c r="B5833">
        <v>209133</v>
      </c>
      <c r="C5833" t="s">
        <v>30</v>
      </c>
      <c r="D5833">
        <v>32970</v>
      </c>
      <c r="E5833">
        <v>242</v>
      </c>
      <c r="F5833">
        <v>43449</v>
      </c>
      <c r="G5833" t="s">
        <v>32</v>
      </c>
      <c r="H5833" s="1">
        <v>44664</v>
      </c>
      <c r="I5833" t="str">
        <f t="shared" si="91"/>
        <v>Yuksek Investisya</v>
      </c>
      <c r="J5833">
        <f>YEAR(transaction_data[[#This Row],[Transaction_Date]])</f>
        <v>2022</v>
      </c>
      <c r="K5833">
        <f>MONTH(transaction_data[[#This Row],[Transaction_Date]])</f>
        <v>4</v>
      </c>
    </row>
    <row r="5834" spans="1:11" x14ac:dyDescent="0.3">
      <c r="A5834">
        <v>305832</v>
      </c>
      <c r="B5834">
        <v>206295</v>
      </c>
      <c r="C5834" t="s">
        <v>30</v>
      </c>
      <c r="D5834">
        <v>99720</v>
      </c>
      <c r="E5834">
        <v>1076</v>
      </c>
      <c r="F5834">
        <v>27061</v>
      </c>
      <c r="G5834" t="s">
        <v>29</v>
      </c>
      <c r="H5834" s="1">
        <v>45734</v>
      </c>
      <c r="I5834" t="str">
        <f t="shared" si="91"/>
        <v>Orta investisya</v>
      </c>
      <c r="J5834">
        <f>YEAR(transaction_data[[#This Row],[Transaction_Date]])</f>
        <v>2025</v>
      </c>
      <c r="K5834">
        <f>MONTH(transaction_data[[#This Row],[Transaction_Date]])</f>
        <v>3</v>
      </c>
    </row>
    <row r="5835" spans="1:11" x14ac:dyDescent="0.3">
      <c r="A5835">
        <v>305833</v>
      </c>
      <c r="B5835">
        <v>204672</v>
      </c>
      <c r="C5835" t="s">
        <v>31</v>
      </c>
      <c r="D5835">
        <v>30163</v>
      </c>
      <c r="E5835">
        <v>436</v>
      </c>
      <c r="F5835">
        <v>15990</v>
      </c>
      <c r="G5835" t="s">
        <v>32</v>
      </c>
      <c r="H5835" s="1">
        <v>44747</v>
      </c>
      <c r="I5835" t="str">
        <f t="shared" si="91"/>
        <v>Orta investisya</v>
      </c>
      <c r="J5835">
        <f>YEAR(transaction_data[[#This Row],[Transaction_Date]])</f>
        <v>2022</v>
      </c>
      <c r="K5835">
        <f>MONTH(transaction_data[[#This Row],[Transaction_Date]])</f>
        <v>7</v>
      </c>
    </row>
    <row r="5836" spans="1:11" x14ac:dyDescent="0.3">
      <c r="A5836">
        <v>305834</v>
      </c>
      <c r="B5836">
        <v>209049</v>
      </c>
      <c r="C5836" t="s">
        <v>30</v>
      </c>
      <c r="D5836">
        <v>89602</v>
      </c>
      <c r="E5836">
        <v>1926</v>
      </c>
      <c r="F5836">
        <v>42520</v>
      </c>
      <c r="G5836" t="s">
        <v>33</v>
      </c>
      <c r="H5836" s="1">
        <v>44781</v>
      </c>
      <c r="I5836" t="str">
        <f t="shared" si="91"/>
        <v>Yuksek Investisya</v>
      </c>
      <c r="J5836">
        <f>YEAR(transaction_data[[#This Row],[Transaction_Date]])</f>
        <v>2022</v>
      </c>
      <c r="K5836">
        <f>MONTH(transaction_data[[#This Row],[Transaction_Date]])</f>
        <v>8</v>
      </c>
    </row>
    <row r="5837" spans="1:11" x14ac:dyDescent="0.3">
      <c r="A5837">
        <v>305835</v>
      </c>
      <c r="B5837">
        <v>209778</v>
      </c>
      <c r="C5837" t="s">
        <v>31</v>
      </c>
      <c r="D5837">
        <v>3277</v>
      </c>
      <c r="E5837">
        <v>4138</v>
      </c>
      <c r="F5837">
        <v>1214</v>
      </c>
      <c r="G5837" t="s">
        <v>32</v>
      </c>
      <c r="H5837" s="1">
        <v>45494</v>
      </c>
      <c r="I5837" t="str">
        <f t="shared" si="91"/>
        <v>Kicik Investiya</v>
      </c>
      <c r="J5837">
        <f>YEAR(transaction_data[[#This Row],[Transaction_Date]])</f>
        <v>2024</v>
      </c>
      <c r="K5837">
        <f>MONTH(transaction_data[[#This Row],[Transaction_Date]])</f>
        <v>7</v>
      </c>
    </row>
    <row r="5838" spans="1:11" x14ac:dyDescent="0.3">
      <c r="A5838">
        <v>305836</v>
      </c>
      <c r="B5838">
        <v>206763</v>
      </c>
      <c r="C5838" t="s">
        <v>30</v>
      </c>
      <c r="D5838">
        <v>66403</v>
      </c>
      <c r="E5838">
        <v>2523</v>
      </c>
      <c r="F5838">
        <v>39370</v>
      </c>
      <c r="G5838" t="s">
        <v>32</v>
      </c>
      <c r="H5838" s="1">
        <v>45082</v>
      </c>
      <c r="I5838" t="str">
        <f t="shared" si="91"/>
        <v>Yuksek Investisya</v>
      </c>
      <c r="J5838">
        <f>YEAR(transaction_data[[#This Row],[Transaction_Date]])</f>
        <v>2023</v>
      </c>
      <c r="K5838">
        <f>MONTH(transaction_data[[#This Row],[Transaction_Date]])</f>
        <v>6</v>
      </c>
    </row>
    <row r="5839" spans="1:11" x14ac:dyDescent="0.3">
      <c r="A5839">
        <v>305837</v>
      </c>
      <c r="B5839">
        <v>200855</v>
      </c>
      <c r="C5839" t="s">
        <v>31</v>
      </c>
      <c r="D5839">
        <v>60399</v>
      </c>
      <c r="E5839">
        <v>2120</v>
      </c>
      <c r="F5839">
        <v>42156</v>
      </c>
      <c r="G5839" t="s">
        <v>29</v>
      </c>
      <c r="H5839" s="1">
        <v>45509</v>
      </c>
      <c r="I5839" t="str">
        <f t="shared" si="91"/>
        <v>Yuksek Investisya</v>
      </c>
      <c r="J5839">
        <f>YEAR(transaction_data[[#This Row],[Transaction_Date]])</f>
        <v>2024</v>
      </c>
      <c r="K5839">
        <f>MONTH(transaction_data[[#This Row],[Transaction_Date]])</f>
        <v>8</v>
      </c>
    </row>
    <row r="5840" spans="1:11" x14ac:dyDescent="0.3">
      <c r="A5840">
        <v>305838</v>
      </c>
      <c r="B5840">
        <v>205920</v>
      </c>
      <c r="C5840" t="s">
        <v>30</v>
      </c>
      <c r="D5840">
        <v>48293</v>
      </c>
      <c r="E5840">
        <v>688</v>
      </c>
      <c r="F5840">
        <v>11176</v>
      </c>
      <c r="G5840" t="s">
        <v>32</v>
      </c>
      <c r="H5840" s="1">
        <v>45546</v>
      </c>
      <c r="I5840" t="str">
        <f t="shared" si="91"/>
        <v>Kicik Investiya</v>
      </c>
      <c r="J5840">
        <f>YEAR(transaction_data[[#This Row],[Transaction_Date]])</f>
        <v>2024</v>
      </c>
      <c r="K5840">
        <f>MONTH(transaction_data[[#This Row],[Transaction_Date]])</f>
        <v>9</v>
      </c>
    </row>
    <row r="5841" spans="1:11" x14ac:dyDescent="0.3">
      <c r="A5841">
        <v>305839</v>
      </c>
      <c r="B5841">
        <v>209407</v>
      </c>
      <c r="C5841" t="s">
        <v>30</v>
      </c>
      <c r="D5841">
        <v>13659</v>
      </c>
      <c r="E5841">
        <v>1636</v>
      </c>
      <c r="F5841">
        <v>29889</v>
      </c>
      <c r="G5841" t="s">
        <v>33</v>
      </c>
      <c r="H5841" s="1">
        <v>45181</v>
      </c>
      <c r="I5841" t="str">
        <f t="shared" si="91"/>
        <v>Yuksek Investisya</v>
      </c>
      <c r="J5841">
        <f>YEAR(transaction_data[[#This Row],[Transaction_Date]])</f>
        <v>2023</v>
      </c>
      <c r="K5841">
        <f>MONTH(transaction_data[[#This Row],[Transaction_Date]])</f>
        <v>9</v>
      </c>
    </row>
    <row r="5842" spans="1:11" x14ac:dyDescent="0.3">
      <c r="A5842">
        <v>305840</v>
      </c>
      <c r="B5842">
        <v>207577</v>
      </c>
      <c r="C5842" t="s">
        <v>31</v>
      </c>
      <c r="D5842">
        <v>36749</v>
      </c>
      <c r="E5842">
        <v>660</v>
      </c>
      <c r="F5842">
        <v>19569</v>
      </c>
      <c r="G5842" t="s">
        <v>33</v>
      </c>
      <c r="H5842" s="1">
        <v>45180</v>
      </c>
      <c r="I5842" t="str">
        <f t="shared" si="91"/>
        <v>Orta investisya</v>
      </c>
      <c r="J5842">
        <f>YEAR(transaction_data[[#This Row],[Transaction_Date]])</f>
        <v>2023</v>
      </c>
      <c r="K5842">
        <f>MONTH(transaction_data[[#This Row],[Transaction_Date]])</f>
        <v>9</v>
      </c>
    </row>
    <row r="5843" spans="1:11" x14ac:dyDescent="0.3">
      <c r="A5843">
        <v>305841</v>
      </c>
      <c r="B5843">
        <v>207524</v>
      </c>
      <c r="C5843" t="s">
        <v>13</v>
      </c>
      <c r="D5843">
        <v>32602</v>
      </c>
      <c r="E5843">
        <v>1456</v>
      </c>
      <c r="F5843">
        <v>40502</v>
      </c>
      <c r="G5843" t="s">
        <v>29</v>
      </c>
      <c r="H5843" s="1">
        <v>45070</v>
      </c>
      <c r="I5843" t="str">
        <f t="shared" si="91"/>
        <v>Yuksek Investisya</v>
      </c>
      <c r="J5843">
        <f>YEAR(transaction_data[[#This Row],[Transaction_Date]])</f>
        <v>2023</v>
      </c>
      <c r="K5843">
        <f>MONTH(transaction_data[[#This Row],[Transaction_Date]])</f>
        <v>5</v>
      </c>
    </row>
    <row r="5844" spans="1:11" x14ac:dyDescent="0.3">
      <c r="A5844">
        <v>305842</v>
      </c>
      <c r="B5844">
        <v>209894</v>
      </c>
      <c r="C5844" t="s">
        <v>30</v>
      </c>
      <c r="D5844">
        <v>85995</v>
      </c>
      <c r="E5844">
        <v>443</v>
      </c>
      <c r="F5844">
        <v>20935</v>
      </c>
      <c r="G5844" t="s">
        <v>29</v>
      </c>
      <c r="H5844" s="1">
        <v>44992</v>
      </c>
      <c r="I5844" t="str">
        <f t="shared" si="91"/>
        <v>Orta investisya</v>
      </c>
      <c r="J5844">
        <f>YEAR(transaction_data[[#This Row],[Transaction_Date]])</f>
        <v>2023</v>
      </c>
      <c r="K5844">
        <f>MONTH(transaction_data[[#This Row],[Transaction_Date]])</f>
        <v>3</v>
      </c>
    </row>
    <row r="5845" spans="1:11" x14ac:dyDescent="0.3">
      <c r="A5845">
        <v>305843</v>
      </c>
      <c r="B5845">
        <v>206201</v>
      </c>
      <c r="C5845" t="s">
        <v>30</v>
      </c>
      <c r="D5845">
        <v>75927</v>
      </c>
      <c r="E5845">
        <v>1479</v>
      </c>
      <c r="F5845">
        <v>34111</v>
      </c>
      <c r="G5845" t="s">
        <v>32</v>
      </c>
      <c r="H5845" s="1">
        <v>45582</v>
      </c>
      <c r="I5845" t="str">
        <f t="shared" si="91"/>
        <v>Yuksek Investisya</v>
      </c>
      <c r="J5845">
        <f>YEAR(transaction_data[[#This Row],[Transaction_Date]])</f>
        <v>2024</v>
      </c>
      <c r="K5845">
        <f>MONTH(transaction_data[[#This Row],[Transaction_Date]])</f>
        <v>10</v>
      </c>
    </row>
    <row r="5846" spans="1:11" x14ac:dyDescent="0.3">
      <c r="A5846">
        <v>305844</v>
      </c>
      <c r="B5846">
        <v>204581</v>
      </c>
      <c r="C5846" t="s">
        <v>13</v>
      </c>
      <c r="D5846">
        <v>85420</v>
      </c>
      <c r="E5846">
        <v>3048</v>
      </c>
      <c r="F5846">
        <v>24843</v>
      </c>
      <c r="G5846" t="s">
        <v>32</v>
      </c>
      <c r="H5846" s="1">
        <v>44943</v>
      </c>
      <c r="I5846" t="str">
        <f t="shared" si="91"/>
        <v>Orta investisya</v>
      </c>
      <c r="J5846">
        <f>YEAR(transaction_data[[#This Row],[Transaction_Date]])</f>
        <v>2023</v>
      </c>
      <c r="K5846">
        <f>MONTH(transaction_data[[#This Row],[Transaction_Date]])</f>
        <v>1</v>
      </c>
    </row>
    <row r="5847" spans="1:11" x14ac:dyDescent="0.3">
      <c r="A5847">
        <v>305845</v>
      </c>
      <c r="B5847">
        <v>201140</v>
      </c>
      <c r="C5847" t="s">
        <v>30</v>
      </c>
      <c r="D5847">
        <v>45943</v>
      </c>
      <c r="E5847">
        <v>945</v>
      </c>
      <c r="F5847">
        <v>11575</v>
      </c>
      <c r="G5847" t="s">
        <v>32</v>
      </c>
      <c r="H5847" s="1">
        <v>45347</v>
      </c>
      <c r="I5847" t="str">
        <f t="shared" si="91"/>
        <v>Kicik Investiya</v>
      </c>
      <c r="J5847">
        <f>YEAR(transaction_data[[#This Row],[Transaction_Date]])</f>
        <v>2024</v>
      </c>
      <c r="K5847">
        <f>MONTH(transaction_data[[#This Row],[Transaction_Date]])</f>
        <v>2</v>
      </c>
    </row>
    <row r="5848" spans="1:11" x14ac:dyDescent="0.3">
      <c r="A5848">
        <v>305846</v>
      </c>
      <c r="B5848">
        <v>206385</v>
      </c>
      <c r="C5848" t="s">
        <v>31</v>
      </c>
      <c r="D5848">
        <v>89209</v>
      </c>
      <c r="E5848">
        <v>3753</v>
      </c>
      <c r="F5848">
        <v>20809</v>
      </c>
      <c r="G5848" t="s">
        <v>32</v>
      </c>
      <c r="H5848" s="1">
        <v>45268</v>
      </c>
      <c r="I5848" t="str">
        <f t="shared" si="91"/>
        <v>Orta investisya</v>
      </c>
      <c r="J5848">
        <f>YEAR(transaction_data[[#This Row],[Transaction_Date]])</f>
        <v>2023</v>
      </c>
      <c r="K5848">
        <f>MONTH(transaction_data[[#This Row],[Transaction_Date]])</f>
        <v>12</v>
      </c>
    </row>
    <row r="5849" spans="1:11" x14ac:dyDescent="0.3">
      <c r="A5849">
        <v>305847</v>
      </c>
      <c r="B5849">
        <v>207397</v>
      </c>
      <c r="C5849" t="s">
        <v>31</v>
      </c>
      <c r="D5849">
        <v>22752</v>
      </c>
      <c r="E5849">
        <v>3557</v>
      </c>
      <c r="F5849">
        <v>37711</v>
      </c>
      <c r="G5849" t="s">
        <v>32</v>
      </c>
      <c r="H5849" s="1">
        <v>45534</v>
      </c>
      <c r="I5849" t="str">
        <f t="shared" si="91"/>
        <v>Yuksek Investisya</v>
      </c>
      <c r="J5849">
        <f>YEAR(transaction_data[[#This Row],[Transaction_Date]])</f>
        <v>2024</v>
      </c>
      <c r="K5849">
        <f>MONTH(transaction_data[[#This Row],[Transaction_Date]])</f>
        <v>8</v>
      </c>
    </row>
    <row r="5850" spans="1:11" x14ac:dyDescent="0.3">
      <c r="A5850">
        <v>305848</v>
      </c>
      <c r="B5850">
        <v>200842</v>
      </c>
      <c r="C5850" t="s">
        <v>30</v>
      </c>
      <c r="D5850">
        <v>30612</v>
      </c>
      <c r="E5850">
        <v>4560</v>
      </c>
      <c r="F5850">
        <v>7521</v>
      </c>
      <c r="G5850" t="s">
        <v>32</v>
      </c>
      <c r="H5850" s="1">
        <v>44648</v>
      </c>
      <c r="I5850" t="str">
        <f t="shared" si="91"/>
        <v>Kicik Investiya</v>
      </c>
      <c r="J5850">
        <f>YEAR(transaction_data[[#This Row],[Transaction_Date]])</f>
        <v>2022</v>
      </c>
      <c r="K5850">
        <f>MONTH(transaction_data[[#This Row],[Transaction_Date]])</f>
        <v>3</v>
      </c>
    </row>
    <row r="5851" spans="1:11" x14ac:dyDescent="0.3">
      <c r="A5851">
        <v>305849</v>
      </c>
      <c r="B5851">
        <v>203836</v>
      </c>
      <c r="C5851" t="s">
        <v>30</v>
      </c>
      <c r="D5851">
        <v>9977</v>
      </c>
      <c r="E5851">
        <v>1370</v>
      </c>
      <c r="F5851">
        <v>32117</v>
      </c>
      <c r="G5851" t="s">
        <v>32</v>
      </c>
      <c r="H5851" s="1">
        <v>45046</v>
      </c>
      <c r="I5851" t="str">
        <f t="shared" si="91"/>
        <v>Yuksek Investisya</v>
      </c>
      <c r="J5851">
        <f>YEAR(transaction_data[[#This Row],[Transaction_Date]])</f>
        <v>2023</v>
      </c>
      <c r="K5851">
        <f>MONTH(transaction_data[[#This Row],[Transaction_Date]])</f>
        <v>4</v>
      </c>
    </row>
    <row r="5852" spans="1:11" x14ac:dyDescent="0.3">
      <c r="A5852">
        <v>305850</v>
      </c>
      <c r="B5852">
        <v>208904</v>
      </c>
      <c r="C5852" t="s">
        <v>31</v>
      </c>
      <c r="D5852">
        <v>79727</v>
      </c>
      <c r="E5852">
        <v>597</v>
      </c>
      <c r="F5852">
        <v>46585</v>
      </c>
      <c r="G5852" t="s">
        <v>33</v>
      </c>
      <c r="H5852" s="1">
        <v>44912</v>
      </c>
      <c r="I5852" t="str">
        <f t="shared" si="91"/>
        <v>Yuksek Investisya</v>
      </c>
      <c r="J5852">
        <f>YEAR(transaction_data[[#This Row],[Transaction_Date]])</f>
        <v>2022</v>
      </c>
      <c r="K5852">
        <f>MONTH(transaction_data[[#This Row],[Transaction_Date]])</f>
        <v>12</v>
      </c>
    </row>
    <row r="5853" spans="1:11" x14ac:dyDescent="0.3">
      <c r="A5853">
        <v>305851</v>
      </c>
      <c r="B5853">
        <v>208418</v>
      </c>
      <c r="C5853" t="s">
        <v>13</v>
      </c>
      <c r="D5853">
        <v>61444</v>
      </c>
      <c r="E5853">
        <v>3015</v>
      </c>
      <c r="F5853">
        <v>16224</v>
      </c>
      <c r="G5853" t="s">
        <v>33</v>
      </c>
      <c r="H5853" s="1">
        <v>45273</v>
      </c>
      <c r="I5853" t="str">
        <f t="shared" si="91"/>
        <v>Orta investisya</v>
      </c>
      <c r="J5853">
        <f>YEAR(transaction_data[[#This Row],[Transaction_Date]])</f>
        <v>2023</v>
      </c>
      <c r="K5853">
        <f>MONTH(transaction_data[[#This Row],[Transaction_Date]])</f>
        <v>12</v>
      </c>
    </row>
    <row r="5854" spans="1:11" x14ac:dyDescent="0.3">
      <c r="A5854">
        <v>305852</v>
      </c>
      <c r="B5854">
        <v>202616</v>
      </c>
      <c r="C5854" t="s">
        <v>30</v>
      </c>
      <c r="D5854">
        <v>71804</v>
      </c>
      <c r="E5854">
        <v>3166</v>
      </c>
      <c r="F5854">
        <v>15955</v>
      </c>
      <c r="G5854" t="s">
        <v>29</v>
      </c>
      <c r="H5854" s="1">
        <v>45427</v>
      </c>
      <c r="I5854" t="str">
        <f t="shared" si="91"/>
        <v>Orta investisya</v>
      </c>
      <c r="J5854">
        <f>YEAR(transaction_data[[#This Row],[Transaction_Date]])</f>
        <v>2024</v>
      </c>
      <c r="K5854">
        <f>MONTH(transaction_data[[#This Row],[Transaction_Date]])</f>
        <v>5</v>
      </c>
    </row>
    <row r="5855" spans="1:11" x14ac:dyDescent="0.3">
      <c r="A5855">
        <v>305853</v>
      </c>
      <c r="B5855">
        <v>201605</v>
      </c>
      <c r="C5855" t="s">
        <v>31</v>
      </c>
      <c r="D5855">
        <v>63950</v>
      </c>
      <c r="E5855">
        <v>1720</v>
      </c>
      <c r="F5855">
        <v>28195</v>
      </c>
      <c r="G5855" t="s">
        <v>29</v>
      </c>
      <c r="H5855" s="1">
        <v>44806</v>
      </c>
      <c r="I5855" t="str">
        <f t="shared" si="91"/>
        <v>Yuksek Investisya</v>
      </c>
      <c r="J5855">
        <f>YEAR(transaction_data[[#This Row],[Transaction_Date]])</f>
        <v>2022</v>
      </c>
      <c r="K5855">
        <f>MONTH(transaction_data[[#This Row],[Transaction_Date]])</f>
        <v>9</v>
      </c>
    </row>
    <row r="5856" spans="1:11" x14ac:dyDescent="0.3">
      <c r="A5856">
        <v>305854</v>
      </c>
      <c r="B5856">
        <v>203831</v>
      </c>
      <c r="C5856" t="s">
        <v>13</v>
      </c>
      <c r="D5856">
        <v>48925</v>
      </c>
      <c r="E5856">
        <v>3252</v>
      </c>
      <c r="F5856">
        <v>11577</v>
      </c>
      <c r="G5856" t="s">
        <v>29</v>
      </c>
      <c r="H5856" s="1">
        <v>45508</v>
      </c>
      <c r="I5856" t="str">
        <f t="shared" si="91"/>
        <v>Kicik Investiya</v>
      </c>
      <c r="J5856">
        <f>YEAR(transaction_data[[#This Row],[Transaction_Date]])</f>
        <v>2024</v>
      </c>
      <c r="K5856">
        <f>MONTH(transaction_data[[#This Row],[Transaction_Date]])</f>
        <v>8</v>
      </c>
    </row>
    <row r="5857" spans="1:11" x14ac:dyDescent="0.3">
      <c r="A5857">
        <v>305855</v>
      </c>
      <c r="B5857">
        <v>202632</v>
      </c>
      <c r="C5857" t="s">
        <v>30</v>
      </c>
      <c r="D5857">
        <v>59970</v>
      </c>
      <c r="E5857">
        <v>2747</v>
      </c>
      <c r="F5857">
        <v>5236</v>
      </c>
      <c r="G5857" t="s">
        <v>32</v>
      </c>
      <c r="H5857" s="1">
        <v>44753</v>
      </c>
      <c r="I5857" t="str">
        <f t="shared" si="91"/>
        <v>Kicik Investiya</v>
      </c>
      <c r="J5857">
        <f>YEAR(transaction_data[[#This Row],[Transaction_Date]])</f>
        <v>2022</v>
      </c>
      <c r="K5857">
        <f>MONTH(transaction_data[[#This Row],[Transaction_Date]])</f>
        <v>7</v>
      </c>
    </row>
    <row r="5858" spans="1:11" x14ac:dyDescent="0.3">
      <c r="A5858">
        <v>305856</v>
      </c>
      <c r="B5858">
        <v>208958</v>
      </c>
      <c r="C5858" t="s">
        <v>30</v>
      </c>
      <c r="D5858">
        <v>23062</v>
      </c>
      <c r="E5858">
        <v>1221</v>
      </c>
      <c r="F5858">
        <v>12492</v>
      </c>
      <c r="G5858" t="s">
        <v>33</v>
      </c>
      <c r="H5858" s="1">
        <v>45422</v>
      </c>
      <c r="I5858" t="str">
        <f t="shared" si="91"/>
        <v>Kicik Investiya</v>
      </c>
      <c r="J5858">
        <f>YEAR(transaction_data[[#This Row],[Transaction_Date]])</f>
        <v>2024</v>
      </c>
      <c r="K5858">
        <f>MONTH(transaction_data[[#This Row],[Transaction_Date]])</f>
        <v>5</v>
      </c>
    </row>
    <row r="5859" spans="1:11" x14ac:dyDescent="0.3">
      <c r="A5859">
        <v>305857</v>
      </c>
      <c r="B5859">
        <v>204871</v>
      </c>
      <c r="C5859" t="s">
        <v>13</v>
      </c>
      <c r="D5859">
        <v>55083</v>
      </c>
      <c r="E5859">
        <v>2105</v>
      </c>
      <c r="F5859">
        <v>5354</v>
      </c>
      <c r="G5859" t="s">
        <v>32</v>
      </c>
      <c r="H5859" s="1">
        <v>45098</v>
      </c>
      <c r="I5859" t="str">
        <f t="shared" si="91"/>
        <v>Kicik Investiya</v>
      </c>
      <c r="J5859">
        <f>YEAR(transaction_data[[#This Row],[Transaction_Date]])</f>
        <v>2023</v>
      </c>
      <c r="K5859">
        <f>MONTH(transaction_data[[#This Row],[Transaction_Date]])</f>
        <v>6</v>
      </c>
    </row>
    <row r="5860" spans="1:11" x14ac:dyDescent="0.3">
      <c r="A5860">
        <v>305858</v>
      </c>
      <c r="B5860">
        <v>206746</v>
      </c>
      <c r="C5860" t="s">
        <v>30</v>
      </c>
      <c r="D5860">
        <v>71347</v>
      </c>
      <c r="E5860">
        <v>778</v>
      </c>
      <c r="F5860">
        <v>34679</v>
      </c>
      <c r="G5860" t="s">
        <v>32</v>
      </c>
      <c r="H5860" s="1">
        <v>45169</v>
      </c>
      <c r="I5860" t="str">
        <f t="shared" si="91"/>
        <v>Yuksek Investisya</v>
      </c>
      <c r="J5860">
        <f>YEAR(transaction_data[[#This Row],[Transaction_Date]])</f>
        <v>2023</v>
      </c>
      <c r="K5860">
        <f>MONTH(transaction_data[[#This Row],[Transaction_Date]])</f>
        <v>8</v>
      </c>
    </row>
    <row r="5861" spans="1:11" x14ac:dyDescent="0.3">
      <c r="A5861">
        <v>305859</v>
      </c>
      <c r="B5861">
        <v>206642</v>
      </c>
      <c r="C5861" t="s">
        <v>30</v>
      </c>
      <c r="D5861">
        <v>10295</v>
      </c>
      <c r="E5861">
        <v>2618</v>
      </c>
      <c r="F5861">
        <v>49848</v>
      </c>
      <c r="G5861" t="s">
        <v>33</v>
      </c>
      <c r="H5861" s="1">
        <v>44822</v>
      </c>
      <c r="I5861" t="str">
        <f t="shared" si="91"/>
        <v>Yuksek Investisya</v>
      </c>
      <c r="J5861">
        <f>YEAR(transaction_data[[#This Row],[Transaction_Date]])</f>
        <v>2022</v>
      </c>
      <c r="K5861">
        <f>MONTH(transaction_data[[#This Row],[Transaction_Date]])</f>
        <v>9</v>
      </c>
    </row>
    <row r="5862" spans="1:11" x14ac:dyDescent="0.3">
      <c r="A5862">
        <v>305860</v>
      </c>
      <c r="B5862">
        <v>205591</v>
      </c>
      <c r="C5862" t="s">
        <v>31</v>
      </c>
      <c r="D5862">
        <v>20544</v>
      </c>
      <c r="E5862">
        <v>2414</v>
      </c>
      <c r="F5862">
        <v>35616</v>
      </c>
      <c r="G5862" t="s">
        <v>32</v>
      </c>
      <c r="H5862" s="1">
        <v>45438</v>
      </c>
      <c r="I5862" t="str">
        <f t="shared" si="91"/>
        <v>Yuksek Investisya</v>
      </c>
      <c r="J5862">
        <f>YEAR(transaction_data[[#This Row],[Transaction_Date]])</f>
        <v>2024</v>
      </c>
      <c r="K5862">
        <f>MONTH(transaction_data[[#This Row],[Transaction_Date]])</f>
        <v>5</v>
      </c>
    </row>
    <row r="5863" spans="1:11" x14ac:dyDescent="0.3">
      <c r="A5863">
        <v>305861</v>
      </c>
      <c r="B5863">
        <v>208943</v>
      </c>
      <c r="C5863" t="s">
        <v>13</v>
      </c>
      <c r="D5863">
        <v>9976</v>
      </c>
      <c r="E5863">
        <v>1859</v>
      </c>
      <c r="F5863">
        <v>13517</v>
      </c>
      <c r="G5863" t="s">
        <v>29</v>
      </c>
      <c r="H5863" s="1">
        <v>45041</v>
      </c>
      <c r="I5863" t="str">
        <f t="shared" si="91"/>
        <v>Kicik Investiya</v>
      </c>
      <c r="J5863">
        <f>YEAR(transaction_data[[#This Row],[Transaction_Date]])</f>
        <v>2023</v>
      </c>
      <c r="K5863">
        <f>MONTH(transaction_data[[#This Row],[Transaction_Date]])</f>
        <v>4</v>
      </c>
    </row>
    <row r="5864" spans="1:11" x14ac:dyDescent="0.3">
      <c r="A5864">
        <v>305862</v>
      </c>
      <c r="B5864">
        <v>208713</v>
      </c>
      <c r="C5864" t="s">
        <v>30</v>
      </c>
      <c r="D5864">
        <v>81188</v>
      </c>
      <c r="E5864">
        <v>1490</v>
      </c>
      <c r="F5864">
        <v>18932</v>
      </c>
      <c r="G5864" t="s">
        <v>32</v>
      </c>
      <c r="H5864" s="1">
        <v>45476</v>
      </c>
      <c r="I5864" t="str">
        <f t="shared" si="91"/>
        <v>Orta investisya</v>
      </c>
      <c r="J5864">
        <f>YEAR(transaction_data[[#This Row],[Transaction_Date]])</f>
        <v>2024</v>
      </c>
      <c r="K5864">
        <f>MONTH(transaction_data[[#This Row],[Transaction_Date]])</f>
        <v>7</v>
      </c>
    </row>
    <row r="5865" spans="1:11" x14ac:dyDescent="0.3">
      <c r="A5865">
        <v>305863</v>
      </c>
      <c r="B5865">
        <v>205003</v>
      </c>
      <c r="C5865" t="s">
        <v>31</v>
      </c>
      <c r="D5865">
        <v>93339</v>
      </c>
      <c r="E5865">
        <v>1607</v>
      </c>
      <c r="F5865">
        <v>18968</v>
      </c>
      <c r="G5865" t="s">
        <v>33</v>
      </c>
      <c r="H5865" s="1">
        <v>45534</v>
      </c>
      <c r="I5865" t="str">
        <f t="shared" si="91"/>
        <v>Orta investisya</v>
      </c>
      <c r="J5865">
        <f>YEAR(transaction_data[[#This Row],[Transaction_Date]])</f>
        <v>2024</v>
      </c>
      <c r="K5865">
        <f>MONTH(transaction_data[[#This Row],[Transaction_Date]])</f>
        <v>8</v>
      </c>
    </row>
    <row r="5866" spans="1:11" x14ac:dyDescent="0.3">
      <c r="A5866">
        <v>305864</v>
      </c>
      <c r="B5866">
        <v>207324</v>
      </c>
      <c r="C5866" t="s">
        <v>30</v>
      </c>
      <c r="D5866">
        <v>13841</v>
      </c>
      <c r="E5866">
        <v>2726</v>
      </c>
      <c r="F5866">
        <v>49940</v>
      </c>
      <c r="G5866" t="s">
        <v>29</v>
      </c>
      <c r="H5866" s="1">
        <v>45029</v>
      </c>
      <c r="I5866" t="str">
        <f t="shared" si="91"/>
        <v>Yuksek Investisya</v>
      </c>
      <c r="J5866">
        <f>YEAR(transaction_data[[#This Row],[Transaction_Date]])</f>
        <v>2023</v>
      </c>
      <c r="K5866">
        <f>MONTH(transaction_data[[#This Row],[Transaction_Date]])</f>
        <v>4</v>
      </c>
    </row>
    <row r="5867" spans="1:11" x14ac:dyDescent="0.3">
      <c r="A5867">
        <v>305865</v>
      </c>
      <c r="B5867">
        <v>209886</v>
      </c>
      <c r="C5867" t="s">
        <v>31</v>
      </c>
      <c r="D5867">
        <v>48982</v>
      </c>
      <c r="E5867">
        <v>3859</v>
      </c>
      <c r="F5867">
        <v>1359</v>
      </c>
      <c r="G5867" t="s">
        <v>32</v>
      </c>
      <c r="H5867" s="1">
        <v>45719</v>
      </c>
      <c r="I5867" t="str">
        <f t="shared" si="91"/>
        <v>Kicik Investiya</v>
      </c>
      <c r="J5867">
        <f>YEAR(transaction_data[[#This Row],[Transaction_Date]])</f>
        <v>2025</v>
      </c>
      <c r="K5867">
        <f>MONTH(transaction_data[[#This Row],[Transaction_Date]])</f>
        <v>3</v>
      </c>
    </row>
    <row r="5868" spans="1:11" x14ac:dyDescent="0.3">
      <c r="A5868">
        <v>305866</v>
      </c>
      <c r="B5868">
        <v>208453</v>
      </c>
      <c r="C5868" t="s">
        <v>30</v>
      </c>
      <c r="D5868">
        <v>21018</v>
      </c>
      <c r="E5868">
        <v>3787</v>
      </c>
      <c r="F5868">
        <v>3695</v>
      </c>
      <c r="G5868" t="s">
        <v>32</v>
      </c>
      <c r="H5868" s="1">
        <v>45328</v>
      </c>
      <c r="I5868" t="str">
        <f t="shared" si="91"/>
        <v>Kicik Investiya</v>
      </c>
      <c r="J5868">
        <f>YEAR(transaction_data[[#This Row],[Transaction_Date]])</f>
        <v>2024</v>
      </c>
      <c r="K5868">
        <f>MONTH(transaction_data[[#This Row],[Transaction_Date]])</f>
        <v>2</v>
      </c>
    </row>
    <row r="5869" spans="1:11" x14ac:dyDescent="0.3">
      <c r="A5869">
        <v>305867</v>
      </c>
      <c r="B5869">
        <v>209990</v>
      </c>
      <c r="C5869" t="s">
        <v>30</v>
      </c>
      <c r="D5869">
        <v>27349</v>
      </c>
      <c r="E5869">
        <v>3979</v>
      </c>
      <c r="F5869">
        <v>40762</v>
      </c>
      <c r="G5869" t="s">
        <v>32</v>
      </c>
      <c r="H5869" s="1">
        <v>45226</v>
      </c>
      <c r="I5869" t="str">
        <f t="shared" si="91"/>
        <v>Yuksek Investisya</v>
      </c>
      <c r="J5869">
        <f>YEAR(transaction_data[[#This Row],[Transaction_Date]])</f>
        <v>2023</v>
      </c>
      <c r="K5869">
        <f>MONTH(transaction_data[[#This Row],[Transaction_Date]])</f>
        <v>10</v>
      </c>
    </row>
    <row r="5870" spans="1:11" x14ac:dyDescent="0.3">
      <c r="A5870">
        <v>305868</v>
      </c>
      <c r="B5870">
        <v>208692</v>
      </c>
      <c r="C5870" t="s">
        <v>30</v>
      </c>
      <c r="D5870">
        <v>57724</v>
      </c>
      <c r="E5870">
        <v>1133</v>
      </c>
      <c r="F5870">
        <v>1631</v>
      </c>
      <c r="G5870" t="s">
        <v>29</v>
      </c>
      <c r="H5870" s="1">
        <v>45515</v>
      </c>
      <c r="I5870" t="str">
        <f t="shared" si="91"/>
        <v>Kicik Investiya</v>
      </c>
      <c r="J5870">
        <f>YEAR(transaction_data[[#This Row],[Transaction_Date]])</f>
        <v>2024</v>
      </c>
      <c r="K5870">
        <f>MONTH(transaction_data[[#This Row],[Transaction_Date]])</f>
        <v>8</v>
      </c>
    </row>
    <row r="5871" spans="1:11" x14ac:dyDescent="0.3">
      <c r="A5871">
        <v>305869</v>
      </c>
      <c r="B5871">
        <v>208032</v>
      </c>
      <c r="C5871" t="s">
        <v>30</v>
      </c>
      <c r="D5871">
        <v>12448</v>
      </c>
      <c r="E5871">
        <v>1283</v>
      </c>
      <c r="F5871">
        <v>46374</v>
      </c>
      <c r="G5871" t="s">
        <v>29</v>
      </c>
      <c r="H5871" s="1">
        <v>45392</v>
      </c>
      <c r="I5871" t="str">
        <f t="shared" si="91"/>
        <v>Yuksek Investisya</v>
      </c>
      <c r="J5871">
        <f>YEAR(transaction_data[[#This Row],[Transaction_Date]])</f>
        <v>2024</v>
      </c>
      <c r="K5871">
        <f>MONTH(transaction_data[[#This Row],[Transaction_Date]])</f>
        <v>4</v>
      </c>
    </row>
    <row r="5872" spans="1:11" x14ac:dyDescent="0.3">
      <c r="A5872">
        <v>305870</v>
      </c>
      <c r="B5872">
        <v>207191</v>
      </c>
      <c r="C5872" t="s">
        <v>30</v>
      </c>
      <c r="D5872">
        <v>22795</v>
      </c>
      <c r="E5872">
        <v>2377</v>
      </c>
      <c r="F5872">
        <v>26030</v>
      </c>
      <c r="G5872" t="s">
        <v>29</v>
      </c>
      <c r="H5872" s="1">
        <v>45018</v>
      </c>
      <c r="I5872" t="str">
        <f t="shared" si="91"/>
        <v>Orta investisya</v>
      </c>
      <c r="J5872">
        <f>YEAR(transaction_data[[#This Row],[Transaction_Date]])</f>
        <v>2023</v>
      </c>
      <c r="K5872">
        <f>MONTH(transaction_data[[#This Row],[Transaction_Date]])</f>
        <v>4</v>
      </c>
    </row>
    <row r="5873" spans="1:11" x14ac:dyDescent="0.3">
      <c r="A5873">
        <v>305871</v>
      </c>
      <c r="B5873">
        <v>208018</v>
      </c>
      <c r="C5873" t="s">
        <v>13</v>
      </c>
      <c r="D5873">
        <v>15081</v>
      </c>
      <c r="E5873">
        <v>3785</v>
      </c>
      <c r="F5873">
        <v>41433</v>
      </c>
      <c r="G5873" t="s">
        <v>32</v>
      </c>
      <c r="H5873" s="1">
        <v>45168</v>
      </c>
      <c r="I5873" t="str">
        <f t="shared" si="91"/>
        <v>Yuksek Investisya</v>
      </c>
      <c r="J5873">
        <f>YEAR(transaction_data[[#This Row],[Transaction_Date]])</f>
        <v>2023</v>
      </c>
      <c r="K5873">
        <f>MONTH(transaction_data[[#This Row],[Transaction_Date]])</f>
        <v>8</v>
      </c>
    </row>
    <row r="5874" spans="1:11" x14ac:dyDescent="0.3">
      <c r="A5874">
        <v>305872</v>
      </c>
      <c r="B5874">
        <v>200580</v>
      </c>
      <c r="C5874" t="s">
        <v>13</v>
      </c>
      <c r="D5874">
        <v>12030</v>
      </c>
      <c r="E5874">
        <v>4693</v>
      </c>
      <c r="F5874">
        <v>15394</v>
      </c>
      <c r="G5874" t="s">
        <v>33</v>
      </c>
      <c r="H5874" s="1">
        <v>45353</v>
      </c>
      <c r="I5874" t="str">
        <f t="shared" si="91"/>
        <v>Orta investisya</v>
      </c>
      <c r="J5874">
        <f>YEAR(transaction_data[[#This Row],[Transaction_Date]])</f>
        <v>2024</v>
      </c>
      <c r="K5874">
        <f>MONTH(transaction_data[[#This Row],[Transaction_Date]])</f>
        <v>3</v>
      </c>
    </row>
    <row r="5875" spans="1:11" x14ac:dyDescent="0.3">
      <c r="A5875">
        <v>305873</v>
      </c>
      <c r="B5875">
        <v>205269</v>
      </c>
      <c r="C5875" t="s">
        <v>13</v>
      </c>
      <c r="D5875">
        <v>24015</v>
      </c>
      <c r="E5875">
        <v>3723</v>
      </c>
      <c r="F5875">
        <v>49204</v>
      </c>
      <c r="G5875" t="s">
        <v>33</v>
      </c>
      <c r="H5875" s="1">
        <v>45699</v>
      </c>
      <c r="I5875" t="str">
        <f t="shared" si="91"/>
        <v>Yuksek Investisya</v>
      </c>
      <c r="J5875">
        <f>YEAR(transaction_data[[#This Row],[Transaction_Date]])</f>
        <v>2025</v>
      </c>
      <c r="K5875">
        <f>MONTH(transaction_data[[#This Row],[Transaction_Date]])</f>
        <v>2</v>
      </c>
    </row>
    <row r="5876" spans="1:11" x14ac:dyDescent="0.3">
      <c r="A5876">
        <v>305874</v>
      </c>
      <c r="B5876">
        <v>201851</v>
      </c>
      <c r="C5876" t="s">
        <v>31</v>
      </c>
      <c r="D5876">
        <v>92834</v>
      </c>
      <c r="E5876">
        <v>2353</v>
      </c>
      <c r="F5876">
        <v>13092</v>
      </c>
      <c r="G5876" t="s">
        <v>33</v>
      </c>
      <c r="H5876" s="1">
        <v>45356</v>
      </c>
      <c r="I5876" t="str">
        <f t="shared" si="91"/>
        <v>Kicik Investiya</v>
      </c>
      <c r="J5876">
        <f>YEAR(transaction_data[[#This Row],[Transaction_Date]])</f>
        <v>2024</v>
      </c>
      <c r="K5876">
        <f>MONTH(transaction_data[[#This Row],[Transaction_Date]])</f>
        <v>3</v>
      </c>
    </row>
    <row r="5877" spans="1:11" x14ac:dyDescent="0.3">
      <c r="A5877">
        <v>305875</v>
      </c>
      <c r="B5877">
        <v>205909</v>
      </c>
      <c r="C5877" t="s">
        <v>13</v>
      </c>
      <c r="D5877">
        <v>49321</v>
      </c>
      <c r="E5877">
        <v>298</v>
      </c>
      <c r="F5877">
        <v>18328</v>
      </c>
      <c r="G5877" t="s">
        <v>33</v>
      </c>
      <c r="H5877" s="1">
        <v>45552</v>
      </c>
      <c r="I5877" t="str">
        <f t="shared" si="91"/>
        <v>Orta investisya</v>
      </c>
      <c r="J5877">
        <f>YEAR(transaction_data[[#This Row],[Transaction_Date]])</f>
        <v>2024</v>
      </c>
      <c r="K5877">
        <f>MONTH(transaction_data[[#This Row],[Transaction_Date]])</f>
        <v>9</v>
      </c>
    </row>
    <row r="5878" spans="1:11" x14ac:dyDescent="0.3">
      <c r="A5878">
        <v>305876</v>
      </c>
      <c r="B5878">
        <v>202139</v>
      </c>
      <c r="C5878" t="s">
        <v>30</v>
      </c>
      <c r="D5878">
        <v>36017</v>
      </c>
      <c r="E5878">
        <v>2469</v>
      </c>
      <c r="F5878">
        <v>20709</v>
      </c>
      <c r="G5878" t="s">
        <v>32</v>
      </c>
      <c r="H5878" s="1">
        <v>44683</v>
      </c>
      <c r="I5878" t="str">
        <f t="shared" si="91"/>
        <v>Orta investisya</v>
      </c>
      <c r="J5878">
        <f>YEAR(transaction_data[[#This Row],[Transaction_Date]])</f>
        <v>2022</v>
      </c>
      <c r="K5878">
        <f>MONTH(transaction_data[[#This Row],[Transaction_Date]])</f>
        <v>5</v>
      </c>
    </row>
    <row r="5879" spans="1:11" x14ac:dyDescent="0.3">
      <c r="A5879">
        <v>305877</v>
      </c>
      <c r="B5879">
        <v>202192</v>
      </c>
      <c r="C5879" t="s">
        <v>30</v>
      </c>
      <c r="D5879">
        <v>43056</v>
      </c>
      <c r="E5879">
        <v>2507</v>
      </c>
      <c r="F5879">
        <v>9118</v>
      </c>
      <c r="G5879" t="s">
        <v>29</v>
      </c>
      <c r="H5879" s="1">
        <v>45389</v>
      </c>
      <c r="I5879" t="str">
        <f t="shared" si="91"/>
        <v>Kicik Investiya</v>
      </c>
      <c r="J5879">
        <f>YEAR(transaction_data[[#This Row],[Transaction_Date]])</f>
        <v>2024</v>
      </c>
      <c r="K5879">
        <f>MONTH(transaction_data[[#This Row],[Transaction_Date]])</f>
        <v>4</v>
      </c>
    </row>
    <row r="5880" spans="1:11" x14ac:dyDescent="0.3">
      <c r="A5880">
        <v>305878</v>
      </c>
      <c r="B5880">
        <v>205982</v>
      </c>
      <c r="C5880" t="s">
        <v>13</v>
      </c>
      <c r="D5880">
        <v>36447</v>
      </c>
      <c r="E5880">
        <v>557</v>
      </c>
      <c r="F5880">
        <v>45088</v>
      </c>
      <c r="G5880" t="s">
        <v>32</v>
      </c>
      <c r="H5880" s="1">
        <v>44821</v>
      </c>
      <c r="I5880" t="str">
        <f t="shared" si="91"/>
        <v>Yuksek Investisya</v>
      </c>
      <c r="J5880">
        <f>YEAR(transaction_data[[#This Row],[Transaction_Date]])</f>
        <v>2022</v>
      </c>
      <c r="K5880">
        <f>MONTH(transaction_data[[#This Row],[Transaction_Date]])</f>
        <v>9</v>
      </c>
    </row>
    <row r="5881" spans="1:11" x14ac:dyDescent="0.3">
      <c r="A5881">
        <v>305879</v>
      </c>
      <c r="B5881">
        <v>202222</v>
      </c>
      <c r="C5881" t="s">
        <v>31</v>
      </c>
      <c r="D5881">
        <v>30499</v>
      </c>
      <c r="E5881">
        <v>3658</v>
      </c>
      <c r="F5881">
        <v>20518</v>
      </c>
      <c r="G5881" t="s">
        <v>29</v>
      </c>
      <c r="H5881" s="1">
        <v>45041</v>
      </c>
      <c r="I5881" t="str">
        <f t="shared" si="91"/>
        <v>Orta investisya</v>
      </c>
      <c r="J5881">
        <f>YEAR(transaction_data[[#This Row],[Transaction_Date]])</f>
        <v>2023</v>
      </c>
      <c r="K5881">
        <f>MONTH(transaction_data[[#This Row],[Transaction_Date]])</f>
        <v>4</v>
      </c>
    </row>
    <row r="5882" spans="1:11" x14ac:dyDescent="0.3">
      <c r="A5882">
        <v>305880</v>
      </c>
      <c r="B5882">
        <v>203216</v>
      </c>
      <c r="C5882" t="s">
        <v>30</v>
      </c>
      <c r="D5882">
        <v>12996</v>
      </c>
      <c r="E5882">
        <v>1001</v>
      </c>
      <c r="F5882">
        <v>2473</v>
      </c>
      <c r="G5882" t="s">
        <v>32</v>
      </c>
      <c r="H5882" s="1">
        <v>44745</v>
      </c>
      <c r="I5882" t="str">
        <f t="shared" si="91"/>
        <v>Kicik Investiya</v>
      </c>
      <c r="J5882">
        <f>YEAR(transaction_data[[#This Row],[Transaction_Date]])</f>
        <v>2022</v>
      </c>
      <c r="K5882">
        <f>MONTH(transaction_data[[#This Row],[Transaction_Date]])</f>
        <v>7</v>
      </c>
    </row>
    <row r="5883" spans="1:11" x14ac:dyDescent="0.3">
      <c r="A5883">
        <v>305881</v>
      </c>
      <c r="B5883">
        <v>204798</v>
      </c>
      <c r="C5883" t="s">
        <v>31</v>
      </c>
      <c r="D5883">
        <v>1387</v>
      </c>
      <c r="E5883">
        <v>3308</v>
      </c>
      <c r="F5883">
        <v>22034</v>
      </c>
      <c r="G5883" t="s">
        <v>32</v>
      </c>
      <c r="H5883" s="1">
        <v>45235</v>
      </c>
      <c r="I5883" t="str">
        <f t="shared" si="91"/>
        <v>Orta investisya</v>
      </c>
      <c r="J5883">
        <f>YEAR(transaction_data[[#This Row],[Transaction_Date]])</f>
        <v>2023</v>
      </c>
      <c r="K5883">
        <f>MONTH(transaction_data[[#This Row],[Transaction_Date]])</f>
        <v>11</v>
      </c>
    </row>
    <row r="5884" spans="1:11" x14ac:dyDescent="0.3">
      <c r="A5884">
        <v>305882</v>
      </c>
      <c r="B5884">
        <v>206278</v>
      </c>
      <c r="C5884" t="s">
        <v>30</v>
      </c>
      <c r="D5884">
        <v>63996</v>
      </c>
      <c r="E5884">
        <v>4348</v>
      </c>
      <c r="F5884">
        <v>39040</v>
      </c>
      <c r="G5884" t="s">
        <v>29</v>
      </c>
      <c r="H5884" s="1">
        <v>45625</v>
      </c>
      <c r="I5884" t="str">
        <f t="shared" si="91"/>
        <v>Yuksek Investisya</v>
      </c>
      <c r="J5884">
        <f>YEAR(transaction_data[[#This Row],[Transaction_Date]])</f>
        <v>2024</v>
      </c>
      <c r="K5884">
        <f>MONTH(transaction_data[[#This Row],[Transaction_Date]])</f>
        <v>11</v>
      </c>
    </row>
    <row r="5885" spans="1:11" x14ac:dyDescent="0.3">
      <c r="A5885">
        <v>305883</v>
      </c>
      <c r="B5885">
        <v>200540</v>
      </c>
      <c r="C5885" t="s">
        <v>31</v>
      </c>
      <c r="D5885">
        <v>59976</v>
      </c>
      <c r="E5885">
        <v>4505</v>
      </c>
      <c r="F5885">
        <v>32179</v>
      </c>
      <c r="G5885" t="s">
        <v>29</v>
      </c>
      <c r="H5885" s="1">
        <v>44983</v>
      </c>
      <c r="I5885" t="str">
        <f t="shared" si="91"/>
        <v>Yuksek Investisya</v>
      </c>
      <c r="J5885">
        <f>YEAR(transaction_data[[#This Row],[Transaction_Date]])</f>
        <v>2023</v>
      </c>
      <c r="K5885">
        <f>MONTH(transaction_data[[#This Row],[Transaction_Date]])</f>
        <v>2</v>
      </c>
    </row>
    <row r="5886" spans="1:11" x14ac:dyDescent="0.3">
      <c r="A5886">
        <v>305884</v>
      </c>
      <c r="B5886">
        <v>204332</v>
      </c>
      <c r="C5886" t="s">
        <v>31</v>
      </c>
      <c r="D5886">
        <v>79814</v>
      </c>
      <c r="E5886">
        <v>3622</v>
      </c>
      <c r="F5886">
        <v>33514</v>
      </c>
      <c r="G5886" t="s">
        <v>32</v>
      </c>
      <c r="H5886" s="1">
        <v>45692</v>
      </c>
      <c r="I5886" t="str">
        <f t="shared" si="91"/>
        <v>Yuksek Investisya</v>
      </c>
      <c r="J5886">
        <f>YEAR(transaction_data[[#This Row],[Transaction_Date]])</f>
        <v>2025</v>
      </c>
      <c r="K5886">
        <f>MONTH(transaction_data[[#This Row],[Transaction_Date]])</f>
        <v>2</v>
      </c>
    </row>
    <row r="5887" spans="1:11" x14ac:dyDescent="0.3">
      <c r="A5887">
        <v>305885</v>
      </c>
      <c r="B5887">
        <v>201735</v>
      </c>
      <c r="C5887" t="s">
        <v>31</v>
      </c>
      <c r="D5887">
        <v>70494</v>
      </c>
      <c r="E5887">
        <v>4647</v>
      </c>
      <c r="F5887">
        <v>16812</v>
      </c>
      <c r="G5887" t="s">
        <v>29</v>
      </c>
      <c r="H5887" s="1">
        <v>45730</v>
      </c>
      <c r="I5887" t="str">
        <f t="shared" si="91"/>
        <v>Orta investisya</v>
      </c>
      <c r="J5887">
        <f>YEAR(transaction_data[[#This Row],[Transaction_Date]])</f>
        <v>2025</v>
      </c>
      <c r="K5887">
        <f>MONTH(transaction_data[[#This Row],[Transaction_Date]])</f>
        <v>3</v>
      </c>
    </row>
    <row r="5888" spans="1:11" x14ac:dyDescent="0.3">
      <c r="A5888">
        <v>305886</v>
      </c>
      <c r="B5888">
        <v>203943</v>
      </c>
      <c r="C5888" t="s">
        <v>30</v>
      </c>
      <c r="D5888">
        <v>32707</v>
      </c>
      <c r="E5888">
        <v>2415</v>
      </c>
      <c r="F5888">
        <v>49779</v>
      </c>
      <c r="G5888" t="s">
        <v>29</v>
      </c>
      <c r="H5888" s="1">
        <v>44998</v>
      </c>
      <c r="I5888" t="str">
        <f t="shared" si="91"/>
        <v>Yuksek Investisya</v>
      </c>
      <c r="J5888">
        <f>YEAR(transaction_data[[#This Row],[Transaction_Date]])</f>
        <v>2023</v>
      </c>
      <c r="K5888">
        <f>MONTH(transaction_data[[#This Row],[Transaction_Date]])</f>
        <v>3</v>
      </c>
    </row>
    <row r="5889" spans="1:11" x14ac:dyDescent="0.3">
      <c r="A5889">
        <v>305887</v>
      </c>
      <c r="B5889">
        <v>207951</v>
      </c>
      <c r="C5889" t="s">
        <v>30</v>
      </c>
      <c r="D5889">
        <v>45899</v>
      </c>
      <c r="E5889">
        <v>1001</v>
      </c>
      <c r="F5889">
        <v>19458</v>
      </c>
      <c r="G5889" t="s">
        <v>32</v>
      </c>
      <c r="H5889" s="1">
        <v>45131</v>
      </c>
      <c r="I5889" t="str">
        <f t="shared" si="91"/>
        <v>Orta investisya</v>
      </c>
      <c r="J5889">
        <f>YEAR(transaction_data[[#This Row],[Transaction_Date]])</f>
        <v>2023</v>
      </c>
      <c r="K5889">
        <f>MONTH(transaction_data[[#This Row],[Transaction_Date]])</f>
        <v>7</v>
      </c>
    </row>
    <row r="5890" spans="1:11" x14ac:dyDescent="0.3">
      <c r="A5890">
        <v>305888</v>
      </c>
      <c r="B5890">
        <v>209807</v>
      </c>
      <c r="C5890" t="s">
        <v>13</v>
      </c>
      <c r="D5890">
        <v>80712</v>
      </c>
      <c r="E5890">
        <v>4397</v>
      </c>
      <c r="F5890">
        <v>18655</v>
      </c>
      <c r="G5890" t="s">
        <v>33</v>
      </c>
      <c r="H5890" s="1">
        <v>45281</v>
      </c>
      <c r="I5890" t="str">
        <f t="shared" ref="I5890:I5953" si="92">IF(AND(F5890&gt;1000,F5890&lt;15000),"Kicik Investiya",IF(AND(F5890&gt;=15000,F5890&lt;27500),"Orta investisya","Yuksek Investisya"))</f>
        <v>Orta investisya</v>
      </c>
      <c r="J5890">
        <f>YEAR(transaction_data[[#This Row],[Transaction_Date]])</f>
        <v>2023</v>
      </c>
      <c r="K5890">
        <f>MONTH(transaction_data[[#This Row],[Transaction_Date]])</f>
        <v>12</v>
      </c>
    </row>
    <row r="5891" spans="1:11" x14ac:dyDescent="0.3">
      <c r="A5891">
        <v>305889</v>
      </c>
      <c r="B5891">
        <v>205706</v>
      </c>
      <c r="C5891" t="s">
        <v>31</v>
      </c>
      <c r="D5891">
        <v>16363</v>
      </c>
      <c r="E5891">
        <v>459</v>
      </c>
      <c r="F5891">
        <v>20394</v>
      </c>
      <c r="G5891" t="s">
        <v>32</v>
      </c>
      <c r="H5891" s="1">
        <v>45189</v>
      </c>
      <c r="I5891" t="str">
        <f t="shared" si="92"/>
        <v>Orta investisya</v>
      </c>
      <c r="J5891">
        <f>YEAR(transaction_data[[#This Row],[Transaction_Date]])</f>
        <v>2023</v>
      </c>
      <c r="K5891">
        <f>MONTH(transaction_data[[#This Row],[Transaction_Date]])</f>
        <v>9</v>
      </c>
    </row>
    <row r="5892" spans="1:11" x14ac:dyDescent="0.3">
      <c r="A5892">
        <v>305890</v>
      </c>
      <c r="B5892">
        <v>205818</v>
      </c>
      <c r="C5892" t="s">
        <v>31</v>
      </c>
      <c r="D5892">
        <v>19819</v>
      </c>
      <c r="E5892">
        <v>1236</v>
      </c>
      <c r="F5892">
        <v>43165</v>
      </c>
      <c r="G5892" t="s">
        <v>32</v>
      </c>
      <c r="H5892" s="1">
        <v>45443</v>
      </c>
      <c r="I5892" t="str">
        <f t="shared" si="92"/>
        <v>Yuksek Investisya</v>
      </c>
      <c r="J5892">
        <f>YEAR(transaction_data[[#This Row],[Transaction_Date]])</f>
        <v>2024</v>
      </c>
      <c r="K5892">
        <f>MONTH(transaction_data[[#This Row],[Transaction_Date]])</f>
        <v>5</v>
      </c>
    </row>
    <row r="5893" spans="1:11" x14ac:dyDescent="0.3">
      <c r="A5893">
        <v>305891</v>
      </c>
      <c r="B5893">
        <v>205160</v>
      </c>
      <c r="C5893" t="s">
        <v>30</v>
      </c>
      <c r="D5893">
        <v>58504</v>
      </c>
      <c r="E5893">
        <v>4097</v>
      </c>
      <c r="F5893">
        <v>16925</v>
      </c>
      <c r="G5893" t="s">
        <v>32</v>
      </c>
      <c r="H5893" s="1">
        <v>45473</v>
      </c>
      <c r="I5893" t="str">
        <f t="shared" si="92"/>
        <v>Orta investisya</v>
      </c>
      <c r="J5893">
        <f>YEAR(transaction_data[[#This Row],[Transaction_Date]])</f>
        <v>2024</v>
      </c>
      <c r="K5893">
        <f>MONTH(transaction_data[[#This Row],[Transaction_Date]])</f>
        <v>6</v>
      </c>
    </row>
    <row r="5894" spans="1:11" x14ac:dyDescent="0.3">
      <c r="A5894">
        <v>305892</v>
      </c>
      <c r="B5894">
        <v>209019</v>
      </c>
      <c r="C5894" t="s">
        <v>31</v>
      </c>
      <c r="D5894">
        <v>36469</v>
      </c>
      <c r="E5894">
        <v>607</v>
      </c>
      <c r="F5894">
        <v>32155</v>
      </c>
      <c r="G5894" t="s">
        <v>32</v>
      </c>
      <c r="H5894" s="1">
        <v>44656</v>
      </c>
      <c r="I5894" t="str">
        <f t="shared" si="92"/>
        <v>Yuksek Investisya</v>
      </c>
      <c r="J5894">
        <f>YEAR(transaction_data[[#This Row],[Transaction_Date]])</f>
        <v>2022</v>
      </c>
      <c r="K5894">
        <f>MONTH(transaction_data[[#This Row],[Transaction_Date]])</f>
        <v>4</v>
      </c>
    </row>
    <row r="5895" spans="1:11" x14ac:dyDescent="0.3">
      <c r="A5895">
        <v>305893</v>
      </c>
      <c r="B5895">
        <v>206602</v>
      </c>
      <c r="C5895" t="s">
        <v>31</v>
      </c>
      <c r="D5895">
        <v>17879</v>
      </c>
      <c r="E5895">
        <v>3917</v>
      </c>
      <c r="F5895">
        <v>49756</v>
      </c>
      <c r="G5895" t="s">
        <v>33</v>
      </c>
      <c r="H5895" s="1">
        <v>45729</v>
      </c>
      <c r="I5895" t="str">
        <f t="shared" si="92"/>
        <v>Yuksek Investisya</v>
      </c>
      <c r="J5895">
        <f>YEAR(transaction_data[[#This Row],[Transaction_Date]])</f>
        <v>2025</v>
      </c>
      <c r="K5895">
        <f>MONTH(transaction_data[[#This Row],[Transaction_Date]])</f>
        <v>3</v>
      </c>
    </row>
    <row r="5896" spans="1:11" x14ac:dyDescent="0.3">
      <c r="A5896">
        <v>305894</v>
      </c>
      <c r="B5896">
        <v>209156</v>
      </c>
      <c r="C5896" t="s">
        <v>30</v>
      </c>
      <c r="D5896">
        <v>69488</v>
      </c>
      <c r="E5896">
        <v>166</v>
      </c>
      <c r="F5896">
        <v>35572</v>
      </c>
      <c r="G5896" t="s">
        <v>29</v>
      </c>
      <c r="H5896" s="1">
        <v>45050</v>
      </c>
      <c r="I5896" t="str">
        <f t="shared" si="92"/>
        <v>Yuksek Investisya</v>
      </c>
      <c r="J5896">
        <f>YEAR(transaction_data[[#This Row],[Transaction_Date]])</f>
        <v>2023</v>
      </c>
      <c r="K5896">
        <f>MONTH(transaction_data[[#This Row],[Transaction_Date]])</f>
        <v>5</v>
      </c>
    </row>
    <row r="5897" spans="1:11" x14ac:dyDescent="0.3">
      <c r="A5897">
        <v>305895</v>
      </c>
      <c r="B5897">
        <v>206121</v>
      </c>
      <c r="C5897" t="s">
        <v>30</v>
      </c>
      <c r="D5897">
        <v>76965</v>
      </c>
      <c r="E5897">
        <v>4823</v>
      </c>
      <c r="F5897">
        <v>11514</v>
      </c>
      <c r="G5897" t="s">
        <v>33</v>
      </c>
      <c r="H5897" s="1">
        <v>45026</v>
      </c>
      <c r="I5897" t="str">
        <f t="shared" si="92"/>
        <v>Kicik Investiya</v>
      </c>
      <c r="J5897">
        <f>YEAR(transaction_data[[#This Row],[Transaction_Date]])</f>
        <v>2023</v>
      </c>
      <c r="K5897">
        <f>MONTH(transaction_data[[#This Row],[Transaction_Date]])</f>
        <v>4</v>
      </c>
    </row>
    <row r="5898" spans="1:11" x14ac:dyDescent="0.3">
      <c r="A5898">
        <v>305896</v>
      </c>
      <c r="B5898">
        <v>207909</v>
      </c>
      <c r="C5898" t="s">
        <v>30</v>
      </c>
      <c r="D5898">
        <v>34926</v>
      </c>
      <c r="E5898">
        <v>2727</v>
      </c>
      <c r="F5898">
        <v>14150</v>
      </c>
      <c r="G5898" t="s">
        <v>29</v>
      </c>
      <c r="H5898" s="1">
        <v>45087</v>
      </c>
      <c r="I5898" t="str">
        <f t="shared" si="92"/>
        <v>Kicik Investiya</v>
      </c>
      <c r="J5898">
        <f>YEAR(transaction_data[[#This Row],[Transaction_Date]])</f>
        <v>2023</v>
      </c>
      <c r="K5898">
        <f>MONTH(transaction_data[[#This Row],[Transaction_Date]])</f>
        <v>6</v>
      </c>
    </row>
    <row r="5899" spans="1:11" x14ac:dyDescent="0.3">
      <c r="A5899">
        <v>305897</v>
      </c>
      <c r="B5899">
        <v>204719</v>
      </c>
      <c r="C5899" t="s">
        <v>30</v>
      </c>
      <c r="D5899">
        <v>46549</v>
      </c>
      <c r="E5899">
        <v>775</v>
      </c>
      <c r="F5899">
        <v>5723</v>
      </c>
      <c r="G5899" t="s">
        <v>33</v>
      </c>
      <c r="H5899" s="1">
        <v>44785</v>
      </c>
      <c r="I5899" t="str">
        <f t="shared" si="92"/>
        <v>Kicik Investiya</v>
      </c>
      <c r="J5899">
        <f>YEAR(transaction_data[[#This Row],[Transaction_Date]])</f>
        <v>2022</v>
      </c>
      <c r="K5899">
        <f>MONTH(transaction_data[[#This Row],[Transaction_Date]])</f>
        <v>8</v>
      </c>
    </row>
    <row r="5900" spans="1:11" x14ac:dyDescent="0.3">
      <c r="A5900">
        <v>305898</v>
      </c>
      <c r="B5900">
        <v>205592</v>
      </c>
      <c r="C5900" t="s">
        <v>30</v>
      </c>
      <c r="D5900">
        <v>25539</v>
      </c>
      <c r="E5900">
        <v>2428</v>
      </c>
      <c r="F5900">
        <v>2117</v>
      </c>
      <c r="G5900" t="s">
        <v>32</v>
      </c>
      <c r="H5900" s="1">
        <v>45260</v>
      </c>
      <c r="I5900" t="str">
        <f t="shared" si="92"/>
        <v>Kicik Investiya</v>
      </c>
      <c r="J5900">
        <f>YEAR(transaction_data[[#This Row],[Transaction_Date]])</f>
        <v>2023</v>
      </c>
      <c r="K5900">
        <f>MONTH(transaction_data[[#This Row],[Transaction_Date]])</f>
        <v>11</v>
      </c>
    </row>
    <row r="5901" spans="1:11" x14ac:dyDescent="0.3">
      <c r="A5901">
        <v>305899</v>
      </c>
      <c r="B5901">
        <v>202105</v>
      </c>
      <c r="C5901" t="s">
        <v>30</v>
      </c>
      <c r="D5901">
        <v>34028</v>
      </c>
      <c r="E5901">
        <v>1131</v>
      </c>
      <c r="F5901">
        <v>30753</v>
      </c>
      <c r="G5901" t="s">
        <v>33</v>
      </c>
      <c r="H5901" s="1">
        <v>45687</v>
      </c>
      <c r="I5901" t="str">
        <f t="shared" si="92"/>
        <v>Yuksek Investisya</v>
      </c>
      <c r="J5901">
        <f>YEAR(transaction_data[[#This Row],[Transaction_Date]])</f>
        <v>2025</v>
      </c>
      <c r="K5901">
        <f>MONTH(transaction_data[[#This Row],[Transaction_Date]])</f>
        <v>1</v>
      </c>
    </row>
    <row r="5902" spans="1:11" x14ac:dyDescent="0.3">
      <c r="A5902">
        <v>305900</v>
      </c>
      <c r="B5902">
        <v>206828</v>
      </c>
      <c r="C5902" t="s">
        <v>31</v>
      </c>
      <c r="D5902">
        <v>71509</v>
      </c>
      <c r="E5902">
        <v>1404</v>
      </c>
      <c r="F5902">
        <v>14343</v>
      </c>
      <c r="G5902" t="s">
        <v>33</v>
      </c>
      <c r="H5902" s="1">
        <v>45172</v>
      </c>
      <c r="I5902" t="str">
        <f t="shared" si="92"/>
        <v>Kicik Investiya</v>
      </c>
      <c r="J5902">
        <f>YEAR(transaction_data[[#This Row],[Transaction_Date]])</f>
        <v>2023</v>
      </c>
      <c r="K5902">
        <f>MONTH(transaction_data[[#This Row],[Transaction_Date]])</f>
        <v>9</v>
      </c>
    </row>
    <row r="5903" spans="1:11" x14ac:dyDescent="0.3">
      <c r="A5903">
        <v>305901</v>
      </c>
      <c r="B5903">
        <v>209738</v>
      </c>
      <c r="C5903" t="s">
        <v>30</v>
      </c>
      <c r="D5903">
        <v>81908</v>
      </c>
      <c r="E5903">
        <v>3591</v>
      </c>
      <c r="F5903">
        <v>32593</v>
      </c>
      <c r="G5903" t="s">
        <v>32</v>
      </c>
      <c r="H5903" s="1">
        <v>44759</v>
      </c>
      <c r="I5903" t="str">
        <f t="shared" si="92"/>
        <v>Yuksek Investisya</v>
      </c>
      <c r="J5903">
        <f>YEAR(transaction_data[[#This Row],[Transaction_Date]])</f>
        <v>2022</v>
      </c>
      <c r="K5903">
        <f>MONTH(transaction_data[[#This Row],[Transaction_Date]])</f>
        <v>7</v>
      </c>
    </row>
    <row r="5904" spans="1:11" x14ac:dyDescent="0.3">
      <c r="A5904">
        <v>305902</v>
      </c>
      <c r="B5904">
        <v>209783</v>
      </c>
      <c r="C5904" t="s">
        <v>13</v>
      </c>
      <c r="D5904">
        <v>58078</v>
      </c>
      <c r="E5904">
        <v>1750</v>
      </c>
      <c r="F5904">
        <v>47640</v>
      </c>
      <c r="G5904" t="s">
        <v>33</v>
      </c>
      <c r="H5904" s="1">
        <v>45502</v>
      </c>
      <c r="I5904" t="str">
        <f t="shared" si="92"/>
        <v>Yuksek Investisya</v>
      </c>
      <c r="J5904">
        <f>YEAR(transaction_data[[#This Row],[Transaction_Date]])</f>
        <v>2024</v>
      </c>
      <c r="K5904">
        <f>MONTH(transaction_data[[#This Row],[Transaction_Date]])</f>
        <v>7</v>
      </c>
    </row>
    <row r="5905" spans="1:11" x14ac:dyDescent="0.3">
      <c r="A5905">
        <v>305903</v>
      </c>
      <c r="B5905">
        <v>207655</v>
      </c>
      <c r="C5905" t="s">
        <v>31</v>
      </c>
      <c r="D5905">
        <v>74977</v>
      </c>
      <c r="E5905">
        <v>4530</v>
      </c>
      <c r="F5905">
        <v>36429</v>
      </c>
      <c r="G5905" t="s">
        <v>29</v>
      </c>
      <c r="H5905" s="1">
        <v>44918</v>
      </c>
      <c r="I5905" t="str">
        <f t="shared" si="92"/>
        <v>Yuksek Investisya</v>
      </c>
      <c r="J5905">
        <f>YEAR(transaction_data[[#This Row],[Transaction_Date]])</f>
        <v>2022</v>
      </c>
      <c r="K5905">
        <f>MONTH(transaction_data[[#This Row],[Transaction_Date]])</f>
        <v>12</v>
      </c>
    </row>
    <row r="5906" spans="1:11" x14ac:dyDescent="0.3">
      <c r="A5906">
        <v>305904</v>
      </c>
      <c r="B5906">
        <v>204044</v>
      </c>
      <c r="C5906" t="s">
        <v>13</v>
      </c>
      <c r="D5906">
        <v>66419</v>
      </c>
      <c r="E5906">
        <v>4383</v>
      </c>
      <c r="F5906">
        <v>11084</v>
      </c>
      <c r="G5906" t="s">
        <v>32</v>
      </c>
      <c r="H5906" s="1">
        <v>45381</v>
      </c>
      <c r="I5906" t="str">
        <f t="shared" si="92"/>
        <v>Kicik Investiya</v>
      </c>
      <c r="J5906">
        <f>YEAR(transaction_data[[#This Row],[Transaction_Date]])</f>
        <v>2024</v>
      </c>
      <c r="K5906">
        <f>MONTH(transaction_data[[#This Row],[Transaction_Date]])</f>
        <v>3</v>
      </c>
    </row>
    <row r="5907" spans="1:11" x14ac:dyDescent="0.3">
      <c r="A5907">
        <v>305905</v>
      </c>
      <c r="B5907">
        <v>204275</v>
      </c>
      <c r="C5907" t="s">
        <v>30</v>
      </c>
      <c r="D5907">
        <v>70236</v>
      </c>
      <c r="E5907">
        <v>1864</v>
      </c>
      <c r="F5907">
        <v>47733</v>
      </c>
      <c r="G5907" t="s">
        <v>29</v>
      </c>
      <c r="H5907" s="1">
        <v>45128</v>
      </c>
      <c r="I5907" t="str">
        <f t="shared" si="92"/>
        <v>Yuksek Investisya</v>
      </c>
      <c r="J5907">
        <f>YEAR(transaction_data[[#This Row],[Transaction_Date]])</f>
        <v>2023</v>
      </c>
      <c r="K5907">
        <f>MONTH(transaction_data[[#This Row],[Transaction_Date]])</f>
        <v>7</v>
      </c>
    </row>
    <row r="5908" spans="1:11" x14ac:dyDescent="0.3">
      <c r="A5908">
        <v>305906</v>
      </c>
      <c r="B5908">
        <v>200027</v>
      </c>
      <c r="C5908" t="s">
        <v>30</v>
      </c>
      <c r="D5908">
        <v>58434</v>
      </c>
      <c r="E5908">
        <v>658</v>
      </c>
      <c r="F5908">
        <v>34837</v>
      </c>
      <c r="G5908" t="s">
        <v>29</v>
      </c>
      <c r="H5908" s="1">
        <v>45190</v>
      </c>
      <c r="I5908" t="str">
        <f t="shared" si="92"/>
        <v>Yuksek Investisya</v>
      </c>
      <c r="J5908">
        <f>YEAR(transaction_data[[#This Row],[Transaction_Date]])</f>
        <v>2023</v>
      </c>
      <c r="K5908">
        <f>MONTH(transaction_data[[#This Row],[Transaction_Date]])</f>
        <v>9</v>
      </c>
    </row>
    <row r="5909" spans="1:11" x14ac:dyDescent="0.3">
      <c r="A5909">
        <v>305907</v>
      </c>
      <c r="B5909">
        <v>209330</v>
      </c>
      <c r="C5909" t="s">
        <v>31</v>
      </c>
      <c r="D5909">
        <v>55534</v>
      </c>
      <c r="E5909">
        <v>3861</v>
      </c>
      <c r="F5909">
        <v>11843</v>
      </c>
      <c r="G5909" t="s">
        <v>32</v>
      </c>
      <c r="H5909" s="1">
        <v>44980</v>
      </c>
      <c r="I5909" t="str">
        <f t="shared" si="92"/>
        <v>Kicik Investiya</v>
      </c>
      <c r="J5909">
        <f>YEAR(transaction_data[[#This Row],[Transaction_Date]])</f>
        <v>2023</v>
      </c>
      <c r="K5909">
        <f>MONTH(transaction_data[[#This Row],[Transaction_Date]])</f>
        <v>2</v>
      </c>
    </row>
    <row r="5910" spans="1:11" x14ac:dyDescent="0.3">
      <c r="A5910">
        <v>305908</v>
      </c>
      <c r="B5910">
        <v>202947</v>
      </c>
      <c r="C5910" t="s">
        <v>30</v>
      </c>
      <c r="D5910">
        <v>90748</v>
      </c>
      <c r="E5910">
        <v>949</v>
      </c>
      <c r="F5910">
        <v>12452</v>
      </c>
      <c r="G5910" t="s">
        <v>29</v>
      </c>
      <c r="H5910" s="1">
        <v>45532</v>
      </c>
      <c r="I5910" t="str">
        <f t="shared" si="92"/>
        <v>Kicik Investiya</v>
      </c>
      <c r="J5910">
        <f>YEAR(transaction_data[[#This Row],[Transaction_Date]])</f>
        <v>2024</v>
      </c>
      <c r="K5910">
        <f>MONTH(transaction_data[[#This Row],[Transaction_Date]])</f>
        <v>8</v>
      </c>
    </row>
    <row r="5911" spans="1:11" x14ac:dyDescent="0.3">
      <c r="A5911">
        <v>305909</v>
      </c>
      <c r="B5911">
        <v>207905</v>
      </c>
      <c r="C5911" t="s">
        <v>31</v>
      </c>
      <c r="D5911">
        <v>88889</v>
      </c>
      <c r="E5911">
        <v>2189</v>
      </c>
      <c r="F5911">
        <v>27131</v>
      </c>
      <c r="G5911" t="s">
        <v>29</v>
      </c>
      <c r="H5911" s="1">
        <v>45058</v>
      </c>
      <c r="I5911" t="str">
        <f t="shared" si="92"/>
        <v>Orta investisya</v>
      </c>
      <c r="J5911">
        <f>YEAR(transaction_data[[#This Row],[Transaction_Date]])</f>
        <v>2023</v>
      </c>
      <c r="K5911">
        <f>MONTH(transaction_data[[#This Row],[Transaction_Date]])</f>
        <v>5</v>
      </c>
    </row>
    <row r="5912" spans="1:11" x14ac:dyDescent="0.3">
      <c r="A5912">
        <v>305910</v>
      </c>
      <c r="B5912">
        <v>205874</v>
      </c>
      <c r="C5912" t="s">
        <v>31</v>
      </c>
      <c r="D5912">
        <v>19853</v>
      </c>
      <c r="E5912">
        <v>2325</v>
      </c>
      <c r="F5912">
        <v>39552</v>
      </c>
      <c r="G5912" t="s">
        <v>32</v>
      </c>
      <c r="H5912" s="1">
        <v>44924</v>
      </c>
      <c r="I5912" t="str">
        <f t="shared" si="92"/>
        <v>Yuksek Investisya</v>
      </c>
      <c r="J5912">
        <f>YEAR(transaction_data[[#This Row],[Transaction_Date]])</f>
        <v>2022</v>
      </c>
      <c r="K5912">
        <f>MONTH(transaction_data[[#This Row],[Transaction_Date]])</f>
        <v>12</v>
      </c>
    </row>
    <row r="5913" spans="1:11" x14ac:dyDescent="0.3">
      <c r="A5913">
        <v>305911</v>
      </c>
      <c r="B5913">
        <v>202038</v>
      </c>
      <c r="C5913" t="s">
        <v>30</v>
      </c>
      <c r="D5913">
        <v>33953</v>
      </c>
      <c r="E5913">
        <v>103</v>
      </c>
      <c r="F5913">
        <v>12722</v>
      </c>
      <c r="G5913" t="s">
        <v>32</v>
      </c>
      <c r="H5913" s="1">
        <v>45702</v>
      </c>
      <c r="I5913" t="str">
        <f t="shared" si="92"/>
        <v>Kicik Investiya</v>
      </c>
      <c r="J5913">
        <f>YEAR(transaction_data[[#This Row],[Transaction_Date]])</f>
        <v>2025</v>
      </c>
      <c r="K5913">
        <f>MONTH(transaction_data[[#This Row],[Transaction_Date]])</f>
        <v>2</v>
      </c>
    </row>
    <row r="5914" spans="1:11" x14ac:dyDescent="0.3">
      <c r="A5914">
        <v>305912</v>
      </c>
      <c r="B5914">
        <v>206963</v>
      </c>
      <c r="C5914" t="s">
        <v>31</v>
      </c>
      <c r="D5914">
        <v>49695</v>
      </c>
      <c r="E5914">
        <v>4505</v>
      </c>
      <c r="F5914">
        <v>2724</v>
      </c>
      <c r="G5914" t="s">
        <v>33</v>
      </c>
      <c r="H5914" s="1">
        <v>44936</v>
      </c>
      <c r="I5914" t="str">
        <f t="shared" si="92"/>
        <v>Kicik Investiya</v>
      </c>
      <c r="J5914">
        <f>YEAR(transaction_data[[#This Row],[Transaction_Date]])</f>
        <v>2023</v>
      </c>
      <c r="K5914">
        <f>MONTH(transaction_data[[#This Row],[Transaction_Date]])</f>
        <v>1</v>
      </c>
    </row>
    <row r="5915" spans="1:11" x14ac:dyDescent="0.3">
      <c r="A5915">
        <v>305913</v>
      </c>
      <c r="B5915">
        <v>205896</v>
      </c>
      <c r="C5915" t="s">
        <v>31</v>
      </c>
      <c r="D5915">
        <v>45518</v>
      </c>
      <c r="E5915">
        <v>3788</v>
      </c>
      <c r="F5915">
        <v>36064</v>
      </c>
      <c r="G5915" t="s">
        <v>32</v>
      </c>
      <c r="H5915" s="1">
        <v>45416</v>
      </c>
      <c r="I5915" t="str">
        <f t="shared" si="92"/>
        <v>Yuksek Investisya</v>
      </c>
      <c r="J5915">
        <f>YEAR(transaction_data[[#This Row],[Transaction_Date]])</f>
        <v>2024</v>
      </c>
      <c r="K5915">
        <f>MONTH(transaction_data[[#This Row],[Transaction_Date]])</f>
        <v>5</v>
      </c>
    </row>
    <row r="5916" spans="1:11" x14ac:dyDescent="0.3">
      <c r="A5916">
        <v>305914</v>
      </c>
      <c r="B5916">
        <v>201809</v>
      </c>
      <c r="C5916" t="s">
        <v>31</v>
      </c>
      <c r="D5916">
        <v>51388</v>
      </c>
      <c r="E5916">
        <v>1808</v>
      </c>
      <c r="F5916">
        <v>25534</v>
      </c>
      <c r="G5916" t="s">
        <v>33</v>
      </c>
      <c r="H5916" s="1">
        <v>44951</v>
      </c>
      <c r="I5916" t="str">
        <f t="shared" si="92"/>
        <v>Orta investisya</v>
      </c>
      <c r="J5916">
        <f>YEAR(transaction_data[[#This Row],[Transaction_Date]])</f>
        <v>2023</v>
      </c>
      <c r="K5916">
        <f>MONTH(transaction_data[[#This Row],[Transaction_Date]])</f>
        <v>1</v>
      </c>
    </row>
    <row r="5917" spans="1:11" x14ac:dyDescent="0.3">
      <c r="A5917">
        <v>305915</v>
      </c>
      <c r="B5917">
        <v>208897</v>
      </c>
      <c r="C5917" t="s">
        <v>30</v>
      </c>
      <c r="D5917">
        <v>42935</v>
      </c>
      <c r="E5917">
        <v>4994</v>
      </c>
      <c r="F5917">
        <v>15066</v>
      </c>
      <c r="G5917" t="s">
        <v>32</v>
      </c>
      <c r="H5917" s="1">
        <v>45005</v>
      </c>
      <c r="I5917" t="str">
        <f t="shared" si="92"/>
        <v>Orta investisya</v>
      </c>
      <c r="J5917">
        <f>YEAR(transaction_data[[#This Row],[Transaction_Date]])</f>
        <v>2023</v>
      </c>
      <c r="K5917">
        <f>MONTH(transaction_data[[#This Row],[Transaction_Date]])</f>
        <v>3</v>
      </c>
    </row>
    <row r="5918" spans="1:11" x14ac:dyDescent="0.3">
      <c r="A5918">
        <v>305916</v>
      </c>
      <c r="B5918">
        <v>201703</v>
      </c>
      <c r="C5918" t="s">
        <v>31</v>
      </c>
      <c r="D5918">
        <v>82266</v>
      </c>
      <c r="E5918">
        <v>2525</v>
      </c>
      <c r="F5918">
        <v>43734</v>
      </c>
      <c r="G5918" t="s">
        <v>29</v>
      </c>
      <c r="H5918" s="1">
        <v>45017</v>
      </c>
      <c r="I5918" t="str">
        <f t="shared" si="92"/>
        <v>Yuksek Investisya</v>
      </c>
      <c r="J5918">
        <f>YEAR(transaction_data[[#This Row],[Transaction_Date]])</f>
        <v>2023</v>
      </c>
      <c r="K5918">
        <f>MONTH(transaction_data[[#This Row],[Transaction_Date]])</f>
        <v>4</v>
      </c>
    </row>
    <row r="5919" spans="1:11" x14ac:dyDescent="0.3">
      <c r="A5919">
        <v>305917</v>
      </c>
      <c r="B5919">
        <v>203093</v>
      </c>
      <c r="C5919" t="s">
        <v>13</v>
      </c>
      <c r="D5919">
        <v>48551</v>
      </c>
      <c r="E5919">
        <v>1510</v>
      </c>
      <c r="F5919">
        <v>45080</v>
      </c>
      <c r="G5919" t="s">
        <v>29</v>
      </c>
      <c r="H5919" s="1">
        <v>45053</v>
      </c>
      <c r="I5919" t="str">
        <f t="shared" si="92"/>
        <v>Yuksek Investisya</v>
      </c>
      <c r="J5919">
        <f>YEAR(transaction_data[[#This Row],[Transaction_Date]])</f>
        <v>2023</v>
      </c>
      <c r="K5919">
        <f>MONTH(transaction_data[[#This Row],[Transaction_Date]])</f>
        <v>5</v>
      </c>
    </row>
    <row r="5920" spans="1:11" x14ac:dyDescent="0.3">
      <c r="A5920">
        <v>305918</v>
      </c>
      <c r="B5920">
        <v>207268</v>
      </c>
      <c r="C5920" t="s">
        <v>31</v>
      </c>
      <c r="D5920">
        <v>93819</v>
      </c>
      <c r="E5920">
        <v>1042</v>
      </c>
      <c r="F5920">
        <v>41464</v>
      </c>
      <c r="G5920" t="s">
        <v>32</v>
      </c>
      <c r="H5920" s="1">
        <v>44962</v>
      </c>
      <c r="I5920" t="str">
        <f t="shared" si="92"/>
        <v>Yuksek Investisya</v>
      </c>
      <c r="J5920">
        <f>YEAR(transaction_data[[#This Row],[Transaction_Date]])</f>
        <v>2023</v>
      </c>
      <c r="K5920">
        <f>MONTH(transaction_data[[#This Row],[Transaction_Date]])</f>
        <v>2</v>
      </c>
    </row>
    <row r="5921" spans="1:11" x14ac:dyDescent="0.3">
      <c r="A5921">
        <v>305919</v>
      </c>
      <c r="B5921">
        <v>203247</v>
      </c>
      <c r="C5921" t="s">
        <v>31</v>
      </c>
      <c r="D5921">
        <v>45849</v>
      </c>
      <c r="E5921">
        <v>2150</v>
      </c>
      <c r="F5921">
        <v>39898</v>
      </c>
      <c r="G5921" t="s">
        <v>33</v>
      </c>
      <c r="H5921" s="1">
        <v>44997</v>
      </c>
      <c r="I5921" t="str">
        <f t="shared" si="92"/>
        <v>Yuksek Investisya</v>
      </c>
      <c r="J5921">
        <f>YEAR(transaction_data[[#This Row],[Transaction_Date]])</f>
        <v>2023</v>
      </c>
      <c r="K5921">
        <f>MONTH(transaction_data[[#This Row],[Transaction_Date]])</f>
        <v>3</v>
      </c>
    </row>
    <row r="5922" spans="1:11" x14ac:dyDescent="0.3">
      <c r="A5922">
        <v>305920</v>
      </c>
      <c r="B5922">
        <v>200271</v>
      </c>
      <c r="C5922" t="s">
        <v>30</v>
      </c>
      <c r="D5922">
        <v>86813</v>
      </c>
      <c r="E5922">
        <v>576</v>
      </c>
      <c r="F5922">
        <v>11180</v>
      </c>
      <c r="G5922" t="s">
        <v>32</v>
      </c>
      <c r="H5922" s="1">
        <v>44955</v>
      </c>
      <c r="I5922" t="str">
        <f t="shared" si="92"/>
        <v>Kicik Investiya</v>
      </c>
      <c r="J5922">
        <f>YEAR(transaction_data[[#This Row],[Transaction_Date]])</f>
        <v>2023</v>
      </c>
      <c r="K5922">
        <f>MONTH(transaction_data[[#This Row],[Transaction_Date]])</f>
        <v>1</v>
      </c>
    </row>
    <row r="5923" spans="1:11" x14ac:dyDescent="0.3">
      <c r="A5923">
        <v>305921</v>
      </c>
      <c r="B5923">
        <v>205168</v>
      </c>
      <c r="C5923" t="s">
        <v>31</v>
      </c>
      <c r="D5923">
        <v>5013</v>
      </c>
      <c r="E5923">
        <v>4254</v>
      </c>
      <c r="F5923">
        <v>23070</v>
      </c>
      <c r="G5923" t="s">
        <v>33</v>
      </c>
      <c r="H5923" s="1">
        <v>45028</v>
      </c>
      <c r="I5923" t="str">
        <f t="shared" si="92"/>
        <v>Orta investisya</v>
      </c>
      <c r="J5923">
        <f>YEAR(transaction_data[[#This Row],[Transaction_Date]])</f>
        <v>2023</v>
      </c>
      <c r="K5923">
        <f>MONTH(transaction_data[[#This Row],[Transaction_Date]])</f>
        <v>4</v>
      </c>
    </row>
    <row r="5924" spans="1:11" x14ac:dyDescent="0.3">
      <c r="A5924">
        <v>305922</v>
      </c>
      <c r="B5924">
        <v>209569</v>
      </c>
      <c r="C5924" t="s">
        <v>30</v>
      </c>
      <c r="D5924">
        <v>48086</v>
      </c>
      <c r="E5924">
        <v>408</v>
      </c>
      <c r="F5924">
        <v>5832</v>
      </c>
      <c r="G5924" t="s">
        <v>32</v>
      </c>
      <c r="H5924" s="1">
        <v>45601</v>
      </c>
      <c r="I5924" t="str">
        <f t="shared" si="92"/>
        <v>Kicik Investiya</v>
      </c>
      <c r="J5924">
        <f>YEAR(transaction_data[[#This Row],[Transaction_Date]])</f>
        <v>2024</v>
      </c>
      <c r="K5924">
        <f>MONTH(transaction_data[[#This Row],[Transaction_Date]])</f>
        <v>11</v>
      </c>
    </row>
    <row r="5925" spans="1:11" x14ac:dyDescent="0.3">
      <c r="A5925">
        <v>305923</v>
      </c>
      <c r="B5925">
        <v>206137</v>
      </c>
      <c r="C5925" t="s">
        <v>31</v>
      </c>
      <c r="D5925">
        <v>82959</v>
      </c>
      <c r="E5925">
        <v>1523</v>
      </c>
      <c r="F5925">
        <v>46005</v>
      </c>
      <c r="G5925" t="s">
        <v>33</v>
      </c>
      <c r="H5925" s="1">
        <v>45194</v>
      </c>
      <c r="I5925" t="str">
        <f t="shared" si="92"/>
        <v>Yuksek Investisya</v>
      </c>
      <c r="J5925">
        <f>YEAR(transaction_data[[#This Row],[Transaction_Date]])</f>
        <v>2023</v>
      </c>
      <c r="K5925">
        <f>MONTH(transaction_data[[#This Row],[Transaction_Date]])</f>
        <v>9</v>
      </c>
    </row>
    <row r="5926" spans="1:11" x14ac:dyDescent="0.3">
      <c r="A5926">
        <v>305924</v>
      </c>
      <c r="B5926">
        <v>207780</v>
      </c>
      <c r="C5926" t="s">
        <v>13</v>
      </c>
      <c r="D5926">
        <v>85119</v>
      </c>
      <c r="E5926">
        <v>3350</v>
      </c>
      <c r="F5926">
        <v>46726</v>
      </c>
      <c r="G5926" t="s">
        <v>32</v>
      </c>
      <c r="H5926" s="1">
        <v>44883</v>
      </c>
      <c r="I5926" t="str">
        <f t="shared" si="92"/>
        <v>Yuksek Investisya</v>
      </c>
      <c r="J5926">
        <f>YEAR(transaction_data[[#This Row],[Transaction_Date]])</f>
        <v>2022</v>
      </c>
      <c r="K5926">
        <f>MONTH(transaction_data[[#This Row],[Transaction_Date]])</f>
        <v>11</v>
      </c>
    </row>
    <row r="5927" spans="1:11" x14ac:dyDescent="0.3">
      <c r="A5927">
        <v>305925</v>
      </c>
      <c r="B5927">
        <v>206718</v>
      </c>
      <c r="C5927" t="s">
        <v>30</v>
      </c>
      <c r="D5927">
        <v>31190</v>
      </c>
      <c r="E5927">
        <v>2301</v>
      </c>
      <c r="F5927">
        <v>48879</v>
      </c>
      <c r="G5927" t="s">
        <v>29</v>
      </c>
      <c r="H5927" s="1">
        <v>44806</v>
      </c>
      <c r="I5927" t="str">
        <f t="shared" si="92"/>
        <v>Yuksek Investisya</v>
      </c>
      <c r="J5927">
        <f>YEAR(transaction_data[[#This Row],[Transaction_Date]])</f>
        <v>2022</v>
      </c>
      <c r="K5927">
        <f>MONTH(transaction_data[[#This Row],[Transaction_Date]])</f>
        <v>9</v>
      </c>
    </row>
    <row r="5928" spans="1:11" x14ac:dyDescent="0.3">
      <c r="A5928">
        <v>305926</v>
      </c>
      <c r="B5928">
        <v>209569</v>
      </c>
      <c r="C5928" t="s">
        <v>13</v>
      </c>
      <c r="D5928">
        <v>29664</v>
      </c>
      <c r="E5928">
        <v>4873</v>
      </c>
      <c r="F5928">
        <v>3368</v>
      </c>
      <c r="G5928" t="s">
        <v>33</v>
      </c>
      <c r="H5928" s="1">
        <v>44827</v>
      </c>
      <c r="I5928" t="str">
        <f t="shared" si="92"/>
        <v>Kicik Investiya</v>
      </c>
      <c r="J5928">
        <f>YEAR(transaction_data[[#This Row],[Transaction_Date]])</f>
        <v>2022</v>
      </c>
      <c r="K5928">
        <f>MONTH(transaction_data[[#This Row],[Transaction_Date]])</f>
        <v>9</v>
      </c>
    </row>
    <row r="5929" spans="1:11" x14ac:dyDescent="0.3">
      <c r="A5929">
        <v>305927</v>
      </c>
      <c r="B5929">
        <v>202892</v>
      </c>
      <c r="C5929" t="s">
        <v>31</v>
      </c>
      <c r="D5929">
        <v>27196</v>
      </c>
      <c r="E5929">
        <v>468</v>
      </c>
      <c r="F5929">
        <v>32748</v>
      </c>
      <c r="G5929" t="s">
        <v>33</v>
      </c>
      <c r="H5929" s="1">
        <v>44762</v>
      </c>
      <c r="I5929" t="str">
        <f t="shared" si="92"/>
        <v>Yuksek Investisya</v>
      </c>
      <c r="J5929">
        <f>YEAR(transaction_data[[#This Row],[Transaction_Date]])</f>
        <v>2022</v>
      </c>
      <c r="K5929">
        <f>MONTH(transaction_data[[#This Row],[Transaction_Date]])</f>
        <v>7</v>
      </c>
    </row>
    <row r="5930" spans="1:11" x14ac:dyDescent="0.3">
      <c r="A5930">
        <v>305928</v>
      </c>
      <c r="B5930">
        <v>201967</v>
      </c>
      <c r="C5930" t="s">
        <v>13</v>
      </c>
      <c r="D5930">
        <v>6918</v>
      </c>
      <c r="E5930">
        <v>3239</v>
      </c>
      <c r="F5930">
        <v>27994</v>
      </c>
      <c r="G5930" t="s">
        <v>29</v>
      </c>
      <c r="H5930" s="1">
        <v>45690</v>
      </c>
      <c r="I5930" t="str">
        <f t="shared" si="92"/>
        <v>Yuksek Investisya</v>
      </c>
      <c r="J5930">
        <f>YEAR(transaction_data[[#This Row],[Transaction_Date]])</f>
        <v>2025</v>
      </c>
      <c r="K5930">
        <f>MONTH(transaction_data[[#This Row],[Transaction_Date]])</f>
        <v>2</v>
      </c>
    </row>
    <row r="5931" spans="1:11" x14ac:dyDescent="0.3">
      <c r="A5931">
        <v>305929</v>
      </c>
      <c r="B5931">
        <v>209099</v>
      </c>
      <c r="C5931" t="s">
        <v>31</v>
      </c>
      <c r="D5931">
        <v>53730</v>
      </c>
      <c r="E5931">
        <v>3540</v>
      </c>
      <c r="F5931">
        <v>9678</v>
      </c>
      <c r="G5931" t="s">
        <v>32</v>
      </c>
      <c r="H5931" s="1">
        <v>45671</v>
      </c>
      <c r="I5931" t="str">
        <f t="shared" si="92"/>
        <v>Kicik Investiya</v>
      </c>
      <c r="J5931">
        <f>YEAR(transaction_data[[#This Row],[Transaction_Date]])</f>
        <v>2025</v>
      </c>
      <c r="K5931">
        <f>MONTH(transaction_data[[#This Row],[Transaction_Date]])</f>
        <v>1</v>
      </c>
    </row>
    <row r="5932" spans="1:11" x14ac:dyDescent="0.3">
      <c r="A5932">
        <v>305930</v>
      </c>
      <c r="B5932">
        <v>204814</v>
      </c>
      <c r="C5932" t="s">
        <v>31</v>
      </c>
      <c r="D5932">
        <v>67165</v>
      </c>
      <c r="E5932">
        <v>342</v>
      </c>
      <c r="F5932">
        <v>39020</v>
      </c>
      <c r="G5932" t="s">
        <v>32</v>
      </c>
      <c r="H5932" s="1">
        <v>45406</v>
      </c>
      <c r="I5932" t="str">
        <f t="shared" si="92"/>
        <v>Yuksek Investisya</v>
      </c>
      <c r="J5932">
        <f>YEAR(transaction_data[[#This Row],[Transaction_Date]])</f>
        <v>2024</v>
      </c>
      <c r="K5932">
        <f>MONTH(transaction_data[[#This Row],[Transaction_Date]])</f>
        <v>4</v>
      </c>
    </row>
    <row r="5933" spans="1:11" x14ac:dyDescent="0.3">
      <c r="A5933">
        <v>305931</v>
      </c>
      <c r="B5933">
        <v>203805</v>
      </c>
      <c r="C5933" t="s">
        <v>31</v>
      </c>
      <c r="D5933">
        <v>21657</v>
      </c>
      <c r="E5933">
        <v>2424</v>
      </c>
      <c r="F5933">
        <v>23528</v>
      </c>
      <c r="G5933" t="s">
        <v>32</v>
      </c>
      <c r="H5933" s="1">
        <v>45594</v>
      </c>
      <c r="I5933" t="str">
        <f t="shared" si="92"/>
        <v>Orta investisya</v>
      </c>
      <c r="J5933">
        <f>YEAR(transaction_data[[#This Row],[Transaction_Date]])</f>
        <v>2024</v>
      </c>
      <c r="K5933">
        <f>MONTH(transaction_data[[#This Row],[Transaction_Date]])</f>
        <v>10</v>
      </c>
    </row>
    <row r="5934" spans="1:11" x14ac:dyDescent="0.3">
      <c r="A5934">
        <v>305932</v>
      </c>
      <c r="B5934">
        <v>209950</v>
      </c>
      <c r="C5934" t="s">
        <v>31</v>
      </c>
      <c r="D5934">
        <v>89845</v>
      </c>
      <c r="E5934">
        <v>780</v>
      </c>
      <c r="F5934">
        <v>14117</v>
      </c>
      <c r="G5934" t="s">
        <v>32</v>
      </c>
      <c r="H5934" s="1">
        <v>44651</v>
      </c>
      <c r="I5934" t="str">
        <f t="shared" si="92"/>
        <v>Kicik Investiya</v>
      </c>
      <c r="J5934">
        <f>YEAR(transaction_data[[#This Row],[Transaction_Date]])</f>
        <v>2022</v>
      </c>
      <c r="K5934">
        <f>MONTH(transaction_data[[#This Row],[Transaction_Date]])</f>
        <v>3</v>
      </c>
    </row>
    <row r="5935" spans="1:11" x14ac:dyDescent="0.3">
      <c r="A5935">
        <v>305933</v>
      </c>
      <c r="B5935">
        <v>206497</v>
      </c>
      <c r="C5935" t="s">
        <v>31</v>
      </c>
      <c r="D5935">
        <v>62458</v>
      </c>
      <c r="E5935">
        <v>3614</v>
      </c>
      <c r="F5935">
        <v>45041</v>
      </c>
      <c r="G5935" t="s">
        <v>33</v>
      </c>
      <c r="H5935" s="1">
        <v>45482</v>
      </c>
      <c r="I5935" t="str">
        <f t="shared" si="92"/>
        <v>Yuksek Investisya</v>
      </c>
      <c r="J5935">
        <f>YEAR(transaction_data[[#This Row],[Transaction_Date]])</f>
        <v>2024</v>
      </c>
      <c r="K5935">
        <f>MONTH(transaction_data[[#This Row],[Transaction_Date]])</f>
        <v>7</v>
      </c>
    </row>
    <row r="5936" spans="1:11" x14ac:dyDescent="0.3">
      <c r="A5936">
        <v>305934</v>
      </c>
      <c r="B5936">
        <v>201567</v>
      </c>
      <c r="C5936" t="s">
        <v>31</v>
      </c>
      <c r="D5936">
        <v>52820</v>
      </c>
      <c r="E5936">
        <v>2236</v>
      </c>
      <c r="F5936">
        <v>3021</v>
      </c>
      <c r="G5936" t="s">
        <v>32</v>
      </c>
      <c r="H5936" s="1">
        <v>44706</v>
      </c>
      <c r="I5936" t="str">
        <f t="shared" si="92"/>
        <v>Kicik Investiya</v>
      </c>
      <c r="J5936">
        <f>YEAR(transaction_data[[#This Row],[Transaction_Date]])</f>
        <v>2022</v>
      </c>
      <c r="K5936">
        <f>MONTH(transaction_data[[#This Row],[Transaction_Date]])</f>
        <v>5</v>
      </c>
    </row>
    <row r="5937" spans="1:11" x14ac:dyDescent="0.3">
      <c r="A5937">
        <v>305935</v>
      </c>
      <c r="B5937">
        <v>208555</v>
      </c>
      <c r="C5937" t="s">
        <v>30</v>
      </c>
      <c r="D5937">
        <v>84680</v>
      </c>
      <c r="E5937">
        <v>2384</v>
      </c>
      <c r="F5937">
        <v>38709</v>
      </c>
      <c r="G5937" t="s">
        <v>32</v>
      </c>
      <c r="H5937" s="1">
        <v>45390</v>
      </c>
      <c r="I5937" t="str">
        <f t="shared" si="92"/>
        <v>Yuksek Investisya</v>
      </c>
      <c r="J5937">
        <f>YEAR(transaction_data[[#This Row],[Transaction_Date]])</f>
        <v>2024</v>
      </c>
      <c r="K5937">
        <f>MONTH(transaction_data[[#This Row],[Transaction_Date]])</f>
        <v>4</v>
      </c>
    </row>
    <row r="5938" spans="1:11" x14ac:dyDescent="0.3">
      <c r="A5938">
        <v>305936</v>
      </c>
      <c r="B5938">
        <v>205782</v>
      </c>
      <c r="C5938" t="s">
        <v>31</v>
      </c>
      <c r="D5938">
        <v>99706</v>
      </c>
      <c r="E5938">
        <v>2459</v>
      </c>
      <c r="F5938">
        <v>23023</v>
      </c>
      <c r="G5938" t="s">
        <v>29</v>
      </c>
      <c r="H5938" s="1">
        <v>45217</v>
      </c>
      <c r="I5938" t="str">
        <f t="shared" si="92"/>
        <v>Orta investisya</v>
      </c>
      <c r="J5938">
        <f>YEAR(transaction_data[[#This Row],[Transaction_Date]])</f>
        <v>2023</v>
      </c>
      <c r="K5938">
        <f>MONTH(transaction_data[[#This Row],[Transaction_Date]])</f>
        <v>10</v>
      </c>
    </row>
    <row r="5939" spans="1:11" x14ac:dyDescent="0.3">
      <c r="A5939">
        <v>305937</v>
      </c>
      <c r="B5939">
        <v>204681</v>
      </c>
      <c r="C5939" t="s">
        <v>31</v>
      </c>
      <c r="D5939">
        <v>87532</v>
      </c>
      <c r="E5939">
        <v>289</v>
      </c>
      <c r="F5939">
        <v>31812</v>
      </c>
      <c r="G5939" t="s">
        <v>29</v>
      </c>
      <c r="H5939" s="1">
        <v>45605</v>
      </c>
      <c r="I5939" t="str">
        <f t="shared" si="92"/>
        <v>Yuksek Investisya</v>
      </c>
      <c r="J5939">
        <f>YEAR(transaction_data[[#This Row],[Transaction_Date]])</f>
        <v>2024</v>
      </c>
      <c r="K5939">
        <f>MONTH(transaction_data[[#This Row],[Transaction_Date]])</f>
        <v>11</v>
      </c>
    </row>
    <row r="5940" spans="1:11" x14ac:dyDescent="0.3">
      <c r="A5940">
        <v>305938</v>
      </c>
      <c r="B5940">
        <v>205396</v>
      </c>
      <c r="C5940" t="s">
        <v>31</v>
      </c>
      <c r="D5940">
        <v>8649</v>
      </c>
      <c r="E5940">
        <v>828</v>
      </c>
      <c r="F5940">
        <v>19748</v>
      </c>
      <c r="G5940" t="s">
        <v>33</v>
      </c>
      <c r="H5940" s="1">
        <v>45130</v>
      </c>
      <c r="I5940" t="str">
        <f t="shared" si="92"/>
        <v>Orta investisya</v>
      </c>
      <c r="J5940">
        <f>YEAR(transaction_data[[#This Row],[Transaction_Date]])</f>
        <v>2023</v>
      </c>
      <c r="K5940">
        <f>MONTH(transaction_data[[#This Row],[Transaction_Date]])</f>
        <v>7</v>
      </c>
    </row>
    <row r="5941" spans="1:11" x14ac:dyDescent="0.3">
      <c r="A5941">
        <v>305939</v>
      </c>
      <c r="B5941">
        <v>200202</v>
      </c>
      <c r="C5941" t="s">
        <v>13</v>
      </c>
      <c r="D5941">
        <v>90363</v>
      </c>
      <c r="E5941">
        <v>114</v>
      </c>
      <c r="F5941">
        <v>3596</v>
      </c>
      <c r="G5941" t="s">
        <v>33</v>
      </c>
      <c r="H5941" s="1">
        <v>45405</v>
      </c>
      <c r="I5941" t="str">
        <f t="shared" si="92"/>
        <v>Kicik Investiya</v>
      </c>
      <c r="J5941">
        <f>YEAR(transaction_data[[#This Row],[Transaction_Date]])</f>
        <v>2024</v>
      </c>
      <c r="K5941">
        <f>MONTH(transaction_data[[#This Row],[Transaction_Date]])</f>
        <v>4</v>
      </c>
    </row>
    <row r="5942" spans="1:11" x14ac:dyDescent="0.3">
      <c r="A5942">
        <v>305940</v>
      </c>
      <c r="B5942">
        <v>201931</v>
      </c>
      <c r="C5942" t="s">
        <v>13</v>
      </c>
      <c r="D5942">
        <v>41064</v>
      </c>
      <c r="E5942">
        <v>3365</v>
      </c>
      <c r="F5942">
        <v>40966</v>
      </c>
      <c r="G5942" t="s">
        <v>29</v>
      </c>
      <c r="H5942" s="1">
        <v>45533</v>
      </c>
      <c r="I5942" t="str">
        <f t="shared" si="92"/>
        <v>Yuksek Investisya</v>
      </c>
      <c r="J5942">
        <f>YEAR(transaction_data[[#This Row],[Transaction_Date]])</f>
        <v>2024</v>
      </c>
      <c r="K5942">
        <f>MONTH(transaction_data[[#This Row],[Transaction_Date]])</f>
        <v>8</v>
      </c>
    </row>
    <row r="5943" spans="1:11" x14ac:dyDescent="0.3">
      <c r="A5943">
        <v>305941</v>
      </c>
      <c r="B5943">
        <v>207088</v>
      </c>
      <c r="C5943" t="s">
        <v>30</v>
      </c>
      <c r="D5943">
        <v>9821</v>
      </c>
      <c r="E5943">
        <v>865</v>
      </c>
      <c r="F5943">
        <v>47189</v>
      </c>
      <c r="G5943" t="s">
        <v>32</v>
      </c>
      <c r="H5943" s="1">
        <v>45067</v>
      </c>
      <c r="I5943" t="str">
        <f t="shared" si="92"/>
        <v>Yuksek Investisya</v>
      </c>
      <c r="J5943">
        <f>YEAR(transaction_data[[#This Row],[Transaction_Date]])</f>
        <v>2023</v>
      </c>
      <c r="K5943">
        <f>MONTH(transaction_data[[#This Row],[Transaction_Date]])</f>
        <v>5</v>
      </c>
    </row>
    <row r="5944" spans="1:11" x14ac:dyDescent="0.3">
      <c r="A5944">
        <v>305942</v>
      </c>
      <c r="B5944">
        <v>208806</v>
      </c>
      <c r="C5944" t="s">
        <v>13</v>
      </c>
      <c r="D5944">
        <v>59849</v>
      </c>
      <c r="E5944">
        <v>3928</v>
      </c>
      <c r="F5944">
        <v>29585</v>
      </c>
      <c r="G5944" t="s">
        <v>33</v>
      </c>
      <c r="H5944" s="1">
        <v>45403</v>
      </c>
      <c r="I5944" t="str">
        <f t="shared" si="92"/>
        <v>Yuksek Investisya</v>
      </c>
      <c r="J5944">
        <f>YEAR(transaction_data[[#This Row],[Transaction_Date]])</f>
        <v>2024</v>
      </c>
      <c r="K5944">
        <f>MONTH(transaction_data[[#This Row],[Transaction_Date]])</f>
        <v>4</v>
      </c>
    </row>
    <row r="5945" spans="1:11" x14ac:dyDescent="0.3">
      <c r="A5945">
        <v>305943</v>
      </c>
      <c r="B5945">
        <v>204270</v>
      </c>
      <c r="C5945" t="s">
        <v>30</v>
      </c>
      <c r="D5945">
        <v>62877</v>
      </c>
      <c r="E5945">
        <v>4655</v>
      </c>
      <c r="F5945">
        <v>14463</v>
      </c>
      <c r="G5945" t="s">
        <v>29</v>
      </c>
      <c r="H5945" s="1">
        <v>44925</v>
      </c>
      <c r="I5945" t="str">
        <f t="shared" si="92"/>
        <v>Kicik Investiya</v>
      </c>
      <c r="J5945">
        <f>YEAR(transaction_data[[#This Row],[Transaction_Date]])</f>
        <v>2022</v>
      </c>
      <c r="K5945">
        <f>MONTH(transaction_data[[#This Row],[Transaction_Date]])</f>
        <v>12</v>
      </c>
    </row>
    <row r="5946" spans="1:11" x14ac:dyDescent="0.3">
      <c r="A5946">
        <v>305944</v>
      </c>
      <c r="B5946">
        <v>205372</v>
      </c>
      <c r="C5946" t="s">
        <v>31</v>
      </c>
      <c r="D5946">
        <v>90684</v>
      </c>
      <c r="E5946">
        <v>3338</v>
      </c>
      <c r="F5946">
        <v>12764</v>
      </c>
      <c r="G5946" t="s">
        <v>29</v>
      </c>
      <c r="H5946" s="1">
        <v>45435</v>
      </c>
      <c r="I5946" t="str">
        <f t="shared" si="92"/>
        <v>Kicik Investiya</v>
      </c>
      <c r="J5946">
        <f>YEAR(transaction_data[[#This Row],[Transaction_Date]])</f>
        <v>2024</v>
      </c>
      <c r="K5946">
        <f>MONTH(transaction_data[[#This Row],[Transaction_Date]])</f>
        <v>5</v>
      </c>
    </row>
    <row r="5947" spans="1:11" x14ac:dyDescent="0.3">
      <c r="A5947">
        <v>305945</v>
      </c>
      <c r="B5947">
        <v>203437</v>
      </c>
      <c r="C5947" t="s">
        <v>31</v>
      </c>
      <c r="D5947">
        <v>46372</v>
      </c>
      <c r="E5947">
        <v>931</v>
      </c>
      <c r="F5947">
        <v>13286</v>
      </c>
      <c r="G5947" t="s">
        <v>29</v>
      </c>
      <c r="H5947" s="1">
        <v>45076</v>
      </c>
      <c r="I5947" t="str">
        <f t="shared" si="92"/>
        <v>Kicik Investiya</v>
      </c>
      <c r="J5947">
        <f>YEAR(transaction_data[[#This Row],[Transaction_Date]])</f>
        <v>2023</v>
      </c>
      <c r="K5947">
        <f>MONTH(transaction_data[[#This Row],[Transaction_Date]])</f>
        <v>5</v>
      </c>
    </row>
    <row r="5948" spans="1:11" x14ac:dyDescent="0.3">
      <c r="A5948">
        <v>305946</v>
      </c>
      <c r="B5948">
        <v>201177</v>
      </c>
      <c r="C5948" t="s">
        <v>30</v>
      </c>
      <c r="D5948">
        <v>29560</v>
      </c>
      <c r="E5948">
        <v>1369</v>
      </c>
      <c r="F5948">
        <v>7594</v>
      </c>
      <c r="G5948" t="s">
        <v>33</v>
      </c>
      <c r="H5948" s="1">
        <v>45259</v>
      </c>
      <c r="I5948" t="str">
        <f t="shared" si="92"/>
        <v>Kicik Investiya</v>
      </c>
      <c r="J5948">
        <f>YEAR(transaction_data[[#This Row],[Transaction_Date]])</f>
        <v>2023</v>
      </c>
      <c r="K5948">
        <f>MONTH(transaction_data[[#This Row],[Transaction_Date]])</f>
        <v>11</v>
      </c>
    </row>
    <row r="5949" spans="1:11" x14ac:dyDescent="0.3">
      <c r="A5949">
        <v>305947</v>
      </c>
      <c r="B5949">
        <v>209511</v>
      </c>
      <c r="C5949" t="s">
        <v>30</v>
      </c>
      <c r="D5949">
        <v>89188</v>
      </c>
      <c r="E5949">
        <v>3868</v>
      </c>
      <c r="F5949">
        <v>30151</v>
      </c>
      <c r="G5949" t="s">
        <v>33</v>
      </c>
      <c r="H5949" s="1">
        <v>44986</v>
      </c>
      <c r="I5949" t="str">
        <f t="shared" si="92"/>
        <v>Yuksek Investisya</v>
      </c>
      <c r="J5949">
        <f>YEAR(transaction_data[[#This Row],[Transaction_Date]])</f>
        <v>2023</v>
      </c>
      <c r="K5949">
        <f>MONTH(transaction_data[[#This Row],[Transaction_Date]])</f>
        <v>3</v>
      </c>
    </row>
    <row r="5950" spans="1:11" x14ac:dyDescent="0.3">
      <c r="A5950">
        <v>305948</v>
      </c>
      <c r="B5950">
        <v>207823</v>
      </c>
      <c r="C5950" t="s">
        <v>30</v>
      </c>
      <c r="D5950">
        <v>87909</v>
      </c>
      <c r="E5950">
        <v>4178</v>
      </c>
      <c r="F5950">
        <v>1645</v>
      </c>
      <c r="G5950" t="s">
        <v>32</v>
      </c>
      <c r="H5950" s="1">
        <v>45536</v>
      </c>
      <c r="I5950" t="str">
        <f t="shared" si="92"/>
        <v>Kicik Investiya</v>
      </c>
      <c r="J5950">
        <f>YEAR(transaction_data[[#This Row],[Transaction_Date]])</f>
        <v>2024</v>
      </c>
      <c r="K5950">
        <f>MONTH(transaction_data[[#This Row],[Transaction_Date]])</f>
        <v>9</v>
      </c>
    </row>
    <row r="5951" spans="1:11" x14ac:dyDescent="0.3">
      <c r="A5951">
        <v>305949</v>
      </c>
      <c r="B5951">
        <v>202993</v>
      </c>
      <c r="C5951" t="s">
        <v>31</v>
      </c>
      <c r="D5951">
        <v>42035</v>
      </c>
      <c r="E5951">
        <v>2466</v>
      </c>
      <c r="F5951">
        <v>5038</v>
      </c>
      <c r="G5951" t="s">
        <v>33</v>
      </c>
      <c r="H5951" s="1">
        <v>44840</v>
      </c>
      <c r="I5951" t="str">
        <f t="shared" si="92"/>
        <v>Kicik Investiya</v>
      </c>
      <c r="J5951">
        <f>YEAR(transaction_data[[#This Row],[Transaction_Date]])</f>
        <v>2022</v>
      </c>
      <c r="K5951">
        <f>MONTH(transaction_data[[#This Row],[Transaction_Date]])</f>
        <v>10</v>
      </c>
    </row>
    <row r="5952" spans="1:11" x14ac:dyDescent="0.3">
      <c r="A5952">
        <v>305950</v>
      </c>
      <c r="B5952">
        <v>209756</v>
      </c>
      <c r="C5952" t="s">
        <v>13</v>
      </c>
      <c r="D5952">
        <v>47021</v>
      </c>
      <c r="E5952">
        <v>4281</v>
      </c>
      <c r="F5952">
        <v>18458</v>
      </c>
      <c r="G5952" t="s">
        <v>29</v>
      </c>
      <c r="H5952" s="1">
        <v>44725</v>
      </c>
      <c r="I5952" t="str">
        <f t="shared" si="92"/>
        <v>Orta investisya</v>
      </c>
      <c r="J5952">
        <f>YEAR(transaction_data[[#This Row],[Transaction_Date]])</f>
        <v>2022</v>
      </c>
      <c r="K5952">
        <f>MONTH(transaction_data[[#This Row],[Transaction_Date]])</f>
        <v>6</v>
      </c>
    </row>
    <row r="5953" spans="1:11" x14ac:dyDescent="0.3">
      <c r="A5953">
        <v>305951</v>
      </c>
      <c r="B5953">
        <v>202412</v>
      </c>
      <c r="C5953" t="s">
        <v>31</v>
      </c>
      <c r="D5953">
        <v>17230</v>
      </c>
      <c r="E5953">
        <v>314</v>
      </c>
      <c r="F5953">
        <v>19830</v>
      </c>
      <c r="G5953" t="s">
        <v>32</v>
      </c>
      <c r="H5953" s="1">
        <v>45457</v>
      </c>
      <c r="I5953" t="str">
        <f t="shared" si="92"/>
        <v>Orta investisya</v>
      </c>
      <c r="J5953">
        <f>YEAR(transaction_data[[#This Row],[Transaction_Date]])</f>
        <v>2024</v>
      </c>
      <c r="K5953">
        <f>MONTH(transaction_data[[#This Row],[Transaction_Date]])</f>
        <v>6</v>
      </c>
    </row>
    <row r="5954" spans="1:11" x14ac:dyDescent="0.3">
      <c r="A5954">
        <v>305952</v>
      </c>
      <c r="B5954">
        <v>209125</v>
      </c>
      <c r="C5954" t="s">
        <v>30</v>
      </c>
      <c r="D5954">
        <v>78295</v>
      </c>
      <c r="E5954">
        <v>3474</v>
      </c>
      <c r="F5954">
        <v>38805</v>
      </c>
      <c r="G5954" t="s">
        <v>32</v>
      </c>
      <c r="H5954" s="1">
        <v>45298</v>
      </c>
      <c r="I5954" t="str">
        <f t="shared" ref="I5954:I6017" si="93">IF(AND(F5954&gt;1000,F5954&lt;15000),"Kicik Investiya",IF(AND(F5954&gt;=15000,F5954&lt;27500),"Orta investisya","Yuksek Investisya"))</f>
        <v>Yuksek Investisya</v>
      </c>
      <c r="J5954">
        <f>YEAR(transaction_data[[#This Row],[Transaction_Date]])</f>
        <v>2024</v>
      </c>
      <c r="K5954">
        <f>MONTH(transaction_data[[#This Row],[Transaction_Date]])</f>
        <v>1</v>
      </c>
    </row>
    <row r="5955" spans="1:11" x14ac:dyDescent="0.3">
      <c r="A5955">
        <v>305953</v>
      </c>
      <c r="B5955">
        <v>203772</v>
      </c>
      <c r="C5955" t="s">
        <v>31</v>
      </c>
      <c r="D5955">
        <v>83266</v>
      </c>
      <c r="E5955">
        <v>2991</v>
      </c>
      <c r="F5955">
        <v>36565</v>
      </c>
      <c r="G5955" t="s">
        <v>33</v>
      </c>
      <c r="H5955" s="1">
        <v>45384</v>
      </c>
      <c r="I5955" t="str">
        <f t="shared" si="93"/>
        <v>Yuksek Investisya</v>
      </c>
      <c r="J5955">
        <f>YEAR(transaction_data[[#This Row],[Transaction_Date]])</f>
        <v>2024</v>
      </c>
      <c r="K5955">
        <f>MONTH(transaction_data[[#This Row],[Transaction_Date]])</f>
        <v>4</v>
      </c>
    </row>
    <row r="5956" spans="1:11" x14ac:dyDescent="0.3">
      <c r="A5956">
        <v>305954</v>
      </c>
      <c r="B5956">
        <v>205795</v>
      </c>
      <c r="C5956" t="s">
        <v>31</v>
      </c>
      <c r="D5956">
        <v>6036</v>
      </c>
      <c r="E5956">
        <v>2845</v>
      </c>
      <c r="F5956">
        <v>12339</v>
      </c>
      <c r="G5956" t="s">
        <v>33</v>
      </c>
      <c r="H5956" s="1">
        <v>45481</v>
      </c>
      <c r="I5956" t="str">
        <f t="shared" si="93"/>
        <v>Kicik Investiya</v>
      </c>
      <c r="J5956">
        <f>YEAR(transaction_data[[#This Row],[Transaction_Date]])</f>
        <v>2024</v>
      </c>
      <c r="K5956">
        <f>MONTH(transaction_data[[#This Row],[Transaction_Date]])</f>
        <v>7</v>
      </c>
    </row>
    <row r="5957" spans="1:11" x14ac:dyDescent="0.3">
      <c r="A5957">
        <v>305955</v>
      </c>
      <c r="B5957">
        <v>207508</v>
      </c>
      <c r="C5957" t="s">
        <v>31</v>
      </c>
      <c r="D5957">
        <v>19561</v>
      </c>
      <c r="E5957">
        <v>1649</v>
      </c>
      <c r="F5957">
        <v>9444</v>
      </c>
      <c r="G5957" t="s">
        <v>33</v>
      </c>
      <c r="H5957" s="1">
        <v>44691</v>
      </c>
      <c r="I5957" t="str">
        <f t="shared" si="93"/>
        <v>Kicik Investiya</v>
      </c>
      <c r="J5957">
        <f>YEAR(transaction_data[[#This Row],[Transaction_Date]])</f>
        <v>2022</v>
      </c>
      <c r="K5957">
        <f>MONTH(transaction_data[[#This Row],[Transaction_Date]])</f>
        <v>5</v>
      </c>
    </row>
    <row r="5958" spans="1:11" x14ac:dyDescent="0.3">
      <c r="A5958">
        <v>305956</v>
      </c>
      <c r="B5958">
        <v>208457</v>
      </c>
      <c r="C5958" t="s">
        <v>13</v>
      </c>
      <c r="D5958">
        <v>26237</v>
      </c>
      <c r="E5958">
        <v>3455</v>
      </c>
      <c r="F5958">
        <v>43705</v>
      </c>
      <c r="G5958" t="s">
        <v>33</v>
      </c>
      <c r="H5958" s="1">
        <v>45421</v>
      </c>
      <c r="I5958" t="str">
        <f t="shared" si="93"/>
        <v>Yuksek Investisya</v>
      </c>
      <c r="J5958">
        <f>YEAR(transaction_data[[#This Row],[Transaction_Date]])</f>
        <v>2024</v>
      </c>
      <c r="K5958">
        <f>MONTH(transaction_data[[#This Row],[Transaction_Date]])</f>
        <v>5</v>
      </c>
    </row>
    <row r="5959" spans="1:11" x14ac:dyDescent="0.3">
      <c r="A5959">
        <v>305957</v>
      </c>
      <c r="B5959">
        <v>206318</v>
      </c>
      <c r="C5959" t="s">
        <v>13</v>
      </c>
      <c r="D5959">
        <v>59719</v>
      </c>
      <c r="E5959">
        <v>2408</v>
      </c>
      <c r="F5959">
        <v>38528</v>
      </c>
      <c r="G5959" t="s">
        <v>32</v>
      </c>
      <c r="H5959" s="1">
        <v>45180</v>
      </c>
      <c r="I5959" t="str">
        <f t="shared" si="93"/>
        <v>Yuksek Investisya</v>
      </c>
      <c r="J5959">
        <f>YEAR(transaction_data[[#This Row],[Transaction_Date]])</f>
        <v>2023</v>
      </c>
      <c r="K5959">
        <f>MONTH(transaction_data[[#This Row],[Transaction_Date]])</f>
        <v>9</v>
      </c>
    </row>
    <row r="5960" spans="1:11" x14ac:dyDescent="0.3">
      <c r="A5960">
        <v>305958</v>
      </c>
      <c r="B5960">
        <v>207851</v>
      </c>
      <c r="C5960" t="s">
        <v>31</v>
      </c>
      <c r="D5960">
        <v>13085</v>
      </c>
      <c r="E5960">
        <v>4135</v>
      </c>
      <c r="F5960">
        <v>49037</v>
      </c>
      <c r="G5960" t="s">
        <v>29</v>
      </c>
      <c r="H5960" s="1">
        <v>45252</v>
      </c>
      <c r="I5960" t="str">
        <f t="shared" si="93"/>
        <v>Yuksek Investisya</v>
      </c>
      <c r="J5960">
        <f>YEAR(transaction_data[[#This Row],[Transaction_Date]])</f>
        <v>2023</v>
      </c>
      <c r="K5960">
        <f>MONTH(transaction_data[[#This Row],[Transaction_Date]])</f>
        <v>11</v>
      </c>
    </row>
    <row r="5961" spans="1:11" x14ac:dyDescent="0.3">
      <c r="A5961">
        <v>305959</v>
      </c>
      <c r="B5961">
        <v>200507</v>
      </c>
      <c r="C5961" t="s">
        <v>31</v>
      </c>
      <c r="D5961">
        <v>2168</v>
      </c>
      <c r="E5961">
        <v>4251</v>
      </c>
      <c r="F5961">
        <v>16037</v>
      </c>
      <c r="G5961" t="s">
        <v>32</v>
      </c>
      <c r="H5961" s="1">
        <v>45707</v>
      </c>
      <c r="I5961" t="str">
        <f t="shared" si="93"/>
        <v>Orta investisya</v>
      </c>
      <c r="J5961">
        <f>YEAR(transaction_data[[#This Row],[Transaction_Date]])</f>
        <v>2025</v>
      </c>
      <c r="K5961">
        <f>MONTH(transaction_data[[#This Row],[Transaction_Date]])</f>
        <v>2</v>
      </c>
    </row>
    <row r="5962" spans="1:11" x14ac:dyDescent="0.3">
      <c r="A5962">
        <v>305960</v>
      </c>
      <c r="B5962">
        <v>201387</v>
      </c>
      <c r="C5962" t="s">
        <v>30</v>
      </c>
      <c r="D5962">
        <v>67020</v>
      </c>
      <c r="E5962">
        <v>609</v>
      </c>
      <c r="F5962">
        <v>23081</v>
      </c>
      <c r="G5962" t="s">
        <v>29</v>
      </c>
      <c r="H5962" s="1">
        <v>44912</v>
      </c>
      <c r="I5962" t="str">
        <f t="shared" si="93"/>
        <v>Orta investisya</v>
      </c>
      <c r="J5962">
        <f>YEAR(transaction_data[[#This Row],[Transaction_Date]])</f>
        <v>2022</v>
      </c>
      <c r="K5962">
        <f>MONTH(transaction_data[[#This Row],[Transaction_Date]])</f>
        <v>12</v>
      </c>
    </row>
    <row r="5963" spans="1:11" x14ac:dyDescent="0.3">
      <c r="A5963">
        <v>305961</v>
      </c>
      <c r="B5963">
        <v>204029</v>
      </c>
      <c r="C5963" t="s">
        <v>31</v>
      </c>
      <c r="D5963">
        <v>24105</v>
      </c>
      <c r="E5963">
        <v>1119</v>
      </c>
      <c r="F5963">
        <v>34108</v>
      </c>
      <c r="G5963" t="s">
        <v>29</v>
      </c>
      <c r="H5963" s="1">
        <v>45351</v>
      </c>
      <c r="I5963" t="str">
        <f t="shared" si="93"/>
        <v>Yuksek Investisya</v>
      </c>
      <c r="J5963">
        <f>YEAR(transaction_data[[#This Row],[Transaction_Date]])</f>
        <v>2024</v>
      </c>
      <c r="K5963">
        <f>MONTH(transaction_data[[#This Row],[Transaction_Date]])</f>
        <v>2</v>
      </c>
    </row>
    <row r="5964" spans="1:11" x14ac:dyDescent="0.3">
      <c r="A5964">
        <v>305962</v>
      </c>
      <c r="B5964">
        <v>200250</v>
      </c>
      <c r="C5964" t="s">
        <v>13</v>
      </c>
      <c r="D5964">
        <v>45276</v>
      </c>
      <c r="E5964">
        <v>3582</v>
      </c>
      <c r="F5964">
        <v>31624</v>
      </c>
      <c r="G5964" t="s">
        <v>33</v>
      </c>
      <c r="H5964" s="1">
        <v>44827</v>
      </c>
      <c r="I5964" t="str">
        <f t="shared" si="93"/>
        <v>Yuksek Investisya</v>
      </c>
      <c r="J5964">
        <f>YEAR(transaction_data[[#This Row],[Transaction_Date]])</f>
        <v>2022</v>
      </c>
      <c r="K5964">
        <f>MONTH(transaction_data[[#This Row],[Transaction_Date]])</f>
        <v>9</v>
      </c>
    </row>
    <row r="5965" spans="1:11" x14ac:dyDescent="0.3">
      <c r="A5965">
        <v>305963</v>
      </c>
      <c r="B5965">
        <v>202566</v>
      </c>
      <c r="C5965" t="s">
        <v>13</v>
      </c>
      <c r="D5965">
        <v>26718</v>
      </c>
      <c r="E5965">
        <v>543</v>
      </c>
      <c r="F5965">
        <v>19365</v>
      </c>
      <c r="G5965" t="s">
        <v>29</v>
      </c>
      <c r="H5965" s="1">
        <v>45725</v>
      </c>
      <c r="I5965" t="str">
        <f t="shared" si="93"/>
        <v>Orta investisya</v>
      </c>
      <c r="J5965">
        <f>YEAR(transaction_data[[#This Row],[Transaction_Date]])</f>
        <v>2025</v>
      </c>
      <c r="K5965">
        <f>MONTH(transaction_data[[#This Row],[Transaction_Date]])</f>
        <v>3</v>
      </c>
    </row>
    <row r="5966" spans="1:11" x14ac:dyDescent="0.3">
      <c r="A5966">
        <v>305964</v>
      </c>
      <c r="B5966">
        <v>208677</v>
      </c>
      <c r="C5966" t="s">
        <v>31</v>
      </c>
      <c r="D5966">
        <v>50817</v>
      </c>
      <c r="E5966">
        <v>2770</v>
      </c>
      <c r="F5966">
        <v>22530</v>
      </c>
      <c r="G5966" t="s">
        <v>32</v>
      </c>
      <c r="H5966" s="1">
        <v>45446</v>
      </c>
      <c r="I5966" t="str">
        <f t="shared" si="93"/>
        <v>Orta investisya</v>
      </c>
      <c r="J5966">
        <f>YEAR(transaction_data[[#This Row],[Transaction_Date]])</f>
        <v>2024</v>
      </c>
      <c r="K5966">
        <f>MONTH(transaction_data[[#This Row],[Transaction_Date]])</f>
        <v>6</v>
      </c>
    </row>
    <row r="5967" spans="1:11" x14ac:dyDescent="0.3">
      <c r="A5967">
        <v>305965</v>
      </c>
      <c r="B5967">
        <v>200196</v>
      </c>
      <c r="C5967" t="s">
        <v>13</v>
      </c>
      <c r="D5967">
        <v>96671</v>
      </c>
      <c r="E5967">
        <v>4158</v>
      </c>
      <c r="F5967">
        <v>19748</v>
      </c>
      <c r="G5967" t="s">
        <v>33</v>
      </c>
      <c r="H5967" s="1">
        <v>45355</v>
      </c>
      <c r="I5967" t="str">
        <f t="shared" si="93"/>
        <v>Orta investisya</v>
      </c>
      <c r="J5967">
        <f>YEAR(transaction_data[[#This Row],[Transaction_Date]])</f>
        <v>2024</v>
      </c>
      <c r="K5967">
        <f>MONTH(transaction_data[[#This Row],[Transaction_Date]])</f>
        <v>3</v>
      </c>
    </row>
    <row r="5968" spans="1:11" x14ac:dyDescent="0.3">
      <c r="A5968">
        <v>305966</v>
      </c>
      <c r="B5968">
        <v>201298</v>
      </c>
      <c r="C5968" t="s">
        <v>13</v>
      </c>
      <c r="D5968">
        <v>31368</v>
      </c>
      <c r="E5968">
        <v>2410</v>
      </c>
      <c r="F5968">
        <v>34911</v>
      </c>
      <c r="G5968" t="s">
        <v>32</v>
      </c>
      <c r="H5968" s="1">
        <v>45131</v>
      </c>
      <c r="I5968" t="str">
        <f t="shared" si="93"/>
        <v>Yuksek Investisya</v>
      </c>
      <c r="J5968">
        <f>YEAR(transaction_data[[#This Row],[Transaction_Date]])</f>
        <v>2023</v>
      </c>
      <c r="K5968">
        <f>MONTH(transaction_data[[#This Row],[Transaction_Date]])</f>
        <v>7</v>
      </c>
    </row>
    <row r="5969" spans="1:11" x14ac:dyDescent="0.3">
      <c r="A5969">
        <v>305967</v>
      </c>
      <c r="B5969">
        <v>205485</v>
      </c>
      <c r="C5969" t="s">
        <v>13</v>
      </c>
      <c r="D5969">
        <v>80360</v>
      </c>
      <c r="E5969">
        <v>3491</v>
      </c>
      <c r="F5969">
        <v>43986</v>
      </c>
      <c r="G5969" t="s">
        <v>32</v>
      </c>
      <c r="H5969" s="1">
        <v>45711</v>
      </c>
      <c r="I5969" t="str">
        <f t="shared" si="93"/>
        <v>Yuksek Investisya</v>
      </c>
      <c r="J5969">
        <f>YEAR(transaction_data[[#This Row],[Transaction_Date]])</f>
        <v>2025</v>
      </c>
      <c r="K5969">
        <f>MONTH(transaction_data[[#This Row],[Transaction_Date]])</f>
        <v>2</v>
      </c>
    </row>
    <row r="5970" spans="1:11" x14ac:dyDescent="0.3">
      <c r="A5970">
        <v>305968</v>
      </c>
      <c r="B5970">
        <v>209879</v>
      </c>
      <c r="C5970" t="s">
        <v>31</v>
      </c>
      <c r="D5970">
        <v>69135</v>
      </c>
      <c r="E5970">
        <v>1491</v>
      </c>
      <c r="F5970">
        <v>33037</v>
      </c>
      <c r="G5970" t="s">
        <v>33</v>
      </c>
      <c r="H5970" s="1">
        <v>44654</v>
      </c>
      <c r="I5970" t="str">
        <f t="shared" si="93"/>
        <v>Yuksek Investisya</v>
      </c>
      <c r="J5970">
        <f>YEAR(transaction_data[[#This Row],[Transaction_Date]])</f>
        <v>2022</v>
      </c>
      <c r="K5970">
        <f>MONTH(transaction_data[[#This Row],[Transaction_Date]])</f>
        <v>4</v>
      </c>
    </row>
    <row r="5971" spans="1:11" x14ac:dyDescent="0.3">
      <c r="A5971">
        <v>305969</v>
      </c>
      <c r="B5971">
        <v>205205</v>
      </c>
      <c r="C5971" t="s">
        <v>30</v>
      </c>
      <c r="D5971">
        <v>18578</v>
      </c>
      <c r="E5971">
        <v>4551</v>
      </c>
      <c r="F5971">
        <v>32568</v>
      </c>
      <c r="G5971" t="s">
        <v>29</v>
      </c>
      <c r="H5971" s="1">
        <v>44659</v>
      </c>
      <c r="I5971" t="str">
        <f t="shared" si="93"/>
        <v>Yuksek Investisya</v>
      </c>
      <c r="J5971">
        <f>YEAR(transaction_data[[#This Row],[Transaction_Date]])</f>
        <v>2022</v>
      </c>
      <c r="K5971">
        <f>MONTH(transaction_data[[#This Row],[Transaction_Date]])</f>
        <v>4</v>
      </c>
    </row>
    <row r="5972" spans="1:11" x14ac:dyDescent="0.3">
      <c r="A5972">
        <v>305970</v>
      </c>
      <c r="B5972">
        <v>202196</v>
      </c>
      <c r="C5972" t="s">
        <v>13</v>
      </c>
      <c r="D5972">
        <v>17683</v>
      </c>
      <c r="E5972">
        <v>4097</v>
      </c>
      <c r="F5972">
        <v>32815</v>
      </c>
      <c r="G5972" t="s">
        <v>32</v>
      </c>
      <c r="H5972" s="1">
        <v>45688</v>
      </c>
      <c r="I5972" t="str">
        <f t="shared" si="93"/>
        <v>Yuksek Investisya</v>
      </c>
      <c r="J5972">
        <f>YEAR(transaction_data[[#This Row],[Transaction_Date]])</f>
        <v>2025</v>
      </c>
      <c r="K5972">
        <f>MONTH(transaction_data[[#This Row],[Transaction_Date]])</f>
        <v>1</v>
      </c>
    </row>
    <row r="5973" spans="1:11" x14ac:dyDescent="0.3">
      <c r="A5973">
        <v>305971</v>
      </c>
      <c r="B5973">
        <v>201361</v>
      </c>
      <c r="C5973" t="s">
        <v>30</v>
      </c>
      <c r="D5973">
        <v>75941</v>
      </c>
      <c r="E5973">
        <v>576</v>
      </c>
      <c r="F5973">
        <v>33276</v>
      </c>
      <c r="G5973" t="s">
        <v>29</v>
      </c>
      <c r="H5973" s="1">
        <v>44968</v>
      </c>
      <c r="I5973" t="str">
        <f t="shared" si="93"/>
        <v>Yuksek Investisya</v>
      </c>
      <c r="J5973">
        <f>YEAR(transaction_data[[#This Row],[Transaction_Date]])</f>
        <v>2023</v>
      </c>
      <c r="K5973">
        <f>MONTH(transaction_data[[#This Row],[Transaction_Date]])</f>
        <v>2</v>
      </c>
    </row>
    <row r="5974" spans="1:11" x14ac:dyDescent="0.3">
      <c r="A5974">
        <v>305972</v>
      </c>
      <c r="B5974">
        <v>202661</v>
      </c>
      <c r="C5974" t="s">
        <v>31</v>
      </c>
      <c r="D5974">
        <v>48395</v>
      </c>
      <c r="E5974">
        <v>4863</v>
      </c>
      <c r="F5974">
        <v>39678</v>
      </c>
      <c r="G5974" t="s">
        <v>29</v>
      </c>
      <c r="H5974" s="1">
        <v>45230</v>
      </c>
      <c r="I5974" t="str">
        <f t="shared" si="93"/>
        <v>Yuksek Investisya</v>
      </c>
      <c r="J5974">
        <f>YEAR(transaction_data[[#This Row],[Transaction_Date]])</f>
        <v>2023</v>
      </c>
      <c r="K5974">
        <f>MONTH(transaction_data[[#This Row],[Transaction_Date]])</f>
        <v>10</v>
      </c>
    </row>
    <row r="5975" spans="1:11" x14ac:dyDescent="0.3">
      <c r="A5975">
        <v>305973</v>
      </c>
      <c r="B5975">
        <v>206692</v>
      </c>
      <c r="C5975" t="s">
        <v>30</v>
      </c>
      <c r="D5975">
        <v>51103</v>
      </c>
      <c r="E5975">
        <v>2187</v>
      </c>
      <c r="F5975">
        <v>22817</v>
      </c>
      <c r="G5975" t="s">
        <v>32</v>
      </c>
      <c r="H5975" s="1">
        <v>45543</v>
      </c>
      <c r="I5975" t="str">
        <f t="shared" si="93"/>
        <v>Orta investisya</v>
      </c>
      <c r="J5975">
        <f>YEAR(transaction_data[[#This Row],[Transaction_Date]])</f>
        <v>2024</v>
      </c>
      <c r="K5975">
        <f>MONTH(transaction_data[[#This Row],[Transaction_Date]])</f>
        <v>9</v>
      </c>
    </row>
    <row r="5976" spans="1:11" x14ac:dyDescent="0.3">
      <c r="A5976">
        <v>305974</v>
      </c>
      <c r="B5976">
        <v>209264</v>
      </c>
      <c r="C5976" t="s">
        <v>30</v>
      </c>
      <c r="D5976">
        <v>98190</v>
      </c>
      <c r="E5976">
        <v>2440</v>
      </c>
      <c r="F5976">
        <v>11283</v>
      </c>
      <c r="G5976" t="s">
        <v>29</v>
      </c>
      <c r="H5976" s="1">
        <v>44797</v>
      </c>
      <c r="I5976" t="str">
        <f t="shared" si="93"/>
        <v>Kicik Investiya</v>
      </c>
      <c r="J5976">
        <f>YEAR(transaction_data[[#This Row],[Transaction_Date]])</f>
        <v>2022</v>
      </c>
      <c r="K5976">
        <f>MONTH(transaction_data[[#This Row],[Transaction_Date]])</f>
        <v>8</v>
      </c>
    </row>
    <row r="5977" spans="1:11" x14ac:dyDescent="0.3">
      <c r="A5977">
        <v>305975</v>
      </c>
      <c r="B5977">
        <v>201944</v>
      </c>
      <c r="C5977" t="s">
        <v>30</v>
      </c>
      <c r="D5977">
        <v>6080</v>
      </c>
      <c r="E5977">
        <v>3128</v>
      </c>
      <c r="F5977">
        <v>8239</v>
      </c>
      <c r="G5977" t="s">
        <v>33</v>
      </c>
      <c r="H5977" s="1">
        <v>45146</v>
      </c>
      <c r="I5977" t="str">
        <f t="shared" si="93"/>
        <v>Kicik Investiya</v>
      </c>
      <c r="J5977">
        <f>YEAR(transaction_data[[#This Row],[Transaction_Date]])</f>
        <v>2023</v>
      </c>
      <c r="K5977">
        <f>MONTH(transaction_data[[#This Row],[Transaction_Date]])</f>
        <v>8</v>
      </c>
    </row>
    <row r="5978" spans="1:11" x14ac:dyDescent="0.3">
      <c r="A5978">
        <v>305976</v>
      </c>
      <c r="B5978">
        <v>201062</v>
      </c>
      <c r="C5978" t="s">
        <v>31</v>
      </c>
      <c r="D5978">
        <v>96116</v>
      </c>
      <c r="E5978">
        <v>4550</v>
      </c>
      <c r="F5978">
        <v>23871</v>
      </c>
      <c r="G5978" t="s">
        <v>32</v>
      </c>
      <c r="H5978" s="1">
        <v>45202</v>
      </c>
      <c r="I5978" t="str">
        <f t="shared" si="93"/>
        <v>Orta investisya</v>
      </c>
      <c r="J5978">
        <f>YEAR(transaction_data[[#This Row],[Transaction_Date]])</f>
        <v>2023</v>
      </c>
      <c r="K5978">
        <f>MONTH(transaction_data[[#This Row],[Transaction_Date]])</f>
        <v>10</v>
      </c>
    </row>
    <row r="5979" spans="1:11" x14ac:dyDescent="0.3">
      <c r="A5979">
        <v>305977</v>
      </c>
      <c r="B5979">
        <v>201229</v>
      </c>
      <c r="C5979" t="s">
        <v>31</v>
      </c>
      <c r="D5979">
        <v>10853</v>
      </c>
      <c r="E5979">
        <v>4510</v>
      </c>
      <c r="F5979">
        <v>41456</v>
      </c>
      <c r="G5979" t="s">
        <v>32</v>
      </c>
      <c r="H5979" s="1">
        <v>45592</v>
      </c>
      <c r="I5979" t="str">
        <f t="shared" si="93"/>
        <v>Yuksek Investisya</v>
      </c>
      <c r="J5979">
        <f>YEAR(transaction_data[[#This Row],[Transaction_Date]])</f>
        <v>2024</v>
      </c>
      <c r="K5979">
        <f>MONTH(transaction_data[[#This Row],[Transaction_Date]])</f>
        <v>10</v>
      </c>
    </row>
    <row r="5980" spans="1:11" x14ac:dyDescent="0.3">
      <c r="A5980">
        <v>305978</v>
      </c>
      <c r="B5980">
        <v>208417</v>
      </c>
      <c r="C5980" t="s">
        <v>31</v>
      </c>
      <c r="D5980">
        <v>57291</v>
      </c>
      <c r="E5980">
        <v>1911</v>
      </c>
      <c r="F5980">
        <v>31172</v>
      </c>
      <c r="G5980" t="s">
        <v>29</v>
      </c>
      <c r="H5980" s="1">
        <v>45044</v>
      </c>
      <c r="I5980" t="str">
        <f t="shared" si="93"/>
        <v>Yuksek Investisya</v>
      </c>
      <c r="J5980">
        <f>YEAR(transaction_data[[#This Row],[Transaction_Date]])</f>
        <v>2023</v>
      </c>
      <c r="K5980">
        <f>MONTH(transaction_data[[#This Row],[Transaction_Date]])</f>
        <v>4</v>
      </c>
    </row>
    <row r="5981" spans="1:11" x14ac:dyDescent="0.3">
      <c r="A5981">
        <v>305979</v>
      </c>
      <c r="B5981">
        <v>202485</v>
      </c>
      <c r="C5981" t="s">
        <v>31</v>
      </c>
      <c r="D5981">
        <v>5875</v>
      </c>
      <c r="E5981">
        <v>4642</v>
      </c>
      <c r="F5981">
        <v>43954</v>
      </c>
      <c r="G5981" t="s">
        <v>32</v>
      </c>
      <c r="H5981" s="1">
        <v>44931</v>
      </c>
      <c r="I5981" t="str">
        <f t="shared" si="93"/>
        <v>Yuksek Investisya</v>
      </c>
      <c r="J5981">
        <f>YEAR(transaction_data[[#This Row],[Transaction_Date]])</f>
        <v>2023</v>
      </c>
      <c r="K5981">
        <f>MONTH(transaction_data[[#This Row],[Transaction_Date]])</f>
        <v>1</v>
      </c>
    </row>
    <row r="5982" spans="1:11" x14ac:dyDescent="0.3">
      <c r="A5982">
        <v>305980</v>
      </c>
      <c r="B5982">
        <v>207262</v>
      </c>
      <c r="C5982" t="s">
        <v>13</v>
      </c>
      <c r="D5982">
        <v>67068</v>
      </c>
      <c r="E5982">
        <v>2860</v>
      </c>
      <c r="F5982">
        <v>33812</v>
      </c>
      <c r="G5982" t="s">
        <v>29</v>
      </c>
      <c r="H5982" s="1">
        <v>45493</v>
      </c>
      <c r="I5982" t="str">
        <f t="shared" si="93"/>
        <v>Yuksek Investisya</v>
      </c>
      <c r="J5982">
        <f>YEAR(transaction_data[[#This Row],[Transaction_Date]])</f>
        <v>2024</v>
      </c>
      <c r="K5982">
        <f>MONTH(transaction_data[[#This Row],[Transaction_Date]])</f>
        <v>7</v>
      </c>
    </row>
    <row r="5983" spans="1:11" x14ac:dyDescent="0.3">
      <c r="A5983">
        <v>305981</v>
      </c>
      <c r="B5983">
        <v>201456</v>
      </c>
      <c r="C5983" t="s">
        <v>31</v>
      </c>
      <c r="D5983">
        <v>35902</v>
      </c>
      <c r="E5983">
        <v>262</v>
      </c>
      <c r="F5983">
        <v>12171</v>
      </c>
      <c r="G5983" t="s">
        <v>29</v>
      </c>
      <c r="H5983" s="1">
        <v>45049</v>
      </c>
      <c r="I5983" t="str">
        <f t="shared" si="93"/>
        <v>Kicik Investiya</v>
      </c>
      <c r="J5983">
        <f>YEAR(transaction_data[[#This Row],[Transaction_Date]])</f>
        <v>2023</v>
      </c>
      <c r="K5983">
        <f>MONTH(transaction_data[[#This Row],[Transaction_Date]])</f>
        <v>5</v>
      </c>
    </row>
    <row r="5984" spans="1:11" x14ac:dyDescent="0.3">
      <c r="A5984">
        <v>305982</v>
      </c>
      <c r="B5984">
        <v>208193</v>
      </c>
      <c r="C5984" t="s">
        <v>30</v>
      </c>
      <c r="D5984">
        <v>71412</v>
      </c>
      <c r="E5984">
        <v>4509</v>
      </c>
      <c r="F5984">
        <v>28463</v>
      </c>
      <c r="G5984" t="s">
        <v>32</v>
      </c>
      <c r="H5984" s="1">
        <v>45009</v>
      </c>
      <c r="I5984" t="str">
        <f t="shared" si="93"/>
        <v>Yuksek Investisya</v>
      </c>
      <c r="J5984">
        <f>YEAR(transaction_data[[#This Row],[Transaction_Date]])</f>
        <v>2023</v>
      </c>
      <c r="K5984">
        <f>MONTH(transaction_data[[#This Row],[Transaction_Date]])</f>
        <v>3</v>
      </c>
    </row>
    <row r="5985" spans="1:11" x14ac:dyDescent="0.3">
      <c r="A5985">
        <v>305983</v>
      </c>
      <c r="B5985">
        <v>201534</v>
      </c>
      <c r="C5985" t="s">
        <v>30</v>
      </c>
      <c r="D5985">
        <v>74490</v>
      </c>
      <c r="E5985">
        <v>3412</v>
      </c>
      <c r="F5985">
        <v>26795</v>
      </c>
      <c r="G5985" t="s">
        <v>32</v>
      </c>
      <c r="H5985" s="1">
        <v>45059</v>
      </c>
      <c r="I5985" t="str">
        <f t="shared" si="93"/>
        <v>Orta investisya</v>
      </c>
      <c r="J5985">
        <f>YEAR(transaction_data[[#This Row],[Transaction_Date]])</f>
        <v>2023</v>
      </c>
      <c r="K5985">
        <f>MONTH(transaction_data[[#This Row],[Transaction_Date]])</f>
        <v>5</v>
      </c>
    </row>
    <row r="5986" spans="1:11" x14ac:dyDescent="0.3">
      <c r="A5986">
        <v>305984</v>
      </c>
      <c r="B5986">
        <v>208494</v>
      </c>
      <c r="C5986" t="s">
        <v>31</v>
      </c>
      <c r="D5986">
        <v>99210</v>
      </c>
      <c r="E5986">
        <v>984</v>
      </c>
      <c r="F5986">
        <v>40725</v>
      </c>
      <c r="G5986" t="s">
        <v>32</v>
      </c>
      <c r="H5986" s="1">
        <v>45373</v>
      </c>
      <c r="I5986" t="str">
        <f t="shared" si="93"/>
        <v>Yuksek Investisya</v>
      </c>
      <c r="J5986">
        <f>YEAR(transaction_data[[#This Row],[Transaction_Date]])</f>
        <v>2024</v>
      </c>
      <c r="K5986">
        <f>MONTH(transaction_data[[#This Row],[Transaction_Date]])</f>
        <v>3</v>
      </c>
    </row>
    <row r="5987" spans="1:11" x14ac:dyDescent="0.3">
      <c r="A5987">
        <v>305985</v>
      </c>
      <c r="B5987">
        <v>204582</v>
      </c>
      <c r="C5987" t="s">
        <v>13</v>
      </c>
      <c r="D5987">
        <v>38421</v>
      </c>
      <c r="E5987">
        <v>2808</v>
      </c>
      <c r="F5987">
        <v>7448</v>
      </c>
      <c r="G5987" t="s">
        <v>32</v>
      </c>
      <c r="H5987" s="1">
        <v>45593</v>
      </c>
      <c r="I5987" t="str">
        <f t="shared" si="93"/>
        <v>Kicik Investiya</v>
      </c>
      <c r="J5987">
        <f>YEAR(transaction_data[[#This Row],[Transaction_Date]])</f>
        <v>2024</v>
      </c>
      <c r="K5987">
        <f>MONTH(transaction_data[[#This Row],[Transaction_Date]])</f>
        <v>10</v>
      </c>
    </row>
    <row r="5988" spans="1:11" x14ac:dyDescent="0.3">
      <c r="A5988">
        <v>305986</v>
      </c>
      <c r="B5988">
        <v>202658</v>
      </c>
      <c r="C5988" t="s">
        <v>13</v>
      </c>
      <c r="D5988">
        <v>38487</v>
      </c>
      <c r="E5988">
        <v>1422</v>
      </c>
      <c r="F5988">
        <v>43113</v>
      </c>
      <c r="G5988" t="s">
        <v>29</v>
      </c>
      <c r="H5988" s="1">
        <v>45173</v>
      </c>
      <c r="I5988" t="str">
        <f t="shared" si="93"/>
        <v>Yuksek Investisya</v>
      </c>
      <c r="J5988">
        <f>YEAR(transaction_data[[#This Row],[Transaction_Date]])</f>
        <v>2023</v>
      </c>
      <c r="K5988">
        <f>MONTH(transaction_data[[#This Row],[Transaction_Date]])</f>
        <v>9</v>
      </c>
    </row>
    <row r="5989" spans="1:11" x14ac:dyDescent="0.3">
      <c r="A5989">
        <v>305987</v>
      </c>
      <c r="B5989">
        <v>208581</v>
      </c>
      <c r="C5989" t="s">
        <v>31</v>
      </c>
      <c r="D5989">
        <v>63648</v>
      </c>
      <c r="E5989">
        <v>2363</v>
      </c>
      <c r="F5989">
        <v>32307</v>
      </c>
      <c r="G5989" t="s">
        <v>29</v>
      </c>
      <c r="H5989" s="1">
        <v>45209</v>
      </c>
      <c r="I5989" t="str">
        <f t="shared" si="93"/>
        <v>Yuksek Investisya</v>
      </c>
      <c r="J5989">
        <f>YEAR(transaction_data[[#This Row],[Transaction_Date]])</f>
        <v>2023</v>
      </c>
      <c r="K5989">
        <f>MONTH(transaction_data[[#This Row],[Transaction_Date]])</f>
        <v>10</v>
      </c>
    </row>
    <row r="5990" spans="1:11" x14ac:dyDescent="0.3">
      <c r="A5990">
        <v>305988</v>
      </c>
      <c r="B5990">
        <v>206873</v>
      </c>
      <c r="C5990" t="s">
        <v>13</v>
      </c>
      <c r="D5990">
        <v>23433</v>
      </c>
      <c r="E5990">
        <v>2276</v>
      </c>
      <c r="F5990">
        <v>24755</v>
      </c>
      <c r="G5990" t="s">
        <v>29</v>
      </c>
      <c r="H5990" s="1">
        <v>44926</v>
      </c>
      <c r="I5990" t="str">
        <f t="shared" si="93"/>
        <v>Orta investisya</v>
      </c>
      <c r="J5990">
        <f>YEAR(transaction_data[[#This Row],[Transaction_Date]])</f>
        <v>2022</v>
      </c>
      <c r="K5990">
        <f>MONTH(transaction_data[[#This Row],[Transaction_Date]])</f>
        <v>12</v>
      </c>
    </row>
    <row r="5991" spans="1:11" x14ac:dyDescent="0.3">
      <c r="A5991">
        <v>305989</v>
      </c>
      <c r="B5991">
        <v>202559</v>
      </c>
      <c r="C5991" t="s">
        <v>30</v>
      </c>
      <c r="D5991">
        <v>27099</v>
      </c>
      <c r="E5991">
        <v>1026</v>
      </c>
      <c r="F5991">
        <v>13114</v>
      </c>
      <c r="G5991" t="s">
        <v>33</v>
      </c>
      <c r="H5991" s="1">
        <v>45415</v>
      </c>
      <c r="I5991" t="str">
        <f t="shared" si="93"/>
        <v>Kicik Investiya</v>
      </c>
      <c r="J5991">
        <f>YEAR(transaction_data[[#This Row],[Transaction_Date]])</f>
        <v>2024</v>
      </c>
      <c r="K5991">
        <f>MONTH(transaction_data[[#This Row],[Transaction_Date]])</f>
        <v>5</v>
      </c>
    </row>
    <row r="5992" spans="1:11" x14ac:dyDescent="0.3">
      <c r="A5992">
        <v>305990</v>
      </c>
      <c r="B5992">
        <v>206953</v>
      </c>
      <c r="C5992" t="s">
        <v>13</v>
      </c>
      <c r="D5992">
        <v>92325</v>
      </c>
      <c r="E5992">
        <v>2722</v>
      </c>
      <c r="F5992">
        <v>31705</v>
      </c>
      <c r="G5992" t="s">
        <v>29</v>
      </c>
      <c r="H5992" s="1">
        <v>45299</v>
      </c>
      <c r="I5992" t="str">
        <f t="shared" si="93"/>
        <v>Yuksek Investisya</v>
      </c>
      <c r="J5992">
        <f>YEAR(transaction_data[[#This Row],[Transaction_Date]])</f>
        <v>2024</v>
      </c>
      <c r="K5992">
        <f>MONTH(transaction_data[[#This Row],[Transaction_Date]])</f>
        <v>1</v>
      </c>
    </row>
    <row r="5993" spans="1:11" x14ac:dyDescent="0.3">
      <c r="A5993">
        <v>305991</v>
      </c>
      <c r="B5993">
        <v>200989</v>
      </c>
      <c r="C5993" t="s">
        <v>13</v>
      </c>
      <c r="D5993">
        <v>76319</v>
      </c>
      <c r="E5993">
        <v>1553</v>
      </c>
      <c r="F5993">
        <v>4033</v>
      </c>
      <c r="G5993" t="s">
        <v>29</v>
      </c>
      <c r="H5993" s="1">
        <v>44968</v>
      </c>
      <c r="I5993" t="str">
        <f t="shared" si="93"/>
        <v>Kicik Investiya</v>
      </c>
      <c r="J5993">
        <f>YEAR(transaction_data[[#This Row],[Transaction_Date]])</f>
        <v>2023</v>
      </c>
      <c r="K5993">
        <f>MONTH(transaction_data[[#This Row],[Transaction_Date]])</f>
        <v>2</v>
      </c>
    </row>
    <row r="5994" spans="1:11" x14ac:dyDescent="0.3">
      <c r="A5994">
        <v>305992</v>
      </c>
      <c r="B5994">
        <v>202631</v>
      </c>
      <c r="C5994" t="s">
        <v>31</v>
      </c>
      <c r="D5994">
        <v>2152</v>
      </c>
      <c r="E5994">
        <v>3834</v>
      </c>
      <c r="F5994">
        <v>6033</v>
      </c>
      <c r="G5994" t="s">
        <v>33</v>
      </c>
      <c r="H5994" s="1">
        <v>45292</v>
      </c>
      <c r="I5994" t="str">
        <f t="shared" si="93"/>
        <v>Kicik Investiya</v>
      </c>
      <c r="J5994">
        <f>YEAR(transaction_data[[#This Row],[Transaction_Date]])</f>
        <v>2024</v>
      </c>
      <c r="K5994">
        <f>MONTH(transaction_data[[#This Row],[Transaction_Date]])</f>
        <v>1</v>
      </c>
    </row>
    <row r="5995" spans="1:11" x14ac:dyDescent="0.3">
      <c r="A5995">
        <v>305993</v>
      </c>
      <c r="B5995">
        <v>205344</v>
      </c>
      <c r="C5995" t="s">
        <v>30</v>
      </c>
      <c r="D5995">
        <v>36256</v>
      </c>
      <c r="E5995">
        <v>4478</v>
      </c>
      <c r="F5995">
        <v>8192</v>
      </c>
      <c r="G5995" t="s">
        <v>32</v>
      </c>
      <c r="H5995" s="1">
        <v>45729</v>
      </c>
      <c r="I5995" t="str">
        <f t="shared" si="93"/>
        <v>Kicik Investiya</v>
      </c>
      <c r="J5995">
        <f>YEAR(transaction_data[[#This Row],[Transaction_Date]])</f>
        <v>2025</v>
      </c>
      <c r="K5995">
        <f>MONTH(transaction_data[[#This Row],[Transaction_Date]])</f>
        <v>3</v>
      </c>
    </row>
    <row r="5996" spans="1:11" x14ac:dyDescent="0.3">
      <c r="A5996">
        <v>305994</v>
      </c>
      <c r="B5996">
        <v>202697</v>
      </c>
      <c r="C5996" t="s">
        <v>13</v>
      </c>
      <c r="D5996">
        <v>36949</v>
      </c>
      <c r="E5996">
        <v>3215</v>
      </c>
      <c r="F5996">
        <v>35792</v>
      </c>
      <c r="G5996" t="s">
        <v>32</v>
      </c>
      <c r="H5996" s="1">
        <v>45219</v>
      </c>
      <c r="I5996" t="str">
        <f t="shared" si="93"/>
        <v>Yuksek Investisya</v>
      </c>
      <c r="J5996">
        <f>YEAR(transaction_data[[#This Row],[Transaction_Date]])</f>
        <v>2023</v>
      </c>
      <c r="K5996">
        <f>MONTH(transaction_data[[#This Row],[Transaction_Date]])</f>
        <v>10</v>
      </c>
    </row>
    <row r="5997" spans="1:11" x14ac:dyDescent="0.3">
      <c r="A5997">
        <v>305995</v>
      </c>
      <c r="B5997">
        <v>203183</v>
      </c>
      <c r="C5997" t="s">
        <v>13</v>
      </c>
      <c r="D5997">
        <v>92989</v>
      </c>
      <c r="E5997">
        <v>2321</v>
      </c>
      <c r="F5997">
        <v>19685</v>
      </c>
      <c r="G5997" t="s">
        <v>29</v>
      </c>
      <c r="H5997" s="1">
        <v>45208</v>
      </c>
      <c r="I5997" t="str">
        <f t="shared" si="93"/>
        <v>Orta investisya</v>
      </c>
      <c r="J5997">
        <f>YEAR(transaction_data[[#This Row],[Transaction_Date]])</f>
        <v>2023</v>
      </c>
      <c r="K5997">
        <f>MONTH(transaction_data[[#This Row],[Transaction_Date]])</f>
        <v>10</v>
      </c>
    </row>
    <row r="5998" spans="1:11" x14ac:dyDescent="0.3">
      <c r="A5998">
        <v>305996</v>
      </c>
      <c r="B5998">
        <v>200739</v>
      </c>
      <c r="C5998" t="s">
        <v>30</v>
      </c>
      <c r="D5998">
        <v>74859</v>
      </c>
      <c r="E5998">
        <v>3532</v>
      </c>
      <c r="F5998">
        <v>7012</v>
      </c>
      <c r="G5998" t="s">
        <v>29</v>
      </c>
      <c r="H5998" s="1">
        <v>45263</v>
      </c>
      <c r="I5998" t="str">
        <f t="shared" si="93"/>
        <v>Kicik Investiya</v>
      </c>
      <c r="J5998">
        <f>YEAR(transaction_data[[#This Row],[Transaction_Date]])</f>
        <v>2023</v>
      </c>
      <c r="K5998">
        <f>MONTH(transaction_data[[#This Row],[Transaction_Date]])</f>
        <v>12</v>
      </c>
    </row>
    <row r="5999" spans="1:11" x14ac:dyDescent="0.3">
      <c r="A5999">
        <v>305997</v>
      </c>
      <c r="B5999">
        <v>207912</v>
      </c>
      <c r="C5999" t="s">
        <v>13</v>
      </c>
      <c r="D5999">
        <v>6194</v>
      </c>
      <c r="E5999">
        <v>3443</v>
      </c>
      <c r="F5999">
        <v>19863</v>
      </c>
      <c r="G5999" t="s">
        <v>33</v>
      </c>
      <c r="H5999" s="1">
        <v>45075</v>
      </c>
      <c r="I5999" t="str">
        <f t="shared" si="93"/>
        <v>Orta investisya</v>
      </c>
      <c r="J5999">
        <f>YEAR(transaction_data[[#This Row],[Transaction_Date]])</f>
        <v>2023</v>
      </c>
      <c r="K5999">
        <f>MONTH(transaction_data[[#This Row],[Transaction_Date]])</f>
        <v>5</v>
      </c>
    </row>
    <row r="6000" spans="1:11" x14ac:dyDescent="0.3">
      <c r="A6000">
        <v>305998</v>
      </c>
      <c r="B6000">
        <v>200502</v>
      </c>
      <c r="C6000" t="s">
        <v>30</v>
      </c>
      <c r="D6000">
        <v>63667</v>
      </c>
      <c r="E6000">
        <v>4158</v>
      </c>
      <c r="F6000">
        <v>48868</v>
      </c>
      <c r="G6000" t="s">
        <v>29</v>
      </c>
      <c r="H6000" s="1">
        <v>45341</v>
      </c>
      <c r="I6000" t="str">
        <f t="shared" si="93"/>
        <v>Yuksek Investisya</v>
      </c>
      <c r="J6000">
        <f>YEAR(transaction_data[[#This Row],[Transaction_Date]])</f>
        <v>2024</v>
      </c>
      <c r="K6000">
        <f>MONTH(transaction_data[[#This Row],[Transaction_Date]])</f>
        <v>2</v>
      </c>
    </row>
    <row r="6001" spans="1:11" x14ac:dyDescent="0.3">
      <c r="A6001">
        <v>305999</v>
      </c>
      <c r="B6001">
        <v>205681</v>
      </c>
      <c r="C6001" t="s">
        <v>13</v>
      </c>
      <c r="D6001">
        <v>36751</v>
      </c>
      <c r="E6001">
        <v>4387</v>
      </c>
      <c r="F6001">
        <v>43808</v>
      </c>
      <c r="G6001" t="s">
        <v>32</v>
      </c>
      <c r="H6001" s="1">
        <v>44920</v>
      </c>
      <c r="I6001" t="str">
        <f t="shared" si="93"/>
        <v>Yuksek Investisya</v>
      </c>
      <c r="J6001">
        <f>YEAR(transaction_data[[#This Row],[Transaction_Date]])</f>
        <v>2022</v>
      </c>
      <c r="K6001">
        <f>MONTH(transaction_data[[#This Row],[Transaction_Date]])</f>
        <v>12</v>
      </c>
    </row>
    <row r="6002" spans="1:11" x14ac:dyDescent="0.3">
      <c r="A6002">
        <v>306000</v>
      </c>
      <c r="B6002">
        <v>203819</v>
      </c>
      <c r="C6002" t="s">
        <v>31</v>
      </c>
      <c r="D6002">
        <v>7182</v>
      </c>
      <c r="E6002">
        <v>4464</v>
      </c>
      <c r="F6002">
        <v>31615</v>
      </c>
      <c r="G6002" t="s">
        <v>32</v>
      </c>
      <c r="H6002" s="1">
        <v>45528</v>
      </c>
      <c r="I6002" t="str">
        <f t="shared" si="93"/>
        <v>Yuksek Investisya</v>
      </c>
      <c r="J6002">
        <f>YEAR(transaction_data[[#This Row],[Transaction_Date]])</f>
        <v>2024</v>
      </c>
      <c r="K6002">
        <f>MONTH(transaction_data[[#This Row],[Transaction_Date]])</f>
        <v>8</v>
      </c>
    </row>
    <row r="6003" spans="1:11" x14ac:dyDescent="0.3">
      <c r="A6003">
        <v>306001</v>
      </c>
      <c r="B6003">
        <v>205831</v>
      </c>
      <c r="C6003" t="s">
        <v>13</v>
      </c>
      <c r="D6003">
        <v>24842</v>
      </c>
      <c r="E6003">
        <v>533</v>
      </c>
      <c r="F6003">
        <v>20687</v>
      </c>
      <c r="G6003" t="s">
        <v>29</v>
      </c>
      <c r="H6003" s="1">
        <v>44844</v>
      </c>
      <c r="I6003" t="str">
        <f t="shared" si="93"/>
        <v>Orta investisya</v>
      </c>
      <c r="J6003">
        <f>YEAR(transaction_data[[#This Row],[Transaction_Date]])</f>
        <v>2022</v>
      </c>
      <c r="K6003">
        <f>MONTH(transaction_data[[#This Row],[Transaction_Date]])</f>
        <v>10</v>
      </c>
    </row>
    <row r="6004" spans="1:11" x14ac:dyDescent="0.3">
      <c r="A6004">
        <v>306002</v>
      </c>
      <c r="B6004">
        <v>206852</v>
      </c>
      <c r="C6004" t="s">
        <v>13</v>
      </c>
      <c r="D6004">
        <v>84425</v>
      </c>
      <c r="E6004">
        <v>2275</v>
      </c>
      <c r="F6004">
        <v>46554</v>
      </c>
      <c r="G6004" t="s">
        <v>29</v>
      </c>
      <c r="H6004" s="1">
        <v>45535</v>
      </c>
      <c r="I6004" t="str">
        <f t="shared" si="93"/>
        <v>Yuksek Investisya</v>
      </c>
      <c r="J6004">
        <f>YEAR(transaction_data[[#This Row],[Transaction_Date]])</f>
        <v>2024</v>
      </c>
      <c r="K6004">
        <f>MONTH(transaction_data[[#This Row],[Transaction_Date]])</f>
        <v>8</v>
      </c>
    </row>
    <row r="6005" spans="1:11" x14ac:dyDescent="0.3">
      <c r="A6005">
        <v>306003</v>
      </c>
      <c r="B6005">
        <v>207680</v>
      </c>
      <c r="C6005" t="s">
        <v>13</v>
      </c>
      <c r="D6005">
        <v>38201</v>
      </c>
      <c r="E6005">
        <v>1563</v>
      </c>
      <c r="F6005">
        <v>21599</v>
      </c>
      <c r="G6005" t="s">
        <v>33</v>
      </c>
      <c r="H6005" s="1">
        <v>45706</v>
      </c>
      <c r="I6005" t="str">
        <f t="shared" si="93"/>
        <v>Orta investisya</v>
      </c>
      <c r="J6005">
        <f>YEAR(transaction_data[[#This Row],[Transaction_Date]])</f>
        <v>2025</v>
      </c>
      <c r="K6005">
        <f>MONTH(transaction_data[[#This Row],[Transaction_Date]])</f>
        <v>2</v>
      </c>
    </row>
    <row r="6006" spans="1:11" x14ac:dyDescent="0.3">
      <c r="A6006">
        <v>306004</v>
      </c>
      <c r="B6006">
        <v>206594</v>
      </c>
      <c r="C6006" t="s">
        <v>30</v>
      </c>
      <c r="D6006">
        <v>89457</v>
      </c>
      <c r="E6006">
        <v>283</v>
      </c>
      <c r="F6006">
        <v>5769</v>
      </c>
      <c r="G6006" t="s">
        <v>33</v>
      </c>
      <c r="H6006" s="1">
        <v>44996</v>
      </c>
      <c r="I6006" t="str">
        <f t="shared" si="93"/>
        <v>Kicik Investiya</v>
      </c>
      <c r="J6006">
        <f>YEAR(transaction_data[[#This Row],[Transaction_Date]])</f>
        <v>2023</v>
      </c>
      <c r="K6006">
        <f>MONTH(transaction_data[[#This Row],[Transaction_Date]])</f>
        <v>3</v>
      </c>
    </row>
    <row r="6007" spans="1:11" x14ac:dyDescent="0.3">
      <c r="A6007">
        <v>306005</v>
      </c>
      <c r="B6007">
        <v>208474</v>
      </c>
      <c r="C6007" t="s">
        <v>30</v>
      </c>
      <c r="D6007">
        <v>71651</v>
      </c>
      <c r="E6007">
        <v>235</v>
      </c>
      <c r="F6007">
        <v>39577</v>
      </c>
      <c r="G6007" t="s">
        <v>29</v>
      </c>
      <c r="H6007" s="1">
        <v>44796</v>
      </c>
      <c r="I6007" t="str">
        <f t="shared" si="93"/>
        <v>Yuksek Investisya</v>
      </c>
      <c r="J6007">
        <f>YEAR(transaction_data[[#This Row],[Transaction_Date]])</f>
        <v>2022</v>
      </c>
      <c r="K6007">
        <f>MONTH(transaction_data[[#This Row],[Transaction_Date]])</f>
        <v>8</v>
      </c>
    </row>
    <row r="6008" spans="1:11" x14ac:dyDescent="0.3">
      <c r="A6008">
        <v>306006</v>
      </c>
      <c r="B6008">
        <v>208380</v>
      </c>
      <c r="C6008" t="s">
        <v>31</v>
      </c>
      <c r="D6008">
        <v>11290</v>
      </c>
      <c r="E6008">
        <v>4880</v>
      </c>
      <c r="F6008">
        <v>36795</v>
      </c>
      <c r="G6008" t="s">
        <v>33</v>
      </c>
      <c r="H6008" s="1">
        <v>45060</v>
      </c>
      <c r="I6008" t="str">
        <f t="shared" si="93"/>
        <v>Yuksek Investisya</v>
      </c>
      <c r="J6008">
        <f>YEAR(transaction_data[[#This Row],[Transaction_Date]])</f>
        <v>2023</v>
      </c>
      <c r="K6008">
        <f>MONTH(transaction_data[[#This Row],[Transaction_Date]])</f>
        <v>5</v>
      </c>
    </row>
    <row r="6009" spans="1:11" x14ac:dyDescent="0.3">
      <c r="A6009">
        <v>306007</v>
      </c>
      <c r="B6009">
        <v>204220</v>
      </c>
      <c r="C6009" t="s">
        <v>31</v>
      </c>
      <c r="D6009">
        <v>12125</v>
      </c>
      <c r="E6009">
        <v>453</v>
      </c>
      <c r="F6009">
        <v>45758</v>
      </c>
      <c r="G6009" t="s">
        <v>32</v>
      </c>
      <c r="H6009" s="1">
        <v>45007</v>
      </c>
      <c r="I6009" t="str">
        <f t="shared" si="93"/>
        <v>Yuksek Investisya</v>
      </c>
      <c r="J6009">
        <f>YEAR(transaction_data[[#This Row],[Transaction_Date]])</f>
        <v>2023</v>
      </c>
      <c r="K6009">
        <f>MONTH(transaction_data[[#This Row],[Transaction_Date]])</f>
        <v>3</v>
      </c>
    </row>
    <row r="6010" spans="1:11" x14ac:dyDescent="0.3">
      <c r="A6010">
        <v>306008</v>
      </c>
      <c r="B6010">
        <v>203759</v>
      </c>
      <c r="C6010" t="s">
        <v>31</v>
      </c>
      <c r="D6010">
        <v>65206</v>
      </c>
      <c r="E6010">
        <v>3033</v>
      </c>
      <c r="F6010">
        <v>20507</v>
      </c>
      <c r="G6010" t="s">
        <v>32</v>
      </c>
      <c r="H6010" s="1">
        <v>45503</v>
      </c>
      <c r="I6010" t="str">
        <f t="shared" si="93"/>
        <v>Orta investisya</v>
      </c>
      <c r="J6010">
        <f>YEAR(transaction_data[[#This Row],[Transaction_Date]])</f>
        <v>2024</v>
      </c>
      <c r="K6010">
        <f>MONTH(transaction_data[[#This Row],[Transaction_Date]])</f>
        <v>7</v>
      </c>
    </row>
    <row r="6011" spans="1:11" x14ac:dyDescent="0.3">
      <c r="A6011">
        <v>306009</v>
      </c>
      <c r="B6011">
        <v>201814</v>
      </c>
      <c r="C6011" t="s">
        <v>31</v>
      </c>
      <c r="D6011">
        <v>7458</v>
      </c>
      <c r="E6011">
        <v>4216</v>
      </c>
      <c r="F6011">
        <v>37433</v>
      </c>
      <c r="G6011" t="s">
        <v>33</v>
      </c>
      <c r="H6011" s="1">
        <v>45312</v>
      </c>
      <c r="I6011" t="str">
        <f t="shared" si="93"/>
        <v>Yuksek Investisya</v>
      </c>
      <c r="J6011">
        <f>YEAR(transaction_data[[#This Row],[Transaction_Date]])</f>
        <v>2024</v>
      </c>
      <c r="K6011">
        <f>MONTH(transaction_data[[#This Row],[Transaction_Date]])</f>
        <v>1</v>
      </c>
    </row>
    <row r="6012" spans="1:11" x14ac:dyDescent="0.3">
      <c r="A6012">
        <v>306010</v>
      </c>
      <c r="B6012">
        <v>200939</v>
      </c>
      <c r="C6012" t="s">
        <v>31</v>
      </c>
      <c r="D6012">
        <v>32856</v>
      </c>
      <c r="E6012">
        <v>4848</v>
      </c>
      <c r="F6012">
        <v>39461</v>
      </c>
      <c r="G6012" t="s">
        <v>32</v>
      </c>
      <c r="H6012" s="1">
        <v>45232</v>
      </c>
      <c r="I6012" t="str">
        <f t="shared" si="93"/>
        <v>Yuksek Investisya</v>
      </c>
      <c r="J6012">
        <f>YEAR(transaction_data[[#This Row],[Transaction_Date]])</f>
        <v>2023</v>
      </c>
      <c r="K6012">
        <f>MONTH(transaction_data[[#This Row],[Transaction_Date]])</f>
        <v>11</v>
      </c>
    </row>
    <row r="6013" spans="1:11" x14ac:dyDescent="0.3">
      <c r="A6013">
        <v>306011</v>
      </c>
      <c r="B6013">
        <v>205031</v>
      </c>
      <c r="C6013" t="s">
        <v>30</v>
      </c>
      <c r="D6013">
        <v>76890</v>
      </c>
      <c r="E6013">
        <v>4630</v>
      </c>
      <c r="F6013">
        <v>37212</v>
      </c>
      <c r="G6013" t="s">
        <v>32</v>
      </c>
      <c r="H6013" s="1">
        <v>44945</v>
      </c>
      <c r="I6013" t="str">
        <f t="shared" si="93"/>
        <v>Yuksek Investisya</v>
      </c>
      <c r="J6013">
        <f>YEAR(transaction_data[[#This Row],[Transaction_Date]])</f>
        <v>2023</v>
      </c>
      <c r="K6013">
        <f>MONTH(transaction_data[[#This Row],[Transaction_Date]])</f>
        <v>1</v>
      </c>
    </row>
    <row r="6014" spans="1:11" x14ac:dyDescent="0.3">
      <c r="A6014">
        <v>306012</v>
      </c>
      <c r="B6014">
        <v>207050</v>
      </c>
      <c r="C6014" t="s">
        <v>31</v>
      </c>
      <c r="D6014">
        <v>15082</v>
      </c>
      <c r="E6014">
        <v>1127</v>
      </c>
      <c r="F6014">
        <v>12447</v>
      </c>
      <c r="G6014" t="s">
        <v>32</v>
      </c>
      <c r="H6014" s="1">
        <v>44867</v>
      </c>
      <c r="I6014" t="str">
        <f t="shared" si="93"/>
        <v>Kicik Investiya</v>
      </c>
      <c r="J6014">
        <f>YEAR(transaction_data[[#This Row],[Transaction_Date]])</f>
        <v>2022</v>
      </c>
      <c r="K6014">
        <f>MONTH(transaction_data[[#This Row],[Transaction_Date]])</f>
        <v>11</v>
      </c>
    </row>
    <row r="6015" spans="1:11" x14ac:dyDescent="0.3">
      <c r="A6015">
        <v>306013</v>
      </c>
      <c r="B6015">
        <v>206794</v>
      </c>
      <c r="C6015" t="s">
        <v>13</v>
      </c>
      <c r="D6015">
        <v>16180</v>
      </c>
      <c r="E6015">
        <v>2079</v>
      </c>
      <c r="F6015">
        <v>43492</v>
      </c>
      <c r="G6015" t="s">
        <v>32</v>
      </c>
      <c r="H6015" s="1">
        <v>44873</v>
      </c>
      <c r="I6015" t="str">
        <f t="shared" si="93"/>
        <v>Yuksek Investisya</v>
      </c>
      <c r="J6015">
        <f>YEAR(transaction_data[[#This Row],[Transaction_Date]])</f>
        <v>2022</v>
      </c>
      <c r="K6015">
        <f>MONTH(transaction_data[[#This Row],[Transaction_Date]])</f>
        <v>11</v>
      </c>
    </row>
    <row r="6016" spans="1:11" x14ac:dyDescent="0.3">
      <c r="A6016">
        <v>306014</v>
      </c>
      <c r="B6016">
        <v>203939</v>
      </c>
      <c r="C6016" t="s">
        <v>31</v>
      </c>
      <c r="D6016">
        <v>45782</v>
      </c>
      <c r="E6016">
        <v>3879</v>
      </c>
      <c r="F6016">
        <v>46357</v>
      </c>
      <c r="G6016" t="s">
        <v>33</v>
      </c>
      <c r="H6016" s="1">
        <v>45375</v>
      </c>
      <c r="I6016" t="str">
        <f t="shared" si="93"/>
        <v>Yuksek Investisya</v>
      </c>
      <c r="J6016">
        <f>YEAR(transaction_data[[#This Row],[Transaction_Date]])</f>
        <v>2024</v>
      </c>
      <c r="K6016">
        <f>MONTH(transaction_data[[#This Row],[Transaction_Date]])</f>
        <v>3</v>
      </c>
    </row>
    <row r="6017" spans="1:11" x14ac:dyDescent="0.3">
      <c r="A6017">
        <v>306015</v>
      </c>
      <c r="B6017">
        <v>202661</v>
      </c>
      <c r="C6017" t="s">
        <v>31</v>
      </c>
      <c r="D6017">
        <v>32760</v>
      </c>
      <c r="E6017">
        <v>3832</v>
      </c>
      <c r="F6017">
        <v>20494</v>
      </c>
      <c r="G6017" t="s">
        <v>32</v>
      </c>
      <c r="H6017" s="1">
        <v>44656</v>
      </c>
      <c r="I6017" t="str">
        <f t="shared" si="93"/>
        <v>Orta investisya</v>
      </c>
      <c r="J6017">
        <f>YEAR(transaction_data[[#This Row],[Transaction_Date]])</f>
        <v>2022</v>
      </c>
      <c r="K6017">
        <f>MONTH(transaction_data[[#This Row],[Transaction_Date]])</f>
        <v>4</v>
      </c>
    </row>
    <row r="6018" spans="1:11" x14ac:dyDescent="0.3">
      <c r="A6018">
        <v>306016</v>
      </c>
      <c r="B6018">
        <v>201979</v>
      </c>
      <c r="C6018" t="s">
        <v>31</v>
      </c>
      <c r="D6018">
        <v>81892</v>
      </c>
      <c r="E6018">
        <v>1029</v>
      </c>
      <c r="F6018">
        <v>28174</v>
      </c>
      <c r="G6018" t="s">
        <v>29</v>
      </c>
      <c r="H6018" s="1">
        <v>44915</v>
      </c>
      <c r="I6018" t="str">
        <f t="shared" ref="I6018:I6081" si="94">IF(AND(F6018&gt;1000,F6018&lt;15000),"Kicik Investiya",IF(AND(F6018&gt;=15000,F6018&lt;27500),"Orta investisya","Yuksek Investisya"))</f>
        <v>Yuksek Investisya</v>
      </c>
      <c r="J6018">
        <f>YEAR(transaction_data[[#This Row],[Transaction_Date]])</f>
        <v>2022</v>
      </c>
      <c r="K6018">
        <f>MONTH(transaction_data[[#This Row],[Transaction_Date]])</f>
        <v>12</v>
      </c>
    </row>
    <row r="6019" spans="1:11" x14ac:dyDescent="0.3">
      <c r="A6019">
        <v>306017</v>
      </c>
      <c r="B6019">
        <v>203382</v>
      </c>
      <c r="C6019" t="s">
        <v>31</v>
      </c>
      <c r="D6019">
        <v>69416</v>
      </c>
      <c r="E6019">
        <v>2252</v>
      </c>
      <c r="F6019">
        <v>4000</v>
      </c>
      <c r="G6019" t="s">
        <v>33</v>
      </c>
      <c r="H6019" s="1">
        <v>45295</v>
      </c>
      <c r="I6019" t="str">
        <f t="shared" si="94"/>
        <v>Kicik Investiya</v>
      </c>
      <c r="J6019">
        <f>YEAR(transaction_data[[#This Row],[Transaction_Date]])</f>
        <v>2024</v>
      </c>
      <c r="K6019">
        <f>MONTH(transaction_data[[#This Row],[Transaction_Date]])</f>
        <v>1</v>
      </c>
    </row>
    <row r="6020" spans="1:11" x14ac:dyDescent="0.3">
      <c r="A6020">
        <v>306018</v>
      </c>
      <c r="B6020">
        <v>208599</v>
      </c>
      <c r="C6020" t="s">
        <v>30</v>
      </c>
      <c r="D6020">
        <v>57525</v>
      </c>
      <c r="E6020">
        <v>3512</v>
      </c>
      <c r="F6020">
        <v>6915</v>
      </c>
      <c r="G6020" t="s">
        <v>33</v>
      </c>
      <c r="H6020" s="1">
        <v>45417</v>
      </c>
      <c r="I6020" t="str">
        <f t="shared" si="94"/>
        <v>Kicik Investiya</v>
      </c>
      <c r="J6020">
        <f>YEAR(transaction_data[[#This Row],[Transaction_Date]])</f>
        <v>2024</v>
      </c>
      <c r="K6020">
        <f>MONTH(transaction_data[[#This Row],[Transaction_Date]])</f>
        <v>5</v>
      </c>
    </row>
    <row r="6021" spans="1:11" x14ac:dyDescent="0.3">
      <c r="A6021">
        <v>306019</v>
      </c>
      <c r="B6021">
        <v>209533</v>
      </c>
      <c r="C6021" t="s">
        <v>31</v>
      </c>
      <c r="D6021">
        <v>70888</v>
      </c>
      <c r="E6021">
        <v>231</v>
      </c>
      <c r="F6021">
        <v>16012</v>
      </c>
      <c r="G6021" t="s">
        <v>32</v>
      </c>
      <c r="H6021" s="1">
        <v>44849</v>
      </c>
      <c r="I6021" t="str">
        <f t="shared" si="94"/>
        <v>Orta investisya</v>
      </c>
      <c r="J6021">
        <f>YEAR(transaction_data[[#This Row],[Transaction_Date]])</f>
        <v>2022</v>
      </c>
      <c r="K6021">
        <f>MONTH(transaction_data[[#This Row],[Transaction_Date]])</f>
        <v>10</v>
      </c>
    </row>
    <row r="6022" spans="1:11" x14ac:dyDescent="0.3">
      <c r="A6022">
        <v>306020</v>
      </c>
      <c r="B6022">
        <v>208999</v>
      </c>
      <c r="C6022" t="s">
        <v>30</v>
      </c>
      <c r="D6022">
        <v>65599</v>
      </c>
      <c r="E6022">
        <v>2467</v>
      </c>
      <c r="F6022">
        <v>9179</v>
      </c>
      <c r="G6022" t="s">
        <v>29</v>
      </c>
      <c r="H6022" s="1">
        <v>45620</v>
      </c>
      <c r="I6022" t="str">
        <f t="shared" si="94"/>
        <v>Kicik Investiya</v>
      </c>
      <c r="J6022">
        <f>YEAR(transaction_data[[#This Row],[Transaction_Date]])</f>
        <v>2024</v>
      </c>
      <c r="K6022">
        <f>MONTH(transaction_data[[#This Row],[Transaction_Date]])</f>
        <v>11</v>
      </c>
    </row>
    <row r="6023" spans="1:11" x14ac:dyDescent="0.3">
      <c r="A6023">
        <v>306021</v>
      </c>
      <c r="B6023">
        <v>208464</v>
      </c>
      <c r="C6023" t="s">
        <v>31</v>
      </c>
      <c r="D6023">
        <v>65885</v>
      </c>
      <c r="E6023">
        <v>947</v>
      </c>
      <c r="F6023">
        <v>14145</v>
      </c>
      <c r="G6023" t="s">
        <v>32</v>
      </c>
      <c r="H6023" s="1">
        <v>45444</v>
      </c>
      <c r="I6023" t="str">
        <f t="shared" si="94"/>
        <v>Kicik Investiya</v>
      </c>
      <c r="J6023">
        <f>YEAR(transaction_data[[#This Row],[Transaction_Date]])</f>
        <v>2024</v>
      </c>
      <c r="K6023">
        <f>MONTH(transaction_data[[#This Row],[Transaction_Date]])</f>
        <v>6</v>
      </c>
    </row>
    <row r="6024" spans="1:11" x14ac:dyDescent="0.3">
      <c r="A6024">
        <v>306022</v>
      </c>
      <c r="B6024">
        <v>202914</v>
      </c>
      <c r="C6024" t="s">
        <v>30</v>
      </c>
      <c r="D6024">
        <v>58211</v>
      </c>
      <c r="E6024">
        <v>3595</v>
      </c>
      <c r="F6024">
        <v>20674</v>
      </c>
      <c r="G6024" t="s">
        <v>32</v>
      </c>
      <c r="H6024" s="1">
        <v>45470</v>
      </c>
      <c r="I6024" t="str">
        <f t="shared" si="94"/>
        <v>Orta investisya</v>
      </c>
      <c r="J6024">
        <f>YEAR(transaction_data[[#This Row],[Transaction_Date]])</f>
        <v>2024</v>
      </c>
      <c r="K6024">
        <f>MONTH(transaction_data[[#This Row],[Transaction_Date]])</f>
        <v>6</v>
      </c>
    </row>
    <row r="6025" spans="1:11" x14ac:dyDescent="0.3">
      <c r="A6025">
        <v>306023</v>
      </c>
      <c r="B6025">
        <v>201035</v>
      </c>
      <c r="C6025" t="s">
        <v>31</v>
      </c>
      <c r="D6025">
        <v>95730</v>
      </c>
      <c r="E6025">
        <v>4714</v>
      </c>
      <c r="F6025">
        <v>16851</v>
      </c>
      <c r="G6025" t="s">
        <v>33</v>
      </c>
      <c r="H6025" s="1">
        <v>45131</v>
      </c>
      <c r="I6025" t="str">
        <f t="shared" si="94"/>
        <v>Orta investisya</v>
      </c>
      <c r="J6025">
        <f>YEAR(transaction_data[[#This Row],[Transaction_Date]])</f>
        <v>2023</v>
      </c>
      <c r="K6025">
        <f>MONTH(transaction_data[[#This Row],[Transaction_Date]])</f>
        <v>7</v>
      </c>
    </row>
    <row r="6026" spans="1:11" x14ac:dyDescent="0.3">
      <c r="A6026">
        <v>306024</v>
      </c>
      <c r="B6026">
        <v>205262</v>
      </c>
      <c r="C6026" t="s">
        <v>13</v>
      </c>
      <c r="D6026">
        <v>24106</v>
      </c>
      <c r="E6026">
        <v>2017</v>
      </c>
      <c r="F6026">
        <v>13478</v>
      </c>
      <c r="G6026" t="s">
        <v>32</v>
      </c>
      <c r="H6026" s="1">
        <v>45396</v>
      </c>
      <c r="I6026" t="str">
        <f t="shared" si="94"/>
        <v>Kicik Investiya</v>
      </c>
      <c r="J6026">
        <f>YEAR(transaction_data[[#This Row],[Transaction_Date]])</f>
        <v>2024</v>
      </c>
      <c r="K6026">
        <f>MONTH(transaction_data[[#This Row],[Transaction_Date]])</f>
        <v>4</v>
      </c>
    </row>
    <row r="6027" spans="1:11" x14ac:dyDescent="0.3">
      <c r="A6027">
        <v>306025</v>
      </c>
      <c r="B6027">
        <v>201190</v>
      </c>
      <c r="C6027" t="s">
        <v>30</v>
      </c>
      <c r="D6027">
        <v>63668</v>
      </c>
      <c r="E6027">
        <v>2832</v>
      </c>
      <c r="F6027">
        <v>16608</v>
      </c>
      <c r="G6027" t="s">
        <v>29</v>
      </c>
      <c r="H6027" s="1">
        <v>45107</v>
      </c>
      <c r="I6027" t="str">
        <f t="shared" si="94"/>
        <v>Orta investisya</v>
      </c>
      <c r="J6027">
        <f>YEAR(transaction_data[[#This Row],[Transaction_Date]])</f>
        <v>2023</v>
      </c>
      <c r="K6027">
        <f>MONTH(transaction_data[[#This Row],[Transaction_Date]])</f>
        <v>6</v>
      </c>
    </row>
    <row r="6028" spans="1:11" x14ac:dyDescent="0.3">
      <c r="A6028">
        <v>306026</v>
      </c>
      <c r="B6028">
        <v>200268</v>
      </c>
      <c r="C6028" t="s">
        <v>30</v>
      </c>
      <c r="D6028">
        <v>18206</v>
      </c>
      <c r="E6028">
        <v>3979</v>
      </c>
      <c r="F6028">
        <v>37730</v>
      </c>
      <c r="G6028" t="s">
        <v>33</v>
      </c>
      <c r="H6028" s="1">
        <v>45030</v>
      </c>
      <c r="I6028" t="str">
        <f t="shared" si="94"/>
        <v>Yuksek Investisya</v>
      </c>
      <c r="J6028">
        <f>YEAR(transaction_data[[#This Row],[Transaction_Date]])</f>
        <v>2023</v>
      </c>
      <c r="K6028">
        <f>MONTH(transaction_data[[#This Row],[Transaction_Date]])</f>
        <v>4</v>
      </c>
    </row>
    <row r="6029" spans="1:11" x14ac:dyDescent="0.3">
      <c r="A6029">
        <v>306027</v>
      </c>
      <c r="B6029">
        <v>202141</v>
      </c>
      <c r="C6029" t="s">
        <v>31</v>
      </c>
      <c r="D6029">
        <v>8253</v>
      </c>
      <c r="E6029">
        <v>4472</v>
      </c>
      <c r="F6029">
        <v>32130</v>
      </c>
      <c r="G6029" t="s">
        <v>29</v>
      </c>
      <c r="H6029" s="1">
        <v>45514</v>
      </c>
      <c r="I6029" t="str">
        <f t="shared" si="94"/>
        <v>Yuksek Investisya</v>
      </c>
      <c r="J6029">
        <f>YEAR(transaction_data[[#This Row],[Transaction_Date]])</f>
        <v>2024</v>
      </c>
      <c r="K6029">
        <f>MONTH(transaction_data[[#This Row],[Transaction_Date]])</f>
        <v>8</v>
      </c>
    </row>
    <row r="6030" spans="1:11" x14ac:dyDescent="0.3">
      <c r="A6030">
        <v>306028</v>
      </c>
      <c r="B6030">
        <v>202153</v>
      </c>
      <c r="C6030" t="s">
        <v>30</v>
      </c>
      <c r="D6030">
        <v>77840</v>
      </c>
      <c r="E6030">
        <v>3065</v>
      </c>
      <c r="F6030">
        <v>15892</v>
      </c>
      <c r="G6030" t="s">
        <v>32</v>
      </c>
      <c r="H6030" s="1">
        <v>45523</v>
      </c>
      <c r="I6030" t="str">
        <f t="shared" si="94"/>
        <v>Orta investisya</v>
      </c>
      <c r="J6030">
        <f>YEAR(transaction_data[[#This Row],[Transaction_Date]])</f>
        <v>2024</v>
      </c>
      <c r="K6030">
        <f>MONTH(transaction_data[[#This Row],[Transaction_Date]])</f>
        <v>8</v>
      </c>
    </row>
    <row r="6031" spans="1:11" x14ac:dyDescent="0.3">
      <c r="A6031">
        <v>306029</v>
      </c>
      <c r="B6031">
        <v>205906</v>
      </c>
      <c r="C6031" t="s">
        <v>30</v>
      </c>
      <c r="D6031">
        <v>91728</v>
      </c>
      <c r="E6031">
        <v>2238</v>
      </c>
      <c r="F6031">
        <v>9590</v>
      </c>
      <c r="G6031" t="s">
        <v>32</v>
      </c>
      <c r="H6031" s="1">
        <v>44715</v>
      </c>
      <c r="I6031" t="str">
        <f t="shared" si="94"/>
        <v>Kicik Investiya</v>
      </c>
      <c r="J6031">
        <f>YEAR(transaction_data[[#This Row],[Transaction_Date]])</f>
        <v>2022</v>
      </c>
      <c r="K6031">
        <f>MONTH(transaction_data[[#This Row],[Transaction_Date]])</f>
        <v>6</v>
      </c>
    </row>
    <row r="6032" spans="1:11" x14ac:dyDescent="0.3">
      <c r="A6032">
        <v>306030</v>
      </c>
      <c r="B6032">
        <v>201736</v>
      </c>
      <c r="C6032" t="s">
        <v>30</v>
      </c>
      <c r="D6032">
        <v>78754</v>
      </c>
      <c r="E6032">
        <v>3935</v>
      </c>
      <c r="F6032">
        <v>5975</v>
      </c>
      <c r="G6032" t="s">
        <v>29</v>
      </c>
      <c r="H6032" s="1">
        <v>45259</v>
      </c>
      <c r="I6032" t="str">
        <f t="shared" si="94"/>
        <v>Kicik Investiya</v>
      </c>
      <c r="J6032">
        <f>YEAR(transaction_data[[#This Row],[Transaction_Date]])</f>
        <v>2023</v>
      </c>
      <c r="K6032">
        <f>MONTH(transaction_data[[#This Row],[Transaction_Date]])</f>
        <v>11</v>
      </c>
    </row>
    <row r="6033" spans="1:11" x14ac:dyDescent="0.3">
      <c r="A6033">
        <v>306031</v>
      </c>
      <c r="B6033">
        <v>201336</v>
      </c>
      <c r="C6033" t="s">
        <v>13</v>
      </c>
      <c r="D6033">
        <v>53765</v>
      </c>
      <c r="E6033">
        <v>3885</v>
      </c>
      <c r="F6033">
        <v>5066</v>
      </c>
      <c r="G6033" t="s">
        <v>29</v>
      </c>
      <c r="H6033" s="1">
        <v>44794</v>
      </c>
      <c r="I6033" t="str">
        <f t="shared" si="94"/>
        <v>Kicik Investiya</v>
      </c>
      <c r="J6033">
        <f>YEAR(transaction_data[[#This Row],[Transaction_Date]])</f>
        <v>2022</v>
      </c>
      <c r="K6033">
        <f>MONTH(transaction_data[[#This Row],[Transaction_Date]])</f>
        <v>8</v>
      </c>
    </row>
    <row r="6034" spans="1:11" x14ac:dyDescent="0.3">
      <c r="A6034">
        <v>306032</v>
      </c>
      <c r="B6034">
        <v>204155</v>
      </c>
      <c r="C6034" t="s">
        <v>31</v>
      </c>
      <c r="D6034">
        <v>44288</v>
      </c>
      <c r="E6034">
        <v>4172</v>
      </c>
      <c r="F6034">
        <v>49949</v>
      </c>
      <c r="G6034" t="s">
        <v>32</v>
      </c>
      <c r="H6034" s="1">
        <v>45713</v>
      </c>
      <c r="I6034" t="str">
        <f t="shared" si="94"/>
        <v>Yuksek Investisya</v>
      </c>
      <c r="J6034">
        <f>YEAR(transaction_data[[#This Row],[Transaction_Date]])</f>
        <v>2025</v>
      </c>
      <c r="K6034">
        <f>MONTH(transaction_data[[#This Row],[Transaction_Date]])</f>
        <v>2</v>
      </c>
    </row>
    <row r="6035" spans="1:11" x14ac:dyDescent="0.3">
      <c r="A6035">
        <v>306033</v>
      </c>
      <c r="B6035">
        <v>200695</v>
      </c>
      <c r="C6035" t="s">
        <v>13</v>
      </c>
      <c r="D6035">
        <v>33710</v>
      </c>
      <c r="E6035">
        <v>434</v>
      </c>
      <c r="F6035">
        <v>17320</v>
      </c>
      <c r="G6035" t="s">
        <v>32</v>
      </c>
      <c r="H6035" s="1">
        <v>44894</v>
      </c>
      <c r="I6035" t="str">
        <f t="shared" si="94"/>
        <v>Orta investisya</v>
      </c>
      <c r="J6035">
        <f>YEAR(transaction_data[[#This Row],[Transaction_Date]])</f>
        <v>2022</v>
      </c>
      <c r="K6035">
        <f>MONTH(transaction_data[[#This Row],[Transaction_Date]])</f>
        <v>11</v>
      </c>
    </row>
    <row r="6036" spans="1:11" x14ac:dyDescent="0.3">
      <c r="A6036">
        <v>306034</v>
      </c>
      <c r="B6036">
        <v>201432</v>
      </c>
      <c r="C6036" t="s">
        <v>13</v>
      </c>
      <c r="D6036">
        <v>43303</v>
      </c>
      <c r="E6036">
        <v>4818</v>
      </c>
      <c r="F6036">
        <v>27174</v>
      </c>
      <c r="G6036" t="s">
        <v>32</v>
      </c>
      <c r="H6036" s="1">
        <v>44734</v>
      </c>
      <c r="I6036" t="str">
        <f t="shared" si="94"/>
        <v>Orta investisya</v>
      </c>
      <c r="J6036">
        <f>YEAR(transaction_data[[#This Row],[Transaction_Date]])</f>
        <v>2022</v>
      </c>
      <c r="K6036">
        <f>MONTH(transaction_data[[#This Row],[Transaction_Date]])</f>
        <v>6</v>
      </c>
    </row>
    <row r="6037" spans="1:11" x14ac:dyDescent="0.3">
      <c r="A6037">
        <v>306035</v>
      </c>
      <c r="B6037">
        <v>201383</v>
      </c>
      <c r="C6037" t="s">
        <v>31</v>
      </c>
      <c r="D6037">
        <v>58560</v>
      </c>
      <c r="E6037">
        <v>2203</v>
      </c>
      <c r="F6037">
        <v>45996</v>
      </c>
      <c r="G6037" t="s">
        <v>33</v>
      </c>
      <c r="H6037" s="1">
        <v>44975</v>
      </c>
      <c r="I6037" t="str">
        <f t="shared" si="94"/>
        <v>Yuksek Investisya</v>
      </c>
      <c r="J6037">
        <f>YEAR(transaction_data[[#This Row],[Transaction_Date]])</f>
        <v>2023</v>
      </c>
      <c r="K6037">
        <f>MONTH(transaction_data[[#This Row],[Transaction_Date]])</f>
        <v>2</v>
      </c>
    </row>
    <row r="6038" spans="1:11" x14ac:dyDescent="0.3">
      <c r="A6038">
        <v>306036</v>
      </c>
      <c r="B6038">
        <v>203971</v>
      </c>
      <c r="C6038" t="s">
        <v>13</v>
      </c>
      <c r="D6038">
        <v>79950</v>
      </c>
      <c r="E6038">
        <v>1316</v>
      </c>
      <c r="F6038">
        <v>37518</v>
      </c>
      <c r="G6038" t="s">
        <v>29</v>
      </c>
      <c r="H6038" s="1">
        <v>45036</v>
      </c>
      <c r="I6038" t="str">
        <f t="shared" si="94"/>
        <v>Yuksek Investisya</v>
      </c>
      <c r="J6038">
        <f>YEAR(transaction_data[[#This Row],[Transaction_Date]])</f>
        <v>2023</v>
      </c>
      <c r="K6038">
        <f>MONTH(transaction_data[[#This Row],[Transaction_Date]])</f>
        <v>4</v>
      </c>
    </row>
    <row r="6039" spans="1:11" x14ac:dyDescent="0.3">
      <c r="A6039">
        <v>306037</v>
      </c>
      <c r="B6039">
        <v>205043</v>
      </c>
      <c r="C6039" t="s">
        <v>13</v>
      </c>
      <c r="D6039">
        <v>88448</v>
      </c>
      <c r="E6039">
        <v>3026</v>
      </c>
      <c r="F6039">
        <v>16735</v>
      </c>
      <c r="G6039" t="s">
        <v>33</v>
      </c>
      <c r="H6039" s="1">
        <v>45381</v>
      </c>
      <c r="I6039" t="str">
        <f t="shared" si="94"/>
        <v>Orta investisya</v>
      </c>
      <c r="J6039">
        <f>YEAR(transaction_data[[#This Row],[Transaction_Date]])</f>
        <v>2024</v>
      </c>
      <c r="K6039">
        <f>MONTH(transaction_data[[#This Row],[Transaction_Date]])</f>
        <v>3</v>
      </c>
    </row>
    <row r="6040" spans="1:11" x14ac:dyDescent="0.3">
      <c r="A6040">
        <v>306038</v>
      </c>
      <c r="B6040">
        <v>203710</v>
      </c>
      <c r="C6040" t="s">
        <v>30</v>
      </c>
      <c r="D6040">
        <v>58793</v>
      </c>
      <c r="E6040">
        <v>2732</v>
      </c>
      <c r="F6040">
        <v>47141</v>
      </c>
      <c r="G6040" t="s">
        <v>29</v>
      </c>
      <c r="H6040" s="1">
        <v>45619</v>
      </c>
      <c r="I6040" t="str">
        <f t="shared" si="94"/>
        <v>Yuksek Investisya</v>
      </c>
      <c r="J6040">
        <f>YEAR(transaction_data[[#This Row],[Transaction_Date]])</f>
        <v>2024</v>
      </c>
      <c r="K6040">
        <f>MONTH(transaction_data[[#This Row],[Transaction_Date]])</f>
        <v>11</v>
      </c>
    </row>
    <row r="6041" spans="1:11" x14ac:dyDescent="0.3">
      <c r="A6041">
        <v>306039</v>
      </c>
      <c r="B6041">
        <v>207268</v>
      </c>
      <c r="C6041" t="s">
        <v>30</v>
      </c>
      <c r="D6041">
        <v>65438</v>
      </c>
      <c r="E6041">
        <v>4874</v>
      </c>
      <c r="F6041">
        <v>12006</v>
      </c>
      <c r="G6041" t="s">
        <v>32</v>
      </c>
      <c r="H6041" s="1">
        <v>44790</v>
      </c>
      <c r="I6041" t="str">
        <f t="shared" si="94"/>
        <v>Kicik Investiya</v>
      </c>
      <c r="J6041">
        <f>YEAR(transaction_data[[#This Row],[Transaction_Date]])</f>
        <v>2022</v>
      </c>
      <c r="K6041">
        <f>MONTH(transaction_data[[#This Row],[Transaction_Date]])</f>
        <v>8</v>
      </c>
    </row>
    <row r="6042" spans="1:11" x14ac:dyDescent="0.3">
      <c r="A6042">
        <v>306040</v>
      </c>
      <c r="B6042">
        <v>203651</v>
      </c>
      <c r="C6042" t="s">
        <v>31</v>
      </c>
      <c r="D6042">
        <v>60065</v>
      </c>
      <c r="E6042">
        <v>3445</v>
      </c>
      <c r="F6042">
        <v>15198</v>
      </c>
      <c r="G6042" t="s">
        <v>32</v>
      </c>
      <c r="H6042" s="1">
        <v>45339</v>
      </c>
      <c r="I6042" t="str">
        <f t="shared" si="94"/>
        <v>Orta investisya</v>
      </c>
      <c r="J6042">
        <f>YEAR(transaction_data[[#This Row],[Transaction_Date]])</f>
        <v>2024</v>
      </c>
      <c r="K6042">
        <f>MONTH(transaction_data[[#This Row],[Transaction_Date]])</f>
        <v>2</v>
      </c>
    </row>
    <row r="6043" spans="1:11" x14ac:dyDescent="0.3">
      <c r="A6043">
        <v>306041</v>
      </c>
      <c r="B6043">
        <v>208939</v>
      </c>
      <c r="C6043" t="s">
        <v>31</v>
      </c>
      <c r="D6043">
        <v>43239</v>
      </c>
      <c r="E6043">
        <v>3499</v>
      </c>
      <c r="F6043">
        <v>18250</v>
      </c>
      <c r="G6043" t="s">
        <v>32</v>
      </c>
      <c r="H6043" s="1">
        <v>45160</v>
      </c>
      <c r="I6043" t="str">
        <f t="shared" si="94"/>
        <v>Orta investisya</v>
      </c>
      <c r="J6043">
        <f>YEAR(transaction_data[[#This Row],[Transaction_Date]])</f>
        <v>2023</v>
      </c>
      <c r="K6043">
        <f>MONTH(transaction_data[[#This Row],[Transaction_Date]])</f>
        <v>8</v>
      </c>
    </row>
    <row r="6044" spans="1:11" x14ac:dyDescent="0.3">
      <c r="A6044">
        <v>306042</v>
      </c>
      <c r="B6044">
        <v>203179</v>
      </c>
      <c r="C6044" t="s">
        <v>13</v>
      </c>
      <c r="D6044">
        <v>59453</v>
      </c>
      <c r="E6044">
        <v>1937</v>
      </c>
      <c r="F6044">
        <v>18077</v>
      </c>
      <c r="G6044" t="s">
        <v>32</v>
      </c>
      <c r="H6044" s="1">
        <v>45044</v>
      </c>
      <c r="I6044" t="str">
        <f t="shared" si="94"/>
        <v>Orta investisya</v>
      </c>
      <c r="J6044">
        <f>YEAR(transaction_data[[#This Row],[Transaction_Date]])</f>
        <v>2023</v>
      </c>
      <c r="K6044">
        <f>MONTH(transaction_data[[#This Row],[Transaction_Date]])</f>
        <v>4</v>
      </c>
    </row>
    <row r="6045" spans="1:11" x14ac:dyDescent="0.3">
      <c r="A6045">
        <v>306043</v>
      </c>
      <c r="B6045">
        <v>208108</v>
      </c>
      <c r="C6045" t="s">
        <v>31</v>
      </c>
      <c r="D6045">
        <v>21149</v>
      </c>
      <c r="E6045">
        <v>1033</v>
      </c>
      <c r="F6045">
        <v>15568</v>
      </c>
      <c r="G6045" t="s">
        <v>29</v>
      </c>
      <c r="H6045" s="1">
        <v>45201</v>
      </c>
      <c r="I6045" t="str">
        <f t="shared" si="94"/>
        <v>Orta investisya</v>
      </c>
      <c r="J6045">
        <f>YEAR(transaction_data[[#This Row],[Transaction_Date]])</f>
        <v>2023</v>
      </c>
      <c r="K6045">
        <f>MONTH(transaction_data[[#This Row],[Transaction_Date]])</f>
        <v>10</v>
      </c>
    </row>
    <row r="6046" spans="1:11" x14ac:dyDescent="0.3">
      <c r="A6046">
        <v>306044</v>
      </c>
      <c r="B6046">
        <v>202696</v>
      </c>
      <c r="C6046" t="s">
        <v>31</v>
      </c>
      <c r="D6046">
        <v>66140</v>
      </c>
      <c r="E6046">
        <v>2168</v>
      </c>
      <c r="F6046">
        <v>20789</v>
      </c>
      <c r="G6046" t="s">
        <v>32</v>
      </c>
      <c r="H6046" s="1">
        <v>45200</v>
      </c>
      <c r="I6046" t="str">
        <f t="shared" si="94"/>
        <v>Orta investisya</v>
      </c>
      <c r="J6046">
        <f>YEAR(transaction_data[[#This Row],[Transaction_Date]])</f>
        <v>2023</v>
      </c>
      <c r="K6046">
        <f>MONTH(transaction_data[[#This Row],[Transaction_Date]])</f>
        <v>10</v>
      </c>
    </row>
    <row r="6047" spans="1:11" x14ac:dyDescent="0.3">
      <c r="A6047">
        <v>306045</v>
      </c>
      <c r="B6047">
        <v>200376</v>
      </c>
      <c r="C6047" t="s">
        <v>30</v>
      </c>
      <c r="D6047">
        <v>97128</v>
      </c>
      <c r="E6047">
        <v>3123</v>
      </c>
      <c r="F6047">
        <v>40041</v>
      </c>
      <c r="G6047" t="s">
        <v>29</v>
      </c>
      <c r="H6047" s="1">
        <v>45511</v>
      </c>
      <c r="I6047" t="str">
        <f t="shared" si="94"/>
        <v>Yuksek Investisya</v>
      </c>
      <c r="J6047">
        <f>YEAR(transaction_data[[#This Row],[Transaction_Date]])</f>
        <v>2024</v>
      </c>
      <c r="K6047">
        <f>MONTH(transaction_data[[#This Row],[Transaction_Date]])</f>
        <v>8</v>
      </c>
    </row>
    <row r="6048" spans="1:11" x14ac:dyDescent="0.3">
      <c r="A6048">
        <v>306046</v>
      </c>
      <c r="B6048">
        <v>208578</v>
      </c>
      <c r="C6048" t="s">
        <v>13</v>
      </c>
      <c r="D6048">
        <v>78046</v>
      </c>
      <c r="E6048">
        <v>3128</v>
      </c>
      <c r="F6048">
        <v>49130</v>
      </c>
      <c r="G6048" t="s">
        <v>33</v>
      </c>
      <c r="H6048" s="1">
        <v>45507</v>
      </c>
      <c r="I6048" t="str">
        <f t="shared" si="94"/>
        <v>Yuksek Investisya</v>
      </c>
      <c r="J6048">
        <f>YEAR(transaction_data[[#This Row],[Transaction_Date]])</f>
        <v>2024</v>
      </c>
      <c r="K6048">
        <f>MONTH(transaction_data[[#This Row],[Transaction_Date]])</f>
        <v>8</v>
      </c>
    </row>
    <row r="6049" spans="1:11" x14ac:dyDescent="0.3">
      <c r="A6049">
        <v>306047</v>
      </c>
      <c r="B6049">
        <v>204325</v>
      </c>
      <c r="C6049" t="s">
        <v>30</v>
      </c>
      <c r="D6049">
        <v>26233</v>
      </c>
      <c r="E6049">
        <v>2236</v>
      </c>
      <c r="F6049">
        <v>29562</v>
      </c>
      <c r="G6049" t="s">
        <v>32</v>
      </c>
      <c r="H6049" s="1">
        <v>45041</v>
      </c>
      <c r="I6049" t="str">
        <f t="shared" si="94"/>
        <v>Yuksek Investisya</v>
      </c>
      <c r="J6049">
        <f>YEAR(transaction_data[[#This Row],[Transaction_Date]])</f>
        <v>2023</v>
      </c>
      <c r="K6049">
        <f>MONTH(transaction_data[[#This Row],[Transaction_Date]])</f>
        <v>4</v>
      </c>
    </row>
    <row r="6050" spans="1:11" x14ac:dyDescent="0.3">
      <c r="A6050">
        <v>306048</v>
      </c>
      <c r="B6050">
        <v>204049</v>
      </c>
      <c r="C6050" t="s">
        <v>30</v>
      </c>
      <c r="D6050">
        <v>42743</v>
      </c>
      <c r="E6050">
        <v>3962</v>
      </c>
      <c r="F6050">
        <v>46001</v>
      </c>
      <c r="G6050" t="s">
        <v>33</v>
      </c>
      <c r="H6050" s="1">
        <v>45175</v>
      </c>
      <c r="I6050" t="str">
        <f t="shared" si="94"/>
        <v>Yuksek Investisya</v>
      </c>
      <c r="J6050">
        <f>YEAR(transaction_data[[#This Row],[Transaction_Date]])</f>
        <v>2023</v>
      </c>
      <c r="K6050">
        <f>MONTH(transaction_data[[#This Row],[Transaction_Date]])</f>
        <v>9</v>
      </c>
    </row>
    <row r="6051" spans="1:11" x14ac:dyDescent="0.3">
      <c r="A6051">
        <v>306049</v>
      </c>
      <c r="B6051">
        <v>202422</v>
      </c>
      <c r="C6051" t="s">
        <v>30</v>
      </c>
      <c r="D6051">
        <v>16049</v>
      </c>
      <c r="E6051">
        <v>4703</v>
      </c>
      <c r="F6051">
        <v>48937</v>
      </c>
      <c r="G6051" t="s">
        <v>29</v>
      </c>
      <c r="H6051" s="1">
        <v>44671</v>
      </c>
      <c r="I6051" t="str">
        <f t="shared" si="94"/>
        <v>Yuksek Investisya</v>
      </c>
      <c r="J6051">
        <f>YEAR(transaction_data[[#This Row],[Transaction_Date]])</f>
        <v>2022</v>
      </c>
      <c r="K6051">
        <f>MONTH(transaction_data[[#This Row],[Transaction_Date]])</f>
        <v>4</v>
      </c>
    </row>
    <row r="6052" spans="1:11" x14ac:dyDescent="0.3">
      <c r="A6052">
        <v>306050</v>
      </c>
      <c r="B6052">
        <v>202285</v>
      </c>
      <c r="C6052" t="s">
        <v>13</v>
      </c>
      <c r="D6052">
        <v>87518</v>
      </c>
      <c r="E6052">
        <v>2899</v>
      </c>
      <c r="F6052">
        <v>7444</v>
      </c>
      <c r="G6052" t="s">
        <v>29</v>
      </c>
      <c r="H6052" s="1">
        <v>45280</v>
      </c>
      <c r="I6052" t="str">
        <f t="shared" si="94"/>
        <v>Kicik Investiya</v>
      </c>
      <c r="J6052">
        <f>YEAR(transaction_data[[#This Row],[Transaction_Date]])</f>
        <v>2023</v>
      </c>
      <c r="K6052">
        <f>MONTH(transaction_data[[#This Row],[Transaction_Date]])</f>
        <v>12</v>
      </c>
    </row>
    <row r="6053" spans="1:11" x14ac:dyDescent="0.3">
      <c r="A6053">
        <v>306051</v>
      </c>
      <c r="B6053">
        <v>204062</v>
      </c>
      <c r="C6053" t="s">
        <v>13</v>
      </c>
      <c r="D6053">
        <v>59927</v>
      </c>
      <c r="E6053">
        <v>3237</v>
      </c>
      <c r="F6053">
        <v>20853</v>
      </c>
      <c r="G6053" t="s">
        <v>29</v>
      </c>
      <c r="H6053" s="1">
        <v>44829</v>
      </c>
      <c r="I6053" t="str">
        <f t="shared" si="94"/>
        <v>Orta investisya</v>
      </c>
      <c r="J6053">
        <f>YEAR(transaction_data[[#This Row],[Transaction_Date]])</f>
        <v>2022</v>
      </c>
      <c r="K6053">
        <f>MONTH(transaction_data[[#This Row],[Transaction_Date]])</f>
        <v>9</v>
      </c>
    </row>
    <row r="6054" spans="1:11" x14ac:dyDescent="0.3">
      <c r="A6054">
        <v>306052</v>
      </c>
      <c r="B6054">
        <v>206390</v>
      </c>
      <c r="C6054" t="s">
        <v>13</v>
      </c>
      <c r="D6054">
        <v>62051</v>
      </c>
      <c r="E6054">
        <v>2092</v>
      </c>
      <c r="F6054">
        <v>13012</v>
      </c>
      <c r="G6054" t="s">
        <v>33</v>
      </c>
      <c r="H6054" s="1">
        <v>45186</v>
      </c>
      <c r="I6054" t="str">
        <f t="shared" si="94"/>
        <v>Kicik Investiya</v>
      </c>
      <c r="J6054">
        <f>YEAR(transaction_data[[#This Row],[Transaction_Date]])</f>
        <v>2023</v>
      </c>
      <c r="K6054">
        <f>MONTH(transaction_data[[#This Row],[Transaction_Date]])</f>
        <v>9</v>
      </c>
    </row>
    <row r="6055" spans="1:11" x14ac:dyDescent="0.3">
      <c r="A6055">
        <v>306053</v>
      </c>
      <c r="B6055">
        <v>208577</v>
      </c>
      <c r="C6055" t="s">
        <v>30</v>
      </c>
      <c r="D6055">
        <v>84788</v>
      </c>
      <c r="E6055">
        <v>317</v>
      </c>
      <c r="F6055">
        <v>8170</v>
      </c>
      <c r="G6055" t="s">
        <v>29</v>
      </c>
      <c r="H6055" s="1">
        <v>45696</v>
      </c>
      <c r="I6055" t="str">
        <f t="shared" si="94"/>
        <v>Kicik Investiya</v>
      </c>
      <c r="J6055">
        <f>YEAR(transaction_data[[#This Row],[Transaction_Date]])</f>
        <v>2025</v>
      </c>
      <c r="K6055">
        <f>MONTH(transaction_data[[#This Row],[Transaction_Date]])</f>
        <v>2</v>
      </c>
    </row>
    <row r="6056" spans="1:11" x14ac:dyDescent="0.3">
      <c r="A6056">
        <v>306054</v>
      </c>
      <c r="B6056">
        <v>201061</v>
      </c>
      <c r="C6056" t="s">
        <v>31</v>
      </c>
      <c r="D6056">
        <v>12497</v>
      </c>
      <c r="E6056">
        <v>3604</v>
      </c>
      <c r="F6056">
        <v>39323</v>
      </c>
      <c r="G6056" t="s">
        <v>29</v>
      </c>
      <c r="H6056" s="1">
        <v>45581</v>
      </c>
      <c r="I6056" t="str">
        <f t="shared" si="94"/>
        <v>Yuksek Investisya</v>
      </c>
      <c r="J6056">
        <f>YEAR(transaction_data[[#This Row],[Transaction_Date]])</f>
        <v>2024</v>
      </c>
      <c r="K6056">
        <f>MONTH(transaction_data[[#This Row],[Transaction_Date]])</f>
        <v>10</v>
      </c>
    </row>
    <row r="6057" spans="1:11" x14ac:dyDescent="0.3">
      <c r="A6057">
        <v>306055</v>
      </c>
      <c r="B6057">
        <v>207411</v>
      </c>
      <c r="C6057" t="s">
        <v>13</v>
      </c>
      <c r="D6057">
        <v>91487</v>
      </c>
      <c r="E6057">
        <v>3231</v>
      </c>
      <c r="F6057">
        <v>49700</v>
      </c>
      <c r="G6057" t="s">
        <v>33</v>
      </c>
      <c r="H6057" s="1">
        <v>44950</v>
      </c>
      <c r="I6057" t="str">
        <f t="shared" si="94"/>
        <v>Yuksek Investisya</v>
      </c>
      <c r="J6057">
        <f>YEAR(transaction_data[[#This Row],[Transaction_Date]])</f>
        <v>2023</v>
      </c>
      <c r="K6057">
        <f>MONTH(transaction_data[[#This Row],[Transaction_Date]])</f>
        <v>1</v>
      </c>
    </row>
    <row r="6058" spans="1:11" x14ac:dyDescent="0.3">
      <c r="A6058">
        <v>306056</v>
      </c>
      <c r="B6058">
        <v>208710</v>
      </c>
      <c r="C6058" t="s">
        <v>31</v>
      </c>
      <c r="D6058">
        <v>58403</v>
      </c>
      <c r="E6058">
        <v>4791</v>
      </c>
      <c r="F6058">
        <v>10622</v>
      </c>
      <c r="G6058" t="s">
        <v>32</v>
      </c>
      <c r="H6058" s="1">
        <v>45537</v>
      </c>
      <c r="I6058" t="str">
        <f t="shared" si="94"/>
        <v>Kicik Investiya</v>
      </c>
      <c r="J6058">
        <f>YEAR(transaction_data[[#This Row],[Transaction_Date]])</f>
        <v>2024</v>
      </c>
      <c r="K6058">
        <f>MONTH(transaction_data[[#This Row],[Transaction_Date]])</f>
        <v>9</v>
      </c>
    </row>
    <row r="6059" spans="1:11" x14ac:dyDescent="0.3">
      <c r="A6059">
        <v>306057</v>
      </c>
      <c r="B6059">
        <v>207561</v>
      </c>
      <c r="C6059" t="s">
        <v>30</v>
      </c>
      <c r="D6059">
        <v>56883</v>
      </c>
      <c r="E6059">
        <v>2685</v>
      </c>
      <c r="F6059">
        <v>46452</v>
      </c>
      <c r="G6059" t="s">
        <v>33</v>
      </c>
      <c r="H6059" s="1">
        <v>45535</v>
      </c>
      <c r="I6059" t="str">
        <f t="shared" si="94"/>
        <v>Yuksek Investisya</v>
      </c>
      <c r="J6059">
        <f>YEAR(transaction_data[[#This Row],[Transaction_Date]])</f>
        <v>2024</v>
      </c>
      <c r="K6059">
        <f>MONTH(transaction_data[[#This Row],[Transaction_Date]])</f>
        <v>8</v>
      </c>
    </row>
    <row r="6060" spans="1:11" x14ac:dyDescent="0.3">
      <c r="A6060">
        <v>306058</v>
      </c>
      <c r="B6060">
        <v>201100</v>
      </c>
      <c r="C6060" t="s">
        <v>13</v>
      </c>
      <c r="D6060">
        <v>41356</v>
      </c>
      <c r="E6060">
        <v>4357</v>
      </c>
      <c r="F6060">
        <v>48676</v>
      </c>
      <c r="G6060" t="s">
        <v>33</v>
      </c>
      <c r="H6060" s="1">
        <v>45650</v>
      </c>
      <c r="I6060" t="str">
        <f t="shared" si="94"/>
        <v>Yuksek Investisya</v>
      </c>
      <c r="J6060">
        <f>YEAR(transaction_data[[#This Row],[Transaction_Date]])</f>
        <v>2024</v>
      </c>
      <c r="K6060">
        <f>MONTH(transaction_data[[#This Row],[Transaction_Date]])</f>
        <v>12</v>
      </c>
    </row>
    <row r="6061" spans="1:11" x14ac:dyDescent="0.3">
      <c r="A6061">
        <v>306059</v>
      </c>
      <c r="B6061">
        <v>209658</v>
      </c>
      <c r="C6061" t="s">
        <v>31</v>
      </c>
      <c r="D6061">
        <v>83576</v>
      </c>
      <c r="E6061">
        <v>2898</v>
      </c>
      <c r="F6061">
        <v>25485</v>
      </c>
      <c r="G6061" t="s">
        <v>29</v>
      </c>
      <c r="H6061" s="1">
        <v>45649</v>
      </c>
      <c r="I6061" t="str">
        <f t="shared" si="94"/>
        <v>Orta investisya</v>
      </c>
      <c r="J6061">
        <f>YEAR(transaction_data[[#This Row],[Transaction_Date]])</f>
        <v>2024</v>
      </c>
      <c r="K6061">
        <f>MONTH(transaction_data[[#This Row],[Transaction_Date]])</f>
        <v>12</v>
      </c>
    </row>
    <row r="6062" spans="1:11" x14ac:dyDescent="0.3">
      <c r="A6062">
        <v>306060</v>
      </c>
      <c r="B6062">
        <v>209984</v>
      </c>
      <c r="C6062" t="s">
        <v>13</v>
      </c>
      <c r="D6062">
        <v>61584</v>
      </c>
      <c r="E6062">
        <v>4173</v>
      </c>
      <c r="F6062">
        <v>14819</v>
      </c>
      <c r="G6062" t="s">
        <v>33</v>
      </c>
      <c r="H6062" s="1">
        <v>45477</v>
      </c>
      <c r="I6062" t="str">
        <f t="shared" si="94"/>
        <v>Kicik Investiya</v>
      </c>
      <c r="J6062">
        <f>YEAR(transaction_data[[#This Row],[Transaction_Date]])</f>
        <v>2024</v>
      </c>
      <c r="K6062">
        <f>MONTH(transaction_data[[#This Row],[Transaction_Date]])</f>
        <v>7</v>
      </c>
    </row>
    <row r="6063" spans="1:11" x14ac:dyDescent="0.3">
      <c r="A6063">
        <v>306061</v>
      </c>
      <c r="B6063">
        <v>204132</v>
      </c>
      <c r="C6063" t="s">
        <v>30</v>
      </c>
      <c r="D6063">
        <v>91935</v>
      </c>
      <c r="E6063">
        <v>1383</v>
      </c>
      <c r="F6063">
        <v>21907</v>
      </c>
      <c r="G6063" t="s">
        <v>29</v>
      </c>
      <c r="H6063" s="1">
        <v>44912</v>
      </c>
      <c r="I6063" t="str">
        <f t="shared" si="94"/>
        <v>Orta investisya</v>
      </c>
      <c r="J6063">
        <f>YEAR(transaction_data[[#This Row],[Transaction_Date]])</f>
        <v>2022</v>
      </c>
      <c r="K6063">
        <f>MONTH(transaction_data[[#This Row],[Transaction_Date]])</f>
        <v>12</v>
      </c>
    </row>
    <row r="6064" spans="1:11" x14ac:dyDescent="0.3">
      <c r="A6064">
        <v>306062</v>
      </c>
      <c r="B6064">
        <v>204504</v>
      </c>
      <c r="C6064" t="s">
        <v>13</v>
      </c>
      <c r="D6064">
        <v>41910</v>
      </c>
      <c r="E6064">
        <v>458</v>
      </c>
      <c r="F6064">
        <v>24561</v>
      </c>
      <c r="G6064" t="s">
        <v>32</v>
      </c>
      <c r="H6064" s="1">
        <v>45083</v>
      </c>
      <c r="I6064" t="str">
        <f t="shared" si="94"/>
        <v>Orta investisya</v>
      </c>
      <c r="J6064">
        <f>YEAR(transaction_data[[#This Row],[Transaction_Date]])</f>
        <v>2023</v>
      </c>
      <c r="K6064">
        <f>MONTH(transaction_data[[#This Row],[Transaction_Date]])</f>
        <v>6</v>
      </c>
    </row>
    <row r="6065" spans="1:11" x14ac:dyDescent="0.3">
      <c r="A6065">
        <v>306063</v>
      </c>
      <c r="B6065">
        <v>203649</v>
      </c>
      <c r="C6065" t="s">
        <v>30</v>
      </c>
      <c r="D6065">
        <v>50036</v>
      </c>
      <c r="E6065">
        <v>2373</v>
      </c>
      <c r="F6065">
        <v>13190</v>
      </c>
      <c r="G6065" t="s">
        <v>29</v>
      </c>
      <c r="H6065" s="1">
        <v>45192</v>
      </c>
      <c r="I6065" t="str">
        <f t="shared" si="94"/>
        <v>Kicik Investiya</v>
      </c>
      <c r="J6065">
        <f>YEAR(transaction_data[[#This Row],[Transaction_Date]])</f>
        <v>2023</v>
      </c>
      <c r="K6065">
        <f>MONTH(transaction_data[[#This Row],[Transaction_Date]])</f>
        <v>9</v>
      </c>
    </row>
    <row r="6066" spans="1:11" x14ac:dyDescent="0.3">
      <c r="A6066">
        <v>306064</v>
      </c>
      <c r="B6066">
        <v>200843</v>
      </c>
      <c r="C6066" t="s">
        <v>30</v>
      </c>
      <c r="D6066">
        <v>24725</v>
      </c>
      <c r="E6066">
        <v>168</v>
      </c>
      <c r="F6066">
        <v>12680</v>
      </c>
      <c r="G6066" t="s">
        <v>33</v>
      </c>
      <c r="H6066" s="1">
        <v>45146</v>
      </c>
      <c r="I6066" t="str">
        <f t="shared" si="94"/>
        <v>Kicik Investiya</v>
      </c>
      <c r="J6066">
        <f>YEAR(transaction_data[[#This Row],[Transaction_Date]])</f>
        <v>2023</v>
      </c>
      <c r="K6066">
        <f>MONTH(transaction_data[[#This Row],[Transaction_Date]])</f>
        <v>8</v>
      </c>
    </row>
    <row r="6067" spans="1:11" x14ac:dyDescent="0.3">
      <c r="A6067">
        <v>306065</v>
      </c>
      <c r="B6067">
        <v>206967</v>
      </c>
      <c r="C6067" t="s">
        <v>31</v>
      </c>
      <c r="D6067">
        <v>61487</v>
      </c>
      <c r="E6067">
        <v>2125</v>
      </c>
      <c r="F6067">
        <v>24447</v>
      </c>
      <c r="G6067" t="s">
        <v>33</v>
      </c>
      <c r="H6067" s="1">
        <v>45686</v>
      </c>
      <c r="I6067" t="str">
        <f t="shared" si="94"/>
        <v>Orta investisya</v>
      </c>
      <c r="J6067">
        <f>YEAR(transaction_data[[#This Row],[Transaction_Date]])</f>
        <v>2025</v>
      </c>
      <c r="K6067">
        <f>MONTH(transaction_data[[#This Row],[Transaction_Date]])</f>
        <v>1</v>
      </c>
    </row>
    <row r="6068" spans="1:11" x14ac:dyDescent="0.3">
      <c r="A6068">
        <v>306066</v>
      </c>
      <c r="B6068">
        <v>205582</v>
      </c>
      <c r="C6068" t="s">
        <v>30</v>
      </c>
      <c r="D6068">
        <v>53362</v>
      </c>
      <c r="E6068">
        <v>108</v>
      </c>
      <c r="F6068">
        <v>14068</v>
      </c>
      <c r="G6068" t="s">
        <v>33</v>
      </c>
      <c r="H6068" s="1">
        <v>45433</v>
      </c>
      <c r="I6068" t="str">
        <f t="shared" si="94"/>
        <v>Kicik Investiya</v>
      </c>
      <c r="J6068">
        <f>YEAR(transaction_data[[#This Row],[Transaction_Date]])</f>
        <v>2024</v>
      </c>
      <c r="K6068">
        <f>MONTH(transaction_data[[#This Row],[Transaction_Date]])</f>
        <v>5</v>
      </c>
    </row>
    <row r="6069" spans="1:11" x14ac:dyDescent="0.3">
      <c r="A6069">
        <v>306067</v>
      </c>
      <c r="B6069">
        <v>204649</v>
      </c>
      <c r="C6069" t="s">
        <v>30</v>
      </c>
      <c r="D6069">
        <v>14863</v>
      </c>
      <c r="E6069">
        <v>380</v>
      </c>
      <c r="F6069">
        <v>14025</v>
      </c>
      <c r="G6069" t="s">
        <v>32</v>
      </c>
      <c r="H6069" s="1">
        <v>45398</v>
      </c>
      <c r="I6069" t="str">
        <f t="shared" si="94"/>
        <v>Kicik Investiya</v>
      </c>
      <c r="J6069">
        <f>YEAR(transaction_data[[#This Row],[Transaction_Date]])</f>
        <v>2024</v>
      </c>
      <c r="K6069">
        <f>MONTH(transaction_data[[#This Row],[Transaction_Date]])</f>
        <v>4</v>
      </c>
    </row>
    <row r="6070" spans="1:11" x14ac:dyDescent="0.3">
      <c r="A6070">
        <v>306068</v>
      </c>
      <c r="B6070">
        <v>206192</v>
      </c>
      <c r="C6070" t="s">
        <v>13</v>
      </c>
      <c r="D6070">
        <v>39061</v>
      </c>
      <c r="E6070">
        <v>1675</v>
      </c>
      <c r="F6070">
        <v>24796</v>
      </c>
      <c r="G6070" t="s">
        <v>32</v>
      </c>
      <c r="H6070" s="1">
        <v>45335</v>
      </c>
      <c r="I6070" t="str">
        <f t="shared" si="94"/>
        <v>Orta investisya</v>
      </c>
      <c r="J6070">
        <f>YEAR(transaction_data[[#This Row],[Transaction_Date]])</f>
        <v>2024</v>
      </c>
      <c r="K6070">
        <f>MONTH(transaction_data[[#This Row],[Transaction_Date]])</f>
        <v>2</v>
      </c>
    </row>
    <row r="6071" spans="1:11" x14ac:dyDescent="0.3">
      <c r="A6071">
        <v>306069</v>
      </c>
      <c r="B6071">
        <v>203142</v>
      </c>
      <c r="C6071" t="s">
        <v>30</v>
      </c>
      <c r="D6071">
        <v>88071</v>
      </c>
      <c r="E6071">
        <v>892</v>
      </c>
      <c r="F6071">
        <v>46779</v>
      </c>
      <c r="G6071" t="s">
        <v>29</v>
      </c>
      <c r="H6071" s="1">
        <v>44762</v>
      </c>
      <c r="I6071" t="str">
        <f t="shared" si="94"/>
        <v>Yuksek Investisya</v>
      </c>
      <c r="J6071">
        <f>YEAR(transaction_data[[#This Row],[Transaction_Date]])</f>
        <v>2022</v>
      </c>
      <c r="K6071">
        <f>MONTH(transaction_data[[#This Row],[Transaction_Date]])</f>
        <v>7</v>
      </c>
    </row>
    <row r="6072" spans="1:11" x14ac:dyDescent="0.3">
      <c r="A6072">
        <v>306070</v>
      </c>
      <c r="B6072">
        <v>200245</v>
      </c>
      <c r="C6072" t="s">
        <v>30</v>
      </c>
      <c r="D6072">
        <v>74323</v>
      </c>
      <c r="E6072">
        <v>406</v>
      </c>
      <c r="F6072">
        <v>49189</v>
      </c>
      <c r="G6072" t="s">
        <v>33</v>
      </c>
      <c r="H6072" s="1">
        <v>45232</v>
      </c>
      <c r="I6072" t="str">
        <f t="shared" si="94"/>
        <v>Yuksek Investisya</v>
      </c>
      <c r="J6072">
        <f>YEAR(transaction_data[[#This Row],[Transaction_Date]])</f>
        <v>2023</v>
      </c>
      <c r="K6072">
        <f>MONTH(transaction_data[[#This Row],[Transaction_Date]])</f>
        <v>11</v>
      </c>
    </row>
    <row r="6073" spans="1:11" x14ac:dyDescent="0.3">
      <c r="A6073">
        <v>306071</v>
      </c>
      <c r="B6073">
        <v>205110</v>
      </c>
      <c r="C6073" t="s">
        <v>30</v>
      </c>
      <c r="D6073">
        <v>21147</v>
      </c>
      <c r="E6073">
        <v>4060</v>
      </c>
      <c r="F6073">
        <v>5802</v>
      </c>
      <c r="G6073" t="s">
        <v>32</v>
      </c>
      <c r="H6073" s="1">
        <v>45594</v>
      </c>
      <c r="I6073" t="str">
        <f t="shared" si="94"/>
        <v>Kicik Investiya</v>
      </c>
      <c r="J6073">
        <f>YEAR(transaction_data[[#This Row],[Transaction_Date]])</f>
        <v>2024</v>
      </c>
      <c r="K6073">
        <f>MONTH(transaction_data[[#This Row],[Transaction_Date]])</f>
        <v>10</v>
      </c>
    </row>
    <row r="6074" spans="1:11" x14ac:dyDescent="0.3">
      <c r="A6074">
        <v>306072</v>
      </c>
      <c r="B6074">
        <v>206019</v>
      </c>
      <c r="C6074" t="s">
        <v>30</v>
      </c>
      <c r="D6074">
        <v>17137</v>
      </c>
      <c r="E6074">
        <v>245</v>
      </c>
      <c r="F6074">
        <v>46998</v>
      </c>
      <c r="G6074" t="s">
        <v>29</v>
      </c>
      <c r="H6074" s="1">
        <v>45086</v>
      </c>
      <c r="I6074" t="str">
        <f t="shared" si="94"/>
        <v>Yuksek Investisya</v>
      </c>
      <c r="J6074">
        <f>YEAR(transaction_data[[#This Row],[Transaction_Date]])</f>
        <v>2023</v>
      </c>
      <c r="K6074">
        <f>MONTH(transaction_data[[#This Row],[Transaction_Date]])</f>
        <v>6</v>
      </c>
    </row>
    <row r="6075" spans="1:11" x14ac:dyDescent="0.3">
      <c r="A6075">
        <v>306073</v>
      </c>
      <c r="B6075">
        <v>205967</v>
      </c>
      <c r="C6075" t="s">
        <v>31</v>
      </c>
      <c r="D6075">
        <v>20819</v>
      </c>
      <c r="E6075">
        <v>3665</v>
      </c>
      <c r="F6075">
        <v>2566</v>
      </c>
      <c r="G6075" t="s">
        <v>29</v>
      </c>
      <c r="H6075" s="1">
        <v>45361</v>
      </c>
      <c r="I6075" t="str">
        <f t="shared" si="94"/>
        <v>Kicik Investiya</v>
      </c>
      <c r="J6075">
        <f>YEAR(transaction_data[[#This Row],[Transaction_Date]])</f>
        <v>2024</v>
      </c>
      <c r="K6075">
        <f>MONTH(transaction_data[[#This Row],[Transaction_Date]])</f>
        <v>3</v>
      </c>
    </row>
    <row r="6076" spans="1:11" x14ac:dyDescent="0.3">
      <c r="A6076">
        <v>306074</v>
      </c>
      <c r="B6076">
        <v>208533</v>
      </c>
      <c r="C6076" t="s">
        <v>13</v>
      </c>
      <c r="D6076">
        <v>41378</v>
      </c>
      <c r="E6076">
        <v>542</v>
      </c>
      <c r="F6076">
        <v>18810</v>
      </c>
      <c r="G6076" t="s">
        <v>33</v>
      </c>
      <c r="H6076" s="1">
        <v>45622</v>
      </c>
      <c r="I6076" t="str">
        <f t="shared" si="94"/>
        <v>Orta investisya</v>
      </c>
      <c r="J6076">
        <f>YEAR(transaction_data[[#This Row],[Transaction_Date]])</f>
        <v>2024</v>
      </c>
      <c r="K6076">
        <f>MONTH(transaction_data[[#This Row],[Transaction_Date]])</f>
        <v>11</v>
      </c>
    </row>
    <row r="6077" spans="1:11" x14ac:dyDescent="0.3">
      <c r="A6077">
        <v>306075</v>
      </c>
      <c r="B6077">
        <v>206210</v>
      </c>
      <c r="C6077" t="s">
        <v>13</v>
      </c>
      <c r="D6077">
        <v>98166</v>
      </c>
      <c r="E6077">
        <v>4026</v>
      </c>
      <c r="F6077">
        <v>35857</v>
      </c>
      <c r="G6077" t="s">
        <v>33</v>
      </c>
      <c r="H6077" s="1">
        <v>44866</v>
      </c>
      <c r="I6077" t="str">
        <f t="shared" si="94"/>
        <v>Yuksek Investisya</v>
      </c>
      <c r="J6077">
        <f>YEAR(transaction_data[[#This Row],[Transaction_Date]])</f>
        <v>2022</v>
      </c>
      <c r="K6077">
        <f>MONTH(transaction_data[[#This Row],[Transaction_Date]])</f>
        <v>11</v>
      </c>
    </row>
    <row r="6078" spans="1:11" x14ac:dyDescent="0.3">
      <c r="A6078">
        <v>306076</v>
      </c>
      <c r="B6078">
        <v>208917</v>
      </c>
      <c r="C6078" t="s">
        <v>30</v>
      </c>
      <c r="D6078">
        <v>61546</v>
      </c>
      <c r="E6078">
        <v>408</v>
      </c>
      <c r="F6078">
        <v>5362</v>
      </c>
      <c r="G6078" t="s">
        <v>32</v>
      </c>
      <c r="H6078" s="1">
        <v>44901</v>
      </c>
      <c r="I6078" t="str">
        <f t="shared" si="94"/>
        <v>Kicik Investiya</v>
      </c>
      <c r="J6078">
        <f>YEAR(transaction_data[[#This Row],[Transaction_Date]])</f>
        <v>2022</v>
      </c>
      <c r="K6078">
        <f>MONTH(transaction_data[[#This Row],[Transaction_Date]])</f>
        <v>12</v>
      </c>
    </row>
    <row r="6079" spans="1:11" x14ac:dyDescent="0.3">
      <c r="A6079">
        <v>306077</v>
      </c>
      <c r="B6079">
        <v>206067</v>
      </c>
      <c r="C6079" t="s">
        <v>31</v>
      </c>
      <c r="D6079">
        <v>66785</v>
      </c>
      <c r="E6079">
        <v>4677</v>
      </c>
      <c r="F6079">
        <v>11478</v>
      </c>
      <c r="G6079" t="s">
        <v>33</v>
      </c>
      <c r="H6079" s="1">
        <v>45636</v>
      </c>
      <c r="I6079" t="str">
        <f t="shared" si="94"/>
        <v>Kicik Investiya</v>
      </c>
      <c r="J6079">
        <f>YEAR(transaction_data[[#This Row],[Transaction_Date]])</f>
        <v>2024</v>
      </c>
      <c r="K6079">
        <f>MONTH(transaction_data[[#This Row],[Transaction_Date]])</f>
        <v>12</v>
      </c>
    </row>
    <row r="6080" spans="1:11" x14ac:dyDescent="0.3">
      <c r="A6080">
        <v>306078</v>
      </c>
      <c r="B6080">
        <v>202886</v>
      </c>
      <c r="C6080" t="s">
        <v>31</v>
      </c>
      <c r="D6080">
        <v>10352</v>
      </c>
      <c r="E6080">
        <v>3877</v>
      </c>
      <c r="F6080">
        <v>45874</v>
      </c>
      <c r="G6080" t="s">
        <v>32</v>
      </c>
      <c r="H6080" s="1">
        <v>45165</v>
      </c>
      <c r="I6080" t="str">
        <f t="shared" si="94"/>
        <v>Yuksek Investisya</v>
      </c>
      <c r="J6080">
        <f>YEAR(transaction_data[[#This Row],[Transaction_Date]])</f>
        <v>2023</v>
      </c>
      <c r="K6080">
        <f>MONTH(transaction_data[[#This Row],[Transaction_Date]])</f>
        <v>8</v>
      </c>
    </row>
    <row r="6081" spans="1:11" x14ac:dyDescent="0.3">
      <c r="A6081">
        <v>306079</v>
      </c>
      <c r="B6081">
        <v>204152</v>
      </c>
      <c r="C6081" t="s">
        <v>30</v>
      </c>
      <c r="D6081">
        <v>61926</v>
      </c>
      <c r="E6081">
        <v>4778</v>
      </c>
      <c r="F6081">
        <v>4536</v>
      </c>
      <c r="G6081" t="s">
        <v>32</v>
      </c>
      <c r="H6081" s="1">
        <v>45296</v>
      </c>
      <c r="I6081" t="str">
        <f t="shared" si="94"/>
        <v>Kicik Investiya</v>
      </c>
      <c r="J6081">
        <f>YEAR(transaction_data[[#This Row],[Transaction_Date]])</f>
        <v>2024</v>
      </c>
      <c r="K6081">
        <f>MONTH(transaction_data[[#This Row],[Transaction_Date]])</f>
        <v>1</v>
      </c>
    </row>
    <row r="6082" spans="1:11" x14ac:dyDescent="0.3">
      <c r="A6082">
        <v>306080</v>
      </c>
      <c r="B6082">
        <v>201309</v>
      </c>
      <c r="C6082" t="s">
        <v>30</v>
      </c>
      <c r="D6082">
        <v>17457</v>
      </c>
      <c r="E6082">
        <v>5454</v>
      </c>
      <c r="F6082">
        <v>13129</v>
      </c>
      <c r="G6082" t="s">
        <v>32</v>
      </c>
      <c r="H6082" s="1">
        <v>45621</v>
      </c>
      <c r="I6082" t="str">
        <f t="shared" ref="I6082:I6145" si="95">IF(AND(F6082&gt;1000,F6082&lt;15000),"Kicik Investiya",IF(AND(F6082&gt;=15000,F6082&lt;27500),"Orta investisya","Yuksek Investisya"))</f>
        <v>Kicik Investiya</v>
      </c>
      <c r="J6082">
        <f>YEAR(transaction_data[[#This Row],[Transaction_Date]])</f>
        <v>2024</v>
      </c>
      <c r="K6082">
        <f>MONTH(transaction_data[[#This Row],[Transaction_Date]])</f>
        <v>11</v>
      </c>
    </row>
    <row r="6083" spans="1:11" x14ac:dyDescent="0.3">
      <c r="A6083">
        <v>306081</v>
      </c>
      <c r="B6083">
        <v>209671</v>
      </c>
      <c r="C6083" t="s">
        <v>13</v>
      </c>
      <c r="D6083">
        <v>55651</v>
      </c>
      <c r="E6083">
        <v>2518</v>
      </c>
      <c r="F6083">
        <v>17753</v>
      </c>
      <c r="G6083" t="s">
        <v>29</v>
      </c>
      <c r="H6083" s="1">
        <v>45592</v>
      </c>
      <c r="I6083" t="str">
        <f t="shared" si="95"/>
        <v>Orta investisya</v>
      </c>
      <c r="J6083">
        <f>YEAR(transaction_data[[#This Row],[Transaction_Date]])</f>
        <v>2024</v>
      </c>
      <c r="K6083">
        <f>MONTH(transaction_data[[#This Row],[Transaction_Date]])</f>
        <v>10</v>
      </c>
    </row>
    <row r="6084" spans="1:11" x14ac:dyDescent="0.3">
      <c r="A6084">
        <v>306082</v>
      </c>
      <c r="B6084">
        <v>209938</v>
      </c>
      <c r="C6084" t="s">
        <v>13</v>
      </c>
      <c r="D6084">
        <v>9975</v>
      </c>
      <c r="E6084">
        <v>2821</v>
      </c>
      <c r="F6084">
        <v>26288</v>
      </c>
      <c r="G6084" t="s">
        <v>32</v>
      </c>
      <c r="H6084" s="1">
        <v>45529</v>
      </c>
      <c r="I6084" t="str">
        <f t="shared" si="95"/>
        <v>Orta investisya</v>
      </c>
      <c r="J6084">
        <f>YEAR(transaction_data[[#This Row],[Transaction_Date]])</f>
        <v>2024</v>
      </c>
      <c r="K6084">
        <f>MONTH(transaction_data[[#This Row],[Transaction_Date]])</f>
        <v>8</v>
      </c>
    </row>
    <row r="6085" spans="1:11" x14ac:dyDescent="0.3">
      <c r="A6085">
        <v>306083</v>
      </c>
      <c r="B6085">
        <v>207622</v>
      </c>
      <c r="C6085" t="s">
        <v>13</v>
      </c>
      <c r="D6085">
        <v>27902</v>
      </c>
      <c r="E6085">
        <v>4249</v>
      </c>
      <c r="F6085">
        <v>28046</v>
      </c>
      <c r="G6085" t="s">
        <v>32</v>
      </c>
      <c r="H6085" s="1">
        <v>45269</v>
      </c>
      <c r="I6085" t="str">
        <f t="shared" si="95"/>
        <v>Yuksek Investisya</v>
      </c>
      <c r="J6085">
        <f>YEAR(transaction_data[[#This Row],[Transaction_Date]])</f>
        <v>2023</v>
      </c>
      <c r="K6085">
        <f>MONTH(transaction_data[[#This Row],[Transaction_Date]])</f>
        <v>12</v>
      </c>
    </row>
    <row r="6086" spans="1:11" x14ac:dyDescent="0.3">
      <c r="A6086">
        <v>306084</v>
      </c>
      <c r="B6086">
        <v>204288</v>
      </c>
      <c r="C6086" t="s">
        <v>13</v>
      </c>
      <c r="D6086">
        <v>73503</v>
      </c>
      <c r="E6086">
        <v>676</v>
      </c>
      <c r="F6086">
        <v>24431</v>
      </c>
      <c r="G6086" t="s">
        <v>32</v>
      </c>
      <c r="H6086" s="1">
        <v>44751</v>
      </c>
      <c r="I6086" t="str">
        <f t="shared" si="95"/>
        <v>Orta investisya</v>
      </c>
      <c r="J6086">
        <f>YEAR(transaction_data[[#This Row],[Transaction_Date]])</f>
        <v>2022</v>
      </c>
      <c r="K6086">
        <f>MONTH(transaction_data[[#This Row],[Transaction_Date]])</f>
        <v>7</v>
      </c>
    </row>
    <row r="6087" spans="1:11" x14ac:dyDescent="0.3">
      <c r="A6087">
        <v>306085</v>
      </c>
      <c r="B6087">
        <v>206769</v>
      </c>
      <c r="C6087" t="s">
        <v>30</v>
      </c>
      <c r="D6087">
        <v>60029</v>
      </c>
      <c r="E6087">
        <v>1368</v>
      </c>
      <c r="F6087">
        <v>28297</v>
      </c>
      <c r="G6087" t="s">
        <v>29</v>
      </c>
      <c r="H6087" s="1">
        <v>44763</v>
      </c>
      <c r="I6087" t="str">
        <f t="shared" si="95"/>
        <v>Yuksek Investisya</v>
      </c>
      <c r="J6087">
        <f>YEAR(transaction_data[[#This Row],[Transaction_Date]])</f>
        <v>2022</v>
      </c>
      <c r="K6087">
        <f>MONTH(transaction_data[[#This Row],[Transaction_Date]])</f>
        <v>7</v>
      </c>
    </row>
    <row r="6088" spans="1:11" x14ac:dyDescent="0.3">
      <c r="A6088">
        <v>306086</v>
      </c>
      <c r="B6088">
        <v>209337</v>
      </c>
      <c r="C6088" t="s">
        <v>30</v>
      </c>
      <c r="D6088">
        <v>4943</v>
      </c>
      <c r="E6088">
        <v>299</v>
      </c>
      <c r="F6088">
        <v>10129</v>
      </c>
      <c r="G6088" t="s">
        <v>33</v>
      </c>
      <c r="H6088" s="1">
        <v>44892</v>
      </c>
      <c r="I6088" t="str">
        <f t="shared" si="95"/>
        <v>Kicik Investiya</v>
      </c>
      <c r="J6088">
        <f>YEAR(transaction_data[[#This Row],[Transaction_Date]])</f>
        <v>2022</v>
      </c>
      <c r="K6088">
        <f>MONTH(transaction_data[[#This Row],[Transaction_Date]])</f>
        <v>11</v>
      </c>
    </row>
    <row r="6089" spans="1:11" x14ac:dyDescent="0.3">
      <c r="A6089">
        <v>306087</v>
      </c>
      <c r="B6089">
        <v>200666</v>
      </c>
      <c r="C6089" t="s">
        <v>13</v>
      </c>
      <c r="D6089">
        <v>71438</v>
      </c>
      <c r="E6089">
        <v>1766</v>
      </c>
      <c r="F6089">
        <v>16098</v>
      </c>
      <c r="G6089" t="s">
        <v>32</v>
      </c>
      <c r="H6089" s="1">
        <v>45174</v>
      </c>
      <c r="I6089" t="str">
        <f t="shared" si="95"/>
        <v>Orta investisya</v>
      </c>
      <c r="J6089">
        <f>YEAR(transaction_data[[#This Row],[Transaction_Date]])</f>
        <v>2023</v>
      </c>
      <c r="K6089">
        <f>MONTH(transaction_data[[#This Row],[Transaction_Date]])</f>
        <v>9</v>
      </c>
    </row>
    <row r="6090" spans="1:11" x14ac:dyDescent="0.3">
      <c r="A6090">
        <v>306088</v>
      </c>
      <c r="B6090">
        <v>200585</v>
      </c>
      <c r="C6090" t="s">
        <v>13</v>
      </c>
      <c r="D6090">
        <v>80746</v>
      </c>
      <c r="E6090">
        <v>2824</v>
      </c>
      <c r="F6090">
        <v>38584</v>
      </c>
      <c r="G6090" t="s">
        <v>29</v>
      </c>
      <c r="H6090" s="1">
        <v>44995</v>
      </c>
      <c r="I6090" t="str">
        <f t="shared" si="95"/>
        <v>Yuksek Investisya</v>
      </c>
      <c r="J6090">
        <f>YEAR(transaction_data[[#This Row],[Transaction_Date]])</f>
        <v>2023</v>
      </c>
      <c r="K6090">
        <f>MONTH(transaction_data[[#This Row],[Transaction_Date]])</f>
        <v>3</v>
      </c>
    </row>
    <row r="6091" spans="1:11" x14ac:dyDescent="0.3">
      <c r="A6091">
        <v>306089</v>
      </c>
      <c r="B6091">
        <v>200353</v>
      </c>
      <c r="C6091" t="s">
        <v>30</v>
      </c>
      <c r="D6091">
        <v>69231</v>
      </c>
      <c r="E6091">
        <v>3924</v>
      </c>
      <c r="F6091">
        <v>31315</v>
      </c>
      <c r="G6091" t="s">
        <v>33</v>
      </c>
      <c r="H6091" s="1">
        <v>45127</v>
      </c>
      <c r="I6091" t="str">
        <f t="shared" si="95"/>
        <v>Yuksek Investisya</v>
      </c>
      <c r="J6091">
        <f>YEAR(transaction_data[[#This Row],[Transaction_Date]])</f>
        <v>2023</v>
      </c>
      <c r="K6091">
        <f>MONTH(transaction_data[[#This Row],[Transaction_Date]])</f>
        <v>7</v>
      </c>
    </row>
    <row r="6092" spans="1:11" x14ac:dyDescent="0.3">
      <c r="A6092">
        <v>306090</v>
      </c>
      <c r="B6092">
        <v>202614</v>
      </c>
      <c r="C6092" t="s">
        <v>13</v>
      </c>
      <c r="D6092">
        <v>3692</v>
      </c>
      <c r="E6092">
        <v>4759</v>
      </c>
      <c r="F6092">
        <v>21526</v>
      </c>
      <c r="G6092" t="s">
        <v>29</v>
      </c>
      <c r="H6092" s="1">
        <v>45133</v>
      </c>
      <c r="I6092" t="str">
        <f t="shared" si="95"/>
        <v>Orta investisya</v>
      </c>
      <c r="J6092">
        <f>YEAR(transaction_data[[#This Row],[Transaction_Date]])</f>
        <v>2023</v>
      </c>
      <c r="K6092">
        <f>MONTH(transaction_data[[#This Row],[Transaction_Date]])</f>
        <v>7</v>
      </c>
    </row>
    <row r="6093" spans="1:11" x14ac:dyDescent="0.3">
      <c r="A6093">
        <v>306091</v>
      </c>
      <c r="B6093">
        <v>207637</v>
      </c>
      <c r="C6093" t="s">
        <v>30</v>
      </c>
      <c r="D6093">
        <v>55020</v>
      </c>
      <c r="E6093">
        <v>4020</v>
      </c>
      <c r="F6093">
        <v>13335</v>
      </c>
      <c r="G6093" t="s">
        <v>32</v>
      </c>
      <c r="H6093" s="1">
        <v>45655</v>
      </c>
      <c r="I6093" t="str">
        <f t="shared" si="95"/>
        <v>Kicik Investiya</v>
      </c>
      <c r="J6093">
        <f>YEAR(transaction_data[[#This Row],[Transaction_Date]])</f>
        <v>2024</v>
      </c>
      <c r="K6093">
        <f>MONTH(transaction_data[[#This Row],[Transaction_Date]])</f>
        <v>12</v>
      </c>
    </row>
    <row r="6094" spans="1:11" x14ac:dyDescent="0.3">
      <c r="A6094">
        <v>306092</v>
      </c>
      <c r="B6094">
        <v>203097</v>
      </c>
      <c r="C6094" t="s">
        <v>13</v>
      </c>
      <c r="D6094">
        <v>54778</v>
      </c>
      <c r="E6094">
        <v>3419</v>
      </c>
      <c r="F6094">
        <v>46442</v>
      </c>
      <c r="G6094" t="s">
        <v>29</v>
      </c>
      <c r="H6094" s="1">
        <v>45093</v>
      </c>
      <c r="I6094" t="str">
        <f t="shared" si="95"/>
        <v>Yuksek Investisya</v>
      </c>
      <c r="J6094">
        <f>YEAR(transaction_data[[#This Row],[Transaction_Date]])</f>
        <v>2023</v>
      </c>
      <c r="K6094">
        <f>MONTH(transaction_data[[#This Row],[Transaction_Date]])</f>
        <v>6</v>
      </c>
    </row>
    <row r="6095" spans="1:11" x14ac:dyDescent="0.3">
      <c r="A6095">
        <v>306093</v>
      </c>
      <c r="B6095">
        <v>208235</v>
      </c>
      <c r="C6095" t="s">
        <v>30</v>
      </c>
      <c r="D6095">
        <v>35768</v>
      </c>
      <c r="E6095">
        <v>4678</v>
      </c>
      <c r="F6095">
        <v>10516</v>
      </c>
      <c r="G6095" t="s">
        <v>29</v>
      </c>
      <c r="H6095" s="1">
        <v>45056</v>
      </c>
      <c r="I6095" t="str">
        <f t="shared" si="95"/>
        <v>Kicik Investiya</v>
      </c>
      <c r="J6095">
        <f>YEAR(transaction_data[[#This Row],[Transaction_Date]])</f>
        <v>2023</v>
      </c>
      <c r="K6095">
        <f>MONTH(transaction_data[[#This Row],[Transaction_Date]])</f>
        <v>5</v>
      </c>
    </row>
    <row r="6096" spans="1:11" x14ac:dyDescent="0.3">
      <c r="A6096">
        <v>306094</v>
      </c>
      <c r="B6096">
        <v>209796</v>
      </c>
      <c r="C6096" t="s">
        <v>31</v>
      </c>
      <c r="D6096">
        <v>66916</v>
      </c>
      <c r="E6096">
        <v>4851</v>
      </c>
      <c r="F6096">
        <v>47257</v>
      </c>
      <c r="G6096" t="s">
        <v>33</v>
      </c>
      <c r="H6096" s="1">
        <v>45581</v>
      </c>
      <c r="I6096" t="str">
        <f t="shared" si="95"/>
        <v>Yuksek Investisya</v>
      </c>
      <c r="J6096">
        <f>YEAR(transaction_data[[#This Row],[Transaction_Date]])</f>
        <v>2024</v>
      </c>
      <c r="K6096">
        <f>MONTH(transaction_data[[#This Row],[Transaction_Date]])</f>
        <v>10</v>
      </c>
    </row>
    <row r="6097" spans="1:11" x14ac:dyDescent="0.3">
      <c r="A6097">
        <v>306095</v>
      </c>
      <c r="B6097">
        <v>202895</v>
      </c>
      <c r="C6097" t="s">
        <v>30</v>
      </c>
      <c r="D6097">
        <v>37924</v>
      </c>
      <c r="E6097">
        <v>3045</v>
      </c>
      <c r="F6097">
        <v>16650</v>
      </c>
      <c r="G6097" t="s">
        <v>33</v>
      </c>
      <c r="H6097" s="1">
        <v>45642</v>
      </c>
      <c r="I6097" t="str">
        <f t="shared" si="95"/>
        <v>Orta investisya</v>
      </c>
      <c r="J6097">
        <f>YEAR(transaction_data[[#This Row],[Transaction_Date]])</f>
        <v>2024</v>
      </c>
      <c r="K6097">
        <f>MONTH(transaction_data[[#This Row],[Transaction_Date]])</f>
        <v>12</v>
      </c>
    </row>
    <row r="6098" spans="1:11" x14ac:dyDescent="0.3">
      <c r="A6098">
        <v>306096</v>
      </c>
      <c r="B6098">
        <v>208715</v>
      </c>
      <c r="C6098" t="s">
        <v>31</v>
      </c>
      <c r="D6098">
        <v>88853</v>
      </c>
      <c r="E6098">
        <v>1853</v>
      </c>
      <c r="F6098">
        <v>35851</v>
      </c>
      <c r="G6098" t="s">
        <v>29</v>
      </c>
      <c r="H6098" s="1">
        <v>45255</v>
      </c>
      <c r="I6098" t="str">
        <f t="shared" si="95"/>
        <v>Yuksek Investisya</v>
      </c>
      <c r="J6098">
        <f>YEAR(transaction_data[[#This Row],[Transaction_Date]])</f>
        <v>2023</v>
      </c>
      <c r="K6098">
        <f>MONTH(transaction_data[[#This Row],[Transaction_Date]])</f>
        <v>11</v>
      </c>
    </row>
    <row r="6099" spans="1:11" x14ac:dyDescent="0.3">
      <c r="A6099">
        <v>306097</v>
      </c>
      <c r="B6099">
        <v>209320</v>
      </c>
      <c r="C6099" t="s">
        <v>31</v>
      </c>
      <c r="D6099">
        <v>52132</v>
      </c>
      <c r="E6099">
        <v>73</v>
      </c>
      <c r="F6099">
        <v>9132</v>
      </c>
      <c r="G6099" t="s">
        <v>32</v>
      </c>
      <c r="H6099" s="1">
        <v>45062</v>
      </c>
      <c r="I6099" t="str">
        <f t="shared" si="95"/>
        <v>Kicik Investiya</v>
      </c>
      <c r="J6099">
        <f>YEAR(transaction_data[[#This Row],[Transaction_Date]])</f>
        <v>2023</v>
      </c>
      <c r="K6099">
        <f>MONTH(transaction_data[[#This Row],[Transaction_Date]])</f>
        <v>5</v>
      </c>
    </row>
    <row r="6100" spans="1:11" x14ac:dyDescent="0.3">
      <c r="A6100">
        <v>306098</v>
      </c>
      <c r="B6100">
        <v>207255</v>
      </c>
      <c r="C6100" t="s">
        <v>13</v>
      </c>
      <c r="D6100">
        <v>36003</v>
      </c>
      <c r="E6100">
        <v>1708</v>
      </c>
      <c r="F6100">
        <v>17793</v>
      </c>
      <c r="G6100" t="s">
        <v>29</v>
      </c>
      <c r="H6100" s="1">
        <v>45332</v>
      </c>
      <c r="I6100" t="str">
        <f t="shared" si="95"/>
        <v>Orta investisya</v>
      </c>
      <c r="J6100">
        <f>YEAR(transaction_data[[#This Row],[Transaction_Date]])</f>
        <v>2024</v>
      </c>
      <c r="K6100">
        <f>MONTH(transaction_data[[#This Row],[Transaction_Date]])</f>
        <v>2</v>
      </c>
    </row>
    <row r="6101" spans="1:11" x14ac:dyDescent="0.3">
      <c r="A6101">
        <v>306099</v>
      </c>
      <c r="B6101">
        <v>206794</v>
      </c>
      <c r="C6101" t="s">
        <v>31</v>
      </c>
      <c r="D6101">
        <v>85353</v>
      </c>
      <c r="E6101">
        <v>3666</v>
      </c>
      <c r="F6101">
        <v>49857</v>
      </c>
      <c r="G6101" t="s">
        <v>29</v>
      </c>
      <c r="H6101" s="1">
        <v>45205</v>
      </c>
      <c r="I6101" t="str">
        <f t="shared" si="95"/>
        <v>Yuksek Investisya</v>
      </c>
      <c r="J6101">
        <f>YEAR(transaction_data[[#This Row],[Transaction_Date]])</f>
        <v>2023</v>
      </c>
      <c r="K6101">
        <f>MONTH(transaction_data[[#This Row],[Transaction_Date]])</f>
        <v>10</v>
      </c>
    </row>
    <row r="6102" spans="1:11" x14ac:dyDescent="0.3">
      <c r="A6102">
        <v>306100</v>
      </c>
      <c r="B6102">
        <v>208849</v>
      </c>
      <c r="C6102" t="s">
        <v>13</v>
      </c>
      <c r="D6102">
        <v>29849</v>
      </c>
      <c r="E6102">
        <v>1048</v>
      </c>
      <c r="F6102">
        <v>19558</v>
      </c>
      <c r="G6102" t="s">
        <v>33</v>
      </c>
      <c r="H6102" s="1">
        <v>45552</v>
      </c>
      <c r="I6102" t="str">
        <f t="shared" si="95"/>
        <v>Orta investisya</v>
      </c>
      <c r="J6102">
        <f>YEAR(transaction_data[[#This Row],[Transaction_Date]])</f>
        <v>2024</v>
      </c>
      <c r="K6102">
        <f>MONTH(transaction_data[[#This Row],[Transaction_Date]])</f>
        <v>9</v>
      </c>
    </row>
    <row r="6103" spans="1:11" x14ac:dyDescent="0.3">
      <c r="A6103">
        <v>306101</v>
      </c>
      <c r="B6103">
        <v>207843</v>
      </c>
      <c r="C6103" t="s">
        <v>31</v>
      </c>
      <c r="D6103">
        <v>7141</v>
      </c>
      <c r="E6103">
        <v>1118</v>
      </c>
      <c r="F6103">
        <v>5659</v>
      </c>
      <c r="G6103" t="s">
        <v>33</v>
      </c>
      <c r="H6103" s="1">
        <v>45450</v>
      </c>
      <c r="I6103" t="str">
        <f t="shared" si="95"/>
        <v>Kicik Investiya</v>
      </c>
      <c r="J6103">
        <f>YEAR(transaction_data[[#This Row],[Transaction_Date]])</f>
        <v>2024</v>
      </c>
      <c r="K6103">
        <f>MONTH(transaction_data[[#This Row],[Transaction_Date]])</f>
        <v>6</v>
      </c>
    </row>
    <row r="6104" spans="1:11" x14ac:dyDescent="0.3">
      <c r="A6104">
        <v>306102</v>
      </c>
      <c r="B6104">
        <v>202386</v>
      </c>
      <c r="C6104" t="s">
        <v>31</v>
      </c>
      <c r="D6104">
        <v>55206</v>
      </c>
      <c r="E6104">
        <v>1442</v>
      </c>
      <c r="F6104">
        <v>26879</v>
      </c>
      <c r="G6104" t="s">
        <v>33</v>
      </c>
      <c r="H6104" s="1">
        <v>45340</v>
      </c>
      <c r="I6104" t="str">
        <f t="shared" si="95"/>
        <v>Orta investisya</v>
      </c>
      <c r="J6104">
        <f>YEAR(transaction_data[[#This Row],[Transaction_Date]])</f>
        <v>2024</v>
      </c>
      <c r="K6104">
        <f>MONTH(transaction_data[[#This Row],[Transaction_Date]])</f>
        <v>2</v>
      </c>
    </row>
    <row r="6105" spans="1:11" x14ac:dyDescent="0.3">
      <c r="A6105">
        <v>306103</v>
      </c>
      <c r="B6105">
        <v>205445</v>
      </c>
      <c r="C6105" t="s">
        <v>13</v>
      </c>
      <c r="D6105">
        <v>6446</v>
      </c>
      <c r="E6105">
        <v>2046</v>
      </c>
      <c r="F6105">
        <v>4333</v>
      </c>
      <c r="G6105" t="s">
        <v>33</v>
      </c>
      <c r="H6105" s="1">
        <v>45284</v>
      </c>
      <c r="I6105" t="str">
        <f t="shared" si="95"/>
        <v>Kicik Investiya</v>
      </c>
      <c r="J6105">
        <f>YEAR(transaction_data[[#This Row],[Transaction_Date]])</f>
        <v>2023</v>
      </c>
      <c r="K6105">
        <f>MONTH(transaction_data[[#This Row],[Transaction_Date]])</f>
        <v>12</v>
      </c>
    </row>
    <row r="6106" spans="1:11" x14ac:dyDescent="0.3">
      <c r="A6106">
        <v>306104</v>
      </c>
      <c r="B6106">
        <v>206742</v>
      </c>
      <c r="C6106" t="s">
        <v>30</v>
      </c>
      <c r="D6106">
        <v>17497</v>
      </c>
      <c r="E6106">
        <v>1620</v>
      </c>
      <c r="F6106">
        <v>5123</v>
      </c>
      <c r="G6106" t="s">
        <v>33</v>
      </c>
      <c r="H6106" s="1">
        <v>44900</v>
      </c>
      <c r="I6106" t="str">
        <f t="shared" si="95"/>
        <v>Kicik Investiya</v>
      </c>
      <c r="J6106">
        <f>YEAR(transaction_data[[#This Row],[Transaction_Date]])</f>
        <v>2022</v>
      </c>
      <c r="K6106">
        <f>MONTH(transaction_data[[#This Row],[Transaction_Date]])</f>
        <v>12</v>
      </c>
    </row>
    <row r="6107" spans="1:11" x14ac:dyDescent="0.3">
      <c r="A6107">
        <v>306105</v>
      </c>
      <c r="B6107">
        <v>201862</v>
      </c>
      <c r="C6107" t="s">
        <v>13</v>
      </c>
      <c r="D6107">
        <v>91319</v>
      </c>
      <c r="E6107">
        <v>3097</v>
      </c>
      <c r="F6107">
        <v>35860</v>
      </c>
      <c r="G6107" t="s">
        <v>32</v>
      </c>
      <c r="H6107" s="1">
        <v>44926</v>
      </c>
      <c r="I6107" t="str">
        <f t="shared" si="95"/>
        <v>Yuksek Investisya</v>
      </c>
      <c r="J6107">
        <f>YEAR(transaction_data[[#This Row],[Transaction_Date]])</f>
        <v>2022</v>
      </c>
      <c r="K6107">
        <f>MONTH(transaction_data[[#This Row],[Transaction_Date]])</f>
        <v>12</v>
      </c>
    </row>
    <row r="6108" spans="1:11" x14ac:dyDescent="0.3">
      <c r="A6108">
        <v>306106</v>
      </c>
      <c r="B6108">
        <v>207019</v>
      </c>
      <c r="C6108" t="s">
        <v>31</v>
      </c>
      <c r="D6108">
        <v>93150</v>
      </c>
      <c r="E6108">
        <v>1538</v>
      </c>
      <c r="F6108">
        <v>20021</v>
      </c>
      <c r="G6108" t="s">
        <v>32</v>
      </c>
      <c r="H6108" s="1">
        <v>44676</v>
      </c>
      <c r="I6108" t="str">
        <f t="shared" si="95"/>
        <v>Orta investisya</v>
      </c>
      <c r="J6108">
        <f>YEAR(transaction_data[[#This Row],[Transaction_Date]])</f>
        <v>2022</v>
      </c>
      <c r="K6108">
        <f>MONTH(transaction_data[[#This Row],[Transaction_Date]])</f>
        <v>4</v>
      </c>
    </row>
    <row r="6109" spans="1:11" x14ac:dyDescent="0.3">
      <c r="A6109">
        <v>306107</v>
      </c>
      <c r="B6109">
        <v>200776</v>
      </c>
      <c r="C6109" t="s">
        <v>13</v>
      </c>
      <c r="D6109">
        <v>50606</v>
      </c>
      <c r="E6109">
        <v>4131</v>
      </c>
      <c r="F6109">
        <v>43534</v>
      </c>
      <c r="G6109" t="s">
        <v>29</v>
      </c>
      <c r="H6109" s="1">
        <v>44835</v>
      </c>
      <c r="I6109" t="str">
        <f t="shared" si="95"/>
        <v>Yuksek Investisya</v>
      </c>
      <c r="J6109">
        <f>YEAR(transaction_data[[#This Row],[Transaction_Date]])</f>
        <v>2022</v>
      </c>
      <c r="K6109">
        <f>MONTH(transaction_data[[#This Row],[Transaction_Date]])</f>
        <v>10</v>
      </c>
    </row>
    <row r="6110" spans="1:11" x14ac:dyDescent="0.3">
      <c r="A6110">
        <v>306108</v>
      </c>
      <c r="B6110">
        <v>205825</v>
      </c>
      <c r="C6110" t="s">
        <v>13</v>
      </c>
      <c r="D6110">
        <v>65017</v>
      </c>
      <c r="E6110">
        <v>1137</v>
      </c>
      <c r="F6110">
        <v>29116</v>
      </c>
      <c r="G6110" t="s">
        <v>33</v>
      </c>
      <c r="H6110" s="1">
        <v>45005</v>
      </c>
      <c r="I6110" t="str">
        <f t="shared" si="95"/>
        <v>Yuksek Investisya</v>
      </c>
      <c r="J6110">
        <f>YEAR(transaction_data[[#This Row],[Transaction_Date]])</f>
        <v>2023</v>
      </c>
      <c r="K6110">
        <f>MONTH(transaction_data[[#This Row],[Transaction_Date]])</f>
        <v>3</v>
      </c>
    </row>
    <row r="6111" spans="1:11" x14ac:dyDescent="0.3">
      <c r="A6111">
        <v>306109</v>
      </c>
      <c r="B6111">
        <v>201663</v>
      </c>
      <c r="C6111" t="s">
        <v>31</v>
      </c>
      <c r="D6111">
        <v>42561</v>
      </c>
      <c r="E6111">
        <v>101</v>
      </c>
      <c r="F6111">
        <v>18034</v>
      </c>
      <c r="G6111" t="s">
        <v>33</v>
      </c>
      <c r="H6111" s="1">
        <v>45669</v>
      </c>
      <c r="I6111" t="str">
        <f t="shared" si="95"/>
        <v>Orta investisya</v>
      </c>
      <c r="J6111">
        <f>YEAR(transaction_data[[#This Row],[Transaction_Date]])</f>
        <v>2025</v>
      </c>
      <c r="K6111">
        <f>MONTH(transaction_data[[#This Row],[Transaction_Date]])</f>
        <v>1</v>
      </c>
    </row>
    <row r="6112" spans="1:11" x14ac:dyDescent="0.3">
      <c r="A6112">
        <v>306110</v>
      </c>
      <c r="B6112">
        <v>200755</v>
      </c>
      <c r="C6112" t="s">
        <v>31</v>
      </c>
      <c r="D6112">
        <v>43716</v>
      </c>
      <c r="E6112">
        <v>4597</v>
      </c>
      <c r="F6112">
        <v>25433</v>
      </c>
      <c r="G6112" t="s">
        <v>29</v>
      </c>
      <c r="H6112" s="1">
        <v>45031</v>
      </c>
      <c r="I6112" t="str">
        <f t="shared" si="95"/>
        <v>Orta investisya</v>
      </c>
      <c r="J6112">
        <f>YEAR(transaction_data[[#This Row],[Transaction_Date]])</f>
        <v>2023</v>
      </c>
      <c r="K6112">
        <f>MONTH(transaction_data[[#This Row],[Transaction_Date]])</f>
        <v>4</v>
      </c>
    </row>
    <row r="6113" spans="1:11" x14ac:dyDescent="0.3">
      <c r="A6113">
        <v>306111</v>
      </c>
      <c r="B6113">
        <v>204654</v>
      </c>
      <c r="C6113" t="s">
        <v>31</v>
      </c>
      <c r="D6113">
        <v>34894</v>
      </c>
      <c r="E6113">
        <v>629</v>
      </c>
      <c r="F6113">
        <v>14560</v>
      </c>
      <c r="G6113" t="s">
        <v>33</v>
      </c>
      <c r="H6113" s="1">
        <v>45729</v>
      </c>
      <c r="I6113" t="str">
        <f t="shared" si="95"/>
        <v>Kicik Investiya</v>
      </c>
      <c r="J6113">
        <f>YEAR(transaction_data[[#This Row],[Transaction_Date]])</f>
        <v>2025</v>
      </c>
      <c r="K6113">
        <f>MONTH(transaction_data[[#This Row],[Transaction_Date]])</f>
        <v>3</v>
      </c>
    </row>
    <row r="6114" spans="1:11" x14ac:dyDescent="0.3">
      <c r="A6114">
        <v>306112</v>
      </c>
      <c r="B6114">
        <v>207532</v>
      </c>
      <c r="C6114" t="s">
        <v>13</v>
      </c>
      <c r="D6114">
        <v>41541</v>
      </c>
      <c r="E6114">
        <v>4957</v>
      </c>
      <c r="F6114">
        <v>47769</v>
      </c>
      <c r="G6114" t="s">
        <v>29</v>
      </c>
      <c r="H6114" s="1">
        <v>44765</v>
      </c>
      <c r="I6114" t="str">
        <f t="shared" si="95"/>
        <v>Yuksek Investisya</v>
      </c>
      <c r="J6114">
        <f>YEAR(transaction_data[[#This Row],[Transaction_Date]])</f>
        <v>2022</v>
      </c>
      <c r="K6114">
        <f>MONTH(transaction_data[[#This Row],[Transaction_Date]])</f>
        <v>7</v>
      </c>
    </row>
    <row r="6115" spans="1:11" x14ac:dyDescent="0.3">
      <c r="A6115">
        <v>306113</v>
      </c>
      <c r="B6115">
        <v>203695</v>
      </c>
      <c r="C6115" t="s">
        <v>13</v>
      </c>
      <c r="D6115">
        <v>50048</v>
      </c>
      <c r="E6115">
        <v>2733</v>
      </c>
      <c r="F6115">
        <v>41443</v>
      </c>
      <c r="G6115" t="s">
        <v>32</v>
      </c>
      <c r="H6115" s="1">
        <v>44968</v>
      </c>
      <c r="I6115" t="str">
        <f t="shared" si="95"/>
        <v>Yuksek Investisya</v>
      </c>
      <c r="J6115">
        <f>YEAR(transaction_data[[#This Row],[Transaction_Date]])</f>
        <v>2023</v>
      </c>
      <c r="K6115">
        <f>MONTH(transaction_data[[#This Row],[Transaction_Date]])</f>
        <v>2</v>
      </c>
    </row>
    <row r="6116" spans="1:11" x14ac:dyDescent="0.3">
      <c r="A6116">
        <v>306114</v>
      </c>
      <c r="B6116">
        <v>200302</v>
      </c>
      <c r="C6116" t="s">
        <v>13</v>
      </c>
      <c r="D6116">
        <v>90151</v>
      </c>
      <c r="E6116">
        <v>4988</v>
      </c>
      <c r="F6116">
        <v>31881</v>
      </c>
      <c r="G6116" t="s">
        <v>32</v>
      </c>
      <c r="H6116" s="1">
        <v>44900</v>
      </c>
      <c r="I6116" t="str">
        <f t="shared" si="95"/>
        <v>Yuksek Investisya</v>
      </c>
      <c r="J6116">
        <f>YEAR(transaction_data[[#This Row],[Transaction_Date]])</f>
        <v>2022</v>
      </c>
      <c r="K6116">
        <f>MONTH(transaction_data[[#This Row],[Transaction_Date]])</f>
        <v>12</v>
      </c>
    </row>
    <row r="6117" spans="1:11" x14ac:dyDescent="0.3">
      <c r="A6117">
        <v>306115</v>
      </c>
      <c r="B6117">
        <v>201098</v>
      </c>
      <c r="C6117" t="s">
        <v>30</v>
      </c>
      <c r="D6117">
        <v>98557</v>
      </c>
      <c r="E6117">
        <v>3654</v>
      </c>
      <c r="F6117">
        <v>9994</v>
      </c>
      <c r="G6117" t="s">
        <v>32</v>
      </c>
      <c r="H6117" s="1">
        <v>45257</v>
      </c>
      <c r="I6117" t="str">
        <f t="shared" si="95"/>
        <v>Kicik Investiya</v>
      </c>
      <c r="J6117">
        <f>YEAR(transaction_data[[#This Row],[Transaction_Date]])</f>
        <v>2023</v>
      </c>
      <c r="K6117">
        <f>MONTH(transaction_data[[#This Row],[Transaction_Date]])</f>
        <v>11</v>
      </c>
    </row>
    <row r="6118" spans="1:11" x14ac:dyDescent="0.3">
      <c r="A6118">
        <v>306116</v>
      </c>
      <c r="B6118">
        <v>207618</v>
      </c>
      <c r="C6118" t="s">
        <v>13</v>
      </c>
      <c r="D6118">
        <v>74805</v>
      </c>
      <c r="E6118">
        <v>998</v>
      </c>
      <c r="F6118">
        <v>46683</v>
      </c>
      <c r="G6118" t="s">
        <v>32</v>
      </c>
      <c r="H6118" s="1">
        <v>44801</v>
      </c>
      <c r="I6118" t="str">
        <f t="shared" si="95"/>
        <v>Yuksek Investisya</v>
      </c>
      <c r="J6118">
        <f>YEAR(transaction_data[[#This Row],[Transaction_Date]])</f>
        <v>2022</v>
      </c>
      <c r="K6118">
        <f>MONTH(transaction_data[[#This Row],[Transaction_Date]])</f>
        <v>8</v>
      </c>
    </row>
    <row r="6119" spans="1:11" x14ac:dyDescent="0.3">
      <c r="A6119">
        <v>306117</v>
      </c>
      <c r="B6119">
        <v>201404</v>
      </c>
      <c r="C6119" t="s">
        <v>30</v>
      </c>
      <c r="D6119">
        <v>37898</v>
      </c>
      <c r="E6119">
        <v>1609</v>
      </c>
      <c r="F6119">
        <v>12718</v>
      </c>
      <c r="G6119" t="s">
        <v>29</v>
      </c>
      <c r="H6119" s="1">
        <v>44789</v>
      </c>
      <c r="I6119" t="str">
        <f t="shared" si="95"/>
        <v>Kicik Investiya</v>
      </c>
      <c r="J6119">
        <f>YEAR(transaction_data[[#This Row],[Transaction_Date]])</f>
        <v>2022</v>
      </c>
      <c r="K6119">
        <f>MONTH(transaction_data[[#This Row],[Transaction_Date]])</f>
        <v>8</v>
      </c>
    </row>
    <row r="6120" spans="1:11" x14ac:dyDescent="0.3">
      <c r="A6120">
        <v>306118</v>
      </c>
      <c r="B6120">
        <v>201321</v>
      </c>
      <c r="C6120" t="s">
        <v>31</v>
      </c>
      <c r="D6120">
        <v>56218</v>
      </c>
      <c r="E6120">
        <v>4764</v>
      </c>
      <c r="F6120">
        <v>40156</v>
      </c>
      <c r="G6120" t="s">
        <v>33</v>
      </c>
      <c r="H6120" s="1">
        <v>44740</v>
      </c>
      <c r="I6120" t="str">
        <f t="shared" si="95"/>
        <v>Yuksek Investisya</v>
      </c>
      <c r="J6120">
        <f>YEAR(transaction_data[[#This Row],[Transaction_Date]])</f>
        <v>2022</v>
      </c>
      <c r="K6120">
        <f>MONTH(transaction_data[[#This Row],[Transaction_Date]])</f>
        <v>6</v>
      </c>
    </row>
    <row r="6121" spans="1:11" x14ac:dyDescent="0.3">
      <c r="A6121">
        <v>306119</v>
      </c>
      <c r="B6121">
        <v>200304</v>
      </c>
      <c r="C6121" t="s">
        <v>30</v>
      </c>
      <c r="D6121">
        <v>91699</v>
      </c>
      <c r="E6121">
        <v>1945</v>
      </c>
      <c r="F6121">
        <v>46846</v>
      </c>
      <c r="G6121" t="s">
        <v>29</v>
      </c>
      <c r="H6121" s="1">
        <v>45376</v>
      </c>
      <c r="I6121" t="str">
        <f t="shared" si="95"/>
        <v>Yuksek Investisya</v>
      </c>
      <c r="J6121">
        <f>YEAR(transaction_data[[#This Row],[Transaction_Date]])</f>
        <v>2024</v>
      </c>
      <c r="K6121">
        <f>MONTH(transaction_data[[#This Row],[Transaction_Date]])</f>
        <v>3</v>
      </c>
    </row>
    <row r="6122" spans="1:11" x14ac:dyDescent="0.3">
      <c r="A6122">
        <v>306120</v>
      </c>
      <c r="B6122">
        <v>206173</v>
      </c>
      <c r="C6122" t="s">
        <v>13</v>
      </c>
      <c r="D6122">
        <v>91538</v>
      </c>
      <c r="E6122">
        <v>3699</v>
      </c>
      <c r="F6122">
        <v>17512</v>
      </c>
      <c r="G6122" t="s">
        <v>33</v>
      </c>
      <c r="H6122" s="1">
        <v>45492</v>
      </c>
      <c r="I6122" t="str">
        <f t="shared" si="95"/>
        <v>Orta investisya</v>
      </c>
      <c r="J6122">
        <f>YEAR(transaction_data[[#This Row],[Transaction_Date]])</f>
        <v>2024</v>
      </c>
      <c r="K6122">
        <f>MONTH(transaction_data[[#This Row],[Transaction_Date]])</f>
        <v>7</v>
      </c>
    </row>
    <row r="6123" spans="1:11" x14ac:dyDescent="0.3">
      <c r="A6123">
        <v>306121</v>
      </c>
      <c r="B6123">
        <v>204103</v>
      </c>
      <c r="C6123" t="s">
        <v>31</v>
      </c>
      <c r="D6123">
        <v>60522</v>
      </c>
      <c r="E6123">
        <v>3575</v>
      </c>
      <c r="F6123">
        <v>48775</v>
      </c>
      <c r="G6123" t="s">
        <v>29</v>
      </c>
      <c r="H6123" s="1">
        <v>44724</v>
      </c>
      <c r="I6123" t="str">
        <f t="shared" si="95"/>
        <v>Yuksek Investisya</v>
      </c>
      <c r="J6123">
        <f>YEAR(transaction_data[[#This Row],[Transaction_Date]])</f>
        <v>2022</v>
      </c>
      <c r="K6123">
        <f>MONTH(transaction_data[[#This Row],[Transaction_Date]])</f>
        <v>6</v>
      </c>
    </row>
    <row r="6124" spans="1:11" x14ac:dyDescent="0.3">
      <c r="A6124">
        <v>306122</v>
      </c>
      <c r="B6124">
        <v>205540</v>
      </c>
      <c r="C6124" t="s">
        <v>30</v>
      </c>
      <c r="D6124">
        <v>60848</v>
      </c>
      <c r="E6124">
        <v>2280</v>
      </c>
      <c r="F6124">
        <v>21577</v>
      </c>
      <c r="G6124" t="s">
        <v>32</v>
      </c>
      <c r="H6124" s="1">
        <v>44681</v>
      </c>
      <c r="I6124" t="str">
        <f t="shared" si="95"/>
        <v>Orta investisya</v>
      </c>
      <c r="J6124">
        <f>YEAR(transaction_data[[#This Row],[Transaction_Date]])</f>
        <v>2022</v>
      </c>
      <c r="K6124">
        <f>MONTH(transaction_data[[#This Row],[Transaction_Date]])</f>
        <v>4</v>
      </c>
    </row>
    <row r="6125" spans="1:11" x14ac:dyDescent="0.3">
      <c r="A6125">
        <v>306123</v>
      </c>
      <c r="B6125">
        <v>200007</v>
      </c>
      <c r="C6125" t="s">
        <v>31</v>
      </c>
      <c r="D6125">
        <v>39326</v>
      </c>
      <c r="E6125">
        <v>2939</v>
      </c>
      <c r="F6125">
        <v>36509</v>
      </c>
      <c r="G6125" t="s">
        <v>32</v>
      </c>
      <c r="H6125" s="1">
        <v>45257</v>
      </c>
      <c r="I6125" t="str">
        <f t="shared" si="95"/>
        <v>Yuksek Investisya</v>
      </c>
      <c r="J6125">
        <f>YEAR(transaction_data[[#This Row],[Transaction_Date]])</f>
        <v>2023</v>
      </c>
      <c r="K6125">
        <f>MONTH(transaction_data[[#This Row],[Transaction_Date]])</f>
        <v>11</v>
      </c>
    </row>
    <row r="6126" spans="1:11" x14ac:dyDescent="0.3">
      <c r="A6126">
        <v>306124</v>
      </c>
      <c r="B6126">
        <v>209966</v>
      </c>
      <c r="C6126" t="s">
        <v>31</v>
      </c>
      <c r="D6126">
        <v>98554</v>
      </c>
      <c r="E6126">
        <v>1358</v>
      </c>
      <c r="F6126">
        <v>2137</v>
      </c>
      <c r="G6126" t="s">
        <v>32</v>
      </c>
      <c r="H6126" s="1">
        <v>45454</v>
      </c>
      <c r="I6126" t="str">
        <f t="shared" si="95"/>
        <v>Kicik Investiya</v>
      </c>
      <c r="J6126">
        <f>YEAR(transaction_data[[#This Row],[Transaction_Date]])</f>
        <v>2024</v>
      </c>
      <c r="K6126">
        <f>MONTH(transaction_data[[#This Row],[Transaction_Date]])</f>
        <v>6</v>
      </c>
    </row>
    <row r="6127" spans="1:11" x14ac:dyDescent="0.3">
      <c r="A6127">
        <v>306125</v>
      </c>
      <c r="B6127">
        <v>201214</v>
      </c>
      <c r="C6127" t="s">
        <v>30</v>
      </c>
      <c r="D6127">
        <v>80785</v>
      </c>
      <c r="E6127">
        <v>3856</v>
      </c>
      <c r="F6127">
        <v>46764</v>
      </c>
      <c r="G6127" t="s">
        <v>32</v>
      </c>
      <c r="H6127" s="1">
        <v>44770</v>
      </c>
      <c r="I6127" t="str">
        <f t="shared" si="95"/>
        <v>Yuksek Investisya</v>
      </c>
      <c r="J6127">
        <f>YEAR(transaction_data[[#This Row],[Transaction_Date]])</f>
        <v>2022</v>
      </c>
      <c r="K6127">
        <f>MONTH(transaction_data[[#This Row],[Transaction_Date]])</f>
        <v>7</v>
      </c>
    </row>
    <row r="6128" spans="1:11" x14ac:dyDescent="0.3">
      <c r="A6128">
        <v>306126</v>
      </c>
      <c r="B6128">
        <v>206520</v>
      </c>
      <c r="C6128" t="s">
        <v>31</v>
      </c>
      <c r="D6128">
        <v>36772</v>
      </c>
      <c r="E6128">
        <v>527</v>
      </c>
      <c r="F6128">
        <v>27839</v>
      </c>
      <c r="G6128" t="s">
        <v>29</v>
      </c>
      <c r="H6128" s="1">
        <v>44802</v>
      </c>
      <c r="I6128" t="str">
        <f t="shared" si="95"/>
        <v>Yuksek Investisya</v>
      </c>
      <c r="J6128">
        <f>YEAR(transaction_data[[#This Row],[Transaction_Date]])</f>
        <v>2022</v>
      </c>
      <c r="K6128">
        <f>MONTH(transaction_data[[#This Row],[Transaction_Date]])</f>
        <v>8</v>
      </c>
    </row>
    <row r="6129" spans="1:11" x14ac:dyDescent="0.3">
      <c r="A6129">
        <v>306127</v>
      </c>
      <c r="B6129">
        <v>200697</v>
      </c>
      <c r="C6129" t="s">
        <v>31</v>
      </c>
      <c r="D6129">
        <v>3326</v>
      </c>
      <c r="E6129">
        <v>443</v>
      </c>
      <c r="F6129">
        <v>4915</v>
      </c>
      <c r="G6129" t="s">
        <v>32</v>
      </c>
      <c r="H6129" s="1">
        <v>45048</v>
      </c>
      <c r="I6129" t="str">
        <f t="shared" si="95"/>
        <v>Kicik Investiya</v>
      </c>
      <c r="J6129">
        <f>YEAR(transaction_data[[#This Row],[Transaction_Date]])</f>
        <v>2023</v>
      </c>
      <c r="K6129">
        <f>MONTH(transaction_data[[#This Row],[Transaction_Date]])</f>
        <v>5</v>
      </c>
    </row>
    <row r="6130" spans="1:11" x14ac:dyDescent="0.3">
      <c r="A6130">
        <v>306128</v>
      </c>
      <c r="B6130">
        <v>204001</v>
      </c>
      <c r="C6130" t="s">
        <v>13</v>
      </c>
      <c r="D6130">
        <v>45751</v>
      </c>
      <c r="E6130">
        <v>1248</v>
      </c>
      <c r="F6130">
        <v>44841</v>
      </c>
      <c r="G6130" t="s">
        <v>33</v>
      </c>
      <c r="H6130" s="1">
        <v>45601</v>
      </c>
      <c r="I6130" t="str">
        <f t="shared" si="95"/>
        <v>Yuksek Investisya</v>
      </c>
      <c r="J6130">
        <f>YEAR(transaction_data[[#This Row],[Transaction_Date]])</f>
        <v>2024</v>
      </c>
      <c r="K6130">
        <f>MONTH(transaction_data[[#This Row],[Transaction_Date]])</f>
        <v>11</v>
      </c>
    </row>
    <row r="6131" spans="1:11" x14ac:dyDescent="0.3">
      <c r="A6131">
        <v>306129</v>
      </c>
      <c r="B6131">
        <v>202726</v>
      </c>
      <c r="C6131" t="s">
        <v>31</v>
      </c>
      <c r="D6131">
        <v>97515</v>
      </c>
      <c r="E6131">
        <v>3794</v>
      </c>
      <c r="F6131">
        <v>2406</v>
      </c>
      <c r="G6131" t="s">
        <v>33</v>
      </c>
      <c r="H6131" s="1">
        <v>44882</v>
      </c>
      <c r="I6131" t="str">
        <f t="shared" si="95"/>
        <v>Kicik Investiya</v>
      </c>
      <c r="J6131">
        <f>YEAR(transaction_data[[#This Row],[Transaction_Date]])</f>
        <v>2022</v>
      </c>
      <c r="K6131">
        <f>MONTH(transaction_data[[#This Row],[Transaction_Date]])</f>
        <v>11</v>
      </c>
    </row>
    <row r="6132" spans="1:11" x14ac:dyDescent="0.3">
      <c r="A6132">
        <v>306130</v>
      </c>
      <c r="B6132">
        <v>206799</v>
      </c>
      <c r="C6132" t="s">
        <v>30</v>
      </c>
      <c r="D6132">
        <v>34375</v>
      </c>
      <c r="E6132">
        <v>3338</v>
      </c>
      <c r="F6132">
        <v>44465</v>
      </c>
      <c r="G6132" t="s">
        <v>32</v>
      </c>
      <c r="H6132" s="1">
        <v>44771</v>
      </c>
      <c r="I6132" t="str">
        <f t="shared" si="95"/>
        <v>Yuksek Investisya</v>
      </c>
      <c r="J6132">
        <f>YEAR(transaction_data[[#This Row],[Transaction_Date]])</f>
        <v>2022</v>
      </c>
      <c r="K6132">
        <f>MONTH(transaction_data[[#This Row],[Transaction_Date]])</f>
        <v>7</v>
      </c>
    </row>
    <row r="6133" spans="1:11" x14ac:dyDescent="0.3">
      <c r="A6133">
        <v>306131</v>
      </c>
      <c r="B6133">
        <v>201923</v>
      </c>
      <c r="C6133" t="s">
        <v>30</v>
      </c>
      <c r="D6133">
        <v>29608</v>
      </c>
      <c r="E6133">
        <v>4991</v>
      </c>
      <c r="F6133">
        <v>44148</v>
      </c>
      <c r="G6133" t="s">
        <v>33</v>
      </c>
      <c r="H6133" s="1">
        <v>45658</v>
      </c>
      <c r="I6133" t="str">
        <f t="shared" si="95"/>
        <v>Yuksek Investisya</v>
      </c>
      <c r="J6133">
        <f>YEAR(transaction_data[[#This Row],[Transaction_Date]])</f>
        <v>2025</v>
      </c>
      <c r="K6133">
        <f>MONTH(transaction_data[[#This Row],[Transaction_Date]])</f>
        <v>1</v>
      </c>
    </row>
    <row r="6134" spans="1:11" x14ac:dyDescent="0.3">
      <c r="A6134">
        <v>306132</v>
      </c>
      <c r="B6134">
        <v>203423</v>
      </c>
      <c r="C6134" t="s">
        <v>13</v>
      </c>
      <c r="D6134">
        <v>34795</v>
      </c>
      <c r="E6134">
        <v>3551</v>
      </c>
      <c r="F6134">
        <v>3782</v>
      </c>
      <c r="G6134" t="s">
        <v>29</v>
      </c>
      <c r="H6134" s="1">
        <v>45246</v>
      </c>
      <c r="I6134" t="str">
        <f t="shared" si="95"/>
        <v>Kicik Investiya</v>
      </c>
      <c r="J6134">
        <f>YEAR(transaction_data[[#This Row],[Transaction_Date]])</f>
        <v>2023</v>
      </c>
      <c r="K6134">
        <f>MONTH(transaction_data[[#This Row],[Transaction_Date]])</f>
        <v>11</v>
      </c>
    </row>
    <row r="6135" spans="1:11" x14ac:dyDescent="0.3">
      <c r="A6135">
        <v>306133</v>
      </c>
      <c r="B6135">
        <v>209828</v>
      </c>
      <c r="C6135" t="s">
        <v>13</v>
      </c>
      <c r="D6135">
        <v>24738</v>
      </c>
      <c r="E6135">
        <v>2782</v>
      </c>
      <c r="F6135">
        <v>14869</v>
      </c>
      <c r="G6135" t="s">
        <v>29</v>
      </c>
      <c r="H6135" s="1">
        <v>45121</v>
      </c>
      <c r="I6135" t="str">
        <f t="shared" si="95"/>
        <v>Kicik Investiya</v>
      </c>
      <c r="J6135">
        <f>YEAR(transaction_data[[#This Row],[Transaction_Date]])</f>
        <v>2023</v>
      </c>
      <c r="K6135">
        <f>MONTH(transaction_data[[#This Row],[Transaction_Date]])</f>
        <v>7</v>
      </c>
    </row>
    <row r="6136" spans="1:11" x14ac:dyDescent="0.3">
      <c r="A6136">
        <v>306134</v>
      </c>
      <c r="B6136">
        <v>200429</v>
      </c>
      <c r="C6136" t="s">
        <v>30</v>
      </c>
      <c r="D6136">
        <v>60609</v>
      </c>
      <c r="E6136">
        <v>4912</v>
      </c>
      <c r="F6136">
        <v>49023</v>
      </c>
      <c r="G6136" t="s">
        <v>29</v>
      </c>
      <c r="H6136" s="1">
        <v>44997</v>
      </c>
      <c r="I6136" t="str">
        <f t="shared" si="95"/>
        <v>Yuksek Investisya</v>
      </c>
      <c r="J6136">
        <f>YEAR(transaction_data[[#This Row],[Transaction_Date]])</f>
        <v>2023</v>
      </c>
      <c r="K6136">
        <f>MONTH(transaction_data[[#This Row],[Transaction_Date]])</f>
        <v>3</v>
      </c>
    </row>
    <row r="6137" spans="1:11" x14ac:dyDescent="0.3">
      <c r="A6137">
        <v>306135</v>
      </c>
      <c r="B6137">
        <v>209926</v>
      </c>
      <c r="C6137" t="s">
        <v>30</v>
      </c>
      <c r="D6137">
        <v>57154</v>
      </c>
      <c r="E6137">
        <v>4414</v>
      </c>
      <c r="F6137">
        <v>13185</v>
      </c>
      <c r="G6137" t="s">
        <v>29</v>
      </c>
      <c r="H6137" s="1">
        <v>45025</v>
      </c>
      <c r="I6137" t="str">
        <f t="shared" si="95"/>
        <v>Kicik Investiya</v>
      </c>
      <c r="J6137">
        <f>YEAR(transaction_data[[#This Row],[Transaction_Date]])</f>
        <v>2023</v>
      </c>
      <c r="K6137">
        <f>MONTH(transaction_data[[#This Row],[Transaction_Date]])</f>
        <v>4</v>
      </c>
    </row>
    <row r="6138" spans="1:11" x14ac:dyDescent="0.3">
      <c r="A6138">
        <v>306136</v>
      </c>
      <c r="B6138">
        <v>205388</v>
      </c>
      <c r="C6138" t="s">
        <v>13</v>
      </c>
      <c r="D6138">
        <v>68194</v>
      </c>
      <c r="E6138">
        <v>2746</v>
      </c>
      <c r="F6138">
        <v>8200</v>
      </c>
      <c r="G6138" t="s">
        <v>29</v>
      </c>
      <c r="H6138" s="1">
        <v>45082</v>
      </c>
      <c r="I6138" t="str">
        <f t="shared" si="95"/>
        <v>Kicik Investiya</v>
      </c>
      <c r="J6138">
        <f>YEAR(transaction_data[[#This Row],[Transaction_Date]])</f>
        <v>2023</v>
      </c>
      <c r="K6138">
        <f>MONTH(transaction_data[[#This Row],[Transaction_Date]])</f>
        <v>6</v>
      </c>
    </row>
    <row r="6139" spans="1:11" x14ac:dyDescent="0.3">
      <c r="A6139">
        <v>306137</v>
      </c>
      <c r="B6139">
        <v>203153</v>
      </c>
      <c r="C6139" t="s">
        <v>30</v>
      </c>
      <c r="D6139">
        <v>84815</v>
      </c>
      <c r="E6139">
        <v>831</v>
      </c>
      <c r="F6139">
        <v>39615</v>
      </c>
      <c r="G6139" t="s">
        <v>32</v>
      </c>
      <c r="H6139" s="1">
        <v>45329</v>
      </c>
      <c r="I6139" t="str">
        <f t="shared" si="95"/>
        <v>Yuksek Investisya</v>
      </c>
      <c r="J6139">
        <f>YEAR(transaction_data[[#This Row],[Transaction_Date]])</f>
        <v>2024</v>
      </c>
      <c r="K6139">
        <f>MONTH(transaction_data[[#This Row],[Transaction_Date]])</f>
        <v>2</v>
      </c>
    </row>
    <row r="6140" spans="1:11" x14ac:dyDescent="0.3">
      <c r="A6140">
        <v>306138</v>
      </c>
      <c r="B6140">
        <v>209897</v>
      </c>
      <c r="C6140" t="s">
        <v>31</v>
      </c>
      <c r="D6140">
        <v>57143</v>
      </c>
      <c r="E6140">
        <v>2447</v>
      </c>
      <c r="F6140">
        <v>18920</v>
      </c>
      <c r="G6140" t="s">
        <v>32</v>
      </c>
      <c r="H6140" s="1">
        <v>45614</v>
      </c>
      <c r="I6140" t="str">
        <f t="shared" si="95"/>
        <v>Orta investisya</v>
      </c>
      <c r="J6140">
        <f>YEAR(transaction_data[[#This Row],[Transaction_Date]])</f>
        <v>2024</v>
      </c>
      <c r="K6140">
        <f>MONTH(transaction_data[[#This Row],[Transaction_Date]])</f>
        <v>11</v>
      </c>
    </row>
    <row r="6141" spans="1:11" x14ac:dyDescent="0.3">
      <c r="A6141">
        <v>306139</v>
      </c>
      <c r="B6141">
        <v>206156</v>
      </c>
      <c r="C6141" t="s">
        <v>13</v>
      </c>
      <c r="D6141">
        <v>91397</v>
      </c>
      <c r="E6141">
        <v>1968</v>
      </c>
      <c r="F6141">
        <v>45296</v>
      </c>
      <c r="G6141" t="s">
        <v>33</v>
      </c>
      <c r="H6141" s="1">
        <v>44837</v>
      </c>
      <c r="I6141" t="str">
        <f t="shared" si="95"/>
        <v>Yuksek Investisya</v>
      </c>
      <c r="J6141">
        <f>YEAR(transaction_data[[#This Row],[Transaction_Date]])</f>
        <v>2022</v>
      </c>
      <c r="K6141">
        <f>MONTH(transaction_data[[#This Row],[Transaction_Date]])</f>
        <v>10</v>
      </c>
    </row>
    <row r="6142" spans="1:11" x14ac:dyDescent="0.3">
      <c r="A6142">
        <v>306140</v>
      </c>
      <c r="B6142">
        <v>207068</v>
      </c>
      <c r="C6142" t="s">
        <v>13</v>
      </c>
      <c r="D6142">
        <v>37197</v>
      </c>
      <c r="E6142">
        <v>263</v>
      </c>
      <c r="F6142">
        <v>48290</v>
      </c>
      <c r="G6142" t="s">
        <v>29</v>
      </c>
      <c r="H6142" s="1">
        <v>44844</v>
      </c>
      <c r="I6142" t="str">
        <f t="shared" si="95"/>
        <v>Yuksek Investisya</v>
      </c>
      <c r="J6142">
        <f>YEAR(transaction_data[[#This Row],[Transaction_Date]])</f>
        <v>2022</v>
      </c>
      <c r="K6142">
        <f>MONTH(transaction_data[[#This Row],[Transaction_Date]])</f>
        <v>10</v>
      </c>
    </row>
    <row r="6143" spans="1:11" x14ac:dyDescent="0.3">
      <c r="A6143">
        <v>306141</v>
      </c>
      <c r="B6143">
        <v>201220</v>
      </c>
      <c r="C6143" t="s">
        <v>13</v>
      </c>
      <c r="D6143">
        <v>47287</v>
      </c>
      <c r="E6143">
        <v>1566</v>
      </c>
      <c r="F6143">
        <v>26720</v>
      </c>
      <c r="G6143" t="s">
        <v>32</v>
      </c>
      <c r="H6143" s="1">
        <v>45459</v>
      </c>
      <c r="I6143" t="str">
        <f t="shared" si="95"/>
        <v>Orta investisya</v>
      </c>
      <c r="J6143">
        <f>YEAR(transaction_data[[#This Row],[Transaction_Date]])</f>
        <v>2024</v>
      </c>
      <c r="K6143">
        <f>MONTH(transaction_data[[#This Row],[Transaction_Date]])</f>
        <v>6</v>
      </c>
    </row>
    <row r="6144" spans="1:11" x14ac:dyDescent="0.3">
      <c r="A6144">
        <v>306142</v>
      </c>
      <c r="B6144">
        <v>203061</v>
      </c>
      <c r="C6144" t="s">
        <v>13</v>
      </c>
      <c r="D6144">
        <v>84360</v>
      </c>
      <c r="E6144">
        <v>4867</v>
      </c>
      <c r="F6144">
        <v>46143</v>
      </c>
      <c r="G6144" t="s">
        <v>33</v>
      </c>
      <c r="H6144" s="1">
        <v>44906</v>
      </c>
      <c r="I6144" t="str">
        <f t="shared" si="95"/>
        <v>Yuksek Investisya</v>
      </c>
      <c r="J6144">
        <f>YEAR(transaction_data[[#This Row],[Transaction_Date]])</f>
        <v>2022</v>
      </c>
      <c r="K6144">
        <f>MONTH(transaction_data[[#This Row],[Transaction_Date]])</f>
        <v>12</v>
      </c>
    </row>
    <row r="6145" spans="1:11" x14ac:dyDescent="0.3">
      <c r="A6145">
        <v>306143</v>
      </c>
      <c r="B6145">
        <v>205726</v>
      </c>
      <c r="C6145" t="s">
        <v>31</v>
      </c>
      <c r="D6145">
        <v>53755</v>
      </c>
      <c r="E6145">
        <v>4168</v>
      </c>
      <c r="F6145">
        <v>8082</v>
      </c>
      <c r="G6145" t="s">
        <v>32</v>
      </c>
      <c r="H6145" s="1">
        <v>44685</v>
      </c>
      <c r="I6145" t="str">
        <f t="shared" si="95"/>
        <v>Kicik Investiya</v>
      </c>
      <c r="J6145">
        <f>YEAR(transaction_data[[#This Row],[Transaction_Date]])</f>
        <v>2022</v>
      </c>
      <c r="K6145">
        <f>MONTH(transaction_data[[#This Row],[Transaction_Date]])</f>
        <v>5</v>
      </c>
    </row>
    <row r="6146" spans="1:11" x14ac:dyDescent="0.3">
      <c r="A6146">
        <v>306144</v>
      </c>
      <c r="B6146">
        <v>205950</v>
      </c>
      <c r="C6146" t="s">
        <v>13</v>
      </c>
      <c r="D6146">
        <v>80919</v>
      </c>
      <c r="E6146">
        <v>1639</v>
      </c>
      <c r="F6146">
        <v>23041</v>
      </c>
      <c r="G6146" t="s">
        <v>29</v>
      </c>
      <c r="H6146" s="1">
        <v>44695</v>
      </c>
      <c r="I6146" t="str">
        <f t="shared" ref="I6146:I6209" si="96">IF(AND(F6146&gt;1000,F6146&lt;15000),"Kicik Investiya",IF(AND(F6146&gt;=15000,F6146&lt;27500),"Orta investisya","Yuksek Investisya"))</f>
        <v>Orta investisya</v>
      </c>
      <c r="J6146">
        <f>YEAR(transaction_data[[#This Row],[Transaction_Date]])</f>
        <v>2022</v>
      </c>
      <c r="K6146">
        <f>MONTH(transaction_data[[#This Row],[Transaction_Date]])</f>
        <v>5</v>
      </c>
    </row>
    <row r="6147" spans="1:11" x14ac:dyDescent="0.3">
      <c r="A6147">
        <v>306145</v>
      </c>
      <c r="B6147">
        <v>203941</v>
      </c>
      <c r="C6147" t="s">
        <v>13</v>
      </c>
      <c r="D6147">
        <v>23042</v>
      </c>
      <c r="E6147">
        <v>2916</v>
      </c>
      <c r="F6147">
        <v>7694</v>
      </c>
      <c r="G6147" t="s">
        <v>29</v>
      </c>
      <c r="H6147" s="1">
        <v>45671</v>
      </c>
      <c r="I6147" t="str">
        <f t="shared" si="96"/>
        <v>Kicik Investiya</v>
      </c>
      <c r="J6147">
        <f>YEAR(transaction_data[[#This Row],[Transaction_Date]])</f>
        <v>2025</v>
      </c>
      <c r="K6147">
        <f>MONTH(transaction_data[[#This Row],[Transaction_Date]])</f>
        <v>1</v>
      </c>
    </row>
    <row r="6148" spans="1:11" x14ac:dyDescent="0.3">
      <c r="A6148">
        <v>306146</v>
      </c>
      <c r="B6148">
        <v>203122</v>
      </c>
      <c r="C6148" t="s">
        <v>30</v>
      </c>
      <c r="D6148">
        <v>17031</v>
      </c>
      <c r="E6148">
        <v>1333</v>
      </c>
      <c r="F6148">
        <v>43356</v>
      </c>
      <c r="G6148" t="s">
        <v>33</v>
      </c>
      <c r="H6148" s="1">
        <v>45195</v>
      </c>
      <c r="I6148" t="str">
        <f t="shared" si="96"/>
        <v>Yuksek Investisya</v>
      </c>
      <c r="J6148">
        <f>YEAR(transaction_data[[#This Row],[Transaction_Date]])</f>
        <v>2023</v>
      </c>
      <c r="K6148">
        <f>MONTH(transaction_data[[#This Row],[Transaction_Date]])</f>
        <v>9</v>
      </c>
    </row>
    <row r="6149" spans="1:11" x14ac:dyDescent="0.3">
      <c r="A6149">
        <v>306147</v>
      </c>
      <c r="B6149">
        <v>200302</v>
      </c>
      <c r="C6149" t="s">
        <v>13</v>
      </c>
      <c r="D6149">
        <v>7613</v>
      </c>
      <c r="E6149">
        <v>2828</v>
      </c>
      <c r="F6149">
        <v>46205</v>
      </c>
      <c r="G6149" t="s">
        <v>32</v>
      </c>
      <c r="H6149" s="1">
        <v>45146</v>
      </c>
      <c r="I6149" t="str">
        <f t="shared" si="96"/>
        <v>Yuksek Investisya</v>
      </c>
      <c r="J6149">
        <f>YEAR(transaction_data[[#This Row],[Transaction_Date]])</f>
        <v>2023</v>
      </c>
      <c r="K6149">
        <f>MONTH(transaction_data[[#This Row],[Transaction_Date]])</f>
        <v>8</v>
      </c>
    </row>
    <row r="6150" spans="1:11" x14ac:dyDescent="0.3">
      <c r="A6150">
        <v>306148</v>
      </c>
      <c r="B6150">
        <v>207510</v>
      </c>
      <c r="C6150" t="s">
        <v>30</v>
      </c>
      <c r="D6150">
        <v>81867</v>
      </c>
      <c r="E6150">
        <v>396</v>
      </c>
      <c r="F6150">
        <v>24904</v>
      </c>
      <c r="G6150" t="s">
        <v>33</v>
      </c>
      <c r="H6150" s="1">
        <v>45380</v>
      </c>
      <c r="I6150" t="str">
        <f t="shared" si="96"/>
        <v>Orta investisya</v>
      </c>
      <c r="J6150">
        <f>YEAR(transaction_data[[#This Row],[Transaction_Date]])</f>
        <v>2024</v>
      </c>
      <c r="K6150">
        <f>MONTH(transaction_data[[#This Row],[Transaction_Date]])</f>
        <v>3</v>
      </c>
    </row>
    <row r="6151" spans="1:11" x14ac:dyDescent="0.3">
      <c r="A6151">
        <v>306149</v>
      </c>
      <c r="B6151">
        <v>202078</v>
      </c>
      <c r="C6151" t="s">
        <v>30</v>
      </c>
      <c r="D6151">
        <v>30850</v>
      </c>
      <c r="E6151">
        <v>3181</v>
      </c>
      <c r="F6151">
        <v>45511</v>
      </c>
      <c r="G6151" t="s">
        <v>33</v>
      </c>
      <c r="H6151" s="1">
        <v>45366</v>
      </c>
      <c r="I6151" t="str">
        <f t="shared" si="96"/>
        <v>Yuksek Investisya</v>
      </c>
      <c r="J6151">
        <f>YEAR(transaction_data[[#This Row],[Transaction_Date]])</f>
        <v>2024</v>
      </c>
      <c r="K6151">
        <f>MONTH(transaction_data[[#This Row],[Transaction_Date]])</f>
        <v>3</v>
      </c>
    </row>
    <row r="6152" spans="1:11" x14ac:dyDescent="0.3">
      <c r="A6152">
        <v>306150</v>
      </c>
      <c r="B6152">
        <v>203669</v>
      </c>
      <c r="C6152" t="s">
        <v>30</v>
      </c>
      <c r="D6152">
        <v>15104</v>
      </c>
      <c r="E6152">
        <v>2892</v>
      </c>
      <c r="F6152">
        <v>46000</v>
      </c>
      <c r="G6152" t="s">
        <v>29</v>
      </c>
      <c r="H6152" s="1">
        <v>45480</v>
      </c>
      <c r="I6152" t="str">
        <f t="shared" si="96"/>
        <v>Yuksek Investisya</v>
      </c>
      <c r="J6152">
        <f>YEAR(transaction_data[[#This Row],[Transaction_Date]])</f>
        <v>2024</v>
      </c>
      <c r="K6152">
        <f>MONTH(transaction_data[[#This Row],[Transaction_Date]])</f>
        <v>7</v>
      </c>
    </row>
    <row r="6153" spans="1:11" x14ac:dyDescent="0.3">
      <c r="A6153">
        <v>306151</v>
      </c>
      <c r="B6153">
        <v>208733</v>
      </c>
      <c r="C6153" t="s">
        <v>31</v>
      </c>
      <c r="D6153">
        <v>74709</v>
      </c>
      <c r="E6153">
        <v>1606</v>
      </c>
      <c r="F6153">
        <v>47990</v>
      </c>
      <c r="G6153" t="s">
        <v>29</v>
      </c>
      <c r="H6153" s="1">
        <v>45064</v>
      </c>
      <c r="I6153" t="str">
        <f t="shared" si="96"/>
        <v>Yuksek Investisya</v>
      </c>
      <c r="J6153">
        <f>YEAR(transaction_data[[#This Row],[Transaction_Date]])</f>
        <v>2023</v>
      </c>
      <c r="K6153">
        <f>MONTH(transaction_data[[#This Row],[Transaction_Date]])</f>
        <v>5</v>
      </c>
    </row>
    <row r="6154" spans="1:11" x14ac:dyDescent="0.3">
      <c r="A6154">
        <v>306152</v>
      </c>
      <c r="B6154">
        <v>206549</v>
      </c>
      <c r="C6154" t="s">
        <v>13</v>
      </c>
      <c r="D6154">
        <v>70861</v>
      </c>
      <c r="E6154">
        <v>2023</v>
      </c>
      <c r="F6154">
        <v>13757</v>
      </c>
      <c r="G6154" t="s">
        <v>33</v>
      </c>
      <c r="H6154" s="1">
        <v>45493</v>
      </c>
      <c r="I6154" t="str">
        <f t="shared" si="96"/>
        <v>Kicik Investiya</v>
      </c>
      <c r="J6154">
        <f>YEAR(transaction_data[[#This Row],[Transaction_Date]])</f>
        <v>2024</v>
      </c>
      <c r="K6154">
        <f>MONTH(transaction_data[[#This Row],[Transaction_Date]])</f>
        <v>7</v>
      </c>
    </row>
    <row r="6155" spans="1:11" x14ac:dyDescent="0.3">
      <c r="A6155">
        <v>306153</v>
      </c>
      <c r="B6155">
        <v>204783</v>
      </c>
      <c r="C6155" t="s">
        <v>13</v>
      </c>
      <c r="D6155">
        <v>45246</v>
      </c>
      <c r="E6155">
        <v>2344</v>
      </c>
      <c r="F6155">
        <v>32183</v>
      </c>
      <c r="G6155" t="s">
        <v>29</v>
      </c>
      <c r="H6155" s="1">
        <v>45332</v>
      </c>
      <c r="I6155" t="str">
        <f t="shared" si="96"/>
        <v>Yuksek Investisya</v>
      </c>
      <c r="J6155">
        <f>YEAR(transaction_data[[#This Row],[Transaction_Date]])</f>
        <v>2024</v>
      </c>
      <c r="K6155">
        <f>MONTH(transaction_data[[#This Row],[Transaction_Date]])</f>
        <v>2</v>
      </c>
    </row>
    <row r="6156" spans="1:11" x14ac:dyDescent="0.3">
      <c r="A6156">
        <v>306154</v>
      </c>
      <c r="B6156">
        <v>206886</v>
      </c>
      <c r="C6156" t="s">
        <v>30</v>
      </c>
      <c r="D6156">
        <v>99315</v>
      </c>
      <c r="E6156">
        <v>2334</v>
      </c>
      <c r="F6156">
        <v>5440</v>
      </c>
      <c r="G6156" t="s">
        <v>29</v>
      </c>
      <c r="H6156" s="1">
        <v>44850</v>
      </c>
      <c r="I6156" t="str">
        <f t="shared" si="96"/>
        <v>Kicik Investiya</v>
      </c>
      <c r="J6156">
        <f>YEAR(transaction_data[[#This Row],[Transaction_Date]])</f>
        <v>2022</v>
      </c>
      <c r="K6156">
        <f>MONTH(transaction_data[[#This Row],[Transaction_Date]])</f>
        <v>10</v>
      </c>
    </row>
    <row r="6157" spans="1:11" x14ac:dyDescent="0.3">
      <c r="A6157">
        <v>306155</v>
      </c>
      <c r="B6157">
        <v>205479</v>
      </c>
      <c r="C6157" t="s">
        <v>13</v>
      </c>
      <c r="D6157">
        <v>44620</v>
      </c>
      <c r="E6157">
        <v>777</v>
      </c>
      <c r="F6157">
        <v>43594</v>
      </c>
      <c r="G6157" t="s">
        <v>32</v>
      </c>
      <c r="H6157" s="1">
        <v>45724</v>
      </c>
      <c r="I6157" t="str">
        <f t="shared" si="96"/>
        <v>Yuksek Investisya</v>
      </c>
      <c r="J6157">
        <f>YEAR(transaction_data[[#This Row],[Transaction_Date]])</f>
        <v>2025</v>
      </c>
      <c r="K6157">
        <f>MONTH(transaction_data[[#This Row],[Transaction_Date]])</f>
        <v>3</v>
      </c>
    </row>
    <row r="6158" spans="1:11" x14ac:dyDescent="0.3">
      <c r="A6158">
        <v>306156</v>
      </c>
      <c r="B6158">
        <v>202479</v>
      </c>
      <c r="C6158" t="s">
        <v>30</v>
      </c>
      <c r="D6158">
        <v>42645</v>
      </c>
      <c r="E6158">
        <v>3401</v>
      </c>
      <c r="F6158">
        <v>33280</v>
      </c>
      <c r="G6158" t="s">
        <v>33</v>
      </c>
      <c r="H6158" s="1">
        <v>45478</v>
      </c>
      <c r="I6158" t="str">
        <f t="shared" si="96"/>
        <v>Yuksek Investisya</v>
      </c>
      <c r="J6158">
        <f>YEAR(transaction_data[[#This Row],[Transaction_Date]])</f>
        <v>2024</v>
      </c>
      <c r="K6158">
        <f>MONTH(transaction_data[[#This Row],[Transaction_Date]])</f>
        <v>7</v>
      </c>
    </row>
    <row r="6159" spans="1:11" x14ac:dyDescent="0.3">
      <c r="A6159">
        <v>306157</v>
      </c>
      <c r="B6159">
        <v>203000</v>
      </c>
      <c r="C6159" t="s">
        <v>13</v>
      </c>
      <c r="D6159">
        <v>50393</v>
      </c>
      <c r="E6159">
        <v>4475</v>
      </c>
      <c r="F6159">
        <v>19029</v>
      </c>
      <c r="G6159" t="s">
        <v>29</v>
      </c>
      <c r="H6159" s="1">
        <v>44916</v>
      </c>
      <c r="I6159" t="str">
        <f t="shared" si="96"/>
        <v>Orta investisya</v>
      </c>
      <c r="J6159">
        <f>YEAR(transaction_data[[#This Row],[Transaction_Date]])</f>
        <v>2022</v>
      </c>
      <c r="K6159">
        <f>MONTH(transaction_data[[#This Row],[Transaction_Date]])</f>
        <v>12</v>
      </c>
    </row>
    <row r="6160" spans="1:11" x14ac:dyDescent="0.3">
      <c r="A6160">
        <v>306158</v>
      </c>
      <c r="B6160">
        <v>208510</v>
      </c>
      <c r="C6160" t="s">
        <v>30</v>
      </c>
      <c r="D6160">
        <v>16869</v>
      </c>
      <c r="E6160">
        <v>3835</v>
      </c>
      <c r="F6160">
        <v>42572</v>
      </c>
      <c r="G6160" t="s">
        <v>29</v>
      </c>
      <c r="H6160" s="1">
        <v>45558</v>
      </c>
      <c r="I6160" t="str">
        <f t="shared" si="96"/>
        <v>Yuksek Investisya</v>
      </c>
      <c r="J6160">
        <f>YEAR(transaction_data[[#This Row],[Transaction_Date]])</f>
        <v>2024</v>
      </c>
      <c r="K6160">
        <f>MONTH(transaction_data[[#This Row],[Transaction_Date]])</f>
        <v>9</v>
      </c>
    </row>
    <row r="6161" spans="1:11" x14ac:dyDescent="0.3">
      <c r="A6161">
        <v>306159</v>
      </c>
      <c r="B6161">
        <v>207427</v>
      </c>
      <c r="C6161" t="s">
        <v>30</v>
      </c>
      <c r="D6161">
        <v>54039</v>
      </c>
      <c r="E6161">
        <v>3287</v>
      </c>
      <c r="F6161">
        <v>18776</v>
      </c>
      <c r="G6161" t="s">
        <v>29</v>
      </c>
      <c r="H6161" s="1">
        <v>45569</v>
      </c>
      <c r="I6161" t="str">
        <f t="shared" si="96"/>
        <v>Orta investisya</v>
      </c>
      <c r="J6161">
        <f>YEAR(transaction_data[[#This Row],[Transaction_Date]])</f>
        <v>2024</v>
      </c>
      <c r="K6161">
        <f>MONTH(transaction_data[[#This Row],[Transaction_Date]])</f>
        <v>10</v>
      </c>
    </row>
    <row r="6162" spans="1:11" x14ac:dyDescent="0.3">
      <c r="A6162">
        <v>306160</v>
      </c>
      <c r="B6162">
        <v>204582</v>
      </c>
      <c r="C6162" t="s">
        <v>30</v>
      </c>
      <c r="D6162">
        <v>17596</v>
      </c>
      <c r="E6162">
        <v>4159</v>
      </c>
      <c r="F6162">
        <v>8290</v>
      </c>
      <c r="G6162" t="s">
        <v>29</v>
      </c>
      <c r="H6162" s="1">
        <v>45350</v>
      </c>
      <c r="I6162" t="str">
        <f t="shared" si="96"/>
        <v>Kicik Investiya</v>
      </c>
      <c r="J6162">
        <f>YEAR(transaction_data[[#This Row],[Transaction_Date]])</f>
        <v>2024</v>
      </c>
      <c r="K6162">
        <f>MONTH(transaction_data[[#This Row],[Transaction_Date]])</f>
        <v>2</v>
      </c>
    </row>
    <row r="6163" spans="1:11" x14ac:dyDescent="0.3">
      <c r="A6163">
        <v>306161</v>
      </c>
      <c r="B6163">
        <v>209168</v>
      </c>
      <c r="C6163" t="s">
        <v>31</v>
      </c>
      <c r="D6163">
        <v>32855</v>
      </c>
      <c r="E6163">
        <v>4794</v>
      </c>
      <c r="F6163">
        <v>22940</v>
      </c>
      <c r="G6163" t="s">
        <v>29</v>
      </c>
      <c r="H6163" s="1">
        <v>45621</v>
      </c>
      <c r="I6163" t="str">
        <f t="shared" si="96"/>
        <v>Orta investisya</v>
      </c>
      <c r="J6163">
        <f>YEAR(transaction_data[[#This Row],[Transaction_Date]])</f>
        <v>2024</v>
      </c>
      <c r="K6163">
        <f>MONTH(transaction_data[[#This Row],[Transaction_Date]])</f>
        <v>11</v>
      </c>
    </row>
    <row r="6164" spans="1:11" x14ac:dyDescent="0.3">
      <c r="A6164">
        <v>306162</v>
      </c>
      <c r="B6164">
        <v>201360</v>
      </c>
      <c r="C6164" t="s">
        <v>30</v>
      </c>
      <c r="D6164">
        <v>77649</v>
      </c>
      <c r="E6164">
        <v>1714</v>
      </c>
      <c r="F6164">
        <v>2743</v>
      </c>
      <c r="G6164" t="s">
        <v>29</v>
      </c>
      <c r="H6164" s="1">
        <v>45628</v>
      </c>
      <c r="I6164" t="str">
        <f t="shared" si="96"/>
        <v>Kicik Investiya</v>
      </c>
      <c r="J6164">
        <f>YEAR(transaction_data[[#This Row],[Transaction_Date]])</f>
        <v>2024</v>
      </c>
      <c r="K6164">
        <f>MONTH(transaction_data[[#This Row],[Transaction_Date]])</f>
        <v>12</v>
      </c>
    </row>
    <row r="6165" spans="1:11" x14ac:dyDescent="0.3">
      <c r="A6165">
        <v>306163</v>
      </c>
      <c r="B6165">
        <v>203818</v>
      </c>
      <c r="C6165" t="s">
        <v>31</v>
      </c>
      <c r="D6165">
        <v>14514</v>
      </c>
      <c r="E6165">
        <v>696</v>
      </c>
      <c r="F6165">
        <v>9593</v>
      </c>
      <c r="G6165" t="s">
        <v>33</v>
      </c>
      <c r="H6165" s="1">
        <v>45517</v>
      </c>
      <c r="I6165" t="str">
        <f t="shared" si="96"/>
        <v>Kicik Investiya</v>
      </c>
      <c r="J6165">
        <f>YEAR(transaction_data[[#This Row],[Transaction_Date]])</f>
        <v>2024</v>
      </c>
      <c r="K6165">
        <f>MONTH(transaction_data[[#This Row],[Transaction_Date]])</f>
        <v>8</v>
      </c>
    </row>
    <row r="6166" spans="1:11" x14ac:dyDescent="0.3">
      <c r="A6166">
        <v>306164</v>
      </c>
      <c r="B6166">
        <v>209127</v>
      </c>
      <c r="C6166" t="s">
        <v>31</v>
      </c>
      <c r="D6166">
        <v>95548</v>
      </c>
      <c r="E6166">
        <v>1223</v>
      </c>
      <c r="F6166">
        <v>13396</v>
      </c>
      <c r="G6166" t="s">
        <v>32</v>
      </c>
      <c r="H6166" s="1">
        <v>45316</v>
      </c>
      <c r="I6166" t="str">
        <f t="shared" si="96"/>
        <v>Kicik Investiya</v>
      </c>
      <c r="J6166">
        <f>YEAR(transaction_data[[#This Row],[Transaction_Date]])</f>
        <v>2024</v>
      </c>
      <c r="K6166">
        <f>MONTH(transaction_data[[#This Row],[Transaction_Date]])</f>
        <v>1</v>
      </c>
    </row>
    <row r="6167" spans="1:11" x14ac:dyDescent="0.3">
      <c r="A6167">
        <v>306165</v>
      </c>
      <c r="B6167">
        <v>202386</v>
      </c>
      <c r="C6167" t="s">
        <v>30</v>
      </c>
      <c r="D6167">
        <v>69644</v>
      </c>
      <c r="E6167">
        <v>3715</v>
      </c>
      <c r="F6167">
        <v>37657</v>
      </c>
      <c r="G6167" t="s">
        <v>32</v>
      </c>
      <c r="H6167" s="1">
        <v>45454</v>
      </c>
      <c r="I6167" t="str">
        <f t="shared" si="96"/>
        <v>Yuksek Investisya</v>
      </c>
      <c r="J6167">
        <f>YEAR(transaction_data[[#This Row],[Transaction_Date]])</f>
        <v>2024</v>
      </c>
      <c r="K6167">
        <f>MONTH(transaction_data[[#This Row],[Transaction_Date]])</f>
        <v>6</v>
      </c>
    </row>
    <row r="6168" spans="1:11" x14ac:dyDescent="0.3">
      <c r="A6168">
        <v>306166</v>
      </c>
      <c r="B6168">
        <v>208955</v>
      </c>
      <c r="C6168" t="s">
        <v>31</v>
      </c>
      <c r="D6168">
        <v>14955</v>
      </c>
      <c r="E6168">
        <v>3170</v>
      </c>
      <c r="F6168">
        <v>27512</v>
      </c>
      <c r="G6168" t="s">
        <v>33</v>
      </c>
      <c r="H6168" s="1">
        <v>45634</v>
      </c>
      <c r="I6168" t="str">
        <f t="shared" si="96"/>
        <v>Yuksek Investisya</v>
      </c>
      <c r="J6168">
        <f>YEAR(transaction_data[[#This Row],[Transaction_Date]])</f>
        <v>2024</v>
      </c>
      <c r="K6168">
        <f>MONTH(transaction_data[[#This Row],[Transaction_Date]])</f>
        <v>12</v>
      </c>
    </row>
    <row r="6169" spans="1:11" x14ac:dyDescent="0.3">
      <c r="A6169">
        <v>306167</v>
      </c>
      <c r="B6169">
        <v>205006</v>
      </c>
      <c r="C6169" t="s">
        <v>13</v>
      </c>
      <c r="D6169">
        <v>55995</v>
      </c>
      <c r="E6169">
        <v>2974</v>
      </c>
      <c r="F6169">
        <v>24865</v>
      </c>
      <c r="G6169" t="s">
        <v>29</v>
      </c>
      <c r="H6169" s="1">
        <v>45634</v>
      </c>
      <c r="I6169" t="str">
        <f t="shared" si="96"/>
        <v>Orta investisya</v>
      </c>
      <c r="J6169">
        <f>YEAR(transaction_data[[#This Row],[Transaction_Date]])</f>
        <v>2024</v>
      </c>
      <c r="K6169">
        <f>MONTH(transaction_data[[#This Row],[Transaction_Date]])</f>
        <v>12</v>
      </c>
    </row>
    <row r="6170" spans="1:11" x14ac:dyDescent="0.3">
      <c r="A6170">
        <v>306168</v>
      </c>
      <c r="B6170">
        <v>204996</v>
      </c>
      <c r="C6170" t="s">
        <v>31</v>
      </c>
      <c r="D6170">
        <v>28068</v>
      </c>
      <c r="E6170">
        <v>2014</v>
      </c>
      <c r="F6170">
        <v>21547</v>
      </c>
      <c r="G6170" t="s">
        <v>29</v>
      </c>
      <c r="H6170" s="1">
        <v>45470</v>
      </c>
      <c r="I6170" t="str">
        <f t="shared" si="96"/>
        <v>Orta investisya</v>
      </c>
      <c r="J6170">
        <f>YEAR(transaction_data[[#This Row],[Transaction_Date]])</f>
        <v>2024</v>
      </c>
      <c r="K6170">
        <f>MONTH(transaction_data[[#This Row],[Transaction_Date]])</f>
        <v>6</v>
      </c>
    </row>
    <row r="6171" spans="1:11" x14ac:dyDescent="0.3">
      <c r="A6171">
        <v>306169</v>
      </c>
      <c r="B6171">
        <v>205293</v>
      </c>
      <c r="C6171" t="s">
        <v>31</v>
      </c>
      <c r="D6171">
        <v>81198</v>
      </c>
      <c r="E6171">
        <v>1923</v>
      </c>
      <c r="F6171">
        <v>7068</v>
      </c>
      <c r="G6171" t="s">
        <v>33</v>
      </c>
      <c r="H6171" s="1">
        <v>45122</v>
      </c>
      <c r="I6171" t="str">
        <f t="shared" si="96"/>
        <v>Kicik Investiya</v>
      </c>
      <c r="J6171">
        <f>YEAR(transaction_data[[#This Row],[Transaction_Date]])</f>
        <v>2023</v>
      </c>
      <c r="K6171">
        <f>MONTH(transaction_data[[#This Row],[Transaction_Date]])</f>
        <v>7</v>
      </c>
    </row>
    <row r="6172" spans="1:11" x14ac:dyDescent="0.3">
      <c r="A6172">
        <v>306170</v>
      </c>
      <c r="B6172">
        <v>208215</v>
      </c>
      <c r="C6172" t="s">
        <v>31</v>
      </c>
      <c r="D6172">
        <v>13206</v>
      </c>
      <c r="E6172">
        <v>2442</v>
      </c>
      <c r="F6172">
        <v>19510</v>
      </c>
      <c r="G6172" t="s">
        <v>29</v>
      </c>
      <c r="H6172" s="1">
        <v>45180</v>
      </c>
      <c r="I6172" t="str">
        <f t="shared" si="96"/>
        <v>Orta investisya</v>
      </c>
      <c r="J6172">
        <f>YEAR(transaction_data[[#This Row],[Transaction_Date]])</f>
        <v>2023</v>
      </c>
      <c r="K6172">
        <f>MONTH(transaction_data[[#This Row],[Transaction_Date]])</f>
        <v>9</v>
      </c>
    </row>
    <row r="6173" spans="1:11" x14ac:dyDescent="0.3">
      <c r="A6173">
        <v>306171</v>
      </c>
      <c r="B6173">
        <v>201025</v>
      </c>
      <c r="C6173" t="s">
        <v>31</v>
      </c>
      <c r="D6173">
        <v>87490</v>
      </c>
      <c r="E6173">
        <v>4690</v>
      </c>
      <c r="F6173">
        <v>36459</v>
      </c>
      <c r="G6173" t="s">
        <v>32</v>
      </c>
      <c r="H6173" s="1">
        <v>45389</v>
      </c>
      <c r="I6173" t="str">
        <f t="shared" si="96"/>
        <v>Yuksek Investisya</v>
      </c>
      <c r="J6173">
        <f>YEAR(transaction_data[[#This Row],[Transaction_Date]])</f>
        <v>2024</v>
      </c>
      <c r="K6173">
        <f>MONTH(transaction_data[[#This Row],[Transaction_Date]])</f>
        <v>4</v>
      </c>
    </row>
    <row r="6174" spans="1:11" x14ac:dyDescent="0.3">
      <c r="A6174">
        <v>306172</v>
      </c>
      <c r="B6174">
        <v>207866</v>
      </c>
      <c r="C6174" t="s">
        <v>30</v>
      </c>
      <c r="D6174">
        <v>68359</v>
      </c>
      <c r="E6174">
        <v>4490</v>
      </c>
      <c r="F6174">
        <v>5273</v>
      </c>
      <c r="G6174" t="s">
        <v>32</v>
      </c>
      <c r="H6174" s="1">
        <v>45479</v>
      </c>
      <c r="I6174" t="str">
        <f t="shared" si="96"/>
        <v>Kicik Investiya</v>
      </c>
      <c r="J6174">
        <f>YEAR(transaction_data[[#This Row],[Transaction_Date]])</f>
        <v>2024</v>
      </c>
      <c r="K6174">
        <f>MONTH(transaction_data[[#This Row],[Transaction_Date]])</f>
        <v>7</v>
      </c>
    </row>
    <row r="6175" spans="1:11" x14ac:dyDescent="0.3">
      <c r="A6175">
        <v>306173</v>
      </c>
      <c r="B6175">
        <v>201187</v>
      </c>
      <c r="C6175" t="s">
        <v>13</v>
      </c>
      <c r="D6175">
        <v>75633</v>
      </c>
      <c r="E6175">
        <v>3911</v>
      </c>
      <c r="F6175">
        <v>32796</v>
      </c>
      <c r="G6175" t="s">
        <v>33</v>
      </c>
      <c r="H6175" s="1">
        <v>44993</v>
      </c>
      <c r="I6175" t="str">
        <f t="shared" si="96"/>
        <v>Yuksek Investisya</v>
      </c>
      <c r="J6175">
        <f>YEAR(transaction_data[[#This Row],[Transaction_Date]])</f>
        <v>2023</v>
      </c>
      <c r="K6175">
        <f>MONTH(transaction_data[[#This Row],[Transaction_Date]])</f>
        <v>3</v>
      </c>
    </row>
    <row r="6176" spans="1:11" x14ac:dyDescent="0.3">
      <c r="A6176">
        <v>306174</v>
      </c>
      <c r="B6176">
        <v>201007</v>
      </c>
      <c r="C6176" t="s">
        <v>13</v>
      </c>
      <c r="D6176">
        <v>51353</v>
      </c>
      <c r="E6176">
        <v>2851</v>
      </c>
      <c r="F6176">
        <v>48159</v>
      </c>
      <c r="G6176" t="s">
        <v>29</v>
      </c>
      <c r="H6176" s="1">
        <v>44780</v>
      </c>
      <c r="I6176" t="str">
        <f t="shared" si="96"/>
        <v>Yuksek Investisya</v>
      </c>
      <c r="J6176">
        <f>YEAR(transaction_data[[#This Row],[Transaction_Date]])</f>
        <v>2022</v>
      </c>
      <c r="K6176">
        <f>MONTH(transaction_data[[#This Row],[Transaction_Date]])</f>
        <v>8</v>
      </c>
    </row>
    <row r="6177" spans="1:11" x14ac:dyDescent="0.3">
      <c r="A6177">
        <v>306175</v>
      </c>
      <c r="B6177">
        <v>205470</v>
      </c>
      <c r="C6177" t="s">
        <v>31</v>
      </c>
      <c r="D6177">
        <v>92082</v>
      </c>
      <c r="E6177">
        <v>1811</v>
      </c>
      <c r="F6177">
        <v>29485</v>
      </c>
      <c r="G6177" t="s">
        <v>29</v>
      </c>
      <c r="H6177" s="1">
        <v>45327</v>
      </c>
      <c r="I6177" t="str">
        <f t="shared" si="96"/>
        <v>Yuksek Investisya</v>
      </c>
      <c r="J6177">
        <f>YEAR(transaction_data[[#This Row],[Transaction_Date]])</f>
        <v>2024</v>
      </c>
      <c r="K6177">
        <f>MONTH(transaction_data[[#This Row],[Transaction_Date]])</f>
        <v>2</v>
      </c>
    </row>
    <row r="6178" spans="1:11" x14ac:dyDescent="0.3">
      <c r="A6178">
        <v>306176</v>
      </c>
      <c r="B6178">
        <v>201117</v>
      </c>
      <c r="C6178" t="s">
        <v>13</v>
      </c>
      <c r="D6178">
        <v>8098</v>
      </c>
      <c r="E6178">
        <v>1661</v>
      </c>
      <c r="F6178">
        <v>45356</v>
      </c>
      <c r="G6178" t="s">
        <v>29</v>
      </c>
      <c r="H6178" s="1">
        <v>45119</v>
      </c>
      <c r="I6178" t="str">
        <f t="shared" si="96"/>
        <v>Yuksek Investisya</v>
      </c>
      <c r="J6178">
        <f>YEAR(transaction_data[[#This Row],[Transaction_Date]])</f>
        <v>2023</v>
      </c>
      <c r="K6178">
        <f>MONTH(transaction_data[[#This Row],[Transaction_Date]])</f>
        <v>7</v>
      </c>
    </row>
    <row r="6179" spans="1:11" x14ac:dyDescent="0.3">
      <c r="A6179">
        <v>306177</v>
      </c>
      <c r="B6179">
        <v>208395</v>
      </c>
      <c r="C6179" t="s">
        <v>30</v>
      </c>
      <c r="D6179">
        <v>67321</v>
      </c>
      <c r="E6179">
        <v>2471</v>
      </c>
      <c r="F6179">
        <v>15390</v>
      </c>
      <c r="G6179" t="s">
        <v>29</v>
      </c>
      <c r="H6179" s="1">
        <v>45209</v>
      </c>
      <c r="I6179" t="str">
        <f t="shared" si="96"/>
        <v>Orta investisya</v>
      </c>
      <c r="J6179">
        <f>YEAR(transaction_data[[#This Row],[Transaction_Date]])</f>
        <v>2023</v>
      </c>
      <c r="K6179">
        <f>MONTH(transaction_data[[#This Row],[Transaction_Date]])</f>
        <v>10</v>
      </c>
    </row>
    <row r="6180" spans="1:11" x14ac:dyDescent="0.3">
      <c r="A6180">
        <v>306178</v>
      </c>
      <c r="B6180">
        <v>207290</v>
      </c>
      <c r="C6180" t="s">
        <v>31</v>
      </c>
      <c r="D6180">
        <v>38282</v>
      </c>
      <c r="E6180">
        <v>721</v>
      </c>
      <c r="F6180">
        <v>32137</v>
      </c>
      <c r="G6180" t="s">
        <v>32</v>
      </c>
      <c r="H6180" s="1">
        <v>45281</v>
      </c>
      <c r="I6180" t="str">
        <f t="shared" si="96"/>
        <v>Yuksek Investisya</v>
      </c>
      <c r="J6180">
        <f>YEAR(transaction_data[[#This Row],[Transaction_Date]])</f>
        <v>2023</v>
      </c>
      <c r="K6180">
        <f>MONTH(transaction_data[[#This Row],[Transaction_Date]])</f>
        <v>12</v>
      </c>
    </row>
    <row r="6181" spans="1:11" x14ac:dyDescent="0.3">
      <c r="A6181">
        <v>306179</v>
      </c>
      <c r="B6181">
        <v>208228</v>
      </c>
      <c r="C6181" t="s">
        <v>31</v>
      </c>
      <c r="D6181">
        <v>53741</v>
      </c>
      <c r="E6181">
        <v>3703</v>
      </c>
      <c r="F6181">
        <v>41687</v>
      </c>
      <c r="G6181" t="s">
        <v>32</v>
      </c>
      <c r="H6181" s="1">
        <v>45044</v>
      </c>
      <c r="I6181" t="str">
        <f t="shared" si="96"/>
        <v>Yuksek Investisya</v>
      </c>
      <c r="J6181">
        <f>YEAR(transaction_data[[#This Row],[Transaction_Date]])</f>
        <v>2023</v>
      </c>
      <c r="K6181">
        <f>MONTH(transaction_data[[#This Row],[Transaction_Date]])</f>
        <v>4</v>
      </c>
    </row>
    <row r="6182" spans="1:11" x14ac:dyDescent="0.3">
      <c r="A6182">
        <v>306180</v>
      </c>
      <c r="B6182">
        <v>206773</v>
      </c>
      <c r="C6182" t="s">
        <v>31</v>
      </c>
      <c r="D6182">
        <v>30382</v>
      </c>
      <c r="E6182">
        <v>251</v>
      </c>
      <c r="F6182">
        <v>36385</v>
      </c>
      <c r="G6182" t="s">
        <v>29</v>
      </c>
      <c r="H6182" s="1">
        <v>44882</v>
      </c>
      <c r="I6182" t="str">
        <f t="shared" si="96"/>
        <v>Yuksek Investisya</v>
      </c>
      <c r="J6182">
        <f>YEAR(transaction_data[[#This Row],[Transaction_Date]])</f>
        <v>2022</v>
      </c>
      <c r="K6182">
        <f>MONTH(transaction_data[[#This Row],[Transaction_Date]])</f>
        <v>11</v>
      </c>
    </row>
    <row r="6183" spans="1:11" x14ac:dyDescent="0.3">
      <c r="A6183">
        <v>306181</v>
      </c>
      <c r="B6183">
        <v>209044</v>
      </c>
      <c r="C6183" t="s">
        <v>13</v>
      </c>
      <c r="D6183">
        <v>40970</v>
      </c>
      <c r="E6183">
        <v>1702</v>
      </c>
      <c r="F6183">
        <v>16139</v>
      </c>
      <c r="G6183" t="s">
        <v>33</v>
      </c>
      <c r="H6183" s="1">
        <v>45112</v>
      </c>
      <c r="I6183" t="str">
        <f t="shared" si="96"/>
        <v>Orta investisya</v>
      </c>
      <c r="J6183">
        <f>YEAR(transaction_data[[#This Row],[Transaction_Date]])</f>
        <v>2023</v>
      </c>
      <c r="K6183">
        <f>MONTH(transaction_data[[#This Row],[Transaction_Date]])</f>
        <v>7</v>
      </c>
    </row>
    <row r="6184" spans="1:11" x14ac:dyDescent="0.3">
      <c r="A6184">
        <v>306182</v>
      </c>
      <c r="B6184">
        <v>207307</v>
      </c>
      <c r="C6184" t="s">
        <v>31</v>
      </c>
      <c r="D6184">
        <v>94422</v>
      </c>
      <c r="E6184">
        <v>4390</v>
      </c>
      <c r="F6184">
        <v>46836</v>
      </c>
      <c r="G6184" t="s">
        <v>33</v>
      </c>
      <c r="H6184" s="1">
        <v>44657</v>
      </c>
      <c r="I6184" t="str">
        <f t="shared" si="96"/>
        <v>Yuksek Investisya</v>
      </c>
      <c r="J6184">
        <f>YEAR(transaction_data[[#This Row],[Transaction_Date]])</f>
        <v>2022</v>
      </c>
      <c r="K6184">
        <f>MONTH(transaction_data[[#This Row],[Transaction_Date]])</f>
        <v>4</v>
      </c>
    </row>
    <row r="6185" spans="1:11" x14ac:dyDescent="0.3">
      <c r="A6185">
        <v>306183</v>
      </c>
      <c r="B6185">
        <v>200633</v>
      </c>
      <c r="C6185" t="s">
        <v>31</v>
      </c>
      <c r="D6185">
        <v>93748</v>
      </c>
      <c r="E6185">
        <v>3033</v>
      </c>
      <c r="F6185">
        <v>3907</v>
      </c>
      <c r="G6185" t="s">
        <v>32</v>
      </c>
      <c r="H6185" s="1">
        <v>44641</v>
      </c>
      <c r="I6185" t="str">
        <f t="shared" si="96"/>
        <v>Kicik Investiya</v>
      </c>
      <c r="J6185">
        <f>YEAR(transaction_data[[#This Row],[Transaction_Date]])</f>
        <v>2022</v>
      </c>
      <c r="K6185">
        <f>MONTH(transaction_data[[#This Row],[Transaction_Date]])</f>
        <v>3</v>
      </c>
    </row>
    <row r="6186" spans="1:11" x14ac:dyDescent="0.3">
      <c r="A6186">
        <v>306184</v>
      </c>
      <c r="B6186">
        <v>209444</v>
      </c>
      <c r="C6186" t="s">
        <v>13</v>
      </c>
      <c r="D6186">
        <v>42573</v>
      </c>
      <c r="E6186">
        <v>4697</v>
      </c>
      <c r="F6186">
        <v>25710</v>
      </c>
      <c r="G6186" t="s">
        <v>33</v>
      </c>
      <c r="H6186" s="1">
        <v>45453</v>
      </c>
      <c r="I6186" t="str">
        <f t="shared" si="96"/>
        <v>Orta investisya</v>
      </c>
      <c r="J6186">
        <f>YEAR(transaction_data[[#This Row],[Transaction_Date]])</f>
        <v>2024</v>
      </c>
      <c r="K6186">
        <f>MONTH(transaction_data[[#This Row],[Transaction_Date]])</f>
        <v>6</v>
      </c>
    </row>
    <row r="6187" spans="1:11" x14ac:dyDescent="0.3">
      <c r="A6187">
        <v>306185</v>
      </c>
      <c r="B6187">
        <v>204514</v>
      </c>
      <c r="C6187" t="s">
        <v>30</v>
      </c>
      <c r="D6187">
        <v>56745</v>
      </c>
      <c r="E6187">
        <v>2163</v>
      </c>
      <c r="F6187">
        <v>11296</v>
      </c>
      <c r="G6187" t="s">
        <v>32</v>
      </c>
      <c r="H6187" s="1">
        <v>44852</v>
      </c>
      <c r="I6187" t="str">
        <f t="shared" si="96"/>
        <v>Kicik Investiya</v>
      </c>
      <c r="J6187">
        <f>YEAR(transaction_data[[#This Row],[Transaction_Date]])</f>
        <v>2022</v>
      </c>
      <c r="K6187">
        <f>MONTH(transaction_data[[#This Row],[Transaction_Date]])</f>
        <v>10</v>
      </c>
    </row>
    <row r="6188" spans="1:11" x14ac:dyDescent="0.3">
      <c r="A6188">
        <v>306186</v>
      </c>
      <c r="B6188">
        <v>209708</v>
      </c>
      <c r="C6188" t="s">
        <v>13</v>
      </c>
      <c r="D6188">
        <v>56346</v>
      </c>
      <c r="E6188">
        <v>4418</v>
      </c>
      <c r="F6188">
        <v>21104</v>
      </c>
      <c r="G6188" t="s">
        <v>32</v>
      </c>
      <c r="H6188" s="1">
        <v>45175</v>
      </c>
      <c r="I6188" t="str">
        <f t="shared" si="96"/>
        <v>Orta investisya</v>
      </c>
      <c r="J6188">
        <f>YEAR(transaction_data[[#This Row],[Transaction_Date]])</f>
        <v>2023</v>
      </c>
      <c r="K6188">
        <f>MONTH(transaction_data[[#This Row],[Transaction_Date]])</f>
        <v>9</v>
      </c>
    </row>
    <row r="6189" spans="1:11" x14ac:dyDescent="0.3">
      <c r="A6189">
        <v>306187</v>
      </c>
      <c r="B6189">
        <v>205859</v>
      </c>
      <c r="C6189" t="s">
        <v>30</v>
      </c>
      <c r="D6189">
        <v>13999</v>
      </c>
      <c r="E6189">
        <v>2820</v>
      </c>
      <c r="F6189">
        <v>12033</v>
      </c>
      <c r="G6189" t="s">
        <v>33</v>
      </c>
      <c r="H6189" s="1">
        <v>45086</v>
      </c>
      <c r="I6189" t="str">
        <f t="shared" si="96"/>
        <v>Kicik Investiya</v>
      </c>
      <c r="J6189">
        <f>YEAR(transaction_data[[#This Row],[Transaction_Date]])</f>
        <v>2023</v>
      </c>
      <c r="K6189">
        <f>MONTH(transaction_data[[#This Row],[Transaction_Date]])</f>
        <v>6</v>
      </c>
    </row>
    <row r="6190" spans="1:11" x14ac:dyDescent="0.3">
      <c r="A6190">
        <v>306188</v>
      </c>
      <c r="B6190">
        <v>204980</v>
      </c>
      <c r="C6190" t="s">
        <v>30</v>
      </c>
      <c r="D6190">
        <v>1166</v>
      </c>
      <c r="E6190">
        <v>2519</v>
      </c>
      <c r="F6190">
        <v>31560</v>
      </c>
      <c r="G6190" t="s">
        <v>29</v>
      </c>
      <c r="H6190" s="1">
        <v>45369</v>
      </c>
      <c r="I6190" t="str">
        <f t="shared" si="96"/>
        <v>Yuksek Investisya</v>
      </c>
      <c r="J6190">
        <f>YEAR(transaction_data[[#This Row],[Transaction_Date]])</f>
        <v>2024</v>
      </c>
      <c r="K6190">
        <f>MONTH(transaction_data[[#This Row],[Transaction_Date]])</f>
        <v>3</v>
      </c>
    </row>
    <row r="6191" spans="1:11" x14ac:dyDescent="0.3">
      <c r="A6191">
        <v>306189</v>
      </c>
      <c r="B6191">
        <v>208519</v>
      </c>
      <c r="C6191" t="s">
        <v>30</v>
      </c>
      <c r="D6191">
        <v>80710</v>
      </c>
      <c r="E6191">
        <v>4179</v>
      </c>
      <c r="F6191">
        <v>6430</v>
      </c>
      <c r="G6191" t="s">
        <v>29</v>
      </c>
      <c r="H6191" s="1">
        <v>45472</v>
      </c>
      <c r="I6191" t="str">
        <f t="shared" si="96"/>
        <v>Kicik Investiya</v>
      </c>
      <c r="J6191">
        <f>YEAR(transaction_data[[#This Row],[Transaction_Date]])</f>
        <v>2024</v>
      </c>
      <c r="K6191">
        <f>MONTH(transaction_data[[#This Row],[Transaction_Date]])</f>
        <v>6</v>
      </c>
    </row>
    <row r="6192" spans="1:11" x14ac:dyDescent="0.3">
      <c r="A6192">
        <v>306190</v>
      </c>
      <c r="B6192">
        <v>207523</v>
      </c>
      <c r="C6192" t="s">
        <v>31</v>
      </c>
      <c r="D6192">
        <v>56260</v>
      </c>
      <c r="E6192">
        <v>3772</v>
      </c>
      <c r="F6192">
        <v>2892</v>
      </c>
      <c r="G6192" t="s">
        <v>32</v>
      </c>
      <c r="H6192" s="1">
        <v>44653</v>
      </c>
      <c r="I6192" t="str">
        <f t="shared" si="96"/>
        <v>Kicik Investiya</v>
      </c>
      <c r="J6192">
        <f>YEAR(transaction_data[[#This Row],[Transaction_Date]])</f>
        <v>2022</v>
      </c>
      <c r="K6192">
        <f>MONTH(transaction_data[[#This Row],[Transaction_Date]])</f>
        <v>4</v>
      </c>
    </row>
    <row r="6193" spans="1:11" x14ac:dyDescent="0.3">
      <c r="A6193">
        <v>306191</v>
      </c>
      <c r="B6193">
        <v>201030</v>
      </c>
      <c r="C6193" t="s">
        <v>30</v>
      </c>
      <c r="D6193">
        <v>70424</v>
      </c>
      <c r="E6193">
        <v>3165</v>
      </c>
      <c r="F6193">
        <v>19585</v>
      </c>
      <c r="G6193" t="s">
        <v>29</v>
      </c>
      <c r="H6193" s="1">
        <v>45709</v>
      </c>
      <c r="I6193" t="str">
        <f t="shared" si="96"/>
        <v>Orta investisya</v>
      </c>
      <c r="J6193">
        <f>YEAR(transaction_data[[#This Row],[Transaction_Date]])</f>
        <v>2025</v>
      </c>
      <c r="K6193">
        <f>MONTH(transaction_data[[#This Row],[Transaction_Date]])</f>
        <v>2</v>
      </c>
    </row>
    <row r="6194" spans="1:11" x14ac:dyDescent="0.3">
      <c r="A6194">
        <v>306192</v>
      </c>
      <c r="B6194">
        <v>202562</v>
      </c>
      <c r="C6194" t="s">
        <v>31</v>
      </c>
      <c r="D6194">
        <v>72854</v>
      </c>
      <c r="E6194">
        <v>670</v>
      </c>
      <c r="F6194">
        <v>48731</v>
      </c>
      <c r="G6194" t="s">
        <v>32</v>
      </c>
      <c r="H6194" s="1">
        <v>45405</v>
      </c>
      <c r="I6194" t="str">
        <f t="shared" si="96"/>
        <v>Yuksek Investisya</v>
      </c>
      <c r="J6194">
        <f>YEAR(transaction_data[[#This Row],[Transaction_Date]])</f>
        <v>2024</v>
      </c>
      <c r="K6194">
        <f>MONTH(transaction_data[[#This Row],[Transaction_Date]])</f>
        <v>4</v>
      </c>
    </row>
    <row r="6195" spans="1:11" x14ac:dyDescent="0.3">
      <c r="A6195">
        <v>306193</v>
      </c>
      <c r="B6195">
        <v>208919</v>
      </c>
      <c r="C6195" t="s">
        <v>13</v>
      </c>
      <c r="D6195">
        <v>71947</v>
      </c>
      <c r="E6195">
        <v>4492</v>
      </c>
      <c r="F6195">
        <v>43570</v>
      </c>
      <c r="G6195" t="s">
        <v>29</v>
      </c>
      <c r="H6195" s="1">
        <v>45382</v>
      </c>
      <c r="I6195" t="str">
        <f t="shared" si="96"/>
        <v>Yuksek Investisya</v>
      </c>
      <c r="J6195">
        <f>YEAR(transaction_data[[#This Row],[Transaction_Date]])</f>
        <v>2024</v>
      </c>
      <c r="K6195">
        <f>MONTH(transaction_data[[#This Row],[Transaction_Date]])</f>
        <v>3</v>
      </c>
    </row>
    <row r="6196" spans="1:11" x14ac:dyDescent="0.3">
      <c r="A6196">
        <v>306194</v>
      </c>
      <c r="B6196">
        <v>209416</v>
      </c>
      <c r="C6196" t="s">
        <v>30</v>
      </c>
      <c r="D6196">
        <v>48125</v>
      </c>
      <c r="E6196">
        <v>3362</v>
      </c>
      <c r="F6196">
        <v>23960</v>
      </c>
      <c r="G6196" t="s">
        <v>32</v>
      </c>
      <c r="H6196" s="1">
        <v>45106</v>
      </c>
      <c r="I6196" t="str">
        <f t="shared" si="96"/>
        <v>Orta investisya</v>
      </c>
      <c r="J6196">
        <f>YEAR(transaction_data[[#This Row],[Transaction_Date]])</f>
        <v>2023</v>
      </c>
      <c r="K6196">
        <f>MONTH(transaction_data[[#This Row],[Transaction_Date]])</f>
        <v>6</v>
      </c>
    </row>
    <row r="6197" spans="1:11" x14ac:dyDescent="0.3">
      <c r="A6197">
        <v>306195</v>
      </c>
      <c r="B6197">
        <v>207059</v>
      </c>
      <c r="C6197" t="s">
        <v>31</v>
      </c>
      <c r="D6197">
        <v>79806</v>
      </c>
      <c r="E6197">
        <v>4149</v>
      </c>
      <c r="F6197">
        <v>44596</v>
      </c>
      <c r="G6197" t="s">
        <v>33</v>
      </c>
      <c r="H6197" s="1">
        <v>44655</v>
      </c>
      <c r="I6197" t="str">
        <f t="shared" si="96"/>
        <v>Yuksek Investisya</v>
      </c>
      <c r="J6197">
        <f>YEAR(transaction_data[[#This Row],[Transaction_Date]])</f>
        <v>2022</v>
      </c>
      <c r="K6197">
        <f>MONTH(transaction_data[[#This Row],[Transaction_Date]])</f>
        <v>4</v>
      </c>
    </row>
    <row r="6198" spans="1:11" x14ac:dyDescent="0.3">
      <c r="A6198">
        <v>306196</v>
      </c>
      <c r="B6198">
        <v>205331</v>
      </c>
      <c r="C6198" t="s">
        <v>31</v>
      </c>
      <c r="D6198">
        <v>28468</v>
      </c>
      <c r="E6198">
        <v>3489</v>
      </c>
      <c r="F6198">
        <v>25115</v>
      </c>
      <c r="G6198" t="s">
        <v>29</v>
      </c>
      <c r="H6198" s="1">
        <v>45309</v>
      </c>
      <c r="I6198" t="str">
        <f t="shared" si="96"/>
        <v>Orta investisya</v>
      </c>
      <c r="J6198">
        <f>YEAR(transaction_data[[#This Row],[Transaction_Date]])</f>
        <v>2024</v>
      </c>
      <c r="K6198">
        <f>MONTH(transaction_data[[#This Row],[Transaction_Date]])</f>
        <v>1</v>
      </c>
    </row>
    <row r="6199" spans="1:11" x14ac:dyDescent="0.3">
      <c r="A6199">
        <v>306197</v>
      </c>
      <c r="B6199">
        <v>200685</v>
      </c>
      <c r="C6199" t="s">
        <v>30</v>
      </c>
      <c r="D6199">
        <v>35530</v>
      </c>
      <c r="E6199">
        <v>183</v>
      </c>
      <c r="F6199">
        <v>26562</v>
      </c>
      <c r="G6199" t="s">
        <v>32</v>
      </c>
      <c r="H6199" s="1">
        <v>45096</v>
      </c>
      <c r="I6199" t="str">
        <f t="shared" si="96"/>
        <v>Orta investisya</v>
      </c>
      <c r="J6199">
        <f>YEAR(transaction_data[[#This Row],[Transaction_Date]])</f>
        <v>2023</v>
      </c>
      <c r="K6199">
        <f>MONTH(transaction_data[[#This Row],[Transaction_Date]])</f>
        <v>6</v>
      </c>
    </row>
    <row r="6200" spans="1:11" x14ac:dyDescent="0.3">
      <c r="A6200">
        <v>306198</v>
      </c>
      <c r="B6200">
        <v>203140</v>
      </c>
      <c r="C6200" t="s">
        <v>30</v>
      </c>
      <c r="D6200">
        <v>69779</v>
      </c>
      <c r="E6200">
        <v>473</v>
      </c>
      <c r="F6200">
        <v>21751</v>
      </c>
      <c r="G6200" t="s">
        <v>33</v>
      </c>
      <c r="H6200" s="1">
        <v>45568</v>
      </c>
      <c r="I6200" t="str">
        <f t="shared" si="96"/>
        <v>Orta investisya</v>
      </c>
      <c r="J6200">
        <f>YEAR(transaction_data[[#This Row],[Transaction_Date]])</f>
        <v>2024</v>
      </c>
      <c r="K6200">
        <f>MONTH(transaction_data[[#This Row],[Transaction_Date]])</f>
        <v>10</v>
      </c>
    </row>
    <row r="6201" spans="1:11" x14ac:dyDescent="0.3">
      <c r="A6201">
        <v>306199</v>
      </c>
      <c r="B6201">
        <v>206080</v>
      </c>
      <c r="C6201" t="s">
        <v>30</v>
      </c>
      <c r="D6201">
        <v>33450</v>
      </c>
      <c r="E6201">
        <v>747</v>
      </c>
      <c r="F6201">
        <v>10202</v>
      </c>
      <c r="G6201" t="s">
        <v>33</v>
      </c>
      <c r="H6201" s="1">
        <v>45000</v>
      </c>
      <c r="I6201" t="str">
        <f t="shared" si="96"/>
        <v>Kicik Investiya</v>
      </c>
      <c r="J6201">
        <f>YEAR(transaction_data[[#This Row],[Transaction_Date]])</f>
        <v>2023</v>
      </c>
      <c r="K6201">
        <f>MONTH(transaction_data[[#This Row],[Transaction_Date]])</f>
        <v>3</v>
      </c>
    </row>
    <row r="6202" spans="1:11" x14ac:dyDescent="0.3">
      <c r="A6202">
        <v>306200</v>
      </c>
      <c r="B6202">
        <v>202025</v>
      </c>
      <c r="C6202" t="s">
        <v>31</v>
      </c>
      <c r="D6202">
        <v>8356</v>
      </c>
      <c r="E6202">
        <v>1382</v>
      </c>
      <c r="F6202">
        <v>49988</v>
      </c>
      <c r="G6202" t="s">
        <v>33</v>
      </c>
      <c r="H6202" s="1">
        <v>44652</v>
      </c>
      <c r="I6202" t="str">
        <f t="shared" si="96"/>
        <v>Yuksek Investisya</v>
      </c>
      <c r="J6202">
        <f>YEAR(transaction_data[[#This Row],[Transaction_Date]])</f>
        <v>2022</v>
      </c>
      <c r="K6202">
        <f>MONTH(transaction_data[[#This Row],[Transaction_Date]])</f>
        <v>4</v>
      </c>
    </row>
    <row r="6203" spans="1:11" x14ac:dyDescent="0.3">
      <c r="A6203">
        <v>306201</v>
      </c>
      <c r="B6203">
        <v>205648</v>
      </c>
      <c r="C6203" t="s">
        <v>31</v>
      </c>
      <c r="D6203">
        <v>14810</v>
      </c>
      <c r="E6203">
        <v>1009</v>
      </c>
      <c r="F6203">
        <v>8827</v>
      </c>
      <c r="G6203" t="s">
        <v>33</v>
      </c>
      <c r="H6203" s="1">
        <v>45492</v>
      </c>
      <c r="I6203" t="str">
        <f t="shared" si="96"/>
        <v>Kicik Investiya</v>
      </c>
      <c r="J6203">
        <f>YEAR(transaction_data[[#This Row],[Transaction_Date]])</f>
        <v>2024</v>
      </c>
      <c r="K6203">
        <f>MONTH(transaction_data[[#This Row],[Transaction_Date]])</f>
        <v>7</v>
      </c>
    </row>
    <row r="6204" spans="1:11" x14ac:dyDescent="0.3">
      <c r="A6204">
        <v>306202</v>
      </c>
      <c r="B6204">
        <v>202379</v>
      </c>
      <c r="C6204" t="s">
        <v>30</v>
      </c>
      <c r="D6204">
        <v>56432</v>
      </c>
      <c r="E6204">
        <v>2490</v>
      </c>
      <c r="F6204">
        <v>20039</v>
      </c>
      <c r="G6204" t="s">
        <v>29</v>
      </c>
      <c r="H6204" s="1">
        <v>45221</v>
      </c>
      <c r="I6204" t="str">
        <f t="shared" si="96"/>
        <v>Orta investisya</v>
      </c>
      <c r="J6204">
        <f>YEAR(transaction_data[[#This Row],[Transaction_Date]])</f>
        <v>2023</v>
      </c>
      <c r="K6204">
        <f>MONTH(transaction_data[[#This Row],[Transaction_Date]])</f>
        <v>10</v>
      </c>
    </row>
    <row r="6205" spans="1:11" x14ac:dyDescent="0.3">
      <c r="A6205">
        <v>306203</v>
      </c>
      <c r="B6205">
        <v>200429</v>
      </c>
      <c r="C6205" t="s">
        <v>13</v>
      </c>
      <c r="D6205">
        <v>68887</v>
      </c>
      <c r="E6205">
        <v>1156</v>
      </c>
      <c r="F6205">
        <v>14270</v>
      </c>
      <c r="G6205" t="s">
        <v>29</v>
      </c>
      <c r="H6205" s="1">
        <v>44933</v>
      </c>
      <c r="I6205" t="str">
        <f t="shared" si="96"/>
        <v>Kicik Investiya</v>
      </c>
      <c r="J6205">
        <f>YEAR(transaction_data[[#This Row],[Transaction_Date]])</f>
        <v>2023</v>
      </c>
      <c r="K6205">
        <f>MONTH(transaction_data[[#This Row],[Transaction_Date]])</f>
        <v>1</v>
      </c>
    </row>
    <row r="6206" spans="1:11" x14ac:dyDescent="0.3">
      <c r="A6206">
        <v>306204</v>
      </c>
      <c r="B6206">
        <v>202807</v>
      </c>
      <c r="C6206" t="s">
        <v>31</v>
      </c>
      <c r="D6206">
        <v>90361</v>
      </c>
      <c r="E6206">
        <v>347</v>
      </c>
      <c r="F6206">
        <v>6371</v>
      </c>
      <c r="G6206" t="s">
        <v>29</v>
      </c>
      <c r="H6206" s="1">
        <v>45280</v>
      </c>
      <c r="I6206" t="str">
        <f t="shared" si="96"/>
        <v>Kicik Investiya</v>
      </c>
      <c r="J6206">
        <f>YEAR(transaction_data[[#This Row],[Transaction_Date]])</f>
        <v>2023</v>
      </c>
      <c r="K6206">
        <f>MONTH(transaction_data[[#This Row],[Transaction_Date]])</f>
        <v>12</v>
      </c>
    </row>
    <row r="6207" spans="1:11" x14ac:dyDescent="0.3">
      <c r="A6207">
        <v>306205</v>
      </c>
      <c r="B6207">
        <v>206883</v>
      </c>
      <c r="C6207" t="s">
        <v>31</v>
      </c>
      <c r="D6207">
        <v>40001</v>
      </c>
      <c r="E6207">
        <v>1790</v>
      </c>
      <c r="F6207">
        <v>12336</v>
      </c>
      <c r="G6207" t="s">
        <v>29</v>
      </c>
      <c r="H6207" s="1">
        <v>45511</v>
      </c>
      <c r="I6207" t="str">
        <f t="shared" si="96"/>
        <v>Kicik Investiya</v>
      </c>
      <c r="J6207">
        <f>YEAR(transaction_data[[#This Row],[Transaction_Date]])</f>
        <v>2024</v>
      </c>
      <c r="K6207">
        <f>MONTH(transaction_data[[#This Row],[Transaction_Date]])</f>
        <v>8</v>
      </c>
    </row>
    <row r="6208" spans="1:11" x14ac:dyDescent="0.3">
      <c r="A6208">
        <v>306206</v>
      </c>
      <c r="B6208">
        <v>201194</v>
      </c>
      <c r="C6208" t="s">
        <v>13</v>
      </c>
      <c r="D6208">
        <v>75109</v>
      </c>
      <c r="E6208">
        <v>1902</v>
      </c>
      <c r="F6208">
        <v>13255</v>
      </c>
      <c r="G6208" t="s">
        <v>32</v>
      </c>
      <c r="H6208" s="1">
        <v>45320</v>
      </c>
      <c r="I6208" t="str">
        <f t="shared" si="96"/>
        <v>Kicik Investiya</v>
      </c>
      <c r="J6208">
        <f>YEAR(transaction_data[[#This Row],[Transaction_Date]])</f>
        <v>2024</v>
      </c>
      <c r="K6208">
        <f>MONTH(transaction_data[[#This Row],[Transaction_Date]])</f>
        <v>1</v>
      </c>
    </row>
    <row r="6209" spans="1:11" x14ac:dyDescent="0.3">
      <c r="A6209">
        <v>306207</v>
      </c>
      <c r="B6209">
        <v>208397</v>
      </c>
      <c r="C6209" t="s">
        <v>13</v>
      </c>
      <c r="D6209">
        <v>86148</v>
      </c>
      <c r="E6209">
        <v>3957</v>
      </c>
      <c r="F6209">
        <v>19051</v>
      </c>
      <c r="G6209" t="s">
        <v>33</v>
      </c>
      <c r="H6209" s="1">
        <v>45254</v>
      </c>
      <c r="I6209" t="str">
        <f t="shared" si="96"/>
        <v>Orta investisya</v>
      </c>
      <c r="J6209">
        <f>YEAR(transaction_data[[#This Row],[Transaction_Date]])</f>
        <v>2023</v>
      </c>
      <c r="K6209">
        <f>MONTH(transaction_data[[#This Row],[Transaction_Date]])</f>
        <v>11</v>
      </c>
    </row>
    <row r="6210" spans="1:11" x14ac:dyDescent="0.3">
      <c r="A6210">
        <v>306208</v>
      </c>
      <c r="B6210">
        <v>205722</v>
      </c>
      <c r="C6210" t="s">
        <v>13</v>
      </c>
      <c r="D6210">
        <v>7063</v>
      </c>
      <c r="E6210">
        <v>703</v>
      </c>
      <c r="F6210">
        <v>7449</v>
      </c>
      <c r="G6210" t="s">
        <v>32</v>
      </c>
      <c r="H6210" s="1">
        <v>45029</v>
      </c>
      <c r="I6210" t="str">
        <f t="shared" ref="I6210:I6273" si="97">IF(AND(F6210&gt;1000,F6210&lt;15000),"Kicik Investiya",IF(AND(F6210&gt;=15000,F6210&lt;27500),"Orta investisya","Yuksek Investisya"))</f>
        <v>Kicik Investiya</v>
      </c>
      <c r="J6210">
        <f>YEAR(transaction_data[[#This Row],[Transaction_Date]])</f>
        <v>2023</v>
      </c>
      <c r="K6210">
        <f>MONTH(transaction_data[[#This Row],[Transaction_Date]])</f>
        <v>4</v>
      </c>
    </row>
    <row r="6211" spans="1:11" x14ac:dyDescent="0.3">
      <c r="A6211">
        <v>306209</v>
      </c>
      <c r="B6211">
        <v>201160</v>
      </c>
      <c r="C6211" t="s">
        <v>31</v>
      </c>
      <c r="D6211">
        <v>29299</v>
      </c>
      <c r="E6211">
        <v>3536</v>
      </c>
      <c r="F6211">
        <v>32724</v>
      </c>
      <c r="G6211" t="s">
        <v>32</v>
      </c>
      <c r="H6211" s="1">
        <v>44894</v>
      </c>
      <c r="I6211" t="str">
        <f t="shared" si="97"/>
        <v>Yuksek Investisya</v>
      </c>
      <c r="J6211">
        <f>YEAR(transaction_data[[#This Row],[Transaction_Date]])</f>
        <v>2022</v>
      </c>
      <c r="K6211">
        <f>MONTH(transaction_data[[#This Row],[Transaction_Date]])</f>
        <v>11</v>
      </c>
    </row>
    <row r="6212" spans="1:11" x14ac:dyDescent="0.3">
      <c r="A6212">
        <v>306210</v>
      </c>
      <c r="B6212">
        <v>202846</v>
      </c>
      <c r="C6212" t="s">
        <v>13</v>
      </c>
      <c r="D6212">
        <v>55678</v>
      </c>
      <c r="E6212">
        <v>3853</v>
      </c>
      <c r="F6212">
        <v>35287</v>
      </c>
      <c r="G6212" t="s">
        <v>29</v>
      </c>
      <c r="H6212" s="1">
        <v>45644</v>
      </c>
      <c r="I6212" t="str">
        <f t="shared" si="97"/>
        <v>Yuksek Investisya</v>
      </c>
      <c r="J6212">
        <f>YEAR(transaction_data[[#This Row],[Transaction_Date]])</f>
        <v>2024</v>
      </c>
      <c r="K6212">
        <f>MONTH(transaction_data[[#This Row],[Transaction_Date]])</f>
        <v>12</v>
      </c>
    </row>
    <row r="6213" spans="1:11" x14ac:dyDescent="0.3">
      <c r="A6213">
        <v>306211</v>
      </c>
      <c r="B6213">
        <v>203084</v>
      </c>
      <c r="C6213" t="s">
        <v>13</v>
      </c>
      <c r="D6213">
        <v>82682</v>
      </c>
      <c r="E6213">
        <v>1382</v>
      </c>
      <c r="F6213">
        <v>20081</v>
      </c>
      <c r="G6213" t="s">
        <v>33</v>
      </c>
      <c r="H6213" s="1">
        <v>45246</v>
      </c>
      <c r="I6213" t="str">
        <f t="shared" si="97"/>
        <v>Orta investisya</v>
      </c>
      <c r="J6213">
        <f>YEAR(transaction_data[[#This Row],[Transaction_Date]])</f>
        <v>2023</v>
      </c>
      <c r="K6213">
        <f>MONTH(transaction_data[[#This Row],[Transaction_Date]])</f>
        <v>11</v>
      </c>
    </row>
    <row r="6214" spans="1:11" x14ac:dyDescent="0.3">
      <c r="A6214">
        <v>306212</v>
      </c>
      <c r="B6214">
        <v>209582</v>
      </c>
      <c r="C6214" t="s">
        <v>31</v>
      </c>
      <c r="D6214">
        <v>4051</v>
      </c>
      <c r="E6214">
        <v>2947</v>
      </c>
      <c r="F6214">
        <v>4055</v>
      </c>
      <c r="G6214" t="s">
        <v>33</v>
      </c>
      <c r="H6214" s="1">
        <v>45228</v>
      </c>
      <c r="I6214" t="str">
        <f t="shared" si="97"/>
        <v>Kicik Investiya</v>
      </c>
      <c r="J6214">
        <f>YEAR(transaction_data[[#This Row],[Transaction_Date]])</f>
        <v>2023</v>
      </c>
      <c r="K6214">
        <f>MONTH(transaction_data[[#This Row],[Transaction_Date]])</f>
        <v>10</v>
      </c>
    </row>
    <row r="6215" spans="1:11" x14ac:dyDescent="0.3">
      <c r="A6215">
        <v>306213</v>
      </c>
      <c r="B6215">
        <v>207117</v>
      </c>
      <c r="C6215" t="s">
        <v>31</v>
      </c>
      <c r="D6215">
        <v>60242</v>
      </c>
      <c r="E6215">
        <v>3719</v>
      </c>
      <c r="F6215">
        <v>41138</v>
      </c>
      <c r="G6215" t="s">
        <v>33</v>
      </c>
      <c r="H6215" s="1">
        <v>44983</v>
      </c>
      <c r="I6215" t="str">
        <f t="shared" si="97"/>
        <v>Yuksek Investisya</v>
      </c>
      <c r="J6215">
        <f>YEAR(transaction_data[[#This Row],[Transaction_Date]])</f>
        <v>2023</v>
      </c>
      <c r="K6215">
        <f>MONTH(transaction_data[[#This Row],[Transaction_Date]])</f>
        <v>2</v>
      </c>
    </row>
    <row r="6216" spans="1:11" x14ac:dyDescent="0.3">
      <c r="A6216">
        <v>306214</v>
      </c>
      <c r="B6216">
        <v>203817</v>
      </c>
      <c r="C6216" t="s">
        <v>31</v>
      </c>
      <c r="D6216">
        <v>46150</v>
      </c>
      <c r="E6216">
        <v>3053</v>
      </c>
      <c r="F6216">
        <v>9001</v>
      </c>
      <c r="G6216" t="s">
        <v>32</v>
      </c>
      <c r="H6216" s="1">
        <v>45049</v>
      </c>
      <c r="I6216" t="str">
        <f t="shared" si="97"/>
        <v>Kicik Investiya</v>
      </c>
      <c r="J6216">
        <f>YEAR(transaction_data[[#This Row],[Transaction_Date]])</f>
        <v>2023</v>
      </c>
      <c r="K6216">
        <f>MONTH(transaction_data[[#This Row],[Transaction_Date]])</f>
        <v>5</v>
      </c>
    </row>
    <row r="6217" spans="1:11" x14ac:dyDescent="0.3">
      <c r="A6217">
        <v>306215</v>
      </c>
      <c r="B6217">
        <v>207060</v>
      </c>
      <c r="C6217" t="s">
        <v>13</v>
      </c>
      <c r="D6217">
        <v>15034</v>
      </c>
      <c r="E6217">
        <v>3384</v>
      </c>
      <c r="F6217">
        <v>33987</v>
      </c>
      <c r="G6217" t="s">
        <v>29</v>
      </c>
      <c r="H6217" s="1">
        <v>44764</v>
      </c>
      <c r="I6217" t="str">
        <f t="shared" si="97"/>
        <v>Yuksek Investisya</v>
      </c>
      <c r="J6217">
        <f>YEAR(transaction_data[[#This Row],[Transaction_Date]])</f>
        <v>2022</v>
      </c>
      <c r="K6217">
        <f>MONTH(transaction_data[[#This Row],[Transaction_Date]])</f>
        <v>7</v>
      </c>
    </row>
    <row r="6218" spans="1:11" x14ac:dyDescent="0.3">
      <c r="A6218">
        <v>306216</v>
      </c>
      <c r="B6218">
        <v>209970</v>
      </c>
      <c r="C6218" t="s">
        <v>30</v>
      </c>
      <c r="D6218">
        <v>4540</v>
      </c>
      <c r="E6218">
        <v>4054</v>
      </c>
      <c r="F6218">
        <v>38565</v>
      </c>
      <c r="G6218" t="s">
        <v>32</v>
      </c>
      <c r="H6218" s="1">
        <v>45296</v>
      </c>
      <c r="I6218" t="str">
        <f t="shared" si="97"/>
        <v>Yuksek Investisya</v>
      </c>
      <c r="J6218">
        <f>YEAR(transaction_data[[#This Row],[Transaction_Date]])</f>
        <v>2024</v>
      </c>
      <c r="K6218">
        <f>MONTH(transaction_data[[#This Row],[Transaction_Date]])</f>
        <v>1</v>
      </c>
    </row>
    <row r="6219" spans="1:11" x14ac:dyDescent="0.3">
      <c r="A6219">
        <v>306217</v>
      </c>
      <c r="B6219">
        <v>206828</v>
      </c>
      <c r="C6219" t="s">
        <v>30</v>
      </c>
      <c r="D6219">
        <v>39510</v>
      </c>
      <c r="E6219">
        <v>2645</v>
      </c>
      <c r="F6219">
        <v>28787</v>
      </c>
      <c r="G6219" t="s">
        <v>29</v>
      </c>
      <c r="H6219" s="1">
        <v>45612</v>
      </c>
      <c r="I6219" t="str">
        <f t="shared" si="97"/>
        <v>Yuksek Investisya</v>
      </c>
      <c r="J6219">
        <f>YEAR(transaction_data[[#This Row],[Transaction_Date]])</f>
        <v>2024</v>
      </c>
      <c r="K6219">
        <f>MONTH(transaction_data[[#This Row],[Transaction_Date]])</f>
        <v>11</v>
      </c>
    </row>
    <row r="6220" spans="1:11" x14ac:dyDescent="0.3">
      <c r="A6220">
        <v>306218</v>
      </c>
      <c r="B6220">
        <v>205502</v>
      </c>
      <c r="C6220" t="s">
        <v>31</v>
      </c>
      <c r="D6220">
        <v>87473</v>
      </c>
      <c r="E6220">
        <v>124</v>
      </c>
      <c r="F6220">
        <v>39439</v>
      </c>
      <c r="G6220" t="s">
        <v>32</v>
      </c>
      <c r="H6220" s="1">
        <v>45013</v>
      </c>
      <c r="I6220" t="str">
        <f t="shared" si="97"/>
        <v>Yuksek Investisya</v>
      </c>
      <c r="J6220">
        <f>YEAR(transaction_data[[#This Row],[Transaction_Date]])</f>
        <v>2023</v>
      </c>
      <c r="K6220">
        <f>MONTH(transaction_data[[#This Row],[Transaction_Date]])</f>
        <v>3</v>
      </c>
    </row>
    <row r="6221" spans="1:11" x14ac:dyDescent="0.3">
      <c r="A6221">
        <v>306219</v>
      </c>
      <c r="B6221">
        <v>202021</v>
      </c>
      <c r="C6221" t="s">
        <v>13</v>
      </c>
      <c r="D6221">
        <v>74277</v>
      </c>
      <c r="E6221">
        <v>1569</v>
      </c>
      <c r="F6221">
        <v>28604</v>
      </c>
      <c r="G6221" t="s">
        <v>29</v>
      </c>
      <c r="H6221" s="1">
        <v>45443</v>
      </c>
      <c r="I6221" t="str">
        <f t="shared" si="97"/>
        <v>Yuksek Investisya</v>
      </c>
      <c r="J6221">
        <f>YEAR(transaction_data[[#This Row],[Transaction_Date]])</f>
        <v>2024</v>
      </c>
      <c r="K6221">
        <f>MONTH(transaction_data[[#This Row],[Transaction_Date]])</f>
        <v>5</v>
      </c>
    </row>
    <row r="6222" spans="1:11" x14ac:dyDescent="0.3">
      <c r="A6222">
        <v>306220</v>
      </c>
      <c r="B6222">
        <v>206407</v>
      </c>
      <c r="C6222" t="s">
        <v>13</v>
      </c>
      <c r="D6222">
        <v>58873</v>
      </c>
      <c r="E6222">
        <v>1276</v>
      </c>
      <c r="F6222">
        <v>30484</v>
      </c>
      <c r="G6222" t="s">
        <v>33</v>
      </c>
      <c r="H6222" s="1">
        <v>45593</v>
      </c>
      <c r="I6222" t="str">
        <f t="shared" si="97"/>
        <v>Yuksek Investisya</v>
      </c>
      <c r="J6222">
        <f>YEAR(transaction_data[[#This Row],[Transaction_Date]])</f>
        <v>2024</v>
      </c>
      <c r="K6222">
        <f>MONTH(transaction_data[[#This Row],[Transaction_Date]])</f>
        <v>10</v>
      </c>
    </row>
    <row r="6223" spans="1:11" x14ac:dyDescent="0.3">
      <c r="A6223">
        <v>306221</v>
      </c>
      <c r="B6223">
        <v>205512</v>
      </c>
      <c r="C6223" t="s">
        <v>13</v>
      </c>
      <c r="D6223">
        <v>78243</v>
      </c>
      <c r="E6223">
        <v>3628</v>
      </c>
      <c r="F6223">
        <v>34761</v>
      </c>
      <c r="G6223" t="s">
        <v>32</v>
      </c>
      <c r="H6223" s="1">
        <v>45718</v>
      </c>
      <c r="I6223" t="str">
        <f t="shared" si="97"/>
        <v>Yuksek Investisya</v>
      </c>
      <c r="J6223">
        <f>YEAR(transaction_data[[#This Row],[Transaction_Date]])</f>
        <v>2025</v>
      </c>
      <c r="K6223">
        <f>MONTH(transaction_data[[#This Row],[Transaction_Date]])</f>
        <v>3</v>
      </c>
    </row>
    <row r="6224" spans="1:11" x14ac:dyDescent="0.3">
      <c r="A6224">
        <v>306222</v>
      </c>
      <c r="B6224">
        <v>206588</v>
      </c>
      <c r="C6224" t="s">
        <v>31</v>
      </c>
      <c r="D6224">
        <v>69204</v>
      </c>
      <c r="E6224">
        <v>2200</v>
      </c>
      <c r="F6224">
        <v>33503</v>
      </c>
      <c r="G6224" t="s">
        <v>29</v>
      </c>
      <c r="H6224" s="1">
        <v>45704</v>
      </c>
      <c r="I6224" t="str">
        <f t="shared" si="97"/>
        <v>Yuksek Investisya</v>
      </c>
      <c r="J6224">
        <f>YEAR(transaction_data[[#This Row],[Transaction_Date]])</f>
        <v>2025</v>
      </c>
      <c r="K6224">
        <f>MONTH(transaction_data[[#This Row],[Transaction_Date]])</f>
        <v>2</v>
      </c>
    </row>
    <row r="6225" spans="1:11" x14ac:dyDescent="0.3">
      <c r="A6225">
        <v>306223</v>
      </c>
      <c r="B6225">
        <v>209043</v>
      </c>
      <c r="C6225" t="s">
        <v>30</v>
      </c>
      <c r="D6225">
        <v>92773</v>
      </c>
      <c r="E6225">
        <v>4678</v>
      </c>
      <c r="F6225">
        <v>25099</v>
      </c>
      <c r="G6225" t="s">
        <v>33</v>
      </c>
      <c r="H6225" s="1">
        <v>45063</v>
      </c>
      <c r="I6225" t="str">
        <f t="shared" si="97"/>
        <v>Orta investisya</v>
      </c>
      <c r="J6225">
        <f>YEAR(transaction_data[[#This Row],[Transaction_Date]])</f>
        <v>2023</v>
      </c>
      <c r="K6225">
        <f>MONTH(transaction_data[[#This Row],[Transaction_Date]])</f>
        <v>5</v>
      </c>
    </row>
    <row r="6226" spans="1:11" x14ac:dyDescent="0.3">
      <c r="A6226">
        <v>306224</v>
      </c>
      <c r="B6226">
        <v>202914</v>
      </c>
      <c r="C6226" t="s">
        <v>13</v>
      </c>
      <c r="D6226">
        <v>83239</v>
      </c>
      <c r="E6226">
        <v>195</v>
      </c>
      <c r="F6226">
        <v>22937</v>
      </c>
      <c r="G6226" t="s">
        <v>33</v>
      </c>
      <c r="H6226" s="1">
        <v>45083</v>
      </c>
      <c r="I6226" t="str">
        <f t="shared" si="97"/>
        <v>Orta investisya</v>
      </c>
      <c r="J6226">
        <f>YEAR(transaction_data[[#This Row],[Transaction_Date]])</f>
        <v>2023</v>
      </c>
      <c r="K6226">
        <f>MONTH(transaction_data[[#This Row],[Transaction_Date]])</f>
        <v>6</v>
      </c>
    </row>
    <row r="6227" spans="1:11" x14ac:dyDescent="0.3">
      <c r="A6227">
        <v>306225</v>
      </c>
      <c r="B6227">
        <v>204904</v>
      </c>
      <c r="C6227" t="s">
        <v>30</v>
      </c>
      <c r="D6227">
        <v>2636</v>
      </c>
      <c r="E6227">
        <v>4409</v>
      </c>
      <c r="F6227">
        <v>33565</v>
      </c>
      <c r="G6227" t="s">
        <v>29</v>
      </c>
      <c r="H6227" s="1">
        <v>45648</v>
      </c>
      <c r="I6227" t="str">
        <f t="shared" si="97"/>
        <v>Yuksek Investisya</v>
      </c>
      <c r="J6227">
        <f>YEAR(transaction_data[[#This Row],[Transaction_Date]])</f>
        <v>2024</v>
      </c>
      <c r="K6227">
        <f>MONTH(transaction_data[[#This Row],[Transaction_Date]])</f>
        <v>12</v>
      </c>
    </row>
    <row r="6228" spans="1:11" x14ac:dyDescent="0.3">
      <c r="A6228">
        <v>306226</v>
      </c>
      <c r="B6228">
        <v>203996</v>
      </c>
      <c r="C6228" t="s">
        <v>30</v>
      </c>
      <c r="D6228">
        <v>45435</v>
      </c>
      <c r="E6228">
        <v>1713</v>
      </c>
      <c r="F6228">
        <v>22442</v>
      </c>
      <c r="G6228" t="s">
        <v>33</v>
      </c>
      <c r="H6228" s="1">
        <v>45467</v>
      </c>
      <c r="I6228" t="str">
        <f t="shared" si="97"/>
        <v>Orta investisya</v>
      </c>
      <c r="J6228">
        <f>YEAR(transaction_data[[#This Row],[Transaction_Date]])</f>
        <v>2024</v>
      </c>
      <c r="K6228">
        <f>MONTH(transaction_data[[#This Row],[Transaction_Date]])</f>
        <v>6</v>
      </c>
    </row>
    <row r="6229" spans="1:11" x14ac:dyDescent="0.3">
      <c r="A6229">
        <v>306227</v>
      </c>
      <c r="B6229">
        <v>204555</v>
      </c>
      <c r="C6229" t="s">
        <v>13</v>
      </c>
      <c r="D6229">
        <v>83611</v>
      </c>
      <c r="E6229">
        <v>4544</v>
      </c>
      <c r="F6229">
        <v>16910</v>
      </c>
      <c r="G6229" t="s">
        <v>33</v>
      </c>
      <c r="H6229" s="1">
        <v>45058</v>
      </c>
      <c r="I6229" t="str">
        <f t="shared" si="97"/>
        <v>Orta investisya</v>
      </c>
      <c r="J6229">
        <f>YEAR(transaction_data[[#This Row],[Transaction_Date]])</f>
        <v>2023</v>
      </c>
      <c r="K6229">
        <f>MONTH(transaction_data[[#This Row],[Transaction_Date]])</f>
        <v>5</v>
      </c>
    </row>
    <row r="6230" spans="1:11" x14ac:dyDescent="0.3">
      <c r="A6230">
        <v>306228</v>
      </c>
      <c r="B6230">
        <v>205685</v>
      </c>
      <c r="C6230" t="s">
        <v>31</v>
      </c>
      <c r="D6230">
        <v>56587</v>
      </c>
      <c r="E6230">
        <v>3908</v>
      </c>
      <c r="F6230">
        <v>22893</v>
      </c>
      <c r="G6230" t="s">
        <v>32</v>
      </c>
      <c r="H6230" s="1">
        <v>45282</v>
      </c>
      <c r="I6230" t="str">
        <f t="shared" si="97"/>
        <v>Orta investisya</v>
      </c>
      <c r="J6230">
        <f>YEAR(transaction_data[[#This Row],[Transaction_Date]])</f>
        <v>2023</v>
      </c>
      <c r="K6230">
        <f>MONTH(transaction_data[[#This Row],[Transaction_Date]])</f>
        <v>12</v>
      </c>
    </row>
    <row r="6231" spans="1:11" x14ac:dyDescent="0.3">
      <c r="A6231">
        <v>306229</v>
      </c>
      <c r="B6231">
        <v>203294</v>
      </c>
      <c r="C6231" t="s">
        <v>30</v>
      </c>
      <c r="D6231">
        <v>97957</v>
      </c>
      <c r="E6231">
        <v>887</v>
      </c>
      <c r="F6231">
        <v>32208</v>
      </c>
      <c r="G6231" t="s">
        <v>32</v>
      </c>
      <c r="H6231" s="1">
        <v>44933</v>
      </c>
      <c r="I6231" t="str">
        <f t="shared" si="97"/>
        <v>Yuksek Investisya</v>
      </c>
      <c r="J6231">
        <f>YEAR(transaction_data[[#This Row],[Transaction_Date]])</f>
        <v>2023</v>
      </c>
      <c r="K6231">
        <f>MONTH(transaction_data[[#This Row],[Transaction_Date]])</f>
        <v>1</v>
      </c>
    </row>
    <row r="6232" spans="1:11" x14ac:dyDescent="0.3">
      <c r="A6232">
        <v>306230</v>
      </c>
      <c r="B6232">
        <v>206878</v>
      </c>
      <c r="C6232" t="s">
        <v>30</v>
      </c>
      <c r="D6232">
        <v>19735</v>
      </c>
      <c r="E6232">
        <v>2633</v>
      </c>
      <c r="F6232">
        <v>34291</v>
      </c>
      <c r="G6232" t="s">
        <v>29</v>
      </c>
      <c r="H6232" s="1">
        <v>44747</v>
      </c>
      <c r="I6232" t="str">
        <f t="shared" si="97"/>
        <v>Yuksek Investisya</v>
      </c>
      <c r="J6232">
        <f>YEAR(transaction_data[[#This Row],[Transaction_Date]])</f>
        <v>2022</v>
      </c>
      <c r="K6232">
        <f>MONTH(transaction_data[[#This Row],[Transaction_Date]])</f>
        <v>7</v>
      </c>
    </row>
    <row r="6233" spans="1:11" x14ac:dyDescent="0.3">
      <c r="A6233">
        <v>306231</v>
      </c>
      <c r="B6233">
        <v>208056</v>
      </c>
      <c r="C6233" t="s">
        <v>30</v>
      </c>
      <c r="D6233">
        <v>15904</v>
      </c>
      <c r="E6233">
        <v>1939</v>
      </c>
      <c r="F6233">
        <v>16334</v>
      </c>
      <c r="G6233" t="s">
        <v>29</v>
      </c>
      <c r="H6233" s="1">
        <v>44924</v>
      </c>
      <c r="I6233" t="str">
        <f t="shared" si="97"/>
        <v>Orta investisya</v>
      </c>
      <c r="J6233">
        <f>YEAR(transaction_data[[#This Row],[Transaction_Date]])</f>
        <v>2022</v>
      </c>
      <c r="K6233">
        <f>MONTH(transaction_data[[#This Row],[Transaction_Date]])</f>
        <v>12</v>
      </c>
    </row>
    <row r="6234" spans="1:11" x14ac:dyDescent="0.3">
      <c r="A6234">
        <v>306232</v>
      </c>
      <c r="B6234">
        <v>201578</v>
      </c>
      <c r="C6234" t="s">
        <v>30</v>
      </c>
      <c r="D6234">
        <v>96800</v>
      </c>
      <c r="E6234">
        <v>3655</v>
      </c>
      <c r="F6234">
        <v>8421</v>
      </c>
      <c r="G6234" t="s">
        <v>29</v>
      </c>
      <c r="H6234" s="1">
        <v>44853</v>
      </c>
      <c r="I6234" t="str">
        <f t="shared" si="97"/>
        <v>Kicik Investiya</v>
      </c>
      <c r="J6234">
        <f>YEAR(transaction_data[[#This Row],[Transaction_Date]])</f>
        <v>2022</v>
      </c>
      <c r="K6234">
        <f>MONTH(transaction_data[[#This Row],[Transaction_Date]])</f>
        <v>10</v>
      </c>
    </row>
    <row r="6235" spans="1:11" x14ac:dyDescent="0.3">
      <c r="A6235">
        <v>306233</v>
      </c>
      <c r="B6235">
        <v>204676</v>
      </c>
      <c r="C6235" t="s">
        <v>30</v>
      </c>
      <c r="D6235">
        <v>38722</v>
      </c>
      <c r="E6235">
        <v>4428</v>
      </c>
      <c r="F6235">
        <v>20539</v>
      </c>
      <c r="G6235" t="s">
        <v>33</v>
      </c>
      <c r="H6235" s="1">
        <v>45090</v>
      </c>
      <c r="I6235" t="str">
        <f t="shared" si="97"/>
        <v>Orta investisya</v>
      </c>
      <c r="J6235">
        <f>YEAR(transaction_data[[#This Row],[Transaction_Date]])</f>
        <v>2023</v>
      </c>
      <c r="K6235">
        <f>MONTH(transaction_data[[#This Row],[Transaction_Date]])</f>
        <v>6</v>
      </c>
    </row>
    <row r="6236" spans="1:11" x14ac:dyDescent="0.3">
      <c r="A6236">
        <v>306234</v>
      </c>
      <c r="B6236">
        <v>208399</v>
      </c>
      <c r="C6236" t="s">
        <v>13</v>
      </c>
      <c r="D6236">
        <v>52624</v>
      </c>
      <c r="E6236">
        <v>2219</v>
      </c>
      <c r="F6236">
        <v>5259</v>
      </c>
      <c r="G6236" t="s">
        <v>29</v>
      </c>
      <c r="H6236" s="1">
        <v>44812</v>
      </c>
      <c r="I6236" t="str">
        <f t="shared" si="97"/>
        <v>Kicik Investiya</v>
      </c>
      <c r="J6236">
        <f>YEAR(transaction_data[[#This Row],[Transaction_Date]])</f>
        <v>2022</v>
      </c>
      <c r="K6236">
        <f>MONTH(transaction_data[[#This Row],[Transaction_Date]])</f>
        <v>9</v>
      </c>
    </row>
    <row r="6237" spans="1:11" x14ac:dyDescent="0.3">
      <c r="A6237">
        <v>306235</v>
      </c>
      <c r="B6237">
        <v>201295</v>
      </c>
      <c r="C6237" t="s">
        <v>31</v>
      </c>
      <c r="D6237">
        <v>58303</v>
      </c>
      <c r="E6237">
        <v>2913</v>
      </c>
      <c r="F6237">
        <v>35469</v>
      </c>
      <c r="G6237" t="s">
        <v>32</v>
      </c>
      <c r="H6237" s="1">
        <v>45630</v>
      </c>
      <c r="I6237" t="str">
        <f t="shared" si="97"/>
        <v>Yuksek Investisya</v>
      </c>
      <c r="J6237">
        <f>YEAR(transaction_data[[#This Row],[Transaction_Date]])</f>
        <v>2024</v>
      </c>
      <c r="K6237">
        <f>MONTH(transaction_data[[#This Row],[Transaction_Date]])</f>
        <v>12</v>
      </c>
    </row>
    <row r="6238" spans="1:11" x14ac:dyDescent="0.3">
      <c r="A6238">
        <v>306236</v>
      </c>
      <c r="B6238">
        <v>208857</v>
      </c>
      <c r="C6238" t="s">
        <v>30</v>
      </c>
      <c r="D6238">
        <v>44095</v>
      </c>
      <c r="E6238">
        <v>3465</v>
      </c>
      <c r="F6238">
        <v>20374</v>
      </c>
      <c r="G6238" t="s">
        <v>33</v>
      </c>
      <c r="H6238" s="1">
        <v>45348</v>
      </c>
      <c r="I6238" t="str">
        <f t="shared" si="97"/>
        <v>Orta investisya</v>
      </c>
      <c r="J6238">
        <f>YEAR(transaction_data[[#This Row],[Transaction_Date]])</f>
        <v>2024</v>
      </c>
      <c r="K6238">
        <f>MONTH(transaction_data[[#This Row],[Transaction_Date]])</f>
        <v>2</v>
      </c>
    </row>
    <row r="6239" spans="1:11" x14ac:dyDescent="0.3">
      <c r="A6239">
        <v>306237</v>
      </c>
      <c r="B6239">
        <v>203862</v>
      </c>
      <c r="C6239" t="s">
        <v>31</v>
      </c>
      <c r="D6239">
        <v>28036</v>
      </c>
      <c r="E6239">
        <v>2317</v>
      </c>
      <c r="F6239">
        <v>31466</v>
      </c>
      <c r="G6239" t="s">
        <v>32</v>
      </c>
      <c r="H6239" s="1">
        <v>45600</v>
      </c>
      <c r="I6239" t="str">
        <f t="shared" si="97"/>
        <v>Yuksek Investisya</v>
      </c>
      <c r="J6239">
        <f>YEAR(transaction_data[[#This Row],[Transaction_Date]])</f>
        <v>2024</v>
      </c>
      <c r="K6239">
        <f>MONTH(transaction_data[[#This Row],[Transaction_Date]])</f>
        <v>11</v>
      </c>
    </row>
    <row r="6240" spans="1:11" x14ac:dyDescent="0.3">
      <c r="A6240">
        <v>306238</v>
      </c>
      <c r="B6240">
        <v>200088</v>
      </c>
      <c r="C6240" t="s">
        <v>31</v>
      </c>
      <c r="D6240">
        <v>19982</v>
      </c>
      <c r="E6240">
        <v>3515</v>
      </c>
      <c r="F6240">
        <v>3994</v>
      </c>
      <c r="G6240" t="s">
        <v>32</v>
      </c>
      <c r="H6240" s="1">
        <v>45344</v>
      </c>
      <c r="I6240" t="str">
        <f t="shared" si="97"/>
        <v>Kicik Investiya</v>
      </c>
      <c r="J6240">
        <f>YEAR(transaction_data[[#This Row],[Transaction_Date]])</f>
        <v>2024</v>
      </c>
      <c r="K6240">
        <f>MONTH(transaction_data[[#This Row],[Transaction_Date]])</f>
        <v>2</v>
      </c>
    </row>
    <row r="6241" spans="1:11" x14ac:dyDescent="0.3">
      <c r="A6241">
        <v>306239</v>
      </c>
      <c r="B6241">
        <v>205880</v>
      </c>
      <c r="C6241" t="s">
        <v>13</v>
      </c>
      <c r="D6241">
        <v>50745</v>
      </c>
      <c r="E6241">
        <v>106</v>
      </c>
      <c r="F6241">
        <v>48276</v>
      </c>
      <c r="G6241" t="s">
        <v>32</v>
      </c>
      <c r="H6241" s="1">
        <v>45063</v>
      </c>
      <c r="I6241" t="str">
        <f t="shared" si="97"/>
        <v>Yuksek Investisya</v>
      </c>
      <c r="J6241">
        <f>YEAR(transaction_data[[#This Row],[Transaction_Date]])</f>
        <v>2023</v>
      </c>
      <c r="K6241">
        <f>MONTH(transaction_data[[#This Row],[Transaction_Date]])</f>
        <v>5</v>
      </c>
    </row>
    <row r="6242" spans="1:11" x14ac:dyDescent="0.3">
      <c r="A6242">
        <v>306240</v>
      </c>
      <c r="B6242">
        <v>203824</v>
      </c>
      <c r="C6242" t="s">
        <v>31</v>
      </c>
      <c r="D6242">
        <v>3030</v>
      </c>
      <c r="E6242">
        <v>2793</v>
      </c>
      <c r="F6242">
        <v>41083</v>
      </c>
      <c r="G6242" t="s">
        <v>33</v>
      </c>
      <c r="H6242" s="1">
        <v>45729</v>
      </c>
      <c r="I6242" t="str">
        <f t="shared" si="97"/>
        <v>Yuksek Investisya</v>
      </c>
      <c r="J6242">
        <f>YEAR(transaction_data[[#This Row],[Transaction_Date]])</f>
        <v>2025</v>
      </c>
      <c r="K6242">
        <f>MONTH(transaction_data[[#This Row],[Transaction_Date]])</f>
        <v>3</v>
      </c>
    </row>
    <row r="6243" spans="1:11" x14ac:dyDescent="0.3">
      <c r="A6243">
        <v>306241</v>
      </c>
      <c r="B6243">
        <v>203189</v>
      </c>
      <c r="C6243" t="s">
        <v>31</v>
      </c>
      <c r="D6243">
        <v>88095</v>
      </c>
      <c r="E6243">
        <v>3889</v>
      </c>
      <c r="F6243">
        <v>26325</v>
      </c>
      <c r="G6243" t="s">
        <v>29</v>
      </c>
      <c r="H6243" s="1">
        <v>45608</v>
      </c>
      <c r="I6243" t="str">
        <f t="shared" si="97"/>
        <v>Orta investisya</v>
      </c>
      <c r="J6243">
        <f>YEAR(transaction_data[[#This Row],[Transaction_Date]])</f>
        <v>2024</v>
      </c>
      <c r="K6243">
        <f>MONTH(transaction_data[[#This Row],[Transaction_Date]])</f>
        <v>11</v>
      </c>
    </row>
    <row r="6244" spans="1:11" x14ac:dyDescent="0.3">
      <c r="A6244">
        <v>306242</v>
      </c>
      <c r="B6244">
        <v>205795</v>
      </c>
      <c r="C6244" t="s">
        <v>31</v>
      </c>
      <c r="D6244">
        <v>37104</v>
      </c>
      <c r="E6244">
        <v>4140</v>
      </c>
      <c r="F6244">
        <v>45717</v>
      </c>
      <c r="G6244" t="s">
        <v>29</v>
      </c>
      <c r="H6244" s="1">
        <v>45405</v>
      </c>
      <c r="I6244" t="str">
        <f t="shared" si="97"/>
        <v>Yuksek Investisya</v>
      </c>
      <c r="J6244">
        <f>YEAR(transaction_data[[#This Row],[Transaction_Date]])</f>
        <v>2024</v>
      </c>
      <c r="K6244">
        <f>MONTH(transaction_data[[#This Row],[Transaction_Date]])</f>
        <v>4</v>
      </c>
    </row>
    <row r="6245" spans="1:11" x14ac:dyDescent="0.3">
      <c r="A6245">
        <v>306243</v>
      </c>
      <c r="B6245">
        <v>203874</v>
      </c>
      <c r="C6245" t="s">
        <v>31</v>
      </c>
      <c r="D6245">
        <v>84633</v>
      </c>
      <c r="E6245">
        <v>1143</v>
      </c>
      <c r="F6245">
        <v>26927</v>
      </c>
      <c r="G6245" t="s">
        <v>32</v>
      </c>
      <c r="H6245" s="1">
        <v>44932</v>
      </c>
      <c r="I6245" t="str">
        <f t="shared" si="97"/>
        <v>Orta investisya</v>
      </c>
      <c r="J6245">
        <f>YEAR(transaction_data[[#This Row],[Transaction_Date]])</f>
        <v>2023</v>
      </c>
      <c r="K6245">
        <f>MONTH(transaction_data[[#This Row],[Transaction_Date]])</f>
        <v>1</v>
      </c>
    </row>
    <row r="6246" spans="1:11" x14ac:dyDescent="0.3">
      <c r="A6246">
        <v>306244</v>
      </c>
      <c r="B6246">
        <v>200416</v>
      </c>
      <c r="C6246" t="s">
        <v>30</v>
      </c>
      <c r="D6246">
        <v>50419</v>
      </c>
      <c r="E6246">
        <v>3709</v>
      </c>
      <c r="F6246">
        <v>12703</v>
      </c>
      <c r="G6246" t="s">
        <v>33</v>
      </c>
      <c r="H6246" s="1">
        <v>45139</v>
      </c>
      <c r="I6246" t="str">
        <f t="shared" si="97"/>
        <v>Kicik Investiya</v>
      </c>
      <c r="J6246">
        <f>YEAR(transaction_data[[#This Row],[Transaction_Date]])</f>
        <v>2023</v>
      </c>
      <c r="K6246">
        <f>MONTH(transaction_data[[#This Row],[Transaction_Date]])</f>
        <v>8</v>
      </c>
    </row>
    <row r="6247" spans="1:11" x14ac:dyDescent="0.3">
      <c r="A6247">
        <v>306245</v>
      </c>
      <c r="B6247">
        <v>206915</v>
      </c>
      <c r="C6247" t="s">
        <v>13</v>
      </c>
      <c r="D6247">
        <v>42345</v>
      </c>
      <c r="E6247">
        <v>599</v>
      </c>
      <c r="F6247">
        <v>2920</v>
      </c>
      <c r="G6247" t="s">
        <v>33</v>
      </c>
      <c r="H6247" s="1">
        <v>44671</v>
      </c>
      <c r="I6247" t="str">
        <f t="shared" si="97"/>
        <v>Kicik Investiya</v>
      </c>
      <c r="J6247">
        <f>YEAR(transaction_data[[#This Row],[Transaction_Date]])</f>
        <v>2022</v>
      </c>
      <c r="K6247">
        <f>MONTH(transaction_data[[#This Row],[Transaction_Date]])</f>
        <v>4</v>
      </c>
    </row>
    <row r="6248" spans="1:11" x14ac:dyDescent="0.3">
      <c r="A6248">
        <v>306246</v>
      </c>
      <c r="B6248">
        <v>202617</v>
      </c>
      <c r="C6248" t="s">
        <v>13</v>
      </c>
      <c r="D6248">
        <v>10689</v>
      </c>
      <c r="E6248">
        <v>2487</v>
      </c>
      <c r="F6248">
        <v>11299</v>
      </c>
      <c r="G6248" t="s">
        <v>32</v>
      </c>
      <c r="H6248" s="1">
        <v>44877</v>
      </c>
      <c r="I6248" t="str">
        <f t="shared" si="97"/>
        <v>Kicik Investiya</v>
      </c>
      <c r="J6248">
        <f>YEAR(transaction_data[[#This Row],[Transaction_Date]])</f>
        <v>2022</v>
      </c>
      <c r="K6248">
        <f>MONTH(transaction_data[[#This Row],[Transaction_Date]])</f>
        <v>11</v>
      </c>
    </row>
    <row r="6249" spans="1:11" x14ac:dyDescent="0.3">
      <c r="A6249">
        <v>306247</v>
      </c>
      <c r="B6249">
        <v>204531</v>
      </c>
      <c r="C6249" t="s">
        <v>13</v>
      </c>
      <c r="D6249">
        <v>93194</v>
      </c>
      <c r="E6249">
        <v>1179</v>
      </c>
      <c r="F6249">
        <v>8347</v>
      </c>
      <c r="G6249" t="s">
        <v>29</v>
      </c>
      <c r="H6249" s="1">
        <v>44718</v>
      </c>
      <c r="I6249" t="str">
        <f t="shared" si="97"/>
        <v>Kicik Investiya</v>
      </c>
      <c r="J6249">
        <f>YEAR(transaction_data[[#This Row],[Transaction_Date]])</f>
        <v>2022</v>
      </c>
      <c r="K6249">
        <f>MONTH(transaction_data[[#This Row],[Transaction_Date]])</f>
        <v>6</v>
      </c>
    </row>
    <row r="6250" spans="1:11" x14ac:dyDescent="0.3">
      <c r="A6250">
        <v>306248</v>
      </c>
      <c r="B6250">
        <v>202247</v>
      </c>
      <c r="C6250" t="s">
        <v>31</v>
      </c>
      <c r="D6250">
        <v>80789</v>
      </c>
      <c r="E6250">
        <v>3938</v>
      </c>
      <c r="F6250">
        <v>44027</v>
      </c>
      <c r="G6250" t="s">
        <v>33</v>
      </c>
      <c r="H6250" s="1">
        <v>45472</v>
      </c>
      <c r="I6250" t="str">
        <f t="shared" si="97"/>
        <v>Yuksek Investisya</v>
      </c>
      <c r="J6250">
        <f>YEAR(transaction_data[[#This Row],[Transaction_Date]])</f>
        <v>2024</v>
      </c>
      <c r="K6250">
        <f>MONTH(transaction_data[[#This Row],[Transaction_Date]])</f>
        <v>6</v>
      </c>
    </row>
    <row r="6251" spans="1:11" x14ac:dyDescent="0.3">
      <c r="A6251">
        <v>306249</v>
      </c>
      <c r="B6251">
        <v>201898</v>
      </c>
      <c r="C6251" t="s">
        <v>31</v>
      </c>
      <c r="D6251">
        <v>49982</v>
      </c>
      <c r="E6251">
        <v>2602</v>
      </c>
      <c r="F6251">
        <v>15445</v>
      </c>
      <c r="G6251" t="s">
        <v>29</v>
      </c>
      <c r="H6251" s="1">
        <v>44675</v>
      </c>
      <c r="I6251" t="str">
        <f t="shared" si="97"/>
        <v>Orta investisya</v>
      </c>
      <c r="J6251">
        <f>YEAR(transaction_data[[#This Row],[Transaction_Date]])</f>
        <v>2022</v>
      </c>
      <c r="K6251">
        <f>MONTH(transaction_data[[#This Row],[Transaction_Date]])</f>
        <v>4</v>
      </c>
    </row>
    <row r="6252" spans="1:11" x14ac:dyDescent="0.3">
      <c r="A6252">
        <v>306250</v>
      </c>
      <c r="B6252">
        <v>207817</v>
      </c>
      <c r="C6252" t="s">
        <v>30</v>
      </c>
      <c r="D6252">
        <v>69386</v>
      </c>
      <c r="E6252">
        <v>3399</v>
      </c>
      <c r="F6252">
        <v>22789</v>
      </c>
      <c r="G6252" t="s">
        <v>29</v>
      </c>
      <c r="H6252" s="1">
        <v>44929</v>
      </c>
      <c r="I6252" t="str">
        <f t="shared" si="97"/>
        <v>Orta investisya</v>
      </c>
      <c r="J6252">
        <f>YEAR(transaction_data[[#This Row],[Transaction_Date]])</f>
        <v>2023</v>
      </c>
      <c r="K6252">
        <f>MONTH(transaction_data[[#This Row],[Transaction_Date]])</f>
        <v>1</v>
      </c>
    </row>
    <row r="6253" spans="1:11" x14ac:dyDescent="0.3">
      <c r="A6253">
        <v>306251</v>
      </c>
      <c r="B6253">
        <v>209021</v>
      </c>
      <c r="C6253" t="s">
        <v>31</v>
      </c>
      <c r="D6253">
        <v>70831</v>
      </c>
      <c r="E6253">
        <v>1185</v>
      </c>
      <c r="F6253">
        <v>41139</v>
      </c>
      <c r="G6253" t="s">
        <v>33</v>
      </c>
      <c r="H6253" s="1">
        <v>44799</v>
      </c>
      <c r="I6253" t="str">
        <f t="shared" si="97"/>
        <v>Yuksek Investisya</v>
      </c>
      <c r="J6253">
        <f>YEAR(transaction_data[[#This Row],[Transaction_Date]])</f>
        <v>2022</v>
      </c>
      <c r="K6253">
        <f>MONTH(transaction_data[[#This Row],[Transaction_Date]])</f>
        <v>8</v>
      </c>
    </row>
    <row r="6254" spans="1:11" x14ac:dyDescent="0.3">
      <c r="A6254">
        <v>306252</v>
      </c>
      <c r="B6254">
        <v>205919</v>
      </c>
      <c r="C6254" t="s">
        <v>31</v>
      </c>
      <c r="D6254">
        <v>70921</v>
      </c>
      <c r="E6254">
        <v>3412</v>
      </c>
      <c r="F6254">
        <v>13555</v>
      </c>
      <c r="G6254" t="s">
        <v>29</v>
      </c>
      <c r="H6254" s="1">
        <v>45079</v>
      </c>
      <c r="I6254" t="str">
        <f t="shared" si="97"/>
        <v>Kicik Investiya</v>
      </c>
      <c r="J6254">
        <f>YEAR(transaction_data[[#This Row],[Transaction_Date]])</f>
        <v>2023</v>
      </c>
      <c r="K6254">
        <f>MONTH(transaction_data[[#This Row],[Transaction_Date]])</f>
        <v>6</v>
      </c>
    </row>
    <row r="6255" spans="1:11" x14ac:dyDescent="0.3">
      <c r="A6255">
        <v>306253</v>
      </c>
      <c r="B6255">
        <v>204911</v>
      </c>
      <c r="C6255" t="s">
        <v>13</v>
      </c>
      <c r="D6255">
        <v>82773</v>
      </c>
      <c r="E6255">
        <v>1507</v>
      </c>
      <c r="F6255">
        <v>33115</v>
      </c>
      <c r="G6255" t="s">
        <v>33</v>
      </c>
      <c r="H6255" s="1">
        <v>45059</v>
      </c>
      <c r="I6255" t="str">
        <f t="shared" si="97"/>
        <v>Yuksek Investisya</v>
      </c>
      <c r="J6255">
        <f>YEAR(transaction_data[[#This Row],[Transaction_Date]])</f>
        <v>2023</v>
      </c>
      <c r="K6255">
        <f>MONTH(transaction_data[[#This Row],[Transaction_Date]])</f>
        <v>5</v>
      </c>
    </row>
    <row r="6256" spans="1:11" x14ac:dyDescent="0.3">
      <c r="A6256">
        <v>306254</v>
      </c>
      <c r="B6256">
        <v>201242</v>
      </c>
      <c r="C6256" t="s">
        <v>31</v>
      </c>
      <c r="D6256">
        <v>74436</v>
      </c>
      <c r="E6256">
        <v>3617</v>
      </c>
      <c r="F6256">
        <v>26382</v>
      </c>
      <c r="G6256" t="s">
        <v>32</v>
      </c>
      <c r="H6256" s="1">
        <v>44835</v>
      </c>
      <c r="I6256" t="str">
        <f t="shared" si="97"/>
        <v>Orta investisya</v>
      </c>
      <c r="J6256">
        <f>YEAR(transaction_data[[#This Row],[Transaction_Date]])</f>
        <v>2022</v>
      </c>
      <c r="K6256">
        <f>MONTH(transaction_data[[#This Row],[Transaction_Date]])</f>
        <v>10</v>
      </c>
    </row>
    <row r="6257" spans="1:11" x14ac:dyDescent="0.3">
      <c r="A6257">
        <v>306255</v>
      </c>
      <c r="B6257">
        <v>206320</v>
      </c>
      <c r="C6257" t="s">
        <v>13</v>
      </c>
      <c r="D6257">
        <v>36921</v>
      </c>
      <c r="E6257">
        <v>4999</v>
      </c>
      <c r="F6257">
        <v>22718</v>
      </c>
      <c r="G6257" t="s">
        <v>33</v>
      </c>
      <c r="H6257" s="1">
        <v>45322</v>
      </c>
      <c r="I6257" t="str">
        <f t="shared" si="97"/>
        <v>Orta investisya</v>
      </c>
      <c r="J6257">
        <f>YEAR(transaction_data[[#This Row],[Transaction_Date]])</f>
        <v>2024</v>
      </c>
      <c r="K6257">
        <f>MONTH(transaction_data[[#This Row],[Transaction_Date]])</f>
        <v>1</v>
      </c>
    </row>
    <row r="6258" spans="1:11" x14ac:dyDescent="0.3">
      <c r="A6258">
        <v>306256</v>
      </c>
      <c r="B6258">
        <v>205585</v>
      </c>
      <c r="C6258" t="s">
        <v>13</v>
      </c>
      <c r="D6258">
        <v>59705</v>
      </c>
      <c r="E6258">
        <v>2641</v>
      </c>
      <c r="F6258">
        <v>46945</v>
      </c>
      <c r="G6258" t="s">
        <v>29</v>
      </c>
      <c r="H6258" s="1">
        <v>44653</v>
      </c>
      <c r="I6258" t="str">
        <f t="shared" si="97"/>
        <v>Yuksek Investisya</v>
      </c>
      <c r="J6258">
        <f>YEAR(transaction_data[[#This Row],[Transaction_Date]])</f>
        <v>2022</v>
      </c>
      <c r="K6258">
        <f>MONTH(transaction_data[[#This Row],[Transaction_Date]])</f>
        <v>4</v>
      </c>
    </row>
    <row r="6259" spans="1:11" x14ac:dyDescent="0.3">
      <c r="A6259">
        <v>306257</v>
      </c>
      <c r="B6259">
        <v>200889</v>
      </c>
      <c r="C6259" t="s">
        <v>13</v>
      </c>
      <c r="D6259">
        <v>90867</v>
      </c>
      <c r="E6259">
        <v>555</v>
      </c>
      <c r="F6259">
        <v>13975</v>
      </c>
      <c r="G6259" t="s">
        <v>29</v>
      </c>
      <c r="H6259" s="1">
        <v>45002</v>
      </c>
      <c r="I6259" t="str">
        <f t="shared" si="97"/>
        <v>Kicik Investiya</v>
      </c>
      <c r="J6259">
        <f>YEAR(transaction_data[[#This Row],[Transaction_Date]])</f>
        <v>2023</v>
      </c>
      <c r="K6259">
        <f>MONTH(transaction_data[[#This Row],[Transaction_Date]])</f>
        <v>3</v>
      </c>
    </row>
    <row r="6260" spans="1:11" x14ac:dyDescent="0.3">
      <c r="A6260">
        <v>306258</v>
      </c>
      <c r="B6260">
        <v>207330</v>
      </c>
      <c r="C6260" t="s">
        <v>31</v>
      </c>
      <c r="D6260">
        <v>33218</v>
      </c>
      <c r="E6260">
        <v>1662</v>
      </c>
      <c r="F6260">
        <v>10484</v>
      </c>
      <c r="G6260" t="s">
        <v>29</v>
      </c>
      <c r="H6260" s="1">
        <v>44781</v>
      </c>
      <c r="I6260" t="str">
        <f t="shared" si="97"/>
        <v>Kicik Investiya</v>
      </c>
      <c r="J6260">
        <f>YEAR(transaction_data[[#This Row],[Transaction_Date]])</f>
        <v>2022</v>
      </c>
      <c r="K6260">
        <f>MONTH(transaction_data[[#This Row],[Transaction_Date]])</f>
        <v>8</v>
      </c>
    </row>
    <row r="6261" spans="1:11" x14ac:dyDescent="0.3">
      <c r="A6261">
        <v>306259</v>
      </c>
      <c r="B6261">
        <v>209499</v>
      </c>
      <c r="C6261" t="s">
        <v>31</v>
      </c>
      <c r="D6261">
        <v>3933</v>
      </c>
      <c r="E6261">
        <v>1474</v>
      </c>
      <c r="F6261">
        <v>3877</v>
      </c>
      <c r="G6261" t="s">
        <v>32</v>
      </c>
      <c r="H6261" s="1">
        <v>44875</v>
      </c>
      <c r="I6261" t="str">
        <f t="shared" si="97"/>
        <v>Kicik Investiya</v>
      </c>
      <c r="J6261">
        <f>YEAR(transaction_data[[#This Row],[Transaction_Date]])</f>
        <v>2022</v>
      </c>
      <c r="K6261">
        <f>MONTH(transaction_data[[#This Row],[Transaction_Date]])</f>
        <v>11</v>
      </c>
    </row>
    <row r="6262" spans="1:11" x14ac:dyDescent="0.3">
      <c r="A6262">
        <v>306260</v>
      </c>
      <c r="B6262">
        <v>206841</v>
      </c>
      <c r="C6262" t="s">
        <v>30</v>
      </c>
      <c r="D6262">
        <v>53818</v>
      </c>
      <c r="E6262">
        <v>4280</v>
      </c>
      <c r="F6262">
        <v>36345</v>
      </c>
      <c r="G6262" t="s">
        <v>32</v>
      </c>
      <c r="H6262" s="1">
        <v>44663</v>
      </c>
      <c r="I6262" t="str">
        <f t="shared" si="97"/>
        <v>Yuksek Investisya</v>
      </c>
      <c r="J6262">
        <f>YEAR(transaction_data[[#This Row],[Transaction_Date]])</f>
        <v>2022</v>
      </c>
      <c r="K6262">
        <f>MONTH(transaction_data[[#This Row],[Transaction_Date]])</f>
        <v>4</v>
      </c>
    </row>
    <row r="6263" spans="1:11" x14ac:dyDescent="0.3">
      <c r="A6263">
        <v>306261</v>
      </c>
      <c r="B6263">
        <v>207217</v>
      </c>
      <c r="C6263" t="s">
        <v>13</v>
      </c>
      <c r="D6263">
        <v>13008</v>
      </c>
      <c r="E6263">
        <v>1687</v>
      </c>
      <c r="F6263">
        <v>5242</v>
      </c>
      <c r="G6263" t="s">
        <v>29</v>
      </c>
      <c r="H6263" s="1">
        <v>45407</v>
      </c>
      <c r="I6263" t="str">
        <f t="shared" si="97"/>
        <v>Kicik Investiya</v>
      </c>
      <c r="J6263">
        <f>YEAR(transaction_data[[#This Row],[Transaction_Date]])</f>
        <v>2024</v>
      </c>
      <c r="K6263">
        <f>MONTH(transaction_data[[#This Row],[Transaction_Date]])</f>
        <v>4</v>
      </c>
    </row>
    <row r="6264" spans="1:11" x14ac:dyDescent="0.3">
      <c r="A6264">
        <v>306262</v>
      </c>
      <c r="B6264">
        <v>202864</v>
      </c>
      <c r="C6264" t="s">
        <v>30</v>
      </c>
      <c r="D6264">
        <v>90274</v>
      </c>
      <c r="E6264">
        <v>1469</v>
      </c>
      <c r="F6264">
        <v>14466</v>
      </c>
      <c r="G6264" t="s">
        <v>32</v>
      </c>
      <c r="H6264" s="1">
        <v>44978</v>
      </c>
      <c r="I6264" t="str">
        <f t="shared" si="97"/>
        <v>Kicik Investiya</v>
      </c>
      <c r="J6264">
        <f>YEAR(transaction_data[[#This Row],[Transaction_Date]])</f>
        <v>2023</v>
      </c>
      <c r="K6264">
        <f>MONTH(transaction_data[[#This Row],[Transaction_Date]])</f>
        <v>2</v>
      </c>
    </row>
    <row r="6265" spans="1:11" x14ac:dyDescent="0.3">
      <c r="A6265">
        <v>306263</v>
      </c>
      <c r="B6265">
        <v>206585</v>
      </c>
      <c r="C6265" t="s">
        <v>31</v>
      </c>
      <c r="D6265">
        <v>67049</v>
      </c>
      <c r="E6265">
        <v>2658</v>
      </c>
      <c r="F6265">
        <v>22386</v>
      </c>
      <c r="G6265" t="s">
        <v>33</v>
      </c>
      <c r="H6265" s="1">
        <v>45172</v>
      </c>
      <c r="I6265" t="str">
        <f t="shared" si="97"/>
        <v>Orta investisya</v>
      </c>
      <c r="J6265">
        <f>YEAR(transaction_data[[#This Row],[Transaction_Date]])</f>
        <v>2023</v>
      </c>
      <c r="K6265">
        <f>MONTH(transaction_data[[#This Row],[Transaction_Date]])</f>
        <v>9</v>
      </c>
    </row>
    <row r="6266" spans="1:11" x14ac:dyDescent="0.3">
      <c r="A6266">
        <v>306264</v>
      </c>
      <c r="B6266">
        <v>208408</v>
      </c>
      <c r="C6266" t="s">
        <v>31</v>
      </c>
      <c r="D6266">
        <v>63209</v>
      </c>
      <c r="E6266">
        <v>4958</v>
      </c>
      <c r="F6266">
        <v>40412</v>
      </c>
      <c r="G6266" t="s">
        <v>33</v>
      </c>
      <c r="H6266" s="1">
        <v>45293</v>
      </c>
      <c r="I6266" t="str">
        <f t="shared" si="97"/>
        <v>Yuksek Investisya</v>
      </c>
      <c r="J6266">
        <f>YEAR(transaction_data[[#This Row],[Transaction_Date]])</f>
        <v>2024</v>
      </c>
      <c r="K6266">
        <f>MONTH(transaction_data[[#This Row],[Transaction_Date]])</f>
        <v>1</v>
      </c>
    </row>
    <row r="6267" spans="1:11" x14ac:dyDescent="0.3">
      <c r="A6267">
        <v>306265</v>
      </c>
      <c r="B6267">
        <v>209424</v>
      </c>
      <c r="C6267" t="s">
        <v>31</v>
      </c>
      <c r="D6267">
        <v>37996</v>
      </c>
      <c r="E6267">
        <v>1243</v>
      </c>
      <c r="F6267">
        <v>13928</v>
      </c>
      <c r="G6267" t="s">
        <v>29</v>
      </c>
      <c r="H6267" s="1">
        <v>45125</v>
      </c>
      <c r="I6267" t="str">
        <f t="shared" si="97"/>
        <v>Kicik Investiya</v>
      </c>
      <c r="J6267">
        <f>YEAR(transaction_data[[#This Row],[Transaction_Date]])</f>
        <v>2023</v>
      </c>
      <c r="K6267">
        <f>MONTH(transaction_data[[#This Row],[Transaction_Date]])</f>
        <v>7</v>
      </c>
    </row>
    <row r="6268" spans="1:11" x14ac:dyDescent="0.3">
      <c r="A6268">
        <v>306266</v>
      </c>
      <c r="B6268">
        <v>208537</v>
      </c>
      <c r="C6268" t="s">
        <v>30</v>
      </c>
      <c r="D6268">
        <v>96735</v>
      </c>
      <c r="E6268">
        <v>4620</v>
      </c>
      <c r="F6268">
        <v>8610</v>
      </c>
      <c r="G6268" t="s">
        <v>33</v>
      </c>
      <c r="H6268" s="1">
        <v>45415</v>
      </c>
      <c r="I6268" t="str">
        <f t="shared" si="97"/>
        <v>Kicik Investiya</v>
      </c>
      <c r="J6268">
        <f>YEAR(transaction_data[[#This Row],[Transaction_Date]])</f>
        <v>2024</v>
      </c>
      <c r="K6268">
        <f>MONTH(transaction_data[[#This Row],[Transaction_Date]])</f>
        <v>5</v>
      </c>
    </row>
    <row r="6269" spans="1:11" x14ac:dyDescent="0.3">
      <c r="A6269">
        <v>306267</v>
      </c>
      <c r="B6269">
        <v>201428</v>
      </c>
      <c r="C6269" t="s">
        <v>31</v>
      </c>
      <c r="D6269">
        <v>36744</v>
      </c>
      <c r="E6269">
        <v>2350</v>
      </c>
      <c r="F6269">
        <v>42534</v>
      </c>
      <c r="G6269" t="s">
        <v>29</v>
      </c>
      <c r="H6269" s="1">
        <v>45217</v>
      </c>
      <c r="I6269" t="str">
        <f t="shared" si="97"/>
        <v>Yuksek Investisya</v>
      </c>
      <c r="J6269">
        <f>YEAR(transaction_data[[#This Row],[Transaction_Date]])</f>
        <v>2023</v>
      </c>
      <c r="K6269">
        <f>MONTH(transaction_data[[#This Row],[Transaction_Date]])</f>
        <v>10</v>
      </c>
    </row>
    <row r="6270" spans="1:11" x14ac:dyDescent="0.3">
      <c r="A6270">
        <v>306268</v>
      </c>
      <c r="B6270">
        <v>202655</v>
      </c>
      <c r="C6270" t="s">
        <v>31</v>
      </c>
      <c r="D6270">
        <v>90579</v>
      </c>
      <c r="E6270">
        <v>1057</v>
      </c>
      <c r="F6270">
        <v>19069</v>
      </c>
      <c r="G6270" t="s">
        <v>32</v>
      </c>
      <c r="H6270" s="1">
        <v>45361</v>
      </c>
      <c r="I6270" t="str">
        <f t="shared" si="97"/>
        <v>Orta investisya</v>
      </c>
      <c r="J6270">
        <f>YEAR(transaction_data[[#This Row],[Transaction_Date]])</f>
        <v>2024</v>
      </c>
      <c r="K6270">
        <f>MONTH(transaction_data[[#This Row],[Transaction_Date]])</f>
        <v>3</v>
      </c>
    </row>
    <row r="6271" spans="1:11" x14ac:dyDescent="0.3">
      <c r="A6271">
        <v>306269</v>
      </c>
      <c r="B6271">
        <v>208040</v>
      </c>
      <c r="C6271" t="s">
        <v>31</v>
      </c>
      <c r="D6271">
        <v>97580</v>
      </c>
      <c r="E6271">
        <v>908</v>
      </c>
      <c r="F6271">
        <v>15483</v>
      </c>
      <c r="G6271" t="s">
        <v>29</v>
      </c>
      <c r="H6271" s="1">
        <v>45723</v>
      </c>
      <c r="I6271" t="str">
        <f t="shared" si="97"/>
        <v>Orta investisya</v>
      </c>
      <c r="J6271">
        <f>YEAR(transaction_data[[#This Row],[Transaction_Date]])</f>
        <v>2025</v>
      </c>
      <c r="K6271">
        <f>MONTH(transaction_data[[#This Row],[Transaction_Date]])</f>
        <v>3</v>
      </c>
    </row>
    <row r="6272" spans="1:11" x14ac:dyDescent="0.3">
      <c r="A6272">
        <v>306270</v>
      </c>
      <c r="B6272">
        <v>205182</v>
      </c>
      <c r="C6272" t="s">
        <v>30</v>
      </c>
      <c r="D6272">
        <v>92803</v>
      </c>
      <c r="E6272">
        <v>1412</v>
      </c>
      <c r="F6272">
        <v>14133</v>
      </c>
      <c r="G6272" t="s">
        <v>29</v>
      </c>
      <c r="H6272" s="1">
        <v>44690</v>
      </c>
      <c r="I6272" t="str">
        <f t="shared" si="97"/>
        <v>Kicik Investiya</v>
      </c>
      <c r="J6272">
        <f>YEAR(transaction_data[[#This Row],[Transaction_Date]])</f>
        <v>2022</v>
      </c>
      <c r="K6272">
        <f>MONTH(transaction_data[[#This Row],[Transaction_Date]])</f>
        <v>5</v>
      </c>
    </row>
    <row r="6273" spans="1:11" x14ac:dyDescent="0.3">
      <c r="A6273">
        <v>306271</v>
      </c>
      <c r="B6273">
        <v>200338</v>
      </c>
      <c r="C6273" t="s">
        <v>30</v>
      </c>
      <c r="D6273">
        <v>6773</v>
      </c>
      <c r="E6273">
        <v>2943</v>
      </c>
      <c r="F6273">
        <v>12917</v>
      </c>
      <c r="G6273" t="s">
        <v>32</v>
      </c>
      <c r="H6273" s="1">
        <v>45154</v>
      </c>
      <c r="I6273" t="str">
        <f t="shared" si="97"/>
        <v>Kicik Investiya</v>
      </c>
      <c r="J6273">
        <f>YEAR(transaction_data[[#This Row],[Transaction_Date]])</f>
        <v>2023</v>
      </c>
      <c r="K6273">
        <f>MONTH(transaction_data[[#This Row],[Transaction_Date]])</f>
        <v>8</v>
      </c>
    </row>
    <row r="6274" spans="1:11" x14ac:dyDescent="0.3">
      <c r="A6274">
        <v>306272</v>
      </c>
      <c r="B6274">
        <v>200321</v>
      </c>
      <c r="C6274" t="s">
        <v>31</v>
      </c>
      <c r="D6274">
        <v>74319</v>
      </c>
      <c r="E6274">
        <v>137</v>
      </c>
      <c r="F6274">
        <v>12087</v>
      </c>
      <c r="G6274" t="s">
        <v>32</v>
      </c>
      <c r="H6274" s="1">
        <v>44765</v>
      </c>
      <c r="I6274" t="str">
        <f t="shared" ref="I6274:I6337" si="98">IF(AND(F6274&gt;1000,F6274&lt;15000),"Kicik Investiya",IF(AND(F6274&gt;=15000,F6274&lt;27500),"Orta investisya","Yuksek Investisya"))</f>
        <v>Kicik Investiya</v>
      </c>
      <c r="J6274">
        <f>YEAR(transaction_data[[#This Row],[Transaction_Date]])</f>
        <v>2022</v>
      </c>
      <c r="K6274">
        <f>MONTH(transaction_data[[#This Row],[Transaction_Date]])</f>
        <v>7</v>
      </c>
    </row>
    <row r="6275" spans="1:11" x14ac:dyDescent="0.3">
      <c r="A6275">
        <v>306273</v>
      </c>
      <c r="B6275">
        <v>204258</v>
      </c>
      <c r="C6275" t="s">
        <v>13</v>
      </c>
      <c r="D6275">
        <v>71762</v>
      </c>
      <c r="E6275">
        <v>3317</v>
      </c>
      <c r="F6275">
        <v>34938</v>
      </c>
      <c r="G6275" t="s">
        <v>33</v>
      </c>
      <c r="H6275" s="1">
        <v>44867</v>
      </c>
      <c r="I6275" t="str">
        <f t="shared" si="98"/>
        <v>Yuksek Investisya</v>
      </c>
      <c r="J6275">
        <f>YEAR(transaction_data[[#This Row],[Transaction_Date]])</f>
        <v>2022</v>
      </c>
      <c r="K6275">
        <f>MONTH(transaction_data[[#This Row],[Transaction_Date]])</f>
        <v>11</v>
      </c>
    </row>
    <row r="6276" spans="1:11" x14ac:dyDescent="0.3">
      <c r="A6276">
        <v>306274</v>
      </c>
      <c r="B6276">
        <v>200335</v>
      </c>
      <c r="C6276" t="s">
        <v>30</v>
      </c>
      <c r="D6276">
        <v>95769</v>
      </c>
      <c r="E6276">
        <v>2585</v>
      </c>
      <c r="F6276">
        <v>15118</v>
      </c>
      <c r="G6276" t="s">
        <v>29</v>
      </c>
      <c r="H6276" s="1">
        <v>44728</v>
      </c>
      <c r="I6276" t="str">
        <f t="shared" si="98"/>
        <v>Orta investisya</v>
      </c>
      <c r="J6276">
        <f>YEAR(transaction_data[[#This Row],[Transaction_Date]])</f>
        <v>2022</v>
      </c>
      <c r="K6276">
        <f>MONTH(transaction_data[[#This Row],[Transaction_Date]])</f>
        <v>6</v>
      </c>
    </row>
    <row r="6277" spans="1:11" x14ac:dyDescent="0.3">
      <c r="A6277">
        <v>306275</v>
      </c>
      <c r="B6277">
        <v>205362</v>
      </c>
      <c r="C6277" t="s">
        <v>30</v>
      </c>
      <c r="D6277">
        <v>88753</v>
      </c>
      <c r="E6277">
        <v>1172</v>
      </c>
      <c r="F6277">
        <v>49732</v>
      </c>
      <c r="G6277" t="s">
        <v>29</v>
      </c>
      <c r="H6277" s="1">
        <v>45054</v>
      </c>
      <c r="I6277" t="str">
        <f t="shared" si="98"/>
        <v>Yuksek Investisya</v>
      </c>
      <c r="J6277">
        <f>YEAR(transaction_data[[#This Row],[Transaction_Date]])</f>
        <v>2023</v>
      </c>
      <c r="K6277">
        <f>MONTH(transaction_data[[#This Row],[Transaction_Date]])</f>
        <v>5</v>
      </c>
    </row>
    <row r="6278" spans="1:11" x14ac:dyDescent="0.3">
      <c r="A6278">
        <v>306276</v>
      </c>
      <c r="B6278">
        <v>205271</v>
      </c>
      <c r="C6278" t="s">
        <v>13</v>
      </c>
      <c r="D6278">
        <v>17552</v>
      </c>
      <c r="E6278">
        <v>3488</v>
      </c>
      <c r="F6278">
        <v>12557</v>
      </c>
      <c r="G6278" t="s">
        <v>33</v>
      </c>
      <c r="H6278" s="1">
        <v>45250</v>
      </c>
      <c r="I6278" t="str">
        <f t="shared" si="98"/>
        <v>Kicik Investiya</v>
      </c>
      <c r="J6278">
        <f>YEAR(transaction_data[[#This Row],[Transaction_Date]])</f>
        <v>2023</v>
      </c>
      <c r="K6278">
        <f>MONTH(transaction_data[[#This Row],[Transaction_Date]])</f>
        <v>11</v>
      </c>
    </row>
    <row r="6279" spans="1:11" x14ac:dyDescent="0.3">
      <c r="A6279">
        <v>306277</v>
      </c>
      <c r="B6279">
        <v>205214</v>
      </c>
      <c r="C6279" t="s">
        <v>30</v>
      </c>
      <c r="D6279">
        <v>25206</v>
      </c>
      <c r="E6279">
        <v>627</v>
      </c>
      <c r="F6279">
        <v>10672</v>
      </c>
      <c r="G6279" t="s">
        <v>29</v>
      </c>
      <c r="H6279" s="1">
        <v>44751</v>
      </c>
      <c r="I6279" t="str">
        <f t="shared" si="98"/>
        <v>Kicik Investiya</v>
      </c>
      <c r="J6279">
        <f>YEAR(transaction_data[[#This Row],[Transaction_Date]])</f>
        <v>2022</v>
      </c>
      <c r="K6279">
        <f>MONTH(transaction_data[[#This Row],[Transaction_Date]])</f>
        <v>7</v>
      </c>
    </row>
    <row r="6280" spans="1:11" x14ac:dyDescent="0.3">
      <c r="A6280">
        <v>306278</v>
      </c>
      <c r="B6280">
        <v>202025</v>
      </c>
      <c r="C6280" t="s">
        <v>13</v>
      </c>
      <c r="D6280">
        <v>44977</v>
      </c>
      <c r="E6280">
        <v>4792</v>
      </c>
      <c r="F6280">
        <v>18797</v>
      </c>
      <c r="G6280" t="s">
        <v>32</v>
      </c>
      <c r="H6280" s="1">
        <v>45484</v>
      </c>
      <c r="I6280" t="str">
        <f t="shared" si="98"/>
        <v>Orta investisya</v>
      </c>
      <c r="J6280">
        <f>YEAR(transaction_data[[#This Row],[Transaction_Date]])</f>
        <v>2024</v>
      </c>
      <c r="K6280">
        <f>MONTH(transaction_data[[#This Row],[Transaction_Date]])</f>
        <v>7</v>
      </c>
    </row>
    <row r="6281" spans="1:11" x14ac:dyDescent="0.3">
      <c r="A6281">
        <v>306279</v>
      </c>
      <c r="B6281">
        <v>208598</v>
      </c>
      <c r="C6281" t="s">
        <v>13</v>
      </c>
      <c r="D6281">
        <v>94507</v>
      </c>
      <c r="E6281">
        <v>1666</v>
      </c>
      <c r="F6281">
        <v>23553</v>
      </c>
      <c r="G6281" t="s">
        <v>29</v>
      </c>
      <c r="H6281" s="1">
        <v>45371</v>
      </c>
      <c r="I6281" t="str">
        <f t="shared" si="98"/>
        <v>Orta investisya</v>
      </c>
      <c r="J6281">
        <f>YEAR(transaction_data[[#This Row],[Transaction_Date]])</f>
        <v>2024</v>
      </c>
      <c r="K6281">
        <f>MONTH(transaction_data[[#This Row],[Transaction_Date]])</f>
        <v>3</v>
      </c>
    </row>
    <row r="6282" spans="1:11" x14ac:dyDescent="0.3">
      <c r="A6282">
        <v>306280</v>
      </c>
      <c r="B6282">
        <v>200096</v>
      </c>
      <c r="C6282" t="s">
        <v>13</v>
      </c>
      <c r="D6282">
        <v>24338</v>
      </c>
      <c r="E6282">
        <v>1623</v>
      </c>
      <c r="F6282">
        <v>34456</v>
      </c>
      <c r="G6282" t="s">
        <v>32</v>
      </c>
      <c r="H6282" s="1">
        <v>44923</v>
      </c>
      <c r="I6282" t="str">
        <f t="shared" si="98"/>
        <v>Yuksek Investisya</v>
      </c>
      <c r="J6282">
        <f>YEAR(transaction_data[[#This Row],[Transaction_Date]])</f>
        <v>2022</v>
      </c>
      <c r="K6282">
        <f>MONTH(transaction_data[[#This Row],[Transaction_Date]])</f>
        <v>12</v>
      </c>
    </row>
    <row r="6283" spans="1:11" x14ac:dyDescent="0.3">
      <c r="A6283">
        <v>306281</v>
      </c>
      <c r="B6283">
        <v>202852</v>
      </c>
      <c r="C6283" t="s">
        <v>13</v>
      </c>
      <c r="D6283">
        <v>26392</v>
      </c>
      <c r="E6283">
        <v>4876</v>
      </c>
      <c r="F6283">
        <v>34891</v>
      </c>
      <c r="G6283" t="s">
        <v>32</v>
      </c>
      <c r="H6283" s="1">
        <v>44939</v>
      </c>
      <c r="I6283" t="str">
        <f t="shared" si="98"/>
        <v>Yuksek Investisya</v>
      </c>
      <c r="J6283">
        <f>YEAR(transaction_data[[#This Row],[Transaction_Date]])</f>
        <v>2023</v>
      </c>
      <c r="K6283">
        <f>MONTH(transaction_data[[#This Row],[Transaction_Date]])</f>
        <v>1</v>
      </c>
    </row>
    <row r="6284" spans="1:11" x14ac:dyDescent="0.3">
      <c r="A6284">
        <v>306282</v>
      </c>
      <c r="B6284">
        <v>202403</v>
      </c>
      <c r="C6284" t="s">
        <v>13</v>
      </c>
      <c r="D6284">
        <v>73188</v>
      </c>
      <c r="E6284">
        <v>3144</v>
      </c>
      <c r="F6284">
        <v>44539</v>
      </c>
      <c r="G6284" t="s">
        <v>32</v>
      </c>
      <c r="H6284" s="1">
        <v>45029</v>
      </c>
      <c r="I6284" t="str">
        <f t="shared" si="98"/>
        <v>Yuksek Investisya</v>
      </c>
      <c r="J6284">
        <f>YEAR(transaction_data[[#This Row],[Transaction_Date]])</f>
        <v>2023</v>
      </c>
      <c r="K6284">
        <f>MONTH(transaction_data[[#This Row],[Transaction_Date]])</f>
        <v>4</v>
      </c>
    </row>
    <row r="6285" spans="1:11" x14ac:dyDescent="0.3">
      <c r="A6285">
        <v>306283</v>
      </c>
      <c r="B6285">
        <v>203134</v>
      </c>
      <c r="C6285" t="s">
        <v>30</v>
      </c>
      <c r="D6285">
        <v>52345</v>
      </c>
      <c r="E6285">
        <v>3845</v>
      </c>
      <c r="F6285">
        <v>37200</v>
      </c>
      <c r="G6285" t="s">
        <v>32</v>
      </c>
      <c r="H6285" s="1">
        <v>45233</v>
      </c>
      <c r="I6285" t="str">
        <f t="shared" si="98"/>
        <v>Yuksek Investisya</v>
      </c>
      <c r="J6285">
        <f>YEAR(transaction_data[[#This Row],[Transaction_Date]])</f>
        <v>2023</v>
      </c>
      <c r="K6285">
        <f>MONTH(transaction_data[[#This Row],[Transaction_Date]])</f>
        <v>11</v>
      </c>
    </row>
    <row r="6286" spans="1:11" x14ac:dyDescent="0.3">
      <c r="A6286">
        <v>306284</v>
      </c>
      <c r="B6286">
        <v>203831</v>
      </c>
      <c r="C6286" t="s">
        <v>31</v>
      </c>
      <c r="D6286">
        <v>16454</v>
      </c>
      <c r="E6286">
        <v>1597</v>
      </c>
      <c r="F6286">
        <v>10880</v>
      </c>
      <c r="G6286" t="s">
        <v>29</v>
      </c>
      <c r="H6286" s="1">
        <v>44660</v>
      </c>
      <c r="I6286" t="str">
        <f t="shared" si="98"/>
        <v>Kicik Investiya</v>
      </c>
      <c r="J6286">
        <f>YEAR(transaction_data[[#This Row],[Transaction_Date]])</f>
        <v>2022</v>
      </c>
      <c r="K6286">
        <f>MONTH(transaction_data[[#This Row],[Transaction_Date]])</f>
        <v>4</v>
      </c>
    </row>
    <row r="6287" spans="1:11" x14ac:dyDescent="0.3">
      <c r="A6287">
        <v>306285</v>
      </c>
      <c r="B6287">
        <v>206462</v>
      </c>
      <c r="C6287" t="s">
        <v>13</v>
      </c>
      <c r="D6287">
        <v>65503</v>
      </c>
      <c r="E6287">
        <v>4333</v>
      </c>
      <c r="F6287">
        <v>11862</v>
      </c>
      <c r="G6287" t="s">
        <v>33</v>
      </c>
      <c r="H6287" s="1">
        <v>44830</v>
      </c>
      <c r="I6287" t="str">
        <f t="shared" si="98"/>
        <v>Kicik Investiya</v>
      </c>
      <c r="J6287">
        <f>YEAR(transaction_data[[#This Row],[Transaction_Date]])</f>
        <v>2022</v>
      </c>
      <c r="K6287">
        <f>MONTH(transaction_data[[#This Row],[Transaction_Date]])</f>
        <v>9</v>
      </c>
    </row>
    <row r="6288" spans="1:11" x14ac:dyDescent="0.3">
      <c r="A6288">
        <v>306286</v>
      </c>
      <c r="B6288">
        <v>206930</v>
      </c>
      <c r="C6288" t="s">
        <v>30</v>
      </c>
      <c r="D6288">
        <v>63432</v>
      </c>
      <c r="E6288">
        <v>1024</v>
      </c>
      <c r="F6288">
        <v>14415</v>
      </c>
      <c r="G6288" t="s">
        <v>32</v>
      </c>
      <c r="H6288" s="1">
        <v>45027</v>
      </c>
      <c r="I6288" t="str">
        <f t="shared" si="98"/>
        <v>Kicik Investiya</v>
      </c>
      <c r="J6288">
        <f>YEAR(transaction_data[[#This Row],[Transaction_Date]])</f>
        <v>2023</v>
      </c>
      <c r="K6288">
        <f>MONTH(transaction_data[[#This Row],[Transaction_Date]])</f>
        <v>4</v>
      </c>
    </row>
    <row r="6289" spans="1:11" x14ac:dyDescent="0.3">
      <c r="A6289">
        <v>306287</v>
      </c>
      <c r="B6289">
        <v>200916</v>
      </c>
      <c r="C6289" t="s">
        <v>31</v>
      </c>
      <c r="D6289">
        <v>86387</v>
      </c>
      <c r="E6289">
        <v>2313</v>
      </c>
      <c r="F6289">
        <v>6530</v>
      </c>
      <c r="G6289" t="s">
        <v>33</v>
      </c>
      <c r="H6289" s="1">
        <v>45238</v>
      </c>
      <c r="I6289" t="str">
        <f t="shared" si="98"/>
        <v>Kicik Investiya</v>
      </c>
      <c r="J6289">
        <f>YEAR(transaction_data[[#This Row],[Transaction_Date]])</f>
        <v>2023</v>
      </c>
      <c r="K6289">
        <f>MONTH(transaction_data[[#This Row],[Transaction_Date]])</f>
        <v>11</v>
      </c>
    </row>
    <row r="6290" spans="1:11" x14ac:dyDescent="0.3">
      <c r="A6290">
        <v>306288</v>
      </c>
      <c r="B6290">
        <v>202130</v>
      </c>
      <c r="C6290" t="s">
        <v>31</v>
      </c>
      <c r="D6290">
        <v>81822</v>
      </c>
      <c r="E6290">
        <v>3146</v>
      </c>
      <c r="F6290">
        <v>24754</v>
      </c>
      <c r="G6290" t="s">
        <v>33</v>
      </c>
      <c r="H6290" s="1">
        <v>45329</v>
      </c>
      <c r="I6290" t="str">
        <f t="shared" si="98"/>
        <v>Orta investisya</v>
      </c>
      <c r="J6290">
        <f>YEAR(transaction_data[[#This Row],[Transaction_Date]])</f>
        <v>2024</v>
      </c>
      <c r="K6290">
        <f>MONTH(transaction_data[[#This Row],[Transaction_Date]])</f>
        <v>2</v>
      </c>
    </row>
    <row r="6291" spans="1:11" x14ac:dyDescent="0.3">
      <c r="A6291">
        <v>306289</v>
      </c>
      <c r="B6291">
        <v>205529</v>
      </c>
      <c r="C6291" t="s">
        <v>30</v>
      </c>
      <c r="D6291">
        <v>44822</v>
      </c>
      <c r="E6291">
        <v>2289</v>
      </c>
      <c r="F6291">
        <v>26042</v>
      </c>
      <c r="G6291" t="s">
        <v>32</v>
      </c>
      <c r="H6291" s="1">
        <v>45024</v>
      </c>
      <c r="I6291" t="str">
        <f t="shared" si="98"/>
        <v>Orta investisya</v>
      </c>
      <c r="J6291">
        <f>YEAR(transaction_data[[#This Row],[Transaction_Date]])</f>
        <v>2023</v>
      </c>
      <c r="K6291">
        <f>MONTH(transaction_data[[#This Row],[Transaction_Date]])</f>
        <v>4</v>
      </c>
    </row>
    <row r="6292" spans="1:11" x14ac:dyDescent="0.3">
      <c r="A6292">
        <v>306290</v>
      </c>
      <c r="B6292">
        <v>208370</v>
      </c>
      <c r="C6292" t="s">
        <v>31</v>
      </c>
      <c r="D6292">
        <v>32696</v>
      </c>
      <c r="E6292">
        <v>4938</v>
      </c>
      <c r="F6292">
        <v>23412</v>
      </c>
      <c r="G6292" t="s">
        <v>32</v>
      </c>
      <c r="H6292" s="1">
        <v>44693</v>
      </c>
      <c r="I6292" t="str">
        <f t="shared" si="98"/>
        <v>Orta investisya</v>
      </c>
      <c r="J6292">
        <f>YEAR(transaction_data[[#This Row],[Transaction_Date]])</f>
        <v>2022</v>
      </c>
      <c r="K6292">
        <f>MONTH(transaction_data[[#This Row],[Transaction_Date]])</f>
        <v>5</v>
      </c>
    </row>
    <row r="6293" spans="1:11" x14ac:dyDescent="0.3">
      <c r="A6293">
        <v>306291</v>
      </c>
      <c r="B6293">
        <v>205691</v>
      </c>
      <c r="C6293" t="s">
        <v>31</v>
      </c>
      <c r="D6293">
        <v>52804</v>
      </c>
      <c r="E6293">
        <v>3924</v>
      </c>
      <c r="F6293">
        <v>38881</v>
      </c>
      <c r="G6293" t="s">
        <v>33</v>
      </c>
      <c r="H6293" s="1">
        <v>44950</v>
      </c>
      <c r="I6293" t="str">
        <f t="shared" si="98"/>
        <v>Yuksek Investisya</v>
      </c>
      <c r="J6293">
        <f>YEAR(transaction_data[[#This Row],[Transaction_Date]])</f>
        <v>2023</v>
      </c>
      <c r="K6293">
        <f>MONTH(transaction_data[[#This Row],[Transaction_Date]])</f>
        <v>1</v>
      </c>
    </row>
    <row r="6294" spans="1:11" x14ac:dyDescent="0.3">
      <c r="A6294">
        <v>306292</v>
      </c>
      <c r="B6294">
        <v>204301</v>
      </c>
      <c r="C6294" t="s">
        <v>13</v>
      </c>
      <c r="D6294">
        <v>87726</v>
      </c>
      <c r="E6294">
        <v>3885</v>
      </c>
      <c r="F6294">
        <v>49814</v>
      </c>
      <c r="G6294" t="s">
        <v>33</v>
      </c>
      <c r="H6294" s="1">
        <v>45356</v>
      </c>
      <c r="I6294" t="str">
        <f t="shared" si="98"/>
        <v>Yuksek Investisya</v>
      </c>
      <c r="J6294">
        <f>YEAR(transaction_data[[#This Row],[Transaction_Date]])</f>
        <v>2024</v>
      </c>
      <c r="K6294">
        <f>MONTH(transaction_data[[#This Row],[Transaction_Date]])</f>
        <v>3</v>
      </c>
    </row>
    <row r="6295" spans="1:11" x14ac:dyDescent="0.3">
      <c r="A6295">
        <v>306293</v>
      </c>
      <c r="B6295">
        <v>206353</v>
      </c>
      <c r="C6295" t="s">
        <v>13</v>
      </c>
      <c r="D6295">
        <v>63399</v>
      </c>
      <c r="E6295">
        <v>2201</v>
      </c>
      <c r="F6295">
        <v>5166</v>
      </c>
      <c r="G6295" t="s">
        <v>29</v>
      </c>
      <c r="H6295" s="1">
        <v>44786</v>
      </c>
      <c r="I6295" t="str">
        <f t="shared" si="98"/>
        <v>Kicik Investiya</v>
      </c>
      <c r="J6295">
        <f>YEAR(transaction_data[[#This Row],[Transaction_Date]])</f>
        <v>2022</v>
      </c>
      <c r="K6295">
        <f>MONTH(transaction_data[[#This Row],[Transaction_Date]])</f>
        <v>8</v>
      </c>
    </row>
    <row r="6296" spans="1:11" x14ac:dyDescent="0.3">
      <c r="A6296">
        <v>306294</v>
      </c>
      <c r="B6296">
        <v>200633</v>
      </c>
      <c r="C6296" t="s">
        <v>30</v>
      </c>
      <c r="D6296">
        <v>51747</v>
      </c>
      <c r="E6296">
        <v>2301</v>
      </c>
      <c r="F6296">
        <v>35444</v>
      </c>
      <c r="G6296" t="s">
        <v>32</v>
      </c>
      <c r="H6296" s="1">
        <v>45450</v>
      </c>
      <c r="I6296" t="str">
        <f t="shared" si="98"/>
        <v>Yuksek Investisya</v>
      </c>
      <c r="J6296">
        <f>YEAR(transaction_data[[#This Row],[Transaction_Date]])</f>
        <v>2024</v>
      </c>
      <c r="K6296">
        <f>MONTH(transaction_data[[#This Row],[Transaction_Date]])</f>
        <v>6</v>
      </c>
    </row>
    <row r="6297" spans="1:11" x14ac:dyDescent="0.3">
      <c r="A6297">
        <v>306295</v>
      </c>
      <c r="B6297">
        <v>204448</v>
      </c>
      <c r="C6297" t="s">
        <v>13</v>
      </c>
      <c r="D6297">
        <v>68424</v>
      </c>
      <c r="E6297">
        <v>2373</v>
      </c>
      <c r="F6297">
        <v>1751</v>
      </c>
      <c r="G6297" t="s">
        <v>29</v>
      </c>
      <c r="H6297" s="1">
        <v>45675</v>
      </c>
      <c r="I6297" t="str">
        <f t="shared" si="98"/>
        <v>Kicik Investiya</v>
      </c>
      <c r="J6297">
        <f>YEAR(transaction_data[[#This Row],[Transaction_Date]])</f>
        <v>2025</v>
      </c>
      <c r="K6297">
        <f>MONTH(transaction_data[[#This Row],[Transaction_Date]])</f>
        <v>1</v>
      </c>
    </row>
    <row r="6298" spans="1:11" x14ac:dyDescent="0.3">
      <c r="A6298">
        <v>306296</v>
      </c>
      <c r="B6298">
        <v>205509</v>
      </c>
      <c r="C6298" t="s">
        <v>31</v>
      </c>
      <c r="D6298">
        <v>24769</v>
      </c>
      <c r="E6298">
        <v>2826</v>
      </c>
      <c r="F6298">
        <v>44607</v>
      </c>
      <c r="G6298" t="s">
        <v>32</v>
      </c>
      <c r="H6298" s="1">
        <v>44964</v>
      </c>
      <c r="I6298" t="str">
        <f t="shared" si="98"/>
        <v>Yuksek Investisya</v>
      </c>
      <c r="J6298">
        <f>YEAR(transaction_data[[#This Row],[Transaction_Date]])</f>
        <v>2023</v>
      </c>
      <c r="K6298">
        <f>MONTH(transaction_data[[#This Row],[Transaction_Date]])</f>
        <v>2</v>
      </c>
    </row>
    <row r="6299" spans="1:11" x14ac:dyDescent="0.3">
      <c r="A6299">
        <v>306297</v>
      </c>
      <c r="B6299">
        <v>201723</v>
      </c>
      <c r="C6299" t="s">
        <v>31</v>
      </c>
      <c r="D6299">
        <v>78011</v>
      </c>
      <c r="E6299">
        <v>3332</v>
      </c>
      <c r="F6299">
        <v>42327</v>
      </c>
      <c r="G6299" t="s">
        <v>33</v>
      </c>
      <c r="H6299" s="1">
        <v>45375</v>
      </c>
      <c r="I6299" t="str">
        <f t="shared" si="98"/>
        <v>Yuksek Investisya</v>
      </c>
      <c r="J6299">
        <f>YEAR(transaction_data[[#This Row],[Transaction_Date]])</f>
        <v>2024</v>
      </c>
      <c r="K6299">
        <f>MONTH(transaction_data[[#This Row],[Transaction_Date]])</f>
        <v>3</v>
      </c>
    </row>
    <row r="6300" spans="1:11" x14ac:dyDescent="0.3">
      <c r="A6300">
        <v>306298</v>
      </c>
      <c r="B6300">
        <v>205564</v>
      </c>
      <c r="C6300" t="s">
        <v>13</v>
      </c>
      <c r="D6300">
        <v>1938</v>
      </c>
      <c r="E6300">
        <v>1872</v>
      </c>
      <c r="F6300">
        <v>38926</v>
      </c>
      <c r="G6300" t="s">
        <v>33</v>
      </c>
      <c r="H6300" s="1">
        <v>45245</v>
      </c>
      <c r="I6300" t="str">
        <f t="shared" si="98"/>
        <v>Yuksek Investisya</v>
      </c>
      <c r="J6300">
        <f>YEAR(transaction_data[[#This Row],[Transaction_Date]])</f>
        <v>2023</v>
      </c>
      <c r="K6300">
        <f>MONTH(transaction_data[[#This Row],[Transaction_Date]])</f>
        <v>11</v>
      </c>
    </row>
    <row r="6301" spans="1:11" x14ac:dyDescent="0.3">
      <c r="A6301">
        <v>306299</v>
      </c>
      <c r="B6301">
        <v>209860</v>
      </c>
      <c r="C6301" t="s">
        <v>30</v>
      </c>
      <c r="D6301">
        <v>11660</v>
      </c>
      <c r="E6301">
        <v>2195</v>
      </c>
      <c r="F6301">
        <v>1083</v>
      </c>
      <c r="G6301" t="s">
        <v>33</v>
      </c>
      <c r="H6301" s="1">
        <v>45699</v>
      </c>
      <c r="I6301" t="str">
        <f t="shared" si="98"/>
        <v>Kicik Investiya</v>
      </c>
      <c r="J6301">
        <f>YEAR(transaction_data[[#This Row],[Transaction_Date]])</f>
        <v>2025</v>
      </c>
      <c r="K6301">
        <f>MONTH(transaction_data[[#This Row],[Transaction_Date]])</f>
        <v>2</v>
      </c>
    </row>
    <row r="6302" spans="1:11" x14ac:dyDescent="0.3">
      <c r="A6302">
        <v>306300</v>
      </c>
      <c r="B6302">
        <v>201125</v>
      </c>
      <c r="C6302" t="s">
        <v>30</v>
      </c>
      <c r="D6302">
        <v>71815</v>
      </c>
      <c r="E6302">
        <v>4581</v>
      </c>
      <c r="F6302">
        <v>6324</v>
      </c>
      <c r="G6302" t="s">
        <v>33</v>
      </c>
      <c r="H6302" s="1">
        <v>45125</v>
      </c>
      <c r="I6302" t="str">
        <f t="shared" si="98"/>
        <v>Kicik Investiya</v>
      </c>
      <c r="J6302">
        <f>YEAR(transaction_data[[#This Row],[Transaction_Date]])</f>
        <v>2023</v>
      </c>
      <c r="K6302">
        <f>MONTH(transaction_data[[#This Row],[Transaction_Date]])</f>
        <v>7</v>
      </c>
    </row>
    <row r="6303" spans="1:11" x14ac:dyDescent="0.3">
      <c r="A6303">
        <v>306301</v>
      </c>
      <c r="B6303">
        <v>200142</v>
      </c>
      <c r="C6303" t="s">
        <v>13</v>
      </c>
      <c r="D6303">
        <v>4554</v>
      </c>
      <c r="E6303">
        <v>348</v>
      </c>
      <c r="F6303">
        <v>5664</v>
      </c>
      <c r="G6303" t="s">
        <v>29</v>
      </c>
      <c r="H6303" s="1">
        <v>45142</v>
      </c>
      <c r="I6303" t="str">
        <f t="shared" si="98"/>
        <v>Kicik Investiya</v>
      </c>
      <c r="J6303">
        <f>YEAR(transaction_data[[#This Row],[Transaction_Date]])</f>
        <v>2023</v>
      </c>
      <c r="K6303">
        <f>MONTH(transaction_data[[#This Row],[Transaction_Date]])</f>
        <v>8</v>
      </c>
    </row>
    <row r="6304" spans="1:11" x14ac:dyDescent="0.3">
      <c r="A6304">
        <v>306302</v>
      </c>
      <c r="B6304">
        <v>207716</v>
      </c>
      <c r="C6304" t="s">
        <v>30</v>
      </c>
      <c r="D6304">
        <v>82460</v>
      </c>
      <c r="E6304">
        <v>125</v>
      </c>
      <c r="F6304">
        <v>49950</v>
      </c>
      <c r="G6304" t="s">
        <v>33</v>
      </c>
      <c r="H6304" s="1">
        <v>44887</v>
      </c>
      <c r="I6304" t="str">
        <f t="shared" si="98"/>
        <v>Yuksek Investisya</v>
      </c>
      <c r="J6304">
        <f>YEAR(transaction_data[[#This Row],[Transaction_Date]])</f>
        <v>2022</v>
      </c>
      <c r="K6304">
        <f>MONTH(transaction_data[[#This Row],[Transaction_Date]])</f>
        <v>11</v>
      </c>
    </row>
    <row r="6305" spans="1:11" x14ac:dyDescent="0.3">
      <c r="A6305">
        <v>306303</v>
      </c>
      <c r="B6305">
        <v>203049</v>
      </c>
      <c r="C6305" t="s">
        <v>30</v>
      </c>
      <c r="D6305">
        <v>67813</v>
      </c>
      <c r="E6305">
        <v>3316</v>
      </c>
      <c r="F6305">
        <v>18204</v>
      </c>
      <c r="G6305" t="s">
        <v>29</v>
      </c>
      <c r="H6305" s="1">
        <v>45618</v>
      </c>
      <c r="I6305" t="str">
        <f t="shared" si="98"/>
        <v>Orta investisya</v>
      </c>
      <c r="J6305">
        <f>YEAR(transaction_data[[#This Row],[Transaction_Date]])</f>
        <v>2024</v>
      </c>
      <c r="K6305">
        <f>MONTH(transaction_data[[#This Row],[Transaction_Date]])</f>
        <v>11</v>
      </c>
    </row>
    <row r="6306" spans="1:11" x14ac:dyDescent="0.3">
      <c r="A6306">
        <v>306304</v>
      </c>
      <c r="B6306">
        <v>209628</v>
      </c>
      <c r="C6306" t="s">
        <v>31</v>
      </c>
      <c r="D6306">
        <v>26595</v>
      </c>
      <c r="E6306">
        <v>2156</v>
      </c>
      <c r="F6306">
        <v>13253</v>
      </c>
      <c r="G6306" t="s">
        <v>33</v>
      </c>
      <c r="H6306" s="1">
        <v>44706</v>
      </c>
      <c r="I6306" t="str">
        <f t="shared" si="98"/>
        <v>Kicik Investiya</v>
      </c>
      <c r="J6306">
        <f>YEAR(transaction_data[[#This Row],[Transaction_Date]])</f>
        <v>2022</v>
      </c>
      <c r="K6306">
        <f>MONTH(transaction_data[[#This Row],[Transaction_Date]])</f>
        <v>5</v>
      </c>
    </row>
    <row r="6307" spans="1:11" x14ac:dyDescent="0.3">
      <c r="A6307">
        <v>306305</v>
      </c>
      <c r="B6307">
        <v>209474</v>
      </c>
      <c r="C6307" t="s">
        <v>13</v>
      </c>
      <c r="D6307">
        <v>24735</v>
      </c>
      <c r="E6307">
        <v>2647</v>
      </c>
      <c r="F6307">
        <v>24396</v>
      </c>
      <c r="G6307" t="s">
        <v>29</v>
      </c>
      <c r="H6307" s="1">
        <v>45494</v>
      </c>
      <c r="I6307" t="str">
        <f t="shared" si="98"/>
        <v>Orta investisya</v>
      </c>
      <c r="J6307">
        <f>YEAR(transaction_data[[#This Row],[Transaction_Date]])</f>
        <v>2024</v>
      </c>
      <c r="K6307">
        <f>MONTH(transaction_data[[#This Row],[Transaction_Date]])</f>
        <v>7</v>
      </c>
    </row>
    <row r="6308" spans="1:11" x14ac:dyDescent="0.3">
      <c r="A6308">
        <v>306306</v>
      </c>
      <c r="B6308">
        <v>202713</v>
      </c>
      <c r="C6308" t="s">
        <v>13</v>
      </c>
      <c r="D6308">
        <v>18223</v>
      </c>
      <c r="E6308">
        <v>1448</v>
      </c>
      <c r="F6308">
        <v>41619</v>
      </c>
      <c r="G6308" t="s">
        <v>32</v>
      </c>
      <c r="H6308" s="1">
        <v>45450</v>
      </c>
      <c r="I6308" t="str">
        <f t="shared" si="98"/>
        <v>Yuksek Investisya</v>
      </c>
      <c r="J6308">
        <f>YEAR(transaction_data[[#This Row],[Transaction_Date]])</f>
        <v>2024</v>
      </c>
      <c r="K6308">
        <f>MONTH(transaction_data[[#This Row],[Transaction_Date]])</f>
        <v>6</v>
      </c>
    </row>
    <row r="6309" spans="1:11" x14ac:dyDescent="0.3">
      <c r="A6309">
        <v>306307</v>
      </c>
      <c r="B6309">
        <v>201639</v>
      </c>
      <c r="C6309" t="s">
        <v>31</v>
      </c>
      <c r="D6309">
        <v>40297</v>
      </c>
      <c r="E6309">
        <v>2057</v>
      </c>
      <c r="F6309">
        <v>15269</v>
      </c>
      <c r="G6309" t="s">
        <v>32</v>
      </c>
      <c r="H6309" s="1">
        <v>44830</v>
      </c>
      <c r="I6309" t="str">
        <f t="shared" si="98"/>
        <v>Orta investisya</v>
      </c>
      <c r="J6309">
        <f>YEAR(transaction_data[[#This Row],[Transaction_Date]])</f>
        <v>2022</v>
      </c>
      <c r="K6309">
        <f>MONTH(transaction_data[[#This Row],[Transaction_Date]])</f>
        <v>9</v>
      </c>
    </row>
    <row r="6310" spans="1:11" x14ac:dyDescent="0.3">
      <c r="A6310">
        <v>306308</v>
      </c>
      <c r="B6310">
        <v>204908</v>
      </c>
      <c r="C6310" t="s">
        <v>31</v>
      </c>
      <c r="D6310">
        <v>19674</v>
      </c>
      <c r="E6310">
        <v>2324</v>
      </c>
      <c r="F6310">
        <v>14388</v>
      </c>
      <c r="G6310" t="s">
        <v>29</v>
      </c>
      <c r="H6310" s="1">
        <v>45034</v>
      </c>
      <c r="I6310" t="str">
        <f t="shared" si="98"/>
        <v>Kicik Investiya</v>
      </c>
      <c r="J6310">
        <f>YEAR(transaction_data[[#This Row],[Transaction_Date]])</f>
        <v>2023</v>
      </c>
      <c r="K6310">
        <f>MONTH(transaction_data[[#This Row],[Transaction_Date]])</f>
        <v>4</v>
      </c>
    </row>
    <row r="6311" spans="1:11" x14ac:dyDescent="0.3">
      <c r="A6311">
        <v>306309</v>
      </c>
      <c r="B6311">
        <v>202693</v>
      </c>
      <c r="C6311" t="s">
        <v>13</v>
      </c>
      <c r="D6311">
        <v>66455</v>
      </c>
      <c r="E6311">
        <v>3641</v>
      </c>
      <c r="F6311">
        <v>9047</v>
      </c>
      <c r="G6311" t="s">
        <v>29</v>
      </c>
      <c r="H6311" s="1">
        <v>45388</v>
      </c>
      <c r="I6311" t="str">
        <f t="shared" si="98"/>
        <v>Kicik Investiya</v>
      </c>
      <c r="J6311">
        <f>YEAR(transaction_data[[#This Row],[Transaction_Date]])</f>
        <v>2024</v>
      </c>
      <c r="K6311">
        <f>MONTH(transaction_data[[#This Row],[Transaction_Date]])</f>
        <v>4</v>
      </c>
    </row>
    <row r="6312" spans="1:11" x14ac:dyDescent="0.3">
      <c r="A6312">
        <v>306310</v>
      </c>
      <c r="B6312">
        <v>200098</v>
      </c>
      <c r="C6312" t="s">
        <v>13</v>
      </c>
      <c r="D6312">
        <v>63991</v>
      </c>
      <c r="E6312">
        <v>630</v>
      </c>
      <c r="F6312">
        <v>21901</v>
      </c>
      <c r="G6312" t="s">
        <v>32</v>
      </c>
      <c r="H6312" s="1">
        <v>45632</v>
      </c>
      <c r="I6312" t="str">
        <f t="shared" si="98"/>
        <v>Orta investisya</v>
      </c>
      <c r="J6312">
        <f>YEAR(transaction_data[[#This Row],[Transaction_Date]])</f>
        <v>2024</v>
      </c>
      <c r="K6312">
        <f>MONTH(transaction_data[[#This Row],[Transaction_Date]])</f>
        <v>12</v>
      </c>
    </row>
    <row r="6313" spans="1:11" x14ac:dyDescent="0.3">
      <c r="A6313">
        <v>306311</v>
      </c>
      <c r="B6313">
        <v>200215</v>
      </c>
      <c r="C6313" t="s">
        <v>31</v>
      </c>
      <c r="D6313">
        <v>68491</v>
      </c>
      <c r="E6313">
        <v>4585</v>
      </c>
      <c r="F6313">
        <v>5409</v>
      </c>
      <c r="G6313" t="s">
        <v>32</v>
      </c>
      <c r="H6313" s="1">
        <v>45105</v>
      </c>
      <c r="I6313" t="str">
        <f t="shared" si="98"/>
        <v>Kicik Investiya</v>
      </c>
      <c r="J6313">
        <f>YEAR(transaction_data[[#This Row],[Transaction_Date]])</f>
        <v>2023</v>
      </c>
      <c r="K6313">
        <f>MONTH(transaction_data[[#This Row],[Transaction_Date]])</f>
        <v>6</v>
      </c>
    </row>
    <row r="6314" spans="1:11" x14ac:dyDescent="0.3">
      <c r="A6314">
        <v>306312</v>
      </c>
      <c r="B6314">
        <v>201778</v>
      </c>
      <c r="C6314" t="s">
        <v>30</v>
      </c>
      <c r="D6314">
        <v>37187</v>
      </c>
      <c r="E6314">
        <v>1443</v>
      </c>
      <c r="F6314">
        <v>5982</v>
      </c>
      <c r="G6314" t="s">
        <v>33</v>
      </c>
      <c r="H6314" s="1">
        <v>44949</v>
      </c>
      <c r="I6314" t="str">
        <f t="shared" si="98"/>
        <v>Kicik Investiya</v>
      </c>
      <c r="J6314">
        <f>YEAR(transaction_data[[#This Row],[Transaction_Date]])</f>
        <v>2023</v>
      </c>
      <c r="K6314">
        <f>MONTH(transaction_data[[#This Row],[Transaction_Date]])</f>
        <v>1</v>
      </c>
    </row>
    <row r="6315" spans="1:11" x14ac:dyDescent="0.3">
      <c r="A6315">
        <v>306313</v>
      </c>
      <c r="B6315">
        <v>206581</v>
      </c>
      <c r="C6315" t="s">
        <v>31</v>
      </c>
      <c r="D6315">
        <v>7736</v>
      </c>
      <c r="E6315">
        <v>1018</v>
      </c>
      <c r="F6315">
        <v>13173</v>
      </c>
      <c r="G6315" t="s">
        <v>32</v>
      </c>
      <c r="H6315" s="1">
        <v>45200</v>
      </c>
      <c r="I6315" t="str">
        <f t="shared" si="98"/>
        <v>Kicik Investiya</v>
      </c>
      <c r="J6315">
        <f>YEAR(transaction_data[[#This Row],[Transaction_Date]])</f>
        <v>2023</v>
      </c>
      <c r="K6315">
        <f>MONTH(transaction_data[[#This Row],[Transaction_Date]])</f>
        <v>10</v>
      </c>
    </row>
    <row r="6316" spans="1:11" x14ac:dyDescent="0.3">
      <c r="A6316">
        <v>306314</v>
      </c>
      <c r="B6316">
        <v>206456</v>
      </c>
      <c r="C6316" t="s">
        <v>30</v>
      </c>
      <c r="D6316">
        <v>49893</v>
      </c>
      <c r="E6316">
        <v>2180</v>
      </c>
      <c r="F6316">
        <v>49291</v>
      </c>
      <c r="G6316" t="s">
        <v>33</v>
      </c>
      <c r="H6316" s="1">
        <v>44721</v>
      </c>
      <c r="I6316" t="str">
        <f t="shared" si="98"/>
        <v>Yuksek Investisya</v>
      </c>
      <c r="J6316">
        <f>YEAR(transaction_data[[#This Row],[Transaction_Date]])</f>
        <v>2022</v>
      </c>
      <c r="K6316">
        <f>MONTH(transaction_data[[#This Row],[Transaction_Date]])</f>
        <v>6</v>
      </c>
    </row>
    <row r="6317" spans="1:11" x14ac:dyDescent="0.3">
      <c r="A6317">
        <v>306315</v>
      </c>
      <c r="B6317">
        <v>204330</v>
      </c>
      <c r="C6317" t="s">
        <v>13</v>
      </c>
      <c r="D6317">
        <v>91237</v>
      </c>
      <c r="E6317">
        <v>676</v>
      </c>
      <c r="F6317">
        <v>40864</v>
      </c>
      <c r="G6317" t="s">
        <v>29</v>
      </c>
      <c r="H6317" s="1">
        <v>45676</v>
      </c>
      <c r="I6317" t="str">
        <f t="shared" si="98"/>
        <v>Yuksek Investisya</v>
      </c>
      <c r="J6317">
        <f>YEAR(transaction_data[[#This Row],[Transaction_Date]])</f>
        <v>2025</v>
      </c>
      <c r="K6317">
        <f>MONTH(transaction_data[[#This Row],[Transaction_Date]])</f>
        <v>1</v>
      </c>
    </row>
    <row r="6318" spans="1:11" x14ac:dyDescent="0.3">
      <c r="A6318">
        <v>306316</v>
      </c>
      <c r="B6318">
        <v>205960</v>
      </c>
      <c r="C6318" t="s">
        <v>13</v>
      </c>
      <c r="D6318">
        <v>73910</v>
      </c>
      <c r="E6318">
        <v>272</v>
      </c>
      <c r="F6318">
        <v>43551</v>
      </c>
      <c r="G6318" t="s">
        <v>32</v>
      </c>
      <c r="H6318" s="1">
        <v>44979</v>
      </c>
      <c r="I6318" t="str">
        <f t="shared" si="98"/>
        <v>Yuksek Investisya</v>
      </c>
      <c r="J6318">
        <f>YEAR(transaction_data[[#This Row],[Transaction_Date]])</f>
        <v>2023</v>
      </c>
      <c r="K6318">
        <f>MONTH(transaction_data[[#This Row],[Transaction_Date]])</f>
        <v>2</v>
      </c>
    </row>
    <row r="6319" spans="1:11" x14ac:dyDescent="0.3">
      <c r="A6319">
        <v>306317</v>
      </c>
      <c r="B6319">
        <v>207250</v>
      </c>
      <c r="C6319" t="s">
        <v>13</v>
      </c>
      <c r="D6319">
        <v>78201</v>
      </c>
      <c r="E6319">
        <v>4283</v>
      </c>
      <c r="F6319">
        <v>20844</v>
      </c>
      <c r="G6319" t="s">
        <v>33</v>
      </c>
      <c r="H6319" s="1">
        <v>44816</v>
      </c>
      <c r="I6319" t="str">
        <f t="shared" si="98"/>
        <v>Orta investisya</v>
      </c>
      <c r="J6319">
        <f>YEAR(transaction_data[[#This Row],[Transaction_Date]])</f>
        <v>2022</v>
      </c>
      <c r="K6319">
        <f>MONTH(transaction_data[[#This Row],[Transaction_Date]])</f>
        <v>9</v>
      </c>
    </row>
    <row r="6320" spans="1:11" x14ac:dyDescent="0.3">
      <c r="A6320">
        <v>306318</v>
      </c>
      <c r="B6320">
        <v>204338</v>
      </c>
      <c r="C6320" t="s">
        <v>13</v>
      </c>
      <c r="D6320">
        <v>70374</v>
      </c>
      <c r="E6320">
        <v>332</v>
      </c>
      <c r="F6320">
        <v>32306</v>
      </c>
      <c r="G6320" t="s">
        <v>32</v>
      </c>
      <c r="H6320" s="1">
        <v>45007</v>
      </c>
      <c r="I6320" t="str">
        <f t="shared" si="98"/>
        <v>Yuksek Investisya</v>
      </c>
      <c r="J6320">
        <f>YEAR(transaction_data[[#This Row],[Transaction_Date]])</f>
        <v>2023</v>
      </c>
      <c r="K6320">
        <f>MONTH(transaction_data[[#This Row],[Transaction_Date]])</f>
        <v>3</v>
      </c>
    </row>
    <row r="6321" spans="1:11" x14ac:dyDescent="0.3">
      <c r="A6321">
        <v>306319</v>
      </c>
      <c r="B6321">
        <v>201759</v>
      </c>
      <c r="C6321" t="s">
        <v>13</v>
      </c>
      <c r="D6321">
        <v>50409</v>
      </c>
      <c r="E6321">
        <v>2184</v>
      </c>
      <c r="F6321">
        <v>11751</v>
      </c>
      <c r="G6321" t="s">
        <v>32</v>
      </c>
      <c r="H6321" s="1">
        <v>45624</v>
      </c>
      <c r="I6321" t="str">
        <f t="shared" si="98"/>
        <v>Kicik Investiya</v>
      </c>
      <c r="J6321">
        <f>YEAR(transaction_data[[#This Row],[Transaction_Date]])</f>
        <v>2024</v>
      </c>
      <c r="K6321">
        <f>MONTH(transaction_data[[#This Row],[Transaction_Date]])</f>
        <v>11</v>
      </c>
    </row>
    <row r="6322" spans="1:11" x14ac:dyDescent="0.3">
      <c r="A6322">
        <v>306320</v>
      </c>
      <c r="B6322">
        <v>201247</v>
      </c>
      <c r="C6322" t="s">
        <v>31</v>
      </c>
      <c r="D6322">
        <v>58897</v>
      </c>
      <c r="E6322">
        <v>2430</v>
      </c>
      <c r="F6322">
        <v>42103</v>
      </c>
      <c r="G6322" t="s">
        <v>29</v>
      </c>
      <c r="H6322" s="1">
        <v>45315</v>
      </c>
      <c r="I6322" t="str">
        <f t="shared" si="98"/>
        <v>Yuksek Investisya</v>
      </c>
      <c r="J6322">
        <f>YEAR(transaction_data[[#This Row],[Transaction_Date]])</f>
        <v>2024</v>
      </c>
      <c r="K6322">
        <f>MONTH(transaction_data[[#This Row],[Transaction_Date]])</f>
        <v>1</v>
      </c>
    </row>
    <row r="6323" spans="1:11" x14ac:dyDescent="0.3">
      <c r="A6323">
        <v>306321</v>
      </c>
      <c r="B6323">
        <v>201120</v>
      </c>
      <c r="C6323" t="s">
        <v>13</v>
      </c>
      <c r="D6323">
        <v>54854</v>
      </c>
      <c r="E6323">
        <v>3634</v>
      </c>
      <c r="F6323">
        <v>32051</v>
      </c>
      <c r="G6323" t="s">
        <v>29</v>
      </c>
      <c r="H6323" s="1">
        <v>45145</v>
      </c>
      <c r="I6323" t="str">
        <f t="shared" si="98"/>
        <v>Yuksek Investisya</v>
      </c>
      <c r="J6323">
        <f>YEAR(transaction_data[[#This Row],[Transaction_Date]])</f>
        <v>2023</v>
      </c>
      <c r="K6323">
        <f>MONTH(transaction_data[[#This Row],[Transaction_Date]])</f>
        <v>8</v>
      </c>
    </row>
    <row r="6324" spans="1:11" x14ac:dyDescent="0.3">
      <c r="A6324">
        <v>306322</v>
      </c>
      <c r="B6324">
        <v>200320</v>
      </c>
      <c r="C6324" t="s">
        <v>13</v>
      </c>
      <c r="D6324">
        <v>92857</v>
      </c>
      <c r="E6324">
        <v>1020</v>
      </c>
      <c r="F6324">
        <v>13048</v>
      </c>
      <c r="G6324" t="s">
        <v>29</v>
      </c>
      <c r="H6324" s="1">
        <v>44664</v>
      </c>
      <c r="I6324" t="str">
        <f t="shared" si="98"/>
        <v>Kicik Investiya</v>
      </c>
      <c r="J6324">
        <f>YEAR(transaction_data[[#This Row],[Transaction_Date]])</f>
        <v>2022</v>
      </c>
      <c r="K6324">
        <f>MONTH(transaction_data[[#This Row],[Transaction_Date]])</f>
        <v>4</v>
      </c>
    </row>
    <row r="6325" spans="1:11" x14ac:dyDescent="0.3">
      <c r="A6325">
        <v>306323</v>
      </c>
      <c r="B6325">
        <v>201840</v>
      </c>
      <c r="C6325" t="s">
        <v>13</v>
      </c>
      <c r="D6325">
        <v>61943</v>
      </c>
      <c r="E6325">
        <v>3279</v>
      </c>
      <c r="F6325">
        <v>6278</v>
      </c>
      <c r="G6325" t="s">
        <v>29</v>
      </c>
      <c r="H6325" s="1">
        <v>44900</v>
      </c>
      <c r="I6325" t="str">
        <f t="shared" si="98"/>
        <v>Kicik Investiya</v>
      </c>
      <c r="J6325">
        <f>YEAR(transaction_data[[#This Row],[Transaction_Date]])</f>
        <v>2022</v>
      </c>
      <c r="K6325">
        <f>MONTH(transaction_data[[#This Row],[Transaction_Date]])</f>
        <v>12</v>
      </c>
    </row>
    <row r="6326" spans="1:11" x14ac:dyDescent="0.3">
      <c r="A6326">
        <v>306324</v>
      </c>
      <c r="B6326">
        <v>204995</v>
      </c>
      <c r="C6326" t="s">
        <v>13</v>
      </c>
      <c r="D6326">
        <v>56465</v>
      </c>
      <c r="E6326">
        <v>1814</v>
      </c>
      <c r="F6326">
        <v>5295</v>
      </c>
      <c r="G6326" t="s">
        <v>32</v>
      </c>
      <c r="H6326" s="1">
        <v>45069</v>
      </c>
      <c r="I6326" t="str">
        <f t="shared" si="98"/>
        <v>Kicik Investiya</v>
      </c>
      <c r="J6326">
        <f>YEAR(transaction_data[[#This Row],[Transaction_Date]])</f>
        <v>2023</v>
      </c>
      <c r="K6326">
        <f>MONTH(transaction_data[[#This Row],[Transaction_Date]])</f>
        <v>5</v>
      </c>
    </row>
    <row r="6327" spans="1:11" x14ac:dyDescent="0.3">
      <c r="A6327">
        <v>306325</v>
      </c>
      <c r="B6327">
        <v>202587</v>
      </c>
      <c r="C6327" t="s">
        <v>30</v>
      </c>
      <c r="D6327">
        <v>73356</v>
      </c>
      <c r="E6327">
        <v>1233</v>
      </c>
      <c r="F6327">
        <v>3955</v>
      </c>
      <c r="G6327" t="s">
        <v>33</v>
      </c>
      <c r="H6327" s="1">
        <v>45549</v>
      </c>
      <c r="I6327" t="str">
        <f t="shared" si="98"/>
        <v>Kicik Investiya</v>
      </c>
      <c r="J6327">
        <f>YEAR(transaction_data[[#This Row],[Transaction_Date]])</f>
        <v>2024</v>
      </c>
      <c r="K6327">
        <f>MONTH(transaction_data[[#This Row],[Transaction_Date]])</f>
        <v>9</v>
      </c>
    </row>
    <row r="6328" spans="1:11" x14ac:dyDescent="0.3">
      <c r="A6328">
        <v>306326</v>
      </c>
      <c r="B6328">
        <v>203562</v>
      </c>
      <c r="C6328" t="s">
        <v>13</v>
      </c>
      <c r="D6328">
        <v>81232</v>
      </c>
      <c r="E6328">
        <v>2314</v>
      </c>
      <c r="F6328">
        <v>11119</v>
      </c>
      <c r="G6328" t="s">
        <v>29</v>
      </c>
      <c r="H6328" s="1">
        <v>44826</v>
      </c>
      <c r="I6328" t="str">
        <f t="shared" si="98"/>
        <v>Kicik Investiya</v>
      </c>
      <c r="J6328">
        <f>YEAR(transaction_data[[#This Row],[Transaction_Date]])</f>
        <v>2022</v>
      </c>
      <c r="K6328">
        <f>MONTH(transaction_data[[#This Row],[Transaction_Date]])</f>
        <v>9</v>
      </c>
    </row>
    <row r="6329" spans="1:11" x14ac:dyDescent="0.3">
      <c r="A6329">
        <v>306327</v>
      </c>
      <c r="B6329">
        <v>201073</v>
      </c>
      <c r="C6329" t="s">
        <v>30</v>
      </c>
      <c r="D6329">
        <v>95756</v>
      </c>
      <c r="E6329">
        <v>476</v>
      </c>
      <c r="F6329">
        <v>35060</v>
      </c>
      <c r="G6329" t="s">
        <v>32</v>
      </c>
      <c r="H6329" s="1">
        <v>45255</v>
      </c>
      <c r="I6329" t="str">
        <f t="shared" si="98"/>
        <v>Yuksek Investisya</v>
      </c>
      <c r="J6329">
        <f>YEAR(transaction_data[[#This Row],[Transaction_Date]])</f>
        <v>2023</v>
      </c>
      <c r="K6329">
        <f>MONTH(transaction_data[[#This Row],[Transaction_Date]])</f>
        <v>11</v>
      </c>
    </row>
    <row r="6330" spans="1:11" x14ac:dyDescent="0.3">
      <c r="A6330">
        <v>306328</v>
      </c>
      <c r="B6330">
        <v>206411</v>
      </c>
      <c r="C6330" t="s">
        <v>30</v>
      </c>
      <c r="D6330">
        <v>13998</v>
      </c>
      <c r="E6330">
        <v>3533</v>
      </c>
      <c r="F6330">
        <v>15198</v>
      </c>
      <c r="G6330" t="s">
        <v>32</v>
      </c>
      <c r="H6330" s="1">
        <v>45018</v>
      </c>
      <c r="I6330" t="str">
        <f t="shared" si="98"/>
        <v>Orta investisya</v>
      </c>
      <c r="J6330">
        <f>YEAR(transaction_data[[#This Row],[Transaction_Date]])</f>
        <v>2023</v>
      </c>
      <c r="K6330">
        <f>MONTH(transaction_data[[#This Row],[Transaction_Date]])</f>
        <v>4</v>
      </c>
    </row>
    <row r="6331" spans="1:11" x14ac:dyDescent="0.3">
      <c r="A6331">
        <v>306329</v>
      </c>
      <c r="B6331">
        <v>204178</v>
      </c>
      <c r="C6331" t="s">
        <v>13</v>
      </c>
      <c r="D6331">
        <v>63925</v>
      </c>
      <c r="E6331">
        <v>3201</v>
      </c>
      <c r="F6331">
        <v>35966</v>
      </c>
      <c r="G6331" t="s">
        <v>29</v>
      </c>
      <c r="H6331" s="1">
        <v>44654</v>
      </c>
      <c r="I6331" t="str">
        <f t="shared" si="98"/>
        <v>Yuksek Investisya</v>
      </c>
      <c r="J6331">
        <f>YEAR(transaction_data[[#This Row],[Transaction_Date]])</f>
        <v>2022</v>
      </c>
      <c r="K6331">
        <f>MONTH(transaction_data[[#This Row],[Transaction_Date]])</f>
        <v>4</v>
      </c>
    </row>
    <row r="6332" spans="1:11" x14ac:dyDescent="0.3">
      <c r="A6332">
        <v>306330</v>
      </c>
      <c r="B6332">
        <v>206387</v>
      </c>
      <c r="C6332" t="s">
        <v>30</v>
      </c>
      <c r="D6332">
        <v>61821</v>
      </c>
      <c r="E6332">
        <v>4882</v>
      </c>
      <c r="F6332">
        <v>41196</v>
      </c>
      <c r="G6332" t="s">
        <v>29</v>
      </c>
      <c r="H6332" s="1">
        <v>44706</v>
      </c>
      <c r="I6332" t="str">
        <f t="shared" si="98"/>
        <v>Yuksek Investisya</v>
      </c>
      <c r="J6332">
        <f>YEAR(transaction_data[[#This Row],[Transaction_Date]])</f>
        <v>2022</v>
      </c>
      <c r="K6332">
        <f>MONTH(transaction_data[[#This Row],[Transaction_Date]])</f>
        <v>5</v>
      </c>
    </row>
    <row r="6333" spans="1:11" x14ac:dyDescent="0.3">
      <c r="A6333">
        <v>306331</v>
      </c>
      <c r="B6333">
        <v>208416</v>
      </c>
      <c r="C6333" t="s">
        <v>13</v>
      </c>
      <c r="D6333">
        <v>17753</v>
      </c>
      <c r="E6333">
        <v>2431</v>
      </c>
      <c r="F6333">
        <v>1967</v>
      </c>
      <c r="G6333" t="s">
        <v>32</v>
      </c>
      <c r="H6333" s="1">
        <v>45543</v>
      </c>
      <c r="I6333" t="str">
        <f t="shared" si="98"/>
        <v>Kicik Investiya</v>
      </c>
      <c r="J6333">
        <f>YEAR(transaction_data[[#This Row],[Transaction_Date]])</f>
        <v>2024</v>
      </c>
      <c r="K6333">
        <f>MONTH(transaction_data[[#This Row],[Transaction_Date]])</f>
        <v>9</v>
      </c>
    </row>
    <row r="6334" spans="1:11" x14ac:dyDescent="0.3">
      <c r="A6334">
        <v>306332</v>
      </c>
      <c r="B6334">
        <v>207905</v>
      </c>
      <c r="C6334" t="s">
        <v>30</v>
      </c>
      <c r="D6334">
        <v>51014</v>
      </c>
      <c r="E6334">
        <v>1922</v>
      </c>
      <c r="F6334">
        <v>33002</v>
      </c>
      <c r="G6334" t="s">
        <v>29</v>
      </c>
      <c r="H6334" s="1">
        <v>45714</v>
      </c>
      <c r="I6334" t="str">
        <f t="shared" si="98"/>
        <v>Yuksek Investisya</v>
      </c>
      <c r="J6334">
        <f>YEAR(transaction_data[[#This Row],[Transaction_Date]])</f>
        <v>2025</v>
      </c>
      <c r="K6334">
        <f>MONTH(transaction_data[[#This Row],[Transaction_Date]])</f>
        <v>2</v>
      </c>
    </row>
    <row r="6335" spans="1:11" x14ac:dyDescent="0.3">
      <c r="A6335">
        <v>306333</v>
      </c>
      <c r="B6335">
        <v>203037</v>
      </c>
      <c r="C6335" t="s">
        <v>31</v>
      </c>
      <c r="D6335">
        <v>21204</v>
      </c>
      <c r="E6335">
        <v>4396</v>
      </c>
      <c r="F6335">
        <v>38502</v>
      </c>
      <c r="G6335" t="s">
        <v>32</v>
      </c>
      <c r="H6335" s="1">
        <v>45379</v>
      </c>
      <c r="I6335" t="str">
        <f t="shared" si="98"/>
        <v>Yuksek Investisya</v>
      </c>
      <c r="J6335">
        <f>YEAR(transaction_data[[#This Row],[Transaction_Date]])</f>
        <v>2024</v>
      </c>
      <c r="K6335">
        <f>MONTH(transaction_data[[#This Row],[Transaction_Date]])</f>
        <v>3</v>
      </c>
    </row>
    <row r="6336" spans="1:11" x14ac:dyDescent="0.3">
      <c r="A6336">
        <v>306334</v>
      </c>
      <c r="B6336">
        <v>204485</v>
      </c>
      <c r="C6336" t="s">
        <v>13</v>
      </c>
      <c r="D6336">
        <v>82609</v>
      </c>
      <c r="E6336">
        <v>1375</v>
      </c>
      <c r="F6336">
        <v>4050</v>
      </c>
      <c r="G6336" t="s">
        <v>32</v>
      </c>
      <c r="H6336" s="1">
        <v>45710</v>
      </c>
      <c r="I6336" t="str">
        <f t="shared" si="98"/>
        <v>Kicik Investiya</v>
      </c>
      <c r="J6336">
        <f>YEAR(transaction_data[[#This Row],[Transaction_Date]])</f>
        <v>2025</v>
      </c>
      <c r="K6336">
        <f>MONTH(transaction_data[[#This Row],[Transaction_Date]])</f>
        <v>2</v>
      </c>
    </row>
    <row r="6337" spans="1:11" x14ac:dyDescent="0.3">
      <c r="A6337">
        <v>306335</v>
      </c>
      <c r="B6337">
        <v>202635</v>
      </c>
      <c r="C6337" t="s">
        <v>13</v>
      </c>
      <c r="D6337">
        <v>54421</v>
      </c>
      <c r="E6337">
        <v>2963</v>
      </c>
      <c r="F6337">
        <v>9175</v>
      </c>
      <c r="G6337" t="s">
        <v>29</v>
      </c>
      <c r="H6337" s="1">
        <v>45567</v>
      </c>
      <c r="I6337" t="str">
        <f t="shared" si="98"/>
        <v>Kicik Investiya</v>
      </c>
      <c r="J6337">
        <f>YEAR(transaction_data[[#This Row],[Transaction_Date]])</f>
        <v>2024</v>
      </c>
      <c r="K6337">
        <f>MONTH(transaction_data[[#This Row],[Transaction_Date]])</f>
        <v>10</v>
      </c>
    </row>
    <row r="6338" spans="1:11" x14ac:dyDescent="0.3">
      <c r="A6338">
        <v>306336</v>
      </c>
      <c r="B6338">
        <v>200155</v>
      </c>
      <c r="C6338" t="s">
        <v>30</v>
      </c>
      <c r="D6338">
        <v>63759</v>
      </c>
      <c r="E6338">
        <v>2853</v>
      </c>
      <c r="F6338">
        <v>48913</v>
      </c>
      <c r="G6338" t="s">
        <v>32</v>
      </c>
      <c r="H6338" s="1">
        <v>44881</v>
      </c>
      <c r="I6338" t="str">
        <f t="shared" ref="I6338:I6401" si="99">IF(AND(F6338&gt;1000,F6338&lt;15000),"Kicik Investiya",IF(AND(F6338&gt;=15000,F6338&lt;27500),"Orta investisya","Yuksek Investisya"))</f>
        <v>Yuksek Investisya</v>
      </c>
      <c r="J6338">
        <f>YEAR(transaction_data[[#This Row],[Transaction_Date]])</f>
        <v>2022</v>
      </c>
      <c r="K6338">
        <f>MONTH(transaction_data[[#This Row],[Transaction_Date]])</f>
        <v>11</v>
      </c>
    </row>
    <row r="6339" spans="1:11" x14ac:dyDescent="0.3">
      <c r="A6339">
        <v>306337</v>
      </c>
      <c r="B6339">
        <v>203274</v>
      </c>
      <c r="C6339" t="s">
        <v>31</v>
      </c>
      <c r="D6339">
        <v>2333</v>
      </c>
      <c r="E6339">
        <v>2194</v>
      </c>
      <c r="F6339">
        <v>33041</v>
      </c>
      <c r="G6339" t="s">
        <v>29</v>
      </c>
      <c r="H6339" s="1">
        <v>45217</v>
      </c>
      <c r="I6339" t="str">
        <f t="shared" si="99"/>
        <v>Yuksek Investisya</v>
      </c>
      <c r="J6339">
        <f>YEAR(transaction_data[[#This Row],[Transaction_Date]])</f>
        <v>2023</v>
      </c>
      <c r="K6339">
        <f>MONTH(transaction_data[[#This Row],[Transaction_Date]])</f>
        <v>10</v>
      </c>
    </row>
    <row r="6340" spans="1:11" x14ac:dyDescent="0.3">
      <c r="A6340">
        <v>306338</v>
      </c>
      <c r="B6340">
        <v>200097</v>
      </c>
      <c r="C6340" t="s">
        <v>13</v>
      </c>
      <c r="D6340">
        <v>66955</v>
      </c>
      <c r="E6340">
        <v>272</v>
      </c>
      <c r="F6340">
        <v>21760</v>
      </c>
      <c r="G6340" t="s">
        <v>33</v>
      </c>
      <c r="H6340" s="1">
        <v>44780</v>
      </c>
      <c r="I6340" t="str">
        <f t="shared" si="99"/>
        <v>Orta investisya</v>
      </c>
      <c r="J6340">
        <f>YEAR(transaction_data[[#This Row],[Transaction_Date]])</f>
        <v>2022</v>
      </c>
      <c r="K6340">
        <f>MONTH(transaction_data[[#This Row],[Transaction_Date]])</f>
        <v>8</v>
      </c>
    </row>
    <row r="6341" spans="1:11" x14ac:dyDescent="0.3">
      <c r="A6341">
        <v>306339</v>
      </c>
      <c r="B6341">
        <v>204399</v>
      </c>
      <c r="C6341" t="s">
        <v>30</v>
      </c>
      <c r="D6341">
        <v>33374</v>
      </c>
      <c r="E6341">
        <v>2673</v>
      </c>
      <c r="F6341">
        <v>22578</v>
      </c>
      <c r="G6341" t="s">
        <v>33</v>
      </c>
      <c r="H6341" s="1">
        <v>45027</v>
      </c>
      <c r="I6341" t="str">
        <f t="shared" si="99"/>
        <v>Orta investisya</v>
      </c>
      <c r="J6341">
        <f>YEAR(transaction_data[[#This Row],[Transaction_Date]])</f>
        <v>2023</v>
      </c>
      <c r="K6341">
        <f>MONTH(transaction_data[[#This Row],[Transaction_Date]])</f>
        <v>4</v>
      </c>
    </row>
    <row r="6342" spans="1:11" x14ac:dyDescent="0.3">
      <c r="A6342">
        <v>306340</v>
      </c>
      <c r="B6342">
        <v>206305</v>
      </c>
      <c r="C6342" t="s">
        <v>30</v>
      </c>
      <c r="D6342">
        <v>91408</v>
      </c>
      <c r="E6342">
        <v>2778</v>
      </c>
      <c r="F6342">
        <v>32383</v>
      </c>
      <c r="G6342" t="s">
        <v>32</v>
      </c>
      <c r="H6342" s="1">
        <v>44885</v>
      </c>
      <c r="I6342" t="str">
        <f t="shared" si="99"/>
        <v>Yuksek Investisya</v>
      </c>
      <c r="J6342">
        <f>YEAR(transaction_data[[#This Row],[Transaction_Date]])</f>
        <v>2022</v>
      </c>
      <c r="K6342">
        <f>MONTH(transaction_data[[#This Row],[Transaction_Date]])</f>
        <v>11</v>
      </c>
    </row>
    <row r="6343" spans="1:11" x14ac:dyDescent="0.3">
      <c r="A6343">
        <v>306341</v>
      </c>
      <c r="B6343">
        <v>207869</v>
      </c>
      <c r="C6343" t="s">
        <v>13</v>
      </c>
      <c r="D6343">
        <v>95198</v>
      </c>
      <c r="E6343">
        <v>1599</v>
      </c>
      <c r="F6343">
        <v>40528</v>
      </c>
      <c r="G6343" t="s">
        <v>32</v>
      </c>
      <c r="H6343" s="1">
        <v>45417</v>
      </c>
      <c r="I6343" t="str">
        <f t="shared" si="99"/>
        <v>Yuksek Investisya</v>
      </c>
      <c r="J6343">
        <f>YEAR(transaction_data[[#This Row],[Transaction_Date]])</f>
        <v>2024</v>
      </c>
      <c r="K6343">
        <f>MONTH(transaction_data[[#This Row],[Transaction_Date]])</f>
        <v>5</v>
      </c>
    </row>
    <row r="6344" spans="1:11" x14ac:dyDescent="0.3">
      <c r="A6344">
        <v>306342</v>
      </c>
      <c r="B6344">
        <v>209657</v>
      </c>
      <c r="C6344" t="s">
        <v>30</v>
      </c>
      <c r="D6344">
        <v>64205</v>
      </c>
      <c r="E6344">
        <v>3527</v>
      </c>
      <c r="F6344">
        <v>34367</v>
      </c>
      <c r="G6344" t="s">
        <v>29</v>
      </c>
      <c r="H6344" s="1">
        <v>44782</v>
      </c>
      <c r="I6344" t="str">
        <f t="shared" si="99"/>
        <v>Yuksek Investisya</v>
      </c>
      <c r="J6344">
        <f>YEAR(transaction_data[[#This Row],[Transaction_Date]])</f>
        <v>2022</v>
      </c>
      <c r="K6344">
        <f>MONTH(transaction_data[[#This Row],[Transaction_Date]])</f>
        <v>8</v>
      </c>
    </row>
    <row r="6345" spans="1:11" x14ac:dyDescent="0.3">
      <c r="A6345">
        <v>306343</v>
      </c>
      <c r="B6345">
        <v>202792</v>
      </c>
      <c r="C6345" t="s">
        <v>13</v>
      </c>
      <c r="D6345">
        <v>40777</v>
      </c>
      <c r="E6345">
        <v>4730</v>
      </c>
      <c r="F6345">
        <v>7269</v>
      </c>
      <c r="G6345" t="s">
        <v>29</v>
      </c>
      <c r="H6345" s="1">
        <v>45706</v>
      </c>
      <c r="I6345" t="str">
        <f t="shared" si="99"/>
        <v>Kicik Investiya</v>
      </c>
      <c r="J6345">
        <f>YEAR(transaction_data[[#This Row],[Transaction_Date]])</f>
        <v>2025</v>
      </c>
      <c r="K6345">
        <f>MONTH(transaction_data[[#This Row],[Transaction_Date]])</f>
        <v>2</v>
      </c>
    </row>
    <row r="6346" spans="1:11" x14ac:dyDescent="0.3">
      <c r="A6346">
        <v>306344</v>
      </c>
      <c r="B6346">
        <v>204636</v>
      </c>
      <c r="C6346" t="s">
        <v>31</v>
      </c>
      <c r="D6346">
        <v>93994</v>
      </c>
      <c r="E6346">
        <v>1015</v>
      </c>
      <c r="F6346">
        <v>13725</v>
      </c>
      <c r="G6346" t="s">
        <v>29</v>
      </c>
      <c r="H6346" s="1">
        <v>45602</v>
      </c>
      <c r="I6346" t="str">
        <f t="shared" si="99"/>
        <v>Kicik Investiya</v>
      </c>
      <c r="J6346">
        <f>YEAR(transaction_data[[#This Row],[Transaction_Date]])</f>
        <v>2024</v>
      </c>
      <c r="K6346">
        <f>MONTH(transaction_data[[#This Row],[Transaction_Date]])</f>
        <v>11</v>
      </c>
    </row>
    <row r="6347" spans="1:11" x14ac:dyDescent="0.3">
      <c r="A6347">
        <v>306345</v>
      </c>
      <c r="B6347">
        <v>206579</v>
      </c>
      <c r="C6347" t="s">
        <v>31</v>
      </c>
      <c r="D6347">
        <v>67326</v>
      </c>
      <c r="E6347">
        <v>2564</v>
      </c>
      <c r="F6347">
        <v>39310</v>
      </c>
      <c r="G6347" t="s">
        <v>32</v>
      </c>
      <c r="H6347" s="1">
        <v>45166</v>
      </c>
      <c r="I6347" t="str">
        <f t="shared" si="99"/>
        <v>Yuksek Investisya</v>
      </c>
      <c r="J6347">
        <f>YEAR(transaction_data[[#This Row],[Transaction_Date]])</f>
        <v>2023</v>
      </c>
      <c r="K6347">
        <f>MONTH(transaction_data[[#This Row],[Transaction_Date]])</f>
        <v>8</v>
      </c>
    </row>
    <row r="6348" spans="1:11" x14ac:dyDescent="0.3">
      <c r="A6348">
        <v>306346</v>
      </c>
      <c r="B6348">
        <v>206497</v>
      </c>
      <c r="C6348" t="s">
        <v>31</v>
      </c>
      <c r="D6348">
        <v>41106</v>
      </c>
      <c r="E6348">
        <v>4796</v>
      </c>
      <c r="F6348">
        <v>37155</v>
      </c>
      <c r="G6348" t="s">
        <v>32</v>
      </c>
      <c r="H6348" s="1">
        <v>45612</v>
      </c>
      <c r="I6348" t="str">
        <f t="shared" si="99"/>
        <v>Yuksek Investisya</v>
      </c>
      <c r="J6348">
        <f>YEAR(transaction_data[[#This Row],[Transaction_Date]])</f>
        <v>2024</v>
      </c>
      <c r="K6348">
        <f>MONTH(transaction_data[[#This Row],[Transaction_Date]])</f>
        <v>11</v>
      </c>
    </row>
    <row r="6349" spans="1:11" x14ac:dyDescent="0.3">
      <c r="A6349">
        <v>306347</v>
      </c>
      <c r="B6349">
        <v>205586</v>
      </c>
      <c r="C6349" t="s">
        <v>31</v>
      </c>
      <c r="D6349">
        <v>91428</v>
      </c>
      <c r="E6349">
        <v>2195</v>
      </c>
      <c r="F6349">
        <v>36196</v>
      </c>
      <c r="G6349" t="s">
        <v>29</v>
      </c>
      <c r="H6349" s="1">
        <v>44734</v>
      </c>
      <c r="I6349" t="str">
        <f t="shared" si="99"/>
        <v>Yuksek Investisya</v>
      </c>
      <c r="J6349">
        <f>YEAR(transaction_data[[#This Row],[Transaction_Date]])</f>
        <v>2022</v>
      </c>
      <c r="K6349">
        <f>MONTH(transaction_data[[#This Row],[Transaction_Date]])</f>
        <v>6</v>
      </c>
    </row>
    <row r="6350" spans="1:11" x14ac:dyDescent="0.3">
      <c r="A6350">
        <v>306348</v>
      </c>
      <c r="B6350">
        <v>209735</v>
      </c>
      <c r="C6350" t="s">
        <v>30</v>
      </c>
      <c r="D6350">
        <v>20164</v>
      </c>
      <c r="E6350">
        <v>4595</v>
      </c>
      <c r="F6350">
        <v>1045</v>
      </c>
      <c r="G6350" t="s">
        <v>29</v>
      </c>
      <c r="H6350" s="1">
        <v>44733</v>
      </c>
      <c r="I6350" t="str">
        <f t="shared" si="99"/>
        <v>Kicik Investiya</v>
      </c>
      <c r="J6350">
        <f>YEAR(transaction_data[[#This Row],[Transaction_Date]])</f>
        <v>2022</v>
      </c>
      <c r="K6350">
        <f>MONTH(transaction_data[[#This Row],[Transaction_Date]])</f>
        <v>6</v>
      </c>
    </row>
    <row r="6351" spans="1:11" x14ac:dyDescent="0.3">
      <c r="A6351">
        <v>306349</v>
      </c>
      <c r="B6351">
        <v>207004</v>
      </c>
      <c r="C6351" t="s">
        <v>30</v>
      </c>
      <c r="D6351">
        <v>17064</v>
      </c>
      <c r="E6351">
        <v>3785</v>
      </c>
      <c r="F6351">
        <v>4501</v>
      </c>
      <c r="G6351" t="s">
        <v>32</v>
      </c>
      <c r="H6351" s="1">
        <v>45193</v>
      </c>
      <c r="I6351" t="str">
        <f t="shared" si="99"/>
        <v>Kicik Investiya</v>
      </c>
      <c r="J6351">
        <f>YEAR(transaction_data[[#This Row],[Transaction_Date]])</f>
        <v>2023</v>
      </c>
      <c r="K6351">
        <f>MONTH(transaction_data[[#This Row],[Transaction_Date]])</f>
        <v>9</v>
      </c>
    </row>
    <row r="6352" spans="1:11" x14ac:dyDescent="0.3">
      <c r="A6352">
        <v>306350</v>
      </c>
      <c r="B6352">
        <v>203983</v>
      </c>
      <c r="C6352" t="s">
        <v>30</v>
      </c>
      <c r="D6352">
        <v>65532</v>
      </c>
      <c r="E6352">
        <v>594</v>
      </c>
      <c r="F6352">
        <v>34685</v>
      </c>
      <c r="G6352" t="s">
        <v>33</v>
      </c>
      <c r="H6352" s="1">
        <v>45642</v>
      </c>
      <c r="I6352" t="str">
        <f t="shared" si="99"/>
        <v>Yuksek Investisya</v>
      </c>
      <c r="J6352">
        <f>YEAR(transaction_data[[#This Row],[Transaction_Date]])</f>
        <v>2024</v>
      </c>
      <c r="K6352">
        <f>MONTH(transaction_data[[#This Row],[Transaction_Date]])</f>
        <v>12</v>
      </c>
    </row>
    <row r="6353" spans="1:11" x14ac:dyDescent="0.3">
      <c r="A6353">
        <v>306351</v>
      </c>
      <c r="B6353">
        <v>208861</v>
      </c>
      <c r="C6353" t="s">
        <v>13</v>
      </c>
      <c r="D6353">
        <v>42103</v>
      </c>
      <c r="E6353">
        <v>4618</v>
      </c>
      <c r="F6353">
        <v>30009</v>
      </c>
      <c r="G6353" t="s">
        <v>32</v>
      </c>
      <c r="H6353" s="1">
        <v>44880</v>
      </c>
      <c r="I6353" t="str">
        <f t="shared" si="99"/>
        <v>Yuksek Investisya</v>
      </c>
      <c r="J6353">
        <f>YEAR(transaction_data[[#This Row],[Transaction_Date]])</f>
        <v>2022</v>
      </c>
      <c r="K6353">
        <f>MONTH(transaction_data[[#This Row],[Transaction_Date]])</f>
        <v>11</v>
      </c>
    </row>
    <row r="6354" spans="1:11" x14ac:dyDescent="0.3">
      <c r="A6354">
        <v>306352</v>
      </c>
      <c r="B6354">
        <v>208534</v>
      </c>
      <c r="C6354" t="s">
        <v>31</v>
      </c>
      <c r="D6354">
        <v>6869</v>
      </c>
      <c r="E6354">
        <v>4330</v>
      </c>
      <c r="F6354">
        <v>11704</v>
      </c>
      <c r="G6354" t="s">
        <v>33</v>
      </c>
      <c r="H6354" s="1">
        <v>45730</v>
      </c>
      <c r="I6354" t="str">
        <f t="shared" si="99"/>
        <v>Kicik Investiya</v>
      </c>
      <c r="J6354">
        <f>YEAR(transaction_data[[#This Row],[Transaction_Date]])</f>
        <v>2025</v>
      </c>
      <c r="K6354">
        <f>MONTH(transaction_data[[#This Row],[Transaction_Date]])</f>
        <v>3</v>
      </c>
    </row>
    <row r="6355" spans="1:11" x14ac:dyDescent="0.3">
      <c r="A6355">
        <v>306353</v>
      </c>
      <c r="B6355">
        <v>208275</v>
      </c>
      <c r="C6355" t="s">
        <v>13</v>
      </c>
      <c r="D6355">
        <v>67365</v>
      </c>
      <c r="E6355">
        <v>2831</v>
      </c>
      <c r="F6355">
        <v>45683</v>
      </c>
      <c r="G6355" t="s">
        <v>32</v>
      </c>
      <c r="H6355" s="1">
        <v>45474</v>
      </c>
      <c r="I6355" t="str">
        <f t="shared" si="99"/>
        <v>Yuksek Investisya</v>
      </c>
      <c r="J6355">
        <f>YEAR(transaction_data[[#This Row],[Transaction_Date]])</f>
        <v>2024</v>
      </c>
      <c r="K6355">
        <f>MONTH(transaction_data[[#This Row],[Transaction_Date]])</f>
        <v>7</v>
      </c>
    </row>
    <row r="6356" spans="1:11" x14ac:dyDescent="0.3">
      <c r="A6356">
        <v>306354</v>
      </c>
      <c r="B6356">
        <v>204944</v>
      </c>
      <c r="C6356" t="s">
        <v>31</v>
      </c>
      <c r="D6356">
        <v>97827</v>
      </c>
      <c r="E6356">
        <v>1861</v>
      </c>
      <c r="F6356">
        <v>26686</v>
      </c>
      <c r="G6356" t="s">
        <v>33</v>
      </c>
      <c r="H6356" s="1">
        <v>44807</v>
      </c>
      <c r="I6356" t="str">
        <f t="shared" si="99"/>
        <v>Orta investisya</v>
      </c>
      <c r="J6356">
        <f>YEAR(transaction_data[[#This Row],[Transaction_Date]])</f>
        <v>2022</v>
      </c>
      <c r="K6356">
        <f>MONTH(transaction_data[[#This Row],[Transaction_Date]])</f>
        <v>9</v>
      </c>
    </row>
    <row r="6357" spans="1:11" x14ac:dyDescent="0.3">
      <c r="A6357">
        <v>306355</v>
      </c>
      <c r="B6357">
        <v>202457</v>
      </c>
      <c r="C6357" t="s">
        <v>13</v>
      </c>
      <c r="D6357">
        <v>69210</v>
      </c>
      <c r="E6357">
        <v>3092</v>
      </c>
      <c r="F6357">
        <v>48879</v>
      </c>
      <c r="G6357" t="s">
        <v>32</v>
      </c>
      <c r="H6357" s="1">
        <v>44836</v>
      </c>
      <c r="I6357" t="str">
        <f t="shared" si="99"/>
        <v>Yuksek Investisya</v>
      </c>
      <c r="J6357">
        <f>YEAR(transaction_data[[#This Row],[Transaction_Date]])</f>
        <v>2022</v>
      </c>
      <c r="K6357">
        <f>MONTH(transaction_data[[#This Row],[Transaction_Date]])</f>
        <v>10</v>
      </c>
    </row>
    <row r="6358" spans="1:11" x14ac:dyDescent="0.3">
      <c r="A6358">
        <v>306356</v>
      </c>
      <c r="B6358">
        <v>206072</v>
      </c>
      <c r="C6358" t="s">
        <v>30</v>
      </c>
      <c r="D6358">
        <v>70000</v>
      </c>
      <c r="E6358">
        <v>203</v>
      </c>
      <c r="F6358">
        <v>44360</v>
      </c>
      <c r="G6358" t="s">
        <v>29</v>
      </c>
      <c r="H6358" s="1">
        <v>45398</v>
      </c>
      <c r="I6358" t="str">
        <f t="shared" si="99"/>
        <v>Yuksek Investisya</v>
      </c>
      <c r="J6358">
        <f>YEAR(transaction_data[[#This Row],[Transaction_Date]])</f>
        <v>2024</v>
      </c>
      <c r="K6358">
        <f>MONTH(transaction_data[[#This Row],[Transaction_Date]])</f>
        <v>4</v>
      </c>
    </row>
    <row r="6359" spans="1:11" x14ac:dyDescent="0.3">
      <c r="A6359">
        <v>306357</v>
      </c>
      <c r="B6359">
        <v>204078</v>
      </c>
      <c r="C6359" t="s">
        <v>30</v>
      </c>
      <c r="D6359">
        <v>52958</v>
      </c>
      <c r="E6359">
        <v>3687</v>
      </c>
      <c r="F6359">
        <v>1267</v>
      </c>
      <c r="G6359" t="s">
        <v>33</v>
      </c>
      <c r="H6359" s="1">
        <v>45002</v>
      </c>
      <c r="I6359" t="str">
        <f t="shared" si="99"/>
        <v>Kicik Investiya</v>
      </c>
      <c r="J6359">
        <f>YEAR(transaction_data[[#This Row],[Transaction_Date]])</f>
        <v>2023</v>
      </c>
      <c r="K6359">
        <f>MONTH(transaction_data[[#This Row],[Transaction_Date]])</f>
        <v>3</v>
      </c>
    </row>
    <row r="6360" spans="1:11" x14ac:dyDescent="0.3">
      <c r="A6360">
        <v>306358</v>
      </c>
      <c r="B6360">
        <v>207206</v>
      </c>
      <c r="C6360" t="s">
        <v>30</v>
      </c>
      <c r="D6360">
        <v>53801</v>
      </c>
      <c r="E6360">
        <v>3563</v>
      </c>
      <c r="F6360">
        <v>37432</v>
      </c>
      <c r="G6360" t="s">
        <v>33</v>
      </c>
      <c r="H6360" s="1">
        <v>45133</v>
      </c>
      <c r="I6360" t="str">
        <f t="shared" si="99"/>
        <v>Yuksek Investisya</v>
      </c>
      <c r="J6360">
        <f>YEAR(transaction_data[[#This Row],[Transaction_Date]])</f>
        <v>2023</v>
      </c>
      <c r="K6360">
        <f>MONTH(transaction_data[[#This Row],[Transaction_Date]])</f>
        <v>7</v>
      </c>
    </row>
    <row r="6361" spans="1:11" x14ac:dyDescent="0.3">
      <c r="A6361">
        <v>306359</v>
      </c>
      <c r="B6361">
        <v>204092</v>
      </c>
      <c r="C6361" t="s">
        <v>13</v>
      </c>
      <c r="D6361">
        <v>15697</v>
      </c>
      <c r="E6361">
        <v>2460</v>
      </c>
      <c r="F6361">
        <v>48325</v>
      </c>
      <c r="G6361" t="s">
        <v>33</v>
      </c>
      <c r="H6361" s="1">
        <v>45508</v>
      </c>
      <c r="I6361" t="str">
        <f t="shared" si="99"/>
        <v>Yuksek Investisya</v>
      </c>
      <c r="J6361">
        <f>YEAR(transaction_data[[#This Row],[Transaction_Date]])</f>
        <v>2024</v>
      </c>
      <c r="K6361">
        <f>MONTH(transaction_data[[#This Row],[Transaction_Date]])</f>
        <v>8</v>
      </c>
    </row>
    <row r="6362" spans="1:11" x14ac:dyDescent="0.3">
      <c r="A6362">
        <v>306360</v>
      </c>
      <c r="B6362">
        <v>202080</v>
      </c>
      <c r="C6362" t="s">
        <v>30</v>
      </c>
      <c r="D6362">
        <v>4394</v>
      </c>
      <c r="E6362">
        <v>1987</v>
      </c>
      <c r="F6362">
        <v>26958</v>
      </c>
      <c r="G6362" t="s">
        <v>32</v>
      </c>
      <c r="H6362" s="1">
        <v>45642</v>
      </c>
      <c r="I6362" t="str">
        <f t="shared" si="99"/>
        <v>Orta investisya</v>
      </c>
      <c r="J6362">
        <f>YEAR(transaction_data[[#This Row],[Transaction_Date]])</f>
        <v>2024</v>
      </c>
      <c r="K6362">
        <f>MONTH(transaction_data[[#This Row],[Transaction_Date]])</f>
        <v>12</v>
      </c>
    </row>
    <row r="6363" spans="1:11" x14ac:dyDescent="0.3">
      <c r="A6363">
        <v>306361</v>
      </c>
      <c r="B6363">
        <v>201743</v>
      </c>
      <c r="C6363" t="s">
        <v>30</v>
      </c>
      <c r="D6363">
        <v>10486</v>
      </c>
      <c r="E6363">
        <v>3598</v>
      </c>
      <c r="F6363">
        <v>42036</v>
      </c>
      <c r="G6363" t="s">
        <v>32</v>
      </c>
      <c r="H6363" s="1">
        <v>45180</v>
      </c>
      <c r="I6363" t="str">
        <f t="shared" si="99"/>
        <v>Yuksek Investisya</v>
      </c>
      <c r="J6363">
        <f>YEAR(transaction_data[[#This Row],[Transaction_Date]])</f>
        <v>2023</v>
      </c>
      <c r="K6363">
        <f>MONTH(transaction_data[[#This Row],[Transaction_Date]])</f>
        <v>9</v>
      </c>
    </row>
    <row r="6364" spans="1:11" x14ac:dyDescent="0.3">
      <c r="A6364">
        <v>306362</v>
      </c>
      <c r="B6364">
        <v>204884</v>
      </c>
      <c r="C6364" t="s">
        <v>31</v>
      </c>
      <c r="D6364">
        <v>31475</v>
      </c>
      <c r="E6364">
        <v>2011</v>
      </c>
      <c r="F6364">
        <v>37283</v>
      </c>
      <c r="G6364" t="s">
        <v>32</v>
      </c>
      <c r="H6364" s="1">
        <v>45322</v>
      </c>
      <c r="I6364" t="str">
        <f t="shared" si="99"/>
        <v>Yuksek Investisya</v>
      </c>
      <c r="J6364">
        <f>YEAR(transaction_data[[#This Row],[Transaction_Date]])</f>
        <v>2024</v>
      </c>
      <c r="K6364">
        <f>MONTH(transaction_data[[#This Row],[Transaction_Date]])</f>
        <v>1</v>
      </c>
    </row>
    <row r="6365" spans="1:11" x14ac:dyDescent="0.3">
      <c r="A6365">
        <v>306363</v>
      </c>
      <c r="B6365">
        <v>203249</v>
      </c>
      <c r="C6365" t="s">
        <v>13</v>
      </c>
      <c r="D6365">
        <v>26106</v>
      </c>
      <c r="E6365">
        <v>1208</v>
      </c>
      <c r="F6365">
        <v>4476</v>
      </c>
      <c r="G6365" t="s">
        <v>33</v>
      </c>
      <c r="H6365" s="1">
        <v>44940</v>
      </c>
      <c r="I6365" t="str">
        <f t="shared" si="99"/>
        <v>Kicik Investiya</v>
      </c>
      <c r="J6365">
        <f>YEAR(transaction_data[[#This Row],[Transaction_Date]])</f>
        <v>2023</v>
      </c>
      <c r="K6365">
        <f>MONTH(transaction_data[[#This Row],[Transaction_Date]])</f>
        <v>1</v>
      </c>
    </row>
    <row r="6366" spans="1:11" x14ac:dyDescent="0.3">
      <c r="A6366">
        <v>306364</v>
      </c>
      <c r="B6366">
        <v>204479</v>
      </c>
      <c r="C6366" t="s">
        <v>13</v>
      </c>
      <c r="D6366">
        <v>9717</v>
      </c>
      <c r="E6366">
        <v>1412</v>
      </c>
      <c r="F6366">
        <v>45156</v>
      </c>
      <c r="G6366" t="s">
        <v>29</v>
      </c>
      <c r="H6366" s="1">
        <v>44674</v>
      </c>
      <c r="I6366" t="str">
        <f t="shared" si="99"/>
        <v>Yuksek Investisya</v>
      </c>
      <c r="J6366">
        <f>YEAR(transaction_data[[#This Row],[Transaction_Date]])</f>
        <v>2022</v>
      </c>
      <c r="K6366">
        <f>MONTH(transaction_data[[#This Row],[Transaction_Date]])</f>
        <v>4</v>
      </c>
    </row>
    <row r="6367" spans="1:11" x14ac:dyDescent="0.3">
      <c r="A6367">
        <v>306365</v>
      </c>
      <c r="B6367">
        <v>208146</v>
      </c>
      <c r="C6367" t="s">
        <v>30</v>
      </c>
      <c r="D6367">
        <v>92278</v>
      </c>
      <c r="E6367">
        <v>422</v>
      </c>
      <c r="F6367">
        <v>29664</v>
      </c>
      <c r="G6367" t="s">
        <v>32</v>
      </c>
      <c r="H6367" s="1">
        <v>45711</v>
      </c>
      <c r="I6367" t="str">
        <f t="shared" si="99"/>
        <v>Yuksek Investisya</v>
      </c>
      <c r="J6367">
        <f>YEAR(transaction_data[[#This Row],[Transaction_Date]])</f>
        <v>2025</v>
      </c>
      <c r="K6367">
        <f>MONTH(transaction_data[[#This Row],[Transaction_Date]])</f>
        <v>2</v>
      </c>
    </row>
    <row r="6368" spans="1:11" x14ac:dyDescent="0.3">
      <c r="A6368">
        <v>306366</v>
      </c>
      <c r="B6368">
        <v>207867</v>
      </c>
      <c r="C6368" t="s">
        <v>13</v>
      </c>
      <c r="D6368">
        <v>78066</v>
      </c>
      <c r="E6368">
        <v>2922</v>
      </c>
      <c r="F6368">
        <v>19184</v>
      </c>
      <c r="G6368" t="s">
        <v>33</v>
      </c>
      <c r="H6368" s="1">
        <v>45227</v>
      </c>
      <c r="I6368" t="str">
        <f t="shared" si="99"/>
        <v>Orta investisya</v>
      </c>
      <c r="J6368">
        <f>YEAR(transaction_data[[#This Row],[Transaction_Date]])</f>
        <v>2023</v>
      </c>
      <c r="K6368">
        <f>MONTH(transaction_data[[#This Row],[Transaction_Date]])</f>
        <v>10</v>
      </c>
    </row>
    <row r="6369" spans="1:11" x14ac:dyDescent="0.3">
      <c r="A6369">
        <v>306367</v>
      </c>
      <c r="B6369">
        <v>208406</v>
      </c>
      <c r="C6369" t="s">
        <v>30</v>
      </c>
      <c r="D6369">
        <v>85030</v>
      </c>
      <c r="E6369">
        <v>4861</v>
      </c>
      <c r="F6369">
        <v>48614</v>
      </c>
      <c r="G6369" t="s">
        <v>29</v>
      </c>
      <c r="H6369" s="1">
        <v>45197</v>
      </c>
      <c r="I6369" t="str">
        <f t="shared" si="99"/>
        <v>Yuksek Investisya</v>
      </c>
      <c r="J6369">
        <f>YEAR(transaction_data[[#This Row],[Transaction_Date]])</f>
        <v>2023</v>
      </c>
      <c r="K6369">
        <f>MONTH(transaction_data[[#This Row],[Transaction_Date]])</f>
        <v>9</v>
      </c>
    </row>
    <row r="6370" spans="1:11" x14ac:dyDescent="0.3">
      <c r="A6370">
        <v>306368</v>
      </c>
      <c r="B6370">
        <v>204953</v>
      </c>
      <c r="C6370" t="s">
        <v>13</v>
      </c>
      <c r="D6370">
        <v>24338</v>
      </c>
      <c r="E6370">
        <v>175</v>
      </c>
      <c r="F6370">
        <v>22110</v>
      </c>
      <c r="G6370" t="s">
        <v>32</v>
      </c>
      <c r="H6370" s="1">
        <v>44850</v>
      </c>
      <c r="I6370" t="str">
        <f t="shared" si="99"/>
        <v>Orta investisya</v>
      </c>
      <c r="J6370">
        <f>YEAR(transaction_data[[#This Row],[Transaction_Date]])</f>
        <v>2022</v>
      </c>
      <c r="K6370">
        <f>MONTH(transaction_data[[#This Row],[Transaction_Date]])</f>
        <v>10</v>
      </c>
    </row>
    <row r="6371" spans="1:11" x14ac:dyDescent="0.3">
      <c r="A6371">
        <v>306369</v>
      </c>
      <c r="B6371">
        <v>208875</v>
      </c>
      <c r="C6371" t="s">
        <v>31</v>
      </c>
      <c r="D6371">
        <v>95402</v>
      </c>
      <c r="E6371">
        <v>1566</v>
      </c>
      <c r="F6371">
        <v>26371</v>
      </c>
      <c r="G6371" t="s">
        <v>33</v>
      </c>
      <c r="H6371" s="1">
        <v>45030</v>
      </c>
      <c r="I6371" t="str">
        <f t="shared" si="99"/>
        <v>Orta investisya</v>
      </c>
      <c r="J6371">
        <f>YEAR(transaction_data[[#This Row],[Transaction_Date]])</f>
        <v>2023</v>
      </c>
      <c r="K6371">
        <f>MONTH(transaction_data[[#This Row],[Transaction_Date]])</f>
        <v>4</v>
      </c>
    </row>
    <row r="6372" spans="1:11" x14ac:dyDescent="0.3">
      <c r="A6372">
        <v>306370</v>
      </c>
      <c r="B6372">
        <v>206350</v>
      </c>
      <c r="C6372" t="s">
        <v>13</v>
      </c>
      <c r="D6372">
        <v>69266</v>
      </c>
      <c r="E6372">
        <v>4823</v>
      </c>
      <c r="F6372">
        <v>16302</v>
      </c>
      <c r="G6372" t="s">
        <v>33</v>
      </c>
      <c r="H6372" s="1">
        <v>44702</v>
      </c>
      <c r="I6372" t="str">
        <f t="shared" si="99"/>
        <v>Orta investisya</v>
      </c>
      <c r="J6372">
        <f>YEAR(transaction_data[[#This Row],[Transaction_Date]])</f>
        <v>2022</v>
      </c>
      <c r="K6372">
        <f>MONTH(transaction_data[[#This Row],[Transaction_Date]])</f>
        <v>5</v>
      </c>
    </row>
    <row r="6373" spans="1:11" x14ac:dyDescent="0.3">
      <c r="A6373">
        <v>306371</v>
      </c>
      <c r="B6373">
        <v>209503</v>
      </c>
      <c r="C6373" t="s">
        <v>30</v>
      </c>
      <c r="D6373">
        <v>27240</v>
      </c>
      <c r="E6373">
        <v>4891</v>
      </c>
      <c r="F6373">
        <v>47577</v>
      </c>
      <c r="G6373" t="s">
        <v>32</v>
      </c>
      <c r="H6373" s="1">
        <v>45394</v>
      </c>
      <c r="I6373" t="str">
        <f t="shared" si="99"/>
        <v>Yuksek Investisya</v>
      </c>
      <c r="J6373">
        <f>YEAR(transaction_data[[#This Row],[Transaction_Date]])</f>
        <v>2024</v>
      </c>
      <c r="K6373">
        <f>MONTH(transaction_data[[#This Row],[Transaction_Date]])</f>
        <v>4</v>
      </c>
    </row>
    <row r="6374" spans="1:11" x14ac:dyDescent="0.3">
      <c r="A6374">
        <v>306372</v>
      </c>
      <c r="B6374">
        <v>200570</v>
      </c>
      <c r="C6374" t="s">
        <v>13</v>
      </c>
      <c r="D6374">
        <v>46050</v>
      </c>
      <c r="E6374">
        <v>2213</v>
      </c>
      <c r="F6374">
        <v>48612</v>
      </c>
      <c r="G6374" t="s">
        <v>33</v>
      </c>
      <c r="H6374" s="1">
        <v>45320</v>
      </c>
      <c r="I6374" t="str">
        <f t="shared" si="99"/>
        <v>Yuksek Investisya</v>
      </c>
      <c r="J6374">
        <f>YEAR(transaction_data[[#This Row],[Transaction_Date]])</f>
        <v>2024</v>
      </c>
      <c r="K6374">
        <f>MONTH(transaction_data[[#This Row],[Transaction_Date]])</f>
        <v>1</v>
      </c>
    </row>
    <row r="6375" spans="1:11" x14ac:dyDescent="0.3">
      <c r="A6375">
        <v>306373</v>
      </c>
      <c r="B6375">
        <v>208038</v>
      </c>
      <c r="C6375" t="s">
        <v>13</v>
      </c>
      <c r="D6375">
        <v>39019</v>
      </c>
      <c r="E6375">
        <v>3275</v>
      </c>
      <c r="F6375">
        <v>31889</v>
      </c>
      <c r="G6375" t="s">
        <v>29</v>
      </c>
      <c r="H6375" s="1">
        <v>45509</v>
      </c>
      <c r="I6375" t="str">
        <f t="shared" si="99"/>
        <v>Yuksek Investisya</v>
      </c>
      <c r="J6375">
        <f>YEAR(transaction_data[[#This Row],[Transaction_Date]])</f>
        <v>2024</v>
      </c>
      <c r="K6375">
        <f>MONTH(transaction_data[[#This Row],[Transaction_Date]])</f>
        <v>8</v>
      </c>
    </row>
    <row r="6376" spans="1:11" x14ac:dyDescent="0.3">
      <c r="A6376">
        <v>306374</v>
      </c>
      <c r="B6376">
        <v>203307</v>
      </c>
      <c r="C6376" t="s">
        <v>31</v>
      </c>
      <c r="D6376">
        <v>42812</v>
      </c>
      <c r="E6376">
        <v>143</v>
      </c>
      <c r="F6376">
        <v>16354</v>
      </c>
      <c r="G6376" t="s">
        <v>29</v>
      </c>
      <c r="H6376" s="1">
        <v>45098</v>
      </c>
      <c r="I6376" t="str">
        <f t="shared" si="99"/>
        <v>Orta investisya</v>
      </c>
      <c r="J6376">
        <f>YEAR(transaction_data[[#This Row],[Transaction_Date]])</f>
        <v>2023</v>
      </c>
      <c r="K6376">
        <f>MONTH(transaction_data[[#This Row],[Transaction_Date]])</f>
        <v>6</v>
      </c>
    </row>
    <row r="6377" spans="1:11" x14ac:dyDescent="0.3">
      <c r="A6377">
        <v>306375</v>
      </c>
      <c r="B6377">
        <v>205712</v>
      </c>
      <c r="C6377" t="s">
        <v>13</v>
      </c>
      <c r="D6377">
        <v>72507</v>
      </c>
      <c r="E6377">
        <v>1858</v>
      </c>
      <c r="F6377">
        <v>46856</v>
      </c>
      <c r="G6377" t="s">
        <v>29</v>
      </c>
      <c r="H6377" s="1">
        <v>45484</v>
      </c>
      <c r="I6377" t="str">
        <f t="shared" si="99"/>
        <v>Yuksek Investisya</v>
      </c>
      <c r="J6377">
        <f>YEAR(transaction_data[[#This Row],[Transaction_Date]])</f>
        <v>2024</v>
      </c>
      <c r="K6377">
        <f>MONTH(transaction_data[[#This Row],[Transaction_Date]])</f>
        <v>7</v>
      </c>
    </row>
    <row r="6378" spans="1:11" x14ac:dyDescent="0.3">
      <c r="A6378">
        <v>306376</v>
      </c>
      <c r="B6378">
        <v>202476</v>
      </c>
      <c r="C6378" t="s">
        <v>31</v>
      </c>
      <c r="D6378">
        <v>62513</v>
      </c>
      <c r="E6378">
        <v>2078</v>
      </c>
      <c r="F6378">
        <v>29973</v>
      </c>
      <c r="G6378" t="s">
        <v>29</v>
      </c>
      <c r="H6378" s="1">
        <v>45723</v>
      </c>
      <c r="I6378" t="str">
        <f t="shared" si="99"/>
        <v>Yuksek Investisya</v>
      </c>
      <c r="J6378">
        <f>YEAR(transaction_data[[#This Row],[Transaction_Date]])</f>
        <v>2025</v>
      </c>
      <c r="K6378">
        <f>MONTH(transaction_data[[#This Row],[Transaction_Date]])</f>
        <v>3</v>
      </c>
    </row>
    <row r="6379" spans="1:11" x14ac:dyDescent="0.3">
      <c r="A6379">
        <v>306377</v>
      </c>
      <c r="B6379">
        <v>206070</v>
      </c>
      <c r="C6379" t="s">
        <v>31</v>
      </c>
      <c r="D6379">
        <v>95417</v>
      </c>
      <c r="E6379">
        <v>3016</v>
      </c>
      <c r="F6379">
        <v>36222</v>
      </c>
      <c r="G6379" t="s">
        <v>32</v>
      </c>
      <c r="H6379" s="1">
        <v>45402</v>
      </c>
      <c r="I6379" t="str">
        <f t="shared" si="99"/>
        <v>Yuksek Investisya</v>
      </c>
      <c r="J6379">
        <f>YEAR(transaction_data[[#This Row],[Transaction_Date]])</f>
        <v>2024</v>
      </c>
      <c r="K6379">
        <f>MONTH(transaction_data[[#This Row],[Transaction_Date]])</f>
        <v>4</v>
      </c>
    </row>
    <row r="6380" spans="1:11" x14ac:dyDescent="0.3">
      <c r="A6380">
        <v>306378</v>
      </c>
      <c r="B6380">
        <v>200551</v>
      </c>
      <c r="C6380" t="s">
        <v>31</v>
      </c>
      <c r="D6380">
        <v>86556</v>
      </c>
      <c r="E6380">
        <v>1541</v>
      </c>
      <c r="F6380">
        <v>42536</v>
      </c>
      <c r="G6380" t="s">
        <v>33</v>
      </c>
      <c r="H6380" s="1">
        <v>44935</v>
      </c>
      <c r="I6380" t="str">
        <f t="shared" si="99"/>
        <v>Yuksek Investisya</v>
      </c>
      <c r="J6380">
        <f>YEAR(transaction_data[[#This Row],[Transaction_Date]])</f>
        <v>2023</v>
      </c>
      <c r="K6380">
        <f>MONTH(transaction_data[[#This Row],[Transaction_Date]])</f>
        <v>1</v>
      </c>
    </row>
    <row r="6381" spans="1:11" x14ac:dyDescent="0.3">
      <c r="A6381">
        <v>306379</v>
      </c>
      <c r="B6381">
        <v>207329</v>
      </c>
      <c r="C6381" t="s">
        <v>30</v>
      </c>
      <c r="D6381">
        <v>66954</v>
      </c>
      <c r="E6381">
        <v>1263</v>
      </c>
      <c r="F6381">
        <v>37662</v>
      </c>
      <c r="G6381" t="s">
        <v>32</v>
      </c>
      <c r="H6381" s="1">
        <v>45521</v>
      </c>
      <c r="I6381" t="str">
        <f t="shared" si="99"/>
        <v>Yuksek Investisya</v>
      </c>
      <c r="J6381">
        <f>YEAR(transaction_data[[#This Row],[Transaction_Date]])</f>
        <v>2024</v>
      </c>
      <c r="K6381">
        <f>MONTH(transaction_data[[#This Row],[Transaction_Date]])</f>
        <v>8</v>
      </c>
    </row>
    <row r="6382" spans="1:11" x14ac:dyDescent="0.3">
      <c r="A6382">
        <v>306380</v>
      </c>
      <c r="B6382">
        <v>208304</v>
      </c>
      <c r="C6382" t="s">
        <v>31</v>
      </c>
      <c r="D6382">
        <v>1408</v>
      </c>
      <c r="E6382">
        <v>3305</v>
      </c>
      <c r="F6382">
        <v>19854</v>
      </c>
      <c r="G6382" t="s">
        <v>33</v>
      </c>
      <c r="H6382" s="1">
        <v>44930</v>
      </c>
      <c r="I6382" t="str">
        <f t="shared" si="99"/>
        <v>Orta investisya</v>
      </c>
      <c r="J6382">
        <f>YEAR(transaction_data[[#This Row],[Transaction_Date]])</f>
        <v>2023</v>
      </c>
      <c r="K6382">
        <f>MONTH(transaction_data[[#This Row],[Transaction_Date]])</f>
        <v>1</v>
      </c>
    </row>
    <row r="6383" spans="1:11" x14ac:dyDescent="0.3">
      <c r="A6383">
        <v>306381</v>
      </c>
      <c r="B6383">
        <v>209739</v>
      </c>
      <c r="C6383" t="s">
        <v>13</v>
      </c>
      <c r="D6383">
        <v>61338</v>
      </c>
      <c r="E6383">
        <v>1758</v>
      </c>
      <c r="F6383">
        <v>12897</v>
      </c>
      <c r="G6383" t="s">
        <v>33</v>
      </c>
      <c r="H6383" s="1">
        <v>45485</v>
      </c>
      <c r="I6383" t="str">
        <f t="shared" si="99"/>
        <v>Kicik Investiya</v>
      </c>
      <c r="J6383">
        <f>YEAR(transaction_data[[#This Row],[Transaction_Date]])</f>
        <v>2024</v>
      </c>
      <c r="K6383">
        <f>MONTH(transaction_data[[#This Row],[Transaction_Date]])</f>
        <v>7</v>
      </c>
    </row>
    <row r="6384" spans="1:11" x14ac:dyDescent="0.3">
      <c r="A6384">
        <v>306382</v>
      </c>
      <c r="B6384">
        <v>202045</v>
      </c>
      <c r="C6384" t="s">
        <v>13</v>
      </c>
      <c r="D6384">
        <v>48281</v>
      </c>
      <c r="E6384">
        <v>3659</v>
      </c>
      <c r="F6384">
        <v>25274</v>
      </c>
      <c r="G6384" t="s">
        <v>29</v>
      </c>
      <c r="H6384" s="1">
        <v>45181</v>
      </c>
      <c r="I6384" t="str">
        <f t="shared" si="99"/>
        <v>Orta investisya</v>
      </c>
      <c r="J6384">
        <f>YEAR(transaction_data[[#This Row],[Transaction_Date]])</f>
        <v>2023</v>
      </c>
      <c r="K6384">
        <f>MONTH(transaction_data[[#This Row],[Transaction_Date]])</f>
        <v>9</v>
      </c>
    </row>
    <row r="6385" spans="1:11" x14ac:dyDescent="0.3">
      <c r="A6385">
        <v>306383</v>
      </c>
      <c r="B6385">
        <v>206615</v>
      </c>
      <c r="C6385" t="s">
        <v>31</v>
      </c>
      <c r="D6385">
        <v>25076</v>
      </c>
      <c r="E6385">
        <v>323</v>
      </c>
      <c r="F6385">
        <v>44410</v>
      </c>
      <c r="G6385" t="s">
        <v>29</v>
      </c>
      <c r="H6385" s="1">
        <v>45143</v>
      </c>
      <c r="I6385" t="str">
        <f t="shared" si="99"/>
        <v>Yuksek Investisya</v>
      </c>
      <c r="J6385">
        <f>YEAR(transaction_data[[#This Row],[Transaction_Date]])</f>
        <v>2023</v>
      </c>
      <c r="K6385">
        <f>MONTH(transaction_data[[#This Row],[Transaction_Date]])</f>
        <v>8</v>
      </c>
    </row>
    <row r="6386" spans="1:11" x14ac:dyDescent="0.3">
      <c r="A6386">
        <v>306384</v>
      </c>
      <c r="B6386">
        <v>203336</v>
      </c>
      <c r="C6386" t="s">
        <v>31</v>
      </c>
      <c r="D6386">
        <v>7434</v>
      </c>
      <c r="E6386">
        <v>711</v>
      </c>
      <c r="F6386">
        <v>6123</v>
      </c>
      <c r="G6386" t="s">
        <v>33</v>
      </c>
      <c r="H6386" s="1">
        <v>45368</v>
      </c>
      <c r="I6386" t="str">
        <f t="shared" si="99"/>
        <v>Kicik Investiya</v>
      </c>
      <c r="J6386">
        <f>YEAR(transaction_data[[#This Row],[Transaction_Date]])</f>
        <v>2024</v>
      </c>
      <c r="K6386">
        <f>MONTH(transaction_data[[#This Row],[Transaction_Date]])</f>
        <v>3</v>
      </c>
    </row>
    <row r="6387" spans="1:11" x14ac:dyDescent="0.3">
      <c r="A6387">
        <v>306385</v>
      </c>
      <c r="B6387">
        <v>206035</v>
      </c>
      <c r="C6387" t="s">
        <v>31</v>
      </c>
      <c r="D6387">
        <v>77726</v>
      </c>
      <c r="E6387">
        <v>4275</v>
      </c>
      <c r="F6387">
        <v>7150</v>
      </c>
      <c r="G6387" t="s">
        <v>32</v>
      </c>
      <c r="H6387" s="1">
        <v>45068</v>
      </c>
      <c r="I6387" t="str">
        <f t="shared" si="99"/>
        <v>Kicik Investiya</v>
      </c>
      <c r="J6387">
        <f>YEAR(transaction_data[[#This Row],[Transaction_Date]])</f>
        <v>2023</v>
      </c>
      <c r="K6387">
        <f>MONTH(transaction_data[[#This Row],[Transaction_Date]])</f>
        <v>5</v>
      </c>
    </row>
    <row r="6388" spans="1:11" x14ac:dyDescent="0.3">
      <c r="A6388">
        <v>306386</v>
      </c>
      <c r="B6388">
        <v>205208</v>
      </c>
      <c r="C6388" t="s">
        <v>30</v>
      </c>
      <c r="D6388">
        <v>27769</v>
      </c>
      <c r="E6388">
        <v>1532</v>
      </c>
      <c r="F6388">
        <v>39300</v>
      </c>
      <c r="G6388" t="s">
        <v>29</v>
      </c>
      <c r="H6388" s="1">
        <v>45571</v>
      </c>
      <c r="I6388" t="str">
        <f t="shared" si="99"/>
        <v>Yuksek Investisya</v>
      </c>
      <c r="J6388">
        <f>YEAR(transaction_data[[#This Row],[Transaction_Date]])</f>
        <v>2024</v>
      </c>
      <c r="K6388">
        <f>MONTH(transaction_data[[#This Row],[Transaction_Date]])</f>
        <v>10</v>
      </c>
    </row>
    <row r="6389" spans="1:11" x14ac:dyDescent="0.3">
      <c r="A6389">
        <v>306387</v>
      </c>
      <c r="B6389">
        <v>205486</v>
      </c>
      <c r="C6389" t="s">
        <v>31</v>
      </c>
      <c r="D6389">
        <v>60431</v>
      </c>
      <c r="E6389">
        <v>2880</v>
      </c>
      <c r="F6389">
        <v>26199</v>
      </c>
      <c r="G6389" t="s">
        <v>29</v>
      </c>
      <c r="H6389" s="1">
        <v>45502</v>
      </c>
      <c r="I6389" t="str">
        <f t="shared" si="99"/>
        <v>Orta investisya</v>
      </c>
      <c r="J6389">
        <f>YEAR(transaction_data[[#This Row],[Transaction_Date]])</f>
        <v>2024</v>
      </c>
      <c r="K6389">
        <f>MONTH(transaction_data[[#This Row],[Transaction_Date]])</f>
        <v>7</v>
      </c>
    </row>
    <row r="6390" spans="1:11" x14ac:dyDescent="0.3">
      <c r="A6390">
        <v>306388</v>
      </c>
      <c r="B6390">
        <v>200215</v>
      </c>
      <c r="C6390" t="s">
        <v>31</v>
      </c>
      <c r="D6390">
        <v>78421</v>
      </c>
      <c r="E6390">
        <v>1612</v>
      </c>
      <c r="F6390">
        <v>39374</v>
      </c>
      <c r="G6390" t="s">
        <v>32</v>
      </c>
      <c r="H6390" s="1">
        <v>44890</v>
      </c>
      <c r="I6390" t="str">
        <f t="shared" si="99"/>
        <v>Yuksek Investisya</v>
      </c>
      <c r="J6390">
        <f>YEAR(transaction_data[[#This Row],[Transaction_Date]])</f>
        <v>2022</v>
      </c>
      <c r="K6390">
        <f>MONTH(transaction_data[[#This Row],[Transaction_Date]])</f>
        <v>11</v>
      </c>
    </row>
    <row r="6391" spans="1:11" x14ac:dyDescent="0.3">
      <c r="A6391">
        <v>306389</v>
      </c>
      <c r="B6391">
        <v>208461</v>
      </c>
      <c r="C6391" t="s">
        <v>31</v>
      </c>
      <c r="D6391">
        <v>51519</v>
      </c>
      <c r="E6391">
        <v>3146</v>
      </c>
      <c r="F6391">
        <v>30514</v>
      </c>
      <c r="G6391" t="s">
        <v>33</v>
      </c>
      <c r="H6391" s="1">
        <v>44747</v>
      </c>
      <c r="I6391" t="str">
        <f t="shared" si="99"/>
        <v>Yuksek Investisya</v>
      </c>
      <c r="J6391">
        <f>YEAR(transaction_data[[#This Row],[Transaction_Date]])</f>
        <v>2022</v>
      </c>
      <c r="K6391">
        <f>MONTH(transaction_data[[#This Row],[Transaction_Date]])</f>
        <v>7</v>
      </c>
    </row>
    <row r="6392" spans="1:11" x14ac:dyDescent="0.3">
      <c r="A6392">
        <v>306390</v>
      </c>
      <c r="B6392">
        <v>209016</v>
      </c>
      <c r="C6392" t="s">
        <v>31</v>
      </c>
      <c r="D6392">
        <v>91713</v>
      </c>
      <c r="E6392">
        <v>1563</v>
      </c>
      <c r="F6392">
        <v>46660</v>
      </c>
      <c r="G6392" t="s">
        <v>32</v>
      </c>
      <c r="H6392" s="1">
        <v>45466</v>
      </c>
      <c r="I6392" t="str">
        <f t="shared" si="99"/>
        <v>Yuksek Investisya</v>
      </c>
      <c r="J6392">
        <f>YEAR(transaction_data[[#This Row],[Transaction_Date]])</f>
        <v>2024</v>
      </c>
      <c r="K6392">
        <f>MONTH(transaction_data[[#This Row],[Transaction_Date]])</f>
        <v>6</v>
      </c>
    </row>
    <row r="6393" spans="1:11" x14ac:dyDescent="0.3">
      <c r="A6393">
        <v>306391</v>
      </c>
      <c r="B6393">
        <v>206901</v>
      </c>
      <c r="C6393" t="s">
        <v>31</v>
      </c>
      <c r="D6393">
        <v>53032</v>
      </c>
      <c r="E6393">
        <v>927</v>
      </c>
      <c r="F6393">
        <v>3823</v>
      </c>
      <c r="G6393" t="s">
        <v>29</v>
      </c>
      <c r="H6393" s="1">
        <v>44881</v>
      </c>
      <c r="I6393" t="str">
        <f t="shared" si="99"/>
        <v>Kicik Investiya</v>
      </c>
      <c r="J6393">
        <f>YEAR(transaction_data[[#This Row],[Transaction_Date]])</f>
        <v>2022</v>
      </c>
      <c r="K6393">
        <f>MONTH(transaction_data[[#This Row],[Transaction_Date]])</f>
        <v>11</v>
      </c>
    </row>
    <row r="6394" spans="1:11" x14ac:dyDescent="0.3">
      <c r="A6394">
        <v>306392</v>
      </c>
      <c r="B6394">
        <v>208490</v>
      </c>
      <c r="C6394" t="s">
        <v>13</v>
      </c>
      <c r="D6394">
        <v>26952</v>
      </c>
      <c r="E6394">
        <v>4303</v>
      </c>
      <c r="F6394">
        <v>33044</v>
      </c>
      <c r="G6394" t="s">
        <v>33</v>
      </c>
      <c r="H6394" s="1">
        <v>45339</v>
      </c>
      <c r="I6394" t="str">
        <f t="shared" si="99"/>
        <v>Yuksek Investisya</v>
      </c>
      <c r="J6394">
        <f>YEAR(transaction_data[[#This Row],[Transaction_Date]])</f>
        <v>2024</v>
      </c>
      <c r="K6394">
        <f>MONTH(transaction_data[[#This Row],[Transaction_Date]])</f>
        <v>2</v>
      </c>
    </row>
    <row r="6395" spans="1:11" x14ac:dyDescent="0.3">
      <c r="A6395">
        <v>306393</v>
      </c>
      <c r="B6395">
        <v>201237</v>
      </c>
      <c r="C6395" t="s">
        <v>13</v>
      </c>
      <c r="D6395">
        <v>22515</v>
      </c>
      <c r="E6395">
        <v>4308</v>
      </c>
      <c r="F6395">
        <v>42416</v>
      </c>
      <c r="G6395" t="s">
        <v>33</v>
      </c>
      <c r="H6395" s="1">
        <v>45100</v>
      </c>
      <c r="I6395" t="str">
        <f t="shared" si="99"/>
        <v>Yuksek Investisya</v>
      </c>
      <c r="J6395">
        <f>YEAR(transaction_data[[#This Row],[Transaction_Date]])</f>
        <v>2023</v>
      </c>
      <c r="K6395">
        <f>MONTH(transaction_data[[#This Row],[Transaction_Date]])</f>
        <v>6</v>
      </c>
    </row>
    <row r="6396" spans="1:11" x14ac:dyDescent="0.3">
      <c r="A6396">
        <v>306394</v>
      </c>
      <c r="B6396">
        <v>207002</v>
      </c>
      <c r="C6396" t="s">
        <v>13</v>
      </c>
      <c r="D6396">
        <v>29039</v>
      </c>
      <c r="E6396">
        <v>2015</v>
      </c>
      <c r="F6396">
        <v>7718</v>
      </c>
      <c r="G6396" t="s">
        <v>33</v>
      </c>
      <c r="H6396" s="1">
        <v>45050</v>
      </c>
      <c r="I6396" t="str">
        <f t="shared" si="99"/>
        <v>Kicik Investiya</v>
      </c>
      <c r="J6396">
        <f>YEAR(transaction_data[[#This Row],[Transaction_Date]])</f>
        <v>2023</v>
      </c>
      <c r="K6396">
        <f>MONTH(transaction_data[[#This Row],[Transaction_Date]])</f>
        <v>5</v>
      </c>
    </row>
    <row r="6397" spans="1:11" x14ac:dyDescent="0.3">
      <c r="A6397">
        <v>306395</v>
      </c>
      <c r="B6397">
        <v>206207</v>
      </c>
      <c r="C6397" t="s">
        <v>30</v>
      </c>
      <c r="D6397">
        <v>52146</v>
      </c>
      <c r="E6397">
        <v>3697</v>
      </c>
      <c r="F6397">
        <v>6449</v>
      </c>
      <c r="G6397" t="s">
        <v>29</v>
      </c>
      <c r="H6397" s="1">
        <v>45482</v>
      </c>
      <c r="I6397" t="str">
        <f t="shared" si="99"/>
        <v>Kicik Investiya</v>
      </c>
      <c r="J6397">
        <f>YEAR(transaction_data[[#This Row],[Transaction_Date]])</f>
        <v>2024</v>
      </c>
      <c r="K6397">
        <f>MONTH(transaction_data[[#This Row],[Transaction_Date]])</f>
        <v>7</v>
      </c>
    </row>
    <row r="6398" spans="1:11" x14ac:dyDescent="0.3">
      <c r="A6398">
        <v>306396</v>
      </c>
      <c r="B6398">
        <v>200769</v>
      </c>
      <c r="C6398" t="s">
        <v>30</v>
      </c>
      <c r="D6398">
        <v>80949</v>
      </c>
      <c r="E6398">
        <v>1992</v>
      </c>
      <c r="F6398">
        <v>48342</v>
      </c>
      <c r="G6398" t="s">
        <v>29</v>
      </c>
      <c r="H6398" s="1">
        <v>45211</v>
      </c>
      <c r="I6398" t="str">
        <f t="shared" si="99"/>
        <v>Yuksek Investisya</v>
      </c>
      <c r="J6398">
        <f>YEAR(transaction_data[[#This Row],[Transaction_Date]])</f>
        <v>2023</v>
      </c>
      <c r="K6398">
        <f>MONTH(transaction_data[[#This Row],[Transaction_Date]])</f>
        <v>10</v>
      </c>
    </row>
    <row r="6399" spans="1:11" x14ac:dyDescent="0.3">
      <c r="A6399">
        <v>306397</v>
      </c>
      <c r="B6399">
        <v>206773</v>
      </c>
      <c r="C6399" t="s">
        <v>13</v>
      </c>
      <c r="D6399">
        <v>18681</v>
      </c>
      <c r="E6399">
        <v>2277</v>
      </c>
      <c r="F6399">
        <v>18226</v>
      </c>
      <c r="G6399" t="s">
        <v>32</v>
      </c>
      <c r="H6399" s="1">
        <v>45346</v>
      </c>
      <c r="I6399" t="str">
        <f t="shared" si="99"/>
        <v>Orta investisya</v>
      </c>
      <c r="J6399">
        <f>YEAR(transaction_data[[#This Row],[Transaction_Date]])</f>
        <v>2024</v>
      </c>
      <c r="K6399">
        <f>MONTH(transaction_data[[#This Row],[Transaction_Date]])</f>
        <v>2</v>
      </c>
    </row>
    <row r="6400" spans="1:11" x14ac:dyDescent="0.3">
      <c r="A6400">
        <v>306398</v>
      </c>
      <c r="B6400">
        <v>206975</v>
      </c>
      <c r="C6400" t="s">
        <v>31</v>
      </c>
      <c r="D6400">
        <v>57555</v>
      </c>
      <c r="E6400">
        <v>2952</v>
      </c>
      <c r="F6400">
        <v>39663</v>
      </c>
      <c r="G6400" t="s">
        <v>33</v>
      </c>
      <c r="H6400" s="1">
        <v>44642</v>
      </c>
      <c r="I6400" t="str">
        <f t="shared" si="99"/>
        <v>Yuksek Investisya</v>
      </c>
      <c r="J6400">
        <f>YEAR(transaction_data[[#This Row],[Transaction_Date]])</f>
        <v>2022</v>
      </c>
      <c r="K6400">
        <f>MONTH(transaction_data[[#This Row],[Transaction_Date]])</f>
        <v>3</v>
      </c>
    </row>
    <row r="6401" spans="1:11" x14ac:dyDescent="0.3">
      <c r="A6401">
        <v>306399</v>
      </c>
      <c r="B6401">
        <v>209704</v>
      </c>
      <c r="C6401" t="s">
        <v>31</v>
      </c>
      <c r="D6401">
        <v>2127</v>
      </c>
      <c r="E6401">
        <v>1901</v>
      </c>
      <c r="F6401">
        <v>23776</v>
      </c>
      <c r="G6401" t="s">
        <v>29</v>
      </c>
      <c r="H6401" s="1">
        <v>45632</v>
      </c>
      <c r="I6401" t="str">
        <f t="shared" si="99"/>
        <v>Orta investisya</v>
      </c>
      <c r="J6401">
        <f>YEAR(transaction_data[[#This Row],[Transaction_Date]])</f>
        <v>2024</v>
      </c>
      <c r="K6401">
        <f>MONTH(transaction_data[[#This Row],[Transaction_Date]])</f>
        <v>12</v>
      </c>
    </row>
    <row r="6402" spans="1:11" x14ac:dyDescent="0.3">
      <c r="A6402">
        <v>306400</v>
      </c>
      <c r="B6402">
        <v>208519</v>
      </c>
      <c r="C6402" t="s">
        <v>30</v>
      </c>
      <c r="D6402">
        <v>86568</v>
      </c>
      <c r="E6402">
        <v>1361</v>
      </c>
      <c r="F6402">
        <v>31123</v>
      </c>
      <c r="G6402" t="s">
        <v>29</v>
      </c>
      <c r="H6402" s="1">
        <v>45426</v>
      </c>
      <c r="I6402" t="str">
        <f t="shared" ref="I6402:I6465" si="100">IF(AND(F6402&gt;1000,F6402&lt;15000),"Kicik Investiya",IF(AND(F6402&gt;=15000,F6402&lt;27500),"Orta investisya","Yuksek Investisya"))</f>
        <v>Yuksek Investisya</v>
      </c>
      <c r="J6402">
        <f>YEAR(transaction_data[[#This Row],[Transaction_Date]])</f>
        <v>2024</v>
      </c>
      <c r="K6402">
        <f>MONTH(transaction_data[[#This Row],[Transaction_Date]])</f>
        <v>5</v>
      </c>
    </row>
    <row r="6403" spans="1:11" x14ac:dyDescent="0.3">
      <c r="A6403">
        <v>306401</v>
      </c>
      <c r="B6403">
        <v>206679</v>
      </c>
      <c r="C6403" t="s">
        <v>30</v>
      </c>
      <c r="D6403">
        <v>25276</v>
      </c>
      <c r="E6403">
        <v>2425</v>
      </c>
      <c r="F6403">
        <v>44415</v>
      </c>
      <c r="G6403" t="s">
        <v>33</v>
      </c>
      <c r="H6403" s="1">
        <v>45229</v>
      </c>
      <c r="I6403" t="str">
        <f t="shared" si="100"/>
        <v>Yuksek Investisya</v>
      </c>
      <c r="J6403">
        <f>YEAR(transaction_data[[#This Row],[Transaction_Date]])</f>
        <v>2023</v>
      </c>
      <c r="K6403">
        <f>MONTH(transaction_data[[#This Row],[Transaction_Date]])</f>
        <v>10</v>
      </c>
    </row>
    <row r="6404" spans="1:11" x14ac:dyDescent="0.3">
      <c r="A6404">
        <v>306402</v>
      </c>
      <c r="B6404">
        <v>201409</v>
      </c>
      <c r="C6404" t="s">
        <v>31</v>
      </c>
      <c r="D6404">
        <v>60785</v>
      </c>
      <c r="E6404">
        <v>4181</v>
      </c>
      <c r="F6404">
        <v>34921</v>
      </c>
      <c r="G6404" t="s">
        <v>32</v>
      </c>
      <c r="H6404" s="1">
        <v>44929</v>
      </c>
      <c r="I6404" t="str">
        <f t="shared" si="100"/>
        <v>Yuksek Investisya</v>
      </c>
      <c r="J6404">
        <f>YEAR(transaction_data[[#This Row],[Transaction_Date]])</f>
        <v>2023</v>
      </c>
      <c r="K6404">
        <f>MONTH(transaction_data[[#This Row],[Transaction_Date]])</f>
        <v>1</v>
      </c>
    </row>
    <row r="6405" spans="1:11" x14ac:dyDescent="0.3">
      <c r="A6405">
        <v>306403</v>
      </c>
      <c r="B6405">
        <v>203386</v>
      </c>
      <c r="C6405" t="s">
        <v>30</v>
      </c>
      <c r="D6405">
        <v>53260</v>
      </c>
      <c r="E6405">
        <v>1896</v>
      </c>
      <c r="F6405">
        <v>48902</v>
      </c>
      <c r="G6405" t="s">
        <v>32</v>
      </c>
      <c r="H6405" s="1">
        <v>44670</v>
      </c>
      <c r="I6405" t="str">
        <f t="shared" si="100"/>
        <v>Yuksek Investisya</v>
      </c>
      <c r="J6405">
        <f>YEAR(transaction_data[[#This Row],[Transaction_Date]])</f>
        <v>2022</v>
      </c>
      <c r="K6405">
        <f>MONTH(transaction_data[[#This Row],[Transaction_Date]])</f>
        <v>4</v>
      </c>
    </row>
    <row r="6406" spans="1:11" x14ac:dyDescent="0.3">
      <c r="A6406">
        <v>306404</v>
      </c>
      <c r="B6406">
        <v>204709</v>
      </c>
      <c r="C6406" t="s">
        <v>31</v>
      </c>
      <c r="D6406">
        <v>62724</v>
      </c>
      <c r="E6406">
        <v>1727</v>
      </c>
      <c r="F6406">
        <v>5395</v>
      </c>
      <c r="G6406" t="s">
        <v>33</v>
      </c>
      <c r="H6406" s="1">
        <v>45603</v>
      </c>
      <c r="I6406" t="str">
        <f t="shared" si="100"/>
        <v>Kicik Investiya</v>
      </c>
      <c r="J6406">
        <f>YEAR(transaction_data[[#This Row],[Transaction_Date]])</f>
        <v>2024</v>
      </c>
      <c r="K6406">
        <f>MONTH(transaction_data[[#This Row],[Transaction_Date]])</f>
        <v>11</v>
      </c>
    </row>
    <row r="6407" spans="1:11" x14ac:dyDescent="0.3">
      <c r="A6407">
        <v>306405</v>
      </c>
      <c r="B6407">
        <v>206107</v>
      </c>
      <c r="C6407" t="s">
        <v>13</v>
      </c>
      <c r="D6407">
        <v>60053</v>
      </c>
      <c r="E6407">
        <v>1682</v>
      </c>
      <c r="F6407">
        <v>8074</v>
      </c>
      <c r="G6407" t="s">
        <v>32</v>
      </c>
      <c r="H6407" s="1">
        <v>45206</v>
      </c>
      <c r="I6407" t="str">
        <f t="shared" si="100"/>
        <v>Kicik Investiya</v>
      </c>
      <c r="J6407">
        <f>YEAR(transaction_data[[#This Row],[Transaction_Date]])</f>
        <v>2023</v>
      </c>
      <c r="K6407">
        <f>MONTH(transaction_data[[#This Row],[Transaction_Date]])</f>
        <v>10</v>
      </c>
    </row>
    <row r="6408" spans="1:11" x14ac:dyDescent="0.3">
      <c r="A6408">
        <v>306406</v>
      </c>
      <c r="B6408">
        <v>200417</v>
      </c>
      <c r="C6408" t="s">
        <v>30</v>
      </c>
      <c r="D6408">
        <v>91839</v>
      </c>
      <c r="E6408">
        <v>1978</v>
      </c>
      <c r="F6408">
        <v>45601</v>
      </c>
      <c r="G6408" t="s">
        <v>33</v>
      </c>
      <c r="H6408" s="1">
        <v>45604</v>
      </c>
      <c r="I6408" t="str">
        <f t="shared" si="100"/>
        <v>Yuksek Investisya</v>
      </c>
      <c r="J6408">
        <f>YEAR(transaction_data[[#This Row],[Transaction_Date]])</f>
        <v>2024</v>
      </c>
      <c r="K6408">
        <f>MONTH(transaction_data[[#This Row],[Transaction_Date]])</f>
        <v>11</v>
      </c>
    </row>
    <row r="6409" spans="1:11" x14ac:dyDescent="0.3">
      <c r="A6409">
        <v>306407</v>
      </c>
      <c r="B6409">
        <v>206455</v>
      </c>
      <c r="C6409" t="s">
        <v>13</v>
      </c>
      <c r="D6409">
        <v>25441</v>
      </c>
      <c r="E6409">
        <v>3548</v>
      </c>
      <c r="F6409">
        <v>46823</v>
      </c>
      <c r="G6409" t="s">
        <v>29</v>
      </c>
      <c r="H6409" s="1">
        <v>45011</v>
      </c>
      <c r="I6409" t="str">
        <f t="shared" si="100"/>
        <v>Yuksek Investisya</v>
      </c>
      <c r="J6409">
        <f>YEAR(transaction_data[[#This Row],[Transaction_Date]])</f>
        <v>2023</v>
      </c>
      <c r="K6409">
        <f>MONTH(transaction_data[[#This Row],[Transaction_Date]])</f>
        <v>3</v>
      </c>
    </row>
    <row r="6410" spans="1:11" x14ac:dyDescent="0.3">
      <c r="A6410">
        <v>306408</v>
      </c>
      <c r="B6410">
        <v>209675</v>
      </c>
      <c r="C6410" t="s">
        <v>30</v>
      </c>
      <c r="D6410">
        <v>59897</v>
      </c>
      <c r="E6410">
        <v>352</v>
      </c>
      <c r="F6410">
        <v>21483</v>
      </c>
      <c r="G6410" t="s">
        <v>29</v>
      </c>
      <c r="H6410" s="1">
        <v>45139</v>
      </c>
      <c r="I6410" t="str">
        <f t="shared" si="100"/>
        <v>Orta investisya</v>
      </c>
      <c r="J6410">
        <f>YEAR(transaction_data[[#This Row],[Transaction_Date]])</f>
        <v>2023</v>
      </c>
      <c r="K6410">
        <f>MONTH(transaction_data[[#This Row],[Transaction_Date]])</f>
        <v>8</v>
      </c>
    </row>
    <row r="6411" spans="1:11" x14ac:dyDescent="0.3">
      <c r="A6411">
        <v>306409</v>
      </c>
      <c r="B6411">
        <v>200369</v>
      </c>
      <c r="C6411" t="s">
        <v>13</v>
      </c>
      <c r="D6411">
        <v>84871</v>
      </c>
      <c r="E6411">
        <v>1957</v>
      </c>
      <c r="F6411">
        <v>12382</v>
      </c>
      <c r="G6411" t="s">
        <v>29</v>
      </c>
      <c r="H6411" s="1">
        <v>44739</v>
      </c>
      <c r="I6411" t="str">
        <f t="shared" si="100"/>
        <v>Kicik Investiya</v>
      </c>
      <c r="J6411">
        <f>YEAR(transaction_data[[#This Row],[Transaction_Date]])</f>
        <v>2022</v>
      </c>
      <c r="K6411">
        <f>MONTH(transaction_data[[#This Row],[Transaction_Date]])</f>
        <v>6</v>
      </c>
    </row>
    <row r="6412" spans="1:11" x14ac:dyDescent="0.3">
      <c r="A6412">
        <v>306410</v>
      </c>
      <c r="B6412">
        <v>202052</v>
      </c>
      <c r="C6412" t="s">
        <v>13</v>
      </c>
      <c r="D6412">
        <v>84941</v>
      </c>
      <c r="E6412">
        <v>1893</v>
      </c>
      <c r="F6412">
        <v>11319</v>
      </c>
      <c r="G6412" t="s">
        <v>32</v>
      </c>
      <c r="H6412" s="1">
        <v>45663</v>
      </c>
      <c r="I6412" t="str">
        <f t="shared" si="100"/>
        <v>Kicik Investiya</v>
      </c>
      <c r="J6412">
        <f>YEAR(transaction_data[[#This Row],[Transaction_Date]])</f>
        <v>2025</v>
      </c>
      <c r="K6412">
        <f>MONTH(transaction_data[[#This Row],[Transaction_Date]])</f>
        <v>1</v>
      </c>
    </row>
    <row r="6413" spans="1:11" x14ac:dyDescent="0.3">
      <c r="A6413">
        <v>306411</v>
      </c>
      <c r="B6413">
        <v>200108</v>
      </c>
      <c r="C6413" t="s">
        <v>30</v>
      </c>
      <c r="D6413">
        <v>81236</v>
      </c>
      <c r="E6413">
        <v>3445</v>
      </c>
      <c r="F6413">
        <v>7165</v>
      </c>
      <c r="G6413" t="s">
        <v>32</v>
      </c>
      <c r="H6413" s="1">
        <v>45478</v>
      </c>
      <c r="I6413" t="str">
        <f t="shared" si="100"/>
        <v>Kicik Investiya</v>
      </c>
      <c r="J6413">
        <f>YEAR(transaction_data[[#This Row],[Transaction_Date]])</f>
        <v>2024</v>
      </c>
      <c r="K6413">
        <f>MONTH(transaction_data[[#This Row],[Transaction_Date]])</f>
        <v>7</v>
      </c>
    </row>
    <row r="6414" spans="1:11" x14ac:dyDescent="0.3">
      <c r="A6414">
        <v>306412</v>
      </c>
      <c r="B6414">
        <v>201915</v>
      </c>
      <c r="C6414" t="s">
        <v>30</v>
      </c>
      <c r="D6414">
        <v>68091</v>
      </c>
      <c r="E6414">
        <v>3402</v>
      </c>
      <c r="F6414">
        <v>33976</v>
      </c>
      <c r="G6414" t="s">
        <v>32</v>
      </c>
      <c r="H6414" s="1">
        <v>45242</v>
      </c>
      <c r="I6414" t="str">
        <f t="shared" si="100"/>
        <v>Yuksek Investisya</v>
      </c>
      <c r="J6414">
        <f>YEAR(transaction_data[[#This Row],[Transaction_Date]])</f>
        <v>2023</v>
      </c>
      <c r="K6414">
        <f>MONTH(transaction_data[[#This Row],[Transaction_Date]])</f>
        <v>11</v>
      </c>
    </row>
    <row r="6415" spans="1:11" x14ac:dyDescent="0.3">
      <c r="A6415">
        <v>306413</v>
      </c>
      <c r="B6415">
        <v>200182</v>
      </c>
      <c r="C6415" t="s">
        <v>13</v>
      </c>
      <c r="D6415">
        <v>93961</v>
      </c>
      <c r="E6415">
        <v>3902</v>
      </c>
      <c r="F6415">
        <v>28608</v>
      </c>
      <c r="G6415" t="s">
        <v>32</v>
      </c>
      <c r="H6415" s="1">
        <v>44935</v>
      </c>
      <c r="I6415" t="str">
        <f t="shared" si="100"/>
        <v>Yuksek Investisya</v>
      </c>
      <c r="J6415">
        <f>YEAR(transaction_data[[#This Row],[Transaction_Date]])</f>
        <v>2023</v>
      </c>
      <c r="K6415">
        <f>MONTH(transaction_data[[#This Row],[Transaction_Date]])</f>
        <v>1</v>
      </c>
    </row>
    <row r="6416" spans="1:11" x14ac:dyDescent="0.3">
      <c r="A6416">
        <v>306414</v>
      </c>
      <c r="B6416">
        <v>203363</v>
      </c>
      <c r="C6416" t="s">
        <v>13</v>
      </c>
      <c r="D6416">
        <v>90590</v>
      </c>
      <c r="E6416">
        <v>913</v>
      </c>
      <c r="F6416">
        <v>37338</v>
      </c>
      <c r="G6416" t="s">
        <v>33</v>
      </c>
      <c r="H6416" s="1">
        <v>45455</v>
      </c>
      <c r="I6416" t="str">
        <f t="shared" si="100"/>
        <v>Yuksek Investisya</v>
      </c>
      <c r="J6416">
        <f>YEAR(transaction_data[[#This Row],[Transaction_Date]])</f>
        <v>2024</v>
      </c>
      <c r="K6416">
        <f>MONTH(transaction_data[[#This Row],[Transaction_Date]])</f>
        <v>6</v>
      </c>
    </row>
    <row r="6417" spans="1:11" x14ac:dyDescent="0.3">
      <c r="A6417">
        <v>306415</v>
      </c>
      <c r="B6417">
        <v>202887</v>
      </c>
      <c r="C6417" t="s">
        <v>31</v>
      </c>
      <c r="D6417">
        <v>92489</v>
      </c>
      <c r="E6417">
        <v>2856</v>
      </c>
      <c r="F6417">
        <v>8950</v>
      </c>
      <c r="G6417" t="s">
        <v>32</v>
      </c>
      <c r="H6417" s="1">
        <v>45702</v>
      </c>
      <c r="I6417" t="str">
        <f t="shared" si="100"/>
        <v>Kicik Investiya</v>
      </c>
      <c r="J6417">
        <f>YEAR(transaction_data[[#This Row],[Transaction_Date]])</f>
        <v>2025</v>
      </c>
      <c r="K6417">
        <f>MONTH(transaction_data[[#This Row],[Transaction_Date]])</f>
        <v>2</v>
      </c>
    </row>
    <row r="6418" spans="1:11" x14ac:dyDescent="0.3">
      <c r="A6418">
        <v>306416</v>
      </c>
      <c r="B6418">
        <v>208029</v>
      </c>
      <c r="C6418" t="s">
        <v>13</v>
      </c>
      <c r="D6418">
        <v>54410</v>
      </c>
      <c r="E6418">
        <v>2924</v>
      </c>
      <c r="F6418">
        <v>35451</v>
      </c>
      <c r="G6418" t="s">
        <v>32</v>
      </c>
      <c r="H6418" s="1">
        <v>45413</v>
      </c>
      <c r="I6418" t="str">
        <f t="shared" si="100"/>
        <v>Yuksek Investisya</v>
      </c>
      <c r="J6418">
        <f>YEAR(transaction_data[[#This Row],[Transaction_Date]])</f>
        <v>2024</v>
      </c>
      <c r="K6418">
        <f>MONTH(transaction_data[[#This Row],[Transaction_Date]])</f>
        <v>5</v>
      </c>
    </row>
    <row r="6419" spans="1:11" x14ac:dyDescent="0.3">
      <c r="A6419">
        <v>306417</v>
      </c>
      <c r="B6419">
        <v>205814</v>
      </c>
      <c r="C6419" t="s">
        <v>30</v>
      </c>
      <c r="D6419">
        <v>52994</v>
      </c>
      <c r="E6419">
        <v>4849</v>
      </c>
      <c r="F6419">
        <v>8409</v>
      </c>
      <c r="G6419" t="s">
        <v>32</v>
      </c>
      <c r="H6419" s="1">
        <v>45497</v>
      </c>
      <c r="I6419" t="str">
        <f t="shared" si="100"/>
        <v>Kicik Investiya</v>
      </c>
      <c r="J6419">
        <f>YEAR(transaction_data[[#This Row],[Transaction_Date]])</f>
        <v>2024</v>
      </c>
      <c r="K6419">
        <f>MONTH(transaction_data[[#This Row],[Transaction_Date]])</f>
        <v>7</v>
      </c>
    </row>
    <row r="6420" spans="1:11" x14ac:dyDescent="0.3">
      <c r="A6420">
        <v>306418</v>
      </c>
      <c r="B6420">
        <v>209300</v>
      </c>
      <c r="C6420" t="s">
        <v>31</v>
      </c>
      <c r="D6420">
        <v>96977</v>
      </c>
      <c r="E6420">
        <v>2852</v>
      </c>
      <c r="F6420">
        <v>21804</v>
      </c>
      <c r="G6420" t="s">
        <v>32</v>
      </c>
      <c r="H6420" s="1">
        <v>44880</v>
      </c>
      <c r="I6420" t="str">
        <f t="shared" si="100"/>
        <v>Orta investisya</v>
      </c>
      <c r="J6420">
        <f>YEAR(transaction_data[[#This Row],[Transaction_Date]])</f>
        <v>2022</v>
      </c>
      <c r="K6420">
        <f>MONTH(transaction_data[[#This Row],[Transaction_Date]])</f>
        <v>11</v>
      </c>
    </row>
    <row r="6421" spans="1:11" x14ac:dyDescent="0.3">
      <c r="A6421">
        <v>306419</v>
      </c>
      <c r="B6421">
        <v>209389</v>
      </c>
      <c r="C6421" t="s">
        <v>31</v>
      </c>
      <c r="D6421">
        <v>85241</v>
      </c>
      <c r="E6421">
        <v>1419</v>
      </c>
      <c r="F6421">
        <v>24261</v>
      </c>
      <c r="G6421" t="s">
        <v>32</v>
      </c>
      <c r="H6421" s="1">
        <v>45593</v>
      </c>
      <c r="I6421" t="str">
        <f t="shared" si="100"/>
        <v>Orta investisya</v>
      </c>
      <c r="J6421">
        <f>YEAR(transaction_data[[#This Row],[Transaction_Date]])</f>
        <v>2024</v>
      </c>
      <c r="K6421">
        <f>MONTH(transaction_data[[#This Row],[Transaction_Date]])</f>
        <v>10</v>
      </c>
    </row>
    <row r="6422" spans="1:11" x14ac:dyDescent="0.3">
      <c r="A6422">
        <v>306420</v>
      </c>
      <c r="B6422">
        <v>208755</v>
      </c>
      <c r="C6422" t="s">
        <v>13</v>
      </c>
      <c r="D6422">
        <v>56188</v>
      </c>
      <c r="E6422">
        <v>3068</v>
      </c>
      <c r="F6422">
        <v>9373</v>
      </c>
      <c r="G6422" t="s">
        <v>33</v>
      </c>
      <c r="H6422" s="1">
        <v>45080</v>
      </c>
      <c r="I6422" t="str">
        <f t="shared" si="100"/>
        <v>Kicik Investiya</v>
      </c>
      <c r="J6422">
        <f>YEAR(transaction_data[[#This Row],[Transaction_Date]])</f>
        <v>2023</v>
      </c>
      <c r="K6422">
        <f>MONTH(transaction_data[[#This Row],[Transaction_Date]])</f>
        <v>6</v>
      </c>
    </row>
    <row r="6423" spans="1:11" x14ac:dyDescent="0.3">
      <c r="A6423">
        <v>306421</v>
      </c>
      <c r="B6423">
        <v>207905</v>
      </c>
      <c r="C6423" t="s">
        <v>31</v>
      </c>
      <c r="D6423">
        <v>7801</v>
      </c>
      <c r="E6423">
        <v>1955</v>
      </c>
      <c r="F6423">
        <v>38621</v>
      </c>
      <c r="G6423" t="s">
        <v>29</v>
      </c>
      <c r="H6423" s="1">
        <v>45142</v>
      </c>
      <c r="I6423" t="str">
        <f t="shared" si="100"/>
        <v>Yuksek Investisya</v>
      </c>
      <c r="J6423">
        <f>YEAR(transaction_data[[#This Row],[Transaction_Date]])</f>
        <v>2023</v>
      </c>
      <c r="K6423">
        <f>MONTH(transaction_data[[#This Row],[Transaction_Date]])</f>
        <v>8</v>
      </c>
    </row>
    <row r="6424" spans="1:11" x14ac:dyDescent="0.3">
      <c r="A6424">
        <v>306422</v>
      </c>
      <c r="B6424">
        <v>200643</v>
      </c>
      <c r="C6424" t="s">
        <v>30</v>
      </c>
      <c r="D6424">
        <v>79490</v>
      </c>
      <c r="E6424">
        <v>1795</v>
      </c>
      <c r="F6424">
        <v>46309</v>
      </c>
      <c r="G6424" t="s">
        <v>32</v>
      </c>
      <c r="H6424" s="1">
        <v>45277</v>
      </c>
      <c r="I6424" t="str">
        <f t="shared" si="100"/>
        <v>Yuksek Investisya</v>
      </c>
      <c r="J6424">
        <f>YEAR(transaction_data[[#This Row],[Transaction_Date]])</f>
        <v>2023</v>
      </c>
      <c r="K6424">
        <f>MONTH(transaction_data[[#This Row],[Transaction_Date]])</f>
        <v>12</v>
      </c>
    </row>
    <row r="6425" spans="1:11" x14ac:dyDescent="0.3">
      <c r="A6425">
        <v>306423</v>
      </c>
      <c r="B6425">
        <v>204279</v>
      </c>
      <c r="C6425" t="s">
        <v>30</v>
      </c>
      <c r="D6425">
        <v>27523</v>
      </c>
      <c r="E6425">
        <v>3597</v>
      </c>
      <c r="F6425">
        <v>16341</v>
      </c>
      <c r="G6425" t="s">
        <v>29</v>
      </c>
      <c r="H6425" s="1">
        <v>45636</v>
      </c>
      <c r="I6425" t="str">
        <f t="shared" si="100"/>
        <v>Orta investisya</v>
      </c>
      <c r="J6425">
        <f>YEAR(transaction_data[[#This Row],[Transaction_Date]])</f>
        <v>2024</v>
      </c>
      <c r="K6425">
        <f>MONTH(transaction_data[[#This Row],[Transaction_Date]])</f>
        <v>12</v>
      </c>
    </row>
    <row r="6426" spans="1:11" x14ac:dyDescent="0.3">
      <c r="A6426">
        <v>306424</v>
      </c>
      <c r="B6426">
        <v>201290</v>
      </c>
      <c r="C6426" t="s">
        <v>13</v>
      </c>
      <c r="D6426">
        <v>16456</v>
      </c>
      <c r="E6426">
        <v>756</v>
      </c>
      <c r="F6426">
        <v>14264</v>
      </c>
      <c r="G6426" t="s">
        <v>32</v>
      </c>
      <c r="H6426" s="1">
        <v>45141</v>
      </c>
      <c r="I6426" t="str">
        <f t="shared" si="100"/>
        <v>Kicik Investiya</v>
      </c>
      <c r="J6426">
        <f>YEAR(transaction_data[[#This Row],[Transaction_Date]])</f>
        <v>2023</v>
      </c>
      <c r="K6426">
        <f>MONTH(transaction_data[[#This Row],[Transaction_Date]])</f>
        <v>8</v>
      </c>
    </row>
    <row r="6427" spans="1:11" x14ac:dyDescent="0.3">
      <c r="A6427">
        <v>306425</v>
      </c>
      <c r="B6427">
        <v>202517</v>
      </c>
      <c r="C6427" t="s">
        <v>31</v>
      </c>
      <c r="D6427">
        <v>56800</v>
      </c>
      <c r="E6427">
        <v>4869</v>
      </c>
      <c r="F6427">
        <v>13253</v>
      </c>
      <c r="G6427" t="s">
        <v>32</v>
      </c>
      <c r="H6427" s="1">
        <v>44812</v>
      </c>
      <c r="I6427" t="str">
        <f t="shared" si="100"/>
        <v>Kicik Investiya</v>
      </c>
      <c r="J6427">
        <f>YEAR(transaction_data[[#This Row],[Transaction_Date]])</f>
        <v>2022</v>
      </c>
      <c r="K6427">
        <f>MONTH(transaction_data[[#This Row],[Transaction_Date]])</f>
        <v>9</v>
      </c>
    </row>
    <row r="6428" spans="1:11" x14ac:dyDescent="0.3">
      <c r="A6428">
        <v>306426</v>
      </c>
      <c r="B6428">
        <v>203176</v>
      </c>
      <c r="C6428" t="s">
        <v>13</v>
      </c>
      <c r="D6428">
        <v>33172</v>
      </c>
      <c r="E6428">
        <v>4242</v>
      </c>
      <c r="F6428">
        <v>47957</v>
      </c>
      <c r="G6428" t="s">
        <v>33</v>
      </c>
      <c r="H6428" s="1">
        <v>44790</v>
      </c>
      <c r="I6428" t="str">
        <f t="shared" si="100"/>
        <v>Yuksek Investisya</v>
      </c>
      <c r="J6428">
        <f>YEAR(transaction_data[[#This Row],[Transaction_Date]])</f>
        <v>2022</v>
      </c>
      <c r="K6428">
        <f>MONTH(transaction_data[[#This Row],[Transaction_Date]])</f>
        <v>8</v>
      </c>
    </row>
    <row r="6429" spans="1:11" x14ac:dyDescent="0.3">
      <c r="A6429">
        <v>306427</v>
      </c>
      <c r="B6429">
        <v>207868</v>
      </c>
      <c r="C6429" t="s">
        <v>13</v>
      </c>
      <c r="D6429">
        <v>37398</v>
      </c>
      <c r="E6429">
        <v>4877</v>
      </c>
      <c r="F6429">
        <v>24747</v>
      </c>
      <c r="G6429" t="s">
        <v>29</v>
      </c>
      <c r="H6429" s="1">
        <v>45453</v>
      </c>
      <c r="I6429" t="str">
        <f t="shared" si="100"/>
        <v>Orta investisya</v>
      </c>
      <c r="J6429">
        <f>YEAR(transaction_data[[#This Row],[Transaction_Date]])</f>
        <v>2024</v>
      </c>
      <c r="K6429">
        <f>MONTH(transaction_data[[#This Row],[Transaction_Date]])</f>
        <v>6</v>
      </c>
    </row>
    <row r="6430" spans="1:11" x14ac:dyDescent="0.3">
      <c r="A6430">
        <v>306428</v>
      </c>
      <c r="B6430">
        <v>209878</v>
      </c>
      <c r="C6430" t="s">
        <v>13</v>
      </c>
      <c r="D6430">
        <v>64862</v>
      </c>
      <c r="E6430">
        <v>3521</v>
      </c>
      <c r="F6430">
        <v>11818</v>
      </c>
      <c r="G6430" t="s">
        <v>33</v>
      </c>
      <c r="H6430" s="1">
        <v>45664</v>
      </c>
      <c r="I6430" t="str">
        <f t="shared" si="100"/>
        <v>Kicik Investiya</v>
      </c>
      <c r="J6430">
        <f>YEAR(transaction_data[[#This Row],[Transaction_Date]])</f>
        <v>2025</v>
      </c>
      <c r="K6430">
        <f>MONTH(transaction_data[[#This Row],[Transaction_Date]])</f>
        <v>1</v>
      </c>
    </row>
    <row r="6431" spans="1:11" x14ac:dyDescent="0.3">
      <c r="A6431">
        <v>306429</v>
      </c>
      <c r="B6431">
        <v>207549</v>
      </c>
      <c r="C6431" t="s">
        <v>31</v>
      </c>
      <c r="D6431">
        <v>47610</v>
      </c>
      <c r="E6431">
        <v>4699</v>
      </c>
      <c r="F6431">
        <v>12526</v>
      </c>
      <c r="G6431" t="s">
        <v>29</v>
      </c>
      <c r="H6431" s="1">
        <v>44744</v>
      </c>
      <c r="I6431" t="str">
        <f t="shared" si="100"/>
        <v>Kicik Investiya</v>
      </c>
      <c r="J6431">
        <f>YEAR(transaction_data[[#This Row],[Transaction_Date]])</f>
        <v>2022</v>
      </c>
      <c r="K6431">
        <f>MONTH(transaction_data[[#This Row],[Transaction_Date]])</f>
        <v>7</v>
      </c>
    </row>
    <row r="6432" spans="1:11" x14ac:dyDescent="0.3">
      <c r="A6432">
        <v>306430</v>
      </c>
      <c r="B6432">
        <v>203184</v>
      </c>
      <c r="C6432" t="s">
        <v>30</v>
      </c>
      <c r="D6432">
        <v>31562</v>
      </c>
      <c r="E6432">
        <v>208</v>
      </c>
      <c r="F6432">
        <v>12123</v>
      </c>
      <c r="G6432" t="s">
        <v>33</v>
      </c>
      <c r="H6432" s="1">
        <v>44709</v>
      </c>
      <c r="I6432" t="str">
        <f t="shared" si="100"/>
        <v>Kicik Investiya</v>
      </c>
      <c r="J6432">
        <f>YEAR(transaction_data[[#This Row],[Transaction_Date]])</f>
        <v>2022</v>
      </c>
      <c r="K6432">
        <f>MONTH(transaction_data[[#This Row],[Transaction_Date]])</f>
        <v>5</v>
      </c>
    </row>
    <row r="6433" spans="1:11" x14ac:dyDescent="0.3">
      <c r="A6433">
        <v>306431</v>
      </c>
      <c r="B6433">
        <v>208477</v>
      </c>
      <c r="C6433" t="s">
        <v>30</v>
      </c>
      <c r="D6433">
        <v>75796</v>
      </c>
      <c r="E6433">
        <v>1304</v>
      </c>
      <c r="F6433">
        <v>1294</v>
      </c>
      <c r="G6433" t="s">
        <v>33</v>
      </c>
      <c r="H6433" s="1">
        <v>44842</v>
      </c>
      <c r="I6433" t="str">
        <f t="shared" si="100"/>
        <v>Kicik Investiya</v>
      </c>
      <c r="J6433">
        <f>YEAR(transaction_data[[#This Row],[Transaction_Date]])</f>
        <v>2022</v>
      </c>
      <c r="K6433">
        <f>MONTH(transaction_data[[#This Row],[Transaction_Date]])</f>
        <v>10</v>
      </c>
    </row>
    <row r="6434" spans="1:11" x14ac:dyDescent="0.3">
      <c r="A6434">
        <v>306432</v>
      </c>
      <c r="B6434">
        <v>200122</v>
      </c>
      <c r="C6434" t="s">
        <v>31</v>
      </c>
      <c r="D6434">
        <v>14414</v>
      </c>
      <c r="E6434">
        <v>3137</v>
      </c>
      <c r="F6434">
        <v>19146</v>
      </c>
      <c r="G6434" t="s">
        <v>29</v>
      </c>
      <c r="H6434" s="1">
        <v>44918</v>
      </c>
      <c r="I6434" t="str">
        <f t="shared" si="100"/>
        <v>Orta investisya</v>
      </c>
      <c r="J6434">
        <f>YEAR(transaction_data[[#This Row],[Transaction_Date]])</f>
        <v>2022</v>
      </c>
      <c r="K6434">
        <f>MONTH(transaction_data[[#This Row],[Transaction_Date]])</f>
        <v>12</v>
      </c>
    </row>
    <row r="6435" spans="1:11" x14ac:dyDescent="0.3">
      <c r="A6435">
        <v>306433</v>
      </c>
      <c r="B6435">
        <v>208152</v>
      </c>
      <c r="C6435" t="s">
        <v>13</v>
      </c>
      <c r="D6435">
        <v>88033</v>
      </c>
      <c r="E6435">
        <v>678</v>
      </c>
      <c r="F6435">
        <v>27444</v>
      </c>
      <c r="G6435" t="s">
        <v>33</v>
      </c>
      <c r="H6435" s="1">
        <v>44689</v>
      </c>
      <c r="I6435" t="str">
        <f t="shared" si="100"/>
        <v>Orta investisya</v>
      </c>
      <c r="J6435">
        <f>YEAR(transaction_data[[#This Row],[Transaction_Date]])</f>
        <v>2022</v>
      </c>
      <c r="K6435">
        <f>MONTH(transaction_data[[#This Row],[Transaction_Date]])</f>
        <v>5</v>
      </c>
    </row>
    <row r="6436" spans="1:11" x14ac:dyDescent="0.3">
      <c r="A6436">
        <v>306434</v>
      </c>
      <c r="B6436">
        <v>206140</v>
      </c>
      <c r="C6436" t="s">
        <v>30</v>
      </c>
      <c r="D6436">
        <v>15587</v>
      </c>
      <c r="E6436">
        <v>2679</v>
      </c>
      <c r="F6436">
        <v>20506</v>
      </c>
      <c r="G6436" t="s">
        <v>33</v>
      </c>
      <c r="H6436" s="1">
        <v>44954</v>
      </c>
      <c r="I6436" t="str">
        <f t="shared" si="100"/>
        <v>Orta investisya</v>
      </c>
      <c r="J6436">
        <f>YEAR(transaction_data[[#This Row],[Transaction_Date]])</f>
        <v>2023</v>
      </c>
      <c r="K6436">
        <f>MONTH(transaction_data[[#This Row],[Transaction_Date]])</f>
        <v>1</v>
      </c>
    </row>
    <row r="6437" spans="1:11" x14ac:dyDescent="0.3">
      <c r="A6437">
        <v>306435</v>
      </c>
      <c r="B6437">
        <v>200087</v>
      </c>
      <c r="C6437" t="s">
        <v>13</v>
      </c>
      <c r="D6437">
        <v>82464</v>
      </c>
      <c r="E6437">
        <v>4346</v>
      </c>
      <c r="F6437">
        <v>14603</v>
      </c>
      <c r="G6437" t="s">
        <v>32</v>
      </c>
      <c r="H6437" s="1">
        <v>44807</v>
      </c>
      <c r="I6437" t="str">
        <f t="shared" si="100"/>
        <v>Kicik Investiya</v>
      </c>
      <c r="J6437">
        <f>YEAR(transaction_data[[#This Row],[Transaction_Date]])</f>
        <v>2022</v>
      </c>
      <c r="K6437">
        <f>MONTH(transaction_data[[#This Row],[Transaction_Date]])</f>
        <v>9</v>
      </c>
    </row>
    <row r="6438" spans="1:11" x14ac:dyDescent="0.3">
      <c r="A6438">
        <v>306436</v>
      </c>
      <c r="B6438">
        <v>200541</v>
      </c>
      <c r="C6438" t="s">
        <v>30</v>
      </c>
      <c r="D6438">
        <v>15155</v>
      </c>
      <c r="E6438">
        <v>4088</v>
      </c>
      <c r="F6438">
        <v>12995</v>
      </c>
      <c r="G6438" t="s">
        <v>29</v>
      </c>
      <c r="H6438" s="1">
        <v>45394</v>
      </c>
      <c r="I6438" t="str">
        <f t="shared" si="100"/>
        <v>Kicik Investiya</v>
      </c>
      <c r="J6438">
        <f>YEAR(transaction_data[[#This Row],[Transaction_Date]])</f>
        <v>2024</v>
      </c>
      <c r="K6438">
        <f>MONTH(transaction_data[[#This Row],[Transaction_Date]])</f>
        <v>4</v>
      </c>
    </row>
    <row r="6439" spans="1:11" x14ac:dyDescent="0.3">
      <c r="A6439">
        <v>306437</v>
      </c>
      <c r="B6439">
        <v>208171</v>
      </c>
      <c r="C6439" t="s">
        <v>13</v>
      </c>
      <c r="D6439">
        <v>78430</v>
      </c>
      <c r="E6439">
        <v>2141</v>
      </c>
      <c r="F6439">
        <v>42977</v>
      </c>
      <c r="G6439" t="s">
        <v>33</v>
      </c>
      <c r="H6439" s="1">
        <v>44938</v>
      </c>
      <c r="I6439" t="str">
        <f t="shared" si="100"/>
        <v>Yuksek Investisya</v>
      </c>
      <c r="J6439">
        <f>YEAR(transaction_data[[#This Row],[Transaction_Date]])</f>
        <v>2023</v>
      </c>
      <c r="K6439">
        <f>MONTH(transaction_data[[#This Row],[Transaction_Date]])</f>
        <v>1</v>
      </c>
    </row>
    <row r="6440" spans="1:11" x14ac:dyDescent="0.3">
      <c r="A6440">
        <v>306438</v>
      </c>
      <c r="B6440">
        <v>204047</v>
      </c>
      <c r="C6440" t="s">
        <v>13</v>
      </c>
      <c r="D6440">
        <v>75908</v>
      </c>
      <c r="E6440">
        <v>1512</v>
      </c>
      <c r="F6440">
        <v>42459</v>
      </c>
      <c r="G6440" t="s">
        <v>29</v>
      </c>
      <c r="H6440" s="1">
        <v>44794</v>
      </c>
      <c r="I6440" t="str">
        <f t="shared" si="100"/>
        <v>Yuksek Investisya</v>
      </c>
      <c r="J6440">
        <f>YEAR(transaction_data[[#This Row],[Transaction_Date]])</f>
        <v>2022</v>
      </c>
      <c r="K6440">
        <f>MONTH(transaction_data[[#This Row],[Transaction_Date]])</f>
        <v>8</v>
      </c>
    </row>
    <row r="6441" spans="1:11" x14ac:dyDescent="0.3">
      <c r="A6441">
        <v>306439</v>
      </c>
      <c r="B6441">
        <v>209083</v>
      </c>
      <c r="C6441" t="s">
        <v>13</v>
      </c>
      <c r="D6441">
        <v>37321</v>
      </c>
      <c r="E6441">
        <v>3735</v>
      </c>
      <c r="F6441">
        <v>14599</v>
      </c>
      <c r="G6441" t="s">
        <v>33</v>
      </c>
      <c r="H6441" s="1">
        <v>44690</v>
      </c>
      <c r="I6441" t="str">
        <f t="shared" si="100"/>
        <v>Kicik Investiya</v>
      </c>
      <c r="J6441">
        <f>YEAR(transaction_data[[#This Row],[Transaction_Date]])</f>
        <v>2022</v>
      </c>
      <c r="K6441">
        <f>MONTH(transaction_data[[#This Row],[Transaction_Date]])</f>
        <v>5</v>
      </c>
    </row>
    <row r="6442" spans="1:11" x14ac:dyDescent="0.3">
      <c r="A6442">
        <v>306440</v>
      </c>
      <c r="B6442">
        <v>206026</v>
      </c>
      <c r="C6442" t="s">
        <v>30</v>
      </c>
      <c r="D6442">
        <v>55287</v>
      </c>
      <c r="E6442">
        <v>1324</v>
      </c>
      <c r="F6442">
        <v>36563</v>
      </c>
      <c r="G6442" t="s">
        <v>33</v>
      </c>
      <c r="H6442" s="1">
        <v>45528</v>
      </c>
      <c r="I6442" t="str">
        <f t="shared" si="100"/>
        <v>Yuksek Investisya</v>
      </c>
      <c r="J6442">
        <f>YEAR(transaction_data[[#This Row],[Transaction_Date]])</f>
        <v>2024</v>
      </c>
      <c r="K6442">
        <f>MONTH(transaction_data[[#This Row],[Transaction_Date]])</f>
        <v>8</v>
      </c>
    </row>
    <row r="6443" spans="1:11" x14ac:dyDescent="0.3">
      <c r="A6443">
        <v>306441</v>
      </c>
      <c r="B6443">
        <v>209800</v>
      </c>
      <c r="C6443" t="s">
        <v>13</v>
      </c>
      <c r="D6443">
        <v>67709</v>
      </c>
      <c r="E6443">
        <v>310</v>
      </c>
      <c r="F6443">
        <v>47285</v>
      </c>
      <c r="G6443" t="s">
        <v>32</v>
      </c>
      <c r="H6443" s="1">
        <v>45637</v>
      </c>
      <c r="I6443" t="str">
        <f t="shared" si="100"/>
        <v>Yuksek Investisya</v>
      </c>
      <c r="J6443">
        <f>YEAR(transaction_data[[#This Row],[Transaction_Date]])</f>
        <v>2024</v>
      </c>
      <c r="K6443">
        <f>MONTH(transaction_data[[#This Row],[Transaction_Date]])</f>
        <v>12</v>
      </c>
    </row>
    <row r="6444" spans="1:11" x14ac:dyDescent="0.3">
      <c r="A6444">
        <v>306442</v>
      </c>
      <c r="B6444">
        <v>204515</v>
      </c>
      <c r="C6444" t="s">
        <v>30</v>
      </c>
      <c r="D6444">
        <v>52527</v>
      </c>
      <c r="E6444">
        <v>680</v>
      </c>
      <c r="F6444">
        <v>7563</v>
      </c>
      <c r="G6444" t="s">
        <v>32</v>
      </c>
      <c r="H6444" s="1">
        <v>45244</v>
      </c>
      <c r="I6444" t="str">
        <f t="shared" si="100"/>
        <v>Kicik Investiya</v>
      </c>
      <c r="J6444">
        <f>YEAR(transaction_data[[#This Row],[Transaction_Date]])</f>
        <v>2023</v>
      </c>
      <c r="K6444">
        <f>MONTH(transaction_data[[#This Row],[Transaction_Date]])</f>
        <v>11</v>
      </c>
    </row>
    <row r="6445" spans="1:11" x14ac:dyDescent="0.3">
      <c r="A6445">
        <v>306443</v>
      </c>
      <c r="B6445">
        <v>203695</v>
      </c>
      <c r="C6445" t="s">
        <v>30</v>
      </c>
      <c r="D6445">
        <v>95091</v>
      </c>
      <c r="E6445">
        <v>1831</v>
      </c>
      <c r="F6445">
        <v>47754</v>
      </c>
      <c r="G6445" t="s">
        <v>32</v>
      </c>
      <c r="H6445" s="1">
        <v>45663</v>
      </c>
      <c r="I6445" t="str">
        <f t="shared" si="100"/>
        <v>Yuksek Investisya</v>
      </c>
      <c r="J6445">
        <f>YEAR(transaction_data[[#This Row],[Transaction_Date]])</f>
        <v>2025</v>
      </c>
      <c r="K6445">
        <f>MONTH(transaction_data[[#This Row],[Transaction_Date]])</f>
        <v>1</v>
      </c>
    </row>
    <row r="6446" spans="1:11" x14ac:dyDescent="0.3">
      <c r="A6446">
        <v>306444</v>
      </c>
      <c r="B6446">
        <v>200691</v>
      </c>
      <c r="C6446" t="s">
        <v>30</v>
      </c>
      <c r="D6446">
        <v>11895</v>
      </c>
      <c r="E6446">
        <v>4661</v>
      </c>
      <c r="F6446">
        <v>25186</v>
      </c>
      <c r="G6446" t="s">
        <v>32</v>
      </c>
      <c r="H6446" s="1">
        <v>45402</v>
      </c>
      <c r="I6446" t="str">
        <f t="shared" si="100"/>
        <v>Orta investisya</v>
      </c>
      <c r="J6446">
        <f>YEAR(transaction_data[[#This Row],[Transaction_Date]])</f>
        <v>2024</v>
      </c>
      <c r="K6446">
        <f>MONTH(transaction_data[[#This Row],[Transaction_Date]])</f>
        <v>4</v>
      </c>
    </row>
    <row r="6447" spans="1:11" x14ac:dyDescent="0.3">
      <c r="A6447">
        <v>306445</v>
      </c>
      <c r="B6447">
        <v>204612</v>
      </c>
      <c r="C6447" t="s">
        <v>30</v>
      </c>
      <c r="D6447">
        <v>57118</v>
      </c>
      <c r="E6447">
        <v>4840</v>
      </c>
      <c r="F6447">
        <v>35149</v>
      </c>
      <c r="G6447" t="s">
        <v>33</v>
      </c>
      <c r="H6447" s="1">
        <v>45457</v>
      </c>
      <c r="I6447" t="str">
        <f t="shared" si="100"/>
        <v>Yuksek Investisya</v>
      </c>
      <c r="J6447">
        <f>YEAR(transaction_data[[#This Row],[Transaction_Date]])</f>
        <v>2024</v>
      </c>
      <c r="K6447">
        <f>MONTH(transaction_data[[#This Row],[Transaction_Date]])</f>
        <v>6</v>
      </c>
    </row>
    <row r="6448" spans="1:11" x14ac:dyDescent="0.3">
      <c r="A6448">
        <v>306446</v>
      </c>
      <c r="B6448">
        <v>208905</v>
      </c>
      <c r="C6448" t="s">
        <v>31</v>
      </c>
      <c r="D6448">
        <v>28438</v>
      </c>
      <c r="E6448">
        <v>4426</v>
      </c>
      <c r="F6448">
        <v>21607</v>
      </c>
      <c r="G6448" t="s">
        <v>29</v>
      </c>
      <c r="H6448" s="1">
        <v>45610</v>
      </c>
      <c r="I6448" t="str">
        <f t="shared" si="100"/>
        <v>Orta investisya</v>
      </c>
      <c r="J6448">
        <f>YEAR(transaction_data[[#This Row],[Transaction_Date]])</f>
        <v>2024</v>
      </c>
      <c r="K6448">
        <f>MONTH(transaction_data[[#This Row],[Transaction_Date]])</f>
        <v>11</v>
      </c>
    </row>
    <row r="6449" spans="1:11" x14ac:dyDescent="0.3">
      <c r="A6449">
        <v>306447</v>
      </c>
      <c r="B6449">
        <v>201279</v>
      </c>
      <c r="C6449" t="s">
        <v>30</v>
      </c>
      <c r="D6449">
        <v>35299</v>
      </c>
      <c r="E6449">
        <v>2736</v>
      </c>
      <c r="F6449">
        <v>6422</v>
      </c>
      <c r="G6449" t="s">
        <v>32</v>
      </c>
      <c r="H6449" s="1">
        <v>45730</v>
      </c>
      <c r="I6449" t="str">
        <f t="shared" si="100"/>
        <v>Kicik Investiya</v>
      </c>
      <c r="J6449">
        <f>YEAR(transaction_data[[#This Row],[Transaction_Date]])</f>
        <v>2025</v>
      </c>
      <c r="K6449">
        <f>MONTH(transaction_data[[#This Row],[Transaction_Date]])</f>
        <v>3</v>
      </c>
    </row>
    <row r="6450" spans="1:11" x14ac:dyDescent="0.3">
      <c r="A6450">
        <v>306448</v>
      </c>
      <c r="B6450">
        <v>200915</v>
      </c>
      <c r="C6450" t="s">
        <v>13</v>
      </c>
      <c r="D6450">
        <v>95280</v>
      </c>
      <c r="E6450">
        <v>353</v>
      </c>
      <c r="F6450">
        <v>40227</v>
      </c>
      <c r="G6450" t="s">
        <v>33</v>
      </c>
      <c r="H6450" s="1">
        <v>45558</v>
      </c>
      <c r="I6450" t="str">
        <f t="shared" si="100"/>
        <v>Yuksek Investisya</v>
      </c>
      <c r="J6450">
        <f>YEAR(transaction_data[[#This Row],[Transaction_Date]])</f>
        <v>2024</v>
      </c>
      <c r="K6450">
        <f>MONTH(transaction_data[[#This Row],[Transaction_Date]])</f>
        <v>9</v>
      </c>
    </row>
    <row r="6451" spans="1:11" x14ac:dyDescent="0.3">
      <c r="A6451">
        <v>306449</v>
      </c>
      <c r="B6451">
        <v>204195</v>
      </c>
      <c r="C6451" t="s">
        <v>30</v>
      </c>
      <c r="D6451">
        <v>76771</v>
      </c>
      <c r="E6451">
        <v>2877</v>
      </c>
      <c r="F6451">
        <v>42349</v>
      </c>
      <c r="G6451" t="s">
        <v>32</v>
      </c>
      <c r="H6451" s="1">
        <v>45038</v>
      </c>
      <c r="I6451" t="str">
        <f t="shared" si="100"/>
        <v>Yuksek Investisya</v>
      </c>
      <c r="J6451">
        <f>YEAR(transaction_data[[#This Row],[Transaction_Date]])</f>
        <v>2023</v>
      </c>
      <c r="K6451">
        <f>MONTH(transaction_data[[#This Row],[Transaction_Date]])</f>
        <v>4</v>
      </c>
    </row>
    <row r="6452" spans="1:11" x14ac:dyDescent="0.3">
      <c r="A6452">
        <v>306450</v>
      </c>
      <c r="B6452">
        <v>207155</v>
      </c>
      <c r="C6452" t="s">
        <v>13</v>
      </c>
      <c r="D6452">
        <v>81494</v>
      </c>
      <c r="E6452">
        <v>1367</v>
      </c>
      <c r="F6452">
        <v>43891</v>
      </c>
      <c r="G6452" t="s">
        <v>33</v>
      </c>
      <c r="H6452" s="1">
        <v>44717</v>
      </c>
      <c r="I6452" t="str">
        <f t="shared" si="100"/>
        <v>Yuksek Investisya</v>
      </c>
      <c r="J6452">
        <f>YEAR(transaction_data[[#This Row],[Transaction_Date]])</f>
        <v>2022</v>
      </c>
      <c r="K6452">
        <f>MONTH(transaction_data[[#This Row],[Transaction_Date]])</f>
        <v>6</v>
      </c>
    </row>
    <row r="6453" spans="1:11" x14ac:dyDescent="0.3">
      <c r="A6453">
        <v>306451</v>
      </c>
      <c r="B6453">
        <v>201304</v>
      </c>
      <c r="C6453" t="s">
        <v>31</v>
      </c>
      <c r="D6453">
        <v>6218</v>
      </c>
      <c r="E6453">
        <v>218</v>
      </c>
      <c r="F6453">
        <v>21595</v>
      </c>
      <c r="G6453" t="s">
        <v>29</v>
      </c>
      <c r="H6453" s="1">
        <v>45210</v>
      </c>
      <c r="I6453" t="str">
        <f t="shared" si="100"/>
        <v>Orta investisya</v>
      </c>
      <c r="J6453">
        <f>YEAR(transaction_data[[#This Row],[Transaction_Date]])</f>
        <v>2023</v>
      </c>
      <c r="K6453">
        <f>MONTH(transaction_data[[#This Row],[Transaction_Date]])</f>
        <v>10</v>
      </c>
    </row>
    <row r="6454" spans="1:11" x14ac:dyDescent="0.3">
      <c r="A6454">
        <v>306452</v>
      </c>
      <c r="B6454">
        <v>201256</v>
      </c>
      <c r="C6454" t="s">
        <v>30</v>
      </c>
      <c r="D6454">
        <v>87410</v>
      </c>
      <c r="E6454">
        <v>1482</v>
      </c>
      <c r="F6454">
        <v>47269</v>
      </c>
      <c r="G6454" t="s">
        <v>33</v>
      </c>
      <c r="H6454" s="1">
        <v>44983</v>
      </c>
      <c r="I6454" t="str">
        <f t="shared" si="100"/>
        <v>Yuksek Investisya</v>
      </c>
      <c r="J6454">
        <f>YEAR(transaction_data[[#This Row],[Transaction_Date]])</f>
        <v>2023</v>
      </c>
      <c r="K6454">
        <f>MONTH(transaction_data[[#This Row],[Transaction_Date]])</f>
        <v>2</v>
      </c>
    </row>
    <row r="6455" spans="1:11" x14ac:dyDescent="0.3">
      <c r="A6455">
        <v>306453</v>
      </c>
      <c r="B6455">
        <v>202817</v>
      </c>
      <c r="C6455" t="s">
        <v>31</v>
      </c>
      <c r="D6455">
        <v>55482</v>
      </c>
      <c r="E6455">
        <v>3028</v>
      </c>
      <c r="F6455">
        <v>29010</v>
      </c>
      <c r="G6455" t="s">
        <v>32</v>
      </c>
      <c r="H6455" s="1">
        <v>45582</v>
      </c>
      <c r="I6455" t="str">
        <f t="shared" si="100"/>
        <v>Yuksek Investisya</v>
      </c>
      <c r="J6455">
        <f>YEAR(transaction_data[[#This Row],[Transaction_Date]])</f>
        <v>2024</v>
      </c>
      <c r="K6455">
        <f>MONTH(transaction_data[[#This Row],[Transaction_Date]])</f>
        <v>10</v>
      </c>
    </row>
    <row r="6456" spans="1:11" x14ac:dyDescent="0.3">
      <c r="A6456">
        <v>306454</v>
      </c>
      <c r="B6456">
        <v>209099</v>
      </c>
      <c r="C6456" t="s">
        <v>30</v>
      </c>
      <c r="D6456">
        <v>94838</v>
      </c>
      <c r="E6456">
        <v>2198</v>
      </c>
      <c r="F6456">
        <v>14488</v>
      </c>
      <c r="G6456" t="s">
        <v>29</v>
      </c>
      <c r="H6456" s="1">
        <v>44751</v>
      </c>
      <c r="I6456" t="str">
        <f t="shared" si="100"/>
        <v>Kicik Investiya</v>
      </c>
      <c r="J6456">
        <f>YEAR(transaction_data[[#This Row],[Transaction_Date]])</f>
        <v>2022</v>
      </c>
      <c r="K6456">
        <f>MONTH(transaction_data[[#This Row],[Transaction_Date]])</f>
        <v>7</v>
      </c>
    </row>
    <row r="6457" spans="1:11" x14ac:dyDescent="0.3">
      <c r="A6457">
        <v>306455</v>
      </c>
      <c r="B6457">
        <v>200027</v>
      </c>
      <c r="C6457" t="s">
        <v>30</v>
      </c>
      <c r="D6457">
        <v>64924</v>
      </c>
      <c r="E6457">
        <v>2960</v>
      </c>
      <c r="F6457">
        <v>16371</v>
      </c>
      <c r="G6457" t="s">
        <v>33</v>
      </c>
      <c r="H6457" s="1">
        <v>44661</v>
      </c>
      <c r="I6457" t="str">
        <f t="shared" si="100"/>
        <v>Orta investisya</v>
      </c>
      <c r="J6457">
        <f>YEAR(transaction_data[[#This Row],[Transaction_Date]])</f>
        <v>2022</v>
      </c>
      <c r="K6457">
        <f>MONTH(transaction_data[[#This Row],[Transaction_Date]])</f>
        <v>4</v>
      </c>
    </row>
    <row r="6458" spans="1:11" x14ac:dyDescent="0.3">
      <c r="A6458">
        <v>306456</v>
      </c>
      <c r="B6458">
        <v>206187</v>
      </c>
      <c r="C6458" t="s">
        <v>31</v>
      </c>
      <c r="D6458">
        <v>65120</v>
      </c>
      <c r="E6458">
        <v>4080</v>
      </c>
      <c r="F6458">
        <v>19257</v>
      </c>
      <c r="G6458" t="s">
        <v>33</v>
      </c>
      <c r="H6458" s="1">
        <v>44965</v>
      </c>
      <c r="I6458" t="str">
        <f t="shared" si="100"/>
        <v>Orta investisya</v>
      </c>
      <c r="J6458">
        <f>YEAR(transaction_data[[#This Row],[Transaction_Date]])</f>
        <v>2023</v>
      </c>
      <c r="K6458">
        <f>MONTH(transaction_data[[#This Row],[Transaction_Date]])</f>
        <v>2</v>
      </c>
    </row>
    <row r="6459" spans="1:11" x14ac:dyDescent="0.3">
      <c r="A6459">
        <v>306457</v>
      </c>
      <c r="B6459">
        <v>206454</v>
      </c>
      <c r="C6459" t="s">
        <v>13</v>
      </c>
      <c r="D6459">
        <v>46914</v>
      </c>
      <c r="E6459">
        <v>4942</v>
      </c>
      <c r="F6459">
        <v>15706</v>
      </c>
      <c r="G6459" t="s">
        <v>33</v>
      </c>
      <c r="H6459" s="1">
        <v>45659</v>
      </c>
      <c r="I6459" t="str">
        <f t="shared" si="100"/>
        <v>Orta investisya</v>
      </c>
      <c r="J6459">
        <f>YEAR(transaction_data[[#This Row],[Transaction_Date]])</f>
        <v>2025</v>
      </c>
      <c r="K6459">
        <f>MONTH(transaction_data[[#This Row],[Transaction_Date]])</f>
        <v>1</v>
      </c>
    </row>
    <row r="6460" spans="1:11" x14ac:dyDescent="0.3">
      <c r="A6460">
        <v>306458</v>
      </c>
      <c r="B6460">
        <v>203975</v>
      </c>
      <c r="C6460" t="s">
        <v>13</v>
      </c>
      <c r="D6460">
        <v>37384</v>
      </c>
      <c r="E6460">
        <v>3960</v>
      </c>
      <c r="F6460">
        <v>2681</v>
      </c>
      <c r="G6460" t="s">
        <v>29</v>
      </c>
      <c r="H6460" s="1">
        <v>45404</v>
      </c>
      <c r="I6460" t="str">
        <f t="shared" si="100"/>
        <v>Kicik Investiya</v>
      </c>
      <c r="J6460">
        <f>YEAR(transaction_data[[#This Row],[Transaction_Date]])</f>
        <v>2024</v>
      </c>
      <c r="K6460">
        <f>MONTH(transaction_data[[#This Row],[Transaction_Date]])</f>
        <v>4</v>
      </c>
    </row>
    <row r="6461" spans="1:11" x14ac:dyDescent="0.3">
      <c r="A6461">
        <v>306459</v>
      </c>
      <c r="B6461">
        <v>206011</v>
      </c>
      <c r="C6461" t="s">
        <v>13</v>
      </c>
      <c r="D6461">
        <v>95406</v>
      </c>
      <c r="E6461">
        <v>3070</v>
      </c>
      <c r="F6461">
        <v>8365</v>
      </c>
      <c r="G6461" t="s">
        <v>33</v>
      </c>
      <c r="H6461" s="1">
        <v>44765</v>
      </c>
      <c r="I6461" t="str">
        <f t="shared" si="100"/>
        <v>Kicik Investiya</v>
      </c>
      <c r="J6461">
        <f>YEAR(transaction_data[[#This Row],[Transaction_Date]])</f>
        <v>2022</v>
      </c>
      <c r="K6461">
        <f>MONTH(transaction_data[[#This Row],[Transaction_Date]])</f>
        <v>7</v>
      </c>
    </row>
    <row r="6462" spans="1:11" x14ac:dyDescent="0.3">
      <c r="A6462">
        <v>306460</v>
      </c>
      <c r="B6462">
        <v>201396</v>
      </c>
      <c r="C6462" t="s">
        <v>30</v>
      </c>
      <c r="D6462">
        <v>3774</v>
      </c>
      <c r="E6462">
        <v>180</v>
      </c>
      <c r="F6462">
        <v>3820</v>
      </c>
      <c r="G6462" t="s">
        <v>33</v>
      </c>
      <c r="H6462" s="1">
        <v>45368</v>
      </c>
      <c r="I6462" t="str">
        <f t="shared" si="100"/>
        <v>Kicik Investiya</v>
      </c>
      <c r="J6462">
        <f>YEAR(transaction_data[[#This Row],[Transaction_Date]])</f>
        <v>2024</v>
      </c>
      <c r="K6462">
        <f>MONTH(transaction_data[[#This Row],[Transaction_Date]])</f>
        <v>3</v>
      </c>
    </row>
    <row r="6463" spans="1:11" x14ac:dyDescent="0.3">
      <c r="A6463">
        <v>306461</v>
      </c>
      <c r="B6463">
        <v>201067</v>
      </c>
      <c r="C6463" t="s">
        <v>13</v>
      </c>
      <c r="D6463">
        <v>20477</v>
      </c>
      <c r="E6463">
        <v>3187</v>
      </c>
      <c r="F6463">
        <v>44096</v>
      </c>
      <c r="G6463" t="s">
        <v>29</v>
      </c>
      <c r="H6463" s="1">
        <v>45633</v>
      </c>
      <c r="I6463" t="str">
        <f t="shared" si="100"/>
        <v>Yuksek Investisya</v>
      </c>
      <c r="J6463">
        <f>YEAR(transaction_data[[#This Row],[Transaction_Date]])</f>
        <v>2024</v>
      </c>
      <c r="K6463">
        <f>MONTH(transaction_data[[#This Row],[Transaction_Date]])</f>
        <v>12</v>
      </c>
    </row>
    <row r="6464" spans="1:11" x14ac:dyDescent="0.3">
      <c r="A6464">
        <v>306462</v>
      </c>
      <c r="B6464">
        <v>208202</v>
      </c>
      <c r="C6464" t="s">
        <v>13</v>
      </c>
      <c r="D6464">
        <v>27432</v>
      </c>
      <c r="E6464">
        <v>4343</v>
      </c>
      <c r="F6464">
        <v>45806</v>
      </c>
      <c r="G6464" t="s">
        <v>33</v>
      </c>
      <c r="H6464" s="1">
        <v>44735</v>
      </c>
      <c r="I6464" t="str">
        <f t="shared" si="100"/>
        <v>Yuksek Investisya</v>
      </c>
      <c r="J6464">
        <f>YEAR(transaction_data[[#This Row],[Transaction_Date]])</f>
        <v>2022</v>
      </c>
      <c r="K6464">
        <f>MONTH(transaction_data[[#This Row],[Transaction_Date]])</f>
        <v>6</v>
      </c>
    </row>
    <row r="6465" spans="1:11" x14ac:dyDescent="0.3">
      <c r="A6465">
        <v>306463</v>
      </c>
      <c r="B6465">
        <v>203783</v>
      </c>
      <c r="C6465" t="s">
        <v>30</v>
      </c>
      <c r="D6465">
        <v>26145</v>
      </c>
      <c r="E6465">
        <v>483</v>
      </c>
      <c r="F6465">
        <v>29458</v>
      </c>
      <c r="G6465" t="s">
        <v>32</v>
      </c>
      <c r="H6465" s="1">
        <v>45201</v>
      </c>
      <c r="I6465" t="str">
        <f t="shared" si="100"/>
        <v>Yuksek Investisya</v>
      </c>
      <c r="J6465">
        <f>YEAR(transaction_data[[#This Row],[Transaction_Date]])</f>
        <v>2023</v>
      </c>
      <c r="K6465">
        <f>MONTH(transaction_data[[#This Row],[Transaction_Date]])</f>
        <v>10</v>
      </c>
    </row>
    <row r="6466" spans="1:11" x14ac:dyDescent="0.3">
      <c r="A6466">
        <v>306464</v>
      </c>
      <c r="B6466">
        <v>209114</v>
      </c>
      <c r="C6466" t="s">
        <v>31</v>
      </c>
      <c r="D6466">
        <v>15195</v>
      </c>
      <c r="E6466">
        <v>3604</v>
      </c>
      <c r="F6466">
        <v>39776</v>
      </c>
      <c r="G6466" t="s">
        <v>29</v>
      </c>
      <c r="H6466" s="1">
        <v>45507</v>
      </c>
      <c r="I6466" t="str">
        <f t="shared" ref="I6466:I6529" si="101">IF(AND(F6466&gt;1000,F6466&lt;15000),"Kicik Investiya",IF(AND(F6466&gt;=15000,F6466&lt;27500),"Orta investisya","Yuksek Investisya"))</f>
        <v>Yuksek Investisya</v>
      </c>
      <c r="J6466">
        <f>YEAR(transaction_data[[#This Row],[Transaction_Date]])</f>
        <v>2024</v>
      </c>
      <c r="K6466">
        <f>MONTH(transaction_data[[#This Row],[Transaction_Date]])</f>
        <v>8</v>
      </c>
    </row>
    <row r="6467" spans="1:11" x14ac:dyDescent="0.3">
      <c r="A6467">
        <v>306465</v>
      </c>
      <c r="B6467">
        <v>204600</v>
      </c>
      <c r="C6467" t="s">
        <v>13</v>
      </c>
      <c r="D6467">
        <v>12722</v>
      </c>
      <c r="E6467">
        <v>3499</v>
      </c>
      <c r="F6467">
        <v>26900</v>
      </c>
      <c r="G6467" t="s">
        <v>33</v>
      </c>
      <c r="H6467" s="1">
        <v>45287</v>
      </c>
      <c r="I6467" t="str">
        <f t="shared" si="101"/>
        <v>Orta investisya</v>
      </c>
      <c r="J6467">
        <f>YEAR(transaction_data[[#This Row],[Transaction_Date]])</f>
        <v>2023</v>
      </c>
      <c r="K6467">
        <f>MONTH(transaction_data[[#This Row],[Transaction_Date]])</f>
        <v>12</v>
      </c>
    </row>
    <row r="6468" spans="1:11" x14ac:dyDescent="0.3">
      <c r="A6468">
        <v>306466</v>
      </c>
      <c r="B6468">
        <v>205588</v>
      </c>
      <c r="C6468" t="s">
        <v>31</v>
      </c>
      <c r="D6468">
        <v>92122</v>
      </c>
      <c r="E6468">
        <v>3985</v>
      </c>
      <c r="F6468">
        <v>28005</v>
      </c>
      <c r="G6468" t="s">
        <v>33</v>
      </c>
      <c r="H6468" s="1">
        <v>45214</v>
      </c>
      <c r="I6468" t="str">
        <f t="shared" si="101"/>
        <v>Yuksek Investisya</v>
      </c>
      <c r="J6468">
        <f>YEAR(transaction_data[[#This Row],[Transaction_Date]])</f>
        <v>2023</v>
      </c>
      <c r="K6468">
        <f>MONTH(transaction_data[[#This Row],[Transaction_Date]])</f>
        <v>10</v>
      </c>
    </row>
    <row r="6469" spans="1:11" x14ac:dyDescent="0.3">
      <c r="A6469">
        <v>306467</v>
      </c>
      <c r="B6469">
        <v>209336</v>
      </c>
      <c r="C6469" t="s">
        <v>30</v>
      </c>
      <c r="D6469">
        <v>86643</v>
      </c>
      <c r="E6469">
        <v>2761</v>
      </c>
      <c r="F6469">
        <v>39371</v>
      </c>
      <c r="G6469" t="s">
        <v>29</v>
      </c>
      <c r="H6469" s="1">
        <v>44731</v>
      </c>
      <c r="I6469" t="str">
        <f t="shared" si="101"/>
        <v>Yuksek Investisya</v>
      </c>
      <c r="J6469">
        <f>YEAR(transaction_data[[#This Row],[Transaction_Date]])</f>
        <v>2022</v>
      </c>
      <c r="K6469">
        <f>MONTH(transaction_data[[#This Row],[Transaction_Date]])</f>
        <v>6</v>
      </c>
    </row>
    <row r="6470" spans="1:11" x14ac:dyDescent="0.3">
      <c r="A6470">
        <v>306468</v>
      </c>
      <c r="B6470">
        <v>208090</v>
      </c>
      <c r="C6470" t="s">
        <v>30</v>
      </c>
      <c r="D6470">
        <v>70051</v>
      </c>
      <c r="E6470">
        <v>3672</v>
      </c>
      <c r="F6470">
        <v>16915</v>
      </c>
      <c r="G6470" t="s">
        <v>33</v>
      </c>
      <c r="H6470" s="1">
        <v>45599</v>
      </c>
      <c r="I6470" t="str">
        <f t="shared" si="101"/>
        <v>Orta investisya</v>
      </c>
      <c r="J6470">
        <f>YEAR(transaction_data[[#This Row],[Transaction_Date]])</f>
        <v>2024</v>
      </c>
      <c r="K6470">
        <f>MONTH(transaction_data[[#This Row],[Transaction_Date]])</f>
        <v>11</v>
      </c>
    </row>
    <row r="6471" spans="1:11" x14ac:dyDescent="0.3">
      <c r="A6471">
        <v>306469</v>
      </c>
      <c r="B6471">
        <v>207181</v>
      </c>
      <c r="C6471" t="s">
        <v>13</v>
      </c>
      <c r="D6471">
        <v>40380</v>
      </c>
      <c r="E6471">
        <v>4769</v>
      </c>
      <c r="F6471">
        <v>25866</v>
      </c>
      <c r="G6471" t="s">
        <v>33</v>
      </c>
      <c r="H6471" s="1">
        <v>45053</v>
      </c>
      <c r="I6471" t="str">
        <f t="shared" si="101"/>
        <v>Orta investisya</v>
      </c>
      <c r="J6471">
        <f>YEAR(transaction_data[[#This Row],[Transaction_Date]])</f>
        <v>2023</v>
      </c>
      <c r="K6471">
        <f>MONTH(transaction_data[[#This Row],[Transaction_Date]])</f>
        <v>5</v>
      </c>
    </row>
    <row r="6472" spans="1:11" x14ac:dyDescent="0.3">
      <c r="A6472">
        <v>306470</v>
      </c>
      <c r="B6472">
        <v>206620</v>
      </c>
      <c r="C6472" t="s">
        <v>13</v>
      </c>
      <c r="D6472">
        <v>27060</v>
      </c>
      <c r="E6472">
        <v>2523</v>
      </c>
      <c r="F6472">
        <v>14994</v>
      </c>
      <c r="G6472" t="s">
        <v>29</v>
      </c>
      <c r="H6472" s="1">
        <v>45462</v>
      </c>
      <c r="I6472" t="str">
        <f t="shared" si="101"/>
        <v>Kicik Investiya</v>
      </c>
      <c r="J6472">
        <f>YEAR(transaction_data[[#This Row],[Transaction_Date]])</f>
        <v>2024</v>
      </c>
      <c r="K6472">
        <f>MONTH(transaction_data[[#This Row],[Transaction_Date]])</f>
        <v>6</v>
      </c>
    </row>
    <row r="6473" spans="1:11" x14ac:dyDescent="0.3">
      <c r="A6473">
        <v>306471</v>
      </c>
      <c r="B6473">
        <v>205527</v>
      </c>
      <c r="C6473" t="s">
        <v>31</v>
      </c>
      <c r="D6473">
        <v>92680</v>
      </c>
      <c r="E6473">
        <v>4355</v>
      </c>
      <c r="F6473">
        <v>32992</v>
      </c>
      <c r="G6473" t="s">
        <v>29</v>
      </c>
      <c r="H6473" s="1">
        <v>44704</v>
      </c>
      <c r="I6473" t="str">
        <f t="shared" si="101"/>
        <v>Yuksek Investisya</v>
      </c>
      <c r="J6473">
        <f>YEAR(transaction_data[[#This Row],[Transaction_Date]])</f>
        <v>2022</v>
      </c>
      <c r="K6473">
        <f>MONTH(transaction_data[[#This Row],[Transaction_Date]])</f>
        <v>5</v>
      </c>
    </row>
    <row r="6474" spans="1:11" x14ac:dyDescent="0.3">
      <c r="A6474">
        <v>306472</v>
      </c>
      <c r="B6474">
        <v>206719</v>
      </c>
      <c r="C6474" t="s">
        <v>13</v>
      </c>
      <c r="D6474">
        <v>30297</v>
      </c>
      <c r="E6474">
        <v>2416</v>
      </c>
      <c r="F6474">
        <v>22631</v>
      </c>
      <c r="G6474" t="s">
        <v>29</v>
      </c>
      <c r="H6474" s="1">
        <v>44750</v>
      </c>
      <c r="I6474" t="str">
        <f t="shared" si="101"/>
        <v>Orta investisya</v>
      </c>
      <c r="J6474">
        <f>YEAR(transaction_data[[#This Row],[Transaction_Date]])</f>
        <v>2022</v>
      </c>
      <c r="K6474">
        <f>MONTH(transaction_data[[#This Row],[Transaction_Date]])</f>
        <v>7</v>
      </c>
    </row>
    <row r="6475" spans="1:11" x14ac:dyDescent="0.3">
      <c r="A6475">
        <v>306473</v>
      </c>
      <c r="B6475">
        <v>206807</v>
      </c>
      <c r="C6475" t="s">
        <v>31</v>
      </c>
      <c r="D6475">
        <v>39081</v>
      </c>
      <c r="E6475">
        <v>2925</v>
      </c>
      <c r="F6475">
        <v>29232</v>
      </c>
      <c r="G6475" t="s">
        <v>33</v>
      </c>
      <c r="H6475" s="1">
        <v>45113</v>
      </c>
      <c r="I6475" t="str">
        <f t="shared" si="101"/>
        <v>Yuksek Investisya</v>
      </c>
      <c r="J6475">
        <f>YEAR(transaction_data[[#This Row],[Transaction_Date]])</f>
        <v>2023</v>
      </c>
      <c r="K6475">
        <f>MONTH(transaction_data[[#This Row],[Transaction_Date]])</f>
        <v>7</v>
      </c>
    </row>
    <row r="6476" spans="1:11" x14ac:dyDescent="0.3">
      <c r="A6476">
        <v>306474</v>
      </c>
      <c r="B6476">
        <v>205877</v>
      </c>
      <c r="C6476" t="s">
        <v>30</v>
      </c>
      <c r="D6476">
        <v>57712</v>
      </c>
      <c r="E6476">
        <v>1159</v>
      </c>
      <c r="F6476">
        <v>31423</v>
      </c>
      <c r="G6476" t="s">
        <v>33</v>
      </c>
      <c r="H6476" s="1">
        <v>44762</v>
      </c>
      <c r="I6476" t="str">
        <f t="shared" si="101"/>
        <v>Yuksek Investisya</v>
      </c>
      <c r="J6476">
        <f>YEAR(transaction_data[[#This Row],[Transaction_Date]])</f>
        <v>2022</v>
      </c>
      <c r="K6476">
        <f>MONTH(transaction_data[[#This Row],[Transaction_Date]])</f>
        <v>7</v>
      </c>
    </row>
    <row r="6477" spans="1:11" x14ac:dyDescent="0.3">
      <c r="A6477">
        <v>306475</v>
      </c>
      <c r="B6477">
        <v>201921</v>
      </c>
      <c r="C6477" t="s">
        <v>31</v>
      </c>
      <c r="D6477">
        <v>25236</v>
      </c>
      <c r="E6477">
        <v>1568</v>
      </c>
      <c r="F6477">
        <v>14457</v>
      </c>
      <c r="G6477" t="s">
        <v>32</v>
      </c>
      <c r="H6477" s="1">
        <v>44976</v>
      </c>
      <c r="I6477" t="str">
        <f t="shared" si="101"/>
        <v>Kicik Investiya</v>
      </c>
      <c r="J6477">
        <f>YEAR(transaction_data[[#This Row],[Transaction_Date]])</f>
        <v>2023</v>
      </c>
      <c r="K6477">
        <f>MONTH(transaction_data[[#This Row],[Transaction_Date]])</f>
        <v>2</v>
      </c>
    </row>
    <row r="6478" spans="1:11" x14ac:dyDescent="0.3">
      <c r="A6478">
        <v>306476</v>
      </c>
      <c r="B6478">
        <v>204019</v>
      </c>
      <c r="C6478" t="s">
        <v>30</v>
      </c>
      <c r="D6478">
        <v>44374</v>
      </c>
      <c r="E6478">
        <v>2717</v>
      </c>
      <c r="F6478">
        <v>30876</v>
      </c>
      <c r="G6478" t="s">
        <v>33</v>
      </c>
      <c r="H6478" s="1">
        <v>45447</v>
      </c>
      <c r="I6478" t="str">
        <f t="shared" si="101"/>
        <v>Yuksek Investisya</v>
      </c>
      <c r="J6478">
        <f>YEAR(transaction_data[[#This Row],[Transaction_Date]])</f>
        <v>2024</v>
      </c>
      <c r="K6478">
        <f>MONTH(transaction_data[[#This Row],[Transaction_Date]])</f>
        <v>6</v>
      </c>
    </row>
    <row r="6479" spans="1:11" x14ac:dyDescent="0.3">
      <c r="A6479">
        <v>306477</v>
      </c>
      <c r="B6479">
        <v>208459</v>
      </c>
      <c r="C6479" t="s">
        <v>13</v>
      </c>
      <c r="D6479">
        <v>79003</v>
      </c>
      <c r="E6479">
        <v>855</v>
      </c>
      <c r="F6479">
        <v>2847</v>
      </c>
      <c r="G6479" t="s">
        <v>33</v>
      </c>
      <c r="H6479" s="1">
        <v>44791</v>
      </c>
      <c r="I6479" t="str">
        <f t="shared" si="101"/>
        <v>Kicik Investiya</v>
      </c>
      <c r="J6479">
        <f>YEAR(transaction_data[[#This Row],[Transaction_Date]])</f>
        <v>2022</v>
      </c>
      <c r="K6479">
        <f>MONTH(transaction_data[[#This Row],[Transaction_Date]])</f>
        <v>8</v>
      </c>
    </row>
    <row r="6480" spans="1:11" x14ac:dyDescent="0.3">
      <c r="A6480">
        <v>306478</v>
      </c>
      <c r="B6480">
        <v>204288</v>
      </c>
      <c r="C6480" t="s">
        <v>31</v>
      </c>
      <c r="D6480">
        <v>44982</v>
      </c>
      <c r="E6480">
        <v>2397</v>
      </c>
      <c r="F6480">
        <v>46157</v>
      </c>
      <c r="G6480" t="s">
        <v>29</v>
      </c>
      <c r="H6480" s="1">
        <v>44798</v>
      </c>
      <c r="I6480" t="str">
        <f t="shared" si="101"/>
        <v>Yuksek Investisya</v>
      </c>
      <c r="J6480">
        <f>YEAR(transaction_data[[#This Row],[Transaction_Date]])</f>
        <v>2022</v>
      </c>
      <c r="K6480">
        <f>MONTH(transaction_data[[#This Row],[Transaction_Date]])</f>
        <v>8</v>
      </c>
    </row>
    <row r="6481" spans="1:11" x14ac:dyDescent="0.3">
      <c r="A6481">
        <v>306479</v>
      </c>
      <c r="B6481">
        <v>204052</v>
      </c>
      <c r="C6481" t="s">
        <v>31</v>
      </c>
      <c r="D6481">
        <v>49376</v>
      </c>
      <c r="E6481">
        <v>2527</v>
      </c>
      <c r="F6481">
        <v>4873</v>
      </c>
      <c r="G6481" t="s">
        <v>29</v>
      </c>
      <c r="H6481" s="1">
        <v>44999</v>
      </c>
      <c r="I6481" t="str">
        <f t="shared" si="101"/>
        <v>Kicik Investiya</v>
      </c>
      <c r="J6481">
        <f>YEAR(transaction_data[[#This Row],[Transaction_Date]])</f>
        <v>2023</v>
      </c>
      <c r="K6481">
        <f>MONTH(transaction_data[[#This Row],[Transaction_Date]])</f>
        <v>3</v>
      </c>
    </row>
    <row r="6482" spans="1:11" x14ac:dyDescent="0.3">
      <c r="A6482">
        <v>306480</v>
      </c>
      <c r="B6482">
        <v>205084</v>
      </c>
      <c r="C6482" t="s">
        <v>31</v>
      </c>
      <c r="D6482">
        <v>79982</v>
      </c>
      <c r="E6482">
        <v>2977</v>
      </c>
      <c r="F6482">
        <v>30443</v>
      </c>
      <c r="G6482" t="s">
        <v>33</v>
      </c>
      <c r="H6482" s="1">
        <v>45466</v>
      </c>
      <c r="I6482" t="str">
        <f t="shared" si="101"/>
        <v>Yuksek Investisya</v>
      </c>
      <c r="J6482">
        <f>YEAR(transaction_data[[#This Row],[Transaction_Date]])</f>
        <v>2024</v>
      </c>
      <c r="K6482">
        <f>MONTH(transaction_data[[#This Row],[Transaction_Date]])</f>
        <v>6</v>
      </c>
    </row>
    <row r="6483" spans="1:11" x14ac:dyDescent="0.3">
      <c r="A6483">
        <v>306481</v>
      </c>
      <c r="B6483">
        <v>200093</v>
      </c>
      <c r="C6483" t="s">
        <v>13</v>
      </c>
      <c r="D6483">
        <v>10528</v>
      </c>
      <c r="E6483">
        <v>1808</v>
      </c>
      <c r="F6483">
        <v>36539</v>
      </c>
      <c r="G6483" t="s">
        <v>33</v>
      </c>
      <c r="H6483" s="1">
        <v>45239</v>
      </c>
      <c r="I6483" t="str">
        <f t="shared" si="101"/>
        <v>Yuksek Investisya</v>
      </c>
      <c r="J6483">
        <f>YEAR(transaction_data[[#This Row],[Transaction_Date]])</f>
        <v>2023</v>
      </c>
      <c r="K6483">
        <f>MONTH(transaction_data[[#This Row],[Transaction_Date]])</f>
        <v>11</v>
      </c>
    </row>
    <row r="6484" spans="1:11" x14ac:dyDescent="0.3">
      <c r="A6484">
        <v>306482</v>
      </c>
      <c r="B6484">
        <v>208489</v>
      </c>
      <c r="C6484" t="s">
        <v>13</v>
      </c>
      <c r="D6484">
        <v>54432</v>
      </c>
      <c r="E6484">
        <v>3198</v>
      </c>
      <c r="F6484">
        <v>14718</v>
      </c>
      <c r="G6484" t="s">
        <v>29</v>
      </c>
      <c r="H6484" s="1">
        <v>44935</v>
      </c>
      <c r="I6484" t="str">
        <f t="shared" si="101"/>
        <v>Kicik Investiya</v>
      </c>
      <c r="J6484">
        <f>YEAR(transaction_data[[#This Row],[Transaction_Date]])</f>
        <v>2023</v>
      </c>
      <c r="K6484">
        <f>MONTH(transaction_data[[#This Row],[Transaction_Date]])</f>
        <v>1</v>
      </c>
    </row>
    <row r="6485" spans="1:11" x14ac:dyDescent="0.3">
      <c r="A6485">
        <v>306483</v>
      </c>
      <c r="B6485">
        <v>208704</v>
      </c>
      <c r="C6485" t="s">
        <v>13</v>
      </c>
      <c r="D6485">
        <v>1118</v>
      </c>
      <c r="E6485">
        <v>3128</v>
      </c>
      <c r="F6485">
        <v>27929</v>
      </c>
      <c r="G6485" t="s">
        <v>29</v>
      </c>
      <c r="H6485" s="1">
        <v>44941</v>
      </c>
      <c r="I6485" t="str">
        <f t="shared" si="101"/>
        <v>Yuksek Investisya</v>
      </c>
      <c r="J6485">
        <f>YEAR(transaction_data[[#This Row],[Transaction_Date]])</f>
        <v>2023</v>
      </c>
      <c r="K6485">
        <f>MONTH(transaction_data[[#This Row],[Transaction_Date]])</f>
        <v>1</v>
      </c>
    </row>
    <row r="6486" spans="1:11" x14ac:dyDescent="0.3">
      <c r="A6486">
        <v>306484</v>
      </c>
      <c r="B6486">
        <v>207573</v>
      </c>
      <c r="C6486" t="s">
        <v>31</v>
      </c>
      <c r="D6486">
        <v>99212</v>
      </c>
      <c r="E6486">
        <v>1934</v>
      </c>
      <c r="F6486">
        <v>33675</v>
      </c>
      <c r="G6486" t="s">
        <v>32</v>
      </c>
      <c r="H6486" s="1">
        <v>45458</v>
      </c>
      <c r="I6486" t="str">
        <f t="shared" si="101"/>
        <v>Yuksek Investisya</v>
      </c>
      <c r="J6486">
        <f>YEAR(transaction_data[[#This Row],[Transaction_Date]])</f>
        <v>2024</v>
      </c>
      <c r="K6486">
        <f>MONTH(transaction_data[[#This Row],[Transaction_Date]])</f>
        <v>6</v>
      </c>
    </row>
    <row r="6487" spans="1:11" x14ac:dyDescent="0.3">
      <c r="A6487">
        <v>306485</v>
      </c>
      <c r="B6487">
        <v>200908</v>
      </c>
      <c r="C6487" t="s">
        <v>31</v>
      </c>
      <c r="D6487">
        <v>22405</v>
      </c>
      <c r="E6487">
        <v>2687</v>
      </c>
      <c r="F6487">
        <v>8897</v>
      </c>
      <c r="G6487" t="s">
        <v>29</v>
      </c>
      <c r="H6487" s="1">
        <v>45661</v>
      </c>
      <c r="I6487" t="str">
        <f t="shared" si="101"/>
        <v>Kicik Investiya</v>
      </c>
      <c r="J6487">
        <f>YEAR(transaction_data[[#This Row],[Transaction_Date]])</f>
        <v>2025</v>
      </c>
      <c r="K6487">
        <f>MONTH(transaction_data[[#This Row],[Transaction_Date]])</f>
        <v>1</v>
      </c>
    </row>
    <row r="6488" spans="1:11" x14ac:dyDescent="0.3">
      <c r="A6488">
        <v>306486</v>
      </c>
      <c r="B6488">
        <v>202253</v>
      </c>
      <c r="C6488" t="s">
        <v>30</v>
      </c>
      <c r="D6488">
        <v>80410</v>
      </c>
      <c r="E6488">
        <v>261</v>
      </c>
      <c r="F6488">
        <v>25510</v>
      </c>
      <c r="G6488" t="s">
        <v>32</v>
      </c>
      <c r="H6488" s="1">
        <v>45027</v>
      </c>
      <c r="I6488" t="str">
        <f t="shared" si="101"/>
        <v>Orta investisya</v>
      </c>
      <c r="J6488">
        <f>YEAR(transaction_data[[#This Row],[Transaction_Date]])</f>
        <v>2023</v>
      </c>
      <c r="K6488">
        <f>MONTH(transaction_data[[#This Row],[Transaction_Date]])</f>
        <v>4</v>
      </c>
    </row>
    <row r="6489" spans="1:11" x14ac:dyDescent="0.3">
      <c r="A6489">
        <v>306487</v>
      </c>
      <c r="B6489">
        <v>202025</v>
      </c>
      <c r="C6489" t="s">
        <v>31</v>
      </c>
      <c r="D6489">
        <v>20758</v>
      </c>
      <c r="E6489">
        <v>4990</v>
      </c>
      <c r="F6489">
        <v>2706</v>
      </c>
      <c r="G6489" t="s">
        <v>33</v>
      </c>
      <c r="H6489" s="1">
        <v>45526</v>
      </c>
      <c r="I6489" t="str">
        <f t="shared" si="101"/>
        <v>Kicik Investiya</v>
      </c>
      <c r="J6489">
        <f>YEAR(transaction_data[[#This Row],[Transaction_Date]])</f>
        <v>2024</v>
      </c>
      <c r="K6489">
        <f>MONTH(transaction_data[[#This Row],[Transaction_Date]])</f>
        <v>8</v>
      </c>
    </row>
    <row r="6490" spans="1:11" x14ac:dyDescent="0.3">
      <c r="A6490">
        <v>306488</v>
      </c>
      <c r="B6490">
        <v>204319</v>
      </c>
      <c r="C6490" t="s">
        <v>30</v>
      </c>
      <c r="D6490">
        <v>10071</v>
      </c>
      <c r="E6490">
        <v>3954</v>
      </c>
      <c r="F6490">
        <v>45326</v>
      </c>
      <c r="G6490" t="s">
        <v>32</v>
      </c>
      <c r="H6490" s="1">
        <v>45612</v>
      </c>
      <c r="I6490" t="str">
        <f t="shared" si="101"/>
        <v>Yuksek Investisya</v>
      </c>
      <c r="J6490">
        <f>YEAR(transaction_data[[#This Row],[Transaction_Date]])</f>
        <v>2024</v>
      </c>
      <c r="K6490">
        <f>MONTH(transaction_data[[#This Row],[Transaction_Date]])</f>
        <v>11</v>
      </c>
    </row>
    <row r="6491" spans="1:11" x14ac:dyDescent="0.3">
      <c r="A6491">
        <v>306489</v>
      </c>
      <c r="B6491">
        <v>206181</v>
      </c>
      <c r="C6491" t="s">
        <v>13</v>
      </c>
      <c r="D6491">
        <v>58427</v>
      </c>
      <c r="E6491">
        <v>616</v>
      </c>
      <c r="F6491">
        <v>30610</v>
      </c>
      <c r="G6491" t="s">
        <v>32</v>
      </c>
      <c r="H6491" s="1">
        <v>44918</v>
      </c>
      <c r="I6491" t="str">
        <f t="shared" si="101"/>
        <v>Yuksek Investisya</v>
      </c>
      <c r="J6491">
        <f>YEAR(transaction_data[[#This Row],[Transaction_Date]])</f>
        <v>2022</v>
      </c>
      <c r="K6491">
        <f>MONTH(transaction_data[[#This Row],[Transaction_Date]])</f>
        <v>12</v>
      </c>
    </row>
    <row r="6492" spans="1:11" x14ac:dyDescent="0.3">
      <c r="A6492">
        <v>306490</v>
      </c>
      <c r="B6492">
        <v>200819</v>
      </c>
      <c r="C6492" t="s">
        <v>30</v>
      </c>
      <c r="D6492">
        <v>10198</v>
      </c>
      <c r="E6492">
        <v>3491</v>
      </c>
      <c r="F6492">
        <v>15367</v>
      </c>
      <c r="G6492" t="s">
        <v>29</v>
      </c>
      <c r="H6492" s="1">
        <v>45508</v>
      </c>
      <c r="I6492" t="str">
        <f t="shared" si="101"/>
        <v>Orta investisya</v>
      </c>
      <c r="J6492">
        <f>YEAR(transaction_data[[#This Row],[Transaction_Date]])</f>
        <v>2024</v>
      </c>
      <c r="K6492">
        <f>MONTH(transaction_data[[#This Row],[Transaction_Date]])</f>
        <v>8</v>
      </c>
    </row>
    <row r="6493" spans="1:11" x14ac:dyDescent="0.3">
      <c r="A6493">
        <v>306491</v>
      </c>
      <c r="B6493">
        <v>203564</v>
      </c>
      <c r="C6493" t="s">
        <v>30</v>
      </c>
      <c r="D6493">
        <v>83357</v>
      </c>
      <c r="E6493">
        <v>2460</v>
      </c>
      <c r="F6493">
        <v>29911</v>
      </c>
      <c r="G6493" t="s">
        <v>29</v>
      </c>
      <c r="H6493" s="1">
        <v>45508</v>
      </c>
      <c r="I6493" t="str">
        <f t="shared" si="101"/>
        <v>Yuksek Investisya</v>
      </c>
      <c r="J6493">
        <f>YEAR(transaction_data[[#This Row],[Transaction_Date]])</f>
        <v>2024</v>
      </c>
      <c r="K6493">
        <f>MONTH(transaction_data[[#This Row],[Transaction_Date]])</f>
        <v>8</v>
      </c>
    </row>
    <row r="6494" spans="1:11" x14ac:dyDescent="0.3">
      <c r="A6494">
        <v>306492</v>
      </c>
      <c r="B6494">
        <v>208302</v>
      </c>
      <c r="C6494" t="s">
        <v>31</v>
      </c>
      <c r="D6494">
        <v>83582</v>
      </c>
      <c r="E6494">
        <v>4946</v>
      </c>
      <c r="F6494">
        <v>44867</v>
      </c>
      <c r="G6494" t="s">
        <v>29</v>
      </c>
      <c r="H6494" s="1">
        <v>45285</v>
      </c>
      <c r="I6494" t="str">
        <f t="shared" si="101"/>
        <v>Yuksek Investisya</v>
      </c>
      <c r="J6494">
        <f>YEAR(transaction_data[[#This Row],[Transaction_Date]])</f>
        <v>2023</v>
      </c>
      <c r="K6494">
        <f>MONTH(transaction_data[[#This Row],[Transaction_Date]])</f>
        <v>12</v>
      </c>
    </row>
    <row r="6495" spans="1:11" x14ac:dyDescent="0.3">
      <c r="A6495">
        <v>306493</v>
      </c>
      <c r="B6495">
        <v>203543</v>
      </c>
      <c r="C6495" t="s">
        <v>31</v>
      </c>
      <c r="D6495">
        <v>32417</v>
      </c>
      <c r="E6495">
        <v>1621</v>
      </c>
      <c r="F6495">
        <v>37795</v>
      </c>
      <c r="G6495" t="s">
        <v>29</v>
      </c>
      <c r="H6495" s="1">
        <v>44804</v>
      </c>
      <c r="I6495" t="str">
        <f t="shared" si="101"/>
        <v>Yuksek Investisya</v>
      </c>
      <c r="J6495">
        <f>YEAR(transaction_data[[#This Row],[Transaction_Date]])</f>
        <v>2022</v>
      </c>
      <c r="K6495">
        <f>MONTH(transaction_data[[#This Row],[Transaction_Date]])</f>
        <v>8</v>
      </c>
    </row>
    <row r="6496" spans="1:11" x14ac:dyDescent="0.3">
      <c r="A6496">
        <v>306494</v>
      </c>
      <c r="B6496">
        <v>206635</v>
      </c>
      <c r="C6496" t="s">
        <v>30</v>
      </c>
      <c r="D6496">
        <v>39199</v>
      </c>
      <c r="E6496">
        <v>2445</v>
      </c>
      <c r="F6496">
        <v>48115</v>
      </c>
      <c r="G6496" t="s">
        <v>29</v>
      </c>
      <c r="H6496" s="1">
        <v>45633</v>
      </c>
      <c r="I6496" t="str">
        <f t="shared" si="101"/>
        <v>Yuksek Investisya</v>
      </c>
      <c r="J6496">
        <f>YEAR(transaction_data[[#This Row],[Transaction_Date]])</f>
        <v>2024</v>
      </c>
      <c r="K6496">
        <f>MONTH(transaction_data[[#This Row],[Transaction_Date]])</f>
        <v>12</v>
      </c>
    </row>
    <row r="6497" spans="1:11" x14ac:dyDescent="0.3">
      <c r="A6497">
        <v>306495</v>
      </c>
      <c r="B6497">
        <v>200666</v>
      </c>
      <c r="C6497" t="s">
        <v>30</v>
      </c>
      <c r="D6497">
        <v>8710</v>
      </c>
      <c r="E6497">
        <v>3827</v>
      </c>
      <c r="F6497">
        <v>14728</v>
      </c>
      <c r="G6497" t="s">
        <v>33</v>
      </c>
      <c r="H6497" s="1">
        <v>45536</v>
      </c>
      <c r="I6497" t="str">
        <f t="shared" si="101"/>
        <v>Kicik Investiya</v>
      </c>
      <c r="J6497">
        <f>YEAR(transaction_data[[#This Row],[Transaction_Date]])</f>
        <v>2024</v>
      </c>
      <c r="K6497">
        <f>MONTH(transaction_data[[#This Row],[Transaction_Date]])</f>
        <v>9</v>
      </c>
    </row>
    <row r="6498" spans="1:11" x14ac:dyDescent="0.3">
      <c r="A6498">
        <v>306496</v>
      </c>
      <c r="B6498">
        <v>202145</v>
      </c>
      <c r="C6498" t="s">
        <v>13</v>
      </c>
      <c r="D6498">
        <v>77099</v>
      </c>
      <c r="E6498">
        <v>1208</v>
      </c>
      <c r="F6498">
        <v>30837</v>
      </c>
      <c r="G6498" t="s">
        <v>33</v>
      </c>
      <c r="H6498" s="1">
        <v>45197</v>
      </c>
      <c r="I6498" t="str">
        <f t="shared" si="101"/>
        <v>Yuksek Investisya</v>
      </c>
      <c r="J6498">
        <f>YEAR(transaction_data[[#This Row],[Transaction_Date]])</f>
        <v>2023</v>
      </c>
      <c r="K6498">
        <f>MONTH(transaction_data[[#This Row],[Transaction_Date]])</f>
        <v>9</v>
      </c>
    </row>
    <row r="6499" spans="1:11" x14ac:dyDescent="0.3">
      <c r="A6499">
        <v>306497</v>
      </c>
      <c r="B6499">
        <v>205820</v>
      </c>
      <c r="C6499" t="s">
        <v>31</v>
      </c>
      <c r="D6499">
        <v>55232</v>
      </c>
      <c r="E6499">
        <v>1801</v>
      </c>
      <c r="F6499">
        <v>45044</v>
      </c>
      <c r="G6499" t="s">
        <v>33</v>
      </c>
      <c r="H6499" s="1">
        <v>45688</v>
      </c>
      <c r="I6499" t="str">
        <f t="shared" si="101"/>
        <v>Yuksek Investisya</v>
      </c>
      <c r="J6499">
        <f>YEAR(transaction_data[[#This Row],[Transaction_Date]])</f>
        <v>2025</v>
      </c>
      <c r="K6499">
        <f>MONTH(transaction_data[[#This Row],[Transaction_Date]])</f>
        <v>1</v>
      </c>
    </row>
    <row r="6500" spans="1:11" x14ac:dyDescent="0.3">
      <c r="A6500">
        <v>306498</v>
      </c>
      <c r="B6500">
        <v>205116</v>
      </c>
      <c r="C6500" t="s">
        <v>13</v>
      </c>
      <c r="D6500">
        <v>54437</v>
      </c>
      <c r="E6500">
        <v>3460</v>
      </c>
      <c r="F6500">
        <v>35876</v>
      </c>
      <c r="G6500" t="s">
        <v>29</v>
      </c>
      <c r="H6500" s="1">
        <v>45353</v>
      </c>
      <c r="I6500" t="str">
        <f t="shared" si="101"/>
        <v>Yuksek Investisya</v>
      </c>
      <c r="J6500">
        <f>YEAR(transaction_data[[#This Row],[Transaction_Date]])</f>
        <v>2024</v>
      </c>
      <c r="K6500">
        <f>MONTH(transaction_data[[#This Row],[Transaction_Date]])</f>
        <v>3</v>
      </c>
    </row>
    <row r="6501" spans="1:11" x14ac:dyDescent="0.3">
      <c r="A6501">
        <v>306499</v>
      </c>
      <c r="B6501">
        <v>206741</v>
      </c>
      <c r="C6501" t="s">
        <v>30</v>
      </c>
      <c r="D6501">
        <v>55898</v>
      </c>
      <c r="E6501">
        <v>4878</v>
      </c>
      <c r="F6501">
        <v>38182</v>
      </c>
      <c r="G6501" t="s">
        <v>32</v>
      </c>
      <c r="H6501" s="1">
        <v>45732</v>
      </c>
      <c r="I6501" t="str">
        <f t="shared" si="101"/>
        <v>Yuksek Investisya</v>
      </c>
      <c r="J6501">
        <f>YEAR(transaction_data[[#This Row],[Transaction_Date]])</f>
        <v>2025</v>
      </c>
      <c r="K6501">
        <f>MONTH(transaction_data[[#This Row],[Transaction_Date]])</f>
        <v>3</v>
      </c>
    </row>
    <row r="6502" spans="1:11" x14ac:dyDescent="0.3">
      <c r="A6502">
        <v>306500</v>
      </c>
      <c r="B6502">
        <v>203645</v>
      </c>
      <c r="C6502" t="s">
        <v>13</v>
      </c>
      <c r="D6502">
        <v>1978</v>
      </c>
      <c r="E6502">
        <v>2143</v>
      </c>
      <c r="F6502">
        <v>19360</v>
      </c>
      <c r="G6502" t="s">
        <v>32</v>
      </c>
      <c r="H6502" s="1">
        <v>45674</v>
      </c>
      <c r="I6502" t="str">
        <f t="shared" si="101"/>
        <v>Orta investisya</v>
      </c>
      <c r="J6502">
        <f>YEAR(transaction_data[[#This Row],[Transaction_Date]])</f>
        <v>2025</v>
      </c>
      <c r="K6502">
        <f>MONTH(transaction_data[[#This Row],[Transaction_Date]])</f>
        <v>1</v>
      </c>
    </row>
    <row r="6503" spans="1:11" x14ac:dyDescent="0.3">
      <c r="A6503">
        <v>306501</v>
      </c>
      <c r="B6503">
        <v>200258</v>
      </c>
      <c r="C6503" t="s">
        <v>31</v>
      </c>
      <c r="D6503">
        <v>9763</v>
      </c>
      <c r="E6503">
        <v>4683</v>
      </c>
      <c r="F6503">
        <v>23180</v>
      </c>
      <c r="G6503" t="s">
        <v>32</v>
      </c>
      <c r="H6503" s="1">
        <v>45304</v>
      </c>
      <c r="I6503" t="str">
        <f t="shared" si="101"/>
        <v>Orta investisya</v>
      </c>
      <c r="J6503">
        <f>YEAR(transaction_data[[#This Row],[Transaction_Date]])</f>
        <v>2024</v>
      </c>
      <c r="K6503">
        <f>MONTH(transaction_data[[#This Row],[Transaction_Date]])</f>
        <v>1</v>
      </c>
    </row>
    <row r="6504" spans="1:11" x14ac:dyDescent="0.3">
      <c r="A6504">
        <v>306502</v>
      </c>
      <c r="B6504">
        <v>203533</v>
      </c>
      <c r="C6504" t="s">
        <v>30</v>
      </c>
      <c r="D6504">
        <v>42380</v>
      </c>
      <c r="E6504">
        <v>639</v>
      </c>
      <c r="F6504">
        <v>4779</v>
      </c>
      <c r="G6504" t="s">
        <v>32</v>
      </c>
      <c r="H6504" s="1">
        <v>44802</v>
      </c>
      <c r="I6504" t="str">
        <f t="shared" si="101"/>
        <v>Kicik Investiya</v>
      </c>
      <c r="J6504">
        <f>YEAR(transaction_data[[#This Row],[Transaction_Date]])</f>
        <v>2022</v>
      </c>
      <c r="K6504">
        <f>MONTH(transaction_data[[#This Row],[Transaction_Date]])</f>
        <v>8</v>
      </c>
    </row>
    <row r="6505" spans="1:11" x14ac:dyDescent="0.3">
      <c r="A6505">
        <v>306503</v>
      </c>
      <c r="B6505">
        <v>206502</v>
      </c>
      <c r="C6505" t="s">
        <v>30</v>
      </c>
      <c r="D6505">
        <v>85769</v>
      </c>
      <c r="E6505">
        <v>1793</v>
      </c>
      <c r="F6505">
        <v>13472</v>
      </c>
      <c r="G6505" t="s">
        <v>29</v>
      </c>
      <c r="H6505" s="1">
        <v>44900</v>
      </c>
      <c r="I6505" t="str">
        <f t="shared" si="101"/>
        <v>Kicik Investiya</v>
      </c>
      <c r="J6505">
        <f>YEAR(transaction_data[[#This Row],[Transaction_Date]])</f>
        <v>2022</v>
      </c>
      <c r="K6505">
        <f>MONTH(transaction_data[[#This Row],[Transaction_Date]])</f>
        <v>12</v>
      </c>
    </row>
    <row r="6506" spans="1:11" x14ac:dyDescent="0.3">
      <c r="A6506">
        <v>306504</v>
      </c>
      <c r="B6506">
        <v>206611</v>
      </c>
      <c r="C6506" t="s">
        <v>13</v>
      </c>
      <c r="D6506">
        <v>90344</v>
      </c>
      <c r="E6506">
        <v>529</v>
      </c>
      <c r="F6506">
        <v>35621</v>
      </c>
      <c r="G6506" t="s">
        <v>32</v>
      </c>
      <c r="H6506" s="1">
        <v>44921</v>
      </c>
      <c r="I6506" t="str">
        <f t="shared" si="101"/>
        <v>Yuksek Investisya</v>
      </c>
      <c r="J6506">
        <f>YEAR(transaction_data[[#This Row],[Transaction_Date]])</f>
        <v>2022</v>
      </c>
      <c r="K6506">
        <f>MONTH(transaction_data[[#This Row],[Transaction_Date]])</f>
        <v>12</v>
      </c>
    </row>
    <row r="6507" spans="1:11" x14ac:dyDescent="0.3">
      <c r="A6507">
        <v>306505</v>
      </c>
      <c r="B6507">
        <v>209704</v>
      </c>
      <c r="C6507" t="s">
        <v>31</v>
      </c>
      <c r="D6507">
        <v>71952</v>
      </c>
      <c r="E6507">
        <v>945</v>
      </c>
      <c r="F6507">
        <v>11278</v>
      </c>
      <c r="G6507" t="s">
        <v>32</v>
      </c>
      <c r="H6507" s="1">
        <v>45495</v>
      </c>
      <c r="I6507" t="str">
        <f t="shared" si="101"/>
        <v>Kicik Investiya</v>
      </c>
      <c r="J6507">
        <f>YEAR(transaction_data[[#This Row],[Transaction_Date]])</f>
        <v>2024</v>
      </c>
      <c r="K6507">
        <f>MONTH(transaction_data[[#This Row],[Transaction_Date]])</f>
        <v>7</v>
      </c>
    </row>
    <row r="6508" spans="1:11" x14ac:dyDescent="0.3">
      <c r="A6508">
        <v>306506</v>
      </c>
      <c r="B6508">
        <v>205689</v>
      </c>
      <c r="C6508" t="s">
        <v>30</v>
      </c>
      <c r="D6508">
        <v>35526</v>
      </c>
      <c r="E6508">
        <v>3262</v>
      </c>
      <c r="F6508">
        <v>21327</v>
      </c>
      <c r="G6508" t="s">
        <v>29</v>
      </c>
      <c r="H6508" s="1">
        <v>45264</v>
      </c>
      <c r="I6508" t="str">
        <f t="shared" si="101"/>
        <v>Orta investisya</v>
      </c>
      <c r="J6508">
        <f>YEAR(transaction_data[[#This Row],[Transaction_Date]])</f>
        <v>2023</v>
      </c>
      <c r="K6508">
        <f>MONTH(transaction_data[[#This Row],[Transaction_Date]])</f>
        <v>12</v>
      </c>
    </row>
    <row r="6509" spans="1:11" x14ac:dyDescent="0.3">
      <c r="A6509">
        <v>306507</v>
      </c>
      <c r="B6509">
        <v>209373</v>
      </c>
      <c r="C6509" t="s">
        <v>30</v>
      </c>
      <c r="D6509">
        <v>33359</v>
      </c>
      <c r="E6509">
        <v>4971</v>
      </c>
      <c r="F6509">
        <v>39481</v>
      </c>
      <c r="G6509" t="s">
        <v>32</v>
      </c>
      <c r="H6509" s="1">
        <v>45425</v>
      </c>
      <c r="I6509" t="str">
        <f t="shared" si="101"/>
        <v>Yuksek Investisya</v>
      </c>
      <c r="J6509">
        <f>YEAR(transaction_data[[#This Row],[Transaction_Date]])</f>
        <v>2024</v>
      </c>
      <c r="K6509">
        <f>MONTH(transaction_data[[#This Row],[Transaction_Date]])</f>
        <v>5</v>
      </c>
    </row>
    <row r="6510" spans="1:11" x14ac:dyDescent="0.3">
      <c r="A6510">
        <v>306508</v>
      </c>
      <c r="B6510">
        <v>202282</v>
      </c>
      <c r="C6510" t="s">
        <v>13</v>
      </c>
      <c r="D6510">
        <v>43411</v>
      </c>
      <c r="E6510">
        <v>654</v>
      </c>
      <c r="F6510">
        <v>23190</v>
      </c>
      <c r="G6510" t="s">
        <v>33</v>
      </c>
      <c r="H6510" s="1">
        <v>45165</v>
      </c>
      <c r="I6510" t="str">
        <f t="shared" si="101"/>
        <v>Orta investisya</v>
      </c>
      <c r="J6510">
        <f>YEAR(transaction_data[[#This Row],[Transaction_Date]])</f>
        <v>2023</v>
      </c>
      <c r="K6510">
        <f>MONTH(transaction_data[[#This Row],[Transaction_Date]])</f>
        <v>8</v>
      </c>
    </row>
    <row r="6511" spans="1:11" x14ac:dyDescent="0.3">
      <c r="A6511">
        <v>306509</v>
      </c>
      <c r="B6511">
        <v>201874</v>
      </c>
      <c r="C6511" t="s">
        <v>30</v>
      </c>
      <c r="D6511">
        <v>26378</v>
      </c>
      <c r="E6511">
        <v>2948</v>
      </c>
      <c r="F6511">
        <v>29889</v>
      </c>
      <c r="G6511" t="s">
        <v>32</v>
      </c>
      <c r="H6511" s="1">
        <v>45662</v>
      </c>
      <c r="I6511" t="str">
        <f t="shared" si="101"/>
        <v>Yuksek Investisya</v>
      </c>
      <c r="J6511">
        <f>YEAR(transaction_data[[#This Row],[Transaction_Date]])</f>
        <v>2025</v>
      </c>
      <c r="K6511">
        <f>MONTH(transaction_data[[#This Row],[Transaction_Date]])</f>
        <v>1</v>
      </c>
    </row>
    <row r="6512" spans="1:11" x14ac:dyDescent="0.3">
      <c r="A6512">
        <v>306510</v>
      </c>
      <c r="B6512">
        <v>209086</v>
      </c>
      <c r="C6512" t="s">
        <v>30</v>
      </c>
      <c r="D6512">
        <v>47234</v>
      </c>
      <c r="E6512">
        <v>925</v>
      </c>
      <c r="F6512">
        <v>48027</v>
      </c>
      <c r="G6512" t="s">
        <v>33</v>
      </c>
      <c r="H6512" s="1">
        <v>44886</v>
      </c>
      <c r="I6512" t="str">
        <f t="shared" si="101"/>
        <v>Yuksek Investisya</v>
      </c>
      <c r="J6512">
        <f>YEAR(transaction_data[[#This Row],[Transaction_Date]])</f>
        <v>2022</v>
      </c>
      <c r="K6512">
        <f>MONTH(transaction_data[[#This Row],[Transaction_Date]])</f>
        <v>11</v>
      </c>
    </row>
    <row r="6513" spans="1:11" x14ac:dyDescent="0.3">
      <c r="A6513">
        <v>306511</v>
      </c>
      <c r="B6513">
        <v>200956</v>
      </c>
      <c r="C6513" t="s">
        <v>31</v>
      </c>
      <c r="D6513">
        <v>20092</v>
      </c>
      <c r="E6513">
        <v>2578</v>
      </c>
      <c r="F6513">
        <v>10593</v>
      </c>
      <c r="G6513" t="s">
        <v>33</v>
      </c>
      <c r="H6513" s="1">
        <v>45470</v>
      </c>
      <c r="I6513" t="str">
        <f t="shared" si="101"/>
        <v>Kicik Investiya</v>
      </c>
      <c r="J6513">
        <f>YEAR(transaction_data[[#This Row],[Transaction_Date]])</f>
        <v>2024</v>
      </c>
      <c r="K6513">
        <f>MONTH(transaction_data[[#This Row],[Transaction_Date]])</f>
        <v>6</v>
      </c>
    </row>
    <row r="6514" spans="1:11" x14ac:dyDescent="0.3">
      <c r="A6514">
        <v>306512</v>
      </c>
      <c r="B6514">
        <v>205531</v>
      </c>
      <c r="C6514" t="s">
        <v>31</v>
      </c>
      <c r="D6514">
        <v>43183</v>
      </c>
      <c r="E6514">
        <v>2454</v>
      </c>
      <c r="F6514">
        <v>29271</v>
      </c>
      <c r="G6514" t="s">
        <v>29</v>
      </c>
      <c r="H6514" s="1">
        <v>45572</v>
      </c>
      <c r="I6514" t="str">
        <f t="shared" si="101"/>
        <v>Yuksek Investisya</v>
      </c>
      <c r="J6514">
        <f>YEAR(transaction_data[[#This Row],[Transaction_Date]])</f>
        <v>2024</v>
      </c>
      <c r="K6514">
        <f>MONTH(transaction_data[[#This Row],[Transaction_Date]])</f>
        <v>10</v>
      </c>
    </row>
    <row r="6515" spans="1:11" x14ac:dyDescent="0.3">
      <c r="A6515">
        <v>306513</v>
      </c>
      <c r="B6515">
        <v>204489</v>
      </c>
      <c r="C6515" t="s">
        <v>13</v>
      </c>
      <c r="D6515">
        <v>86329</v>
      </c>
      <c r="E6515">
        <v>2560</v>
      </c>
      <c r="F6515">
        <v>20567</v>
      </c>
      <c r="G6515" t="s">
        <v>33</v>
      </c>
      <c r="H6515" s="1">
        <v>45329</v>
      </c>
      <c r="I6515" t="str">
        <f t="shared" si="101"/>
        <v>Orta investisya</v>
      </c>
      <c r="J6515">
        <f>YEAR(transaction_data[[#This Row],[Transaction_Date]])</f>
        <v>2024</v>
      </c>
      <c r="K6515">
        <f>MONTH(transaction_data[[#This Row],[Transaction_Date]])</f>
        <v>2</v>
      </c>
    </row>
    <row r="6516" spans="1:11" x14ac:dyDescent="0.3">
      <c r="A6516">
        <v>306514</v>
      </c>
      <c r="B6516">
        <v>205263</v>
      </c>
      <c r="C6516" t="s">
        <v>30</v>
      </c>
      <c r="D6516">
        <v>11792</v>
      </c>
      <c r="E6516">
        <v>2163</v>
      </c>
      <c r="F6516">
        <v>22433</v>
      </c>
      <c r="G6516" t="s">
        <v>32</v>
      </c>
      <c r="H6516" s="1">
        <v>45188</v>
      </c>
      <c r="I6516" t="str">
        <f t="shared" si="101"/>
        <v>Orta investisya</v>
      </c>
      <c r="J6516">
        <f>YEAR(transaction_data[[#This Row],[Transaction_Date]])</f>
        <v>2023</v>
      </c>
      <c r="K6516">
        <f>MONTH(transaction_data[[#This Row],[Transaction_Date]])</f>
        <v>9</v>
      </c>
    </row>
    <row r="6517" spans="1:11" x14ac:dyDescent="0.3">
      <c r="A6517">
        <v>306515</v>
      </c>
      <c r="B6517">
        <v>205022</v>
      </c>
      <c r="C6517" t="s">
        <v>31</v>
      </c>
      <c r="D6517">
        <v>19908</v>
      </c>
      <c r="E6517">
        <v>1447</v>
      </c>
      <c r="F6517">
        <v>23209</v>
      </c>
      <c r="G6517" t="s">
        <v>29</v>
      </c>
      <c r="H6517" s="1">
        <v>45130</v>
      </c>
      <c r="I6517" t="str">
        <f t="shared" si="101"/>
        <v>Orta investisya</v>
      </c>
      <c r="J6517">
        <f>YEAR(transaction_data[[#This Row],[Transaction_Date]])</f>
        <v>2023</v>
      </c>
      <c r="K6517">
        <f>MONTH(transaction_data[[#This Row],[Transaction_Date]])</f>
        <v>7</v>
      </c>
    </row>
    <row r="6518" spans="1:11" x14ac:dyDescent="0.3">
      <c r="A6518">
        <v>306516</v>
      </c>
      <c r="B6518">
        <v>202057</v>
      </c>
      <c r="C6518" t="s">
        <v>13</v>
      </c>
      <c r="D6518">
        <v>8601</v>
      </c>
      <c r="E6518">
        <v>1103</v>
      </c>
      <c r="F6518">
        <v>8480</v>
      </c>
      <c r="G6518" t="s">
        <v>33</v>
      </c>
      <c r="H6518" s="1">
        <v>45495</v>
      </c>
      <c r="I6518" t="str">
        <f t="shared" si="101"/>
        <v>Kicik Investiya</v>
      </c>
      <c r="J6518">
        <f>YEAR(transaction_data[[#This Row],[Transaction_Date]])</f>
        <v>2024</v>
      </c>
      <c r="K6518">
        <f>MONTH(transaction_data[[#This Row],[Transaction_Date]])</f>
        <v>7</v>
      </c>
    </row>
    <row r="6519" spans="1:11" x14ac:dyDescent="0.3">
      <c r="A6519">
        <v>306517</v>
      </c>
      <c r="B6519">
        <v>202377</v>
      </c>
      <c r="C6519" t="s">
        <v>31</v>
      </c>
      <c r="D6519">
        <v>58848</v>
      </c>
      <c r="E6519">
        <v>4342</v>
      </c>
      <c r="F6519">
        <v>8114</v>
      </c>
      <c r="G6519" t="s">
        <v>33</v>
      </c>
      <c r="H6519" s="1">
        <v>45145</v>
      </c>
      <c r="I6519" t="str">
        <f t="shared" si="101"/>
        <v>Kicik Investiya</v>
      </c>
      <c r="J6519">
        <f>YEAR(transaction_data[[#This Row],[Transaction_Date]])</f>
        <v>2023</v>
      </c>
      <c r="K6519">
        <f>MONTH(transaction_data[[#This Row],[Transaction_Date]])</f>
        <v>8</v>
      </c>
    </row>
    <row r="6520" spans="1:11" x14ac:dyDescent="0.3">
      <c r="A6520">
        <v>306518</v>
      </c>
      <c r="B6520">
        <v>209371</v>
      </c>
      <c r="C6520" t="s">
        <v>13</v>
      </c>
      <c r="D6520">
        <v>64689</v>
      </c>
      <c r="E6520">
        <v>3790</v>
      </c>
      <c r="F6520">
        <v>41452</v>
      </c>
      <c r="G6520" t="s">
        <v>33</v>
      </c>
      <c r="H6520" s="1">
        <v>45218</v>
      </c>
      <c r="I6520" t="str">
        <f t="shared" si="101"/>
        <v>Yuksek Investisya</v>
      </c>
      <c r="J6520">
        <f>YEAR(transaction_data[[#This Row],[Transaction_Date]])</f>
        <v>2023</v>
      </c>
      <c r="K6520">
        <f>MONTH(transaction_data[[#This Row],[Transaction_Date]])</f>
        <v>10</v>
      </c>
    </row>
    <row r="6521" spans="1:11" x14ac:dyDescent="0.3">
      <c r="A6521">
        <v>306519</v>
      </c>
      <c r="B6521">
        <v>200529</v>
      </c>
      <c r="C6521" t="s">
        <v>13</v>
      </c>
      <c r="D6521">
        <v>1533</v>
      </c>
      <c r="E6521">
        <v>778</v>
      </c>
      <c r="F6521">
        <v>36725</v>
      </c>
      <c r="G6521" t="s">
        <v>33</v>
      </c>
      <c r="H6521" s="1">
        <v>45281</v>
      </c>
      <c r="I6521" t="str">
        <f t="shared" si="101"/>
        <v>Yuksek Investisya</v>
      </c>
      <c r="J6521">
        <f>YEAR(transaction_data[[#This Row],[Transaction_Date]])</f>
        <v>2023</v>
      </c>
      <c r="K6521">
        <f>MONTH(transaction_data[[#This Row],[Transaction_Date]])</f>
        <v>12</v>
      </c>
    </row>
    <row r="6522" spans="1:11" x14ac:dyDescent="0.3">
      <c r="A6522">
        <v>306520</v>
      </c>
      <c r="B6522">
        <v>203562</v>
      </c>
      <c r="C6522" t="s">
        <v>30</v>
      </c>
      <c r="D6522">
        <v>30735</v>
      </c>
      <c r="E6522">
        <v>641</v>
      </c>
      <c r="F6522">
        <v>48311</v>
      </c>
      <c r="G6522" t="s">
        <v>32</v>
      </c>
      <c r="H6522" s="1">
        <v>45624</v>
      </c>
      <c r="I6522" t="str">
        <f t="shared" si="101"/>
        <v>Yuksek Investisya</v>
      </c>
      <c r="J6522">
        <f>YEAR(transaction_data[[#This Row],[Transaction_Date]])</f>
        <v>2024</v>
      </c>
      <c r="K6522">
        <f>MONTH(transaction_data[[#This Row],[Transaction_Date]])</f>
        <v>11</v>
      </c>
    </row>
    <row r="6523" spans="1:11" x14ac:dyDescent="0.3">
      <c r="A6523">
        <v>306521</v>
      </c>
      <c r="B6523">
        <v>209151</v>
      </c>
      <c r="C6523" t="s">
        <v>13</v>
      </c>
      <c r="D6523">
        <v>26729</v>
      </c>
      <c r="E6523">
        <v>1151</v>
      </c>
      <c r="F6523">
        <v>12311</v>
      </c>
      <c r="G6523" t="s">
        <v>32</v>
      </c>
      <c r="H6523" s="1">
        <v>45309</v>
      </c>
      <c r="I6523" t="str">
        <f t="shared" si="101"/>
        <v>Kicik Investiya</v>
      </c>
      <c r="J6523">
        <f>YEAR(transaction_data[[#This Row],[Transaction_Date]])</f>
        <v>2024</v>
      </c>
      <c r="K6523">
        <f>MONTH(transaction_data[[#This Row],[Transaction_Date]])</f>
        <v>1</v>
      </c>
    </row>
    <row r="6524" spans="1:11" x14ac:dyDescent="0.3">
      <c r="A6524">
        <v>306522</v>
      </c>
      <c r="B6524">
        <v>200263</v>
      </c>
      <c r="C6524" t="s">
        <v>13</v>
      </c>
      <c r="D6524">
        <v>39697</v>
      </c>
      <c r="E6524">
        <v>2237</v>
      </c>
      <c r="F6524">
        <v>24080</v>
      </c>
      <c r="G6524" t="s">
        <v>29</v>
      </c>
      <c r="H6524" s="1">
        <v>45143</v>
      </c>
      <c r="I6524" t="str">
        <f t="shared" si="101"/>
        <v>Orta investisya</v>
      </c>
      <c r="J6524">
        <f>YEAR(transaction_data[[#This Row],[Transaction_Date]])</f>
        <v>2023</v>
      </c>
      <c r="K6524">
        <f>MONTH(transaction_data[[#This Row],[Transaction_Date]])</f>
        <v>8</v>
      </c>
    </row>
    <row r="6525" spans="1:11" x14ac:dyDescent="0.3">
      <c r="A6525">
        <v>306523</v>
      </c>
      <c r="B6525">
        <v>200477</v>
      </c>
      <c r="C6525" t="s">
        <v>31</v>
      </c>
      <c r="D6525">
        <v>8581</v>
      </c>
      <c r="E6525">
        <v>166</v>
      </c>
      <c r="F6525">
        <v>18586</v>
      </c>
      <c r="G6525" t="s">
        <v>29</v>
      </c>
      <c r="H6525" s="1">
        <v>45586</v>
      </c>
      <c r="I6525" t="str">
        <f t="shared" si="101"/>
        <v>Orta investisya</v>
      </c>
      <c r="J6525">
        <f>YEAR(transaction_data[[#This Row],[Transaction_Date]])</f>
        <v>2024</v>
      </c>
      <c r="K6525">
        <f>MONTH(transaction_data[[#This Row],[Transaction_Date]])</f>
        <v>10</v>
      </c>
    </row>
    <row r="6526" spans="1:11" x14ac:dyDescent="0.3">
      <c r="A6526">
        <v>306524</v>
      </c>
      <c r="B6526">
        <v>208547</v>
      </c>
      <c r="C6526" t="s">
        <v>13</v>
      </c>
      <c r="D6526">
        <v>60563</v>
      </c>
      <c r="E6526">
        <v>3747</v>
      </c>
      <c r="F6526">
        <v>1036</v>
      </c>
      <c r="G6526" t="s">
        <v>33</v>
      </c>
      <c r="H6526" s="1">
        <v>45014</v>
      </c>
      <c r="I6526" t="str">
        <f t="shared" si="101"/>
        <v>Kicik Investiya</v>
      </c>
      <c r="J6526">
        <f>YEAR(transaction_data[[#This Row],[Transaction_Date]])</f>
        <v>2023</v>
      </c>
      <c r="K6526">
        <f>MONTH(transaction_data[[#This Row],[Transaction_Date]])</f>
        <v>3</v>
      </c>
    </row>
    <row r="6527" spans="1:11" x14ac:dyDescent="0.3">
      <c r="A6527">
        <v>306525</v>
      </c>
      <c r="B6527">
        <v>208254</v>
      </c>
      <c r="C6527" t="s">
        <v>13</v>
      </c>
      <c r="D6527">
        <v>74702</v>
      </c>
      <c r="E6527">
        <v>4765</v>
      </c>
      <c r="F6527">
        <v>32892</v>
      </c>
      <c r="G6527" t="s">
        <v>32</v>
      </c>
      <c r="H6527" s="1">
        <v>45515</v>
      </c>
      <c r="I6527" t="str">
        <f t="shared" si="101"/>
        <v>Yuksek Investisya</v>
      </c>
      <c r="J6527">
        <f>YEAR(transaction_data[[#This Row],[Transaction_Date]])</f>
        <v>2024</v>
      </c>
      <c r="K6527">
        <f>MONTH(transaction_data[[#This Row],[Transaction_Date]])</f>
        <v>8</v>
      </c>
    </row>
    <row r="6528" spans="1:11" x14ac:dyDescent="0.3">
      <c r="A6528">
        <v>306526</v>
      </c>
      <c r="B6528">
        <v>204172</v>
      </c>
      <c r="C6528" t="s">
        <v>31</v>
      </c>
      <c r="D6528">
        <v>5326</v>
      </c>
      <c r="E6528">
        <v>1094</v>
      </c>
      <c r="F6528">
        <v>7535</v>
      </c>
      <c r="G6528" t="s">
        <v>32</v>
      </c>
      <c r="H6528" s="1">
        <v>45488</v>
      </c>
      <c r="I6528" t="str">
        <f t="shared" si="101"/>
        <v>Kicik Investiya</v>
      </c>
      <c r="J6528">
        <f>YEAR(transaction_data[[#This Row],[Transaction_Date]])</f>
        <v>2024</v>
      </c>
      <c r="K6528">
        <f>MONTH(transaction_data[[#This Row],[Transaction_Date]])</f>
        <v>7</v>
      </c>
    </row>
    <row r="6529" spans="1:11" x14ac:dyDescent="0.3">
      <c r="A6529">
        <v>306527</v>
      </c>
      <c r="B6529">
        <v>201943</v>
      </c>
      <c r="C6529" t="s">
        <v>31</v>
      </c>
      <c r="D6529">
        <v>83514</v>
      </c>
      <c r="E6529">
        <v>4704</v>
      </c>
      <c r="F6529">
        <v>19568</v>
      </c>
      <c r="G6529" t="s">
        <v>33</v>
      </c>
      <c r="H6529" s="1">
        <v>44973</v>
      </c>
      <c r="I6529" t="str">
        <f t="shared" si="101"/>
        <v>Orta investisya</v>
      </c>
      <c r="J6529">
        <f>YEAR(transaction_data[[#This Row],[Transaction_Date]])</f>
        <v>2023</v>
      </c>
      <c r="K6529">
        <f>MONTH(transaction_data[[#This Row],[Transaction_Date]])</f>
        <v>2</v>
      </c>
    </row>
    <row r="6530" spans="1:11" x14ac:dyDescent="0.3">
      <c r="A6530">
        <v>306528</v>
      </c>
      <c r="B6530">
        <v>207622</v>
      </c>
      <c r="C6530" t="s">
        <v>31</v>
      </c>
      <c r="D6530">
        <v>68667</v>
      </c>
      <c r="E6530">
        <v>2983</v>
      </c>
      <c r="F6530">
        <v>40307</v>
      </c>
      <c r="G6530" t="s">
        <v>29</v>
      </c>
      <c r="H6530" s="1">
        <v>45223</v>
      </c>
      <c r="I6530" t="str">
        <f t="shared" ref="I6530:I6593" si="102">IF(AND(F6530&gt;1000,F6530&lt;15000),"Kicik Investiya",IF(AND(F6530&gt;=15000,F6530&lt;27500),"Orta investisya","Yuksek Investisya"))</f>
        <v>Yuksek Investisya</v>
      </c>
      <c r="J6530">
        <f>YEAR(transaction_data[[#This Row],[Transaction_Date]])</f>
        <v>2023</v>
      </c>
      <c r="K6530">
        <f>MONTH(transaction_data[[#This Row],[Transaction_Date]])</f>
        <v>10</v>
      </c>
    </row>
    <row r="6531" spans="1:11" x14ac:dyDescent="0.3">
      <c r="A6531">
        <v>306529</v>
      </c>
      <c r="B6531">
        <v>202060</v>
      </c>
      <c r="C6531" t="s">
        <v>31</v>
      </c>
      <c r="D6531">
        <v>47526</v>
      </c>
      <c r="E6531">
        <v>3497</v>
      </c>
      <c r="F6531">
        <v>14848</v>
      </c>
      <c r="G6531" t="s">
        <v>33</v>
      </c>
      <c r="H6531" s="1">
        <v>45495</v>
      </c>
      <c r="I6531" t="str">
        <f t="shared" si="102"/>
        <v>Kicik Investiya</v>
      </c>
      <c r="J6531">
        <f>YEAR(transaction_data[[#This Row],[Transaction_Date]])</f>
        <v>2024</v>
      </c>
      <c r="K6531">
        <f>MONTH(transaction_data[[#This Row],[Transaction_Date]])</f>
        <v>7</v>
      </c>
    </row>
    <row r="6532" spans="1:11" x14ac:dyDescent="0.3">
      <c r="A6532">
        <v>306530</v>
      </c>
      <c r="B6532">
        <v>201714</v>
      </c>
      <c r="C6532" t="s">
        <v>30</v>
      </c>
      <c r="D6532">
        <v>8063</v>
      </c>
      <c r="E6532">
        <v>100</v>
      </c>
      <c r="F6532">
        <v>20220</v>
      </c>
      <c r="G6532" t="s">
        <v>29</v>
      </c>
      <c r="H6532" s="1">
        <v>45035</v>
      </c>
      <c r="I6532" t="str">
        <f t="shared" si="102"/>
        <v>Orta investisya</v>
      </c>
      <c r="J6532">
        <f>YEAR(transaction_data[[#This Row],[Transaction_Date]])</f>
        <v>2023</v>
      </c>
      <c r="K6532">
        <f>MONTH(transaction_data[[#This Row],[Transaction_Date]])</f>
        <v>4</v>
      </c>
    </row>
    <row r="6533" spans="1:11" x14ac:dyDescent="0.3">
      <c r="A6533">
        <v>306531</v>
      </c>
      <c r="B6533">
        <v>203914</v>
      </c>
      <c r="C6533" t="s">
        <v>30</v>
      </c>
      <c r="D6533">
        <v>2925</v>
      </c>
      <c r="E6533">
        <v>1650</v>
      </c>
      <c r="F6533">
        <v>10389</v>
      </c>
      <c r="G6533" t="s">
        <v>32</v>
      </c>
      <c r="H6533" s="1">
        <v>45200</v>
      </c>
      <c r="I6533" t="str">
        <f t="shared" si="102"/>
        <v>Kicik Investiya</v>
      </c>
      <c r="J6533">
        <f>YEAR(transaction_data[[#This Row],[Transaction_Date]])</f>
        <v>2023</v>
      </c>
      <c r="K6533">
        <f>MONTH(transaction_data[[#This Row],[Transaction_Date]])</f>
        <v>10</v>
      </c>
    </row>
    <row r="6534" spans="1:11" x14ac:dyDescent="0.3">
      <c r="A6534">
        <v>306532</v>
      </c>
      <c r="B6534">
        <v>208860</v>
      </c>
      <c r="C6534" t="s">
        <v>13</v>
      </c>
      <c r="D6534">
        <v>95586</v>
      </c>
      <c r="E6534">
        <v>3443</v>
      </c>
      <c r="F6534">
        <v>41161</v>
      </c>
      <c r="G6534" t="s">
        <v>33</v>
      </c>
      <c r="H6534" s="1">
        <v>45343</v>
      </c>
      <c r="I6534" t="str">
        <f t="shared" si="102"/>
        <v>Yuksek Investisya</v>
      </c>
      <c r="J6534">
        <f>YEAR(transaction_data[[#This Row],[Transaction_Date]])</f>
        <v>2024</v>
      </c>
      <c r="K6534">
        <f>MONTH(transaction_data[[#This Row],[Transaction_Date]])</f>
        <v>2</v>
      </c>
    </row>
    <row r="6535" spans="1:11" x14ac:dyDescent="0.3">
      <c r="A6535">
        <v>306533</v>
      </c>
      <c r="B6535">
        <v>203599</v>
      </c>
      <c r="C6535" t="s">
        <v>31</v>
      </c>
      <c r="D6535">
        <v>57364</v>
      </c>
      <c r="E6535">
        <v>4565</v>
      </c>
      <c r="F6535">
        <v>32555</v>
      </c>
      <c r="G6535" t="s">
        <v>29</v>
      </c>
      <c r="H6535" s="1">
        <v>45336</v>
      </c>
      <c r="I6535" t="str">
        <f t="shared" si="102"/>
        <v>Yuksek Investisya</v>
      </c>
      <c r="J6535">
        <f>YEAR(transaction_data[[#This Row],[Transaction_Date]])</f>
        <v>2024</v>
      </c>
      <c r="K6535">
        <f>MONTH(transaction_data[[#This Row],[Transaction_Date]])</f>
        <v>2</v>
      </c>
    </row>
    <row r="6536" spans="1:11" x14ac:dyDescent="0.3">
      <c r="A6536">
        <v>306534</v>
      </c>
      <c r="B6536">
        <v>208659</v>
      </c>
      <c r="C6536" t="s">
        <v>30</v>
      </c>
      <c r="D6536">
        <v>56932</v>
      </c>
      <c r="E6536">
        <v>1660</v>
      </c>
      <c r="F6536">
        <v>35968</v>
      </c>
      <c r="G6536" t="s">
        <v>29</v>
      </c>
      <c r="H6536" s="1">
        <v>45257</v>
      </c>
      <c r="I6536" t="str">
        <f t="shared" si="102"/>
        <v>Yuksek Investisya</v>
      </c>
      <c r="J6536">
        <f>YEAR(transaction_data[[#This Row],[Transaction_Date]])</f>
        <v>2023</v>
      </c>
      <c r="K6536">
        <f>MONTH(transaction_data[[#This Row],[Transaction_Date]])</f>
        <v>11</v>
      </c>
    </row>
    <row r="6537" spans="1:11" x14ac:dyDescent="0.3">
      <c r="A6537">
        <v>306535</v>
      </c>
      <c r="B6537">
        <v>204436</v>
      </c>
      <c r="C6537" t="s">
        <v>13</v>
      </c>
      <c r="D6537">
        <v>55929</v>
      </c>
      <c r="E6537">
        <v>492</v>
      </c>
      <c r="F6537">
        <v>49551</v>
      </c>
      <c r="G6537" t="s">
        <v>29</v>
      </c>
      <c r="H6537" s="1">
        <v>44641</v>
      </c>
      <c r="I6537" t="str">
        <f t="shared" si="102"/>
        <v>Yuksek Investisya</v>
      </c>
      <c r="J6537">
        <f>YEAR(transaction_data[[#This Row],[Transaction_Date]])</f>
        <v>2022</v>
      </c>
      <c r="K6537">
        <f>MONTH(transaction_data[[#This Row],[Transaction_Date]])</f>
        <v>3</v>
      </c>
    </row>
    <row r="6538" spans="1:11" x14ac:dyDescent="0.3">
      <c r="A6538">
        <v>306536</v>
      </c>
      <c r="B6538">
        <v>203126</v>
      </c>
      <c r="C6538" t="s">
        <v>30</v>
      </c>
      <c r="D6538">
        <v>72311</v>
      </c>
      <c r="E6538">
        <v>298</v>
      </c>
      <c r="F6538">
        <v>47239</v>
      </c>
      <c r="G6538" t="s">
        <v>33</v>
      </c>
      <c r="H6538" s="1">
        <v>44694</v>
      </c>
      <c r="I6538" t="str">
        <f t="shared" si="102"/>
        <v>Yuksek Investisya</v>
      </c>
      <c r="J6538">
        <f>YEAR(transaction_data[[#This Row],[Transaction_Date]])</f>
        <v>2022</v>
      </c>
      <c r="K6538">
        <f>MONTH(transaction_data[[#This Row],[Transaction_Date]])</f>
        <v>5</v>
      </c>
    </row>
    <row r="6539" spans="1:11" x14ac:dyDescent="0.3">
      <c r="A6539">
        <v>306537</v>
      </c>
      <c r="B6539">
        <v>207501</v>
      </c>
      <c r="C6539" t="s">
        <v>30</v>
      </c>
      <c r="D6539">
        <v>11741</v>
      </c>
      <c r="E6539">
        <v>4746</v>
      </c>
      <c r="F6539">
        <v>8229</v>
      </c>
      <c r="G6539" t="s">
        <v>33</v>
      </c>
      <c r="H6539" s="1">
        <v>45082</v>
      </c>
      <c r="I6539" t="str">
        <f t="shared" si="102"/>
        <v>Kicik Investiya</v>
      </c>
      <c r="J6539">
        <f>YEAR(transaction_data[[#This Row],[Transaction_Date]])</f>
        <v>2023</v>
      </c>
      <c r="K6539">
        <f>MONTH(transaction_data[[#This Row],[Transaction_Date]])</f>
        <v>6</v>
      </c>
    </row>
    <row r="6540" spans="1:11" x14ac:dyDescent="0.3">
      <c r="A6540">
        <v>306538</v>
      </c>
      <c r="B6540">
        <v>206454</v>
      </c>
      <c r="C6540" t="s">
        <v>30</v>
      </c>
      <c r="D6540">
        <v>11086</v>
      </c>
      <c r="E6540">
        <v>4154</v>
      </c>
      <c r="F6540">
        <v>28605</v>
      </c>
      <c r="G6540" t="s">
        <v>32</v>
      </c>
      <c r="H6540" s="1">
        <v>45566</v>
      </c>
      <c r="I6540" t="str">
        <f t="shared" si="102"/>
        <v>Yuksek Investisya</v>
      </c>
      <c r="J6540">
        <f>YEAR(transaction_data[[#This Row],[Transaction_Date]])</f>
        <v>2024</v>
      </c>
      <c r="K6540">
        <f>MONTH(transaction_data[[#This Row],[Transaction_Date]])</f>
        <v>10</v>
      </c>
    </row>
    <row r="6541" spans="1:11" x14ac:dyDescent="0.3">
      <c r="A6541">
        <v>306539</v>
      </c>
      <c r="B6541">
        <v>204776</v>
      </c>
      <c r="C6541" t="s">
        <v>13</v>
      </c>
      <c r="D6541">
        <v>87631</v>
      </c>
      <c r="E6541">
        <v>742</v>
      </c>
      <c r="F6541">
        <v>7241</v>
      </c>
      <c r="G6541" t="s">
        <v>29</v>
      </c>
      <c r="H6541" s="1">
        <v>44666</v>
      </c>
      <c r="I6541" t="str">
        <f t="shared" si="102"/>
        <v>Kicik Investiya</v>
      </c>
      <c r="J6541">
        <f>YEAR(transaction_data[[#This Row],[Transaction_Date]])</f>
        <v>2022</v>
      </c>
      <c r="K6541">
        <f>MONTH(transaction_data[[#This Row],[Transaction_Date]])</f>
        <v>4</v>
      </c>
    </row>
    <row r="6542" spans="1:11" x14ac:dyDescent="0.3">
      <c r="A6542">
        <v>306540</v>
      </c>
      <c r="B6542">
        <v>201743</v>
      </c>
      <c r="C6542" t="s">
        <v>30</v>
      </c>
      <c r="D6542">
        <v>52239</v>
      </c>
      <c r="E6542">
        <v>614</v>
      </c>
      <c r="F6542">
        <v>27801</v>
      </c>
      <c r="G6542" t="s">
        <v>33</v>
      </c>
      <c r="H6542" s="1">
        <v>45445</v>
      </c>
      <c r="I6542" t="str">
        <f t="shared" si="102"/>
        <v>Yuksek Investisya</v>
      </c>
      <c r="J6542">
        <f>YEAR(transaction_data[[#This Row],[Transaction_Date]])</f>
        <v>2024</v>
      </c>
      <c r="K6542">
        <f>MONTH(transaction_data[[#This Row],[Transaction_Date]])</f>
        <v>6</v>
      </c>
    </row>
    <row r="6543" spans="1:11" x14ac:dyDescent="0.3">
      <c r="A6543">
        <v>306541</v>
      </c>
      <c r="B6543">
        <v>206757</v>
      </c>
      <c r="C6543" t="s">
        <v>13</v>
      </c>
      <c r="D6543">
        <v>35407</v>
      </c>
      <c r="E6543">
        <v>3498</v>
      </c>
      <c r="F6543">
        <v>26925</v>
      </c>
      <c r="G6543" t="s">
        <v>33</v>
      </c>
      <c r="H6543" s="1">
        <v>44850</v>
      </c>
      <c r="I6543" t="str">
        <f t="shared" si="102"/>
        <v>Orta investisya</v>
      </c>
      <c r="J6543">
        <f>YEAR(transaction_data[[#This Row],[Transaction_Date]])</f>
        <v>2022</v>
      </c>
      <c r="K6543">
        <f>MONTH(transaction_data[[#This Row],[Transaction_Date]])</f>
        <v>10</v>
      </c>
    </row>
    <row r="6544" spans="1:11" x14ac:dyDescent="0.3">
      <c r="A6544">
        <v>306542</v>
      </c>
      <c r="B6544">
        <v>205532</v>
      </c>
      <c r="C6544" t="s">
        <v>31</v>
      </c>
      <c r="D6544">
        <v>15158</v>
      </c>
      <c r="E6544">
        <v>1586</v>
      </c>
      <c r="F6544">
        <v>44667</v>
      </c>
      <c r="G6544" t="s">
        <v>32</v>
      </c>
      <c r="H6544" s="1">
        <v>45109</v>
      </c>
      <c r="I6544" t="str">
        <f t="shared" si="102"/>
        <v>Yuksek Investisya</v>
      </c>
      <c r="J6544">
        <f>YEAR(transaction_data[[#This Row],[Transaction_Date]])</f>
        <v>2023</v>
      </c>
      <c r="K6544">
        <f>MONTH(transaction_data[[#This Row],[Transaction_Date]])</f>
        <v>7</v>
      </c>
    </row>
    <row r="6545" spans="1:11" x14ac:dyDescent="0.3">
      <c r="A6545">
        <v>306543</v>
      </c>
      <c r="B6545">
        <v>200279</v>
      </c>
      <c r="C6545" t="s">
        <v>31</v>
      </c>
      <c r="D6545">
        <v>78695</v>
      </c>
      <c r="E6545">
        <v>3386</v>
      </c>
      <c r="F6545">
        <v>4023</v>
      </c>
      <c r="G6545" t="s">
        <v>29</v>
      </c>
      <c r="H6545" s="1">
        <v>44651</v>
      </c>
      <c r="I6545" t="str">
        <f t="shared" si="102"/>
        <v>Kicik Investiya</v>
      </c>
      <c r="J6545">
        <f>YEAR(transaction_data[[#This Row],[Transaction_Date]])</f>
        <v>2022</v>
      </c>
      <c r="K6545">
        <f>MONTH(transaction_data[[#This Row],[Transaction_Date]])</f>
        <v>3</v>
      </c>
    </row>
    <row r="6546" spans="1:11" x14ac:dyDescent="0.3">
      <c r="A6546">
        <v>306544</v>
      </c>
      <c r="B6546">
        <v>206194</v>
      </c>
      <c r="C6546" t="s">
        <v>31</v>
      </c>
      <c r="D6546">
        <v>37199</v>
      </c>
      <c r="E6546">
        <v>4061</v>
      </c>
      <c r="F6546">
        <v>28232</v>
      </c>
      <c r="G6546" t="s">
        <v>33</v>
      </c>
      <c r="H6546" s="1">
        <v>45107</v>
      </c>
      <c r="I6546" t="str">
        <f t="shared" si="102"/>
        <v>Yuksek Investisya</v>
      </c>
      <c r="J6546">
        <f>YEAR(transaction_data[[#This Row],[Transaction_Date]])</f>
        <v>2023</v>
      </c>
      <c r="K6546">
        <f>MONTH(transaction_data[[#This Row],[Transaction_Date]])</f>
        <v>6</v>
      </c>
    </row>
    <row r="6547" spans="1:11" x14ac:dyDescent="0.3">
      <c r="A6547">
        <v>306545</v>
      </c>
      <c r="B6547">
        <v>207444</v>
      </c>
      <c r="C6547" t="s">
        <v>31</v>
      </c>
      <c r="D6547">
        <v>18093</v>
      </c>
      <c r="E6547">
        <v>4328</v>
      </c>
      <c r="F6547">
        <v>7024</v>
      </c>
      <c r="G6547" t="s">
        <v>33</v>
      </c>
      <c r="H6547" s="1">
        <v>44985</v>
      </c>
      <c r="I6547" t="str">
        <f t="shared" si="102"/>
        <v>Kicik Investiya</v>
      </c>
      <c r="J6547">
        <f>YEAR(transaction_data[[#This Row],[Transaction_Date]])</f>
        <v>2023</v>
      </c>
      <c r="K6547">
        <f>MONTH(transaction_data[[#This Row],[Transaction_Date]])</f>
        <v>2</v>
      </c>
    </row>
    <row r="6548" spans="1:11" x14ac:dyDescent="0.3">
      <c r="A6548">
        <v>306546</v>
      </c>
      <c r="B6548">
        <v>203030</v>
      </c>
      <c r="C6548" t="s">
        <v>30</v>
      </c>
      <c r="D6548">
        <v>73672</v>
      </c>
      <c r="E6548">
        <v>1462</v>
      </c>
      <c r="F6548">
        <v>40201</v>
      </c>
      <c r="G6548" t="s">
        <v>33</v>
      </c>
      <c r="H6548" s="1">
        <v>44974</v>
      </c>
      <c r="I6548" t="str">
        <f t="shared" si="102"/>
        <v>Yuksek Investisya</v>
      </c>
      <c r="J6548">
        <f>YEAR(transaction_data[[#This Row],[Transaction_Date]])</f>
        <v>2023</v>
      </c>
      <c r="K6548">
        <f>MONTH(transaction_data[[#This Row],[Transaction_Date]])</f>
        <v>2</v>
      </c>
    </row>
    <row r="6549" spans="1:11" x14ac:dyDescent="0.3">
      <c r="A6549">
        <v>306547</v>
      </c>
      <c r="B6549">
        <v>208538</v>
      </c>
      <c r="C6549" t="s">
        <v>30</v>
      </c>
      <c r="D6549">
        <v>68523</v>
      </c>
      <c r="E6549">
        <v>2106</v>
      </c>
      <c r="F6549">
        <v>40918</v>
      </c>
      <c r="G6549" t="s">
        <v>33</v>
      </c>
      <c r="H6549" s="1">
        <v>45130</v>
      </c>
      <c r="I6549" t="str">
        <f t="shared" si="102"/>
        <v>Yuksek Investisya</v>
      </c>
      <c r="J6549">
        <f>YEAR(transaction_data[[#This Row],[Transaction_Date]])</f>
        <v>2023</v>
      </c>
      <c r="K6549">
        <f>MONTH(transaction_data[[#This Row],[Transaction_Date]])</f>
        <v>7</v>
      </c>
    </row>
    <row r="6550" spans="1:11" x14ac:dyDescent="0.3">
      <c r="A6550">
        <v>306548</v>
      </c>
      <c r="B6550">
        <v>201396</v>
      </c>
      <c r="C6550" t="s">
        <v>31</v>
      </c>
      <c r="D6550">
        <v>13849</v>
      </c>
      <c r="E6550">
        <v>4735</v>
      </c>
      <c r="F6550">
        <v>42704</v>
      </c>
      <c r="G6550" t="s">
        <v>32</v>
      </c>
      <c r="H6550" s="1">
        <v>44674</v>
      </c>
      <c r="I6550" t="str">
        <f t="shared" si="102"/>
        <v>Yuksek Investisya</v>
      </c>
      <c r="J6550">
        <f>YEAR(transaction_data[[#This Row],[Transaction_Date]])</f>
        <v>2022</v>
      </c>
      <c r="K6550">
        <f>MONTH(transaction_data[[#This Row],[Transaction_Date]])</f>
        <v>4</v>
      </c>
    </row>
    <row r="6551" spans="1:11" x14ac:dyDescent="0.3">
      <c r="A6551">
        <v>306549</v>
      </c>
      <c r="B6551">
        <v>206026</v>
      </c>
      <c r="C6551" t="s">
        <v>13</v>
      </c>
      <c r="D6551">
        <v>28577</v>
      </c>
      <c r="E6551">
        <v>3831</v>
      </c>
      <c r="F6551">
        <v>18700</v>
      </c>
      <c r="G6551" t="s">
        <v>32</v>
      </c>
      <c r="H6551" s="1">
        <v>45712</v>
      </c>
      <c r="I6551" t="str">
        <f t="shared" si="102"/>
        <v>Orta investisya</v>
      </c>
      <c r="J6551">
        <f>YEAR(transaction_data[[#This Row],[Transaction_Date]])</f>
        <v>2025</v>
      </c>
      <c r="K6551">
        <f>MONTH(transaction_data[[#This Row],[Transaction_Date]])</f>
        <v>2</v>
      </c>
    </row>
    <row r="6552" spans="1:11" x14ac:dyDescent="0.3">
      <c r="A6552">
        <v>306550</v>
      </c>
      <c r="B6552">
        <v>202773</v>
      </c>
      <c r="C6552" t="s">
        <v>30</v>
      </c>
      <c r="D6552">
        <v>10862</v>
      </c>
      <c r="E6552">
        <v>2146</v>
      </c>
      <c r="F6552">
        <v>27691</v>
      </c>
      <c r="G6552" t="s">
        <v>29</v>
      </c>
      <c r="H6552" s="1">
        <v>45069</v>
      </c>
      <c r="I6552" t="str">
        <f t="shared" si="102"/>
        <v>Yuksek Investisya</v>
      </c>
      <c r="J6552">
        <f>YEAR(transaction_data[[#This Row],[Transaction_Date]])</f>
        <v>2023</v>
      </c>
      <c r="K6552">
        <f>MONTH(transaction_data[[#This Row],[Transaction_Date]])</f>
        <v>5</v>
      </c>
    </row>
    <row r="6553" spans="1:11" x14ac:dyDescent="0.3">
      <c r="A6553">
        <v>306551</v>
      </c>
      <c r="B6553">
        <v>206008</v>
      </c>
      <c r="C6553" t="s">
        <v>30</v>
      </c>
      <c r="D6553">
        <v>16584</v>
      </c>
      <c r="E6553">
        <v>2584</v>
      </c>
      <c r="F6553">
        <v>45740</v>
      </c>
      <c r="G6553" t="s">
        <v>32</v>
      </c>
      <c r="H6553" s="1">
        <v>45501</v>
      </c>
      <c r="I6553" t="str">
        <f t="shared" si="102"/>
        <v>Yuksek Investisya</v>
      </c>
      <c r="J6553">
        <f>YEAR(transaction_data[[#This Row],[Transaction_Date]])</f>
        <v>2024</v>
      </c>
      <c r="K6553">
        <f>MONTH(transaction_data[[#This Row],[Transaction_Date]])</f>
        <v>7</v>
      </c>
    </row>
    <row r="6554" spans="1:11" x14ac:dyDescent="0.3">
      <c r="A6554">
        <v>306552</v>
      </c>
      <c r="B6554">
        <v>202770</v>
      </c>
      <c r="C6554" t="s">
        <v>13</v>
      </c>
      <c r="D6554">
        <v>28396</v>
      </c>
      <c r="E6554">
        <v>1867</v>
      </c>
      <c r="F6554">
        <v>17063</v>
      </c>
      <c r="G6554" t="s">
        <v>29</v>
      </c>
      <c r="H6554" s="1">
        <v>45435</v>
      </c>
      <c r="I6554" t="str">
        <f t="shared" si="102"/>
        <v>Orta investisya</v>
      </c>
      <c r="J6554">
        <f>YEAR(transaction_data[[#This Row],[Transaction_Date]])</f>
        <v>2024</v>
      </c>
      <c r="K6554">
        <f>MONTH(transaction_data[[#This Row],[Transaction_Date]])</f>
        <v>5</v>
      </c>
    </row>
    <row r="6555" spans="1:11" x14ac:dyDescent="0.3">
      <c r="A6555">
        <v>306553</v>
      </c>
      <c r="B6555">
        <v>206023</v>
      </c>
      <c r="C6555" t="s">
        <v>13</v>
      </c>
      <c r="D6555">
        <v>63631</v>
      </c>
      <c r="E6555">
        <v>2418</v>
      </c>
      <c r="F6555">
        <v>26931</v>
      </c>
      <c r="G6555" t="s">
        <v>29</v>
      </c>
      <c r="H6555" s="1">
        <v>45505</v>
      </c>
      <c r="I6555" t="str">
        <f t="shared" si="102"/>
        <v>Orta investisya</v>
      </c>
      <c r="J6555">
        <f>YEAR(transaction_data[[#This Row],[Transaction_Date]])</f>
        <v>2024</v>
      </c>
      <c r="K6555">
        <f>MONTH(transaction_data[[#This Row],[Transaction_Date]])</f>
        <v>8</v>
      </c>
    </row>
    <row r="6556" spans="1:11" x14ac:dyDescent="0.3">
      <c r="A6556">
        <v>306554</v>
      </c>
      <c r="B6556">
        <v>209210</v>
      </c>
      <c r="C6556" t="s">
        <v>13</v>
      </c>
      <c r="D6556">
        <v>54766</v>
      </c>
      <c r="E6556">
        <v>4818</v>
      </c>
      <c r="F6556">
        <v>23112</v>
      </c>
      <c r="G6556" t="s">
        <v>33</v>
      </c>
      <c r="H6556" s="1">
        <v>45527</v>
      </c>
      <c r="I6556" t="str">
        <f t="shared" si="102"/>
        <v>Orta investisya</v>
      </c>
      <c r="J6556">
        <f>YEAR(transaction_data[[#This Row],[Transaction_Date]])</f>
        <v>2024</v>
      </c>
      <c r="K6556">
        <f>MONTH(transaction_data[[#This Row],[Transaction_Date]])</f>
        <v>8</v>
      </c>
    </row>
    <row r="6557" spans="1:11" x14ac:dyDescent="0.3">
      <c r="A6557">
        <v>306555</v>
      </c>
      <c r="B6557">
        <v>203734</v>
      </c>
      <c r="C6557" t="s">
        <v>31</v>
      </c>
      <c r="D6557">
        <v>22455</v>
      </c>
      <c r="E6557">
        <v>4568</v>
      </c>
      <c r="F6557">
        <v>40986</v>
      </c>
      <c r="G6557" t="s">
        <v>33</v>
      </c>
      <c r="H6557" s="1">
        <v>45528</v>
      </c>
      <c r="I6557" t="str">
        <f t="shared" si="102"/>
        <v>Yuksek Investisya</v>
      </c>
      <c r="J6557">
        <f>YEAR(transaction_data[[#This Row],[Transaction_Date]])</f>
        <v>2024</v>
      </c>
      <c r="K6557">
        <f>MONTH(transaction_data[[#This Row],[Transaction_Date]])</f>
        <v>8</v>
      </c>
    </row>
    <row r="6558" spans="1:11" x14ac:dyDescent="0.3">
      <c r="A6558">
        <v>306556</v>
      </c>
      <c r="B6558">
        <v>200807</v>
      </c>
      <c r="C6558" t="s">
        <v>31</v>
      </c>
      <c r="D6558">
        <v>33292</v>
      </c>
      <c r="E6558">
        <v>594</v>
      </c>
      <c r="F6558">
        <v>17328</v>
      </c>
      <c r="G6558" t="s">
        <v>33</v>
      </c>
      <c r="H6558" s="1">
        <v>44881</v>
      </c>
      <c r="I6558" t="str">
        <f t="shared" si="102"/>
        <v>Orta investisya</v>
      </c>
      <c r="J6558">
        <f>YEAR(transaction_data[[#This Row],[Transaction_Date]])</f>
        <v>2022</v>
      </c>
      <c r="K6558">
        <f>MONTH(transaction_data[[#This Row],[Transaction_Date]])</f>
        <v>11</v>
      </c>
    </row>
    <row r="6559" spans="1:11" x14ac:dyDescent="0.3">
      <c r="A6559">
        <v>306557</v>
      </c>
      <c r="B6559">
        <v>201800</v>
      </c>
      <c r="C6559" t="s">
        <v>13</v>
      </c>
      <c r="D6559">
        <v>55896</v>
      </c>
      <c r="E6559">
        <v>1609</v>
      </c>
      <c r="F6559">
        <v>18342</v>
      </c>
      <c r="G6559" t="s">
        <v>29</v>
      </c>
      <c r="H6559" s="1">
        <v>44787</v>
      </c>
      <c r="I6559" t="str">
        <f t="shared" si="102"/>
        <v>Orta investisya</v>
      </c>
      <c r="J6559">
        <f>YEAR(transaction_data[[#This Row],[Transaction_Date]])</f>
        <v>2022</v>
      </c>
      <c r="K6559">
        <f>MONTH(transaction_data[[#This Row],[Transaction_Date]])</f>
        <v>8</v>
      </c>
    </row>
    <row r="6560" spans="1:11" x14ac:dyDescent="0.3">
      <c r="A6560">
        <v>306558</v>
      </c>
      <c r="B6560">
        <v>209367</v>
      </c>
      <c r="C6560" t="s">
        <v>31</v>
      </c>
      <c r="D6560">
        <v>87602</v>
      </c>
      <c r="E6560">
        <v>2906</v>
      </c>
      <c r="F6560">
        <v>10854</v>
      </c>
      <c r="G6560" t="s">
        <v>33</v>
      </c>
      <c r="H6560" s="1">
        <v>44699</v>
      </c>
      <c r="I6560" t="str">
        <f t="shared" si="102"/>
        <v>Kicik Investiya</v>
      </c>
      <c r="J6560">
        <f>YEAR(transaction_data[[#This Row],[Transaction_Date]])</f>
        <v>2022</v>
      </c>
      <c r="K6560">
        <f>MONTH(transaction_data[[#This Row],[Transaction_Date]])</f>
        <v>5</v>
      </c>
    </row>
    <row r="6561" spans="1:11" x14ac:dyDescent="0.3">
      <c r="A6561">
        <v>306559</v>
      </c>
      <c r="B6561">
        <v>208267</v>
      </c>
      <c r="C6561" t="s">
        <v>31</v>
      </c>
      <c r="D6561">
        <v>11426</v>
      </c>
      <c r="E6561">
        <v>2773</v>
      </c>
      <c r="F6561">
        <v>6724</v>
      </c>
      <c r="G6561" t="s">
        <v>33</v>
      </c>
      <c r="H6561" s="1">
        <v>45356</v>
      </c>
      <c r="I6561" t="str">
        <f t="shared" si="102"/>
        <v>Kicik Investiya</v>
      </c>
      <c r="J6561">
        <f>YEAR(transaction_data[[#This Row],[Transaction_Date]])</f>
        <v>2024</v>
      </c>
      <c r="K6561">
        <f>MONTH(transaction_data[[#This Row],[Transaction_Date]])</f>
        <v>3</v>
      </c>
    </row>
    <row r="6562" spans="1:11" x14ac:dyDescent="0.3">
      <c r="A6562">
        <v>306560</v>
      </c>
      <c r="B6562">
        <v>200735</v>
      </c>
      <c r="C6562" t="s">
        <v>13</v>
      </c>
      <c r="D6562">
        <v>12420</v>
      </c>
      <c r="E6562">
        <v>4309</v>
      </c>
      <c r="F6562">
        <v>44485</v>
      </c>
      <c r="G6562" t="s">
        <v>32</v>
      </c>
      <c r="H6562" s="1">
        <v>45193</v>
      </c>
      <c r="I6562" t="str">
        <f t="shared" si="102"/>
        <v>Yuksek Investisya</v>
      </c>
      <c r="J6562">
        <f>YEAR(transaction_data[[#This Row],[Transaction_Date]])</f>
        <v>2023</v>
      </c>
      <c r="K6562">
        <f>MONTH(transaction_data[[#This Row],[Transaction_Date]])</f>
        <v>9</v>
      </c>
    </row>
    <row r="6563" spans="1:11" x14ac:dyDescent="0.3">
      <c r="A6563">
        <v>306561</v>
      </c>
      <c r="B6563">
        <v>202689</v>
      </c>
      <c r="C6563" t="s">
        <v>30</v>
      </c>
      <c r="D6563">
        <v>78238</v>
      </c>
      <c r="E6563">
        <v>1345</v>
      </c>
      <c r="F6563">
        <v>15428</v>
      </c>
      <c r="G6563" t="s">
        <v>32</v>
      </c>
      <c r="H6563" s="1">
        <v>44883</v>
      </c>
      <c r="I6563" t="str">
        <f t="shared" si="102"/>
        <v>Orta investisya</v>
      </c>
      <c r="J6563">
        <f>YEAR(transaction_data[[#This Row],[Transaction_Date]])</f>
        <v>2022</v>
      </c>
      <c r="K6563">
        <f>MONTH(transaction_data[[#This Row],[Transaction_Date]])</f>
        <v>11</v>
      </c>
    </row>
    <row r="6564" spans="1:11" x14ac:dyDescent="0.3">
      <c r="A6564">
        <v>306562</v>
      </c>
      <c r="B6564">
        <v>205370</v>
      </c>
      <c r="C6564" t="s">
        <v>31</v>
      </c>
      <c r="D6564">
        <v>53086</v>
      </c>
      <c r="E6564">
        <v>822</v>
      </c>
      <c r="F6564">
        <v>3227</v>
      </c>
      <c r="G6564" t="s">
        <v>32</v>
      </c>
      <c r="H6564" s="1">
        <v>44856</v>
      </c>
      <c r="I6564" t="str">
        <f t="shared" si="102"/>
        <v>Kicik Investiya</v>
      </c>
      <c r="J6564">
        <f>YEAR(transaction_data[[#This Row],[Transaction_Date]])</f>
        <v>2022</v>
      </c>
      <c r="K6564">
        <f>MONTH(transaction_data[[#This Row],[Transaction_Date]])</f>
        <v>10</v>
      </c>
    </row>
    <row r="6565" spans="1:11" x14ac:dyDescent="0.3">
      <c r="A6565">
        <v>306563</v>
      </c>
      <c r="B6565">
        <v>202307</v>
      </c>
      <c r="C6565" t="s">
        <v>13</v>
      </c>
      <c r="D6565">
        <v>85568</v>
      </c>
      <c r="E6565">
        <v>2717</v>
      </c>
      <c r="F6565">
        <v>11768</v>
      </c>
      <c r="G6565" t="s">
        <v>32</v>
      </c>
      <c r="H6565" s="1">
        <v>45052</v>
      </c>
      <c r="I6565" t="str">
        <f t="shared" si="102"/>
        <v>Kicik Investiya</v>
      </c>
      <c r="J6565">
        <f>YEAR(transaction_data[[#This Row],[Transaction_Date]])</f>
        <v>2023</v>
      </c>
      <c r="K6565">
        <f>MONTH(transaction_data[[#This Row],[Transaction_Date]])</f>
        <v>5</v>
      </c>
    </row>
    <row r="6566" spans="1:11" x14ac:dyDescent="0.3">
      <c r="A6566">
        <v>306564</v>
      </c>
      <c r="B6566">
        <v>206460</v>
      </c>
      <c r="C6566" t="s">
        <v>13</v>
      </c>
      <c r="D6566">
        <v>8647</v>
      </c>
      <c r="E6566">
        <v>2495</v>
      </c>
      <c r="F6566">
        <v>34314</v>
      </c>
      <c r="G6566" t="s">
        <v>29</v>
      </c>
      <c r="H6566" s="1">
        <v>45211</v>
      </c>
      <c r="I6566" t="str">
        <f t="shared" si="102"/>
        <v>Yuksek Investisya</v>
      </c>
      <c r="J6566">
        <f>YEAR(transaction_data[[#This Row],[Transaction_Date]])</f>
        <v>2023</v>
      </c>
      <c r="K6566">
        <f>MONTH(transaction_data[[#This Row],[Transaction_Date]])</f>
        <v>10</v>
      </c>
    </row>
    <row r="6567" spans="1:11" x14ac:dyDescent="0.3">
      <c r="A6567">
        <v>306565</v>
      </c>
      <c r="B6567">
        <v>201149</v>
      </c>
      <c r="C6567" t="s">
        <v>13</v>
      </c>
      <c r="D6567">
        <v>37893</v>
      </c>
      <c r="E6567">
        <v>4218</v>
      </c>
      <c r="F6567">
        <v>45044</v>
      </c>
      <c r="G6567" t="s">
        <v>33</v>
      </c>
      <c r="H6567" s="1">
        <v>45545</v>
      </c>
      <c r="I6567" t="str">
        <f t="shared" si="102"/>
        <v>Yuksek Investisya</v>
      </c>
      <c r="J6567">
        <f>YEAR(transaction_data[[#This Row],[Transaction_Date]])</f>
        <v>2024</v>
      </c>
      <c r="K6567">
        <f>MONTH(transaction_data[[#This Row],[Transaction_Date]])</f>
        <v>9</v>
      </c>
    </row>
    <row r="6568" spans="1:11" x14ac:dyDescent="0.3">
      <c r="A6568">
        <v>306566</v>
      </c>
      <c r="B6568">
        <v>204799</v>
      </c>
      <c r="C6568" t="s">
        <v>30</v>
      </c>
      <c r="D6568">
        <v>48507</v>
      </c>
      <c r="E6568">
        <v>571</v>
      </c>
      <c r="F6568">
        <v>22549</v>
      </c>
      <c r="G6568" t="s">
        <v>32</v>
      </c>
      <c r="H6568" s="1">
        <v>45029</v>
      </c>
      <c r="I6568" t="str">
        <f t="shared" si="102"/>
        <v>Orta investisya</v>
      </c>
      <c r="J6568">
        <f>YEAR(transaction_data[[#This Row],[Transaction_Date]])</f>
        <v>2023</v>
      </c>
      <c r="K6568">
        <f>MONTH(transaction_data[[#This Row],[Transaction_Date]])</f>
        <v>4</v>
      </c>
    </row>
    <row r="6569" spans="1:11" x14ac:dyDescent="0.3">
      <c r="A6569">
        <v>306567</v>
      </c>
      <c r="B6569">
        <v>200547</v>
      </c>
      <c r="C6569" t="s">
        <v>13</v>
      </c>
      <c r="D6569">
        <v>59333</v>
      </c>
      <c r="E6569">
        <v>4183</v>
      </c>
      <c r="F6569">
        <v>41867</v>
      </c>
      <c r="G6569" t="s">
        <v>29</v>
      </c>
      <c r="H6569" s="1">
        <v>45002</v>
      </c>
      <c r="I6569" t="str">
        <f t="shared" si="102"/>
        <v>Yuksek Investisya</v>
      </c>
      <c r="J6569">
        <f>YEAR(transaction_data[[#This Row],[Transaction_Date]])</f>
        <v>2023</v>
      </c>
      <c r="K6569">
        <f>MONTH(transaction_data[[#This Row],[Transaction_Date]])</f>
        <v>3</v>
      </c>
    </row>
    <row r="6570" spans="1:11" x14ac:dyDescent="0.3">
      <c r="A6570">
        <v>306568</v>
      </c>
      <c r="B6570">
        <v>209574</v>
      </c>
      <c r="C6570" t="s">
        <v>13</v>
      </c>
      <c r="D6570">
        <v>71722</v>
      </c>
      <c r="E6570">
        <v>1629</v>
      </c>
      <c r="F6570">
        <v>45035</v>
      </c>
      <c r="G6570" t="s">
        <v>29</v>
      </c>
      <c r="H6570" s="1">
        <v>45039</v>
      </c>
      <c r="I6570" t="str">
        <f t="shared" si="102"/>
        <v>Yuksek Investisya</v>
      </c>
      <c r="J6570">
        <f>YEAR(transaction_data[[#This Row],[Transaction_Date]])</f>
        <v>2023</v>
      </c>
      <c r="K6570">
        <f>MONTH(transaction_data[[#This Row],[Transaction_Date]])</f>
        <v>4</v>
      </c>
    </row>
    <row r="6571" spans="1:11" x14ac:dyDescent="0.3">
      <c r="A6571">
        <v>306569</v>
      </c>
      <c r="B6571">
        <v>204261</v>
      </c>
      <c r="C6571" t="s">
        <v>30</v>
      </c>
      <c r="D6571">
        <v>63012</v>
      </c>
      <c r="E6571">
        <v>686</v>
      </c>
      <c r="F6571">
        <v>16164</v>
      </c>
      <c r="G6571" t="s">
        <v>33</v>
      </c>
      <c r="H6571" s="1">
        <v>45107</v>
      </c>
      <c r="I6571" t="str">
        <f t="shared" si="102"/>
        <v>Orta investisya</v>
      </c>
      <c r="J6571">
        <f>YEAR(transaction_data[[#This Row],[Transaction_Date]])</f>
        <v>2023</v>
      </c>
      <c r="K6571">
        <f>MONTH(transaction_data[[#This Row],[Transaction_Date]])</f>
        <v>6</v>
      </c>
    </row>
    <row r="6572" spans="1:11" x14ac:dyDescent="0.3">
      <c r="A6572">
        <v>306570</v>
      </c>
      <c r="B6572">
        <v>206481</v>
      </c>
      <c r="C6572" t="s">
        <v>13</v>
      </c>
      <c r="D6572">
        <v>43283</v>
      </c>
      <c r="E6572">
        <v>3186</v>
      </c>
      <c r="F6572">
        <v>45224</v>
      </c>
      <c r="G6572" t="s">
        <v>29</v>
      </c>
      <c r="H6572" s="1">
        <v>44783</v>
      </c>
      <c r="I6572" t="str">
        <f t="shared" si="102"/>
        <v>Yuksek Investisya</v>
      </c>
      <c r="J6572">
        <f>YEAR(transaction_data[[#This Row],[Transaction_Date]])</f>
        <v>2022</v>
      </c>
      <c r="K6572">
        <f>MONTH(transaction_data[[#This Row],[Transaction_Date]])</f>
        <v>8</v>
      </c>
    </row>
    <row r="6573" spans="1:11" x14ac:dyDescent="0.3">
      <c r="A6573">
        <v>306571</v>
      </c>
      <c r="B6573">
        <v>209007</v>
      </c>
      <c r="C6573" t="s">
        <v>31</v>
      </c>
      <c r="D6573">
        <v>16528</v>
      </c>
      <c r="E6573">
        <v>489</v>
      </c>
      <c r="F6573">
        <v>40397</v>
      </c>
      <c r="G6573" t="s">
        <v>29</v>
      </c>
      <c r="H6573" s="1">
        <v>45527</v>
      </c>
      <c r="I6573" t="str">
        <f t="shared" si="102"/>
        <v>Yuksek Investisya</v>
      </c>
      <c r="J6573">
        <f>YEAR(transaction_data[[#This Row],[Transaction_Date]])</f>
        <v>2024</v>
      </c>
      <c r="K6573">
        <f>MONTH(transaction_data[[#This Row],[Transaction_Date]])</f>
        <v>8</v>
      </c>
    </row>
    <row r="6574" spans="1:11" x14ac:dyDescent="0.3">
      <c r="A6574">
        <v>306572</v>
      </c>
      <c r="B6574">
        <v>203817</v>
      </c>
      <c r="C6574" t="s">
        <v>30</v>
      </c>
      <c r="D6574">
        <v>79669</v>
      </c>
      <c r="E6574">
        <v>2138</v>
      </c>
      <c r="F6574">
        <v>14082</v>
      </c>
      <c r="G6574" t="s">
        <v>29</v>
      </c>
      <c r="H6574" s="1">
        <v>45262</v>
      </c>
      <c r="I6574" t="str">
        <f t="shared" si="102"/>
        <v>Kicik Investiya</v>
      </c>
      <c r="J6574">
        <f>YEAR(transaction_data[[#This Row],[Transaction_Date]])</f>
        <v>2023</v>
      </c>
      <c r="K6574">
        <f>MONTH(transaction_data[[#This Row],[Transaction_Date]])</f>
        <v>12</v>
      </c>
    </row>
    <row r="6575" spans="1:11" x14ac:dyDescent="0.3">
      <c r="A6575">
        <v>306573</v>
      </c>
      <c r="B6575">
        <v>200413</v>
      </c>
      <c r="C6575" t="s">
        <v>30</v>
      </c>
      <c r="D6575">
        <v>47887</v>
      </c>
      <c r="E6575">
        <v>4226</v>
      </c>
      <c r="F6575">
        <v>19139</v>
      </c>
      <c r="G6575" t="s">
        <v>32</v>
      </c>
      <c r="H6575" s="1">
        <v>45525</v>
      </c>
      <c r="I6575" t="str">
        <f t="shared" si="102"/>
        <v>Orta investisya</v>
      </c>
      <c r="J6575">
        <f>YEAR(transaction_data[[#This Row],[Transaction_Date]])</f>
        <v>2024</v>
      </c>
      <c r="K6575">
        <f>MONTH(transaction_data[[#This Row],[Transaction_Date]])</f>
        <v>8</v>
      </c>
    </row>
    <row r="6576" spans="1:11" x14ac:dyDescent="0.3">
      <c r="A6576">
        <v>306574</v>
      </c>
      <c r="B6576">
        <v>203811</v>
      </c>
      <c r="C6576" t="s">
        <v>13</v>
      </c>
      <c r="D6576">
        <v>45169</v>
      </c>
      <c r="E6576">
        <v>878</v>
      </c>
      <c r="F6576">
        <v>24640</v>
      </c>
      <c r="G6576" t="s">
        <v>32</v>
      </c>
      <c r="H6576" s="1">
        <v>44978</v>
      </c>
      <c r="I6576" t="str">
        <f t="shared" si="102"/>
        <v>Orta investisya</v>
      </c>
      <c r="J6576">
        <f>YEAR(transaction_data[[#This Row],[Transaction_Date]])</f>
        <v>2023</v>
      </c>
      <c r="K6576">
        <f>MONTH(transaction_data[[#This Row],[Transaction_Date]])</f>
        <v>2</v>
      </c>
    </row>
    <row r="6577" spans="1:11" x14ac:dyDescent="0.3">
      <c r="A6577">
        <v>306575</v>
      </c>
      <c r="B6577">
        <v>200702</v>
      </c>
      <c r="C6577" t="s">
        <v>31</v>
      </c>
      <c r="D6577">
        <v>4856</v>
      </c>
      <c r="E6577">
        <v>4007</v>
      </c>
      <c r="F6577">
        <v>26559</v>
      </c>
      <c r="G6577" t="s">
        <v>32</v>
      </c>
      <c r="H6577" s="1">
        <v>44760</v>
      </c>
      <c r="I6577" t="str">
        <f t="shared" si="102"/>
        <v>Orta investisya</v>
      </c>
      <c r="J6577">
        <f>YEAR(transaction_data[[#This Row],[Transaction_Date]])</f>
        <v>2022</v>
      </c>
      <c r="K6577">
        <f>MONTH(transaction_data[[#This Row],[Transaction_Date]])</f>
        <v>7</v>
      </c>
    </row>
    <row r="6578" spans="1:11" x14ac:dyDescent="0.3">
      <c r="A6578">
        <v>306576</v>
      </c>
      <c r="B6578">
        <v>205144</v>
      </c>
      <c r="C6578" t="s">
        <v>30</v>
      </c>
      <c r="D6578">
        <v>7158</v>
      </c>
      <c r="E6578">
        <v>1074</v>
      </c>
      <c r="F6578">
        <v>12713</v>
      </c>
      <c r="G6578" t="s">
        <v>33</v>
      </c>
      <c r="H6578" s="1">
        <v>45145</v>
      </c>
      <c r="I6578" t="str">
        <f t="shared" si="102"/>
        <v>Kicik Investiya</v>
      </c>
      <c r="J6578">
        <f>YEAR(transaction_data[[#This Row],[Transaction_Date]])</f>
        <v>2023</v>
      </c>
      <c r="K6578">
        <f>MONTH(transaction_data[[#This Row],[Transaction_Date]])</f>
        <v>8</v>
      </c>
    </row>
    <row r="6579" spans="1:11" x14ac:dyDescent="0.3">
      <c r="A6579">
        <v>306577</v>
      </c>
      <c r="B6579">
        <v>208963</v>
      </c>
      <c r="C6579" t="s">
        <v>13</v>
      </c>
      <c r="D6579">
        <v>14916</v>
      </c>
      <c r="E6579">
        <v>979</v>
      </c>
      <c r="F6579">
        <v>17150</v>
      </c>
      <c r="G6579" t="s">
        <v>33</v>
      </c>
      <c r="H6579" s="1">
        <v>45390</v>
      </c>
      <c r="I6579" t="str">
        <f t="shared" si="102"/>
        <v>Orta investisya</v>
      </c>
      <c r="J6579">
        <f>YEAR(transaction_data[[#This Row],[Transaction_Date]])</f>
        <v>2024</v>
      </c>
      <c r="K6579">
        <f>MONTH(transaction_data[[#This Row],[Transaction_Date]])</f>
        <v>4</v>
      </c>
    </row>
    <row r="6580" spans="1:11" x14ac:dyDescent="0.3">
      <c r="A6580">
        <v>306578</v>
      </c>
      <c r="B6580">
        <v>201525</v>
      </c>
      <c r="C6580" t="s">
        <v>13</v>
      </c>
      <c r="D6580">
        <v>35484</v>
      </c>
      <c r="E6580">
        <v>7046</v>
      </c>
      <c r="F6580">
        <v>25882</v>
      </c>
      <c r="G6580" t="s">
        <v>33</v>
      </c>
      <c r="H6580" s="1">
        <v>44909</v>
      </c>
      <c r="I6580" t="str">
        <f t="shared" si="102"/>
        <v>Orta investisya</v>
      </c>
      <c r="J6580">
        <f>YEAR(transaction_data[[#This Row],[Transaction_Date]])</f>
        <v>2022</v>
      </c>
      <c r="K6580">
        <f>MONTH(transaction_data[[#This Row],[Transaction_Date]])</f>
        <v>12</v>
      </c>
    </row>
    <row r="6581" spans="1:11" x14ac:dyDescent="0.3">
      <c r="A6581">
        <v>306579</v>
      </c>
      <c r="B6581">
        <v>203424</v>
      </c>
      <c r="C6581" t="s">
        <v>30</v>
      </c>
      <c r="D6581">
        <v>47561</v>
      </c>
      <c r="E6581">
        <v>3953</v>
      </c>
      <c r="F6581">
        <v>35133</v>
      </c>
      <c r="G6581" t="s">
        <v>32</v>
      </c>
      <c r="H6581" s="1">
        <v>45399</v>
      </c>
      <c r="I6581" t="str">
        <f t="shared" si="102"/>
        <v>Yuksek Investisya</v>
      </c>
      <c r="J6581">
        <f>YEAR(transaction_data[[#This Row],[Transaction_Date]])</f>
        <v>2024</v>
      </c>
      <c r="K6581">
        <f>MONTH(transaction_data[[#This Row],[Transaction_Date]])</f>
        <v>4</v>
      </c>
    </row>
    <row r="6582" spans="1:11" x14ac:dyDescent="0.3">
      <c r="A6582">
        <v>306580</v>
      </c>
      <c r="B6582">
        <v>208640</v>
      </c>
      <c r="C6582" t="s">
        <v>30</v>
      </c>
      <c r="D6582">
        <v>11184</v>
      </c>
      <c r="E6582">
        <v>3195</v>
      </c>
      <c r="F6582">
        <v>18745</v>
      </c>
      <c r="G6582" t="s">
        <v>29</v>
      </c>
      <c r="H6582" s="1">
        <v>45712</v>
      </c>
      <c r="I6582" t="str">
        <f t="shared" si="102"/>
        <v>Orta investisya</v>
      </c>
      <c r="J6582">
        <f>YEAR(transaction_data[[#This Row],[Transaction_Date]])</f>
        <v>2025</v>
      </c>
      <c r="K6582">
        <f>MONTH(transaction_data[[#This Row],[Transaction_Date]])</f>
        <v>2</v>
      </c>
    </row>
    <row r="6583" spans="1:11" x14ac:dyDescent="0.3">
      <c r="A6583">
        <v>306581</v>
      </c>
      <c r="B6583">
        <v>202624</v>
      </c>
      <c r="C6583" t="s">
        <v>13</v>
      </c>
      <c r="D6583">
        <v>24602</v>
      </c>
      <c r="E6583">
        <v>5032</v>
      </c>
      <c r="F6583">
        <v>24735</v>
      </c>
      <c r="G6583" t="s">
        <v>29</v>
      </c>
      <c r="H6583" s="1">
        <v>45732</v>
      </c>
      <c r="I6583" t="str">
        <f t="shared" si="102"/>
        <v>Orta investisya</v>
      </c>
      <c r="J6583">
        <f>YEAR(transaction_data[[#This Row],[Transaction_Date]])</f>
        <v>2025</v>
      </c>
      <c r="K6583">
        <f>MONTH(transaction_data[[#This Row],[Transaction_Date]])</f>
        <v>3</v>
      </c>
    </row>
    <row r="6584" spans="1:11" x14ac:dyDescent="0.3">
      <c r="A6584">
        <v>306582</v>
      </c>
      <c r="B6584">
        <v>201562</v>
      </c>
      <c r="C6584" t="s">
        <v>30</v>
      </c>
      <c r="D6584">
        <v>53344</v>
      </c>
      <c r="E6584">
        <v>1192</v>
      </c>
      <c r="F6584">
        <v>30491</v>
      </c>
      <c r="G6584" t="s">
        <v>33</v>
      </c>
      <c r="H6584" s="1">
        <v>45536</v>
      </c>
      <c r="I6584" t="str">
        <f t="shared" si="102"/>
        <v>Yuksek Investisya</v>
      </c>
      <c r="J6584">
        <f>YEAR(transaction_data[[#This Row],[Transaction_Date]])</f>
        <v>2024</v>
      </c>
      <c r="K6584">
        <f>MONTH(transaction_data[[#This Row],[Transaction_Date]])</f>
        <v>9</v>
      </c>
    </row>
    <row r="6585" spans="1:11" x14ac:dyDescent="0.3">
      <c r="A6585">
        <v>306583</v>
      </c>
      <c r="B6585">
        <v>207886</v>
      </c>
      <c r="C6585" t="s">
        <v>31</v>
      </c>
      <c r="D6585">
        <v>16425</v>
      </c>
      <c r="E6585">
        <v>2770</v>
      </c>
      <c r="F6585">
        <v>19485</v>
      </c>
      <c r="G6585" t="s">
        <v>33</v>
      </c>
      <c r="H6585" s="1">
        <v>44789</v>
      </c>
      <c r="I6585" t="str">
        <f t="shared" si="102"/>
        <v>Orta investisya</v>
      </c>
      <c r="J6585">
        <f>YEAR(transaction_data[[#This Row],[Transaction_Date]])</f>
        <v>2022</v>
      </c>
      <c r="K6585">
        <f>MONTH(transaction_data[[#This Row],[Transaction_Date]])</f>
        <v>8</v>
      </c>
    </row>
    <row r="6586" spans="1:11" x14ac:dyDescent="0.3">
      <c r="A6586">
        <v>306584</v>
      </c>
      <c r="B6586">
        <v>205207</v>
      </c>
      <c r="C6586" t="s">
        <v>31</v>
      </c>
      <c r="D6586">
        <v>61441</v>
      </c>
      <c r="E6586">
        <v>3837</v>
      </c>
      <c r="F6586">
        <v>24695</v>
      </c>
      <c r="G6586" t="s">
        <v>32</v>
      </c>
      <c r="H6586" s="1">
        <v>45565</v>
      </c>
      <c r="I6586" t="str">
        <f t="shared" si="102"/>
        <v>Orta investisya</v>
      </c>
      <c r="J6586">
        <f>YEAR(transaction_data[[#This Row],[Transaction_Date]])</f>
        <v>2024</v>
      </c>
      <c r="K6586">
        <f>MONTH(transaction_data[[#This Row],[Transaction_Date]])</f>
        <v>9</v>
      </c>
    </row>
    <row r="6587" spans="1:11" x14ac:dyDescent="0.3">
      <c r="A6587">
        <v>306585</v>
      </c>
      <c r="B6587">
        <v>203003</v>
      </c>
      <c r="C6587" t="s">
        <v>13</v>
      </c>
      <c r="D6587">
        <v>55250</v>
      </c>
      <c r="E6587">
        <v>2241</v>
      </c>
      <c r="F6587">
        <v>31943</v>
      </c>
      <c r="G6587" t="s">
        <v>33</v>
      </c>
      <c r="H6587" s="1">
        <v>45638</v>
      </c>
      <c r="I6587" t="str">
        <f t="shared" si="102"/>
        <v>Yuksek Investisya</v>
      </c>
      <c r="J6587">
        <f>YEAR(transaction_data[[#This Row],[Transaction_Date]])</f>
        <v>2024</v>
      </c>
      <c r="K6587">
        <f>MONTH(transaction_data[[#This Row],[Transaction_Date]])</f>
        <v>12</v>
      </c>
    </row>
    <row r="6588" spans="1:11" x14ac:dyDescent="0.3">
      <c r="A6588">
        <v>306586</v>
      </c>
      <c r="B6588">
        <v>203307</v>
      </c>
      <c r="C6588" t="s">
        <v>31</v>
      </c>
      <c r="D6588">
        <v>36708</v>
      </c>
      <c r="E6588">
        <v>2102</v>
      </c>
      <c r="F6588">
        <v>25320</v>
      </c>
      <c r="G6588" t="s">
        <v>32</v>
      </c>
      <c r="H6588" s="1">
        <v>45107</v>
      </c>
      <c r="I6588" t="str">
        <f t="shared" si="102"/>
        <v>Orta investisya</v>
      </c>
      <c r="J6588">
        <f>YEAR(transaction_data[[#This Row],[Transaction_Date]])</f>
        <v>2023</v>
      </c>
      <c r="K6588">
        <f>MONTH(transaction_data[[#This Row],[Transaction_Date]])</f>
        <v>6</v>
      </c>
    </row>
    <row r="6589" spans="1:11" x14ac:dyDescent="0.3">
      <c r="A6589">
        <v>306587</v>
      </c>
      <c r="B6589">
        <v>204145</v>
      </c>
      <c r="C6589" t="s">
        <v>13</v>
      </c>
      <c r="D6589">
        <v>26885</v>
      </c>
      <c r="E6589">
        <v>3731</v>
      </c>
      <c r="F6589">
        <v>36425</v>
      </c>
      <c r="G6589" t="s">
        <v>33</v>
      </c>
      <c r="H6589" s="1">
        <v>44699</v>
      </c>
      <c r="I6589" t="str">
        <f t="shared" si="102"/>
        <v>Yuksek Investisya</v>
      </c>
      <c r="J6589">
        <f>YEAR(transaction_data[[#This Row],[Transaction_Date]])</f>
        <v>2022</v>
      </c>
      <c r="K6589">
        <f>MONTH(transaction_data[[#This Row],[Transaction_Date]])</f>
        <v>5</v>
      </c>
    </row>
    <row r="6590" spans="1:11" x14ac:dyDescent="0.3">
      <c r="A6590">
        <v>306588</v>
      </c>
      <c r="B6590">
        <v>208374</v>
      </c>
      <c r="C6590" t="s">
        <v>30</v>
      </c>
      <c r="D6590">
        <v>79570</v>
      </c>
      <c r="E6590">
        <v>349</v>
      </c>
      <c r="F6590">
        <v>10708</v>
      </c>
      <c r="G6590" t="s">
        <v>29</v>
      </c>
      <c r="H6590" s="1">
        <v>45536</v>
      </c>
      <c r="I6590" t="str">
        <f t="shared" si="102"/>
        <v>Kicik Investiya</v>
      </c>
      <c r="J6590">
        <f>YEAR(transaction_data[[#This Row],[Transaction_Date]])</f>
        <v>2024</v>
      </c>
      <c r="K6590">
        <f>MONTH(transaction_data[[#This Row],[Transaction_Date]])</f>
        <v>9</v>
      </c>
    </row>
    <row r="6591" spans="1:11" x14ac:dyDescent="0.3">
      <c r="A6591">
        <v>306589</v>
      </c>
      <c r="B6591">
        <v>200393</v>
      </c>
      <c r="C6591" t="s">
        <v>30</v>
      </c>
      <c r="D6591">
        <v>38512</v>
      </c>
      <c r="E6591">
        <v>3990</v>
      </c>
      <c r="F6591">
        <v>20353</v>
      </c>
      <c r="G6591" t="s">
        <v>29</v>
      </c>
      <c r="H6591" s="1">
        <v>45233</v>
      </c>
      <c r="I6591" t="str">
        <f t="shared" si="102"/>
        <v>Orta investisya</v>
      </c>
      <c r="J6591">
        <f>YEAR(transaction_data[[#This Row],[Transaction_Date]])</f>
        <v>2023</v>
      </c>
      <c r="K6591">
        <f>MONTH(transaction_data[[#This Row],[Transaction_Date]])</f>
        <v>11</v>
      </c>
    </row>
    <row r="6592" spans="1:11" x14ac:dyDescent="0.3">
      <c r="A6592">
        <v>306590</v>
      </c>
      <c r="B6592">
        <v>202924</v>
      </c>
      <c r="C6592" t="s">
        <v>13</v>
      </c>
      <c r="D6592">
        <v>69603</v>
      </c>
      <c r="E6592">
        <v>4195</v>
      </c>
      <c r="F6592">
        <v>37845</v>
      </c>
      <c r="G6592" t="s">
        <v>32</v>
      </c>
      <c r="H6592" s="1">
        <v>44762</v>
      </c>
      <c r="I6592" t="str">
        <f t="shared" si="102"/>
        <v>Yuksek Investisya</v>
      </c>
      <c r="J6592">
        <f>YEAR(transaction_data[[#This Row],[Transaction_Date]])</f>
        <v>2022</v>
      </c>
      <c r="K6592">
        <f>MONTH(transaction_data[[#This Row],[Transaction_Date]])</f>
        <v>7</v>
      </c>
    </row>
    <row r="6593" spans="1:11" x14ac:dyDescent="0.3">
      <c r="A6593">
        <v>306591</v>
      </c>
      <c r="B6593">
        <v>201768</v>
      </c>
      <c r="C6593" t="s">
        <v>13</v>
      </c>
      <c r="D6593">
        <v>57079</v>
      </c>
      <c r="E6593">
        <v>3573</v>
      </c>
      <c r="F6593">
        <v>42403</v>
      </c>
      <c r="G6593" t="s">
        <v>29</v>
      </c>
      <c r="H6593" s="1">
        <v>44727</v>
      </c>
      <c r="I6593" t="str">
        <f t="shared" si="102"/>
        <v>Yuksek Investisya</v>
      </c>
      <c r="J6593">
        <f>YEAR(transaction_data[[#This Row],[Transaction_Date]])</f>
        <v>2022</v>
      </c>
      <c r="K6593">
        <f>MONTH(transaction_data[[#This Row],[Transaction_Date]])</f>
        <v>6</v>
      </c>
    </row>
    <row r="6594" spans="1:11" x14ac:dyDescent="0.3">
      <c r="A6594">
        <v>306592</v>
      </c>
      <c r="B6594">
        <v>204281</v>
      </c>
      <c r="C6594" t="s">
        <v>30</v>
      </c>
      <c r="D6594">
        <v>94207</v>
      </c>
      <c r="E6594">
        <v>3670</v>
      </c>
      <c r="F6594">
        <v>22997</v>
      </c>
      <c r="G6594" t="s">
        <v>29</v>
      </c>
      <c r="H6594" s="1">
        <v>45160</v>
      </c>
      <c r="I6594" t="str">
        <f t="shared" ref="I6594:I6657" si="103">IF(AND(F6594&gt;1000,F6594&lt;15000),"Kicik Investiya",IF(AND(F6594&gt;=15000,F6594&lt;27500),"Orta investisya","Yuksek Investisya"))</f>
        <v>Orta investisya</v>
      </c>
      <c r="J6594">
        <f>YEAR(transaction_data[[#This Row],[Transaction_Date]])</f>
        <v>2023</v>
      </c>
      <c r="K6594">
        <f>MONTH(transaction_data[[#This Row],[Transaction_Date]])</f>
        <v>8</v>
      </c>
    </row>
    <row r="6595" spans="1:11" x14ac:dyDescent="0.3">
      <c r="A6595">
        <v>306593</v>
      </c>
      <c r="B6595">
        <v>208280</v>
      </c>
      <c r="C6595" t="s">
        <v>13</v>
      </c>
      <c r="D6595">
        <v>38077</v>
      </c>
      <c r="E6595">
        <v>127</v>
      </c>
      <c r="F6595">
        <v>15277</v>
      </c>
      <c r="G6595" t="s">
        <v>29</v>
      </c>
      <c r="H6595" s="1">
        <v>45181</v>
      </c>
      <c r="I6595" t="str">
        <f t="shared" si="103"/>
        <v>Orta investisya</v>
      </c>
      <c r="J6595">
        <f>YEAR(transaction_data[[#This Row],[Transaction_Date]])</f>
        <v>2023</v>
      </c>
      <c r="K6595">
        <f>MONTH(transaction_data[[#This Row],[Transaction_Date]])</f>
        <v>9</v>
      </c>
    </row>
    <row r="6596" spans="1:11" x14ac:dyDescent="0.3">
      <c r="A6596">
        <v>306594</v>
      </c>
      <c r="B6596">
        <v>200085</v>
      </c>
      <c r="C6596" t="s">
        <v>31</v>
      </c>
      <c r="D6596">
        <v>63227</v>
      </c>
      <c r="E6596">
        <v>2781</v>
      </c>
      <c r="F6596">
        <v>26123</v>
      </c>
      <c r="G6596" t="s">
        <v>32</v>
      </c>
      <c r="H6596" s="1">
        <v>45315</v>
      </c>
      <c r="I6596" t="str">
        <f t="shared" si="103"/>
        <v>Orta investisya</v>
      </c>
      <c r="J6596">
        <f>YEAR(transaction_data[[#This Row],[Transaction_Date]])</f>
        <v>2024</v>
      </c>
      <c r="K6596">
        <f>MONTH(transaction_data[[#This Row],[Transaction_Date]])</f>
        <v>1</v>
      </c>
    </row>
    <row r="6597" spans="1:11" x14ac:dyDescent="0.3">
      <c r="A6597">
        <v>306595</v>
      </c>
      <c r="B6597">
        <v>203687</v>
      </c>
      <c r="C6597" t="s">
        <v>31</v>
      </c>
      <c r="D6597">
        <v>39973</v>
      </c>
      <c r="E6597">
        <v>4652</v>
      </c>
      <c r="F6597">
        <v>4080</v>
      </c>
      <c r="G6597" t="s">
        <v>33</v>
      </c>
      <c r="H6597" s="1">
        <v>45288</v>
      </c>
      <c r="I6597" t="str">
        <f t="shared" si="103"/>
        <v>Kicik Investiya</v>
      </c>
      <c r="J6597">
        <f>YEAR(transaction_data[[#This Row],[Transaction_Date]])</f>
        <v>2023</v>
      </c>
      <c r="K6597">
        <f>MONTH(transaction_data[[#This Row],[Transaction_Date]])</f>
        <v>12</v>
      </c>
    </row>
    <row r="6598" spans="1:11" x14ac:dyDescent="0.3">
      <c r="A6598">
        <v>306596</v>
      </c>
      <c r="B6598">
        <v>200119</v>
      </c>
      <c r="C6598" t="s">
        <v>31</v>
      </c>
      <c r="D6598">
        <v>82533</v>
      </c>
      <c r="E6598">
        <v>1572</v>
      </c>
      <c r="F6598">
        <v>12398</v>
      </c>
      <c r="G6598" t="s">
        <v>33</v>
      </c>
      <c r="H6598" s="1">
        <v>44828</v>
      </c>
      <c r="I6598" t="str">
        <f t="shared" si="103"/>
        <v>Kicik Investiya</v>
      </c>
      <c r="J6598">
        <f>YEAR(transaction_data[[#This Row],[Transaction_Date]])</f>
        <v>2022</v>
      </c>
      <c r="K6598">
        <f>MONTH(transaction_data[[#This Row],[Transaction_Date]])</f>
        <v>9</v>
      </c>
    </row>
    <row r="6599" spans="1:11" x14ac:dyDescent="0.3">
      <c r="A6599">
        <v>306597</v>
      </c>
      <c r="B6599">
        <v>208279</v>
      </c>
      <c r="C6599" t="s">
        <v>30</v>
      </c>
      <c r="D6599">
        <v>49461</v>
      </c>
      <c r="E6599">
        <v>2951</v>
      </c>
      <c r="F6599">
        <v>15878</v>
      </c>
      <c r="G6599" t="s">
        <v>32</v>
      </c>
      <c r="H6599" s="1">
        <v>44993</v>
      </c>
      <c r="I6599" t="str">
        <f t="shared" si="103"/>
        <v>Orta investisya</v>
      </c>
      <c r="J6599">
        <f>YEAR(transaction_data[[#This Row],[Transaction_Date]])</f>
        <v>2023</v>
      </c>
      <c r="K6599">
        <f>MONTH(transaction_data[[#This Row],[Transaction_Date]])</f>
        <v>3</v>
      </c>
    </row>
    <row r="6600" spans="1:11" x14ac:dyDescent="0.3">
      <c r="A6600">
        <v>306598</v>
      </c>
      <c r="B6600">
        <v>209370</v>
      </c>
      <c r="C6600" t="s">
        <v>30</v>
      </c>
      <c r="D6600">
        <v>28699</v>
      </c>
      <c r="E6600">
        <v>3676</v>
      </c>
      <c r="F6600">
        <v>25885</v>
      </c>
      <c r="G6600" t="s">
        <v>33</v>
      </c>
      <c r="H6600" s="1">
        <v>45655</v>
      </c>
      <c r="I6600" t="str">
        <f t="shared" si="103"/>
        <v>Orta investisya</v>
      </c>
      <c r="J6600">
        <f>YEAR(transaction_data[[#This Row],[Transaction_Date]])</f>
        <v>2024</v>
      </c>
      <c r="K6600">
        <f>MONTH(transaction_data[[#This Row],[Transaction_Date]])</f>
        <v>12</v>
      </c>
    </row>
    <row r="6601" spans="1:11" x14ac:dyDescent="0.3">
      <c r="A6601">
        <v>306599</v>
      </c>
      <c r="B6601">
        <v>200911</v>
      </c>
      <c r="C6601" t="s">
        <v>30</v>
      </c>
      <c r="D6601">
        <v>21778</v>
      </c>
      <c r="E6601">
        <v>127</v>
      </c>
      <c r="F6601">
        <v>10411</v>
      </c>
      <c r="G6601" t="s">
        <v>29</v>
      </c>
      <c r="H6601" s="1">
        <v>45576</v>
      </c>
      <c r="I6601" t="str">
        <f t="shared" si="103"/>
        <v>Kicik Investiya</v>
      </c>
      <c r="J6601">
        <f>YEAR(transaction_data[[#This Row],[Transaction_Date]])</f>
        <v>2024</v>
      </c>
      <c r="K6601">
        <f>MONTH(transaction_data[[#This Row],[Transaction_Date]])</f>
        <v>10</v>
      </c>
    </row>
    <row r="6602" spans="1:11" x14ac:dyDescent="0.3">
      <c r="A6602">
        <v>306600</v>
      </c>
      <c r="B6602">
        <v>203365</v>
      </c>
      <c r="C6602" t="s">
        <v>13</v>
      </c>
      <c r="D6602">
        <v>22129</v>
      </c>
      <c r="E6602">
        <v>1309</v>
      </c>
      <c r="F6602">
        <v>33458</v>
      </c>
      <c r="G6602" t="s">
        <v>29</v>
      </c>
      <c r="H6602" s="1">
        <v>44658</v>
      </c>
      <c r="I6602" t="str">
        <f t="shared" si="103"/>
        <v>Yuksek Investisya</v>
      </c>
      <c r="J6602">
        <f>YEAR(transaction_data[[#This Row],[Transaction_Date]])</f>
        <v>2022</v>
      </c>
      <c r="K6602">
        <f>MONTH(transaction_data[[#This Row],[Transaction_Date]])</f>
        <v>4</v>
      </c>
    </row>
    <row r="6603" spans="1:11" x14ac:dyDescent="0.3">
      <c r="A6603">
        <v>306601</v>
      </c>
      <c r="B6603">
        <v>208116</v>
      </c>
      <c r="C6603" t="s">
        <v>30</v>
      </c>
      <c r="D6603">
        <v>46377</v>
      </c>
      <c r="E6603">
        <v>681</v>
      </c>
      <c r="F6603">
        <v>3764</v>
      </c>
      <c r="G6603" t="s">
        <v>29</v>
      </c>
      <c r="H6603" s="1">
        <v>45625</v>
      </c>
      <c r="I6603" t="str">
        <f t="shared" si="103"/>
        <v>Kicik Investiya</v>
      </c>
      <c r="J6603">
        <f>YEAR(transaction_data[[#This Row],[Transaction_Date]])</f>
        <v>2024</v>
      </c>
      <c r="K6603">
        <f>MONTH(transaction_data[[#This Row],[Transaction_Date]])</f>
        <v>11</v>
      </c>
    </row>
    <row r="6604" spans="1:11" x14ac:dyDescent="0.3">
      <c r="A6604">
        <v>306602</v>
      </c>
      <c r="B6604">
        <v>202582</v>
      </c>
      <c r="C6604" t="s">
        <v>30</v>
      </c>
      <c r="D6604">
        <v>97192</v>
      </c>
      <c r="E6604">
        <v>3296</v>
      </c>
      <c r="F6604">
        <v>18736</v>
      </c>
      <c r="G6604" t="s">
        <v>32</v>
      </c>
      <c r="H6604" s="1">
        <v>45623</v>
      </c>
      <c r="I6604" t="str">
        <f t="shared" si="103"/>
        <v>Orta investisya</v>
      </c>
      <c r="J6604">
        <f>YEAR(transaction_data[[#This Row],[Transaction_Date]])</f>
        <v>2024</v>
      </c>
      <c r="K6604">
        <f>MONTH(transaction_data[[#This Row],[Transaction_Date]])</f>
        <v>11</v>
      </c>
    </row>
    <row r="6605" spans="1:11" x14ac:dyDescent="0.3">
      <c r="A6605">
        <v>306603</v>
      </c>
      <c r="B6605">
        <v>204791</v>
      </c>
      <c r="C6605" t="s">
        <v>31</v>
      </c>
      <c r="D6605">
        <v>46668</v>
      </c>
      <c r="E6605">
        <v>1961</v>
      </c>
      <c r="F6605">
        <v>4634</v>
      </c>
      <c r="G6605" t="s">
        <v>32</v>
      </c>
      <c r="H6605" s="1">
        <v>45235</v>
      </c>
      <c r="I6605" t="str">
        <f t="shared" si="103"/>
        <v>Kicik Investiya</v>
      </c>
      <c r="J6605">
        <f>YEAR(transaction_data[[#This Row],[Transaction_Date]])</f>
        <v>2023</v>
      </c>
      <c r="K6605">
        <f>MONTH(transaction_data[[#This Row],[Transaction_Date]])</f>
        <v>11</v>
      </c>
    </row>
    <row r="6606" spans="1:11" x14ac:dyDescent="0.3">
      <c r="A6606">
        <v>306604</v>
      </c>
      <c r="B6606">
        <v>201742</v>
      </c>
      <c r="C6606" t="s">
        <v>30</v>
      </c>
      <c r="D6606">
        <v>78838</v>
      </c>
      <c r="E6606">
        <v>2015</v>
      </c>
      <c r="F6606">
        <v>26981</v>
      </c>
      <c r="G6606" t="s">
        <v>29</v>
      </c>
      <c r="H6606" s="1">
        <v>44725</v>
      </c>
      <c r="I6606" t="str">
        <f t="shared" si="103"/>
        <v>Orta investisya</v>
      </c>
      <c r="J6606">
        <f>YEAR(transaction_data[[#This Row],[Transaction_Date]])</f>
        <v>2022</v>
      </c>
      <c r="K6606">
        <f>MONTH(transaction_data[[#This Row],[Transaction_Date]])</f>
        <v>6</v>
      </c>
    </row>
    <row r="6607" spans="1:11" x14ac:dyDescent="0.3">
      <c r="A6607">
        <v>306605</v>
      </c>
      <c r="B6607">
        <v>200734</v>
      </c>
      <c r="C6607" t="s">
        <v>13</v>
      </c>
      <c r="D6607">
        <v>48699</v>
      </c>
      <c r="E6607">
        <v>2595</v>
      </c>
      <c r="F6607">
        <v>39545</v>
      </c>
      <c r="G6607" t="s">
        <v>32</v>
      </c>
      <c r="H6607" s="1">
        <v>45114</v>
      </c>
      <c r="I6607" t="str">
        <f t="shared" si="103"/>
        <v>Yuksek Investisya</v>
      </c>
      <c r="J6607">
        <f>YEAR(transaction_data[[#This Row],[Transaction_Date]])</f>
        <v>2023</v>
      </c>
      <c r="K6607">
        <f>MONTH(transaction_data[[#This Row],[Transaction_Date]])</f>
        <v>7</v>
      </c>
    </row>
    <row r="6608" spans="1:11" x14ac:dyDescent="0.3">
      <c r="A6608">
        <v>306606</v>
      </c>
      <c r="B6608">
        <v>207114</v>
      </c>
      <c r="C6608" t="s">
        <v>13</v>
      </c>
      <c r="D6608">
        <v>67865</v>
      </c>
      <c r="E6608">
        <v>569</v>
      </c>
      <c r="F6608">
        <v>41406</v>
      </c>
      <c r="G6608" t="s">
        <v>32</v>
      </c>
      <c r="H6608" s="1">
        <v>45455</v>
      </c>
      <c r="I6608" t="str">
        <f t="shared" si="103"/>
        <v>Yuksek Investisya</v>
      </c>
      <c r="J6608">
        <f>YEAR(transaction_data[[#This Row],[Transaction_Date]])</f>
        <v>2024</v>
      </c>
      <c r="K6608">
        <f>MONTH(transaction_data[[#This Row],[Transaction_Date]])</f>
        <v>6</v>
      </c>
    </row>
    <row r="6609" spans="1:11" x14ac:dyDescent="0.3">
      <c r="A6609">
        <v>306607</v>
      </c>
      <c r="B6609">
        <v>200052</v>
      </c>
      <c r="C6609" t="s">
        <v>31</v>
      </c>
      <c r="D6609">
        <v>8208</v>
      </c>
      <c r="E6609">
        <v>1142</v>
      </c>
      <c r="F6609">
        <v>33470</v>
      </c>
      <c r="G6609" t="s">
        <v>32</v>
      </c>
      <c r="H6609" s="1">
        <v>44704</v>
      </c>
      <c r="I6609" t="str">
        <f t="shared" si="103"/>
        <v>Yuksek Investisya</v>
      </c>
      <c r="J6609">
        <f>YEAR(transaction_data[[#This Row],[Transaction_Date]])</f>
        <v>2022</v>
      </c>
      <c r="K6609">
        <f>MONTH(transaction_data[[#This Row],[Transaction_Date]])</f>
        <v>5</v>
      </c>
    </row>
    <row r="6610" spans="1:11" x14ac:dyDescent="0.3">
      <c r="A6610">
        <v>306608</v>
      </c>
      <c r="B6610">
        <v>201737</v>
      </c>
      <c r="C6610" t="s">
        <v>31</v>
      </c>
      <c r="D6610">
        <v>60680</v>
      </c>
      <c r="E6610">
        <v>3883</v>
      </c>
      <c r="F6610">
        <v>28698</v>
      </c>
      <c r="G6610" t="s">
        <v>29</v>
      </c>
      <c r="H6610" s="1">
        <v>45137</v>
      </c>
      <c r="I6610" t="str">
        <f t="shared" si="103"/>
        <v>Yuksek Investisya</v>
      </c>
      <c r="J6610">
        <f>YEAR(transaction_data[[#This Row],[Transaction_Date]])</f>
        <v>2023</v>
      </c>
      <c r="K6610">
        <f>MONTH(transaction_data[[#This Row],[Transaction_Date]])</f>
        <v>7</v>
      </c>
    </row>
    <row r="6611" spans="1:11" x14ac:dyDescent="0.3">
      <c r="A6611">
        <v>306609</v>
      </c>
      <c r="B6611">
        <v>209927</v>
      </c>
      <c r="C6611" t="s">
        <v>13</v>
      </c>
      <c r="D6611">
        <v>2701</v>
      </c>
      <c r="E6611">
        <v>2467</v>
      </c>
      <c r="F6611">
        <v>11429</v>
      </c>
      <c r="G6611" t="s">
        <v>32</v>
      </c>
      <c r="H6611" s="1">
        <v>45479</v>
      </c>
      <c r="I6611" t="str">
        <f t="shared" si="103"/>
        <v>Kicik Investiya</v>
      </c>
      <c r="J6611">
        <f>YEAR(transaction_data[[#This Row],[Transaction_Date]])</f>
        <v>2024</v>
      </c>
      <c r="K6611">
        <f>MONTH(transaction_data[[#This Row],[Transaction_Date]])</f>
        <v>7</v>
      </c>
    </row>
    <row r="6612" spans="1:11" x14ac:dyDescent="0.3">
      <c r="A6612">
        <v>306610</v>
      </c>
      <c r="B6612">
        <v>207683</v>
      </c>
      <c r="C6612" t="s">
        <v>31</v>
      </c>
      <c r="D6612">
        <v>95675</v>
      </c>
      <c r="E6612">
        <v>1851</v>
      </c>
      <c r="F6612">
        <v>22892</v>
      </c>
      <c r="G6612" t="s">
        <v>32</v>
      </c>
      <c r="H6612" s="1">
        <v>45518</v>
      </c>
      <c r="I6612" t="str">
        <f t="shared" si="103"/>
        <v>Orta investisya</v>
      </c>
      <c r="J6612">
        <f>YEAR(transaction_data[[#This Row],[Transaction_Date]])</f>
        <v>2024</v>
      </c>
      <c r="K6612">
        <f>MONTH(transaction_data[[#This Row],[Transaction_Date]])</f>
        <v>8</v>
      </c>
    </row>
    <row r="6613" spans="1:11" x14ac:dyDescent="0.3">
      <c r="A6613">
        <v>306611</v>
      </c>
      <c r="B6613">
        <v>203996</v>
      </c>
      <c r="C6613" t="s">
        <v>31</v>
      </c>
      <c r="D6613">
        <v>15713</v>
      </c>
      <c r="E6613">
        <v>652</v>
      </c>
      <c r="F6613">
        <v>45169</v>
      </c>
      <c r="G6613" t="s">
        <v>29</v>
      </c>
      <c r="H6613" s="1">
        <v>44873</v>
      </c>
      <c r="I6613" t="str">
        <f t="shared" si="103"/>
        <v>Yuksek Investisya</v>
      </c>
      <c r="J6613">
        <f>YEAR(transaction_data[[#This Row],[Transaction_Date]])</f>
        <v>2022</v>
      </c>
      <c r="K6613">
        <f>MONTH(transaction_data[[#This Row],[Transaction_Date]])</f>
        <v>11</v>
      </c>
    </row>
    <row r="6614" spans="1:11" x14ac:dyDescent="0.3">
      <c r="A6614">
        <v>306612</v>
      </c>
      <c r="B6614">
        <v>201964</v>
      </c>
      <c r="C6614" t="s">
        <v>13</v>
      </c>
      <c r="D6614">
        <v>54439</v>
      </c>
      <c r="E6614">
        <v>1302</v>
      </c>
      <c r="F6614">
        <v>27030</v>
      </c>
      <c r="G6614" t="s">
        <v>33</v>
      </c>
      <c r="H6614" s="1">
        <v>45148</v>
      </c>
      <c r="I6614" t="str">
        <f t="shared" si="103"/>
        <v>Orta investisya</v>
      </c>
      <c r="J6614">
        <f>YEAR(transaction_data[[#This Row],[Transaction_Date]])</f>
        <v>2023</v>
      </c>
      <c r="K6614">
        <f>MONTH(transaction_data[[#This Row],[Transaction_Date]])</f>
        <v>8</v>
      </c>
    </row>
    <row r="6615" spans="1:11" x14ac:dyDescent="0.3">
      <c r="A6615">
        <v>306613</v>
      </c>
      <c r="B6615">
        <v>204968</v>
      </c>
      <c r="C6615" t="s">
        <v>31</v>
      </c>
      <c r="D6615">
        <v>81265</v>
      </c>
      <c r="E6615">
        <v>2656</v>
      </c>
      <c r="F6615">
        <v>8207</v>
      </c>
      <c r="G6615" t="s">
        <v>29</v>
      </c>
      <c r="H6615" s="1">
        <v>45421</v>
      </c>
      <c r="I6615" t="str">
        <f t="shared" si="103"/>
        <v>Kicik Investiya</v>
      </c>
      <c r="J6615">
        <f>YEAR(transaction_data[[#This Row],[Transaction_Date]])</f>
        <v>2024</v>
      </c>
      <c r="K6615">
        <f>MONTH(transaction_data[[#This Row],[Transaction_Date]])</f>
        <v>5</v>
      </c>
    </row>
    <row r="6616" spans="1:11" x14ac:dyDescent="0.3">
      <c r="A6616">
        <v>306614</v>
      </c>
      <c r="B6616">
        <v>204733</v>
      </c>
      <c r="C6616" t="s">
        <v>13</v>
      </c>
      <c r="D6616">
        <v>22091</v>
      </c>
      <c r="E6616">
        <v>171</v>
      </c>
      <c r="F6616">
        <v>38646</v>
      </c>
      <c r="G6616" t="s">
        <v>29</v>
      </c>
      <c r="H6616" s="1">
        <v>45724</v>
      </c>
      <c r="I6616" t="str">
        <f t="shared" si="103"/>
        <v>Yuksek Investisya</v>
      </c>
      <c r="J6616">
        <f>YEAR(transaction_data[[#This Row],[Transaction_Date]])</f>
        <v>2025</v>
      </c>
      <c r="K6616">
        <f>MONTH(transaction_data[[#This Row],[Transaction_Date]])</f>
        <v>3</v>
      </c>
    </row>
    <row r="6617" spans="1:11" x14ac:dyDescent="0.3">
      <c r="A6617">
        <v>306615</v>
      </c>
      <c r="B6617">
        <v>208904</v>
      </c>
      <c r="C6617" t="s">
        <v>13</v>
      </c>
      <c r="D6617">
        <v>25497</v>
      </c>
      <c r="E6617">
        <v>4926</v>
      </c>
      <c r="F6617">
        <v>15147</v>
      </c>
      <c r="G6617" t="s">
        <v>32</v>
      </c>
      <c r="H6617" s="1">
        <v>44983</v>
      </c>
      <c r="I6617" t="str">
        <f t="shared" si="103"/>
        <v>Orta investisya</v>
      </c>
      <c r="J6617">
        <f>YEAR(transaction_data[[#This Row],[Transaction_Date]])</f>
        <v>2023</v>
      </c>
      <c r="K6617">
        <f>MONTH(transaction_data[[#This Row],[Transaction_Date]])</f>
        <v>2</v>
      </c>
    </row>
    <row r="6618" spans="1:11" x14ac:dyDescent="0.3">
      <c r="A6618">
        <v>306616</v>
      </c>
      <c r="B6618">
        <v>206127</v>
      </c>
      <c r="C6618" t="s">
        <v>13</v>
      </c>
      <c r="D6618">
        <v>13602</v>
      </c>
      <c r="E6618">
        <v>4942</v>
      </c>
      <c r="F6618">
        <v>35658</v>
      </c>
      <c r="G6618" t="s">
        <v>33</v>
      </c>
      <c r="H6618" s="1">
        <v>44878</v>
      </c>
      <c r="I6618" t="str">
        <f t="shared" si="103"/>
        <v>Yuksek Investisya</v>
      </c>
      <c r="J6618">
        <f>YEAR(transaction_data[[#This Row],[Transaction_Date]])</f>
        <v>2022</v>
      </c>
      <c r="K6618">
        <f>MONTH(transaction_data[[#This Row],[Transaction_Date]])</f>
        <v>11</v>
      </c>
    </row>
    <row r="6619" spans="1:11" x14ac:dyDescent="0.3">
      <c r="A6619">
        <v>306617</v>
      </c>
      <c r="B6619">
        <v>205842</v>
      </c>
      <c r="C6619" t="s">
        <v>31</v>
      </c>
      <c r="D6619">
        <v>32883</v>
      </c>
      <c r="E6619">
        <v>1382</v>
      </c>
      <c r="F6619">
        <v>1164</v>
      </c>
      <c r="G6619" t="s">
        <v>32</v>
      </c>
      <c r="H6619" s="1">
        <v>44719</v>
      </c>
      <c r="I6619" t="str">
        <f t="shared" si="103"/>
        <v>Kicik Investiya</v>
      </c>
      <c r="J6619">
        <f>YEAR(transaction_data[[#This Row],[Transaction_Date]])</f>
        <v>2022</v>
      </c>
      <c r="K6619">
        <f>MONTH(transaction_data[[#This Row],[Transaction_Date]])</f>
        <v>6</v>
      </c>
    </row>
    <row r="6620" spans="1:11" x14ac:dyDescent="0.3">
      <c r="A6620">
        <v>306618</v>
      </c>
      <c r="B6620">
        <v>208810</v>
      </c>
      <c r="C6620" t="s">
        <v>13</v>
      </c>
      <c r="D6620">
        <v>24097</v>
      </c>
      <c r="E6620">
        <v>244</v>
      </c>
      <c r="F6620">
        <v>37043</v>
      </c>
      <c r="G6620" t="s">
        <v>32</v>
      </c>
      <c r="H6620" s="1">
        <v>45687</v>
      </c>
      <c r="I6620" t="str">
        <f t="shared" si="103"/>
        <v>Yuksek Investisya</v>
      </c>
      <c r="J6620">
        <f>YEAR(transaction_data[[#This Row],[Transaction_Date]])</f>
        <v>2025</v>
      </c>
      <c r="K6620">
        <f>MONTH(transaction_data[[#This Row],[Transaction_Date]])</f>
        <v>1</v>
      </c>
    </row>
    <row r="6621" spans="1:11" x14ac:dyDescent="0.3">
      <c r="A6621">
        <v>306619</v>
      </c>
      <c r="B6621">
        <v>207280</v>
      </c>
      <c r="C6621" t="s">
        <v>30</v>
      </c>
      <c r="D6621">
        <v>79040</v>
      </c>
      <c r="E6621">
        <v>1618</v>
      </c>
      <c r="F6621">
        <v>32518</v>
      </c>
      <c r="G6621" t="s">
        <v>33</v>
      </c>
      <c r="H6621" s="1">
        <v>45251</v>
      </c>
      <c r="I6621" t="str">
        <f t="shared" si="103"/>
        <v>Yuksek Investisya</v>
      </c>
      <c r="J6621">
        <f>YEAR(transaction_data[[#This Row],[Transaction_Date]])</f>
        <v>2023</v>
      </c>
      <c r="K6621">
        <f>MONTH(transaction_data[[#This Row],[Transaction_Date]])</f>
        <v>11</v>
      </c>
    </row>
    <row r="6622" spans="1:11" x14ac:dyDescent="0.3">
      <c r="A6622">
        <v>306620</v>
      </c>
      <c r="B6622">
        <v>208858</v>
      </c>
      <c r="C6622" t="s">
        <v>30</v>
      </c>
      <c r="D6622">
        <v>30616</v>
      </c>
      <c r="E6622">
        <v>3241</v>
      </c>
      <c r="F6622">
        <v>19255</v>
      </c>
      <c r="G6622" t="s">
        <v>33</v>
      </c>
      <c r="H6622" s="1">
        <v>45333</v>
      </c>
      <c r="I6622" t="str">
        <f t="shared" si="103"/>
        <v>Orta investisya</v>
      </c>
      <c r="J6622">
        <f>YEAR(transaction_data[[#This Row],[Transaction_Date]])</f>
        <v>2024</v>
      </c>
      <c r="K6622">
        <f>MONTH(transaction_data[[#This Row],[Transaction_Date]])</f>
        <v>2</v>
      </c>
    </row>
    <row r="6623" spans="1:11" x14ac:dyDescent="0.3">
      <c r="A6623">
        <v>306621</v>
      </c>
      <c r="B6623">
        <v>204269</v>
      </c>
      <c r="C6623" t="s">
        <v>30</v>
      </c>
      <c r="D6623">
        <v>19512</v>
      </c>
      <c r="E6623">
        <v>1021</v>
      </c>
      <c r="F6623">
        <v>24487</v>
      </c>
      <c r="G6623" t="s">
        <v>29</v>
      </c>
      <c r="H6623" s="1">
        <v>45565</v>
      </c>
      <c r="I6623" t="str">
        <f t="shared" si="103"/>
        <v>Orta investisya</v>
      </c>
      <c r="J6623">
        <f>YEAR(transaction_data[[#This Row],[Transaction_Date]])</f>
        <v>2024</v>
      </c>
      <c r="K6623">
        <f>MONTH(transaction_data[[#This Row],[Transaction_Date]])</f>
        <v>9</v>
      </c>
    </row>
    <row r="6624" spans="1:11" x14ac:dyDescent="0.3">
      <c r="A6624">
        <v>306622</v>
      </c>
      <c r="B6624">
        <v>206328</v>
      </c>
      <c r="C6624" t="s">
        <v>31</v>
      </c>
      <c r="D6624">
        <v>73151</v>
      </c>
      <c r="E6624">
        <v>3347</v>
      </c>
      <c r="F6624">
        <v>17724</v>
      </c>
      <c r="G6624" t="s">
        <v>29</v>
      </c>
      <c r="H6624" s="1">
        <v>45534</v>
      </c>
      <c r="I6624" t="str">
        <f t="shared" si="103"/>
        <v>Orta investisya</v>
      </c>
      <c r="J6624">
        <f>YEAR(transaction_data[[#This Row],[Transaction_Date]])</f>
        <v>2024</v>
      </c>
      <c r="K6624">
        <f>MONTH(transaction_data[[#This Row],[Transaction_Date]])</f>
        <v>8</v>
      </c>
    </row>
    <row r="6625" spans="1:11" x14ac:dyDescent="0.3">
      <c r="A6625">
        <v>306623</v>
      </c>
      <c r="B6625">
        <v>204491</v>
      </c>
      <c r="C6625" t="s">
        <v>13</v>
      </c>
      <c r="D6625">
        <v>57058</v>
      </c>
      <c r="E6625">
        <v>4279</v>
      </c>
      <c r="F6625">
        <v>30878</v>
      </c>
      <c r="G6625" t="s">
        <v>29</v>
      </c>
      <c r="H6625" s="1">
        <v>45425</v>
      </c>
      <c r="I6625" t="str">
        <f t="shared" si="103"/>
        <v>Yuksek Investisya</v>
      </c>
      <c r="J6625">
        <f>YEAR(transaction_data[[#This Row],[Transaction_Date]])</f>
        <v>2024</v>
      </c>
      <c r="K6625">
        <f>MONTH(transaction_data[[#This Row],[Transaction_Date]])</f>
        <v>5</v>
      </c>
    </row>
    <row r="6626" spans="1:11" x14ac:dyDescent="0.3">
      <c r="A6626">
        <v>306624</v>
      </c>
      <c r="B6626">
        <v>201221</v>
      </c>
      <c r="C6626" t="s">
        <v>30</v>
      </c>
      <c r="D6626">
        <v>48666</v>
      </c>
      <c r="E6626">
        <v>381</v>
      </c>
      <c r="F6626">
        <v>37476</v>
      </c>
      <c r="G6626" t="s">
        <v>32</v>
      </c>
      <c r="H6626" s="1">
        <v>44780</v>
      </c>
      <c r="I6626" t="str">
        <f t="shared" si="103"/>
        <v>Yuksek Investisya</v>
      </c>
      <c r="J6626">
        <f>YEAR(transaction_data[[#This Row],[Transaction_Date]])</f>
        <v>2022</v>
      </c>
      <c r="K6626">
        <f>MONTH(transaction_data[[#This Row],[Transaction_Date]])</f>
        <v>8</v>
      </c>
    </row>
    <row r="6627" spans="1:11" x14ac:dyDescent="0.3">
      <c r="A6627">
        <v>306625</v>
      </c>
      <c r="B6627">
        <v>208100</v>
      </c>
      <c r="C6627" t="s">
        <v>13</v>
      </c>
      <c r="D6627">
        <v>17812</v>
      </c>
      <c r="E6627">
        <v>2521</v>
      </c>
      <c r="F6627">
        <v>43323</v>
      </c>
      <c r="G6627" t="s">
        <v>32</v>
      </c>
      <c r="H6627" s="1">
        <v>44985</v>
      </c>
      <c r="I6627" t="str">
        <f t="shared" si="103"/>
        <v>Yuksek Investisya</v>
      </c>
      <c r="J6627">
        <f>YEAR(transaction_data[[#This Row],[Transaction_Date]])</f>
        <v>2023</v>
      </c>
      <c r="K6627">
        <f>MONTH(transaction_data[[#This Row],[Transaction_Date]])</f>
        <v>2</v>
      </c>
    </row>
    <row r="6628" spans="1:11" x14ac:dyDescent="0.3">
      <c r="A6628">
        <v>306626</v>
      </c>
      <c r="B6628">
        <v>204805</v>
      </c>
      <c r="C6628" t="s">
        <v>31</v>
      </c>
      <c r="D6628">
        <v>42329</v>
      </c>
      <c r="E6628">
        <v>2131</v>
      </c>
      <c r="F6628">
        <v>19235</v>
      </c>
      <c r="G6628" t="s">
        <v>33</v>
      </c>
      <c r="H6628" s="1">
        <v>45311</v>
      </c>
      <c r="I6628" t="str">
        <f t="shared" si="103"/>
        <v>Orta investisya</v>
      </c>
      <c r="J6628">
        <f>YEAR(transaction_data[[#This Row],[Transaction_Date]])</f>
        <v>2024</v>
      </c>
      <c r="K6628">
        <f>MONTH(transaction_data[[#This Row],[Transaction_Date]])</f>
        <v>1</v>
      </c>
    </row>
    <row r="6629" spans="1:11" x14ac:dyDescent="0.3">
      <c r="A6629">
        <v>306627</v>
      </c>
      <c r="B6629">
        <v>202612</v>
      </c>
      <c r="C6629" t="s">
        <v>31</v>
      </c>
      <c r="D6629">
        <v>50512</v>
      </c>
      <c r="E6629">
        <v>541</v>
      </c>
      <c r="F6629">
        <v>37985</v>
      </c>
      <c r="G6629" t="s">
        <v>33</v>
      </c>
      <c r="H6629" s="1">
        <v>45091</v>
      </c>
      <c r="I6629" t="str">
        <f t="shared" si="103"/>
        <v>Yuksek Investisya</v>
      </c>
      <c r="J6629">
        <f>YEAR(transaction_data[[#This Row],[Transaction_Date]])</f>
        <v>2023</v>
      </c>
      <c r="K6629">
        <f>MONTH(transaction_data[[#This Row],[Transaction_Date]])</f>
        <v>6</v>
      </c>
    </row>
    <row r="6630" spans="1:11" x14ac:dyDescent="0.3">
      <c r="A6630">
        <v>306628</v>
      </c>
      <c r="B6630">
        <v>209748</v>
      </c>
      <c r="C6630" t="s">
        <v>30</v>
      </c>
      <c r="D6630">
        <v>35321</v>
      </c>
      <c r="E6630">
        <v>2940</v>
      </c>
      <c r="F6630">
        <v>40089</v>
      </c>
      <c r="G6630" t="s">
        <v>29</v>
      </c>
      <c r="H6630" s="1">
        <v>45253</v>
      </c>
      <c r="I6630" t="str">
        <f t="shared" si="103"/>
        <v>Yuksek Investisya</v>
      </c>
      <c r="J6630">
        <f>YEAR(transaction_data[[#This Row],[Transaction_Date]])</f>
        <v>2023</v>
      </c>
      <c r="K6630">
        <f>MONTH(transaction_data[[#This Row],[Transaction_Date]])</f>
        <v>11</v>
      </c>
    </row>
    <row r="6631" spans="1:11" x14ac:dyDescent="0.3">
      <c r="A6631">
        <v>306629</v>
      </c>
      <c r="B6631">
        <v>204557</v>
      </c>
      <c r="C6631" t="s">
        <v>31</v>
      </c>
      <c r="D6631">
        <v>90830</v>
      </c>
      <c r="E6631">
        <v>3954</v>
      </c>
      <c r="F6631">
        <v>43283</v>
      </c>
      <c r="G6631" t="s">
        <v>32</v>
      </c>
      <c r="H6631" s="1">
        <v>44870</v>
      </c>
      <c r="I6631" t="str">
        <f t="shared" si="103"/>
        <v>Yuksek Investisya</v>
      </c>
      <c r="J6631">
        <f>YEAR(transaction_data[[#This Row],[Transaction_Date]])</f>
        <v>2022</v>
      </c>
      <c r="K6631">
        <f>MONTH(transaction_data[[#This Row],[Transaction_Date]])</f>
        <v>11</v>
      </c>
    </row>
    <row r="6632" spans="1:11" x14ac:dyDescent="0.3">
      <c r="A6632">
        <v>306630</v>
      </c>
      <c r="B6632">
        <v>207693</v>
      </c>
      <c r="C6632" t="s">
        <v>31</v>
      </c>
      <c r="D6632">
        <v>7321</v>
      </c>
      <c r="E6632">
        <v>4803</v>
      </c>
      <c r="F6632">
        <v>31020</v>
      </c>
      <c r="G6632" t="s">
        <v>33</v>
      </c>
      <c r="H6632" s="1">
        <v>44846</v>
      </c>
      <c r="I6632" t="str">
        <f t="shared" si="103"/>
        <v>Yuksek Investisya</v>
      </c>
      <c r="J6632">
        <f>YEAR(transaction_data[[#This Row],[Transaction_Date]])</f>
        <v>2022</v>
      </c>
      <c r="K6632">
        <f>MONTH(transaction_data[[#This Row],[Transaction_Date]])</f>
        <v>10</v>
      </c>
    </row>
    <row r="6633" spans="1:11" x14ac:dyDescent="0.3">
      <c r="A6633">
        <v>306631</v>
      </c>
      <c r="B6633">
        <v>208306</v>
      </c>
      <c r="C6633" t="s">
        <v>13</v>
      </c>
      <c r="D6633">
        <v>54897</v>
      </c>
      <c r="E6633">
        <v>4931</v>
      </c>
      <c r="F6633">
        <v>16111</v>
      </c>
      <c r="G6633" t="s">
        <v>29</v>
      </c>
      <c r="H6633" s="1">
        <v>45163</v>
      </c>
      <c r="I6633" t="str">
        <f t="shared" si="103"/>
        <v>Orta investisya</v>
      </c>
      <c r="J6633">
        <f>YEAR(transaction_data[[#This Row],[Transaction_Date]])</f>
        <v>2023</v>
      </c>
      <c r="K6633">
        <f>MONTH(transaction_data[[#This Row],[Transaction_Date]])</f>
        <v>8</v>
      </c>
    </row>
    <row r="6634" spans="1:11" x14ac:dyDescent="0.3">
      <c r="A6634">
        <v>306632</v>
      </c>
      <c r="B6634">
        <v>203801</v>
      </c>
      <c r="C6634" t="s">
        <v>13</v>
      </c>
      <c r="D6634">
        <v>67306</v>
      </c>
      <c r="E6634">
        <v>1658</v>
      </c>
      <c r="F6634">
        <v>7688</v>
      </c>
      <c r="G6634" t="s">
        <v>32</v>
      </c>
      <c r="H6634" s="1">
        <v>44769</v>
      </c>
      <c r="I6634" t="str">
        <f t="shared" si="103"/>
        <v>Kicik Investiya</v>
      </c>
      <c r="J6634">
        <f>YEAR(transaction_data[[#This Row],[Transaction_Date]])</f>
        <v>2022</v>
      </c>
      <c r="K6634">
        <f>MONTH(transaction_data[[#This Row],[Transaction_Date]])</f>
        <v>7</v>
      </c>
    </row>
    <row r="6635" spans="1:11" x14ac:dyDescent="0.3">
      <c r="A6635">
        <v>306633</v>
      </c>
      <c r="B6635">
        <v>206526</v>
      </c>
      <c r="C6635" t="s">
        <v>30</v>
      </c>
      <c r="D6635">
        <v>6744</v>
      </c>
      <c r="E6635">
        <v>704</v>
      </c>
      <c r="F6635">
        <v>49090</v>
      </c>
      <c r="G6635" t="s">
        <v>29</v>
      </c>
      <c r="H6635" s="1">
        <v>45380</v>
      </c>
      <c r="I6635" t="str">
        <f t="shared" si="103"/>
        <v>Yuksek Investisya</v>
      </c>
      <c r="J6635">
        <f>YEAR(transaction_data[[#This Row],[Transaction_Date]])</f>
        <v>2024</v>
      </c>
      <c r="K6635">
        <f>MONTH(transaction_data[[#This Row],[Transaction_Date]])</f>
        <v>3</v>
      </c>
    </row>
    <row r="6636" spans="1:11" x14ac:dyDescent="0.3">
      <c r="A6636">
        <v>306634</v>
      </c>
      <c r="B6636">
        <v>201230</v>
      </c>
      <c r="C6636" t="s">
        <v>30</v>
      </c>
      <c r="D6636">
        <v>21053</v>
      </c>
      <c r="E6636">
        <v>4641</v>
      </c>
      <c r="F6636">
        <v>46085</v>
      </c>
      <c r="G6636" t="s">
        <v>33</v>
      </c>
      <c r="H6636" s="1">
        <v>45528</v>
      </c>
      <c r="I6636" t="str">
        <f t="shared" si="103"/>
        <v>Yuksek Investisya</v>
      </c>
      <c r="J6636">
        <f>YEAR(transaction_data[[#This Row],[Transaction_Date]])</f>
        <v>2024</v>
      </c>
      <c r="K6636">
        <f>MONTH(transaction_data[[#This Row],[Transaction_Date]])</f>
        <v>8</v>
      </c>
    </row>
    <row r="6637" spans="1:11" x14ac:dyDescent="0.3">
      <c r="A6637">
        <v>306635</v>
      </c>
      <c r="B6637">
        <v>201885</v>
      </c>
      <c r="C6637" t="s">
        <v>13</v>
      </c>
      <c r="D6637">
        <v>54633</v>
      </c>
      <c r="E6637">
        <v>2177</v>
      </c>
      <c r="F6637">
        <v>21210</v>
      </c>
      <c r="G6637" t="s">
        <v>32</v>
      </c>
      <c r="H6637" s="1">
        <v>44717</v>
      </c>
      <c r="I6637" t="str">
        <f t="shared" si="103"/>
        <v>Orta investisya</v>
      </c>
      <c r="J6637">
        <f>YEAR(transaction_data[[#This Row],[Transaction_Date]])</f>
        <v>2022</v>
      </c>
      <c r="K6637">
        <f>MONTH(transaction_data[[#This Row],[Transaction_Date]])</f>
        <v>6</v>
      </c>
    </row>
    <row r="6638" spans="1:11" x14ac:dyDescent="0.3">
      <c r="A6638">
        <v>306636</v>
      </c>
      <c r="B6638">
        <v>203503</v>
      </c>
      <c r="C6638" t="s">
        <v>31</v>
      </c>
      <c r="D6638">
        <v>28467</v>
      </c>
      <c r="E6638">
        <v>2739</v>
      </c>
      <c r="F6638">
        <v>19129</v>
      </c>
      <c r="G6638" t="s">
        <v>29</v>
      </c>
      <c r="H6638" s="1">
        <v>45492</v>
      </c>
      <c r="I6638" t="str">
        <f t="shared" si="103"/>
        <v>Orta investisya</v>
      </c>
      <c r="J6638">
        <f>YEAR(transaction_data[[#This Row],[Transaction_Date]])</f>
        <v>2024</v>
      </c>
      <c r="K6638">
        <f>MONTH(transaction_data[[#This Row],[Transaction_Date]])</f>
        <v>7</v>
      </c>
    </row>
    <row r="6639" spans="1:11" x14ac:dyDescent="0.3">
      <c r="A6639">
        <v>306637</v>
      </c>
      <c r="B6639">
        <v>207672</v>
      </c>
      <c r="C6639" t="s">
        <v>30</v>
      </c>
      <c r="D6639">
        <v>90976</v>
      </c>
      <c r="E6639">
        <v>3684</v>
      </c>
      <c r="F6639">
        <v>24034</v>
      </c>
      <c r="G6639" t="s">
        <v>29</v>
      </c>
      <c r="H6639" s="1">
        <v>45261</v>
      </c>
      <c r="I6639" t="str">
        <f t="shared" si="103"/>
        <v>Orta investisya</v>
      </c>
      <c r="J6639">
        <f>YEAR(transaction_data[[#This Row],[Transaction_Date]])</f>
        <v>2023</v>
      </c>
      <c r="K6639">
        <f>MONTH(transaction_data[[#This Row],[Transaction_Date]])</f>
        <v>12</v>
      </c>
    </row>
    <row r="6640" spans="1:11" x14ac:dyDescent="0.3">
      <c r="A6640">
        <v>306638</v>
      </c>
      <c r="B6640">
        <v>205559</v>
      </c>
      <c r="C6640" t="s">
        <v>13</v>
      </c>
      <c r="D6640">
        <v>66676</v>
      </c>
      <c r="E6640">
        <v>3376</v>
      </c>
      <c r="F6640">
        <v>3169</v>
      </c>
      <c r="G6640" t="s">
        <v>29</v>
      </c>
      <c r="H6640" s="1">
        <v>45048</v>
      </c>
      <c r="I6640" t="str">
        <f t="shared" si="103"/>
        <v>Kicik Investiya</v>
      </c>
      <c r="J6640">
        <f>YEAR(transaction_data[[#This Row],[Transaction_Date]])</f>
        <v>2023</v>
      </c>
      <c r="K6640">
        <f>MONTH(transaction_data[[#This Row],[Transaction_Date]])</f>
        <v>5</v>
      </c>
    </row>
    <row r="6641" spans="1:11" x14ac:dyDescent="0.3">
      <c r="A6641">
        <v>306639</v>
      </c>
      <c r="B6641">
        <v>206756</v>
      </c>
      <c r="C6641" t="s">
        <v>31</v>
      </c>
      <c r="D6641">
        <v>75271</v>
      </c>
      <c r="E6641">
        <v>4103</v>
      </c>
      <c r="F6641">
        <v>18267</v>
      </c>
      <c r="G6641" t="s">
        <v>32</v>
      </c>
      <c r="H6641" s="1">
        <v>44773</v>
      </c>
      <c r="I6641" t="str">
        <f t="shared" si="103"/>
        <v>Orta investisya</v>
      </c>
      <c r="J6641">
        <f>YEAR(transaction_data[[#This Row],[Transaction_Date]])</f>
        <v>2022</v>
      </c>
      <c r="K6641">
        <f>MONTH(transaction_data[[#This Row],[Transaction_Date]])</f>
        <v>7</v>
      </c>
    </row>
    <row r="6642" spans="1:11" x14ac:dyDescent="0.3">
      <c r="A6642">
        <v>306640</v>
      </c>
      <c r="B6642">
        <v>205288</v>
      </c>
      <c r="C6642" t="s">
        <v>31</v>
      </c>
      <c r="D6642">
        <v>14208</v>
      </c>
      <c r="E6642">
        <v>1380</v>
      </c>
      <c r="F6642">
        <v>47247</v>
      </c>
      <c r="G6642" t="s">
        <v>29</v>
      </c>
      <c r="H6642" s="1">
        <v>45260</v>
      </c>
      <c r="I6642" t="str">
        <f t="shared" si="103"/>
        <v>Yuksek Investisya</v>
      </c>
      <c r="J6642">
        <f>YEAR(transaction_data[[#This Row],[Transaction_Date]])</f>
        <v>2023</v>
      </c>
      <c r="K6642">
        <f>MONTH(transaction_data[[#This Row],[Transaction_Date]])</f>
        <v>11</v>
      </c>
    </row>
    <row r="6643" spans="1:11" x14ac:dyDescent="0.3">
      <c r="A6643">
        <v>306641</v>
      </c>
      <c r="B6643">
        <v>202479</v>
      </c>
      <c r="C6643" t="s">
        <v>31</v>
      </c>
      <c r="D6643">
        <v>7642</v>
      </c>
      <c r="E6643">
        <v>4601</v>
      </c>
      <c r="F6643">
        <v>17356</v>
      </c>
      <c r="G6643" t="s">
        <v>33</v>
      </c>
      <c r="H6643" s="1">
        <v>45420</v>
      </c>
      <c r="I6643" t="str">
        <f t="shared" si="103"/>
        <v>Orta investisya</v>
      </c>
      <c r="J6643">
        <f>YEAR(transaction_data[[#This Row],[Transaction_Date]])</f>
        <v>2024</v>
      </c>
      <c r="K6643">
        <f>MONTH(transaction_data[[#This Row],[Transaction_Date]])</f>
        <v>5</v>
      </c>
    </row>
    <row r="6644" spans="1:11" x14ac:dyDescent="0.3">
      <c r="A6644">
        <v>306642</v>
      </c>
      <c r="B6644">
        <v>205787</v>
      </c>
      <c r="C6644" t="s">
        <v>30</v>
      </c>
      <c r="D6644">
        <v>76173</v>
      </c>
      <c r="E6644">
        <v>4040</v>
      </c>
      <c r="F6644">
        <v>5778</v>
      </c>
      <c r="G6644" t="s">
        <v>32</v>
      </c>
      <c r="H6644" s="1">
        <v>45315</v>
      </c>
      <c r="I6644" t="str">
        <f t="shared" si="103"/>
        <v>Kicik Investiya</v>
      </c>
      <c r="J6644">
        <f>YEAR(transaction_data[[#This Row],[Transaction_Date]])</f>
        <v>2024</v>
      </c>
      <c r="K6644">
        <f>MONTH(transaction_data[[#This Row],[Transaction_Date]])</f>
        <v>1</v>
      </c>
    </row>
    <row r="6645" spans="1:11" x14ac:dyDescent="0.3">
      <c r="A6645">
        <v>306643</v>
      </c>
      <c r="B6645">
        <v>209963</v>
      </c>
      <c r="C6645" t="s">
        <v>30</v>
      </c>
      <c r="D6645">
        <v>1913</v>
      </c>
      <c r="E6645">
        <v>2112</v>
      </c>
      <c r="F6645">
        <v>49182</v>
      </c>
      <c r="G6645" t="s">
        <v>33</v>
      </c>
      <c r="H6645" s="1">
        <v>45725</v>
      </c>
      <c r="I6645" t="str">
        <f t="shared" si="103"/>
        <v>Yuksek Investisya</v>
      </c>
      <c r="J6645">
        <f>YEAR(transaction_data[[#This Row],[Transaction_Date]])</f>
        <v>2025</v>
      </c>
      <c r="K6645">
        <f>MONTH(transaction_data[[#This Row],[Transaction_Date]])</f>
        <v>3</v>
      </c>
    </row>
    <row r="6646" spans="1:11" x14ac:dyDescent="0.3">
      <c r="A6646">
        <v>306644</v>
      </c>
      <c r="B6646">
        <v>200700</v>
      </c>
      <c r="C6646" t="s">
        <v>13</v>
      </c>
      <c r="D6646">
        <v>91249</v>
      </c>
      <c r="E6646">
        <v>3745</v>
      </c>
      <c r="F6646">
        <v>3535</v>
      </c>
      <c r="G6646" t="s">
        <v>29</v>
      </c>
      <c r="H6646" s="1">
        <v>44843</v>
      </c>
      <c r="I6646" t="str">
        <f t="shared" si="103"/>
        <v>Kicik Investiya</v>
      </c>
      <c r="J6646">
        <f>YEAR(transaction_data[[#This Row],[Transaction_Date]])</f>
        <v>2022</v>
      </c>
      <c r="K6646">
        <f>MONTH(transaction_data[[#This Row],[Transaction_Date]])</f>
        <v>10</v>
      </c>
    </row>
    <row r="6647" spans="1:11" x14ac:dyDescent="0.3">
      <c r="A6647">
        <v>306645</v>
      </c>
      <c r="B6647">
        <v>206991</v>
      </c>
      <c r="C6647" t="s">
        <v>13</v>
      </c>
      <c r="D6647">
        <v>98460</v>
      </c>
      <c r="E6647">
        <v>2890</v>
      </c>
      <c r="F6647">
        <v>27034</v>
      </c>
      <c r="G6647" t="s">
        <v>32</v>
      </c>
      <c r="H6647" s="1">
        <v>44850</v>
      </c>
      <c r="I6647" t="str">
        <f t="shared" si="103"/>
        <v>Orta investisya</v>
      </c>
      <c r="J6647">
        <f>YEAR(transaction_data[[#This Row],[Transaction_Date]])</f>
        <v>2022</v>
      </c>
      <c r="K6647">
        <f>MONTH(transaction_data[[#This Row],[Transaction_Date]])</f>
        <v>10</v>
      </c>
    </row>
    <row r="6648" spans="1:11" x14ac:dyDescent="0.3">
      <c r="A6648">
        <v>306646</v>
      </c>
      <c r="B6648">
        <v>209153</v>
      </c>
      <c r="C6648" t="s">
        <v>13</v>
      </c>
      <c r="D6648">
        <v>92858</v>
      </c>
      <c r="E6648">
        <v>2703</v>
      </c>
      <c r="F6648">
        <v>47166</v>
      </c>
      <c r="G6648" t="s">
        <v>32</v>
      </c>
      <c r="H6648" s="1">
        <v>45388</v>
      </c>
      <c r="I6648" t="str">
        <f t="shared" si="103"/>
        <v>Yuksek Investisya</v>
      </c>
      <c r="J6648">
        <f>YEAR(transaction_data[[#This Row],[Transaction_Date]])</f>
        <v>2024</v>
      </c>
      <c r="K6648">
        <f>MONTH(transaction_data[[#This Row],[Transaction_Date]])</f>
        <v>4</v>
      </c>
    </row>
    <row r="6649" spans="1:11" x14ac:dyDescent="0.3">
      <c r="A6649">
        <v>306647</v>
      </c>
      <c r="B6649">
        <v>204432</v>
      </c>
      <c r="C6649" t="s">
        <v>13</v>
      </c>
      <c r="D6649">
        <v>41353</v>
      </c>
      <c r="E6649">
        <v>2156</v>
      </c>
      <c r="F6649">
        <v>1630</v>
      </c>
      <c r="G6649" t="s">
        <v>33</v>
      </c>
      <c r="H6649" s="1">
        <v>45509</v>
      </c>
      <c r="I6649" t="str">
        <f t="shared" si="103"/>
        <v>Kicik Investiya</v>
      </c>
      <c r="J6649">
        <f>YEAR(transaction_data[[#This Row],[Transaction_Date]])</f>
        <v>2024</v>
      </c>
      <c r="K6649">
        <f>MONTH(transaction_data[[#This Row],[Transaction_Date]])</f>
        <v>8</v>
      </c>
    </row>
    <row r="6650" spans="1:11" x14ac:dyDescent="0.3">
      <c r="A6650">
        <v>306648</v>
      </c>
      <c r="B6650">
        <v>203888</v>
      </c>
      <c r="C6650" t="s">
        <v>13</v>
      </c>
      <c r="D6650">
        <v>80775</v>
      </c>
      <c r="E6650">
        <v>2169</v>
      </c>
      <c r="F6650">
        <v>9184</v>
      </c>
      <c r="G6650" t="s">
        <v>29</v>
      </c>
      <c r="H6650" s="1">
        <v>44948</v>
      </c>
      <c r="I6650" t="str">
        <f t="shared" si="103"/>
        <v>Kicik Investiya</v>
      </c>
      <c r="J6650">
        <f>YEAR(transaction_data[[#This Row],[Transaction_Date]])</f>
        <v>2023</v>
      </c>
      <c r="K6650">
        <f>MONTH(transaction_data[[#This Row],[Transaction_Date]])</f>
        <v>1</v>
      </c>
    </row>
    <row r="6651" spans="1:11" x14ac:dyDescent="0.3">
      <c r="A6651">
        <v>306649</v>
      </c>
      <c r="B6651">
        <v>206422</v>
      </c>
      <c r="C6651" t="s">
        <v>30</v>
      </c>
      <c r="D6651">
        <v>22130</v>
      </c>
      <c r="E6651">
        <v>780</v>
      </c>
      <c r="F6651">
        <v>38778</v>
      </c>
      <c r="G6651" t="s">
        <v>32</v>
      </c>
      <c r="H6651" s="1">
        <v>45398</v>
      </c>
      <c r="I6651" t="str">
        <f t="shared" si="103"/>
        <v>Yuksek Investisya</v>
      </c>
      <c r="J6651">
        <f>YEAR(transaction_data[[#This Row],[Transaction_Date]])</f>
        <v>2024</v>
      </c>
      <c r="K6651">
        <f>MONTH(transaction_data[[#This Row],[Transaction_Date]])</f>
        <v>4</v>
      </c>
    </row>
    <row r="6652" spans="1:11" x14ac:dyDescent="0.3">
      <c r="A6652">
        <v>306650</v>
      </c>
      <c r="B6652">
        <v>201978</v>
      </c>
      <c r="C6652" t="s">
        <v>31</v>
      </c>
      <c r="D6652">
        <v>5693</v>
      </c>
      <c r="E6652">
        <v>357</v>
      </c>
      <c r="F6652">
        <v>46109</v>
      </c>
      <c r="G6652" t="s">
        <v>29</v>
      </c>
      <c r="H6652" s="1">
        <v>45255</v>
      </c>
      <c r="I6652" t="str">
        <f t="shared" si="103"/>
        <v>Yuksek Investisya</v>
      </c>
      <c r="J6652">
        <f>YEAR(transaction_data[[#This Row],[Transaction_Date]])</f>
        <v>2023</v>
      </c>
      <c r="K6652">
        <f>MONTH(transaction_data[[#This Row],[Transaction_Date]])</f>
        <v>11</v>
      </c>
    </row>
    <row r="6653" spans="1:11" x14ac:dyDescent="0.3">
      <c r="A6653">
        <v>306651</v>
      </c>
      <c r="B6653">
        <v>207398</v>
      </c>
      <c r="C6653" t="s">
        <v>31</v>
      </c>
      <c r="D6653">
        <v>68741</v>
      </c>
      <c r="E6653">
        <v>4324</v>
      </c>
      <c r="F6653">
        <v>14334</v>
      </c>
      <c r="G6653" t="s">
        <v>29</v>
      </c>
      <c r="H6653" s="1">
        <v>45654</v>
      </c>
      <c r="I6653" t="str">
        <f t="shared" si="103"/>
        <v>Kicik Investiya</v>
      </c>
      <c r="J6653">
        <f>YEAR(transaction_data[[#This Row],[Transaction_Date]])</f>
        <v>2024</v>
      </c>
      <c r="K6653">
        <f>MONTH(transaction_data[[#This Row],[Transaction_Date]])</f>
        <v>12</v>
      </c>
    </row>
    <row r="6654" spans="1:11" x14ac:dyDescent="0.3">
      <c r="A6654">
        <v>306652</v>
      </c>
      <c r="B6654">
        <v>204204</v>
      </c>
      <c r="C6654" t="s">
        <v>30</v>
      </c>
      <c r="D6654">
        <v>31208</v>
      </c>
      <c r="E6654">
        <v>1133</v>
      </c>
      <c r="F6654">
        <v>20261</v>
      </c>
      <c r="G6654" t="s">
        <v>32</v>
      </c>
      <c r="H6654" s="1">
        <v>45528</v>
      </c>
      <c r="I6654" t="str">
        <f t="shared" si="103"/>
        <v>Orta investisya</v>
      </c>
      <c r="J6654">
        <f>YEAR(transaction_data[[#This Row],[Transaction_Date]])</f>
        <v>2024</v>
      </c>
      <c r="K6654">
        <f>MONTH(transaction_data[[#This Row],[Transaction_Date]])</f>
        <v>8</v>
      </c>
    </row>
    <row r="6655" spans="1:11" x14ac:dyDescent="0.3">
      <c r="A6655">
        <v>306653</v>
      </c>
      <c r="B6655">
        <v>201896</v>
      </c>
      <c r="C6655" t="s">
        <v>31</v>
      </c>
      <c r="D6655">
        <v>39917</v>
      </c>
      <c r="E6655">
        <v>3782</v>
      </c>
      <c r="F6655">
        <v>34192</v>
      </c>
      <c r="G6655" t="s">
        <v>29</v>
      </c>
      <c r="H6655" s="1">
        <v>44945</v>
      </c>
      <c r="I6655" t="str">
        <f t="shared" si="103"/>
        <v>Yuksek Investisya</v>
      </c>
      <c r="J6655">
        <f>YEAR(transaction_data[[#This Row],[Transaction_Date]])</f>
        <v>2023</v>
      </c>
      <c r="K6655">
        <f>MONTH(transaction_data[[#This Row],[Transaction_Date]])</f>
        <v>1</v>
      </c>
    </row>
    <row r="6656" spans="1:11" x14ac:dyDescent="0.3">
      <c r="A6656">
        <v>306654</v>
      </c>
      <c r="B6656">
        <v>201149</v>
      </c>
      <c r="C6656" t="s">
        <v>30</v>
      </c>
      <c r="D6656">
        <v>56885</v>
      </c>
      <c r="E6656">
        <v>3771</v>
      </c>
      <c r="F6656">
        <v>39735</v>
      </c>
      <c r="G6656" t="s">
        <v>32</v>
      </c>
      <c r="H6656" s="1">
        <v>45512</v>
      </c>
      <c r="I6656" t="str">
        <f t="shared" si="103"/>
        <v>Yuksek Investisya</v>
      </c>
      <c r="J6656">
        <f>YEAR(transaction_data[[#This Row],[Transaction_Date]])</f>
        <v>2024</v>
      </c>
      <c r="K6656">
        <f>MONTH(transaction_data[[#This Row],[Transaction_Date]])</f>
        <v>8</v>
      </c>
    </row>
    <row r="6657" spans="1:11" x14ac:dyDescent="0.3">
      <c r="A6657">
        <v>306655</v>
      </c>
      <c r="B6657">
        <v>203828</v>
      </c>
      <c r="C6657" t="s">
        <v>31</v>
      </c>
      <c r="D6657">
        <v>29343</v>
      </c>
      <c r="E6657">
        <v>277</v>
      </c>
      <c r="F6657">
        <v>36070</v>
      </c>
      <c r="G6657" t="s">
        <v>33</v>
      </c>
      <c r="H6657" s="1">
        <v>45597</v>
      </c>
      <c r="I6657" t="str">
        <f t="shared" si="103"/>
        <v>Yuksek Investisya</v>
      </c>
      <c r="J6657">
        <f>YEAR(transaction_data[[#This Row],[Transaction_Date]])</f>
        <v>2024</v>
      </c>
      <c r="K6657">
        <f>MONTH(transaction_data[[#This Row],[Transaction_Date]])</f>
        <v>11</v>
      </c>
    </row>
    <row r="6658" spans="1:11" x14ac:dyDescent="0.3">
      <c r="A6658">
        <v>306656</v>
      </c>
      <c r="B6658">
        <v>206470</v>
      </c>
      <c r="C6658" t="s">
        <v>31</v>
      </c>
      <c r="D6658">
        <v>16554</v>
      </c>
      <c r="E6658">
        <v>847</v>
      </c>
      <c r="F6658">
        <v>27507</v>
      </c>
      <c r="G6658" t="s">
        <v>33</v>
      </c>
      <c r="H6658" s="1">
        <v>45455</v>
      </c>
      <c r="I6658" t="str">
        <f t="shared" ref="I6658:I6721" si="104">IF(AND(F6658&gt;1000,F6658&lt;15000),"Kicik Investiya",IF(AND(F6658&gt;=15000,F6658&lt;27500),"Orta investisya","Yuksek Investisya"))</f>
        <v>Yuksek Investisya</v>
      </c>
      <c r="J6658">
        <f>YEAR(transaction_data[[#This Row],[Transaction_Date]])</f>
        <v>2024</v>
      </c>
      <c r="K6658">
        <f>MONTH(transaction_data[[#This Row],[Transaction_Date]])</f>
        <v>6</v>
      </c>
    </row>
    <row r="6659" spans="1:11" x14ac:dyDescent="0.3">
      <c r="A6659">
        <v>306657</v>
      </c>
      <c r="B6659">
        <v>205386</v>
      </c>
      <c r="C6659" t="s">
        <v>13</v>
      </c>
      <c r="D6659">
        <v>42958</v>
      </c>
      <c r="E6659">
        <v>3602</v>
      </c>
      <c r="F6659">
        <v>36851</v>
      </c>
      <c r="G6659" t="s">
        <v>32</v>
      </c>
      <c r="H6659" s="1">
        <v>45023</v>
      </c>
      <c r="I6659" t="str">
        <f t="shared" si="104"/>
        <v>Yuksek Investisya</v>
      </c>
      <c r="J6659">
        <f>YEAR(transaction_data[[#This Row],[Transaction_Date]])</f>
        <v>2023</v>
      </c>
      <c r="K6659">
        <f>MONTH(transaction_data[[#This Row],[Transaction_Date]])</f>
        <v>4</v>
      </c>
    </row>
    <row r="6660" spans="1:11" x14ac:dyDescent="0.3">
      <c r="A6660">
        <v>306658</v>
      </c>
      <c r="B6660">
        <v>207655</v>
      </c>
      <c r="C6660" t="s">
        <v>30</v>
      </c>
      <c r="D6660">
        <v>39494</v>
      </c>
      <c r="E6660">
        <v>2833</v>
      </c>
      <c r="F6660">
        <v>43394</v>
      </c>
      <c r="G6660" t="s">
        <v>32</v>
      </c>
      <c r="H6660" s="1">
        <v>45017</v>
      </c>
      <c r="I6660" t="str">
        <f t="shared" si="104"/>
        <v>Yuksek Investisya</v>
      </c>
      <c r="J6660">
        <f>YEAR(transaction_data[[#This Row],[Transaction_Date]])</f>
        <v>2023</v>
      </c>
      <c r="K6660">
        <f>MONTH(transaction_data[[#This Row],[Transaction_Date]])</f>
        <v>4</v>
      </c>
    </row>
    <row r="6661" spans="1:11" x14ac:dyDescent="0.3">
      <c r="A6661">
        <v>306659</v>
      </c>
      <c r="B6661">
        <v>206791</v>
      </c>
      <c r="C6661" t="s">
        <v>31</v>
      </c>
      <c r="D6661">
        <v>88295</v>
      </c>
      <c r="E6661">
        <v>3885</v>
      </c>
      <c r="F6661">
        <v>4060</v>
      </c>
      <c r="G6661" t="s">
        <v>29</v>
      </c>
      <c r="H6661" s="1">
        <v>44752</v>
      </c>
      <c r="I6661" t="str">
        <f t="shared" si="104"/>
        <v>Kicik Investiya</v>
      </c>
      <c r="J6661">
        <f>YEAR(transaction_data[[#This Row],[Transaction_Date]])</f>
        <v>2022</v>
      </c>
      <c r="K6661">
        <f>MONTH(transaction_data[[#This Row],[Transaction_Date]])</f>
        <v>7</v>
      </c>
    </row>
    <row r="6662" spans="1:11" x14ac:dyDescent="0.3">
      <c r="A6662">
        <v>306660</v>
      </c>
      <c r="B6662">
        <v>203347</v>
      </c>
      <c r="C6662" t="s">
        <v>30</v>
      </c>
      <c r="D6662">
        <v>74213</v>
      </c>
      <c r="E6662">
        <v>3063</v>
      </c>
      <c r="F6662">
        <v>34884</v>
      </c>
      <c r="G6662" t="s">
        <v>32</v>
      </c>
      <c r="H6662" s="1">
        <v>45054</v>
      </c>
      <c r="I6662" t="str">
        <f t="shared" si="104"/>
        <v>Yuksek Investisya</v>
      </c>
      <c r="J6662">
        <f>YEAR(transaction_data[[#This Row],[Transaction_Date]])</f>
        <v>2023</v>
      </c>
      <c r="K6662">
        <f>MONTH(transaction_data[[#This Row],[Transaction_Date]])</f>
        <v>5</v>
      </c>
    </row>
    <row r="6663" spans="1:11" x14ac:dyDescent="0.3">
      <c r="A6663">
        <v>306661</v>
      </c>
      <c r="B6663">
        <v>208362</v>
      </c>
      <c r="C6663" t="s">
        <v>30</v>
      </c>
      <c r="D6663">
        <v>75619</v>
      </c>
      <c r="E6663">
        <v>727</v>
      </c>
      <c r="F6663">
        <v>29537</v>
      </c>
      <c r="G6663" t="s">
        <v>33</v>
      </c>
      <c r="H6663" s="1">
        <v>45309</v>
      </c>
      <c r="I6663" t="str">
        <f t="shared" si="104"/>
        <v>Yuksek Investisya</v>
      </c>
      <c r="J6663">
        <f>YEAR(transaction_data[[#This Row],[Transaction_Date]])</f>
        <v>2024</v>
      </c>
      <c r="K6663">
        <f>MONTH(transaction_data[[#This Row],[Transaction_Date]])</f>
        <v>1</v>
      </c>
    </row>
    <row r="6664" spans="1:11" x14ac:dyDescent="0.3">
      <c r="A6664">
        <v>306662</v>
      </c>
      <c r="B6664">
        <v>203146</v>
      </c>
      <c r="C6664" t="s">
        <v>13</v>
      </c>
      <c r="D6664">
        <v>97402</v>
      </c>
      <c r="E6664">
        <v>4911</v>
      </c>
      <c r="F6664">
        <v>35187</v>
      </c>
      <c r="G6664" t="s">
        <v>29</v>
      </c>
      <c r="H6664" s="1">
        <v>45143</v>
      </c>
      <c r="I6664" t="str">
        <f t="shared" si="104"/>
        <v>Yuksek Investisya</v>
      </c>
      <c r="J6664">
        <f>YEAR(transaction_data[[#This Row],[Transaction_Date]])</f>
        <v>2023</v>
      </c>
      <c r="K6664">
        <f>MONTH(transaction_data[[#This Row],[Transaction_Date]])</f>
        <v>8</v>
      </c>
    </row>
    <row r="6665" spans="1:11" x14ac:dyDescent="0.3">
      <c r="A6665">
        <v>306663</v>
      </c>
      <c r="B6665">
        <v>204216</v>
      </c>
      <c r="C6665" t="s">
        <v>13</v>
      </c>
      <c r="D6665">
        <v>34724</v>
      </c>
      <c r="E6665">
        <v>287</v>
      </c>
      <c r="F6665">
        <v>36252</v>
      </c>
      <c r="G6665" t="s">
        <v>33</v>
      </c>
      <c r="H6665" s="1">
        <v>45704</v>
      </c>
      <c r="I6665" t="str">
        <f t="shared" si="104"/>
        <v>Yuksek Investisya</v>
      </c>
      <c r="J6665">
        <f>YEAR(transaction_data[[#This Row],[Transaction_Date]])</f>
        <v>2025</v>
      </c>
      <c r="K6665">
        <f>MONTH(transaction_data[[#This Row],[Transaction_Date]])</f>
        <v>2</v>
      </c>
    </row>
    <row r="6666" spans="1:11" x14ac:dyDescent="0.3">
      <c r="A6666">
        <v>306664</v>
      </c>
      <c r="B6666">
        <v>205829</v>
      </c>
      <c r="C6666" t="s">
        <v>13</v>
      </c>
      <c r="D6666">
        <v>14117</v>
      </c>
      <c r="E6666">
        <v>929</v>
      </c>
      <c r="F6666">
        <v>46326</v>
      </c>
      <c r="G6666" t="s">
        <v>33</v>
      </c>
      <c r="H6666" s="1">
        <v>45535</v>
      </c>
      <c r="I6666" t="str">
        <f t="shared" si="104"/>
        <v>Yuksek Investisya</v>
      </c>
      <c r="J6666">
        <f>YEAR(transaction_data[[#This Row],[Transaction_Date]])</f>
        <v>2024</v>
      </c>
      <c r="K6666">
        <f>MONTH(transaction_data[[#This Row],[Transaction_Date]])</f>
        <v>8</v>
      </c>
    </row>
    <row r="6667" spans="1:11" x14ac:dyDescent="0.3">
      <c r="A6667">
        <v>306665</v>
      </c>
      <c r="B6667">
        <v>208190</v>
      </c>
      <c r="C6667" t="s">
        <v>31</v>
      </c>
      <c r="D6667">
        <v>59325</v>
      </c>
      <c r="E6667">
        <v>1856</v>
      </c>
      <c r="F6667">
        <v>30467</v>
      </c>
      <c r="G6667" t="s">
        <v>33</v>
      </c>
      <c r="H6667" s="1">
        <v>44780</v>
      </c>
      <c r="I6667" t="str">
        <f t="shared" si="104"/>
        <v>Yuksek Investisya</v>
      </c>
      <c r="J6667">
        <f>YEAR(transaction_data[[#This Row],[Transaction_Date]])</f>
        <v>2022</v>
      </c>
      <c r="K6667">
        <f>MONTH(transaction_data[[#This Row],[Transaction_Date]])</f>
        <v>8</v>
      </c>
    </row>
    <row r="6668" spans="1:11" x14ac:dyDescent="0.3">
      <c r="A6668">
        <v>306666</v>
      </c>
      <c r="B6668">
        <v>208454</v>
      </c>
      <c r="C6668" t="s">
        <v>31</v>
      </c>
      <c r="D6668">
        <v>74542</v>
      </c>
      <c r="E6668">
        <v>1278</v>
      </c>
      <c r="F6668">
        <v>8943</v>
      </c>
      <c r="G6668" t="s">
        <v>29</v>
      </c>
      <c r="H6668" s="1">
        <v>44815</v>
      </c>
      <c r="I6668" t="str">
        <f t="shared" si="104"/>
        <v>Kicik Investiya</v>
      </c>
      <c r="J6668">
        <f>YEAR(transaction_data[[#This Row],[Transaction_Date]])</f>
        <v>2022</v>
      </c>
      <c r="K6668">
        <f>MONTH(transaction_data[[#This Row],[Transaction_Date]])</f>
        <v>9</v>
      </c>
    </row>
    <row r="6669" spans="1:11" x14ac:dyDescent="0.3">
      <c r="A6669">
        <v>306667</v>
      </c>
      <c r="B6669">
        <v>206281</v>
      </c>
      <c r="C6669" t="s">
        <v>31</v>
      </c>
      <c r="D6669">
        <v>69514</v>
      </c>
      <c r="E6669">
        <v>1202</v>
      </c>
      <c r="F6669">
        <v>16711</v>
      </c>
      <c r="G6669" t="s">
        <v>33</v>
      </c>
      <c r="H6669" s="1">
        <v>45684</v>
      </c>
      <c r="I6669" t="str">
        <f t="shared" si="104"/>
        <v>Orta investisya</v>
      </c>
      <c r="J6669">
        <f>YEAR(transaction_data[[#This Row],[Transaction_Date]])</f>
        <v>2025</v>
      </c>
      <c r="K6669">
        <f>MONTH(transaction_data[[#This Row],[Transaction_Date]])</f>
        <v>1</v>
      </c>
    </row>
    <row r="6670" spans="1:11" x14ac:dyDescent="0.3">
      <c r="A6670">
        <v>306668</v>
      </c>
      <c r="B6670">
        <v>205287</v>
      </c>
      <c r="C6670" t="s">
        <v>31</v>
      </c>
      <c r="D6670">
        <v>8338</v>
      </c>
      <c r="E6670">
        <v>2460</v>
      </c>
      <c r="F6670">
        <v>37727</v>
      </c>
      <c r="G6670" t="s">
        <v>33</v>
      </c>
      <c r="H6670" s="1">
        <v>45283</v>
      </c>
      <c r="I6670" t="str">
        <f t="shared" si="104"/>
        <v>Yuksek Investisya</v>
      </c>
      <c r="J6670">
        <f>YEAR(transaction_data[[#This Row],[Transaction_Date]])</f>
        <v>2023</v>
      </c>
      <c r="K6670">
        <f>MONTH(transaction_data[[#This Row],[Transaction_Date]])</f>
        <v>12</v>
      </c>
    </row>
    <row r="6671" spans="1:11" x14ac:dyDescent="0.3">
      <c r="A6671">
        <v>306669</v>
      </c>
      <c r="B6671">
        <v>206659</v>
      </c>
      <c r="C6671" t="s">
        <v>13</v>
      </c>
      <c r="D6671">
        <v>14828</v>
      </c>
      <c r="E6671">
        <v>3495</v>
      </c>
      <c r="F6671">
        <v>2624</v>
      </c>
      <c r="G6671" t="s">
        <v>33</v>
      </c>
      <c r="H6671" s="1">
        <v>45298</v>
      </c>
      <c r="I6671" t="str">
        <f t="shared" si="104"/>
        <v>Kicik Investiya</v>
      </c>
      <c r="J6671">
        <f>YEAR(transaction_data[[#This Row],[Transaction_Date]])</f>
        <v>2024</v>
      </c>
      <c r="K6671">
        <f>MONTH(transaction_data[[#This Row],[Transaction_Date]])</f>
        <v>1</v>
      </c>
    </row>
    <row r="6672" spans="1:11" x14ac:dyDescent="0.3">
      <c r="A6672">
        <v>306670</v>
      </c>
      <c r="B6672">
        <v>202248</v>
      </c>
      <c r="C6672" t="s">
        <v>30</v>
      </c>
      <c r="D6672">
        <v>79975</v>
      </c>
      <c r="E6672">
        <v>3882</v>
      </c>
      <c r="F6672">
        <v>36554</v>
      </c>
      <c r="G6672" t="s">
        <v>32</v>
      </c>
      <c r="H6672" s="1">
        <v>45208</v>
      </c>
      <c r="I6672" t="str">
        <f t="shared" si="104"/>
        <v>Yuksek Investisya</v>
      </c>
      <c r="J6672">
        <f>YEAR(transaction_data[[#This Row],[Transaction_Date]])</f>
        <v>2023</v>
      </c>
      <c r="K6672">
        <f>MONTH(transaction_data[[#This Row],[Transaction_Date]])</f>
        <v>10</v>
      </c>
    </row>
    <row r="6673" spans="1:11" x14ac:dyDescent="0.3">
      <c r="A6673">
        <v>306671</v>
      </c>
      <c r="B6673">
        <v>202149</v>
      </c>
      <c r="C6673" t="s">
        <v>30</v>
      </c>
      <c r="D6673">
        <v>53269</v>
      </c>
      <c r="E6673">
        <v>3484</v>
      </c>
      <c r="F6673">
        <v>15411</v>
      </c>
      <c r="G6673" t="s">
        <v>33</v>
      </c>
      <c r="H6673" s="1">
        <v>45182</v>
      </c>
      <c r="I6673" t="str">
        <f t="shared" si="104"/>
        <v>Orta investisya</v>
      </c>
      <c r="J6673">
        <f>YEAR(transaction_data[[#This Row],[Transaction_Date]])</f>
        <v>2023</v>
      </c>
      <c r="K6673">
        <f>MONTH(transaction_data[[#This Row],[Transaction_Date]])</f>
        <v>9</v>
      </c>
    </row>
    <row r="6674" spans="1:11" x14ac:dyDescent="0.3">
      <c r="A6674">
        <v>306672</v>
      </c>
      <c r="B6674">
        <v>203056</v>
      </c>
      <c r="C6674" t="s">
        <v>30</v>
      </c>
      <c r="D6674">
        <v>87818</v>
      </c>
      <c r="E6674">
        <v>173</v>
      </c>
      <c r="F6674">
        <v>16035</v>
      </c>
      <c r="G6674" t="s">
        <v>29</v>
      </c>
      <c r="H6674" s="1">
        <v>44936</v>
      </c>
      <c r="I6674" t="str">
        <f t="shared" si="104"/>
        <v>Orta investisya</v>
      </c>
      <c r="J6674">
        <f>YEAR(transaction_data[[#This Row],[Transaction_Date]])</f>
        <v>2023</v>
      </c>
      <c r="K6674">
        <f>MONTH(transaction_data[[#This Row],[Transaction_Date]])</f>
        <v>1</v>
      </c>
    </row>
    <row r="6675" spans="1:11" x14ac:dyDescent="0.3">
      <c r="A6675">
        <v>306673</v>
      </c>
      <c r="B6675">
        <v>202196</v>
      </c>
      <c r="C6675" t="s">
        <v>31</v>
      </c>
      <c r="D6675">
        <v>27979</v>
      </c>
      <c r="E6675">
        <v>623</v>
      </c>
      <c r="F6675">
        <v>2157</v>
      </c>
      <c r="G6675" t="s">
        <v>32</v>
      </c>
      <c r="H6675" s="1">
        <v>45139</v>
      </c>
      <c r="I6675" t="str">
        <f t="shared" si="104"/>
        <v>Kicik Investiya</v>
      </c>
      <c r="J6675">
        <f>YEAR(transaction_data[[#This Row],[Transaction_Date]])</f>
        <v>2023</v>
      </c>
      <c r="K6675">
        <f>MONTH(transaction_data[[#This Row],[Transaction_Date]])</f>
        <v>8</v>
      </c>
    </row>
    <row r="6676" spans="1:11" x14ac:dyDescent="0.3">
      <c r="A6676">
        <v>306674</v>
      </c>
      <c r="B6676">
        <v>208688</v>
      </c>
      <c r="C6676" t="s">
        <v>31</v>
      </c>
      <c r="D6676">
        <v>68195</v>
      </c>
      <c r="E6676">
        <v>4286</v>
      </c>
      <c r="F6676">
        <v>38566</v>
      </c>
      <c r="G6676" t="s">
        <v>33</v>
      </c>
      <c r="H6676" s="1">
        <v>45176</v>
      </c>
      <c r="I6676" t="str">
        <f t="shared" si="104"/>
        <v>Yuksek Investisya</v>
      </c>
      <c r="J6676">
        <f>YEAR(transaction_data[[#This Row],[Transaction_Date]])</f>
        <v>2023</v>
      </c>
      <c r="K6676">
        <f>MONTH(transaction_data[[#This Row],[Transaction_Date]])</f>
        <v>9</v>
      </c>
    </row>
    <row r="6677" spans="1:11" x14ac:dyDescent="0.3">
      <c r="A6677">
        <v>306675</v>
      </c>
      <c r="B6677">
        <v>200749</v>
      </c>
      <c r="C6677" t="s">
        <v>31</v>
      </c>
      <c r="D6677">
        <v>42686</v>
      </c>
      <c r="E6677">
        <v>4633</v>
      </c>
      <c r="F6677">
        <v>10210</v>
      </c>
      <c r="G6677" t="s">
        <v>32</v>
      </c>
      <c r="H6677" s="1">
        <v>45563</v>
      </c>
      <c r="I6677" t="str">
        <f t="shared" si="104"/>
        <v>Kicik Investiya</v>
      </c>
      <c r="J6677">
        <f>YEAR(transaction_data[[#This Row],[Transaction_Date]])</f>
        <v>2024</v>
      </c>
      <c r="K6677">
        <f>MONTH(transaction_data[[#This Row],[Transaction_Date]])</f>
        <v>9</v>
      </c>
    </row>
    <row r="6678" spans="1:11" x14ac:dyDescent="0.3">
      <c r="A6678">
        <v>306676</v>
      </c>
      <c r="B6678">
        <v>204102</v>
      </c>
      <c r="C6678" t="s">
        <v>30</v>
      </c>
      <c r="D6678">
        <v>82827</v>
      </c>
      <c r="E6678">
        <v>3257</v>
      </c>
      <c r="F6678">
        <v>1520</v>
      </c>
      <c r="G6678" t="s">
        <v>29</v>
      </c>
      <c r="H6678" s="1">
        <v>45659</v>
      </c>
      <c r="I6678" t="str">
        <f t="shared" si="104"/>
        <v>Kicik Investiya</v>
      </c>
      <c r="J6678">
        <f>YEAR(transaction_data[[#This Row],[Transaction_Date]])</f>
        <v>2025</v>
      </c>
      <c r="K6678">
        <f>MONTH(transaction_data[[#This Row],[Transaction_Date]])</f>
        <v>1</v>
      </c>
    </row>
    <row r="6679" spans="1:11" x14ac:dyDescent="0.3">
      <c r="A6679">
        <v>306677</v>
      </c>
      <c r="B6679">
        <v>206101</v>
      </c>
      <c r="C6679" t="s">
        <v>31</v>
      </c>
      <c r="D6679">
        <v>6891</v>
      </c>
      <c r="E6679">
        <v>1709</v>
      </c>
      <c r="F6679">
        <v>20763</v>
      </c>
      <c r="G6679" t="s">
        <v>32</v>
      </c>
      <c r="H6679" s="1">
        <v>44678</v>
      </c>
      <c r="I6679" t="str">
        <f t="shared" si="104"/>
        <v>Orta investisya</v>
      </c>
      <c r="J6679">
        <f>YEAR(transaction_data[[#This Row],[Transaction_Date]])</f>
        <v>2022</v>
      </c>
      <c r="K6679">
        <f>MONTH(transaction_data[[#This Row],[Transaction_Date]])</f>
        <v>4</v>
      </c>
    </row>
    <row r="6680" spans="1:11" x14ac:dyDescent="0.3">
      <c r="A6680">
        <v>306678</v>
      </c>
      <c r="B6680">
        <v>201046</v>
      </c>
      <c r="C6680" t="s">
        <v>30</v>
      </c>
      <c r="D6680">
        <v>51620</v>
      </c>
      <c r="E6680">
        <v>3096</v>
      </c>
      <c r="F6680">
        <v>3520</v>
      </c>
      <c r="G6680" t="s">
        <v>29</v>
      </c>
      <c r="H6680" s="1">
        <v>45114</v>
      </c>
      <c r="I6680" t="str">
        <f t="shared" si="104"/>
        <v>Kicik Investiya</v>
      </c>
      <c r="J6680">
        <f>YEAR(transaction_data[[#This Row],[Transaction_Date]])</f>
        <v>2023</v>
      </c>
      <c r="K6680">
        <f>MONTH(transaction_data[[#This Row],[Transaction_Date]])</f>
        <v>7</v>
      </c>
    </row>
    <row r="6681" spans="1:11" x14ac:dyDescent="0.3">
      <c r="A6681">
        <v>306679</v>
      </c>
      <c r="B6681">
        <v>201979</v>
      </c>
      <c r="C6681" t="s">
        <v>31</v>
      </c>
      <c r="D6681">
        <v>39145</v>
      </c>
      <c r="E6681">
        <v>4023</v>
      </c>
      <c r="F6681">
        <v>4893</v>
      </c>
      <c r="G6681" t="s">
        <v>33</v>
      </c>
      <c r="H6681" s="1">
        <v>44903</v>
      </c>
      <c r="I6681" t="str">
        <f t="shared" si="104"/>
        <v>Kicik Investiya</v>
      </c>
      <c r="J6681">
        <f>YEAR(transaction_data[[#This Row],[Transaction_Date]])</f>
        <v>2022</v>
      </c>
      <c r="K6681">
        <f>MONTH(transaction_data[[#This Row],[Transaction_Date]])</f>
        <v>12</v>
      </c>
    </row>
    <row r="6682" spans="1:11" x14ac:dyDescent="0.3">
      <c r="A6682">
        <v>306680</v>
      </c>
      <c r="B6682">
        <v>206233</v>
      </c>
      <c r="C6682" t="s">
        <v>30</v>
      </c>
      <c r="D6682">
        <v>46156</v>
      </c>
      <c r="E6682">
        <v>387</v>
      </c>
      <c r="F6682">
        <v>17083</v>
      </c>
      <c r="G6682" t="s">
        <v>32</v>
      </c>
      <c r="H6682" s="1">
        <v>45184</v>
      </c>
      <c r="I6682" t="str">
        <f t="shared" si="104"/>
        <v>Orta investisya</v>
      </c>
      <c r="J6682">
        <f>YEAR(transaction_data[[#This Row],[Transaction_Date]])</f>
        <v>2023</v>
      </c>
      <c r="K6682">
        <f>MONTH(transaction_data[[#This Row],[Transaction_Date]])</f>
        <v>9</v>
      </c>
    </row>
    <row r="6683" spans="1:11" x14ac:dyDescent="0.3">
      <c r="A6683">
        <v>306681</v>
      </c>
      <c r="B6683">
        <v>203601</v>
      </c>
      <c r="C6683" t="s">
        <v>31</v>
      </c>
      <c r="D6683">
        <v>62602</v>
      </c>
      <c r="E6683">
        <v>4407</v>
      </c>
      <c r="F6683">
        <v>38966</v>
      </c>
      <c r="G6683" t="s">
        <v>32</v>
      </c>
      <c r="H6683" s="1">
        <v>45598</v>
      </c>
      <c r="I6683" t="str">
        <f t="shared" si="104"/>
        <v>Yuksek Investisya</v>
      </c>
      <c r="J6683">
        <f>YEAR(transaction_data[[#This Row],[Transaction_Date]])</f>
        <v>2024</v>
      </c>
      <c r="K6683">
        <f>MONTH(transaction_data[[#This Row],[Transaction_Date]])</f>
        <v>11</v>
      </c>
    </row>
    <row r="6684" spans="1:11" x14ac:dyDescent="0.3">
      <c r="A6684">
        <v>306682</v>
      </c>
      <c r="B6684">
        <v>206004</v>
      </c>
      <c r="C6684" t="s">
        <v>13</v>
      </c>
      <c r="D6684">
        <v>73237</v>
      </c>
      <c r="E6684">
        <v>3560</v>
      </c>
      <c r="F6684">
        <v>37661</v>
      </c>
      <c r="G6684" t="s">
        <v>29</v>
      </c>
      <c r="H6684" s="1">
        <v>45327</v>
      </c>
      <c r="I6684" t="str">
        <f t="shared" si="104"/>
        <v>Yuksek Investisya</v>
      </c>
      <c r="J6684">
        <f>YEAR(transaction_data[[#This Row],[Transaction_Date]])</f>
        <v>2024</v>
      </c>
      <c r="K6684">
        <f>MONTH(transaction_data[[#This Row],[Transaction_Date]])</f>
        <v>2</v>
      </c>
    </row>
    <row r="6685" spans="1:11" x14ac:dyDescent="0.3">
      <c r="A6685">
        <v>306683</v>
      </c>
      <c r="B6685">
        <v>204799</v>
      </c>
      <c r="C6685" t="s">
        <v>31</v>
      </c>
      <c r="D6685">
        <v>34795</v>
      </c>
      <c r="E6685">
        <v>4414</v>
      </c>
      <c r="F6685">
        <v>43659</v>
      </c>
      <c r="G6685" t="s">
        <v>33</v>
      </c>
      <c r="H6685" s="1">
        <v>45609</v>
      </c>
      <c r="I6685" t="str">
        <f t="shared" si="104"/>
        <v>Yuksek Investisya</v>
      </c>
      <c r="J6685">
        <f>YEAR(transaction_data[[#This Row],[Transaction_Date]])</f>
        <v>2024</v>
      </c>
      <c r="K6685">
        <f>MONTH(transaction_data[[#This Row],[Transaction_Date]])</f>
        <v>11</v>
      </c>
    </row>
    <row r="6686" spans="1:11" x14ac:dyDescent="0.3">
      <c r="A6686">
        <v>306684</v>
      </c>
      <c r="B6686">
        <v>204237</v>
      </c>
      <c r="C6686" t="s">
        <v>30</v>
      </c>
      <c r="D6686">
        <v>6563</v>
      </c>
      <c r="E6686">
        <v>445</v>
      </c>
      <c r="F6686">
        <v>39297</v>
      </c>
      <c r="G6686" t="s">
        <v>29</v>
      </c>
      <c r="H6686" s="1">
        <v>44867</v>
      </c>
      <c r="I6686" t="str">
        <f t="shared" si="104"/>
        <v>Yuksek Investisya</v>
      </c>
      <c r="J6686">
        <f>YEAR(transaction_data[[#This Row],[Transaction_Date]])</f>
        <v>2022</v>
      </c>
      <c r="K6686">
        <f>MONTH(transaction_data[[#This Row],[Transaction_Date]])</f>
        <v>11</v>
      </c>
    </row>
    <row r="6687" spans="1:11" x14ac:dyDescent="0.3">
      <c r="A6687">
        <v>306685</v>
      </c>
      <c r="B6687">
        <v>201048</v>
      </c>
      <c r="C6687" t="s">
        <v>30</v>
      </c>
      <c r="D6687">
        <v>72215</v>
      </c>
      <c r="E6687">
        <v>1134</v>
      </c>
      <c r="F6687">
        <v>42828</v>
      </c>
      <c r="G6687" t="s">
        <v>32</v>
      </c>
      <c r="H6687" s="1">
        <v>45325</v>
      </c>
      <c r="I6687" t="str">
        <f t="shared" si="104"/>
        <v>Yuksek Investisya</v>
      </c>
      <c r="J6687">
        <f>YEAR(transaction_data[[#This Row],[Transaction_Date]])</f>
        <v>2024</v>
      </c>
      <c r="K6687">
        <f>MONTH(transaction_data[[#This Row],[Transaction_Date]])</f>
        <v>2</v>
      </c>
    </row>
    <row r="6688" spans="1:11" x14ac:dyDescent="0.3">
      <c r="A6688">
        <v>306686</v>
      </c>
      <c r="B6688">
        <v>200761</v>
      </c>
      <c r="C6688" t="s">
        <v>30</v>
      </c>
      <c r="D6688">
        <v>6495</v>
      </c>
      <c r="E6688">
        <v>4815</v>
      </c>
      <c r="F6688">
        <v>36824</v>
      </c>
      <c r="G6688" t="s">
        <v>29</v>
      </c>
      <c r="H6688" s="1">
        <v>44710</v>
      </c>
      <c r="I6688" t="str">
        <f t="shared" si="104"/>
        <v>Yuksek Investisya</v>
      </c>
      <c r="J6688">
        <f>YEAR(transaction_data[[#This Row],[Transaction_Date]])</f>
        <v>2022</v>
      </c>
      <c r="K6688">
        <f>MONTH(transaction_data[[#This Row],[Transaction_Date]])</f>
        <v>5</v>
      </c>
    </row>
    <row r="6689" spans="1:11" x14ac:dyDescent="0.3">
      <c r="A6689">
        <v>306687</v>
      </c>
      <c r="B6689">
        <v>202735</v>
      </c>
      <c r="C6689" t="s">
        <v>13</v>
      </c>
      <c r="D6689">
        <v>68075</v>
      </c>
      <c r="E6689">
        <v>4855</v>
      </c>
      <c r="F6689">
        <v>7666</v>
      </c>
      <c r="G6689" t="s">
        <v>29</v>
      </c>
      <c r="H6689" s="1">
        <v>45003</v>
      </c>
      <c r="I6689" t="str">
        <f t="shared" si="104"/>
        <v>Kicik Investiya</v>
      </c>
      <c r="J6689">
        <f>YEAR(transaction_data[[#This Row],[Transaction_Date]])</f>
        <v>2023</v>
      </c>
      <c r="K6689">
        <f>MONTH(transaction_data[[#This Row],[Transaction_Date]])</f>
        <v>3</v>
      </c>
    </row>
    <row r="6690" spans="1:11" x14ac:dyDescent="0.3">
      <c r="A6690">
        <v>306688</v>
      </c>
      <c r="B6690">
        <v>203622</v>
      </c>
      <c r="C6690" t="s">
        <v>13</v>
      </c>
      <c r="D6690">
        <v>55981</v>
      </c>
      <c r="E6690">
        <v>2190</v>
      </c>
      <c r="F6690">
        <v>22566</v>
      </c>
      <c r="G6690" t="s">
        <v>33</v>
      </c>
      <c r="H6690" s="1">
        <v>44951</v>
      </c>
      <c r="I6690" t="str">
        <f t="shared" si="104"/>
        <v>Orta investisya</v>
      </c>
      <c r="J6690">
        <f>YEAR(transaction_data[[#This Row],[Transaction_Date]])</f>
        <v>2023</v>
      </c>
      <c r="K6690">
        <f>MONTH(transaction_data[[#This Row],[Transaction_Date]])</f>
        <v>1</v>
      </c>
    </row>
    <row r="6691" spans="1:11" x14ac:dyDescent="0.3">
      <c r="A6691">
        <v>306689</v>
      </c>
      <c r="B6691">
        <v>201401</v>
      </c>
      <c r="C6691" t="s">
        <v>30</v>
      </c>
      <c r="D6691">
        <v>4634</v>
      </c>
      <c r="E6691">
        <v>681</v>
      </c>
      <c r="F6691">
        <v>25986</v>
      </c>
      <c r="G6691" t="s">
        <v>32</v>
      </c>
      <c r="H6691" s="1">
        <v>45705</v>
      </c>
      <c r="I6691" t="str">
        <f t="shared" si="104"/>
        <v>Orta investisya</v>
      </c>
      <c r="J6691">
        <f>YEAR(transaction_data[[#This Row],[Transaction_Date]])</f>
        <v>2025</v>
      </c>
      <c r="K6691">
        <f>MONTH(transaction_data[[#This Row],[Transaction_Date]])</f>
        <v>2</v>
      </c>
    </row>
    <row r="6692" spans="1:11" x14ac:dyDescent="0.3">
      <c r="A6692">
        <v>306690</v>
      </c>
      <c r="B6692">
        <v>207379</v>
      </c>
      <c r="C6692" t="s">
        <v>30</v>
      </c>
      <c r="D6692">
        <v>55531</v>
      </c>
      <c r="E6692">
        <v>1296</v>
      </c>
      <c r="F6692">
        <v>23566</v>
      </c>
      <c r="G6692" t="s">
        <v>29</v>
      </c>
      <c r="H6692" s="1">
        <v>45221</v>
      </c>
      <c r="I6692" t="str">
        <f t="shared" si="104"/>
        <v>Orta investisya</v>
      </c>
      <c r="J6692">
        <f>YEAR(transaction_data[[#This Row],[Transaction_Date]])</f>
        <v>2023</v>
      </c>
      <c r="K6692">
        <f>MONTH(transaction_data[[#This Row],[Transaction_Date]])</f>
        <v>10</v>
      </c>
    </row>
    <row r="6693" spans="1:11" x14ac:dyDescent="0.3">
      <c r="A6693">
        <v>306691</v>
      </c>
      <c r="B6693">
        <v>209348</v>
      </c>
      <c r="C6693" t="s">
        <v>30</v>
      </c>
      <c r="D6693">
        <v>60733</v>
      </c>
      <c r="E6693">
        <v>2514</v>
      </c>
      <c r="F6693">
        <v>42748</v>
      </c>
      <c r="G6693" t="s">
        <v>33</v>
      </c>
      <c r="H6693" s="1">
        <v>44883</v>
      </c>
      <c r="I6693" t="str">
        <f t="shared" si="104"/>
        <v>Yuksek Investisya</v>
      </c>
      <c r="J6693">
        <f>YEAR(transaction_data[[#This Row],[Transaction_Date]])</f>
        <v>2022</v>
      </c>
      <c r="K6693">
        <f>MONTH(transaction_data[[#This Row],[Transaction_Date]])</f>
        <v>11</v>
      </c>
    </row>
    <row r="6694" spans="1:11" x14ac:dyDescent="0.3">
      <c r="A6694">
        <v>306692</v>
      </c>
      <c r="B6694">
        <v>207792</v>
      </c>
      <c r="C6694" t="s">
        <v>31</v>
      </c>
      <c r="D6694">
        <v>85664</v>
      </c>
      <c r="E6694">
        <v>1957</v>
      </c>
      <c r="F6694">
        <v>12141</v>
      </c>
      <c r="G6694" t="s">
        <v>32</v>
      </c>
      <c r="H6694" s="1">
        <v>44774</v>
      </c>
      <c r="I6694" t="str">
        <f t="shared" si="104"/>
        <v>Kicik Investiya</v>
      </c>
      <c r="J6694">
        <f>YEAR(transaction_data[[#This Row],[Transaction_Date]])</f>
        <v>2022</v>
      </c>
      <c r="K6694">
        <f>MONTH(transaction_data[[#This Row],[Transaction_Date]])</f>
        <v>8</v>
      </c>
    </row>
    <row r="6695" spans="1:11" x14ac:dyDescent="0.3">
      <c r="A6695">
        <v>306693</v>
      </c>
      <c r="B6695">
        <v>203148</v>
      </c>
      <c r="C6695" t="s">
        <v>30</v>
      </c>
      <c r="D6695">
        <v>44654</v>
      </c>
      <c r="E6695">
        <v>3361</v>
      </c>
      <c r="F6695">
        <v>5909</v>
      </c>
      <c r="G6695" t="s">
        <v>33</v>
      </c>
      <c r="H6695" s="1">
        <v>44815</v>
      </c>
      <c r="I6695" t="str">
        <f t="shared" si="104"/>
        <v>Kicik Investiya</v>
      </c>
      <c r="J6695">
        <f>YEAR(transaction_data[[#This Row],[Transaction_Date]])</f>
        <v>2022</v>
      </c>
      <c r="K6695">
        <f>MONTH(transaction_data[[#This Row],[Transaction_Date]])</f>
        <v>9</v>
      </c>
    </row>
    <row r="6696" spans="1:11" x14ac:dyDescent="0.3">
      <c r="A6696">
        <v>306694</v>
      </c>
      <c r="B6696">
        <v>204621</v>
      </c>
      <c r="C6696" t="s">
        <v>31</v>
      </c>
      <c r="D6696">
        <v>49047</v>
      </c>
      <c r="E6696">
        <v>2842</v>
      </c>
      <c r="F6696">
        <v>2438</v>
      </c>
      <c r="G6696" t="s">
        <v>33</v>
      </c>
      <c r="H6696" s="1">
        <v>44725</v>
      </c>
      <c r="I6696" t="str">
        <f t="shared" si="104"/>
        <v>Kicik Investiya</v>
      </c>
      <c r="J6696">
        <f>YEAR(transaction_data[[#This Row],[Transaction_Date]])</f>
        <v>2022</v>
      </c>
      <c r="K6696">
        <f>MONTH(transaction_data[[#This Row],[Transaction_Date]])</f>
        <v>6</v>
      </c>
    </row>
    <row r="6697" spans="1:11" x14ac:dyDescent="0.3">
      <c r="A6697">
        <v>306695</v>
      </c>
      <c r="B6697">
        <v>203006</v>
      </c>
      <c r="C6697" t="s">
        <v>13</v>
      </c>
      <c r="D6697">
        <v>14132</v>
      </c>
      <c r="E6697">
        <v>3593</v>
      </c>
      <c r="F6697">
        <v>15263</v>
      </c>
      <c r="G6697" t="s">
        <v>33</v>
      </c>
      <c r="H6697" s="1">
        <v>45018</v>
      </c>
      <c r="I6697" t="str">
        <f t="shared" si="104"/>
        <v>Orta investisya</v>
      </c>
      <c r="J6697">
        <f>YEAR(transaction_data[[#This Row],[Transaction_Date]])</f>
        <v>2023</v>
      </c>
      <c r="K6697">
        <f>MONTH(transaction_data[[#This Row],[Transaction_Date]])</f>
        <v>4</v>
      </c>
    </row>
    <row r="6698" spans="1:11" x14ac:dyDescent="0.3">
      <c r="A6698">
        <v>306696</v>
      </c>
      <c r="B6698">
        <v>208757</v>
      </c>
      <c r="C6698" t="s">
        <v>13</v>
      </c>
      <c r="D6698">
        <v>68562</v>
      </c>
      <c r="E6698">
        <v>960</v>
      </c>
      <c r="F6698">
        <v>21042</v>
      </c>
      <c r="G6698" t="s">
        <v>32</v>
      </c>
      <c r="H6698" s="1">
        <v>45605</v>
      </c>
      <c r="I6698" t="str">
        <f t="shared" si="104"/>
        <v>Orta investisya</v>
      </c>
      <c r="J6698">
        <f>YEAR(transaction_data[[#This Row],[Transaction_Date]])</f>
        <v>2024</v>
      </c>
      <c r="K6698">
        <f>MONTH(transaction_data[[#This Row],[Transaction_Date]])</f>
        <v>11</v>
      </c>
    </row>
    <row r="6699" spans="1:11" x14ac:dyDescent="0.3">
      <c r="A6699">
        <v>306697</v>
      </c>
      <c r="B6699">
        <v>201788</v>
      </c>
      <c r="C6699" t="s">
        <v>30</v>
      </c>
      <c r="D6699">
        <v>72146</v>
      </c>
      <c r="E6699">
        <v>2948</v>
      </c>
      <c r="F6699">
        <v>38682</v>
      </c>
      <c r="G6699" t="s">
        <v>32</v>
      </c>
      <c r="H6699" s="1">
        <v>44870</v>
      </c>
      <c r="I6699" t="str">
        <f t="shared" si="104"/>
        <v>Yuksek Investisya</v>
      </c>
      <c r="J6699">
        <f>YEAR(transaction_data[[#This Row],[Transaction_Date]])</f>
        <v>2022</v>
      </c>
      <c r="K6699">
        <f>MONTH(transaction_data[[#This Row],[Transaction_Date]])</f>
        <v>11</v>
      </c>
    </row>
    <row r="6700" spans="1:11" x14ac:dyDescent="0.3">
      <c r="A6700">
        <v>306698</v>
      </c>
      <c r="B6700">
        <v>206828</v>
      </c>
      <c r="C6700" t="s">
        <v>13</v>
      </c>
      <c r="D6700">
        <v>20943</v>
      </c>
      <c r="E6700">
        <v>4107</v>
      </c>
      <c r="F6700">
        <v>19028</v>
      </c>
      <c r="G6700" t="s">
        <v>33</v>
      </c>
      <c r="H6700" s="1">
        <v>45087</v>
      </c>
      <c r="I6700" t="str">
        <f t="shared" si="104"/>
        <v>Orta investisya</v>
      </c>
      <c r="J6700">
        <f>YEAR(transaction_data[[#This Row],[Transaction_Date]])</f>
        <v>2023</v>
      </c>
      <c r="K6700">
        <f>MONTH(transaction_data[[#This Row],[Transaction_Date]])</f>
        <v>6</v>
      </c>
    </row>
    <row r="6701" spans="1:11" x14ac:dyDescent="0.3">
      <c r="A6701">
        <v>306699</v>
      </c>
      <c r="B6701">
        <v>207665</v>
      </c>
      <c r="C6701" t="s">
        <v>31</v>
      </c>
      <c r="D6701">
        <v>26420</v>
      </c>
      <c r="E6701">
        <v>1979</v>
      </c>
      <c r="F6701">
        <v>42607</v>
      </c>
      <c r="G6701" t="s">
        <v>32</v>
      </c>
      <c r="H6701" s="1">
        <v>44662</v>
      </c>
      <c r="I6701" t="str">
        <f t="shared" si="104"/>
        <v>Yuksek Investisya</v>
      </c>
      <c r="J6701">
        <f>YEAR(transaction_data[[#This Row],[Transaction_Date]])</f>
        <v>2022</v>
      </c>
      <c r="K6701">
        <f>MONTH(transaction_data[[#This Row],[Transaction_Date]])</f>
        <v>4</v>
      </c>
    </row>
    <row r="6702" spans="1:11" x14ac:dyDescent="0.3">
      <c r="A6702">
        <v>306700</v>
      </c>
      <c r="B6702">
        <v>200945</v>
      </c>
      <c r="C6702" t="s">
        <v>31</v>
      </c>
      <c r="D6702">
        <v>4267</v>
      </c>
      <c r="E6702">
        <v>4364</v>
      </c>
      <c r="F6702">
        <v>41415</v>
      </c>
      <c r="G6702" t="s">
        <v>33</v>
      </c>
      <c r="H6702" s="1">
        <v>45174</v>
      </c>
      <c r="I6702" t="str">
        <f t="shared" si="104"/>
        <v>Yuksek Investisya</v>
      </c>
      <c r="J6702">
        <f>YEAR(transaction_data[[#This Row],[Transaction_Date]])</f>
        <v>2023</v>
      </c>
      <c r="K6702">
        <f>MONTH(transaction_data[[#This Row],[Transaction_Date]])</f>
        <v>9</v>
      </c>
    </row>
    <row r="6703" spans="1:11" x14ac:dyDescent="0.3">
      <c r="A6703">
        <v>306701</v>
      </c>
      <c r="B6703">
        <v>202042</v>
      </c>
      <c r="C6703" t="s">
        <v>30</v>
      </c>
      <c r="D6703">
        <v>84071</v>
      </c>
      <c r="E6703">
        <v>1000</v>
      </c>
      <c r="F6703">
        <v>38081</v>
      </c>
      <c r="G6703" t="s">
        <v>33</v>
      </c>
      <c r="H6703" s="1">
        <v>45718</v>
      </c>
      <c r="I6703" t="str">
        <f t="shared" si="104"/>
        <v>Yuksek Investisya</v>
      </c>
      <c r="J6703">
        <f>YEAR(transaction_data[[#This Row],[Transaction_Date]])</f>
        <v>2025</v>
      </c>
      <c r="K6703">
        <f>MONTH(transaction_data[[#This Row],[Transaction_Date]])</f>
        <v>3</v>
      </c>
    </row>
    <row r="6704" spans="1:11" x14ac:dyDescent="0.3">
      <c r="A6704">
        <v>306702</v>
      </c>
      <c r="B6704">
        <v>207848</v>
      </c>
      <c r="C6704" t="s">
        <v>30</v>
      </c>
      <c r="D6704">
        <v>17823</v>
      </c>
      <c r="E6704">
        <v>1193</v>
      </c>
      <c r="F6704">
        <v>28373</v>
      </c>
      <c r="G6704" t="s">
        <v>29</v>
      </c>
      <c r="H6704" s="1">
        <v>44813</v>
      </c>
      <c r="I6704" t="str">
        <f t="shared" si="104"/>
        <v>Yuksek Investisya</v>
      </c>
      <c r="J6704">
        <f>YEAR(transaction_data[[#This Row],[Transaction_Date]])</f>
        <v>2022</v>
      </c>
      <c r="K6704">
        <f>MONTH(transaction_data[[#This Row],[Transaction_Date]])</f>
        <v>9</v>
      </c>
    </row>
    <row r="6705" spans="1:11" x14ac:dyDescent="0.3">
      <c r="A6705">
        <v>306703</v>
      </c>
      <c r="B6705">
        <v>208699</v>
      </c>
      <c r="C6705" t="s">
        <v>13</v>
      </c>
      <c r="D6705">
        <v>26880</v>
      </c>
      <c r="E6705">
        <v>3390</v>
      </c>
      <c r="F6705">
        <v>48076</v>
      </c>
      <c r="G6705" t="s">
        <v>32</v>
      </c>
      <c r="H6705" s="1">
        <v>45114</v>
      </c>
      <c r="I6705" t="str">
        <f t="shared" si="104"/>
        <v>Yuksek Investisya</v>
      </c>
      <c r="J6705">
        <f>YEAR(transaction_data[[#This Row],[Transaction_Date]])</f>
        <v>2023</v>
      </c>
      <c r="K6705">
        <f>MONTH(transaction_data[[#This Row],[Transaction_Date]])</f>
        <v>7</v>
      </c>
    </row>
    <row r="6706" spans="1:11" x14ac:dyDescent="0.3">
      <c r="A6706">
        <v>306704</v>
      </c>
      <c r="B6706">
        <v>204225</v>
      </c>
      <c r="C6706" t="s">
        <v>30</v>
      </c>
      <c r="D6706">
        <v>38874</v>
      </c>
      <c r="E6706">
        <v>2648</v>
      </c>
      <c r="F6706">
        <v>30866</v>
      </c>
      <c r="G6706" t="s">
        <v>33</v>
      </c>
      <c r="H6706" s="1">
        <v>45340</v>
      </c>
      <c r="I6706" t="str">
        <f t="shared" si="104"/>
        <v>Yuksek Investisya</v>
      </c>
      <c r="J6706">
        <f>YEAR(transaction_data[[#This Row],[Transaction_Date]])</f>
        <v>2024</v>
      </c>
      <c r="K6706">
        <f>MONTH(transaction_data[[#This Row],[Transaction_Date]])</f>
        <v>2</v>
      </c>
    </row>
    <row r="6707" spans="1:11" x14ac:dyDescent="0.3">
      <c r="A6707">
        <v>306705</v>
      </c>
      <c r="B6707">
        <v>205191</v>
      </c>
      <c r="C6707" t="s">
        <v>30</v>
      </c>
      <c r="D6707">
        <v>49485</v>
      </c>
      <c r="E6707">
        <v>4344</v>
      </c>
      <c r="F6707">
        <v>36700</v>
      </c>
      <c r="G6707" t="s">
        <v>33</v>
      </c>
      <c r="H6707" s="1">
        <v>45372</v>
      </c>
      <c r="I6707" t="str">
        <f t="shared" si="104"/>
        <v>Yuksek Investisya</v>
      </c>
      <c r="J6707">
        <f>YEAR(transaction_data[[#This Row],[Transaction_Date]])</f>
        <v>2024</v>
      </c>
      <c r="K6707">
        <f>MONTH(transaction_data[[#This Row],[Transaction_Date]])</f>
        <v>3</v>
      </c>
    </row>
    <row r="6708" spans="1:11" x14ac:dyDescent="0.3">
      <c r="A6708">
        <v>306706</v>
      </c>
      <c r="B6708">
        <v>204748</v>
      </c>
      <c r="C6708" t="s">
        <v>30</v>
      </c>
      <c r="D6708">
        <v>60554</v>
      </c>
      <c r="E6708">
        <v>2414</v>
      </c>
      <c r="F6708">
        <v>11798</v>
      </c>
      <c r="G6708" t="s">
        <v>29</v>
      </c>
      <c r="H6708" s="1">
        <v>44676</v>
      </c>
      <c r="I6708" t="str">
        <f t="shared" si="104"/>
        <v>Kicik Investiya</v>
      </c>
      <c r="J6708">
        <f>YEAR(transaction_data[[#This Row],[Transaction_Date]])</f>
        <v>2022</v>
      </c>
      <c r="K6708">
        <f>MONTH(transaction_data[[#This Row],[Transaction_Date]])</f>
        <v>4</v>
      </c>
    </row>
    <row r="6709" spans="1:11" x14ac:dyDescent="0.3">
      <c r="A6709">
        <v>306707</v>
      </c>
      <c r="B6709">
        <v>207678</v>
      </c>
      <c r="C6709" t="s">
        <v>31</v>
      </c>
      <c r="D6709">
        <v>55877</v>
      </c>
      <c r="E6709">
        <v>113</v>
      </c>
      <c r="F6709">
        <v>28919</v>
      </c>
      <c r="G6709" t="s">
        <v>29</v>
      </c>
      <c r="H6709" s="1">
        <v>45156</v>
      </c>
      <c r="I6709" t="str">
        <f t="shared" si="104"/>
        <v>Yuksek Investisya</v>
      </c>
      <c r="J6709">
        <f>YEAR(transaction_data[[#This Row],[Transaction_Date]])</f>
        <v>2023</v>
      </c>
      <c r="K6709">
        <f>MONTH(transaction_data[[#This Row],[Transaction_Date]])</f>
        <v>8</v>
      </c>
    </row>
    <row r="6710" spans="1:11" x14ac:dyDescent="0.3">
      <c r="A6710">
        <v>306708</v>
      </c>
      <c r="B6710">
        <v>205245</v>
      </c>
      <c r="C6710" t="s">
        <v>13</v>
      </c>
      <c r="D6710">
        <v>72702</v>
      </c>
      <c r="E6710">
        <v>1373</v>
      </c>
      <c r="F6710">
        <v>18570</v>
      </c>
      <c r="G6710" t="s">
        <v>33</v>
      </c>
      <c r="H6710" s="1">
        <v>44965</v>
      </c>
      <c r="I6710" t="str">
        <f t="shared" si="104"/>
        <v>Orta investisya</v>
      </c>
      <c r="J6710">
        <f>YEAR(transaction_data[[#This Row],[Transaction_Date]])</f>
        <v>2023</v>
      </c>
      <c r="K6710">
        <f>MONTH(transaction_data[[#This Row],[Transaction_Date]])</f>
        <v>2</v>
      </c>
    </row>
    <row r="6711" spans="1:11" x14ac:dyDescent="0.3">
      <c r="A6711">
        <v>306709</v>
      </c>
      <c r="B6711">
        <v>205882</v>
      </c>
      <c r="C6711" t="s">
        <v>30</v>
      </c>
      <c r="D6711">
        <v>38258</v>
      </c>
      <c r="E6711">
        <v>519</v>
      </c>
      <c r="F6711">
        <v>34545</v>
      </c>
      <c r="G6711" t="s">
        <v>33</v>
      </c>
      <c r="H6711" s="1">
        <v>45476</v>
      </c>
      <c r="I6711" t="str">
        <f t="shared" si="104"/>
        <v>Yuksek Investisya</v>
      </c>
      <c r="J6711">
        <f>YEAR(transaction_data[[#This Row],[Transaction_Date]])</f>
        <v>2024</v>
      </c>
      <c r="K6711">
        <f>MONTH(transaction_data[[#This Row],[Transaction_Date]])</f>
        <v>7</v>
      </c>
    </row>
    <row r="6712" spans="1:11" x14ac:dyDescent="0.3">
      <c r="A6712">
        <v>306710</v>
      </c>
      <c r="B6712">
        <v>209720</v>
      </c>
      <c r="C6712" t="s">
        <v>30</v>
      </c>
      <c r="D6712">
        <v>73782</v>
      </c>
      <c r="E6712">
        <v>4776</v>
      </c>
      <c r="F6712">
        <v>11467</v>
      </c>
      <c r="G6712" t="s">
        <v>29</v>
      </c>
      <c r="H6712" s="1">
        <v>44970</v>
      </c>
      <c r="I6712" t="str">
        <f t="shared" si="104"/>
        <v>Kicik Investiya</v>
      </c>
      <c r="J6712">
        <f>YEAR(transaction_data[[#This Row],[Transaction_Date]])</f>
        <v>2023</v>
      </c>
      <c r="K6712">
        <f>MONTH(transaction_data[[#This Row],[Transaction_Date]])</f>
        <v>2</v>
      </c>
    </row>
    <row r="6713" spans="1:11" x14ac:dyDescent="0.3">
      <c r="A6713">
        <v>306711</v>
      </c>
      <c r="B6713">
        <v>204609</v>
      </c>
      <c r="C6713" t="s">
        <v>30</v>
      </c>
      <c r="D6713">
        <v>25302</v>
      </c>
      <c r="E6713">
        <v>3524</v>
      </c>
      <c r="F6713">
        <v>7486</v>
      </c>
      <c r="G6713" t="s">
        <v>29</v>
      </c>
      <c r="H6713" s="1">
        <v>44957</v>
      </c>
      <c r="I6713" t="str">
        <f t="shared" si="104"/>
        <v>Kicik Investiya</v>
      </c>
      <c r="J6713">
        <f>YEAR(transaction_data[[#This Row],[Transaction_Date]])</f>
        <v>2023</v>
      </c>
      <c r="K6713">
        <f>MONTH(transaction_data[[#This Row],[Transaction_Date]])</f>
        <v>1</v>
      </c>
    </row>
    <row r="6714" spans="1:11" x14ac:dyDescent="0.3">
      <c r="A6714">
        <v>306712</v>
      </c>
      <c r="B6714">
        <v>206622</v>
      </c>
      <c r="C6714" t="s">
        <v>31</v>
      </c>
      <c r="D6714">
        <v>15254</v>
      </c>
      <c r="E6714">
        <v>3279</v>
      </c>
      <c r="F6714">
        <v>35940</v>
      </c>
      <c r="G6714" t="s">
        <v>32</v>
      </c>
      <c r="H6714" s="1">
        <v>45489</v>
      </c>
      <c r="I6714" t="str">
        <f t="shared" si="104"/>
        <v>Yuksek Investisya</v>
      </c>
      <c r="J6714">
        <f>YEAR(transaction_data[[#This Row],[Transaction_Date]])</f>
        <v>2024</v>
      </c>
      <c r="K6714">
        <f>MONTH(transaction_data[[#This Row],[Transaction_Date]])</f>
        <v>7</v>
      </c>
    </row>
    <row r="6715" spans="1:11" x14ac:dyDescent="0.3">
      <c r="A6715">
        <v>306713</v>
      </c>
      <c r="B6715">
        <v>201033</v>
      </c>
      <c r="C6715" t="s">
        <v>31</v>
      </c>
      <c r="D6715">
        <v>65779</v>
      </c>
      <c r="E6715">
        <v>3098</v>
      </c>
      <c r="F6715">
        <v>36119</v>
      </c>
      <c r="G6715" t="s">
        <v>29</v>
      </c>
      <c r="H6715" s="1">
        <v>45453</v>
      </c>
      <c r="I6715" t="str">
        <f t="shared" si="104"/>
        <v>Yuksek Investisya</v>
      </c>
      <c r="J6715">
        <f>YEAR(transaction_data[[#This Row],[Transaction_Date]])</f>
        <v>2024</v>
      </c>
      <c r="K6715">
        <f>MONTH(transaction_data[[#This Row],[Transaction_Date]])</f>
        <v>6</v>
      </c>
    </row>
    <row r="6716" spans="1:11" x14ac:dyDescent="0.3">
      <c r="A6716">
        <v>306714</v>
      </c>
      <c r="B6716">
        <v>204566</v>
      </c>
      <c r="C6716" t="s">
        <v>30</v>
      </c>
      <c r="D6716">
        <v>40154</v>
      </c>
      <c r="E6716">
        <v>4630</v>
      </c>
      <c r="F6716">
        <v>5882</v>
      </c>
      <c r="G6716" t="s">
        <v>32</v>
      </c>
      <c r="H6716" s="1">
        <v>45042</v>
      </c>
      <c r="I6716" t="str">
        <f t="shared" si="104"/>
        <v>Kicik Investiya</v>
      </c>
      <c r="J6716">
        <f>YEAR(transaction_data[[#This Row],[Transaction_Date]])</f>
        <v>2023</v>
      </c>
      <c r="K6716">
        <f>MONTH(transaction_data[[#This Row],[Transaction_Date]])</f>
        <v>4</v>
      </c>
    </row>
    <row r="6717" spans="1:11" x14ac:dyDescent="0.3">
      <c r="A6717">
        <v>306715</v>
      </c>
      <c r="B6717">
        <v>207541</v>
      </c>
      <c r="C6717" t="s">
        <v>13</v>
      </c>
      <c r="D6717">
        <v>96650</v>
      </c>
      <c r="E6717">
        <v>296</v>
      </c>
      <c r="F6717">
        <v>3514</v>
      </c>
      <c r="G6717" t="s">
        <v>29</v>
      </c>
      <c r="H6717" s="1">
        <v>45493</v>
      </c>
      <c r="I6717" t="str">
        <f t="shared" si="104"/>
        <v>Kicik Investiya</v>
      </c>
      <c r="J6717">
        <f>YEAR(transaction_data[[#This Row],[Transaction_Date]])</f>
        <v>2024</v>
      </c>
      <c r="K6717">
        <f>MONTH(transaction_data[[#This Row],[Transaction_Date]])</f>
        <v>7</v>
      </c>
    </row>
    <row r="6718" spans="1:11" x14ac:dyDescent="0.3">
      <c r="A6718">
        <v>306716</v>
      </c>
      <c r="B6718">
        <v>208927</v>
      </c>
      <c r="C6718" t="s">
        <v>31</v>
      </c>
      <c r="D6718">
        <v>10505</v>
      </c>
      <c r="E6718">
        <v>431</v>
      </c>
      <c r="F6718">
        <v>13073</v>
      </c>
      <c r="G6718" t="s">
        <v>33</v>
      </c>
      <c r="H6718" s="1">
        <v>45391</v>
      </c>
      <c r="I6718" t="str">
        <f t="shared" si="104"/>
        <v>Kicik Investiya</v>
      </c>
      <c r="J6718">
        <f>YEAR(transaction_data[[#This Row],[Transaction_Date]])</f>
        <v>2024</v>
      </c>
      <c r="K6718">
        <f>MONTH(transaction_data[[#This Row],[Transaction_Date]])</f>
        <v>4</v>
      </c>
    </row>
    <row r="6719" spans="1:11" x14ac:dyDescent="0.3">
      <c r="A6719">
        <v>306717</v>
      </c>
      <c r="B6719">
        <v>207232</v>
      </c>
      <c r="C6719" t="s">
        <v>30</v>
      </c>
      <c r="D6719">
        <v>93288</v>
      </c>
      <c r="E6719">
        <v>2940</v>
      </c>
      <c r="F6719">
        <v>19921</v>
      </c>
      <c r="G6719" t="s">
        <v>32</v>
      </c>
      <c r="H6719" s="1">
        <v>45608</v>
      </c>
      <c r="I6719" t="str">
        <f t="shared" si="104"/>
        <v>Orta investisya</v>
      </c>
      <c r="J6719">
        <f>YEAR(transaction_data[[#This Row],[Transaction_Date]])</f>
        <v>2024</v>
      </c>
      <c r="K6719">
        <f>MONTH(transaction_data[[#This Row],[Transaction_Date]])</f>
        <v>11</v>
      </c>
    </row>
    <row r="6720" spans="1:11" x14ac:dyDescent="0.3">
      <c r="A6720">
        <v>306718</v>
      </c>
      <c r="B6720">
        <v>202156</v>
      </c>
      <c r="C6720" t="s">
        <v>13</v>
      </c>
      <c r="D6720">
        <v>55431</v>
      </c>
      <c r="E6720">
        <v>705</v>
      </c>
      <c r="F6720">
        <v>30103</v>
      </c>
      <c r="G6720" t="s">
        <v>32</v>
      </c>
      <c r="H6720" s="1">
        <v>44860</v>
      </c>
      <c r="I6720" t="str">
        <f t="shared" si="104"/>
        <v>Yuksek Investisya</v>
      </c>
      <c r="J6720">
        <f>YEAR(transaction_data[[#This Row],[Transaction_Date]])</f>
        <v>2022</v>
      </c>
      <c r="K6720">
        <f>MONTH(transaction_data[[#This Row],[Transaction_Date]])</f>
        <v>10</v>
      </c>
    </row>
    <row r="6721" spans="1:11" x14ac:dyDescent="0.3">
      <c r="A6721">
        <v>306719</v>
      </c>
      <c r="B6721">
        <v>207426</v>
      </c>
      <c r="C6721" t="s">
        <v>30</v>
      </c>
      <c r="D6721">
        <v>43883</v>
      </c>
      <c r="E6721">
        <v>1427</v>
      </c>
      <c r="F6721">
        <v>19997</v>
      </c>
      <c r="G6721" t="s">
        <v>33</v>
      </c>
      <c r="H6721" s="1">
        <v>45720</v>
      </c>
      <c r="I6721" t="str">
        <f t="shared" si="104"/>
        <v>Orta investisya</v>
      </c>
      <c r="J6721">
        <f>YEAR(transaction_data[[#This Row],[Transaction_Date]])</f>
        <v>2025</v>
      </c>
      <c r="K6721">
        <f>MONTH(transaction_data[[#This Row],[Transaction_Date]])</f>
        <v>3</v>
      </c>
    </row>
    <row r="6722" spans="1:11" x14ac:dyDescent="0.3">
      <c r="A6722">
        <v>306720</v>
      </c>
      <c r="B6722">
        <v>206766</v>
      </c>
      <c r="C6722" t="s">
        <v>13</v>
      </c>
      <c r="D6722">
        <v>24959</v>
      </c>
      <c r="E6722">
        <v>2110</v>
      </c>
      <c r="F6722">
        <v>11931</v>
      </c>
      <c r="G6722" t="s">
        <v>33</v>
      </c>
      <c r="H6722" s="1">
        <v>45726</v>
      </c>
      <c r="I6722" t="str">
        <f t="shared" ref="I6722:I6785" si="105">IF(AND(F6722&gt;1000,F6722&lt;15000),"Kicik Investiya",IF(AND(F6722&gt;=15000,F6722&lt;27500),"Orta investisya","Yuksek Investisya"))</f>
        <v>Kicik Investiya</v>
      </c>
      <c r="J6722">
        <f>YEAR(transaction_data[[#This Row],[Transaction_Date]])</f>
        <v>2025</v>
      </c>
      <c r="K6722">
        <f>MONTH(transaction_data[[#This Row],[Transaction_Date]])</f>
        <v>3</v>
      </c>
    </row>
    <row r="6723" spans="1:11" x14ac:dyDescent="0.3">
      <c r="A6723">
        <v>306721</v>
      </c>
      <c r="B6723">
        <v>206557</v>
      </c>
      <c r="C6723" t="s">
        <v>31</v>
      </c>
      <c r="D6723">
        <v>2355</v>
      </c>
      <c r="E6723">
        <v>3137</v>
      </c>
      <c r="F6723">
        <v>9612</v>
      </c>
      <c r="G6723" t="s">
        <v>29</v>
      </c>
      <c r="H6723" s="1">
        <v>45679</v>
      </c>
      <c r="I6723" t="str">
        <f t="shared" si="105"/>
        <v>Kicik Investiya</v>
      </c>
      <c r="J6723">
        <f>YEAR(transaction_data[[#This Row],[Transaction_Date]])</f>
        <v>2025</v>
      </c>
      <c r="K6723">
        <f>MONTH(transaction_data[[#This Row],[Transaction_Date]])</f>
        <v>1</v>
      </c>
    </row>
    <row r="6724" spans="1:11" x14ac:dyDescent="0.3">
      <c r="A6724">
        <v>306722</v>
      </c>
      <c r="B6724">
        <v>204123</v>
      </c>
      <c r="C6724" t="s">
        <v>13</v>
      </c>
      <c r="D6724">
        <v>53117</v>
      </c>
      <c r="E6724">
        <v>4100</v>
      </c>
      <c r="F6724">
        <v>3925</v>
      </c>
      <c r="G6724" t="s">
        <v>32</v>
      </c>
      <c r="H6724" s="1">
        <v>44669</v>
      </c>
      <c r="I6724" t="str">
        <f t="shared" si="105"/>
        <v>Kicik Investiya</v>
      </c>
      <c r="J6724">
        <f>YEAR(transaction_data[[#This Row],[Transaction_Date]])</f>
        <v>2022</v>
      </c>
      <c r="K6724">
        <f>MONTH(transaction_data[[#This Row],[Transaction_Date]])</f>
        <v>4</v>
      </c>
    </row>
    <row r="6725" spans="1:11" x14ac:dyDescent="0.3">
      <c r="A6725">
        <v>306723</v>
      </c>
      <c r="B6725">
        <v>202610</v>
      </c>
      <c r="C6725" t="s">
        <v>31</v>
      </c>
      <c r="D6725">
        <v>83850</v>
      </c>
      <c r="E6725">
        <v>4853</v>
      </c>
      <c r="F6725">
        <v>6073</v>
      </c>
      <c r="G6725" t="s">
        <v>33</v>
      </c>
      <c r="H6725" s="1">
        <v>45226</v>
      </c>
      <c r="I6725" t="str">
        <f t="shared" si="105"/>
        <v>Kicik Investiya</v>
      </c>
      <c r="J6725">
        <f>YEAR(transaction_data[[#This Row],[Transaction_Date]])</f>
        <v>2023</v>
      </c>
      <c r="K6725">
        <f>MONTH(transaction_data[[#This Row],[Transaction_Date]])</f>
        <v>10</v>
      </c>
    </row>
    <row r="6726" spans="1:11" x14ac:dyDescent="0.3">
      <c r="A6726">
        <v>306724</v>
      </c>
      <c r="B6726">
        <v>203708</v>
      </c>
      <c r="C6726" t="s">
        <v>31</v>
      </c>
      <c r="D6726">
        <v>88508</v>
      </c>
      <c r="E6726">
        <v>1636</v>
      </c>
      <c r="F6726">
        <v>49263</v>
      </c>
      <c r="G6726" t="s">
        <v>32</v>
      </c>
      <c r="H6726" s="1">
        <v>45546</v>
      </c>
      <c r="I6726" t="str">
        <f t="shared" si="105"/>
        <v>Yuksek Investisya</v>
      </c>
      <c r="J6726">
        <f>YEAR(transaction_data[[#This Row],[Transaction_Date]])</f>
        <v>2024</v>
      </c>
      <c r="K6726">
        <f>MONTH(transaction_data[[#This Row],[Transaction_Date]])</f>
        <v>9</v>
      </c>
    </row>
    <row r="6727" spans="1:11" x14ac:dyDescent="0.3">
      <c r="A6727">
        <v>306725</v>
      </c>
      <c r="B6727">
        <v>202919</v>
      </c>
      <c r="C6727" t="s">
        <v>13</v>
      </c>
      <c r="D6727">
        <v>29784</v>
      </c>
      <c r="E6727">
        <v>681</v>
      </c>
      <c r="F6727">
        <v>31537</v>
      </c>
      <c r="G6727" t="s">
        <v>32</v>
      </c>
      <c r="H6727" s="1">
        <v>45671</v>
      </c>
      <c r="I6727" t="str">
        <f t="shared" si="105"/>
        <v>Yuksek Investisya</v>
      </c>
      <c r="J6727">
        <f>YEAR(transaction_data[[#This Row],[Transaction_Date]])</f>
        <v>2025</v>
      </c>
      <c r="K6727">
        <f>MONTH(transaction_data[[#This Row],[Transaction_Date]])</f>
        <v>1</v>
      </c>
    </row>
    <row r="6728" spans="1:11" x14ac:dyDescent="0.3">
      <c r="A6728">
        <v>306726</v>
      </c>
      <c r="B6728">
        <v>200157</v>
      </c>
      <c r="C6728" t="s">
        <v>31</v>
      </c>
      <c r="D6728">
        <v>61304</v>
      </c>
      <c r="E6728">
        <v>1768</v>
      </c>
      <c r="F6728">
        <v>44166</v>
      </c>
      <c r="G6728" t="s">
        <v>29</v>
      </c>
      <c r="H6728" s="1">
        <v>45459</v>
      </c>
      <c r="I6728" t="str">
        <f t="shared" si="105"/>
        <v>Yuksek Investisya</v>
      </c>
      <c r="J6728">
        <f>YEAR(transaction_data[[#This Row],[Transaction_Date]])</f>
        <v>2024</v>
      </c>
      <c r="K6728">
        <f>MONTH(transaction_data[[#This Row],[Transaction_Date]])</f>
        <v>6</v>
      </c>
    </row>
    <row r="6729" spans="1:11" x14ac:dyDescent="0.3">
      <c r="A6729">
        <v>306727</v>
      </c>
      <c r="B6729">
        <v>203437</v>
      </c>
      <c r="C6729" t="s">
        <v>13</v>
      </c>
      <c r="D6729">
        <v>46033</v>
      </c>
      <c r="E6729">
        <v>614</v>
      </c>
      <c r="F6729">
        <v>17418</v>
      </c>
      <c r="G6729" t="s">
        <v>32</v>
      </c>
      <c r="H6729" s="1">
        <v>44708</v>
      </c>
      <c r="I6729" t="str">
        <f t="shared" si="105"/>
        <v>Orta investisya</v>
      </c>
      <c r="J6729">
        <f>YEAR(transaction_data[[#This Row],[Transaction_Date]])</f>
        <v>2022</v>
      </c>
      <c r="K6729">
        <f>MONTH(transaction_data[[#This Row],[Transaction_Date]])</f>
        <v>5</v>
      </c>
    </row>
    <row r="6730" spans="1:11" x14ac:dyDescent="0.3">
      <c r="A6730">
        <v>306728</v>
      </c>
      <c r="B6730">
        <v>206596</v>
      </c>
      <c r="C6730" t="s">
        <v>13</v>
      </c>
      <c r="D6730">
        <v>16662</v>
      </c>
      <c r="E6730">
        <v>701</v>
      </c>
      <c r="F6730">
        <v>14309</v>
      </c>
      <c r="G6730" t="s">
        <v>29</v>
      </c>
      <c r="H6730" s="1">
        <v>45037</v>
      </c>
      <c r="I6730" t="str">
        <f t="shared" si="105"/>
        <v>Kicik Investiya</v>
      </c>
      <c r="J6730">
        <f>YEAR(transaction_data[[#This Row],[Transaction_Date]])</f>
        <v>2023</v>
      </c>
      <c r="K6730">
        <f>MONTH(transaction_data[[#This Row],[Transaction_Date]])</f>
        <v>4</v>
      </c>
    </row>
    <row r="6731" spans="1:11" x14ac:dyDescent="0.3">
      <c r="A6731">
        <v>306729</v>
      </c>
      <c r="B6731">
        <v>204717</v>
      </c>
      <c r="C6731" t="s">
        <v>31</v>
      </c>
      <c r="D6731">
        <v>13712</v>
      </c>
      <c r="E6731">
        <v>1577</v>
      </c>
      <c r="F6731">
        <v>9630</v>
      </c>
      <c r="G6731" t="s">
        <v>32</v>
      </c>
      <c r="H6731" s="1">
        <v>44905</v>
      </c>
      <c r="I6731" t="str">
        <f t="shared" si="105"/>
        <v>Kicik Investiya</v>
      </c>
      <c r="J6731">
        <f>YEAR(transaction_data[[#This Row],[Transaction_Date]])</f>
        <v>2022</v>
      </c>
      <c r="K6731">
        <f>MONTH(transaction_data[[#This Row],[Transaction_Date]])</f>
        <v>12</v>
      </c>
    </row>
    <row r="6732" spans="1:11" x14ac:dyDescent="0.3">
      <c r="A6732">
        <v>306730</v>
      </c>
      <c r="B6732">
        <v>204918</v>
      </c>
      <c r="C6732" t="s">
        <v>31</v>
      </c>
      <c r="D6732">
        <v>35832</v>
      </c>
      <c r="E6732">
        <v>3950</v>
      </c>
      <c r="F6732">
        <v>12992</v>
      </c>
      <c r="G6732" t="s">
        <v>32</v>
      </c>
      <c r="H6732" s="1">
        <v>44734</v>
      </c>
      <c r="I6732" t="str">
        <f t="shared" si="105"/>
        <v>Kicik Investiya</v>
      </c>
      <c r="J6732">
        <f>YEAR(transaction_data[[#This Row],[Transaction_Date]])</f>
        <v>2022</v>
      </c>
      <c r="K6732">
        <f>MONTH(transaction_data[[#This Row],[Transaction_Date]])</f>
        <v>6</v>
      </c>
    </row>
    <row r="6733" spans="1:11" x14ac:dyDescent="0.3">
      <c r="A6733">
        <v>306731</v>
      </c>
      <c r="B6733">
        <v>200638</v>
      </c>
      <c r="C6733" t="s">
        <v>31</v>
      </c>
      <c r="D6733">
        <v>65003</v>
      </c>
      <c r="E6733">
        <v>1966</v>
      </c>
      <c r="F6733">
        <v>41088</v>
      </c>
      <c r="G6733" t="s">
        <v>32</v>
      </c>
      <c r="H6733" s="1">
        <v>45082</v>
      </c>
      <c r="I6733" t="str">
        <f t="shared" si="105"/>
        <v>Yuksek Investisya</v>
      </c>
      <c r="J6733">
        <f>YEAR(transaction_data[[#This Row],[Transaction_Date]])</f>
        <v>2023</v>
      </c>
      <c r="K6733">
        <f>MONTH(transaction_data[[#This Row],[Transaction_Date]])</f>
        <v>6</v>
      </c>
    </row>
    <row r="6734" spans="1:11" x14ac:dyDescent="0.3">
      <c r="A6734">
        <v>306732</v>
      </c>
      <c r="B6734">
        <v>202639</v>
      </c>
      <c r="C6734" t="s">
        <v>31</v>
      </c>
      <c r="D6734">
        <v>29151</v>
      </c>
      <c r="E6734">
        <v>1419</v>
      </c>
      <c r="F6734">
        <v>36687</v>
      </c>
      <c r="G6734" t="s">
        <v>29</v>
      </c>
      <c r="H6734" s="1">
        <v>44952</v>
      </c>
      <c r="I6734" t="str">
        <f t="shared" si="105"/>
        <v>Yuksek Investisya</v>
      </c>
      <c r="J6734">
        <f>YEAR(transaction_data[[#This Row],[Transaction_Date]])</f>
        <v>2023</v>
      </c>
      <c r="K6734">
        <f>MONTH(transaction_data[[#This Row],[Transaction_Date]])</f>
        <v>1</v>
      </c>
    </row>
    <row r="6735" spans="1:11" x14ac:dyDescent="0.3">
      <c r="A6735">
        <v>306733</v>
      </c>
      <c r="B6735">
        <v>200051</v>
      </c>
      <c r="C6735" t="s">
        <v>31</v>
      </c>
      <c r="D6735">
        <v>24592</v>
      </c>
      <c r="E6735">
        <v>4297</v>
      </c>
      <c r="F6735">
        <v>46422</v>
      </c>
      <c r="G6735" t="s">
        <v>29</v>
      </c>
      <c r="H6735" s="1">
        <v>45723</v>
      </c>
      <c r="I6735" t="str">
        <f t="shared" si="105"/>
        <v>Yuksek Investisya</v>
      </c>
      <c r="J6735">
        <f>YEAR(transaction_data[[#This Row],[Transaction_Date]])</f>
        <v>2025</v>
      </c>
      <c r="K6735">
        <f>MONTH(transaction_data[[#This Row],[Transaction_Date]])</f>
        <v>3</v>
      </c>
    </row>
    <row r="6736" spans="1:11" x14ac:dyDescent="0.3">
      <c r="A6736">
        <v>306734</v>
      </c>
      <c r="B6736">
        <v>204912</v>
      </c>
      <c r="C6736" t="s">
        <v>30</v>
      </c>
      <c r="D6736">
        <v>22125</v>
      </c>
      <c r="E6736">
        <v>3235</v>
      </c>
      <c r="F6736">
        <v>46421</v>
      </c>
      <c r="G6736" t="s">
        <v>32</v>
      </c>
      <c r="H6736" s="1">
        <v>45600</v>
      </c>
      <c r="I6736" t="str">
        <f t="shared" si="105"/>
        <v>Yuksek Investisya</v>
      </c>
      <c r="J6736">
        <f>YEAR(transaction_data[[#This Row],[Transaction_Date]])</f>
        <v>2024</v>
      </c>
      <c r="K6736">
        <f>MONTH(transaction_data[[#This Row],[Transaction_Date]])</f>
        <v>11</v>
      </c>
    </row>
    <row r="6737" spans="1:11" x14ac:dyDescent="0.3">
      <c r="A6737">
        <v>306735</v>
      </c>
      <c r="B6737">
        <v>201471</v>
      </c>
      <c r="C6737" t="s">
        <v>30</v>
      </c>
      <c r="D6737">
        <v>2963</v>
      </c>
      <c r="E6737">
        <v>1715</v>
      </c>
      <c r="F6737">
        <v>49642</v>
      </c>
      <c r="G6737" t="s">
        <v>33</v>
      </c>
      <c r="H6737" s="1">
        <v>45062</v>
      </c>
      <c r="I6737" t="str">
        <f t="shared" si="105"/>
        <v>Yuksek Investisya</v>
      </c>
      <c r="J6737">
        <f>YEAR(transaction_data[[#This Row],[Transaction_Date]])</f>
        <v>2023</v>
      </c>
      <c r="K6737">
        <f>MONTH(transaction_data[[#This Row],[Transaction_Date]])</f>
        <v>5</v>
      </c>
    </row>
    <row r="6738" spans="1:11" x14ac:dyDescent="0.3">
      <c r="A6738">
        <v>306736</v>
      </c>
      <c r="B6738">
        <v>207983</v>
      </c>
      <c r="C6738" t="s">
        <v>30</v>
      </c>
      <c r="D6738">
        <v>47231</v>
      </c>
      <c r="E6738">
        <v>2871</v>
      </c>
      <c r="F6738">
        <v>8950</v>
      </c>
      <c r="G6738" t="s">
        <v>33</v>
      </c>
      <c r="H6738" s="1">
        <v>44723</v>
      </c>
      <c r="I6738" t="str">
        <f t="shared" si="105"/>
        <v>Kicik Investiya</v>
      </c>
      <c r="J6738">
        <f>YEAR(transaction_data[[#This Row],[Transaction_Date]])</f>
        <v>2022</v>
      </c>
      <c r="K6738">
        <f>MONTH(transaction_data[[#This Row],[Transaction_Date]])</f>
        <v>6</v>
      </c>
    </row>
    <row r="6739" spans="1:11" x14ac:dyDescent="0.3">
      <c r="A6739">
        <v>306737</v>
      </c>
      <c r="B6739">
        <v>200329</v>
      </c>
      <c r="C6739" t="s">
        <v>30</v>
      </c>
      <c r="D6739">
        <v>14365</v>
      </c>
      <c r="E6739">
        <v>2231</v>
      </c>
      <c r="F6739">
        <v>6140</v>
      </c>
      <c r="G6739" t="s">
        <v>33</v>
      </c>
      <c r="H6739" s="1">
        <v>45363</v>
      </c>
      <c r="I6739" t="str">
        <f t="shared" si="105"/>
        <v>Kicik Investiya</v>
      </c>
      <c r="J6739">
        <f>YEAR(transaction_data[[#This Row],[Transaction_Date]])</f>
        <v>2024</v>
      </c>
      <c r="K6739">
        <f>MONTH(transaction_data[[#This Row],[Transaction_Date]])</f>
        <v>3</v>
      </c>
    </row>
    <row r="6740" spans="1:11" x14ac:dyDescent="0.3">
      <c r="A6740">
        <v>306738</v>
      </c>
      <c r="B6740">
        <v>208976</v>
      </c>
      <c r="C6740" t="s">
        <v>30</v>
      </c>
      <c r="D6740">
        <v>16047</v>
      </c>
      <c r="E6740">
        <v>2621</v>
      </c>
      <c r="F6740">
        <v>15905</v>
      </c>
      <c r="G6740" t="s">
        <v>33</v>
      </c>
      <c r="H6740" s="1">
        <v>45658</v>
      </c>
      <c r="I6740" t="str">
        <f t="shared" si="105"/>
        <v>Orta investisya</v>
      </c>
      <c r="J6740">
        <f>YEAR(transaction_data[[#This Row],[Transaction_Date]])</f>
        <v>2025</v>
      </c>
      <c r="K6740">
        <f>MONTH(transaction_data[[#This Row],[Transaction_Date]])</f>
        <v>1</v>
      </c>
    </row>
    <row r="6741" spans="1:11" x14ac:dyDescent="0.3">
      <c r="A6741">
        <v>306739</v>
      </c>
      <c r="B6741">
        <v>208487</v>
      </c>
      <c r="C6741" t="s">
        <v>13</v>
      </c>
      <c r="D6741">
        <v>10064</v>
      </c>
      <c r="E6741">
        <v>2374</v>
      </c>
      <c r="F6741">
        <v>14990</v>
      </c>
      <c r="G6741" t="s">
        <v>33</v>
      </c>
      <c r="H6741" s="1">
        <v>44653</v>
      </c>
      <c r="I6741" t="str">
        <f t="shared" si="105"/>
        <v>Kicik Investiya</v>
      </c>
      <c r="J6741">
        <f>YEAR(transaction_data[[#This Row],[Transaction_Date]])</f>
        <v>2022</v>
      </c>
      <c r="K6741">
        <f>MONTH(transaction_data[[#This Row],[Transaction_Date]])</f>
        <v>4</v>
      </c>
    </row>
    <row r="6742" spans="1:11" x14ac:dyDescent="0.3">
      <c r="A6742">
        <v>306740</v>
      </c>
      <c r="B6742">
        <v>200345</v>
      </c>
      <c r="C6742" t="s">
        <v>31</v>
      </c>
      <c r="D6742">
        <v>7490</v>
      </c>
      <c r="E6742">
        <v>2403</v>
      </c>
      <c r="F6742">
        <v>38645</v>
      </c>
      <c r="G6742" t="s">
        <v>32</v>
      </c>
      <c r="H6742" s="1">
        <v>44744</v>
      </c>
      <c r="I6742" t="str">
        <f t="shared" si="105"/>
        <v>Yuksek Investisya</v>
      </c>
      <c r="J6742">
        <f>YEAR(transaction_data[[#This Row],[Transaction_Date]])</f>
        <v>2022</v>
      </c>
      <c r="K6742">
        <f>MONTH(transaction_data[[#This Row],[Transaction_Date]])</f>
        <v>7</v>
      </c>
    </row>
    <row r="6743" spans="1:11" x14ac:dyDescent="0.3">
      <c r="A6743">
        <v>306741</v>
      </c>
      <c r="B6743">
        <v>202201</v>
      </c>
      <c r="C6743" t="s">
        <v>30</v>
      </c>
      <c r="D6743">
        <v>86790</v>
      </c>
      <c r="E6743">
        <v>4432</v>
      </c>
      <c r="F6743">
        <v>20747</v>
      </c>
      <c r="G6743" t="s">
        <v>33</v>
      </c>
      <c r="H6743" s="1">
        <v>45244</v>
      </c>
      <c r="I6743" t="str">
        <f t="shared" si="105"/>
        <v>Orta investisya</v>
      </c>
      <c r="J6743">
        <f>YEAR(transaction_data[[#This Row],[Transaction_Date]])</f>
        <v>2023</v>
      </c>
      <c r="K6743">
        <f>MONTH(transaction_data[[#This Row],[Transaction_Date]])</f>
        <v>11</v>
      </c>
    </row>
    <row r="6744" spans="1:11" x14ac:dyDescent="0.3">
      <c r="A6744">
        <v>306742</v>
      </c>
      <c r="B6744">
        <v>207313</v>
      </c>
      <c r="C6744" t="s">
        <v>13</v>
      </c>
      <c r="D6744">
        <v>92400</v>
      </c>
      <c r="E6744">
        <v>4685</v>
      </c>
      <c r="F6744">
        <v>20501</v>
      </c>
      <c r="G6744" t="s">
        <v>33</v>
      </c>
      <c r="H6744" s="1">
        <v>45666</v>
      </c>
      <c r="I6744" t="str">
        <f t="shared" si="105"/>
        <v>Orta investisya</v>
      </c>
      <c r="J6744">
        <f>YEAR(transaction_data[[#This Row],[Transaction_Date]])</f>
        <v>2025</v>
      </c>
      <c r="K6744">
        <f>MONTH(transaction_data[[#This Row],[Transaction_Date]])</f>
        <v>1</v>
      </c>
    </row>
    <row r="6745" spans="1:11" x14ac:dyDescent="0.3">
      <c r="A6745">
        <v>306743</v>
      </c>
      <c r="B6745">
        <v>201505</v>
      </c>
      <c r="C6745" t="s">
        <v>13</v>
      </c>
      <c r="D6745">
        <v>21177</v>
      </c>
      <c r="E6745">
        <v>2812</v>
      </c>
      <c r="F6745">
        <v>26832</v>
      </c>
      <c r="G6745" t="s">
        <v>32</v>
      </c>
      <c r="H6745" s="1">
        <v>45062</v>
      </c>
      <c r="I6745" t="str">
        <f t="shared" si="105"/>
        <v>Orta investisya</v>
      </c>
      <c r="J6745">
        <f>YEAR(transaction_data[[#This Row],[Transaction_Date]])</f>
        <v>2023</v>
      </c>
      <c r="K6745">
        <f>MONTH(transaction_data[[#This Row],[Transaction_Date]])</f>
        <v>5</v>
      </c>
    </row>
    <row r="6746" spans="1:11" x14ac:dyDescent="0.3">
      <c r="A6746">
        <v>306744</v>
      </c>
      <c r="B6746">
        <v>203874</v>
      </c>
      <c r="C6746" t="s">
        <v>30</v>
      </c>
      <c r="D6746">
        <v>42780</v>
      </c>
      <c r="E6746">
        <v>1803</v>
      </c>
      <c r="F6746">
        <v>21105</v>
      </c>
      <c r="G6746" t="s">
        <v>33</v>
      </c>
      <c r="H6746" s="1">
        <v>45670</v>
      </c>
      <c r="I6746" t="str">
        <f t="shared" si="105"/>
        <v>Orta investisya</v>
      </c>
      <c r="J6746">
        <f>YEAR(transaction_data[[#This Row],[Transaction_Date]])</f>
        <v>2025</v>
      </c>
      <c r="K6746">
        <f>MONTH(transaction_data[[#This Row],[Transaction_Date]])</f>
        <v>1</v>
      </c>
    </row>
    <row r="6747" spans="1:11" x14ac:dyDescent="0.3">
      <c r="A6747">
        <v>306745</v>
      </c>
      <c r="B6747">
        <v>203447</v>
      </c>
      <c r="C6747" t="s">
        <v>30</v>
      </c>
      <c r="D6747">
        <v>50787</v>
      </c>
      <c r="E6747">
        <v>636</v>
      </c>
      <c r="F6747">
        <v>47174</v>
      </c>
      <c r="G6747" t="s">
        <v>29</v>
      </c>
      <c r="H6747" s="1">
        <v>45666</v>
      </c>
      <c r="I6747" t="str">
        <f t="shared" si="105"/>
        <v>Yuksek Investisya</v>
      </c>
      <c r="J6747">
        <f>YEAR(transaction_data[[#This Row],[Transaction_Date]])</f>
        <v>2025</v>
      </c>
      <c r="K6747">
        <f>MONTH(transaction_data[[#This Row],[Transaction_Date]])</f>
        <v>1</v>
      </c>
    </row>
    <row r="6748" spans="1:11" x14ac:dyDescent="0.3">
      <c r="A6748">
        <v>306746</v>
      </c>
      <c r="B6748">
        <v>208759</v>
      </c>
      <c r="C6748" t="s">
        <v>30</v>
      </c>
      <c r="D6748">
        <v>91113</v>
      </c>
      <c r="E6748">
        <v>6000</v>
      </c>
      <c r="F6748">
        <v>49998</v>
      </c>
      <c r="G6748" t="s">
        <v>33</v>
      </c>
      <c r="H6748" s="1">
        <v>45200</v>
      </c>
      <c r="I6748" t="str">
        <f t="shared" si="105"/>
        <v>Yuksek Investisya</v>
      </c>
      <c r="J6748">
        <f>YEAR(transaction_data[[#This Row],[Transaction_Date]])</f>
        <v>2023</v>
      </c>
      <c r="K6748">
        <f>MONTH(transaction_data[[#This Row],[Transaction_Date]])</f>
        <v>10</v>
      </c>
    </row>
    <row r="6749" spans="1:11" x14ac:dyDescent="0.3">
      <c r="A6749">
        <v>306747</v>
      </c>
      <c r="B6749">
        <v>203956</v>
      </c>
      <c r="C6749" t="s">
        <v>30</v>
      </c>
      <c r="D6749">
        <v>86205</v>
      </c>
      <c r="E6749">
        <v>464</v>
      </c>
      <c r="F6749">
        <v>1494</v>
      </c>
      <c r="G6749" t="s">
        <v>33</v>
      </c>
      <c r="H6749" s="1">
        <v>44808</v>
      </c>
      <c r="I6749" t="str">
        <f t="shared" si="105"/>
        <v>Kicik Investiya</v>
      </c>
      <c r="J6749">
        <f>YEAR(transaction_data[[#This Row],[Transaction_Date]])</f>
        <v>2022</v>
      </c>
      <c r="K6749">
        <f>MONTH(transaction_data[[#This Row],[Transaction_Date]])</f>
        <v>9</v>
      </c>
    </row>
    <row r="6750" spans="1:11" x14ac:dyDescent="0.3">
      <c r="A6750">
        <v>306748</v>
      </c>
      <c r="B6750">
        <v>208221</v>
      </c>
      <c r="C6750" t="s">
        <v>13</v>
      </c>
      <c r="D6750">
        <v>13691</v>
      </c>
      <c r="E6750">
        <v>4870</v>
      </c>
      <c r="F6750">
        <v>42529</v>
      </c>
      <c r="G6750" t="s">
        <v>32</v>
      </c>
      <c r="H6750" s="1">
        <v>44670</v>
      </c>
      <c r="I6750" t="str">
        <f t="shared" si="105"/>
        <v>Yuksek Investisya</v>
      </c>
      <c r="J6750">
        <f>YEAR(transaction_data[[#This Row],[Transaction_Date]])</f>
        <v>2022</v>
      </c>
      <c r="K6750">
        <f>MONTH(transaction_data[[#This Row],[Transaction_Date]])</f>
        <v>4</v>
      </c>
    </row>
    <row r="6751" spans="1:11" x14ac:dyDescent="0.3">
      <c r="A6751">
        <v>306749</v>
      </c>
      <c r="B6751">
        <v>206641</v>
      </c>
      <c r="C6751" t="s">
        <v>31</v>
      </c>
      <c r="D6751">
        <v>91999</v>
      </c>
      <c r="E6751">
        <v>2430</v>
      </c>
      <c r="F6751">
        <v>33411</v>
      </c>
      <c r="G6751" t="s">
        <v>29</v>
      </c>
      <c r="H6751" s="1">
        <v>45095</v>
      </c>
      <c r="I6751" t="str">
        <f t="shared" si="105"/>
        <v>Yuksek Investisya</v>
      </c>
      <c r="J6751">
        <f>YEAR(transaction_data[[#This Row],[Transaction_Date]])</f>
        <v>2023</v>
      </c>
      <c r="K6751">
        <f>MONTH(transaction_data[[#This Row],[Transaction_Date]])</f>
        <v>6</v>
      </c>
    </row>
    <row r="6752" spans="1:11" x14ac:dyDescent="0.3">
      <c r="A6752">
        <v>306750</v>
      </c>
      <c r="B6752">
        <v>203658</v>
      </c>
      <c r="C6752" t="s">
        <v>31</v>
      </c>
      <c r="D6752">
        <v>29419</v>
      </c>
      <c r="E6752">
        <v>4191</v>
      </c>
      <c r="F6752">
        <v>23339</v>
      </c>
      <c r="G6752" t="s">
        <v>32</v>
      </c>
      <c r="H6752" s="1">
        <v>45649</v>
      </c>
      <c r="I6752" t="str">
        <f t="shared" si="105"/>
        <v>Orta investisya</v>
      </c>
      <c r="J6752">
        <f>YEAR(transaction_data[[#This Row],[Transaction_Date]])</f>
        <v>2024</v>
      </c>
      <c r="K6752">
        <f>MONTH(transaction_data[[#This Row],[Transaction_Date]])</f>
        <v>12</v>
      </c>
    </row>
    <row r="6753" spans="1:11" x14ac:dyDescent="0.3">
      <c r="A6753">
        <v>306751</v>
      </c>
      <c r="B6753">
        <v>202541</v>
      </c>
      <c r="C6753" t="s">
        <v>13</v>
      </c>
      <c r="D6753">
        <v>28877</v>
      </c>
      <c r="E6753">
        <v>512</v>
      </c>
      <c r="F6753">
        <v>14743</v>
      </c>
      <c r="G6753" t="s">
        <v>29</v>
      </c>
      <c r="H6753" s="1">
        <v>45241</v>
      </c>
      <c r="I6753" t="str">
        <f t="shared" si="105"/>
        <v>Kicik Investiya</v>
      </c>
      <c r="J6753">
        <f>YEAR(transaction_data[[#This Row],[Transaction_Date]])</f>
        <v>2023</v>
      </c>
      <c r="K6753">
        <f>MONTH(transaction_data[[#This Row],[Transaction_Date]])</f>
        <v>11</v>
      </c>
    </row>
    <row r="6754" spans="1:11" x14ac:dyDescent="0.3">
      <c r="A6754">
        <v>306752</v>
      </c>
      <c r="B6754">
        <v>206883</v>
      </c>
      <c r="C6754" t="s">
        <v>30</v>
      </c>
      <c r="D6754">
        <v>82579</v>
      </c>
      <c r="E6754">
        <v>454</v>
      </c>
      <c r="F6754">
        <v>39418</v>
      </c>
      <c r="G6754" t="s">
        <v>32</v>
      </c>
      <c r="H6754" s="1">
        <v>45000</v>
      </c>
      <c r="I6754" t="str">
        <f t="shared" si="105"/>
        <v>Yuksek Investisya</v>
      </c>
      <c r="J6754">
        <f>YEAR(transaction_data[[#This Row],[Transaction_Date]])</f>
        <v>2023</v>
      </c>
      <c r="K6754">
        <f>MONTH(transaction_data[[#This Row],[Transaction_Date]])</f>
        <v>3</v>
      </c>
    </row>
    <row r="6755" spans="1:11" x14ac:dyDescent="0.3">
      <c r="A6755">
        <v>306753</v>
      </c>
      <c r="B6755">
        <v>203209</v>
      </c>
      <c r="C6755" t="s">
        <v>31</v>
      </c>
      <c r="D6755">
        <v>73509</v>
      </c>
      <c r="E6755">
        <v>2296</v>
      </c>
      <c r="F6755">
        <v>18639</v>
      </c>
      <c r="G6755" t="s">
        <v>32</v>
      </c>
      <c r="H6755" s="1">
        <v>45232</v>
      </c>
      <c r="I6755" t="str">
        <f t="shared" si="105"/>
        <v>Orta investisya</v>
      </c>
      <c r="J6755">
        <f>YEAR(transaction_data[[#This Row],[Transaction_Date]])</f>
        <v>2023</v>
      </c>
      <c r="K6755">
        <f>MONTH(transaction_data[[#This Row],[Transaction_Date]])</f>
        <v>11</v>
      </c>
    </row>
    <row r="6756" spans="1:11" x14ac:dyDescent="0.3">
      <c r="A6756">
        <v>306754</v>
      </c>
      <c r="B6756">
        <v>200693</v>
      </c>
      <c r="C6756" t="s">
        <v>30</v>
      </c>
      <c r="D6756">
        <v>20568</v>
      </c>
      <c r="E6756">
        <v>268</v>
      </c>
      <c r="F6756">
        <v>8567</v>
      </c>
      <c r="G6756" t="s">
        <v>29</v>
      </c>
      <c r="H6756" s="1">
        <v>45430</v>
      </c>
      <c r="I6756" t="str">
        <f t="shared" si="105"/>
        <v>Kicik Investiya</v>
      </c>
      <c r="J6756">
        <f>YEAR(transaction_data[[#This Row],[Transaction_Date]])</f>
        <v>2024</v>
      </c>
      <c r="K6756">
        <f>MONTH(transaction_data[[#This Row],[Transaction_Date]])</f>
        <v>5</v>
      </c>
    </row>
    <row r="6757" spans="1:11" x14ac:dyDescent="0.3">
      <c r="A6757">
        <v>306755</v>
      </c>
      <c r="B6757">
        <v>203873</v>
      </c>
      <c r="C6757" t="s">
        <v>31</v>
      </c>
      <c r="D6757">
        <v>39035</v>
      </c>
      <c r="E6757">
        <v>4342</v>
      </c>
      <c r="F6757">
        <v>11674</v>
      </c>
      <c r="G6757" t="s">
        <v>29</v>
      </c>
      <c r="H6757" s="1">
        <v>44795</v>
      </c>
      <c r="I6757" t="str">
        <f t="shared" si="105"/>
        <v>Kicik Investiya</v>
      </c>
      <c r="J6757">
        <f>YEAR(transaction_data[[#This Row],[Transaction_Date]])</f>
        <v>2022</v>
      </c>
      <c r="K6757">
        <f>MONTH(transaction_data[[#This Row],[Transaction_Date]])</f>
        <v>8</v>
      </c>
    </row>
    <row r="6758" spans="1:11" x14ac:dyDescent="0.3">
      <c r="A6758">
        <v>306756</v>
      </c>
      <c r="B6758">
        <v>205310</v>
      </c>
      <c r="C6758" t="s">
        <v>31</v>
      </c>
      <c r="D6758">
        <v>78747</v>
      </c>
      <c r="E6758">
        <v>1615</v>
      </c>
      <c r="F6758">
        <v>24881</v>
      </c>
      <c r="G6758" t="s">
        <v>29</v>
      </c>
      <c r="H6758" s="1">
        <v>45131</v>
      </c>
      <c r="I6758" t="str">
        <f t="shared" si="105"/>
        <v>Orta investisya</v>
      </c>
      <c r="J6758">
        <f>YEAR(transaction_data[[#This Row],[Transaction_Date]])</f>
        <v>2023</v>
      </c>
      <c r="K6758">
        <f>MONTH(transaction_data[[#This Row],[Transaction_Date]])</f>
        <v>7</v>
      </c>
    </row>
    <row r="6759" spans="1:11" x14ac:dyDescent="0.3">
      <c r="A6759">
        <v>306757</v>
      </c>
      <c r="B6759">
        <v>204766</v>
      </c>
      <c r="C6759" t="s">
        <v>31</v>
      </c>
      <c r="D6759">
        <v>22637</v>
      </c>
      <c r="E6759">
        <v>4489</v>
      </c>
      <c r="F6759">
        <v>1783</v>
      </c>
      <c r="G6759" t="s">
        <v>29</v>
      </c>
      <c r="H6759" s="1">
        <v>45393</v>
      </c>
      <c r="I6759" t="str">
        <f t="shared" si="105"/>
        <v>Kicik Investiya</v>
      </c>
      <c r="J6759">
        <f>YEAR(transaction_data[[#This Row],[Transaction_Date]])</f>
        <v>2024</v>
      </c>
      <c r="K6759">
        <f>MONTH(transaction_data[[#This Row],[Transaction_Date]])</f>
        <v>4</v>
      </c>
    </row>
    <row r="6760" spans="1:11" x14ac:dyDescent="0.3">
      <c r="A6760">
        <v>306758</v>
      </c>
      <c r="B6760">
        <v>201503</v>
      </c>
      <c r="C6760" t="s">
        <v>13</v>
      </c>
      <c r="D6760">
        <v>9188</v>
      </c>
      <c r="E6760">
        <v>4772</v>
      </c>
      <c r="F6760">
        <v>44777</v>
      </c>
      <c r="G6760" t="s">
        <v>33</v>
      </c>
      <c r="H6760" s="1">
        <v>45568</v>
      </c>
      <c r="I6760" t="str">
        <f t="shared" si="105"/>
        <v>Yuksek Investisya</v>
      </c>
      <c r="J6760">
        <f>YEAR(transaction_data[[#This Row],[Transaction_Date]])</f>
        <v>2024</v>
      </c>
      <c r="K6760">
        <f>MONTH(transaction_data[[#This Row],[Transaction_Date]])</f>
        <v>10</v>
      </c>
    </row>
    <row r="6761" spans="1:11" x14ac:dyDescent="0.3">
      <c r="A6761">
        <v>306759</v>
      </c>
      <c r="B6761">
        <v>200177</v>
      </c>
      <c r="C6761" t="s">
        <v>30</v>
      </c>
      <c r="D6761">
        <v>31301</v>
      </c>
      <c r="E6761">
        <v>203</v>
      </c>
      <c r="F6761">
        <v>42576</v>
      </c>
      <c r="G6761" t="s">
        <v>33</v>
      </c>
      <c r="H6761" s="1">
        <v>45466</v>
      </c>
      <c r="I6761" t="str">
        <f t="shared" si="105"/>
        <v>Yuksek Investisya</v>
      </c>
      <c r="J6761">
        <f>YEAR(transaction_data[[#This Row],[Transaction_Date]])</f>
        <v>2024</v>
      </c>
      <c r="K6761">
        <f>MONTH(transaction_data[[#This Row],[Transaction_Date]])</f>
        <v>6</v>
      </c>
    </row>
    <row r="6762" spans="1:11" x14ac:dyDescent="0.3">
      <c r="A6762">
        <v>306760</v>
      </c>
      <c r="B6762">
        <v>209936</v>
      </c>
      <c r="C6762" t="s">
        <v>31</v>
      </c>
      <c r="D6762">
        <v>2955</v>
      </c>
      <c r="E6762">
        <v>2742</v>
      </c>
      <c r="F6762">
        <v>44686</v>
      </c>
      <c r="G6762" t="s">
        <v>33</v>
      </c>
      <c r="H6762" s="1">
        <v>44777</v>
      </c>
      <c r="I6762" t="str">
        <f t="shared" si="105"/>
        <v>Yuksek Investisya</v>
      </c>
      <c r="J6762">
        <f>YEAR(transaction_data[[#This Row],[Transaction_Date]])</f>
        <v>2022</v>
      </c>
      <c r="K6762">
        <f>MONTH(transaction_data[[#This Row],[Transaction_Date]])</f>
        <v>8</v>
      </c>
    </row>
    <row r="6763" spans="1:11" x14ac:dyDescent="0.3">
      <c r="A6763">
        <v>306761</v>
      </c>
      <c r="B6763">
        <v>200993</v>
      </c>
      <c r="C6763" t="s">
        <v>31</v>
      </c>
      <c r="D6763">
        <v>64618</v>
      </c>
      <c r="E6763">
        <v>1171</v>
      </c>
      <c r="F6763">
        <v>32556</v>
      </c>
      <c r="G6763" t="s">
        <v>29</v>
      </c>
      <c r="H6763" s="1">
        <v>44930</v>
      </c>
      <c r="I6763" t="str">
        <f t="shared" si="105"/>
        <v>Yuksek Investisya</v>
      </c>
      <c r="J6763">
        <f>YEAR(transaction_data[[#This Row],[Transaction_Date]])</f>
        <v>2023</v>
      </c>
      <c r="K6763">
        <f>MONTH(transaction_data[[#This Row],[Transaction_Date]])</f>
        <v>1</v>
      </c>
    </row>
    <row r="6764" spans="1:11" x14ac:dyDescent="0.3">
      <c r="A6764">
        <v>306762</v>
      </c>
      <c r="B6764">
        <v>204898</v>
      </c>
      <c r="C6764" t="s">
        <v>31</v>
      </c>
      <c r="D6764">
        <v>34114</v>
      </c>
      <c r="E6764">
        <v>2411</v>
      </c>
      <c r="F6764">
        <v>35823</v>
      </c>
      <c r="G6764" t="s">
        <v>33</v>
      </c>
      <c r="H6764" s="1">
        <v>44949</v>
      </c>
      <c r="I6764" t="str">
        <f t="shared" si="105"/>
        <v>Yuksek Investisya</v>
      </c>
      <c r="J6764">
        <f>YEAR(transaction_data[[#This Row],[Transaction_Date]])</f>
        <v>2023</v>
      </c>
      <c r="K6764">
        <f>MONTH(transaction_data[[#This Row],[Transaction_Date]])</f>
        <v>1</v>
      </c>
    </row>
    <row r="6765" spans="1:11" x14ac:dyDescent="0.3">
      <c r="A6765">
        <v>306763</v>
      </c>
      <c r="B6765">
        <v>203046</v>
      </c>
      <c r="C6765" t="s">
        <v>30</v>
      </c>
      <c r="D6765">
        <v>41058</v>
      </c>
      <c r="E6765">
        <v>4907</v>
      </c>
      <c r="F6765">
        <v>47172</v>
      </c>
      <c r="G6765" t="s">
        <v>33</v>
      </c>
      <c r="H6765" s="1">
        <v>45418</v>
      </c>
      <c r="I6765" t="str">
        <f t="shared" si="105"/>
        <v>Yuksek Investisya</v>
      </c>
      <c r="J6765">
        <f>YEAR(transaction_data[[#This Row],[Transaction_Date]])</f>
        <v>2024</v>
      </c>
      <c r="K6765">
        <f>MONTH(transaction_data[[#This Row],[Transaction_Date]])</f>
        <v>5</v>
      </c>
    </row>
    <row r="6766" spans="1:11" x14ac:dyDescent="0.3">
      <c r="A6766">
        <v>306764</v>
      </c>
      <c r="B6766">
        <v>205857</v>
      </c>
      <c r="C6766" t="s">
        <v>31</v>
      </c>
      <c r="D6766">
        <v>73143</v>
      </c>
      <c r="E6766">
        <v>2758</v>
      </c>
      <c r="F6766">
        <v>5610</v>
      </c>
      <c r="G6766" t="s">
        <v>33</v>
      </c>
      <c r="H6766" s="1">
        <v>45352</v>
      </c>
      <c r="I6766" t="str">
        <f t="shared" si="105"/>
        <v>Kicik Investiya</v>
      </c>
      <c r="J6766">
        <f>YEAR(transaction_data[[#This Row],[Transaction_Date]])</f>
        <v>2024</v>
      </c>
      <c r="K6766">
        <f>MONTH(transaction_data[[#This Row],[Transaction_Date]])</f>
        <v>3</v>
      </c>
    </row>
    <row r="6767" spans="1:11" x14ac:dyDescent="0.3">
      <c r="A6767">
        <v>306765</v>
      </c>
      <c r="B6767">
        <v>205345</v>
      </c>
      <c r="C6767" t="s">
        <v>13</v>
      </c>
      <c r="D6767">
        <v>64527</v>
      </c>
      <c r="E6767">
        <v>4504</v>
      </c>
      <c r="F6767">
        <v>33588</v>
      </c>
      <c r="G6767" t="s">
        <v>33</v>
      </c>
      <c r="H6767" s="1">
        <v>45511</v>
      </c>
      <c r="I6767" t="str">
        <f t="shared" si="105"/>
        <v>Yuksek Investisya</v>
      </c>
      <c r="J6767">
        <f>YEAR(transaction_data[[#This Row],[Transaction_Date]])</f>
        <v>2024</v>
      </c>
      <c r="K6767">
        <f>MONTH(transaction_data[[#This Row],[Transaction_Date]])</f>
        <v>8</v>
      </c>
    </row>
    <row r="6768" spans="1:11" x14ac:dyDescent="0.3">
      <c r="A6768">
        <v>306766</v>
      </c>
      <c r="B6768">
        <v>206050</v>
      </c>
      <c r="C6768" t="s">
        <v>31</v>
      </c>
      <c r="D6768">
        <v>46477</v>
      </c>
      <c r="E6768">
        <v>3042</v>
      </c>
      <c r="F6768">
        <v>5555</v>
      </c>
      <c r="G6768" t="s">
        <v>29</v>
      </c>
      <c r="H6768" s="1">
        <v>44674</v>
      </c>
      <c r="I6768" t="str">
        <f t="shared" si="105"/>
        <v>Kicik Investiya</v>
      </c>
      <c r="J6768">
        <f>YEAR(transaction_data[[#This Row],[Transaction_Date]])</f>
        <v>2022</v>
      </c>
      <c r="K6768">
        <f>MONTH(transaction_data[[#This Row],[Transaction_Date]])</f>
        <v>4</v>
      </c>
    </row>
    <row r="6769" spans="1:11" x14ac:dyDescent="0.3">
      <c r="A6769">
        <v>306767</v>
      </c>
      <c r="B6769">
        <v>208726</v>
      </c>
      <c r="C6769" t="s">
        <v>31</v>
      </c>
      <c r="D6769">
        <v>72724</v>
      </c>
      <c r="E6769">
        <v>2263</v>
      </c>
      <c r="F6769">
        <v>43428</v>
      </c>
      <c r="G6769" t="s">
        <v>32</v>
      </c>
      <c r="H6769" s="1">
        <v>44702</v>
      </c>
      <c r="I6769" t="str">
        <f t="shared" si="105"/>
        <v>Yuksek Investisya</v>
      </c>
      <c r="J6769">
        <f>YEAR(transaction_data[[#This Row],[Transaction_Date]])</f>
        <v>2022</v>
      </c>
      <c r="K6769">
        <f>MONTH(transaction_data[[#This Row],[Transaction_Date]])</f>
        <v>5</v>
      </c>
    </row>
    <row r="6770" spans="1:11" x14ac:dyDescent="0.3">
      <c r="A6770">
        <v>306768</v>
      </c>
      <c r="B6770">
        <v>208188</v>
      </c>
      <c r="C6770" t="s">
        <v>13</v>
      </c>
      <c r="D6770">
        <v>5285</v>
      </c>
      <c r="E6770">
        <v>2719</v>
      </c>
      <c r="F6770">
        <v>20239</v>
      </c>
      <c r="G6770" t="s">
        <v>29</v>
      </c>
      <c r="H6770" s="1">
        <v>45025</v>
      </c>
      <c r="I6770" t="str">
        <f t="shared" si="105"/>
        <v>Orta investisya</v>
      </c>
      <c r="J6770">
        <f>YEAR(transaction_data[[#This Row],[Transaction_Date]])</f>
        <v>2023</v>
      </c>
      <c r="K6770">
        <f>MONTH(transaction_data[[#This Row],[Transaction_Date]])</f>
        <v>4</v>
      </c>
    </row>
    <row r="6771" spans="1:11" x14ac:dyDescent="0.3">
      <c r="A6771">
        <v>306769</v>
      </c>
      <c r="B6771">
        <v>203029</v>
      </c>
      <c r="C6771" t="s">
        <v>30</v>
      </c>
      <c r="D6771">
        <v>25527</v>
      </c>
      <c r="E6771">
        <v>4641</v>
      </c>
      <c r="F6771">
        <v>10970</v>
      </c>
      <c r="G6771" t="s">
        <v>32</v>
      </c>
      <c r="H6771" s="1">
        <v>45463</v>
      </c>
      <c r="I6771" t="str">
        <f t="shared" si="105"/>
        <v>Kicik Investiya</v>
      </c>
      <c r="J6771">
        <f>YEAR(transaction_data[[#This Row],[Transaction_Date]])</f>
        <v>2024</v>
      </c>
      <c r="K6771">
        <f>MONTH(transaction_data[[#This Row],[Transaction_Date]])</f>
        <v>6</v>
      </c>
    </row>
    <row r="6772" spans="1:11" x14ac:dyDescent="0.3">
      <c r="A6772">
        <v>306770</v>
      </c>
      <c r="B6772">
        <v>200734</v>
      </c>
      <c r="C6772" t="s">
        <v>30</v>
      </c>
      <c r="D6772">
        <v>81488</v>
      </c>
      <c r="E6772">
        <v>1582</v>
      </c>
      <c r="F6772">
        <v>20205</v>
      </c>
      <c r="G6772" t="s">
        <v>29</v>
      </c>
      <c r="H6772" s="1">
        <v>45114</v>
      </c>
      <c r="I6772" t="str">
        <f t="shared" si="105"/>
        <v>Orta investisya</v>
      </c>
      <c r="J6772">
        <f>YEAR(transaction_data[[#This Row],[Transaction_Date]])</f>
        <v>2023</v>
      </c>
      <c r="K6772">
        <f>MONTH(transaction_data[[#This Row],[Transaction_Date]])</f>
        <v>7</v>
      </c>
    </row>
    <row r="6773" spans="1:11" x14ac:dyDescent="0.3">
      <c r="A6773">
        <v>306771</v>
      </c>
      <c r="B6773">
        <v>205468</v>
      </c>
      <c r="C6773" t="s">
        <v>31</v>
      </c>
      <c r="D6773">
        <v>69471</v>
      </c>
      <c r="E6773">
        <v>3568</v>
      </c>
      <c r="F6773">
        <v>36430</v>
      </c>
      <c r="G6773" t="s">
        <v>29</v>
      </c>
      <c r="H6773" s="1">
        <v>45159</v>
      </c>
      <c r="I6773" t="str">
        <f t="shared" si="105"/>
        <v>Yuksek Investisya</v>
      </c>
      <c r="J6773">
        <f>YEAR(transaction_data[[#This Row],[Transaction_Date]])</f>
        <v>2023</v>
      </c>
      <c r="K6773">
        <f>MONTH(transaction_data[[#This Row],[Transaction_Date]])</f>
        <v>8</v>
      </c>
    </row>
    <row r="6774" spans="1:11" x14ac:dyDescent="0.3">
      <c r="A6774">
        <v>306772</v>
      </c>
      <c r="B6774">
        <v>207442</v>
      </c>
      <c r="C6774" t="s">
        <v>30</v>
      </c>
      <c r="D6774">
        <v>77382</v>
      </c>
      <c r="E6774">
        <v>4028</v>
      </c>
      <c r="F6774">
        <v>47128</v>
      </c>
      <c r="G6774" t="s">
        <v>33</v>
      </c>
      <c r="H6774" s="1">
        <v>45402</v>
      </c>
      <c r="I6774" t="str">
        <f t="shared" si="105"/>
        <v>Yuksek Investisya</v>
      </c>
      <c r="J6774">
        <f>YEAR(transaction_data[[#This Row],[Transaction_Date]])</f>
        <v>2024</v>
      </c>
      <c r="K6774">
        <f>MONTH(transaction_data[[#This Row],[Transaction_Date]])</f>
        <v>4</v>
      </c>
    </row>
    <row r="6775" spans="1:11" x14ac:dyDescent="0.3">
      <c r="A6775">
        <v>306773</v>
      </c>
      <c r="B6775">
        <v>200949</v>
      </c>
      <c r="C6775" t="s">
        <v>13</v>
      </c>
      <c r="D6775">
        <v>64041</v>
      </c>
      <c r="E6775">
        <v>2645</v>
      </c>
      <c r="F6775">
        <v>24694</v>
      </c>
      <c r="G6775" t="s">
        <v>33</v>
      </c>
      <c r="H6775" s="1">
        <v>45252</v>
      </c>
      <c r="I6775" t="str">
        <f t="shared" si="105"/>
        <v>Orta investisya</v>
      </c>
      <c r="J6775">
        <f>YEAR(transaction_data[[#This Row],[Transaction_Date]])</f>
        <v>2023</v>
      </c>
      <c r="K6775">
        <f>MONTH(transaction_data[[#This Row],[Transaction_Date]])</f>
        <v>11</v>
      </c>
    </row>
    <row r="6776" spans="1:11" x14ac:dyDescent="0.3">
      <c r="A6776">
        <v>306774</v>
      </c>
      <c r="B6776">
        <v>208739</v>
      </c>
      <c r="C6776" t="s">
        <v>30</v>
      </c>
      <c r="D6776">
        <v>45805</v>
      </c>
      <c r="E6776">
        <v>2321</v>
      </c>
      <c r="F6776">
        <v>4757</v>
      </c>
      <c r="G6776" t="s">
        <v>29</v>
      </c>
      <c r="H6776" s="1">
        <v>44884</v>
      </c>
      <c r="I6776" t="str">
        <f t="shared" si="105"/>
        <v>Kicik Investiya</v>
      </c>
      <c r="J6776">
        <f>YEAR(transaction_data[[#This Row],[Transaction_Date]])</f>
        <v>2022</v>
      </c>
      <c r="K6776">
        <f>MONTH(transaction_data[[#This Row],[Transaction_Date]])</f>
        <v>11</v>
      </c>
    </row>
    <row r="6777" spans="1:11" x14ac:dyDescent="0.3">
      <c r="A6777">
        <v>306775</v>
      </c>
      <c r="B6777">
        <v>200311</v>
      </c>
      <c r="C6777" t="s">
        <v>31</v>
      </c>
      <c r="D6777">
        <v>37221</v>
      </c>
      <c r="E6777">
        <v>1213</v>
      </c>
      <c r="F6777">
        <v>27542</v>
      </c>
      <c r="G6777" t="s">
        <v>33</v>
      </c>
      <c r="H6777" s="1">
        <v>44669</v>
      </c>
      <c r="I6777" t="str">
        <f t="shared" si="105"/>
        <v>Yuksek Investisya</v>
      </c>
      <c r="J6777">
        <f>YEAR(transaction_data[[#This Row],[Transaction_Date]])</f>
        <v>2022</v>
      </c>
      <c r="K6777">
        <f>MONTH(transaction_data[[#This Row],[Transaction_Date]])</f>
        <v>4</v>
      </c>
    </row>
    <row r="6778" spans="1:11" x14ac:dyDescent="0.3">
      <c r="A6778">
        <v>306776</v>
      </c>
      <c r="B6778">
        <v>209160</v>
      </c>
      <c r="C6778" t="s">
        <v>13</v>
      </c>
      <c r="D6778">
        <v>16853</v>
      </c>
      <c r="E6778">
        <v>470</v>
      </c>
      <c r="F6778">
        <v>4655</v>
      </c>
      <c r="G6778" t="s">
        <v>32</v>
      </c>
      <c r="H6778" s="1">
        <v>45179</v>
      </c>
      <c r="I6778" t="str">
        <f t="shared" si="105"/>
        <v>Kicik Investiya</v>
      </c>
      <c r="J6778">
        <f>YEAR(transaction_data[[#This Row],[Transaction_Date]])</f>
        <v>2023</v>
      </c>
      <c r="K6778">
        <f>MONTH(transaction_data[[#This Row],[Transaction_Date]])</f>
        <v>9</v>
      </c>
    </row>
    <row r="6779" spans="1:11" x14ac:dyDescent="0.3">
      <c r="A6779">
        <v>306777</v>
      </c>
      <c r="B6779">
        <v>205951</v>
      </c>
      <c r="C6779" t="s">
        <v>31</v>
      </c>
      <c r="D6779">
        <v>59704</v>
      </c>
      <c r="E6779">
        <v>1354</v>
      </c>
      <c r="F6779">
        <v>44111</v>
      </c>
      <c r="G6779" t="s">
        <v>32</v>
      </c>
      <c r="H6779" s="1">
        <v>45704</v>
      </c>
      <c r="I6779" t="str">
        <f t="shared" si="105"/>
        <v>Yuksek Investisya</v>
      </c>
      <c r="J6779">
        <f>YEAR(transaction_data[[#This Row],[Transaction_Date]])</f>
        <v>2025</v>
      </c>
      <c r="K6779">
        <f>MONTH(transaction_data[[#This Row],[Transaction_Date]])</f>
        <v>2</v>
      </c>
    </row>
    <row r="6780" spans="1:11" x14ac:dyDescent="0.3">
      <c r="A6780">
        <v>306778</v>
      </c>
      <c r="B6780">
        <v>202274</v>
      </c>
      <c r="C6780" t="s">
        <v>13</v>
      </c>
      <c r="D6780">
        <v>98113</v>
      </c>
      <c r="E6780">
        <v>1486</v>
      </c>
      <c r="F6780">
        <v>25371</v>
      </c>
      <c r="G6780" t="s">
        <v>33</v>
      </c>
      <c r="H6780" s="1">
        <v>45187</v>
      </c>
      <c r="I6780" t="str">
        <f t="shared" si="105"/>
        <v>Orta investisya</v>
      </c>
      <c r="J6780">
        <f>YEAR(transaction_data[[#This Row],[Transaction_Date]])</f>
        <v>2023</v>
      </c>
      <c r="K6780">
        <f>MONTH(transaction_data[[#This Row],[Transaction_Date]])</f>
        <v>9</v>
      </c>
    </row>
    <row r="6781" spans="1:11" x14ac:dyDescent="0.3">
      <c r="A6781">
        <v>306779</v>
      </c>
      <c r="B6781">
        <v>201082</v>
      </c>
      <c r="C6781" t="s">
        <v>13</v>
      </c>
      <c r="D6781">
        <v>35798</v>
      </c>
      <c r="E6781">
        <v>1676</v>
      </c>
      <c r="F6781">
        <v>5055</v>
      </c>
      <c r="G6781" t="s">
        <v>33</v>
      </c>
      <c r="H6781" s="1">
        <v>45193</v>
      </c>
      <c r="I6781" t="str">
        <f t="shared" si="105"/>
        <v>Kicik Investiya</v>
      </c>
      <c r="J6781">
        <f>YEAR(transaction_data[[#This Row],[Transaction_Date]])</f>
        <v>2023</v>
      </c>
      <c r="K6781">
        <f>MONTH(transaction_data[[#This Row],[Transaction_Date]])</f>
        <v>9</v>
      </c>
    </row>
    <row r="6782" spans="1:11" x14ac:dyDescent="0.3">
      <c r="A6782">
        <v>306780</v>
      </c>
      <c r="B6782">
        <v>205216</v>
      </c>
      <c r="C6782" t="s">
        <v>31</v>
      </c>
      <c r="D6782">
        <v>40411</v>
      </c>
      <c r="E6782">
        <v>4495</v>
      </c>
      <c r="F6782">
        <v>4743</v>
      </c>
      <c r="G6782" t="s">
        <v>29</v>
      </c>
      <c r="H6782" s="1">
        <v>45612</v>
      </c>
      <c r="I6782" t="str">
        <f t="shared" si="105"/>
        <v>Kicik Investiya</v>
      </c>
      <c r="J6782">
        <f>YEAR(transaction_data[[#This Row],[Transaction_Date]])</f>
        <v>2024</v>
      </c>
      <c r="K6782">
        <f>MONTH(transaction_data[[#This Row],[Transaction_Date]])</f>
        <v>11</v>
      </c>
    </row>
    <row r="6783" spans="1:11" x14ac:dyDescent="0.3">
      <c r="A6783">
        <v>306781</v>
      </c>
      <c r="B6783">
        <v>200720</v>
      </c>
      <c r="C6783" t="s">
        <v>31</v>
      </c>
      <c r="D6783">
        <v>73164</v>
      </c>
      <c r="E6783">
        <v>3305</v>
      </c>
      <c r="F6783">
        <v>30726</v>
      </c>
      <c r="G6783" t="s">
        <v>29</v>
      </c>
      <c r="H6783" s="1">
        <v>45110</v>
      </c>
      <c r="I6783" t="str">
        <f t="shared" si="105"/>
        <v>Yuksek Investisya</v>
      </c>
      <c r="J6783">
        <f>YEAR(transaction_data[[#This Row],[Transaction_Date]])</f>
        <v>2023</v>
      </c>
      <c r="K6783">
        <f>MONTH(transaction_data[[#This Row],[Transaction_Date]])</f>
        <v>7</v>
      </c>
    </row>
    <row r="6784" spans="1:11" x14ac:dyDescent="0.3">
      <c r="A6784">
        <v>306782</v>
      </c>
      <c r="B6784">
        <v>204344</v>
      </c>
      <c r="C6784" t="s">
        <v>30</v>
      </c>
      <c r="D6784">
        <v>79361</v>
      </c>
      <c r="E6784">
        <v>2011</v>
      </c>
      <c r="F6784">
        <v>20621</v>
      </c>
      <c r="G6784" t="s">
        <v>29</v>
      </c>
      <c r="H6784" s="1">
        <v>45007</v>
      </c>
      <c r="I6784" t="str">
        <f t="shared" si="105"/>
        <v>Orta investisya</v>
      </c>
      <c r="J6784">
        <f>YEAR(transaction_data[[#This Row],[Transaction_Date]])</f>
        <v>2023</v>
      </c>
      <c r="K6784">
        <f>MONTH(transaction_data[[#This Row],[Transaction_Date]])</f>
        <v>3</v>
      </c>
    </row>
    <row r="6785" spans="1:11" x14ac:dyDescent="0.3">
      <c r="A6785">
        <v>306783</v>
      </c>
      <c r="B6785">
        <v>208012</v>
      </c>
      <c r="C6785" t="s">
        <v>30</v>
      </c>
      <c r="D6785">
        <v>49171</v>
      </c>
      <c r="E6785">
        <v>1749</v>
      </c>
      <c r="F6785">
        <v>22302</v>
      </c>
      <c r="G6785" t="s">
        <v>33</v>
      </c>
      <c r="H6785" s="1">
        <v>45419</v>
      </c>
      <c r="I6785" t="str">
        <f t="shared" si="105"/>
        <v>Orta investisya</v>
      </c>
      <c r="J6785">
        <f>YEAR(transaction_data[[#This Row],[Transaction_Date]])</f>
        <v>2024</v>
      </c>
      <c r="K6785">
        <f>MONTH(transaction_data[[#This Row],[Transaction_Date]])</f>
        <v>5</v>
      </c>
    </row>
    <row r="6786" spans="1:11" x14ac:dyDescent="0.3">
      <c r="A6786">
        <v>306784</v>
      </c>
      <c r="B6786">
        <v>202308</v>
      </c>
      <c r="C6786" t="s">
        <v>31</v>
      </c>
      <c r="D6786">
        <v>6092</v>
      </c>
      <c r="E6786">
        <v>1450</v>
      </c>
      <c r="F6786">
        <v>10090</v>
      </c>
      <c r="G6786" t="s">
        <v>33</v>
      </c>
      <c r="H6786" s="1">
        <v>45069</v>
      </c>
      <c r="I6786" t="str">
        <f t="shared" ref="I6786:I6849" si="106">IF(AND(F6786&gt;1000,F6786&lt;15000),"Kicik Investiya",IF(AND(F6786&gt;=15000,F6786&lt;27500),"Orta investisya","Yuksek Investisya"))</f>
        <v>Kicik Investiya</v>
      </c>
      <c r="J6786">
        <f>YEAR(transaction_data[[#This Row],[Transaction_Date]])</f>
        <v>2023</v>
      </c>
      <c r="K6786">
        <f>MONTH(transaction_data[[#This Row],[Transaction_Date]])</f>
        <v>5</v>
      </c>
    </row>
    <row r="6787" spans="1:11" x14ac:dyDescent="0.3">
      <c r="A6787">
        <v>306785</v>
      </c>
      <c r="B6787">
        <v>201426</v>
      </c>
      <c r="C6787" t="s">
        <v>31</v>
      </c>
      <c r="D6787">
        <v>8392</v>
      </c>
      <c r="E6787">
        <v>3468</v>
      </c>
      <c r="F6787">
        <v>36247</v>
      </c>
      <c r="G6787" t="s">
        <v>29</v>
      </c>
      <c r="H6787" s="1">
        <v>44737</v>
      </c>
      <c r="I6787" t="str">
        <f t="shared" si="106"/>
        <v>Yuksek Investisya</v>
      </c>
      <c r="J6787">
        <f>YEAR(transaction_data[[#This Row],[Transaction_Date]])</f>
        <v>2022</v>
      </c>
      <c r="K6787">
        <f>MONTH(transaction_data[[#This Row],[Transaction_Date]])</f>
        <v>6</v>
      </c>
    </row>
    <row r="6788" spans="1:11" x14ac:dyDescent="0.3">
      <c r="A6788">
        <v>306786</v>
      </c>
      <c r="B6788">
        <v>204153</v>
      </c>
      <c r="C6788" t="s">
        <v>30</v>
      </c>
      <c r="D6788">
        <v>50930</v>
      </c>
      <c r="E6788">
        <v>2590</v>
      </c>
      <c r="F6788">
        <v>9930</v>
      </c>
      <c r="G6788" t="s">
        <v>33</v>
      </c>
      <c r="H6788" s="1">
        <v>45613</v>
      </c>
      <c r="I6788" t="str">
        <f t="shared" si="106"/>
        <v>Kicik Investiya</v>
      </c>
      <c r="J6788">
        <f>YEAR(transaction_data[[#This Row],[Transaction_Date]])</f>
        <v>2024</v>
      </c>
      <c r="K6788">
        <f>MONTH(transaction_data[[#This Row],[Transaction_Date]])</f>
        <v>11</v>
      </c>
    </row>
    <row r="6789" spans="1:11" x14ac:dyDescent="0.3">
      <c r="A6789">
        <v>306787</v>
      </c>
      <c r="B6789">
        <v>200072</v>
      </c>
      <c r="C6789" t="s">
        <v>31</v>
      </c>
      <c r="D6789">
        <v>42373</v>
      </c>
      <c r="E6789">
        <v>250</v>
      </c>
      <c r="F6789">
        <v>44705</v>
      </c>
      <c r="G6789" t="s">
        <v>32</v>
      </c>
      <c r="H6789" s="1">
        <v>45041</v>
      </c>
      <c r="I6789" t="str">
        <f t="shared" si="106"/>
        <v>Yuksek Investisya</v>
      </c>
      <c r="J6789">
        <f>YEAR(transaction_data[[#This Row],[Transaction_Date]])</f>
        <v>2023</v>
      </c>
      <c r="K6789">
        <f>MONTH(transaction_data[[#This Row],[Transaction_Date]])</f>
        <v>4</v>
      </c>
    </row>
    <row r="6790" spans="1:11" x14ac:dyDescent="0.3">
      <c r="A6790">
        <v>306788</v>
      </c>
      <c r="B6790">
        <v>204080</v>
      </c>
      <c r="C6790" t="s">
        <v>13</v>
      </c>
      <c r="D6790">
        <v>5442</v>
      </c>
      <c r="E6790">
        <v>137</v>
      </c>
      <c r="F6790">
        <v>39126</v>
      </c>
      <c r="G6790" t="s">
        <v>32</v>
      </c>
      <c r="H6790" s="1">
        <v>45242</v>
      </c>
      <c r="I6790" t="str">
        <f t="shared" si="106"/>
        <v>Yuksek Investisya</v>
      </c>
      <c r="J6790">
        <f>YEAR(transaction_data[[#This Row],[Transaction_Date]])</f>
        <v>2023</v>
      </c>
      <c r="K6790">
        <f>MONTH(transaction_data[[#This Row],[Transaction_Date]])</f>
        <v>11</v>
      </c>
    </row>
    <row r="6791" spans="1:11" x14ac:dyDescent="0.3">
      <c r="A6791">
        <v>306789</v>
      </c>
      <c r="B6791">
        <v>206677</v>
      </c>
      <c r="C6791" t="s">
        <v>30</v>
      </c>
      <c r="D6791">
        <v>48210</v>
      </c>
      <c r="E6791">
        <v>1154</v>
      </c>
      <c r="F6791">
        <v>43537</v>
      </c>
      <c r="G6791" t="s">
        <v>32</v>
      </c>
      <c r="H6791" s="1">
        <v>44686</v>
      </c>
      <c r="I6791" t="str">
        <f t="shared" si="106"/>
        <v>Yuksek Investisya</v>
      </c>
      <c r="J6791">
        <f>YEAR(transaction_data[[#This Row],[Transaction_Date]])</f>
        <v>2022</v>
      </c>
      <c r="K6791">
        <f>MONTH(transaction_data[[#This Row],[Transaction_Date]])</f>
        <v>5</v>
      </c>
    </row>
    <row r="6792" spans="1:11" x14ac:dyDescent="0.3">
      <c r="A6792">
        <v>306790</v>
      </c>
      <c r="B6792">
        <v>204198</v>
      </c>
      <c r="C6792" t="s">
        <v>30</v>
      </c>
      <c r="D6792">
        <v>78729</v>
      </c>
      <c r="E6792">
        <v>4595</v>
      </c>
      <c r="F6792">
        <v>44176</v>
      </c>
      <c r="G6792" t="s">
        <v>29</v>
      </c>
      <c r="H6792" s="1">
        <v>45503</v>
      </c>
      <c r="I6792" t="str">
        <f t="shared" si="106"/>
        <v>Yuksek Investisya</v>
      </c>
      <c r="J6792">
        <f>YEAR(transaction_data[[#This Row],[Transaction_Date]])</f>
        <v>2024</v>
      </c>
      <c r="K6792">
        <f>MONTH(transaction_data[[#This Row],[Transaction_Date]])</f>
        <v>7</v>
      </c>
    </row>
    <row r="6793" spans="1:11" x14ac:dyDescent="0.3">
      <c r="A6793">
        <v>306791</v>
      </c>
      <c r="B6793">
        <v>209327</v>
      </c>
      <c r="C6793" t="s">
        <v>13</v>
      </c>
      <c r="D6793">
        <v>51374</v>
      </c>
      <c r="E6793">
        <v>3806</v>
      </c>
      <c r="F6793">
        <v>5345</v>
      </c>
      <c r="G6793" t="s">
        <v>29</v>
      </c>
      <c r="H6793" s="1">
        <v>45076</v>
      </c>
      <c r="I6793" t="str">
        <f t="shared" si="106"/>
        <v>Kicik Investiya</v>
      </c>
      <c r="J6793">
        <f>YEAR(transaction_data[[#This Row],[Transaction_Date]])</f>
        <v>2023</v>
      </c>
      <c r="K6793">
        <f>MONTH(transaction_data[[#This Row],[Transaction_Date]])</f>
        <v>5</v>
      </c>
    </row>
    <row r="6794" spans="1:11" x14ac:dyDescent="0.3">
      <c r="A6794">
        <v>306792</v>
      </c>
      <c r="B6794">
        <v>200818</v>
      </c>
      <c r="C6794" t="s">
        <v>13</v>
      </c>
      <c r="D6794">
        <v>65870</v>
      </c>
      <c r="E6794">
        <v>884</v>
      </c>
      <c r="F6794">
        <v>41334</v>
      </c>
      <c r="G6794" t="s">
        <v>32</v>
      </c>
      <c r="H6794" s="1">
        <v>44991</v>
      </c>
      <c r="I6794" t="str">
        <f t="shared" si="106"/>
        <v>Yuksek Investisya</v>
      </c>
      <c r="J6794">
        <f>YEAR(transaction_data[[#This Row],[Transaction_Date]])</f>
        <v>2023</v>
      </c>
      <c r="K6794">
        <f>MONTH(transaction_data[[#This Row],[Transaction_Date]])</f>
        <v>3</v>
      </c>
    </row>
    <row r="6795" spans="1:11" x14ac:dyDescent="0.3">
      <c r="A6795">
        <v>306793</v>
      </c>
      <c r="B6795">
        <v>200917</v>
      </c>
      <c r="C6795" t="s">
        <v>31</v>
      </c>
      <c r="D6795">
        <v>70350</v>
      </c>
      <c r="E6795">
        <v>3251</v>
      </c>
      <c r="F6795">
        <v>49537</v>
      </c>
      <c r="G6795" t="s">
        <v>32</v>
      </c>
      <c r="H6795" s="1">
        <v>44876</v>
      </c>
      <c r="I6795" t="str">
        <f t="shared" si="106"/>
        <v>Yuksek Investisya</v>
      </c>
      <c r="J6795">
        <f>YEAR(transaction_data[[#This Row],[Transaction_Date]])</f>
        <v>2022</v>
      </c>
      <c r="K6795">
        <f>MONTH(transaction_data[[#This Row],[Transaction_Date]])</f>
        <v>11</v>
      </c>
    </row>
    <row r="6796" spans="1:11" x14ac:dyDescent="0.3">
      <c r="A6796">
        <v>306794</v>
      </c>
      <c r="B6796">
        <v>201530</v>
      </c>
      <c r="C6796" t="s">
        <v>31</v>
      </c>
      <c r="D6796">
        <v>28905</v>
      </c>
      <c r="E6796">
        <v>982</v>
      </c>
      <c r="F6796">
        <v>30323</v>
      </c>
      <c r="G6796" t="s">
        <v>32</v>
      </c>
      <c r="H6796" s="1">
        <v>45171</v>
      </c>
      <c r="I6796" t="str">
        <f t="shared" si="106"/>
        <v>Yuksek Investisya</v>
      </c>
      <c r="J6796">
        <f>YEAR(transaction_data[[#This Row],[Transaction_Date]])</f>
        <v>2023</v>
      </c>
      <c r="K6796">
        <f>MONTH(transaction_data[[#This Row],[Transaction_Date]])</f>
        <v>9</v>
      </c>
    </row>
    <row r="6797" spans="1:11" x14ac:dyDescent="0.3">
      <c r="A6797">
        <v>306795</v>
      </c>
      <c r="B6797">
        <v>204465</v>
      </c>
      <c r="C6797" t="s">
        <v>13</v>
      </c>
      <c r="D6797">
        <v>55335</v>
      </c>
      <c r="E6797">
        <v>755</v>
      </c>
      <c r="F6797">
        <v>3811</v>
      </c>
      <c r="G6797" t="s">
        <v>33</v>
      </c>
      <c r="H6797" s="1">
        <v>45251</v>
      </c>
      <c r="I6797" t="str">
        <f t="shared" si="106"/>
        <v>Kicik Investiya</v>
      </c>
      <c r="J6797">
        <f>YEAR(transaction_data[[#This Row],[Transaction_Date]])</f>
        <v>2023</v>
      </c>
      <c r="K6797">
        <f>MONTH(transaction_data[[#This Row],[Transaction_Date]])</f>
        <v>11</v>
      </c>
    </row>
    <row r="6798" spans="1:11" x14ac:dyDescent="0.3">
      <c r="A6798">
        <v>306796</v>
      </c>
      <c r="B6798">
        <v>206975</v>
      </c>
      <c r="C6798" t="s">
        <v>13</v>
      </c>
      <c r="D6798">
        <v>46661</v>
      </c>
      <c r="E6798">
        <v>2216</v>
      </c>
      <c r="F6798">
        <v>21187</v>
      </c>
      <c r="G6798" t="s">
        <v>32</v>
      </c>
      <c r="H6798" s="1">
        <v>45661</v>
      </c>
      <c r="I6798" t="str">
        <f t="shared" si="106"/>
        <v>Orta investisya</v>
      </c>
      <c r="J6798">
        <f>YEAR(transaction_data[[#This Row],[Transaction_Date]])</f>
        <v>2025</v>
      </c>
      <c r="K6798">
        <f>MONTH(transaction_data[[#This Row],[Transaction_Date]])</f>
        <v>1</v>
      </c>
    </row>
    <row r="6799" spans="1:11" x14ac:dyDescent="0.3">
      <c r="A6799">
        <v>306797</v>
      </c>
      <c r="B6799">
        <v>207352</v>
      </c>
      <c r="C6799" t="s">
        <v>30</v>
      </c>
      <c r="D6799">
        <v>25303</v>
      </c>
      <c r="E6799">
        <v>3353</v>
      </c>
      <c r="F6799">
        <v>38320</v>
      </c>
      <c r="G6799" t="s">
        <v>32</v>
      </c>
      <c r="H6799" s="1">
        <v>44854</v>
      </c>
      <c r="I6799" t="str">
        <f t="shared" si="106"/>
        <v>Yuksek Investisya</v>
      </c>
      <c r="J6799">
        <f>YEAR(transaction_data[[#This Row],[Transaction_Date]])</f>
        <v>2022</v>
      </c>
      <c r="K6799">
        <f>MONTH(transaction_data[[#This Row],[Transaction_Date]])</f>
        <v>10</v>
      </c>
    </row>
    <row r="6800" spans="1:11" x14ac:dyDescent="0.3">
      <c r="A6800">
        <v>306798</v>
      </c>
      <c r="B6800">
        <v>201049</v>
      </c>
      <c r="C6800" t="s">
        <v>30</v>
      </c>
      <c r="D6800">
        <v>93542</v>
      </c>
      <c r="E6800">
        <v>1343</v>
      </c>
      <c r="F6800">
        <v>14410</v>
      </c>
      <c r="G6800" t="s">
        <v>29</v>
      </c>
      <c r="H6800" s="1">
        <v>44777</v>
      </c>
      <c r="I6800" t="str">
        <f t="shared" si="106"/>
        <v>Kicik Investiya</v>
      </c>
      <c r="J6800">
        <f>YEAR(transaction_data[[#This Row],[Transaction_Date]])</f>
        <v>2022</v>
      </c>
      <c r="K6800">
        <f>MONTH(transaction_data[[#This Row],[Transaction_Date]])</f>
        <v>8</v>
      </c>
    </row>
    <row r="6801" spans="1:11" x14ac:dyDescent="0.3">
      <c r="A6801">
        <v>306799</v>
      </c>
      <c r="B6801">
        <v>208216</v>
      </c>
      <c r="C6801" t="s">
        <v>30</v>
      </c>
      <c r="D6801">
        <v>87173</v>
      </c>
      <c r="E6801">
        <v>3002</v>
      </c>
      <c r="F6801">
        <v>32876</v>
      </c>
      <c r="G6801" t="s">
        <v>29</v>
      </c>
      <c r="H6801" s="1">
        <v>45234</v>
      </c>
      <c r="I6801" t="str">
        <f t="shared" si="106"/>
        <v>Yuksek Investisya</v>
      </c>
      <c r="J6801">
        <f>YEAR(transaction_data[[#This Row],[Transaction_Date]])</f>
        <v>2023</v>
      </c>
      <c r="K6801">
        <f>MONTH(transaction_data[[#This Row],[Transaction_Date]])</f>
        <v>11</v>
      </c>
    </row>
    <row r="6802" spans="1:11" x14ac:dyDescent="0.3">
      <c r="A6802">
        <v>306800</v>
      </c>
      <c r="B6802">
        <v>200927</v>
      </c>
      <c r="C6802" t="s">
        <v>31</v>
      </c>
      <c r="D6802">
        <v>3148</v>
      </c>
      <c r="E6802">
        <v>4387</v>
      </c>
      <c r="F6802">
        <v>38969</v>
      </c>
      <c r="G6802" t="s">
        <v>33</v>
      </c>
      <c r="H6802" s="1">
        <v>45449</v>
      </c>
      <c r="I6802" t="str">
        <f t="shared" si="106"/>
        <v>Yuksek Investisya</v>
      </c>
      <c r="J6802">
        <f>YEAR(transaction_data[[#This Row],[Transaction_Date]])</f>
        <v>2024</v>
      </c>
      <c r="K6802">
        <f>MONTH(transaction_data[[#This Row],[Transaction_Date]])</f>
        <v>6</v>
      </c>
    </row>
    <row r="6803" spans="1:11" x14ac:dyDescent="0.3">
      <c r="A6803">
        <v>306801</v>
      </c>
      <c r="B6803">
        <v>201845</v>
      </c>
      <c r="C6803" t="s">
        <v>30</v>
      </c>
      <c r="D6803">
        <v>4746</v>
      </c>
      <c r="E6803">
        <v>2273</v>
      </c>
      <c r="F6803">
        <v>25951</v>
      </c>
      <c r="G6803" t="s">
        <v>32</v>
      </c>
      <c r="H6803" s="1">
        <v>45694</v>
      </c>
      <c r="I6803" t="str">
        <f t="shared" si="106"/>
        <v>Orta investisya</v>
      </c>
      <c r="J6803">
        <f>YEAR(transaction_data[[#This Row],[Transaction_Date]])</f>
        <v>2025</v>
      </c>
      <c r="K6803">
        <f>MONTH(transaction_data[[#This Row],[Transaction_Date]])</f>
        <v>2</v>
      </c>
    </row>
    <row r="6804" spans="1:11" x14ac:dyDescent="0.3">
      <c r="A6804">
        <v>306802</v>
      </c>
      <c r="B6804">
        <v>208156</v>
      </c>
      <c r="C6804" t="s">
        <v>13</v>
      </c>
      <c r="D6804">
        <v>15969</v>
      </c>
      <c r="E6804">
        <v>1654</v>
      </c>
      <c r="F6804">
        <v>31002</v>
      </c>
      <c r="G6804" t="s">
        <v>29</v>
      </c>
      <c r="H6804" s="1">
        <v>45592</v>
      </c>
      <c r="I6804" t="str">
        <f t="shared" si="106"/>
        <v>Yuksek Investisya</v>
      </c>
      <c r="J6804">
        <f>YEAR(transaction_data[[#This Row],[Transaction_Date]])</f>
        <v>2024</v>
      </c>
      <c r="K6804">
        <f>MONTH(transaction_data[[#This Row],[Transaction_Date]])</f>
        <v>10</v>
      </c>
    </row>
    <row r="6805" spans="1:11" x14ac:dyDescent="0.3">
      <c r="A6805">
        <v>306803</v>
      </c>
      <c r="B6805">
        <v>204778</v>
      </c>
      <c r="C6805" t="s">
        <v>30</v>
      </c>
      <c r="D6805">
        <v>86221</v>
      </c>
      <c r="E6805">
        <v>694</v>
      </c>
      <c r="F6805">
        <v>33206</v>
      </c>
      <c r="G6805" t="s">
        <v>33</v>
      </c>
      <c r="H6805" s="1">
        <v>45612</v>
      </c>
      <c r="I6805" t="str">
        <f t="shared" si="106"/>
        <v>Yuksek Investisya</v>
      </c>
      <c r="J6805">
        <f>YEAR(transaction_data[[#This Row],[Transaction_Date]])</f>
        <v>2024</v>
      </c>
      <c r="K6805">
        <f>MONTH(transaction_data[[#This Row],[Transaction_Date]])</f>
        <v>11</v>
      </c>
    </row>
    <row r="6806" spans="1:11" x14ac:dyDescent="0.3">
      <c r="A6806">
        <v>306804</v>
      </c>
      <c r="B6806">
        <v>201927</v>
      </c>
      <c r="C6806" t="s">
        <v>13</v>
      </c>
      <c r="D6806">
        <v>58572</v>
      </c>
      <c r="E6806">
        <v>4454</v>
      </c>
      <c r="F6806">
        <v>20345</v>
      </c>
      <c r="G6806" t="s">
        <v>33</v>
      </c>
      <c r="H6806" s="1">
        <v>45707</v>
      </c>
      <c r="I6806" t="str">
        <f t="shared" si="106"/>
        <v>Orta investisya</v>
      </c>
      <c r="J6806">
        <f>YEAR(transaction_data[[#This Row],[Transaction_Date]])</f>
        <v>2025</v>
      </c>
      <c r="K6806">
        <f>MONTH(transaction_data[[#This Row],[Transaction_Date]])</f>
        <v>2</v>
      </c>
    </row>
    <row r="6807" spans="1:11" x14ac:dyDescent="0.3">
      <c r="A6807">
        <v>306805</v>
      </c>
      <c r="B6807">
        <v>200685</v>
      </c>
      <c r="C6807" t="s">
        <v>13</v>
      </c>
      <c r="D6807">
        <v>22073</v>
      </c>
      <c r="E6807">
        <v>3947</v>
      </c>
      <c r="F6807">
        <v>1454</v>
      </c>
      <c r="G6807" t="s">
        <v>33</v>
      </c>
      <c r="H6807" s="1">
        <v>44994</v>
      </c>
      <c r="I6807" t="str">
        <f t="shared" si="106"/>
        <v>Kicik Investiya</v>
      </c>
      <c r="J6807">
        <f>YEAR(transaction_data[[#This Row],[Transaction_Date]])</f>
        <v>2023</v>
      </c>
      <c r="K6807">
        <f>MONTH(transaction_data[[#This Row],[Transaction_Date]])</f>
        <v>3</v>
      </c>
    </row>
    <row r="6808" spans="1:11" x14ac:dyDescent="0.3">
      <c r="A6808">
        <v>306806</v>
      </c>
      <c r="B6808">
        <v>206433</v>
      </c>
      <c r="C6808" t="s">
        <v>31</v>
      </c>
      <c r="D6808">
        <v>41765</v>
      </c>
      <c r="E6808">
        <v>1538</v>
      </c>
      <c r="F6808">
        <v>49405</v>
      </c>
      <c r="G6808" t="s">
        <v>29</v>
      </c>
      <c r="H6808" s="1">
        <v>45289</v>
      </c>
      <c r="I6808" t="str">
        <f t="shared" si="106"/>
        <v>Yuksek Investisya</v>
      </c>
      <c r="J6808">
        <f>YEAR(transaction_data[[#This Row],[Transaction_Date]])</f>
        <v>2023</v>
      </c>
      <c r="K6808">
        <f>MONTH(transaction_data[[#This Row],[Transaction_Date]])</f>
        <v>12</v>
      </c>
    </row>
    <row r="6809" spans="1:11" x14ac:dyDescent="0.3">
      <c r="A6809">
        <v>306807</v>
      </c>
      <c r="B6809">
        <v>206723</v>
      </c>
      <c r="C6809" t="s">
        <v>31</v>
      </c>
      <c r="D6809">
        <v>8788</v>
      </c>
      <c r="E6809">
        <v>1910</v>
      </c>
      <c r="F6809">
        <v>33983</v>
      </c>
      <c r="G6809" t="s">
        <v>32</v>
      </c>
      <c r="H6809" s="1">
        <v>45014</v>
      </c>
      <c r="I6809" t="str">
        <f t="shared" si="106"/>
        <v>Yuksek Investisya</v>
      </c>
      <c r="J6809">
        <f>YEAR(transaction_data[[#This Row],[Transaction_Date]])</f>
        <v>2023</v>
      </c>
      <c r="K6809">
        <f>MONTH(transaction_data[[#This Row],[Transaction_Date]])</f>
        <v>3</v>
      </c>
    </row>
    <row r="6810" spans="1:11" x14ac:dyDescent="0.3">
      <c r="A6810">
        <v>306808</v>
      </c>
      <c r="B6810">
        <v>208078</v>
      </c>
      <c r="C6810" t="s">
        <v>30</v>
      </c>
      <c r="D6810">
        <v>52765</v>
      </c>
      <c r="E6810">
        <v>820</v>
      </c>
      <c r="F6810">
        <v>3082</v>
      </c>
      <c r="G6810" t="s">
        <v>32</v>
      </c>
      <c r="H6810" s="1">
        <v>45530</v>
      </c>
      <c r="I6810" t="str">
        <f t="shared" si="106"/>
        <v>Kicik Investiya</v>
      </c>
      <c r="J6810">
        <f>YEAR(transaction_data[[#This Row],[Transaction_Date]])</f>
        <v>2024</v>
      </c>
      <c r="K6810">
        <f>MONTH(transaction_data[[#This Row],[Transaction_Date]])</f>
        <v>8</v>
      </c>
    </row>
    <row r="6811" spans="1:11" x14ac:dyDescent="0.3">
      <c r="A6811">
        <v>306809</v>
      </c>
      <c r="B6811">
        <v>209873</v>
      </c>
      <c r="C6811" t="s">
        <v>30</v>
      </c>
      <c r="D6811">
        <v>80329</v>
      </c>
      <c r="E6811">
        <v>4516</v>
      </c>
      <c r="F6811">
        <v>22013</v>
      </c>
      <c r="G6811" t="s">
        <v>32</v>
      </c>
      <c r="H6811" s="1">
        <v>44878</v>
      </c>
      <c r="I6811" t="str">
        <f t="shared" si="106"/>
        <v>Orta investisya</v>
      </c>
      <c r="J6811">
        <f>YEAR(transaction_data[[#This Row],[Transaction_Date]])</f>
        <v>2022</v>
      </c>
      <c r="K6811">
        <f>MONTH(transaction_data[[#This Row],[Transaction_Date]])</f>
        <v>11</v>
      </c>
    </row>
    <row r="6812" spans="1:11" x14ac:dyDescent="0.3">
      <c r="A6812">
        <v>306810</v>
      </c>
      <c r="B6812">
        <v>200138</v>
      </c>
      <c r="C6812" t="s">
        <v>30</v>
      </c>
      <c r="D6812">
        <v>53336</v>
      </c>
      <c r="E6812">
        <v>920</v>
      </c>
      <c r="F6812">
        <v>3970</v>
      </c>
      <c r="G6812" t="s">
        <v>33</v>
      </c>
      <c r="H6812" s="1">
        <v>45303</v>
      </c>
      <c r="I6812" t="str">
        <f t="shared" si="106"/>
        <v>Kicik Investiya</v>
      </c>
      <c r="J6812">
        <f>YEAR(transaction_data[[#This Row],[Transaction_Date]])</f>
        <v>2024</v>
      </c>
      <c r="K6812">
        <f>MONTH(transaction_data[[#This Row],[Transaction_Date]])</f>
        <v>1</v>
      </c>
    </row>
    <row r="6813" spans="1:11" x14ac:dyDescent="0.3">
      <c r="A6813">
        <v>306811</v>
      </c>
      <c r="B6813">
        <v>205338</v>
      </c>
      <c r="C6813" t="s">
        <v>31</v>
      </c>
      <c r="D6813">
        <v>87565</v>
      </c>
      <c r="E6813">
        <v>1904</v>
      </c>
      <c r="F6813">
        <v>1714</v>
      </c>
      <c r="G6813" t="s">
        <v>29</v>
      </c>
      <c r="H6813" s="1">
        <v>45126</v>
      </c>
      <c r="I6813" t="str">
        <f t="shared" si="106"/>
        <v>Kicik Investiya</v>
      </c>
      <c r="J6813">
        <f>YEAR(transaction_data[[#This Row],[Transaction_Date]])</f>
        <v>2023</v>
      </c>
      <c r="K6813">
        <f>MONTH(transaction_data[[#This Row],[Transaction_Date]])</f>
        <v>7</v>
      </c>
    </row>
    <row r="6814" spans="1:11" x14ac:dyDescent="0.3">
      <c r="A6814">
        <v>306812</v>
      </c>
      <c r="B6814">
        <v>208689</v>
      </c>
      <c r="C6814" t="s">
        <v>13</v>
      </c>
      <c r="D6814">
        <v>57605</v>
      </c>
      <c r="E6814">
        <v>1694</v>
      </c>
      <c r="F6814">
        <v>16609</v>
      </c>
      <c r="G6814" t="s">
        <v>29</v>
      </c>
      <c r="H6814" s="1">
        <v>45581</v>
      </c>
      <c r="I6814" t="str">
        <f t="shared" si="106"/>
        <v>Orta investisya</v>
      </c>
      <c r="J6814">
        <f>YEAR(transaction_data[[#This Row],[Transaction_Date]])</f>
        <v>2024</v>
      </c>
      <c r="K6814">
        <f>MONTH(transaction_data[[#This Row],[Transaction_Date]])</f>
        <v>10</v>
      </c>
    </row>
    <row r="6815" spans="1:11" x14ac:dyDescent="0.3">
      <c r="A6815">
        <v>306813</v>
      </c>
      <c r="B6815">
        <v>201048</v>
      </c>
      <c r="C6815" t="s">
        <v>13</v>
      </c>
      <c r="D6815">
        <v>21499</v>
      </c>
      <c r="E6815">
        <v>3356</v>
      </c>
      <c r="F6815">
        <v>15972</v>
      </c>
      <c r="G6815" t="s">
        <v>32</v>
      </c>
      <c r="H6815" s="1">
        <v>45152</v>
      </c>
      <c r="I6815" t="str">
        <f t="shared" si="106"/>
        <v>Orta investisya</v>
      </c>
      <c r="J6815">
        <f>YEAR(transaction_data[[#This Row],[Transaction_Date]])</f>
        <v>2023</v>
      </c>
      <c r="K6815">
        <f>MONTH(transaction_data[[#This Row],[Transaction_Date]])</f>
        <v>8</v>
      </c>
    </row>
    <row r="6816" spans="1:11" x14ac:dyDescent="0.3">
      <c r="A6816">
        <v>306814</v>
      </c>
      <c r="B6816">
        <v>208597</v>
      </c>
      <c r="C6816" t="s">
        <v>31</v>
      </c>
      <c r="D6816">
        <v>3511</v>
      </c>
      <c r="E6816">
        <v>4110</v>
      </c>
      <c r="F6816">
        <v>15958</v>
      </c>
      <c r="G6816" t="s">
        <v>33</v>
      </c>
      <c r="H6816" s="1">
        <v>45338</v>
      </c>
      <c r="I6816" t="str">
        <f t="shared" si="106"/>
        <v>Orta investisya</v>
      </c>
      <c r="J6816">
        <f>YEAR(transaction_data[[#This Row],[Transaction_Date]])</f>
        <v>2024</v>
      </c>
      <c r="K6816">
        <f>MONTH(transaction_data[[#This Row],[Transaction_Date]])</f>
        <v>2</v>
      </c>
    </row>
    <row r="6817" spans="1:11" x14ac:dyDescent="0.3">
      <c r="A6817">
        <v>306815</v>
      </c>
      <c r="B6817">
        <v>205371</v>
      </c>
      <c r="C6817" t="s">
        <v>30</v>
      </c>
      <c r="D6817">
        <v>74283</v>
      </c>
      <c r="E6817">
        <v>111</v>
      </c>
      <c r="F6817">
        <v>37230</v>
      </c>
      <c r="G6817" t="s">
        <v>32</v>
      </c>
      <c r="H6817" s="1">
        <v>45483</v>
      </c>
      <c r="I6817" t="str">
        <f t="shared" si="106"/>
        <v>Yuksek Investisya</v>
      </c>
      <c r="J6817">
        <f>YEAR(transaction_data[[#This Row],[Transaction_Date]])</f>
        <v>2024</v>
      </c>
      <c r="K6817">
        <f>MONTH(transaction_data[[#This Row],[Transaction_Date]])</f>
        <v>7</v>
      </c>
    </row>
    <row r="6818" spans="1:11" x14ac:dyDescent="0.3">
      <c r="A6818">
        <v>306816</v>
      </c>
      <c r="B6818">
        <v>201750</v>
      </c>
      <c r="C6818" t="s">
        <v>31</v>
      </c>
      <c r="D6818">
        <v>66391</v>
      </c>
      <c r="E6818">
        <v>3907</v>
      </c>
      <c r="F6818">
        <v>8780</v>
      </c>
      <c r="G6818" t="s">
        <v>32</v>
      </c>
      <c r="H6818" s="1">
        <v>44845</v>
      </c>
      <c r="I6818" t="str">
        <f t="shared" si="106"/>
        <v>Kicik Investiya</v>
      </c>
      <c r="J6818">
        <f>YEAR(transaction_data[[#This Row],[Transaction_Date]])</f>
        <v>2022</v>
      </c>
      <c r="K6818">
        <f>MONTH(transaction_data[[#This Row],[Transaction_Date]])</f>
        <v>10</v>
      </c>
    </row>
    <row r="6819" spans="1:11" x14ac:dyDescent="0.3">
      <c r="A6819">
        <v>306817</v>
      </c>
      <c r="B6819">
        <v>207049</v>
      </c>
      <c r="C6819" t="s">
        <v>13</v>
      </c>
      <c r="D6819">
        <v>62645</v>
      </c>
      <c r="E6819">
        <v>507</v>
      </c>
      <c r="F6819">
        <v>1338</v>
      </c>
      <c r="G6819" t="s">
        <v>33</v>
      </c>
      <c r="H6819" s="1">
        <v>44962</v>
      </c>
      <c r="I6819" t="str">
        <f t="shared" si="106"/>
        <v>Kicik Investiya</v>
      </c>
      <c r="J6819">
        <f>YEAR(transaction_data[[#This Row],[Transaction_Date]])</f>
        <v>2023</v>
      </c>
      <c r="K6819">
        <f>MONTH(transaction_data[[#This Row],[Transaction_Date]])</f>
        <v>2</v>
      </c>
    </row>
    <row r="6820" spans="1:11" x14ac:dyDescent="0.3">
      <c r="A6820">
        <v>306818</v>
      </c>
      <c r="B6820">
        <v>201616</v>
      </c>
      <c r="C6820" t="s">
        <v>31</v>
      </c>
      <c r="D6820">
        <v>88560</v>
      </c>
      <c r="E6820">
        <v>1516</v>
      </c>
      <c r="F6820">
        <v>11953</v>
      </c>
      <c r="G6820" t="s">
        <v>32</v>
      </c>
      <c r="H6820" s="1">
        <v>45654</v>
      </c>
      <c r="I6820" t="str">
        <f t="shared" si="106"/>
        <v>Kicik Investiya</v>
      </c>
      <c r="J6820">
        <f>YEAR(transaction_data[[#This Row],[Transaction_Date]])</f>
        <v>2024</v>
      </c>
      <c r="K6820">
        <f>MONTH(transaction_data[[#This Row],[Transaction_Date]])</f>
        <v>12</v>
      </c>
    </row>
    <row r="6821" spans="1:11" x14ac:dyDescent="0.3">
      <c r="A6821">
        <v>306819</v>
      </c>
      <c r="B6821">
        <v>209292</v>
      </c>
      <c r="C6821" t="s">
        <v>31</v>
      </c>
      <c r="D6821">
        <v>41683</v>
      </c>
      <c r="E6821">
        <v>4263</v>
      </c>
      <c r="F6821">
        <v>39126</v>
      </c>
      <c r="G6821" t="s">
        <v>33</v>
      </c>
      <c r="H6821" s="1">
        <v>44856</v>
      </c>
      <c r="I6821" t="str">
        <f t="shared" si="106"/>
        <v>Yuksek Investisya</v>
      </c>
      <c r="J6821">
        <f>YEAR(transaction_data[[#This Row],[Transaction_Date]])</f>
        <v>2022</v>
      </c>
      <c r="K6821">
        <f>MONTH(transaction_data[[#This Row],[Transaction_Date]])</f>
        <v>10</v>
      </c>
    </row>
    <row r="6822" spans="1:11" x14ac:dyDescent="0.3">
      <c r="A6822">
        <v>306820</v>
      </c>
      <c r="B6822">
        <v>200479</v>
      </c>
      <c r="C6822" t="s">
        <v>13</v>
      </c>
      <c r="D6822">
        <v>97010</v>
      </c>
      <c r="E6822">
        <v>3836</v>
      </c>
      <c r="F6822">
        <v>38328</v>
      </c>
      <c r="G6822" t="s">
        <v>29</v>
      </c>
      <c r="H6822" s="1">
        <v>45543</v>
      </c>
      <c r="I6822" t="str">
        <f t="shared" si="106"/>
        <v>Yuksek Investisya</v>
      </c>
      <c r="J6822">
        <f>YEAR(transaction_data[[#This Row],[Transaction_Date]])</f>
        <v>2024</v>
      </c>
      <c r="K6822">
        <f>MONTH(transaction_data[[#This Row],[Transaction_Date]])</f>
        <v>9</v>
      </c>
    </row>
    <row r="6823" spans="1:11" x14ac:dyDescent="0.3">
      <c r="A6823">
        <v>306821</v>
      </c>
      <c r="B6823">
        <v>207325</v>
      </c>
      <c r="C6823" t="s">
        <v>31</v>
      </c>
      <c r="D6823">
        <v>76741</v>
      </c>
      <c r="E6823">
        <v>4039</v>
      </c>
      <c r="F6823">
        <v>4401</v>
      </c>
      <c r="G6823" t="s">
        <v>33</v>
      </c>
      <c r="H6823" s="1">
        <v>45481</v>
      </c>
      <c r="I6823" t="str">
        <f t="shared" si="106"/>
        <v>Kicik Investiya</v>
      </c>
      <c r="J6823">
        <f>YEAR(transaction_data[[#This Row],[Transaction_Date]])</f>
        <v>2024</v>
      </c>
      <c r="K6823">
        <f>MONTH(transaction_data[[#This Row],[Transaction_Date]])</f>
        <v>7</v>
      </c>
    </row>
    <row r="6824" spans="1:11" x14ac:dyDescent="0.3">
      <c r="A6824">
        <v>306822</v>
      </c>
      <c r="B6824">
        <v>201709</v>
      </c>
      <c r="C6824" t="s">
        <v>31</v>
      </c>
      <c r="D6824">
        <v>76064</v>
      </c>
      <c r="E6824">
        <v>2938</v>
      </c>
      <c r="F6824">
        <v>16651</v>
      </c>
      <c r="G6824" t="s">
        <v>29</v>
      </c>
      <c r="H6824" s="1">
        <v>45703</v>
      </c>
      <c r="I6824" t="str">
        <f t="shared" si="106"/>
        <v>Orta investisya</v>
      </c>
      <c r="J6824">
        <f>YEAR(transaction_data[[#This Row],[Transaction_Date]])</f>
        <v>2025</v>
      </c>
      <c r="K6824">
        <f>MONTH(transaction_data[[#This Row],[Transaction_Date]])</f>
        <v>2</v>
      </c>
    </row>
    <row r="6825" spans="1:11" x14ac:dyDescent="0.3">
      <c r="A6825">
        <v>306823</v>
      </c>
      <c r="B6825">
        <v>207316</v>
      </c>
      <c r="C6825" t="s">
        <v>31</v>
      </c>
      <c r="D6825">
        <v>17272</v>
      </c>
      <c r="E6825">
        <v>3250</v>
      </c>
      <c r="F6825">
        <v>18296</v>
      </c>
      <c r="G6825" t="s">
        <v>32</v>
      </c>
      <c r="H6825" s="1">
        <v>44955</v>
      </c>
      <c r="I6825" t="str">
        <f t="shared" si="106"/>
        <v>Orta investisya</v>
      </c>
      <c r="J6825">
        <f>YEAR(transaction_data[[#This Row],[Transaction_Date]])</f>
        <v>2023</v>
      </c>
      <c r="K6825">
        <f>MONTH(transaction_data[[#This Row],[Transaction_Date]])</f>
        <v>1</v>
      </c>
    </row>
    <row r="6826" spans="1:11" x14ac:dyDescent="0.3">
      <c r="A6826">
        <v>306824</v>
      </c>
      <c r="B6826">
        <v>205262</v>
      </c>
      <c r="C6826" t="s">
        <v>30</v>
      </c>
      <c r="D6826">
        <v>14580</v>
      </c>
      <c r="E6826">
        <v>444</v>
      </c>
      <c r="F6826">
        <v>46737</v>
      </c>
      <c r="G6826" t="s">
        <v>32</v>
      </c>
      <c r="H6826" s="1">
        <v>44855</v>
      </c>
      <c r="I6826" t="str">
        <f t="shared" si="106"/>
        <v>Yuksek Investisya</v>
      </c>
      <c r="J6826">
        <f>YEAR(transaction_data[[#This Row],[Transaction_Date]])</f>
        <v>2022</v>
      </c>
      <c r="K6826">
        <f>MONTH(transaction_data[[#This Row],[Transaction_Date]])</f>
        <v>10</v>
      </c>
    </row>
    <row r="6827" spans="1:11" x14ac:dyDescent="0.3">
      <c r="A6827">
        <v>306825</v>
      </c>
      <c r="B6827">
        <v>205456</v>
      </c>
      <c r="C6827" t="s">
        <v>13</v>
      </c>
      <c r="D6827">
        <v>44578</v>
      </c>
      <c r="E6827">
        <v>4896</v>
      </c>
      <c r="F6827">
        <v>28563</v>
      </c>
      <c r="G6827" t="s">
        <v>32</v>
      </c>
      <c r="H6827" s="1">
        <v>45121</v>
      </c>
      <c r="I6827" t="str">
        <f t="shared" si="106"/>
        <v>Yuksek Investisya</v>
      </c>
      <c r="J6827">
        <f>YEAR(transaction_data[[#This Row],[Transaction_Date]])</f>
        <v>2023</v>
      </c>
      <c r="K6827">
        <f>MONTH(transaction_data[[#This Row],[Transaction_Date]])</f>
        <v>7</v>
      </c>
    </row>
    <row r="6828" spans="1:11" x14ac:dyDescent="0.3">
      <c r="A6828">
        <v>306826</v>
      </c>
      <c r="B6828">
        <v>200452</v>
      </c>
      <c r="C6828" t="s">
        <v>30</v>
      </c>
      <c r="D6828">
        <v>98070</v>
      </c>
      <c r="E6828">
        <v>3022</v>
      </c>
      <c r="F6828">
        <v>12178</v>
      </c>
      <c r="G6828" t="s">
        <v>33</v>
      </c>
      <c r="H6828" s="1">
        <v>45710</v>
      </c>
      <c r="I6828" t="str">
        <f t="shared" si="106"/>
        <v>Kicik Investiya</v>
      </c>
      <c r="J6828">
        <f>YEAR(transaction_data[[#This Row],[Transaction_Date]])</f>
        <v>2025</v>
      </c>
      <c r="K6828">
        <f>MONTH(transaction_data[[#This Row],[Transaction_Date]])</f>
        <v>2</v>
      </c>
    </row>
    <row r="6829" spans="1:11" x14ac:dyDescent="0.3">
      <c r="A6829">
        <v>306827</v>
      </c>
      <c r="B6829">
        <v>204488</v>
      </c>
      <c r="C6829" t="s">
        <v>13</v>
      </c>
      <c r="D6829">
        <v>41697</v>
      </c>
      <c r="E6829">
        <v>3181</v>
      </c>
      <c r="F6829">
        <v>24794</v>
      </c>
      <c r="G6829" t="s">
        <v>33</v>
      </c>
      <c r="H6829" s="1">
        <v>45736</v>
      </c>
      <c r="I6829" t="str">
        <f t="shared" si="106"/>
        <v>Orta investisya</v>
      </c>
      <c r="J6829">
        <f>YEAR(transaction_data[[#This Row],[Transaction_Date]])</f>
        <v>2025</v>
      </c>
      <c r="K6829">
        <f>MONTH(transaction_data[[#This Row],[Transaction_Date]])</f>
        <v>3</v>
      </c>
    </row>
    <row r="6830" spans="1:11" x14ac:dyDescent="0.3">
      <c r="A6830">
        <v>306828</v>
      </c>
      <c r="B6830">
        <v>201369</v>
      </c>
      <c r="C6830" t="s">
        <v>13</v>
      </c>
      <c r="D6830">
        <v>26979</v>
      </c>
      <c r="E6830">
        <v>4777</v>
      </c>
      <c r="F6830">
        <v>16665</v>
      </c>
      <c r="G6830" t="s">
        <v>29</v>
      </c>
      <c r="H6830" s="1">
        <v>45454</v>
      </c>
      <c r="I6830" t="str">
        <f t="shared" si="106"/>
        <v>Orta investisya</v>
      </c>
      <c r="J6830">
        <f>YEAR(transaction_data[[#This Row],[Transaction_Date]])</f>
        <v>2024</v>
      </c>
      <c r="K6830">
        <f>MONTH(transaction_data[[#This Row],[Transaction_Date]])</f>
        <v>6</v>
      </c>
    </row>
    <row r="6831" spans="1:11" x14ac:dyDescent="0.3">
      <c r="A6831">
        <v>306829</v>
      </c>
      <c r="B6831">
        <v>206308</v>
      </c>
      <c r="C6831" t="s">
        <v>13</v>
      </c>
      <c r="D6831">
        <v>73223</v>
      </c>
      <c r="E6831">
        <v>2391</v>
      </c>
      <c r="F6831">
        <v>44797</v>
      </c>
      <c r="G6831" t="s">
        <v>32</v>
      </c>
      <c r="H6831" s="1">
        <v>44851</v>
      </c>
      <c r="I6831" t="str">
        <f t="shared" si="106"/>
        <v>Yuksek Investisya</v>
      </c>
      <c r="J6831">
        <f>YEAR(transaction_data[[#This Row],[Transaction_Date]])</f>
        <v>2022</v>
      </c>
      <c r="K6831">
        <f>MONTH(transaction_data[[#This Row],[Transaction_Date]])</f>
        <v>10</v>
      </c>
    </row>
    <row r="6832" spans="1:11" x14ac:dyDescent="0.3">
      <c r="A6832">
        <v>306830</v>
      </c>
      <c r="B6832">
        <v>207563</v>
      </c>
      <c r="C6832" t="s">
        <v>31</v>
      </c>
      <c r="D6832">
        <v>38815</v>
      </c>
      <c r="E6832">
        <v>3487</v>
      </c>
      <c r="F6832">
        <v>46917</v>
      </c>
      <c r="G6832" t="s">
        <v>33</v>
      </c>
      <c r="H6832" s="1">
        <v>45309</v>
      </c>
      <c r="I6832" t="str">
        <f t="shared" si="106"/>
        <v>Yuksek Investisya</v>
      </c>
      <c r="J6832">
        <f>YEAR(transaction_data[[#This Row],[Transaction_Date]])</f>
        <v>2024</v>
      </c>
      <c r="K6832">
        <f>MONTH(transaction_data[[#This Row],[Transaction_Date]])</f>
        <v>1</v>
      </c>
    </row>
    <row r="6833" spans="1:11" x14ac:dyDescent="0.3">
      <c r="A6833">
        <v>306831</v>
      </c>
      <c r="B6833">
        <v>200530</v>
      </c>
      <c r="C6833" t="s">
        <v>30</v>
      </c>
      <c r="D6833">
        <v>42410</v>
      </c>
      <c r="E6833">
        <v>4032</v>
      </c>
      <c r="F6833">
        <v>24985</v>
      </c>
      <c r="G6833" t="s">
        <v>32</v>
      </c>
      <c r="H6833" s="1">
        <v>44866</v>
      </c>
      <c r="I6833" t="str">
        <f t="shared" si="106"/>
        <v>Orta investisya</v>
      </c>
      <c r="J6833">
        <f>YEAR(transaction_data[[#This Row],[Transaction_Date]])</f>
        <v>2022</v>
      </c>
      <c r="K6833">
        <f>MONTH(transaction_data[[#This Row],[Transaction_Date]])</f>
        <v>11</v>
      </c>
    </row>
    <row r="6834" spans="1:11" x14ac:dyDescent="0.3">
      <c r="A6834">
        <v>306832</v>
      </c>
      <c r="B6834">
        <v>206938</v>
      </c>
      <c r="C6834" t="s">
        <v>13</v>
      </c>
      <c r="D6834">
        <v>18802</v>
      </c>
      <c r="E6834">
        <v>3639</v>
      </c>
      <c r="F6834">
        <v>39468</v>
      </c>
      <c r="G6834" t="s">
        <v>32</v>
      </c>
      <c r="H6834" s="1">
        <v>45660</v>
      </c>
      <c r="I6834" t="str">
        <f t="shared" si="106"/>
        <v>Yuksek Investisya</v>
      </c>
      <c r="J6834">
        <f>YEAR(transaction_data[[#This Row],[Transaction_Date]])</f>
        <v>2025</v>
      </c>
      <c r="K6834">
        <f>MONTH(transaction_data[[#This Row],[Transaction_Date]])</f>
        <v>1</v>
      </c>
    </row>
    <row r="6835" spans="1:11" x14ac:dyDescent="0.3">
      <c r="A6835">
        <v>306833</v>
      </c>
      <c r="B6835">
        <v>201551</v>
      </c>
      <c r="C6835" t="s">
        <v>30</v>
      </c>
      <c r="D6835">
        <v>20317</v>
      </c>
      <c r="E6835">
        <v>4004</v>
      </c>
      <c r="F6835">
        <v>39146</v>
      </c>
      <c r="G6835" t="s">
        <v>32</v>
      </c>
      <c r="H6835" s="1">
        <v>45518</v>
      </c>
      <c r="I6835" t="str">
        <f t="shared" si="106"/>
        <v>Yuksek Investisya</v>
      </c>
      <c r="J6835">
        <f>YEAR(transaction_data[[#This Row],[Transaction_Date]])</f>
        <v>2024</v>
      </c>
      <c r="K6835">
        <f>MONTH(transaction_data[[#This Row],[Transaction_Date]])</f>
        <v>8</v>
      </c>
    </row>
    <row r="6836" spans="1:11" x14ac:dyDescent="0.3">
      <c r="A6836">
        <v>306834</v>
      </c>
      <c r="B6836">
        <v>206657</v>
      </c>
      <c r="C6836" t="s">
        <v>30</v>
      </c>
      <c r="D6836">
        <v>44449</v>
      </c>
      <c r="E6836">
        <v>1593</v>
      </c>
      <c r="F6836">
        <v>40104</v>
      </c>
      <c r="G6836" t="s">
        <v>32</v>
      </c>
      <c r="H6836" s="1">
        <v>44886</v>
      </c>
      <c r="I6836" t="str">
        <f t="shared" si="106"/>
        <v>Yuksek Investisya</v>
      </c>
      <c r="J6836">
        <f>YEAR(transaction_data[[#This Row],[Transaction_Date]])</f>
        <v>2022</v>
      </c>
      <c r="K6836">
        <f>MONTH(transaction_data[[#This Row],[Transaction_Date]])</f>
        <v>11</v>
      </c>
    </row>
    <row r="6837" spans="1:11" x14ac:dyDescent="0.3">
      <c r="A6837">
        <v>306835</v>
      </c>
      <c r="B6837">
        <v>200404</v>
      </c>
      <c r="C6837" t="s">
        <v>30</v>
      </c>
      <c r="D6837">
        <v>99099</v>
      </c>
      <c r="E6837">
        <v>3996</v>
      </c>
      <c r="F6837">
        <v>30264</v>
      </c>
      <c r="G6837" t="s">
        <v>29</v>
      </c>
      <c r="H6837" s="1">
        <v>45134</v>
      </c>
      <c r="I6837" t="str">
        <f t="shared" si="106"/>
        <v>Yuksek Investisya</v>
      </c>
      <c r="J6837">
        <f>YEAR(transaction_data[[#This Row],[Transaction_Date]])</f>
        <v>2023</v>
      </c>
      <c r="K6837">
        <f>MONTH(transaction_data[[#This Row],[Transaction_Date]])</f>
        <v>7</v>
      </c>
    </row>
    <row r="6838" spans="1:11" x14ac:dyDescent="0.3">
      <c r="A6838">
        <v>306836</v>
      </c>
      <c r="B6838">
        <v>208713</v>
      </c>
      <c r="C6838" t="s">
        <v>30</v>
      </c>
      <c r="D6838">
        <v>98436</v>
      </c>
      <c r="E6838">
        <v>573</v>
      </c>
      <c r="F6838">
        <v>44504</v>
      </c>
      <c r="G6838" t="s">
        <v>29</v>
      </c>
      <c r="H6838" s="1">
        <v>44746</v>
      </c>
      <c r="I6838" t="str">
        <f t="shared" si="106"/>
        <v>Yuksek Investisya</v>
      </c>
      <c r="J6838">
        <f>YEAR(transaction_data[[#This Row],[Transaction_Date]])</f>
        <v>2022</v>
      </c>
      <c r="K6838">
        <f>MONTH(transaction_data[[#This Row],[Transaction_Date]])</f>
        <v>7</v>
      </c>
    </row>
    <row r="6839" spans="1:11" x14ac:dyDescent="0.3">
      <c r="A6839">
        <v>306837</v>
      </c>
      <c r="B6839">
        <v>200617</v>
      </c>
      <c r="C6839" t="s">
        <v>31</v>
      </c>
      <c r="D6839">
        <v>77929</v>
      </c>
      <c r="E6839">
        <v>1379</v>
      </c>
      <c r="F6839">
        <v>24731</v>
      </c>
      <c r="G6839" t="s">
        <v>33</v>
      </c>
      <c r="H6839" s="1">
        <v>45506</v>
      </c>
      <c r="I6839" t="str">
        <f t="shared" si="106"/>
        <v>Orta investisya</v>
      </c>
      <c r="J6839">
        <f>YEAR(transaction_data[[#This Row],[Transaction_Date]])</f>
        <v>2024</v>
      </c>
      <c r="K6839">
        <f>MONTH(transaction_data[[#This Row],[Transaction_Date]])</f>
        <v>8</v>
      </c>
    </row>
    <row r="6840" spans="1:11" x14ac:dyDescent="0.3">
      <c r="A6840">
        <v>306838</v>
      </c>
      <c r="B6840">
        <v>202064</v>
      </c>
      <c r="C6840" t="s">
        <v>31</v>
      </c>
      <c r="D6840">
        <v>2258</v>
      </c>
      <c r="E6840">
        <v>943</v>
      </c>
      <c r="F6840">
        <v>6141</v>
      </c>
      <c r="G6840" t="s">
        <v>33</v>
      </c>
      <c r="H6840" s="1">
        <v>45468</v>
      </c>
      <c r="I6840" t="str">
        <f t="shared" si="106"/>
        <v>Kicik Investiya</v>
      </c>
      <c r="J6840">
        <f>YEAR(transaction_data[[#This Row],[Transaction_Date]])</f>
        <v>2024</v>
      </c>
      <c r="K6840">
        <f>MONTH(transaction_data[[#This Row],[Transaction_Date]])</f>
        <v>6</v>
      </c>
    </row>
    <row r="6841" spans="1:11" x14ac:dyDescent="0.3">
      <c r="A6841">
        <v>306839</v>
      </c>
      <c r="B6841">
        <v>209928</v>
      </c>
      <c r="C6841" t="s">
        <v>13</v>
      </c>
      <c r="D6841">
        <v>12715</v>
      </c>
      <c r="E6841">
        <v>3698</v>
      </c>
      <c r="F6841">
        <v>10248</v>
      </c>
      <c r="G6841" t="s">
        <v>33</v>
      </c>
      <c r="H6841" s="1">
        <v>44824</v>
      </c>
      <c r="I6841" t="str">
        <f t="shared" si="106"/>
        <v>Kicik Investiya</v>
      </c>
      <c r="J6841">
        <f>YEAR(transaction_data[[#This Row],[Transaction_Date]])</f>
        <v>2022</v>
      </c>
      <c r="K6841">
        <f>MONTH(transaction_data[[#This Row],[Transaction_Date]])</f>
        <v>9</v>
      </c>
    </row>
    <row r="6842" spans="1:11" x14ac:dyDescent="0.3">
      <c r="A6842">
        <v>306840</v>
      </c>
      <c r="B6842">
        <v>203761</v>
      </c>
      <c r="C6842" t="s">
        <v>13</v>
      </c>
      <c r="D6842">
        <v>99271</v>
      </c>
      <c r="E6842">
        <v>3813</v>
      </c>
      <c r="F6842">
        <v>48508</v>
      </c>
      <c r="G6842" t="s">
        <v>29</v>
      </c>
      <c r="H6842" s="1">
        <v>44927</v>
      </c>
      <c r="I6842" t="str">
        <f t="shared" si="106"/>
        <v>Yuksek Investisya</v>
      </c>
      <c r="J6842">
        <f>YEAR(transaction_data[[#This Row],[Transaction_Date]])</f>
        <v>2023</v>
      </c>
      <c r="K6842">
        <f>MONTH(transaction_data[[#This Row],[Transaction_Date]])</f>
        <v>1</v>
      </c>
    </row>
    <row r="6843" spans="1:11" x14ac:dyDescent="0.3">
      <c r="A6843">
        <v>306841</v>
      </c>
      <c r="B6843">
        <v>209726</v>
      </c>
      <c r="C6843" t="s">
        <v>31</v>
      </c>
      <c r="D6843">
        <v>4120</v>
      </c>
      <c r="E6843">
        <v>4570</v>
      </c>
      <c r="F6843">
        <v>7272</v>
      </c>
      <c r="G6843" t="s">
        <v>32</v>
      </c>
      <c r="H6843" s="1">
        <v>45134</v>
      </c>
      <c r="I6843" t="str">
        <f t="shared" si="106"/>
        <v>Kicik Investiya</v>
      </c>
      <c r="J6843">
        <f>YEAR(transaction_data[[#This Row],[Transaction_Date]])</f>
        <v>2023</v>
      </c>
      <c r="K6843">
        <f>MONTH(transaction_data[[#This Row],[Transaction_Date]])</f>
        <v>7</v>
      </c>
    </row>
    <row r="6844" spans="1:11" x14ac:dyDescent="0.3">
      <c r="A6844">
        <v>306842</v>
      </c>
      <c r="B6844">
        <v>209225</v>
      </c>
      <c r="C6844" t="s">
        <v>13</v>
      </c>
      <c r="D6844">
        <v>73048</v>
      </c>
      <c r="E6844">
        <v>3631</v>
      </c>
      <c r="F6844">
        <v>10347</v>
      </c>
      <c r="G6844" t="s">
        <v>29</v>
      </c>
      <c r="H6844" s="1">
        <v>44867</v>
      </c>
      <c r="I6844" t="str">
        <f t="shared" si="106"/>
        <v>Kicik Investiya</v>
      </c>
      <c r="J6844">
        <f>YEAR(transaction_data[[#This Row],[Transaction_Date]])</f>
        <v>2022</v>
      </c>
      <c r="K6844">
        <f>MONTH(transaction_data[[#This Row],[Transaction_Date]])</f>
        <v>11</v>
      </c>
    </row>
    <row r="6845" spans="1:11" x14ac:dyDescent="0.3">
      <c r="A6845">
        <v>306843</v>
      </c>
      <c r="B6845">
        <v>204879</v>
      </c>
      <c r="C6845" t="s">
        <v>31</v>
      </c>
      <c r="D6845">
        <v>42364</v>
      </c>
      <c r="E6845">
        <v>674</v>
      </c>
      <c r="F6845">
        <v>33424</v>
      </c>
      <c r="G6845" t="s">
        <v>33</v>
      </c>
      <c r="H6845" s="1">
        <v>44686</v>
      </c>
      <c r="I6845" t="str">
        <f t="shared" si="106"/>
        <v>Yuksek Investisya</v>
      </c>
      <c r="J6845">
        <f>YEAR(transaction_data[[#This Row],[Transaction_Date]])</f>
        <v>2022</v>
      </c>
      <c r="K6845">
        <f>MONTH(transaction_data[[#This Row],[Transaction_Date]])</f>
        <v>5</v>
      </c>
    </row>
    <row r="6846" spans="1:11" x14ac:dyDescent="0.3">
      <c r="A6846">
        <v>306844</v>
      </c>
      <c r="B6846">
        <v>201792</v>
      </c>
      <c r="C6846" t="s">
        <v>30</v>
      </c>
      <c r="D6846">
        <v>16468</v>
      </c>
      <c r="E6846">
        <v>379</v>
      </c>
      <c r="F6846">
        <v>16493</v>
      </c>
      <c r="G6846" t="s">
        <v>29</v>
      </c>
      <c r="H6846" s="1">
        <v>45136</v>
      </c>
      <c r="I6846" t="str">
        <f t="shared" si="106"/>
        <v>Orta investisya</v>
      </c>
      <c r="J6846">
        <f>YEAR(transaction_data[[#This Row],[Transaction_Date]])</f>
        <v>2023</v>
      </c>
      <c r="K6846">
        <f>MONTH(transaction_data[[#This Row],[Transaction_Date]])</f>
        <v>7</v>
      </c>
    </row>
    <row r="6847" spans="1:11" x14ac:dyDescent="0.3">
      <c r="A6847">
        <v>306845</v>
      </c>
      <c r="B6847">
        <v>206156</v>
      </c>
      <c r="C6847" t="s">
        <v>30</v>
      </c>
      <c r="D6847">
        <v>57012</v>
      </c>
      <c r="E6847">
        <v>867</v>
      </c>
      <c r="F6847">
        <v>11779</v>
      </c>
      <c r="G6847" t="s">
        <v>32</v>
      </c>
      <c r="H6847" s="1">
        <v>45284</v>
      </c>
      <c r="I6847" t="str">
        <f t="shared" si="106"/>
        <v>Kicik Investiya</v>
      </c>
      <c r="J6847">
        <f>YEAR(transaction_data[[#This Row],[Transaction_Date]])</f>
        <v>2023</v>
      </c>
      <c r="K6847">
        <f>MONTH(transaction_data[[#This Row],[Transaction_Date]])</f>
        <v>12</v>
      </c>
    </row>
    <row r="6848" spans="1:11" x14ac:dyDescent="0.3">
      <c r="A6848">
        <v>306846</v>
      </c>
      <c r="B6848">
        <v>202236</v>
      </c>
      <c r="C6848" t="s">
        <v>31</v>
      </c>
      <c r="D6848">
        <v>96327</v>
      </c>
      <c r="E6848">
        <v>3685</v>
      </c>
      <c r="F6848">
        <v>34227</v>
      </c>
      <c r="G6848" t="s">
        <v>32</v>
      </c>
      <c r="H6848" s="1">
        <v>45279</v>
      </c>
      <c r="I6848" t="str">
        <f t="shared" si="106"/>
        <v>Yuksek Investisya</v>
      </c>
      <c r="J6848">
        <f>YEAR(transaction_data[[#This Row],[Transaction_Date]])</f>
        <v>2023</v>
      </c>
      <c r="K6848">
        <f>MONTH(transaction_data[[#This Row],[Transaction_Date]])</f>
        <v>12</v>
      </c>
    </row>
    <row r="6849" spans="1:11" x14ac:dyDescent="0.3">
      <c r="A6849">
        <v>306847</v>
      </c>
      <c r="B6849">
        <v>207599</v>
      </c>
      <c r="C6849" t="s">
        <v>13</v>
      </c>
      <c r="D6849">
        <v>59866</v>
      </c>
      <c r="E6849">
        <v>4789</v>
      </c>
      <c r="F6849">
        <v>6996</v>
      </c>
      <c r="G6849" t="s">
        <v>32</v>
      </c>
      <c r="H6849" s="1">
        <v>45112</v>
      </c>
      <c r="I6849" t="str">
        <f t="shared" si="106"/>
        <v>Kicik Investiya</v>
      </c>
      <c r="J6849">
        <f>YEAR(transaction_data[[#This Row],[Transaction_Date]])</f>
        <v>2023</v>
      </c>
      <c r="K6849">
        <f>MONTH(transaction_data[[#This Row],[Transaction_Date]])</f>
        <v>7</v>
      </c>
    </row>
    <row r="6850" spans="1:11" x14ac:dyDescent="0.3">
      <c r="A6850">
        <v>306848</v>
      </c>
      <c r="B6850">
        <v>206287</v>
      </c>
      <c r="C6850" t="s">
        <v>13</v>
      </c>
      <c r="D6850">
        <v>53098</v>
      </c>
      <c r="E6850">
        <v>703</v>
      </c>
      <c r="F6850">
        <v>35803</v>
      </c>
      <c r="G6850" t="s">
        <v>32</v>
      </c>
      <c r="H6850" s="1">
        <v>45329</v>
      </c>
      <c r="I6850" t="str">
        <f t="shared" ref="I6850:I6913" si="107">IF(AND(F6850&gt;1000,F6850&lt;15000),"Kicik Investiya",IF(AND(F6850&gt;=15000,F6850&lt;27500),"Orta investisya","Yuksek Investisya"))</f>
        <v>Yuksek Investisya</v>
      </c>
      <c r="J6850">
        <f>YEAR(transaction_data[[#This Row],[Transaction_Date]])</f>
        <v>2024</v>
      </c>
      <c r="K6850">
        <f>MONTH(transaction_data[[#This Row],[Transaction_Date]])</f>
        <v>2</v>
      </c>
    </row>
    <row r="6851" spans="1:11" x14ac:dyDescent="0.3">
      <c r="A6851">
        <v>306849</v>
      </c>
      <c r="B6851">
        <v>207592</v>
      </c>
      <c r="C6851" t="s">
        <v>31</v>
      </c>
      <c r="D6851">
        <v>80401</v>
      </c>
      <c r="E6851">
        <v>2876</v>
      </c>
      <c r="F6851">
        <v>38881</v>
      </c>
      <c r="G6851" t="s">
        <v>29</v>
      </c>
      <c r="H6851" s="1">
        <v>45630</v>
      </c>
      <c r="I6851" t="str">
        <f t="shared" si="107"/>
        <v>Yuksek Investisya</v>
      </c>
      <c r="J6851">
        <f>YEAR(transaction_data[[#This Row],[Transaction_Date]])</f>
        <v>2024</v>
      </c>
      <c r="K6851">
        <f>MONTH(transaction_data[[#This Row],[Transaction_Date]])</f>
        <v>12</v>
      </c>
    </row>
    <row r="6852" spans="1:11" x14ac:dyDescent="0.3">
      <c r="A6852">
        <v>306850</v>
      </c>
      <c r="B6852">
        <v>201740</v>
      </c>
      <c r="C6852" t="s">
        <v>31</v>
      </c>
      <c r="D6852">
        <v>6807</v>
      </c>
      <c r="E6852">
        <v>2666</v>
      </c>
      <c r="F6852">
        <v>7614</v>
      </c>
      <c r="G6852" t="s">
        <v>32</v>
      </c>
      <c r="H6852" s="1">
        <v>45066</v>
      </c>
      <c r="I6852" t="str">
        <f t="shared" si="107"/>
        <v>Kicik Investiya</v>
      </c>
      <c r="J6852">
        <f>YEAR(transaction_data[[#This Row],[Transaction_Date]])</f>
        <v>2023</v>
      </c>
      <c r="K6852">
        <f>MONTH(transaction_data[[#This Row],[Transaction_Date]])</f>
        <v>5</v>
      </c>
    </row>
    <row r="6853" spans="1:11" x14ac:dyDescent="0.3">
      <c r="A6853">
        <v>306851</v>
      </c>
      <c r="B6853">
        <v>208519</v>
      </c>
      <c r="C6853" t="s">
        <v>30</v>
      </c>
      <c r="D6853">
        <v>34907</v>
      </c>
      <c r="E6853">
        <v>1616</v>
      </c>
      <c r="F6853">
        <v>23539</v>
      </c>
      <c r="G6853" t="s">
        <v>32</v>
      </c>
      <c r="H6853" s="1">
        <v>44877</v>
      </c>
      <c r="I6853" t="str">
        <f t="shared" si="107"/>
        <v>Orta investisya</v>
      </c>
      <c r="J6853">
        <f>YEAR(transaction_data[[#This Row],[Transaction_Date]])</f>
        <v>2022</v>
      </c>
      <c r="K6853">
        <f>MONTH(transaction_data[[#This Row],[Transaction_Date]])</f>
        <v>11</v>
      </c>
    </row>
    <row r="6854" spans="1:11" x14ac:dyDescent="0.3">
      <c r="A6854">
        <v>306852</v>
      </c>
      <c r="B6854">
        <v>200694</v>
      </c>
      <c r="C6854" t="s">
        <v>13</v>
      </c>
      <c r="D6854">
        <v>54598</v>
      </c>
      <c r="E6854">
        <v>2651</v>
      </c>
      <c r="F6854">
        <v>44113</v>
      </c>
      <c r="G6854" t="s">
        <v>32</v>
      </c>
      <c r="H6854" s="1">
        <v>44932</v>
      </c>
      <c r="I6854" t="str">
        <f t="shared" si="107"/>
        <v>Yuksek Investisya</v>
      </c>
      <c r="J6854">
        <f>YEAR(transaction_data[[#This Row],[Transaction_Date]])</f>
        <v>2023</v>
      </c>
      <c r="K6854">
        <f>MONTH(transaction_data[[#This Row],[Transaction_Date]])</f>
        <v>1</v>
      </c>
    </row>
    <row r="6855" spans="1:11" x14ac:dyDescent="0.3">
      <c r="A6855">
        <v>306853</v>
      </c>
      <c r="B6855">
        <v>202928</v>
      </c>
      <c r="C6855" t="s">
        <v>30</v>
      </c>
      <c r="D6855">
        <v>68197</v>
      </c>
      <c r="E6855">
        <v>4623</v>
      </c>
      <c r="F6855">
        <v>14487</v>
      </c>
      <c r="G6855" t="s">
        <v>33</v>
      </c>
      <c r="H6855" s="1">
        <v>44806</v>
      </c>
      <c r="I6855" t="str">
        <f t="shared" si="107"/>
        <v>Kicik Investiya</v>
      </c>
      <c r="J6855">
        <f>YEAR(transaction_data[[#This Row],[Transaction_Date]])</f>
        <v>2022</v>
      </c>
      <c r="K6855">
        <f>MONTH(transaction_data[[#This Row],[Transaction_Date]])</f>
        <v>9</v>
      </c>
    </row>
    <row r="6856" spans="1:11" x14ac:dyDescent="0.3">
      <c r="A6856">
        <v>306854</v>
      </c>
      <c r="B6856">
        <v>205086</v>
      </c>
      <c r="C6856" t="s">
        <v>31</v>
      </c>
      <c r="D6856">
        <v>35390</v>
      </c>
      <c r="E6856">
        <v>1626</v>
      </c>
      <c r="F6856">
        <v>41121</v>
      </c>
      <c r="G6856" t="s">
        <v>33</v>
      </c>
      <c r="H6856" s="1">
        <v>44845</v>
      </c>
      <c r="I6856" t="str">
        <f t="shared" si="107"/>
        <v>Yuksek Investisya</v>
      </c>
      <c r="J6856">
        <f>YEAR(transaction_data[[#This Row],[Transaction_Date]])</f>
        <v>2022</v>
      </c>
      <c r="K6856">
        <f>MONTH(transaction_data[[#This Row],[Transaction_Date]])</f>
        <v>10</v>
      </c>
    </row>
    <row r="6857" spans="1:11" x14ac:dyDescent="0.3">
      <c r="A6857">
        <v>306855</v>
      </c>
      <c r="B6857">
        <v>208522</v>
      </c>
      <c r="C6857" t="s">
        <v>13</v>
      </c>
      <c r="D6857">
        <v>25132</v>
      </c>
      <c r="E6857">
        <v>1590</v>
      </c>
      <c r="F6857">
        <v>25364</v>
      </c>
      <c r="G6857" t="s">
        <v>29</v>
      </c>
      <c r="H6857" s="1">
        <v>44927</v>
      </c>
      <c r="I6857" t="str">
        <f t="shared" si="107"/>
        <v>Orta investisya</v>
      </c>
      <c r="J6857">
        <f>YEAR(transaction_data[[#This Row],[Transaction_Date]])</f>
        <v>2023</v>
      </c>
      <c r="K6857">
        <f>MONTH(transaction_data[[#This Row],[Transaction_Date]])</f>
        <v>1</v>
      </c>
    </row>
    <row r="6858" spans="1:11" x14ac:dyDescent="0.3">
      <c r="A6858">
        <v>306856</v>
      </c>
      <c r="B6858">
        <v>208966</v>
      </c>
      <c r="C6858" t="s">
        <v>30</v>
      </c>
      <c r="D6858">
        <v>56808</v>
      </c>
      <c r="E6858">
        <v>144</v>
      </c>
      <c r="F6858">
        <v>21768</v>
      </c>
      <c r="G6858" t="s">
        <v>32</v>
      </c>
      <c r="H6858" s="1">
        <v>44681</v>
      </c>
      <c r="I6858" t="str">
        <f t="shared" si="107"/>
        <v>Orta investisya</v>
      </c>
      <c r="J6858">
        <f>YEAR(transaction_data[[#This Row],[Transaction_Date]])</f>
        <v>2022</v>
      </c>
      <c r="K6858">
        <f>MONTH(transaction_data[[#This Row],[Transaction_Date]])</f>
        <v>4</v>
      </c>
    </row>
    <row r="6859" spans="1:11" x14ac:dyDescent="0.3">
      <c r="A6859">
        <v>306857</v>
      </c>
      <c r="B6859">
        <v>207093</v>
      </c>
      <c r="C6859" t="s">
        <v>13</v>
      </c>
      <c r="D6859">
        <v>87863</v>
      </c>
      <c r="E6859">
        <v>3566</v>
      </c>
      <c r="F6859">
        <v>8316</v>
      </c>
      <c r="G6859" t="s">
        <v>33</v>
      </c>
      <c r="H6859" s="1">
        <v>45591</v>
      </c>
      <c r="I6859" t="str">
        <f t="shared" si="107"/>
        <v>Kicik Investiya</v>
      </c>
      <c r="J6859">
        <f>YEAR(transaction_data[[#This Row],[Transaction_Date]])</f>
        <v>2024</v>
      </c>
      <c r="K6859">
        <f>MONTH(transaction_data[[#This Row],[Transaction_Date]])</f>
        <v>10</v>
      </c>
    </row>
    <row r="6860" spans="1:11" x14ac:dyDescent="0.3">
      <c r="A6860">
        <v>306858</v>
      </c>
      <c r="B6860">
        <v>209472</v>
      </c>
      <c r="C6860" t="s">
        <v>13</v>
      </c>
      <c r="D6860">
        <v>38066</v>
      </c>
      <c r="E6860">
        <v>2348</v>
      </c>
      <c r="F6860">
        <v>24414</v>
      </c>
      <c r="G6860" t="s">
        <v>33</v>
      </c>
      <c r="H6860" s="1">
        <v>45599</v>
      </c>
      <c r="I6860" t="str">
        <f t="shared" si="107"/>
        <v>Orta investisya</v>
      </c>
      <c r="J6860">
        <f>YEAR(transaction_data[[#This Row],[Transaction_Date]])</f>
        <v>2024</v>
      </c>
      <c r="K6860">
        <f>MONTH(transaction_data[[#This Row],[Transaction_Date]])</f>
        <v>11</v>
      </c>
    </row>
    <row r="6861" spans="1:11" x14ac:dyDescent="0.3">
      <c r="A6861">
        <v>306859</v>
      </c>
      <c r="B6861">
        <v>201055</v>
      </c>
      <c r="C6861" t="s">
        <v>31</v>
      </c>
      <c r="D6861">
        <v>90700</v>
      </c>
      <c r="E6861">
        <v>3294</v>
      </c>
      <c r="F6861">
        <v>29776</v>
      </c>
      <c r="G6861" t="s">
        <v>33</v>
      </c>
      <c r="H6861" s="1">
        <v>45055</v>
      </c>
      <c r="I6861" t="str">
        <f t="shared" si="107"/>
        <v>Yuksek Investisya</v>
      </c>
      <c r="J6861">
        <f>YEAR(transaction_data[[#This Row],[Transaction_Date]])</f>
        <v>2023</v>
      </c>
      <c r="K6861">
        <f>MONTH(transaction_data[[#This Row],[Transaction_Date]])</f>
        <v>5</v>
      </c>
    </row>
    <row r="6862" spans="1:11" x14ac:dyDescent="0.3">
      <c r="A6862">
        <v>306860</v>
      </c>
      <c r="B6862">
        <v>203025</v>
      </c>
      <c r="C6862" t="s">
        <v>30</v>
      </c>
      <c r="D6862">
        <v>62263</v>
      </c>
      <c r="E6862">
        <v>1642</v>
      </c>
      <c r="F6862">
        <v>2272</v>
      </c>
      <c r="G6862" t="s">
        <v>32</v>
      </c>
      <c r="H6862" s="1">
        <v>45581</v>
      </c>
      <c r="I6862" t="str">
        <f t="shared" si="107"/>
        <v>Kicik Investiya</v>
      </c>
      <c r="J6862">
        <f>YEAR(transaction_data[[#This Row],[Transaction_Date]])</f>
        <v>2024</v>
      </c>
      <c r="K6862">
        <f>MONTH(transaction_data[[#This Row],[Transaction_Date]])</f>
        <v>10</v>
      </c>
    </row>
    <row r="6863" spans="1:11" x14ac:dyDescent="0.3">
      <c r="A6863">
        <v>306861</v>
      </c>
      <c r="B6863">
        <v>209307</v>
      </c>
      <c r="C6863" t="s">
        <v>31</v>
      </c>
      <c r="D6863">
        <v>18082</v>
      </c>
      <c r="E6863">
        <v>4224</v>
      </c>
      <c r="F6863">
        <v>28961</v>
      </c>
      <c r="G6863" t="s">
        <v>29</v>
      </c>
      <c r="H6863" s="1">
        <v>45521</v>
      </c>
      <c r="I6863" t="str">
        <f t="shared" si="107"/>
        <v>Yuksek Investisya</v>
      </c>
      <c r="J6863">
        <f>YEAR(transaction_data[[#This Row],[Transaction_Date]])</f>
        <v>2024</v>
      </c>
      <c r="K6863">
        <f>MONTH(transaction_data[[#This Row],[Transaction_Date]])</f>
        <v>8</v>
      </c>
    </row>
    <row r="6864" spans="1:11" x14ac:dyDescent="0.3">
      <c r="A6864">
        <v>306862</v>
      </c>
      <c r="B6864">
        <v>204284</v>
      </c>
      <c r="C6864" t="s">
        <v>30</v>
      </c>
      <c r="D6864">
        <v>60723</v>
      </c>
      <c r="E6864">
        <v>1606</v>
      </c>
      <c r="F6864">
        <v>4047</v>
      </c>
      <c r="G6864" t="s">
        <v>33</v>
      </c>
      <c r="H6864" s="1">
        <v>45592</v>
      </c>
      <c r="I6864" t="str">
        <f t="shared" si="107"/>
        <v>Kicik Investiya</v>
      </c>
      <c r="J6864">
        <f>YEAR(transaction_data[[#This Row],[Transaction_Date]])</f>
        <v>2024</v>
      </c>
      <c r="K6864">
        <f>MONTH(transaction_data[[#This Row],[Transaction_Date]])</f>
        <v>10</v>
      </c>
    </row>
    <row r="6865" spans="1:11" x14ac:dyDescent="0.3">
      <c r="A6865">
        <v>306863</v>
      </c>
      <c r="B6865">
        <v>205197</v>
      </c>
      <c r="C6865" t="s">
        <v>31</v>
      </c>
      <c r="D6865">
        <v>48851</v>
      </c>
      <c r="E6865">
        <v>1787</v>
      </c>
      <c r="F6865">
        <v>25154</v>
      </c>
      <c r="G6865" t="s">
        <v>29</v>
      </c>
      <c r="H6865" s="1">
        <v>44999</v>
      </c>
      <c r="I6865" t="str">
        <f t="shared" si="107"/>
        <v>Orta investisya</v>
      </c>
      <c r="J6865">
        <f>YEAR(transaction_data[[#This Row],[Transaction_Date]])</f>
        <v>2023</v>
      </c>
      <c r="K6865">
        <f>MONTH(transaction_data[[#This Row],[Transaction_Date]])</f>
        <v>3</v>
      </c>
    </row>
    <row r="6866" spans="1:11" x14ac:dyDescent="0.3">
      <c r="A6866">
        <v>306864</v>
      </c>
      <c r="B6866">
        <v>209036</v>
      </c>
      <c r="C6866" t="s">
        <v>31</v>
      </c>
      <c r="D6866">
        <v>91230</v>
      </c>
      <c r="E6866">
        <v>2470</v>
      </c>
      <c r="F6866">
        <v>10265</v>
      </c>
      <c r="G6866" t="s">
        <v>32</v>
      </c>
      <c r="H6866" s="1">
        <v>45567</v>
      </c>
      <c r="I6866" t="str">
        <f t="shared" si="107"/>
        <v>Kicik Investiya</v>
      </c>
      <c r="J6866">
        <f>YEAR(transaction_data[[#This Row],[Transaction_Date]])</f>
        <v>2024</v>
      </c>
      <c r="K6866">
        <f>MONTH(transaction_data[[#This Row],[Transaction_Date]])</f>
        <v>10</v>
      </c>
    </row>
    <row r="6867" spans="1:11" x14ac:dyDescent="0.3">
      <c r="A6867">
        <v>306865</v>
      </c>
      <c r="B6867">
        <v>206583</v>
      </c>
      <c r="C6867" t="s">
        <v>31</v>
      </c>
      <c r="D6867">
        <v>88344</v>
      </c>
      <c r="E6867">
        <v>4804</v>
      </c>
      <c r="F6867">
        <v>7144</v>
      </c>
      <c r="G6867" t="s">
        <v>33</v>
      </c>
      <c r="H6867" s="1">
        <v>45001</v>
      </c>
      <c r="I6867" t="str">
        <f t="shared" si="107"/>
        <v>Kicik Investiya</v>
      </c>
      <c r="J6867">
        <f>YEAR(transaction_data[[#This Row],[Transaction_Date]])</f>
        <v>2023</v>
      </c>
      <c r="K6867">
        <f>MONTH(transaction_data[[#This Row],[Transaction_Date]])</f>
        <v>3</v>
      </c>
    </row>
    <row r="6868" spans="1:11" x14ac:dyDescent="0.3">
      <c r="A6868">
        <v>306866</v>
      </c>
      <c r="B6868">
        <v>200117</v>
      </c>
      <c r="C6868" t="s">
        <v>30</v>
      </c>
      <c r="D6868">
        <v>31504</v>
      </c>
      <c r="E6868">
        <v>2519</v>
      </c>
      <c r="F6868">
        <v>15879</v>
      </c>
      <c r="G6868" t="s">
        <v>29</v>
      </c>
      <c r="H6868" s="1">
        <v>44999</v>
      </c>
      <c r="I6868" t="str">
        <f t="shared" si="107"/>
        <v>Orta investisya</v>
      </c>
      <c r="J6868">
        <f>YEAR(transaction_data[[#This Row],[Transaction_Date]])</f>
        <v>2023</v>
      </c>
      <c r="K6868">
        <f>MONTH(transaction_data[[#This Row],[Transaction_Date]])</f>
        <v>3</v>
      </c>
    </row>
    <row r="6869" spans="1:11" x14ac:dyDescent="0.3">
      <c r="A6869">
        <v>306867</v>
      </c>
      <c r="B6869">
        <v>207707</v>
      </c>
      <c r="C6869" t="s">
        <v>31</v>
      </c>
      <c r="D6869">
        <v>45773</v>
      </c>
      <c r="E6869">
        <v>1553</v>
      </c>
      <c r="F6869">
        <v>48200</v>
      </c>
      <c r="G6869" t="s">
        <v>32</v>
      </c>
      <c r="H6869" s="1">
        <v>45708</v>
      </c>
      <c r="I6869" t="str">
        <f t="shared" si="107"/>
        <v>Yuksek Investisya</v>
      </c>
      <c r="J6869">
        <f>YEAR(transaction_data[[#This Row],[Transaction_Date]])</f>
        <v>2025</v>
      </c>
      <c r="K6869">
        <f>MONTH(transaction_data[[#This Row],[Transaction_Date]])</f>
        <v>2</v>
      </c>
    </row>
    <row r="6870" spans="1:11" x14ac:dyDescent="0.3">
      <c r="A6870">
        <v>306868</v>
      </c>
      <c r="B6870">
        <v>207717</v>
      </c>
      <c r="C6870" t="s">
        <v>13</v>
      </c>
      <c r="D6870">
        <v>63651</v>
      </c>
      <c r="E6870">
        <v>1422</v>
      </c>
      <c r="F6870">
        <v>29032</v>
      </c>
      <c r="G6870" t="s">
        <v>33</v>
      </c>
      <c r="H6870" s="1">
        <v>44681</v>
      </c>
      <c r="I6870" t="str">
        <f t="shared" si="107"/>
        <v>Yuksek Investisya</v>
      </c>
      <c r="J6870">
        <f>YEAR(transaction_data[[#This Row],[Transaction_Date]])</f>
        <v>2022</v>
      </c>
      <c r="K6870">
        <f>MONTH(transaction_data[[#This Row],[Transaction_Date]])</f>
        <v>4</v>
      </c>
    </row>
    <row r="6871" spans="1:11" x14ac:dyDescent="0.3">
      <c r="A6871">
        <v>306869</v>
      </c>
      <c r="B6871">
        <v>209429</v>
      </c>
      <c r="C6871" t="s">
        <v>31</v>
      </c>
      <c r="D6871">
        <v>51375</v>
      </c>
      <c r="E6871">
        <v>2738</v>
      </c>
      <c r="F6871">
        <v>20345</v>
      </c>
      <c r="G6871" t="s">
        <v>29</v>
      </c>
      <c r="H6871" s="1">
        <v>45199</v>
      </c>
      <c r="I6871" t="str">
        <f t="shared" si="107"/>
        <v>Orta investisya</v>
      </c>
      <c r="J6871">
        <f>YEAR(transaction_data[[#This Row],[Transaction_Date]])</f>
        <v>2023</v>
      </c>
      <c r="K6871">
        <f>MONTH(transaction_data[[#This Row],[Transaction_Date]])</f>
        <v>9</v>
      </c>
    </row>
    <row r="6872" spans="1:11" x14ac:dyDescent="0.3">
      <c r="A6872">
        <v>306870</v>
      </c>
      <c r="B6872">
        <v>207800</v>
      </c>
      <c r="C6872" t="s">
        <v>13</v>
      </c>
      <c r="D6872">
        <v>14511</v>
      </c>
      <c r="E6872">
        <v>2734</v>
      </c>
      <c r="F6872">
        <v>20551</v>
      </c>
      <c r="G6872" t="s">
        <v>29</v>
      </c>
      <c r="H6872" s="1">
        <v>44764</v>
      </c>
      <c r="I6872" t="str">
        <f t="shared" si="107"/>
        <v>Orta investisya</v>
      </c>
      <c r="J6872">
        <f>YEAR(transaction_data[[#This Row],[Transaction_Date]])</f>
        <v>2022</v>
      </c>
      <c r="K6872">
        <f>MONTH(transaction_data[[#This Row],[Transaction_Date]])</f>
        <v>7</v>
      </c>
    </row>
    <row r="6873" spans="1:11" x14ac:dyDescent="0.3">
      <c r="A6873">
        <v>306871</v>
      </c>
      <c r="B6873">
        <v>208403</v>
      </c>
      <c r="C6873" t="s">
        <v>30</v>
      </c>
      <c r="D6873">
        <v>31584</v>
      </c>
      <c r="E6873">
        <v>1099</v>
      </c>
      <c r="F6873">
        <v>11667</v>
      </c>
      <c r="G6873" t="s">
        <v>32</v>
      </c>
      <c r="H6873" s="1">
        <v>45709</v>
      </c>
      <c r="I6873" t="str">
        <f t="shared" si="107"/>
        <v>Kicik Investiya</v>
      </c>
      <c r="J6873">
        <f>YEAR(transaction_data[[#This Row],[Transaction_Date]])</f>
        <v>2025</v>
      </c>
      <c r="K6873">
        <f>MONTH(transaction_data[[#This Row],[Transaction_Date]])</f>
        <v>2</v>
      </c>
    </row>
    <row r="6874" spans="1:11" x14ac:dyDescent="0.3">
      <c r="A6874">
        <v>306872</v>
      </c>
      <c r="B6874">
        <v>204256</v>
      </c>
      <c r="C6874" t="s">
        <v>13</v>
      </c>
      <c r="D6874">
        <v>24316</v>
      </c>
      <c r="E6874">
        <v>1783</v>
      </c>
      <c r="F6874">
        <v>1208</v>
      </c>
      <c r="G6874" t="s">
        <v>33</v>
      </c>
      <c r="H6874" s="1">
        <v>45381</v>
      </c>
      <c r="I6874" t="str">
        <f t="shared" si="107"/>
        <v>Kicik Investiya</v>
      </c>
      <c r="J6874">
        <f>YEAR(transaction_data[[#This Row],[Transaction_Date]])</f>
        <v>2024</v>
      </c>
      <c r="K6874">
        <f>MONTH(transaction_data[[#This Row],[Transaction_Date]])</f>
        <v>3</v>
      </c>
    </row>
    <row r="6875" spans="1:11" x14ac:dyDescent="0.3">
      <c r="A6875">
        <v>306873</v>
      </c>
      <c r="B6875">
        <v>201600</v>
      </c>
      <c r="C6875" t="s">
        <v>13</v>
      </c>
      <c r="D6875">
        <v>50191</v>
      </c>
      <c r="E6875">
        <v>2603</v>
      </c>
      <c r="F6875">
        <v>44019</v>
      </c>
      <c r="G6875" t="s">
        <v>29</v>
      </c>
      <c r="H6875" s="1">
        <v>44849</v>
      </c>
      <c r="I6875" t="str">
        <f t="shared" si="107"/>
        <v>Yuksek Investisya</v>
      </c>
      <c r="J6875">
        <f>YEAR(transaction_data[[#This Row],[Transaction_Date]])</f>
        <v>2022</v>
      </c>
      <c r="K6875">
        <f>MONTH(transaction_data[[#This Row],[Transaction_Date]])</f>
        <v>10</v>
      </c>
    </row>
    <row r="6876" spans="1:11" x14ac:dyDescent="0.3">
      <c r="A6876">
        <v>306874</v>
      </c>
      <c r="B6876">
        <v>208223</v>
      </c>
      <c r="C6876" t="s">
        <v>13</v>
      </c>
      <c r="D6876">
        <v>16303</v>
      </c>
      <c r="E6876">
        <v>2902</v>
      </c>
      <c r="F6876">
        <v>33417</v>
      </c>
      <c r="G6876" t="s">
        <v>33</v>
      </c>
      <c r="H6876" s="1">
        <v>45421</v>
      </c>
      <c r="I6876" t="str">
        <f t="shared" si="107"/>
        <v>Yuksek Investisya</v>
      </c>
      <c r="J6876">
        <f>YEAR(transaction_data[[#This Row],[Transaction_Date]])</f>
        <v>2024</v>
      </c>
      <c r="K6876">
        <f>MONTH(transaction_data[[#This Row],[Transaction_Date]])</f>
        <v>5</v>
      </c>
    </row>
    <row r="6877" spans="1:11" x14ac:dyDescent="0.3">
      <c r="A6877">
        <v>306875</v>
      </c>
      <c r="B6877">
        <v>205941</v>
      </c>
      <c r="C6877" t="s">
        <v>13</v>
      </c>
      <c r="D6877">
        <v>24388</v>
      </c>
      <c r="E6877">
        <v>3992</v>
      </c>
      <c r="F6877">
        <v>33870</v>
      </c>
      <c r="G6877" t="s">
        <v>32</v>
      </c>
      <c r="H6877" s="1">
        <v>45580</v>
      </c>
      <c r="I6877" t="str">
        <f t="shared" si="107"/>
        <v>Yuksek Investisya</v>
      </c>
      <c r="J6877">
        <f>YEAR(transaction_data[[#This Row],[Transaction_Date]])</f>
        <v>2024</v>
      </c>
      <c r="K6877">
        <f>MONTH(transaction_data[[#This Row],[Transaction_Date]])</f>
        <v>10</v>
      </c>
    </row>
    <row r="6878" spans="1:11" x14ac:dyDescent="0.3">
      <c r="A6878">
        <v>306876</v>
      </c>
      <c r="B6878">
        <v>205949</v>
      </c>
      <c r="C6878" t="s">
        <v>13</v>
      </c>
      <c r="D6878">
        <v>76341</v>
      </c>
      <c r="E6878">
        <v>3188</v>
      </c>
      <c r="F6878">
        <v>46247</v>
      </c>
      <c r="G6878" t="s">
        <v>29</v>
      </c>
      <c r="H6878" s="1">
        <v>45369</v>
      </c>
      <c r="I6878" t="str">
        <f t="shared" si="107"/>
        <v>Yuksek Investisya</v>
      </c>
      <c r="J6878">
        <f>YEAR(transaction_data[[#This Row],[Transaction_Date]])</f>
        <v>2024</v>
      </c>
      <c r="K6878">
        <f>MONTH(transaction_data[[#This Row],[Transaction_Date]])</f>
        <v>3</v>
      </c>
    </row>
    <row r="6879" spans="1:11" x14ac:dyDescent="0.3">
      <c r="A6879">
        <v>306877</v>
      </c>
      <c r="B6879">
        <v>204716</v>
      </c>
      <c r="C6879" t="s">
        <v>30</v>
      </c>
      <c r="D6879">
        <v>76209</v>
      </c>
      <c r="E6879">
        <v>595</v>
      </c>
      <c r="F6879">
        <v>41339</v>
      </c>
      <c r="G6879" t="s">
        <v>33</v>
      </c>
      <c r="H6879" s="1">
        <v>45650</v>
      </c>
      <c r="I6879" t="str">
        <f t="shared" si="107"/>
        <v>Yuksek Investisya</v>
      </c>
      <c r="J6879">
        <f>YEAR(transaction_data[[#This Row],[Transaction_Date]])</f>
        <v>2024</v>
      </c>
      <c r="K6879">
        <f>MONTH(transaction_data[[#This Row],[Transaction_Date]])</f>
        <v>12</v>
      </c>
    </row>
    <row r="6880" spans="1:11" x14ac:dyDescent="0.3">
      <c r="A6880">
        <v>306878</v>
      </c>
      <c r="B6880">
        <v>200901</v>
      </c>
      <c r="C6880" t="s">
        <v>30</v>
      </c>
      <c r="D6880">
        <v>94914</v>
      </c>
      <c r="E6880">
        <v>599</v>
      </c>
      <c r="F6880">
        <v>8123</v>
      </c>
      <c r="G6880" t="s">
        <v>29</v>
      </c>
      <c r="H6880" s="1">
        <v>45221</v>
      </c>
      <c r="I6880" t="str">
        <f t="shared" si="107"/>
        <v>Kicik Investiya</v>
      </c>
      <c r="J6880">
        <f>YEAR(transaction_data[[#This Row],[Transaction_Date]])</f>
        <v>2023</v>
      </c>
      <c r="K6880">
        <f>MONTH(transaction_data[[#This Row],[Transaction_Date]])</f>
        <v>10</v>
      </c>
    </row>
    <row r="6881" spans="1:11" x14ac:dyDescent="0.3">
      <c r="A6881">
        <v>306879</v>
      </c>
      <c r="B6881">
        <v>204340</v>
      </c>
      <c r="C6881" t="s">
        <v>30</v>
      </c>
      <c r="D6881">
        <v>53391</v>
      </c>
      <c r="E6881">
        <v>4785</v>
      </c>
      <c r="F6881">
        <v>16790</v>
      </c>
      <c r="G6881" t="s">
        <v>33</v>
      </c>
      <c r="H6881" s="1">
        <v>44926</v>
      </c>
      <c r="I6881" t="str">
        <f t="shared" si="107"/>
        <v>Orta investisya</v>
      </c>
      <c r="J6881">
        <f>YEAR(transaction_data[[#This Row],[Transaction_Date]])</f>
        <v>2022</v>
      </c>
      <c r="K6881">
        <f>MONTH(transaction_data[[#This Row],[Transaction_Date]])</f>
        <v>12</v>
      </c>
    </row>
    <row r="6882" spans="1:11" x14ac:dyDescent="0.3">
      <c r="A6882">
        <v>306880</v>
      </c>
      <c r="B6882">
        <v>206005</v>
      </c>
      <c r="C6882" t="s">
        <v>30</v>
      </c>
      <c r="D6882">
        <v>74626</v>
      </c>
      <c r="E6882">
        <v>2426</v>
      </c>
      <c r="F6882">
        <v>17694</v>
      </c>
      <c r="G6882" t="s">
        <v>29</v>
      </c>
      <c r="H6882" s="1">
        <v>45242</v>
      </c>
      <c r="I6882" t="str">
        <f t="shared" si="107"/>
        <v>Orta investisya</v>
      </c>
      <c r="J6882">
        <f>YEAR(transaction_data[[#This Row],[Transaction_Date]])</f>
        <v>2023</v>
      </c>
      <c r="K6882">
        <f>MONTH(transaction_data[[#This Row],[Transaction_Date]])</f>
        <v>11</v>
      </c>
    </row>
    <row r="6883" spans="1:11" x14ac:dyDescent="0.3">
      <c r="A6883">
        <v>306881</v>
      </c>
      <c r="B6883">
        <v>204839</v>
      </c>
      <c r="C6883" t="s">
        <v>30</v>
      </c>
      <c r="D6883">
        <v>11087</v>
      </c>
      <c r="E6883">
        <v>4539</v>
      </c>
      <c r="F6883">
        <v>47136</v>
      </c>
      <c r="G6883" t="s">
        <v>32</v>
      </c>
      <c r="H6883" s="1">
        <v>45404</v>
      </c>
      <c r="I6883" t="str">
        <f t="shared" si="107"/>
        <v>Yuksek Investisya</v>
      </c>
      <c r="J6883">
        <f>YEAR(transaction_data[[#This Row],[Transaction_Date]])</f>
        <v>2024</v>
      </c>
      <c r="K6883">
        <f>MONTH(transaction_data[[#This Row],[Transaction_Date]])</f>
        <v>4</v>
      </c>
    </row>
    <row r="6884" spans="1:11" x14ac:dyDescent="0.3">
      <c r="A6884">
        <v>306882</v>
      </c>
      <c r="B6884">
        <v>207318</v>
      </c>
      <c r="C6884" t="s">
        <v>30</v>
      </c>
      <c r="D6884">
        <v>14561</v>
      </c>
      <c r="E6884">
        <v>3418</v>
      </c>
      <c r="F6884">
        <v>12839</v>
      </c>
      <c r="G6884" t="s">
        <v>33</v>
      </c>
      <c r="H6884" s="1">
        <v>45377</v>
      </c>
      <c r="I6884" t="str">
        <f t="shared" si="107"/>
        <v>Kicik Investiya</v>
      </c>
      <c r="J6884">
        <f>YEAR(transaction_data[[#This Row],[Transaction_Date]])</f>
        <v>2024</v>
      </c>
      <c r="K6884">
        <f>MONTH(transaction_data[[#This Row],[Transaction_Date]])</f>
        <v>3</v>
      </c>
    </row>
    <row r="6885" spans="1:11" x14ac:dyDescent="0.3">
      <c r="A6885">
        <v>306883</v>
      </c>
      <c r="B6885">
        <v>203344</v>
      </c>
      <c r="C6885" t="s">
        <v>31</v>
      </c>
      <c r="D6885">
        <v>34250</v>
      </c>
      <c r="E6885">
        <v>2587</v>
      </c>
      <c r="F6885">
        <v>9543</v>
      </c>
      <c r="G6885" t="s">
        <v>33</v>
      </c>
      <c r="H6885" s="1">
        <v>44854</v>
      </c>
      <c r="I6885" t="str">
        <f t="shared" si="107"/>
        <v>Kicik Investiya</v>
      </c>
      <c r="J6885">
        <f>YEAR(transaction_data[[#This Row],[Transaction_Date]])</f>
        <v>2022</v>
      </c>
      <c r="K6885">
        <f>MONTH(transaction_data[[#This Row],[Transaction_Date]])</f>
        <v>10</v>
      </c>
    </row>
    <row r="6886" spans="1:11" x14ac:dyDescent="0.3">
      <c r="A6886">
        <v>306884</v>
      </c>
      <c r="B6886">
        <v>204122</v>
      </c>
      <c r="C6886" t="s">
        <v>13</v>
      </c>
      <c r="D6886">
        <v>13707</v>
      </c>
      <c r="E6886">
        <v>1023</v>
      </c>
      <c r="F6886">
        <v>46954</v>
      </c>
      <c r="G6886" t="s">
        <v>29</v>
      </c>
      <c r="H6886" s="1">
        <v>44895</v>
      </c>
      <c r="I6886" t="str">
        <f t="shared" si="107"/>
        <v>Yuksek Investisya</v>
      </c>
      <c r="J6886">
        <f>YEAR(transaction_data[[#This Row],[Transaction_Date]])</f>
        <v>2022</v>
      </c>
      <c r="K6886">
        <f>MONTH(transaction_data[[#This Row],[Transaction_Date]])</f>
        <v>11</v>
      </c>
    </row>
    <row r="6887" spans="1:11" x14ac:dyDescent="0.3">
      <c r="A6887">
        <v>306885</v>
      </c>
      <c r="B6887">
        <v>208842</v>
      </c>
      <c r="C6887" t="s">
        <v>30</v>
      </c>
      <c r="D6887">
        <v>95242</v>
      </c>
      <c r="E6887">
        <v>3277</v>
      </c>
      <c r="F6887">
        <v>5299</v>
      </c>
      <c r="G6887" t="s">
        <v>32</v>
      </c>
      <c r="H6887" s="1">
        <v>44941</v>
      </c>
      <c r="I6887" t="str">
        <f t="shared" si="107"/>
        <v>Kicik Investiya</v>
      </c>
      <c r="J6887">
        <f>YEAR(transaction_data[[#This Row],[Transaction_Date]])</f>
        <v>2023</v>
      </c>
      <c r="K6887">
        <f>MONTH(transaction_data[[#This Row],[Transaction_Date]])</f>
        <v>1</v>
      </c>
    </row>
    <row r="6888" spans="1:11" x14ac:dyDescent="0.3">
      <c r="A6888">
        <v>306886</v>
      </c>
      <c r="B6888">
        <v>209806</v>
      </c>
      <c r="C6888" t="s">
        <v>31</v>
      </c>
      <c r="D6888">
        <v>6620</v>
      </c>
      <c r="E6888">
        <v>4139</v>
      </c>
      <c r="F6888">
        <v>10115</v>
      </c>
      <c r="G6888" t="s">
        <v>32</v>
      </c>
      <c r="H6888" s="1">
        <v>44992</v>
      </c>
      <c r="I6888" t="str">
        <f t="shared" si="107"/>
        <v>Kicik Investiya</v>
      </c>
      <c r="J6888">
        <f>YEAR(transaction_data[[#This Row],[Transaction_Date]])</f>
        <v>2023</v>
      </c>
      <c r="K6888">
        <f>MONTH(transaction_data[[#This Row],[Transaction_Date]])</f>
        <v>3</v>
      </c>
    </row>
    <row r="6889" spans="1:11" x14ac:dyDescent="0.3">
      <c r="A6889">
        <v>306887</v>
      </c>
      <c r="B6889">
        <v>205343</v>
      </c>
      <c r="C6889" t="s">
        <v>30</v>
      </c>
      <c r="D6889">
        <v>64316</v>
      </c>
      <c r="E6889">
        <v>1122</v>
      </c>
      <c r="F6889">
        <v>16560</v>
      </c>
      <c r="G6889" t="s">
        <v>33</v>
      </c>
      <c r="H6889" s="1">
        <v>44691</v>
      </c>
      <c r="I6889" t="str">
        <f t="shared" si="107"/>
        <v>Orta investisya</v>
      </c>
      <c r="J6889">
        <f>YEAR(transaction_data[[#This Row],[Transaction_Date]])</f>
        <v>2022</v>
      </c>
      <c r="K6889">
        <f>MONTH(transaction_data[[#This Row],[Transaction_Date]])</f>
        <v>5</v>
      </c>
    </row>
    <row r="6890" spans="1:11" x14ac:dyDescent="0.3">
      <c r="A6890">
        <v>306888</v>
      </c>
      <c r="B6890">
        <v>204810</v>
      </c>
      <c r="C6890" t="s">
        <v>30</v>
      </c>
      <c r="D6890">
        <v>1292</v>
      </c>
      <c r="E6890">
        <v>4771</v>
      </c>
      <c r="F6890">
        <v>38337</v>
      </c>
      <c r="G6890" t="s">
        <v>32</v>
      </c>
      <c r="H6890" s="1">
        <v>45275</v>
      </c>
      <c r="I6890" t="str">
        <f t="shared" si="107"/>
        <v>Yuksek Investisya</v>
      </c>
      <c r="J6890">
        <f>YEAR(transaction_data[[#This Row],[Transaction_Date]])</f>
        <v>2023</v>
      </c>
      <c r="K6890">
        <f>MONTH(transaction_data[[#This Row],[Transaction_Date]])</f>
        <v>12</v>
      </c>
    </row>
    <row r="6891" spans="1:11" x14ac:dyDescent="0.3">
      <c r="A6891">
        <v>306889</v>
      </c>
      <c r="B6891">
        <v>202153</v>
      </c>
      <c r="C6891" t="s">
        <v>31</v>
      </c>
      <c r="D6891">
        <v>91251</v>
      </c>
      <c r="E6891">
        <v>2450</v>
      </c>
      <c r="F6891">
        <v>21357</v>
      </c>
      <c r="G6891" t="s">
        <v>32</v>
      </c>
      <c r="H6891" s="1">
        <v>44664</v>
      </c>
      <c r="I6891" t="str">
        <f t="shared" si="107"/>
        <v>Orta investisya</v>
      </c>
      <c r="J6891">
        <f>YEAR(transaction_data[[#This Row],[Transaction_Date]])</f>
        <v>2022</v>
      </c>
      <c r="K6891">
        <f>MONTH(transaction_data[[#This Row],[Transaction_Date]])</f>
        <v>4</v>
      </c>
    </row>
    <row r="6892" spans="1:11" x14ac:dyDescent="0.3">
      <c r="A6892">
        <v>306890</v>
      </c>
      <c r="B6892">
        <v>208668</v>
      </c>
      <c r="C6892" t="s">
        <v>30</v>
      </c>
      <c r="D6892">
        <v>59801</v>
      </c>
      <c r="E6892">
        <v>4690</v>
      </c>
      <c r="F6892">
        <v>35052</v>
      </c>
      <c r="G6892" t="s">
        <v>29</v>
      </c>
      <c r="H6892" s="1">
        <v>45060</v>
      </c>
      <c r="I6892" t="str">
        <f t="shared" si="107"/>
        <v>Yuksek Investisya</v>
      </c>
      <c r="J6892">
        <f>YEAR(transaction_data[[#This Row],[Transaction_Date]])</f>
        <v>2023</v>
      </c>
      <c r="K6892">
        <f>MONTH(transaction_data[[#This Row],[Transaction_Date]])</f>
        <v>5</v>
      </c>
    </row>
    <row r="6893" spans="1:11" x14ac:dyDescent="0.3">
      <c r="A6893">
        <v>306891</v>
      </c>
      <c r="B6893">
        <v>203015</v>
      </c>
      <c r="C6893" t="s">
        <v>13</v>
      </c>
      <c r="D6893">
        <v>37760</v>
      </c>
      <c r="E6893">
        <v>3171</v>
      </c>
      <c r="F6893">
        <v>8368</v>
      </c>
      <c r="G6893" t="s">
        <v>32</v>
      </c>
      <c r="H6893" s="1">
        <v>45282</v>
      </c>
      <c r="I6893" t="str">
        <f t="shared" si="107"/>
        <v>Kicik Investiya</v>
      </c>
      <c r="J6893">
        <f>YEAR(transaction_data[[#This Row],[Transaction_Date]])</f>
        <v>2023</v>
      </c>
      <c r="K6893">
        <f>MONTH(transaction_data[[#This Row],[Transaction_Date]])</f>
        <v>12</v>
      </c>
    </row>
    <row r="6894" spans="1:11" x14ac:dyDescent="0.3">
      <c r="A6894">
        <v>306892</v>
      </c>
      <c r="B6894">
        <v>207844</v>
      </c>
      <c r="C6894" t="s">
        <v>13</v>
      </c>
      <c r="D6894">
        <v>77763</v>
      </c>
      <c r="E6894">
        <v>1207</v>
      </c>
      <c r="F6894">
        <v>44958</v>
      </c>
      <c r="G6894" t="s">
        <v>32</v>
      </c>
      <c r="H6894" s="1">
        <v>44986</v>
      </c>
      <c r="I6894" t="str">
        <f t="shared" si="107"/>
        <v>Yuksek Investisya</v>
      </c>
      <c r="J6894">
        <f>YEAR(transaction_data[[#This Row],[Transaction_Date]])</f>
        <v>2023</v>
      </c>
      <c r="K6894">
        <f>MONTH(transaction_data[[#This Row],[Transaction_Date]])</f>
        <v>3</v>
      </c>
    </row>
    <row r="6895" spans="1:11" x14ac:dyDescent="0.3">
      <c r="A6895">
        <v>306893</v>
      </c>
      <c r="B6895">
        <v>207369</v>
      </c>
      <c r="C6895" t="s">
        <v>31</v>
      </c>
      <c r="D6895">
        <v>91942</v>
      </c>
      <c r="E6895">
        <v>711</v>
      </c>
      <c r="F6895">
        <v>49621</v>
      </c>
      <c r="G6895" t="s">
        <v>29</v>
      </c>
      <c r="H6895" s="1">
        <v>45683</v>
      </c>
      <c r="I6895" t="str">
        <f t="shared" si="107"/>
        <v>Yuksek Investisya</v>
      </c>
      <c r="J6895">
        <f>YEAR(transaction_data[[#This Row],[Transaction_Date]])</f>
        <v>2025</v>
      </c>
      <c r="K6895">
        <f>MONTH(transaction_data[[#This Row],[Transaction_Date]])</f>
        <v>1</v>
      </c>
    </row>
    <row r="6896" spans="1:11" x14ac:dyDescent="0.3">
      <c r="A6896">
        <v>306894</v>
      </c>
      <c r="B6896">
        <v>203081</v>
      </c>
      <c r="C6896" t="s">
        <v>30</v>
      </c>
      <c r="D6896">
        <v>27998</v>
      </c>
      <c r="E6896">
        <v>4253</v>
      </c>
      <c r="F6896">
        <v>13641</v>
      </c>
      <c r="G6896" t="s">
        <v>33</v>
      </c>
      <c r="H6896" s="1">
        <v>44956</v>
      </c>
      <c r="I6896" t="str">
        <f t="shared" si="107"/>
        <v>Kicik Investiya</v>
      </c>
      <c r="J6896">
        <f>YEAR(transaction_data[[#This Row],[Transaction_Date]])</f>
        <v>2023</v>
      </c>
      <c r="K6896">
        <f>MONTH(transaction_data[[#This Row],[Transaction_Date]])</f>
        <v>1</v>
      </c>
    </row>
    <row r="6897" spans="1:11" x14ac:dyDescent="0.3">
      <c r="A6897">
        <v>306895</v>
      </c>
      <c r="B6897">
        <v>207424</v>
      </c>
      <c r="C6897" t="s">
        <v>13</v>
      </c>
      <c r="D6897">
        <v>42463</v>
      </c>
      <c r="E6897">
        <v>1505</v>
      </c>
      <c r="F6897">
        <v>27618</v>
      </c>
      <c r="G6897" t="s">
        <v>29</v>
      </c>
      <c r="H6897" s="1">
        <v>44958</v>
      </c>
      <c r="I6897" t="str">
        <f t="shared" si="107"/>
        <v>Yuksek Investisya</v>
      </c>
      <c r="J6897">
        <f>YEAR(transaction_data[[#This Row],[Transaction_Date]])</f>
        <v>2023</v>
      </c>
      <c r="K6897">
        <f>MONTH(transaction_data[[#This Row],[Transaction_Date]])</f>
        <v>2</v>
      </c>
    </row>
    <row r="6898" spans="1:11" x14ac:dyDescent="0.3">
      <c r="A6898">
        <v>306896</v>
      </c>
      <c r="B6898">
        <v>206289</v>
      </c>
      <c r="C6898" t="s">
        <v>31</v>
      </c>
      <c r="D6898">
        <v>11705</v>
      </c>
      <c r="E6898">
        <v>3148</v>
      </c>
      <c r="F6898">
        <v>37661</v>
      </c>
      <c r="G6898" t="s">
        <v>33</v>
      </c>
      <c r="H6898" s="1">
        <v>44743</v>
      </c>
      <c r="I6898" t="str">
        <f t="shared" si="107"/>
        <v>Yuksek Investisya</v>
      </c>
      <c r="J6898">
        <f>YEAR(transaction_data[[#This Row],[Transaction_Date]])</f>
        <v>2022</v>
      </c>
      <c r="K6898">
        <f>MONTH(transaction_data[[#This Row],[Transaction_Date]])</f>
        <v>7</v>
      </c>
    </row>
    <row r="6899" spans="1:11" x14ac:dyDescent="0.3">
      <c r="A6899">
        <v>306897</v>
      </c>
      <c r="B6899">
        <v>208175</v>
      </c>
      <c r="C6899" t="s">
        <v>13</v>
      </c>
      <c r="D6899">
        <v>94449</v>
      </c>
      <c r="E6899">
        <v>723</v>
      </c>
      <c r="F6899">
        <v>42405</v>
      </c>
      <c r="G6899" t="s">
        <v>29</v>
      </c>
      <c r="H6899" s="1">
        <v>44916</v>
      </c>
      <c r="I6899" t="str">
        <f t="shared" si="107"/>
        <v>Yuksek Investisya</v>
      </c>
      <c r="J6899">
        <f>YEAR(transaction_data[[#This Row],[Transaction_Date]])</f>
        <v>2022</v>
      </c>
      <c r="K6899">
        <f>MONTH(transaction_data[[#This Row],[Transaction_Date]])</f>
        <v>12</v>
      </c>
    </row>
    <row r="6900" spans="1:11" x14ac:dyDescent="0.3">
      <c r="A6900">
        <v>306898</v>
      </c>
      <c r="B6900">
        <v>203429</v>
      </c>
      <c r="C6900" t="s">
        <v>31</v>
      </c>
      <c r="D6900">
        <v>74529</v>
      </c>
      <c r="E6900">
        <v>3773</v>
      </c>
      <c r="F6900">
        <v>27722</v>
      </c>
      <c r="G6900" t="s">
        <v>33</v>
      </c>
      <c r="H6900" s="1">
        <v>45323</v>
      </c>
      <c r="I6900" t="str">
        <f t="shared" si="107"/>
        <v>Yuksek Investisya</v>
      </c>
      <c r="J6900">
        <f>YEAR(transaction_data[[#This Row],[Transaction_Date]])</f>
        <v>2024</v>
      </c>
      <c r="K6900">
        <f>MONTH(transaction_data[[#This Row],[Transaction_Date]])</f>
        <v>2</v>
      </c>
    </row>
    <row r="6901" spans="1:11" x14ac:dyDescent="0.3">
      <c r="A6901">
        <v>306899</v>
      </c>
      <c r="B6901">
        <v>204830</v>
      </c>
      <c r="C6901" t="s">
        <v>31</v>
      </c>
      <c r="D6901">
        <v>99406</v>
      </c>
      <c r="E6901">
        <v>3413</v>
      </c>
      <c r="F6901">
        <v>17451</v>
      </c>
      <c r="G6901" t="s">
        <v>33</v>
      </c>
      <c r="H6901" s="1">
        <v>45599</v>
      </c>
      <c r="I6901" t="str">
        <f t="shared" si="107"/>
        <v>Orta investisya</v>
      </c>
      <c r="J6901">
        <f>YEAR(transaction_data[[#This Row],[Transaction_Date]])</f>
        <v>2024</v>
      </c>
      <c r="K6901">
        <f>MONTH(transaction_data[[#This Row],[Transaction_Date]])</f>
        <v>11</v>
      </c>
    </row>
    <row r="6902" spans="1:11" x14ac:dyDescent="0.3">
      <c r="A6902">
        <v>306900</v>
      </c>
      <c r="B6902">
        <v>207270</v>
      </c>
      <c r="C6902" t="s">
        <v>13</v>
      </c>
      <c r="D6902">
        <v>6634</v>
      </c>
      <c r="E6902">
        <v>3498</v>
      </c>
      <c r="F6902">
        <v>10082</v>
      </c>
      <c r="G6902" t="s">
        <v>33</v>
      </c>
      <c r="H6902" s="1">
        <v>45402</v>
      </c>
      <c r="I6902" t="str">
        <f t="shared" si="107"/>
        <v>Kicik Investiya</v>
      </c>
      <c r="J6902">
        <f>YEAR(transaction_data[[#This Row],[Transaction_Date]])</f>
        <v>2024</v>
      </c>
      <c r="K6902">
        <f>MONTH(transaction_data[[#This Row],[Transaction_Date]])</f>
        <v>4</v>
      </c>
    </row>
    <row r="6903" spans="1:11" x14ac:dyDescent="0.3">
      <c r="A6903">
        <v>306901</v>
      </c>
      <c r="B6903">
        <v>204819</v>
      </c>
      <c r="C6903" t="s">
        <v>30</v>
      </c>
      <c r="D6903">
        <v>13996</v>
      </c>
      <c r="E6903">
        <v>365</v>
      </c>
      <c r="F6903">
        <v>44980</v>
      </c>
      <c r="G6903" t="s">
        <v>29</v>
      </c>
      <c r="H6903" s="1">
        <v>45709</v>
      </c>
      <c r="I6903" t="str">
        <f t="shared" si="107"/>
        <v>Yuksek Investisya</v>
      </c>
      <c r="J6903">
        <f>YEAR(transaction_data[[#This Row],[Transaction_Date]])</f>
        <v>2025</v>
      </c>
      <c r="K6903">
        <f>MONTH(transaction_data[[#This Row],[Transaction_Date]])</f>
        <v>2</v>
      </c>
    </row>
    <row r="6904" spans="1:11" x14ac:dyDescent="0.3">
      <c r="A6904">
        <v>306902</v>
      </c>
      <c r="B6904">
        <v>204143</v>
      </c>
      <c r="C6904" t="s">
        <v>31</v>
      </c>
      <c r="D6904">
        <v>92958</v>
      </c>
      <c r="E6904">
        <v>2954</v>
      </c>
      <c r="F6904">
        <v>10063</v>
      </c>
      <c r="G6904" t="s">
        <v>33</v>
      </c>
      <c r="H6904" s="1">
        <v>45145</v>
      </c>
      <c r="I6904" t="str">
        <f t="shared" si="107"/>
        <v>Kicik Investiya</v>
      </c>
      <c r="J6904">
        <f>YEAR(transaction_data[[#This Row],[Transaction_Date]])</f>
        <v>2023</v>
      </c>
      <c r="K6904">
        <f>MONTH(transaction_data[[#This Row],[Transaction_Date]])</f>
        <v>8</v>
      </c>
    </row>
    <row r="6905" spans="1:11" x14ac:dyDescent="0.3">
      <c r="A6905">
        <v>306903</v>
      </c>
      <c r="B6905">
        <v>205920</v>
      </c>
      <c r="C6905" t="s">
        <v>13</v>
      </c>
      <c r="D6905">
        <v>60275</v>
      </c>
      <c r="E6905">
        <v>1289</v>
      </c>
      <c r="F6905">
        <v>10748</v>
      </c>
      <c r="G6905" t="s">
        <v>29</v>
      </c>
      <c r="H6905" s="1">
        <v>45351</v>
      </c>
      <c r="I6905" t="str">
        <f t="shared" si="107"/>
        <v>Kicik Investiya</v>
      </c>
      <c r="J6905">
        <f>YEAR(transaction_data[[#This Row],[Transaction_Date]])</f>
        <v>2024</v>
      </c>
      <c r="K6905">
        <f>MONTH(transaction_data[[#This Row],[Transaction_Date]])</f>
        <v>2</v>
      </c>
    </row>
    <row r="6906" spans="1:11" x14ac:dyDescent="0.3">
      <c r="A6906">
        <v>306904</v>
      </c>
      <c r="B6906">
        <v>201208</v>
      </c>
      <c r="C6906" t="s">
        <v>13</v>
      </c>
      <c r="D6906">
        <v>80821</v>
      </c>
      <c r="E6906">
        <v>4067</v>
      </c>
      <c r="F6906">
        <v>27195</v>
      </c>
      <c r="G6906" t="s">
        <v>33</v>
      </c>
      <c r="H6906" s="1">
        <v>45024</v>
      </c>
      <c r="I6906" t="str">
        <f t="shared" si="107"/>
        <v>Orta investisya</v>
      </c>
      <c r="J6906">
        <f>YEAR(transaction_data[[#This Row],[Transaction_Date]])</f>
        <v>2023</v>
      </c>
      <c r="K6906">
        <f>MONTH(transaction_data[[#This Row],[Transaction_Date]])</f>
        <v>4</v>
      </c>
    </row>
    <row r="6907" spans="1:11" x14ac:dyDescent="0.3">
      <c r="A6907">
        <v>306905</v>
      </c>
      <c r="B6907">
        <v>201247</v>
      </c>
      <c r="C6907" t="s">
        <v>13</v>
      </c>
      <c r="D6907">
        <v>29972</v>
      </c>
      <c r="E6907">
        <v>2478</v>
      </c>
      <c r="F6907">
        <v>17003</v>
      </c>
      <c r="G6907" t="s">
        <v>32</v>
      </c>
      <c r="H6907" s="1">
        <v>45305</v>
      </c>
      <c r="I6907" t="str">
        <f t="shared" si="107"/>
        <v>Orta investisya</v>
      </c>
      <c r="J6907">
        <f>YEAR(transaction_data[[#This Row],[Transaction_Date]])</f>
        <v>2024</v>
      </c>
      <c r="K6907">
        <f>MONTH(transaction_data[[#This Row],[Transaction_Date]])</f>
        <v>1</v>
      </c>
    </row>
    <row r="6908" spans="1:11" x14ac:dyDescent="0.3">
      <c r="A6908">
        <v>306906</v>
      </c>
      <c r="B6908">
        <v>207979</v>
      </c>
      <c r="C6908" t="s">
        <v>31</v>
      </c>
      <c r="D6908">
        <v>4752</v>
      </c>
      <c r="E6908">
        <v>1005</v>
      </c>
      <c r="F6908">
        <v>17479</v>
      </c>
      <c r="G6908" t="s">
        <v>33</v>
      </c>
      <c r="H6908" s="1">
        <v>45269</v>
      </c>
      <c r="I6908" t="str">
        <f t="shared" si="107"/>
        <v>Orta investisya</v>
      </c>
      <c r="J6908">
        <f>YEAR(transaction_data[[#This Row],[Transaction_Date]])</f>
        <v>2023</v>
      </c>
      <c r="K6908">
        <f>MONTH(transaction_data[[#This Row],[Transaction_Date]])</f>
        <v>12</v>
      </c>
    </row>
    <row r="6909" spans="1:11" x14ac:dyDescent="0.3">
      <c r="A6909">
        <v>306907</v>
      </c>
      <c r="B6909">
        <v>201400</v>
      </c>
      <c r="C6909" t="s">
        <v>30</v>
      </c>
      <c r="D6909">
        <v>69959</v>
      </c>
      <c r="E6909">
        <v>3249</v>
      </c>
      <c r="F6909">
        <v>7810</v>
      </c>
      <c r="G6909" t="s">
        <v>33</v>
      </c>
      <c r="H6909" s="1">
        <v>44705</v>
      </c>
      <c r="I6909" t="str">
        <f t="shared" si="107"/>
        <v>Kicik Investiya</v>
      </c>
      <c r="J6909">
        <f>YEAR(transaction_data[[#This Row],[Transaction_Date]])</f>
        <v>2022</v>
      </c>
      <c r="K6909">
        <f>MONTH(transaction_data[[#This Row],[Transaction_Date]])</f>
        <v>5</v>
      </c>
    </row>
    <row r="6910" spans="1:11" x14ac:dyDescent="0.3">
      <c r="A6910">
        <v>306908</v>
      </c>
      <c r="B6910">
        <v>203030</v>
      </c>
      <c r="C6910" t="s">
        <v>13</v>
      </c>
      <c r="D6910">
        <v>96776</v>
      </c>
      <c r="E6910">
        <v>3488</v>
      </c>
      <c r="F6910">
        <v>43310</v>
      </c>
      <c r="G6910" t="s">
        <v>29</v>
      </c>
      <c r="H6910" s="1">
        <v>45585</v>
      </c>
      <c r="I6910" t="str">
        <f t="shared" si="107"/>
        <v>Yuksek Investisya</v>
      </c>
      <c r="J6910">
        <f>YEAR(transaction_data[[#This Row],[Transaction_Date]])</f>
        <v>2024</v>
      </c>
      <c r="K6910">
        <f>MONTH(transaction_data[[#This Row],[Transaction_Date]])</f>
        <v>10</v>
      </c>
    </row>
    <row r="6911" spans="1:11" x14ac:dyDescent="0.3">
      <c r="A6911">
        <v>306909</v>
      </c>
      <c r="B6911">
        <v>204206</v>
      </c>
      <c r="C6911" t="s">
        <v>13</v>
      </c>
      <c r="D6911">
        <v>71109</v>
      </c>
      <c r="E6911">
        <v>2597</v>
      </c>
      <c r="F6911">
        <v>26437</v>
      </c>
      <c r="G6911" t="s">
        <v>33</v>
      </c>
      <c r="H6911" s="1">
        <v>45231</v>
      </c>
      <c r="I6911" t="str">
        <f t="shared" si="107"/>
        <v>Orta investisya</v>
      </c>
      <c r="J6911">
        <f>YEAR(transaction_data[[#This Row],[Transaction_Date]])</f>
        <v>2023</v>
      </c>
      <c r="K6911">
        <f>MONTH(transaction_data[[#This Row],[Transaction_Date]])</f>
        <v>11</v>
      </c>
    </row>
    <row r="6912" spans="1:11" x14ac:dyDescent="0.3">
      <c r="A6912">
        <v>306910</v>
      </c>
      <c r="B6912">
        <v>208513</v>
      </c>
      <c r="C6912" t="s">
        <v>31</v>
      </c>
      <c r="D6912">
        <v>47597</v>
      </c>
      <c r="E6912">
        <v>128</v>
      </c>
      <c r="F6912">
        <v>25918</v>
      </c>
      <c r="G6912" t="s">
        <v>29</v>
      </c>
      <c r="H6912" s="1">
        <v>45127</v>
      </c>
      <c r="I6912" t="str">
        <f t="shared" si="107"/>
        <v>Orta investisya</v>
      </c>
      <c r="J6912">
        <f>YEAR(transaction_data[[#This Row],[Transaction_Date]])</f>
        <v>2023</v>
      </c>
      <c r="K6912">
        <f>MONTH(transaction_data[[#This Row],[Transaction_Date]])</f>
        <v>7</v>
      </c>
    </row>
    <row r="6913" spans="1:11" x14ac:dyDescent="0.3">
      <c r="A6913">
        <v>306911</v>
      </c>
      <c r="B6913">
        <v>204858</v>
      </c>
      <c r="C6913" t="s">
        <v>30</v>
      </c>
      <c r="D6913">
        <v>54726</v>
      </c>
      <c r="E6913">
        <v>1813</v>
      </c>
      <c r="F6913">
        <v>8196</v>
      </c>
      <c r="G6913" t="s">
        <v>33</v>
      </c>
      <c r="H6913" s="1">
        <v>45253</v>
      </c>
      <c r="I6913" t="str">
        <f t="shared" si="107"/>
        <v>Kicik Investiya</v>
      </c>
      <c r="J6913">
        <f>YEAR(transaction_data[[#This Row],[Transaction_Date]])</f>
        <v>2023</v>
      </c>
      <c r="K6913">
        <f>MONTH(transaction_data[[#This Row],[Transaction_Date]])</f>
        <v>11</v>
      </c>
    </row>
    <row r="6914" spans="1:11" x14ac:dyDescent="0.3">
      <c r="A6914">
        <v>306912</v>
      </c>
      <c r="B6914">
        <v>207153</v>
      </c>
      <c r="C6914" t="s">
        <v>31</v>
      </c>
      <c r="D6914">
        <v>17257</v>
      </c>
      <c r="E6914">
        <v>1487</v>
      </c>
      <c r="F6914">
        <v>46752</v>
      </c>
      <c r="G6914" t="s">
        <v>29</v>
      </c>
      <c r="H6914" s="1">
        <v>45590</v>
      </c>
      <c r="I6914" t="str">
        <f t="shared" ref="I6914:I6977" si="108">IF(AND(F6914&gt;1000,F6914&lt;15000),"Kicik Investiya",IF(AND(F6914&gt;=15000,F6914&lt;27500),"Orta investisya","Yuksek Investisya"))</f>
        <v>Yuksek Investisya</v>
      </c>
      <c r="J6914">
        <f>YEAR(transaction_data[[#This Row],[Transaction_Date]])</f>
        <v>2024</v>
      </c>
      <c r="K6914">
        <f>MONTH(transaction_data[[#This Row],[Transaction_Date]])</f>
        <v>10</v>
      </c>
    </row>
    <row r="6915" spans="1:11" x14ac:dyDescent="0.3">
      <c r="A6915">
        <v>306913</v>
      </c>
      <c r="B6915">
        <v>207875</v>
      </c>
      <c r="C6915" t="s">
        <v>30</v>
      </c>
      <c r="D6915">
        <v>85015</v>
      </c>
      <c r="E6915">
        <v>2919</v>
      </c>
      <c r="F6915">
        <v>10696</v>
      </c>
      <c r="G6915" t="s">
        <v>32</v>
      </c>
      <c r="H6915" s="1">
        <v>45529</v>
      </c>
      <c r="I6915" t="str">
        <f t="shared" si="108"/>
        <v>Kicik Investiya</v>
      </c>
      <c r="J6915">
        <f>YEAR(transaction_data[[#This Row],[Transaction_Date]])</f>
        <v>2024</v>
      </c>
      <c r="K6915">
        <f>MONTH(transaction_data[[#This Row],[Transaction_Date]])</f>
        <v>8</v>
      </c>
    </row>
    <row r="6916" spans="1:11" x14ac:dyDescent="0.3">
      <c r="A6916">
        <v>306914</v>
      </c>
      <c r="B6916">
        <v>203224</v>
      </c>
      <c r="C6916" t="s">
        <v>31</v>
      </c>
      <c r="D6916">
        <v>41671</v>
      </c>
      <c r="E6916">
        <v>4292</v>
      </c>
      <c r="F6916">
        <v>39481</v>
      </c>
      <c r="G6916" t="s">
        <v>29</v>
      </c>
      <c r="H6916" s="1">
        <v>45563</v>
      </c>
      <c r="I6916" t="str">
        <f t="shared" si="108"/>
        <v>Yuksek Investisya</v>
      </c>
      <c r="J6916">
        <f>YEAR(transaction_data[[#This Row],[Transaction_Date]])</f>
        <v>2024</v>
      </c>
      <c r="K6916">
        <f>MONTH(transaction_data[[#This Row],[Transaction_Date]])</f>
        <v>9</v>
      </c>
    </row>
    <row r="6917" spans="1:11" x14ac:dyDescent="0.3">
      <c r="A6917">
        <v>306915</v>
      </c>
      <c r="B6917">
        <v>206120</v>
      </c>
      <c r="C6917" t="s">
        <v>30</v>
      </c>
      <c r="D6917">
        <v>60192</v>
      </c>
      <c r="E6917">
        <v>849</v>
      </c>
      <c r="F6917">
        <v>13839</v>
      </c>
      <c r="G6917" t="s">
        <v>32</v>
      </c>
      <c r="H6917" s="1">
        <v>45473</v>
      </c>
      <c r="I6917" t="str">
        <f t="shared" si="108"/>
        <v>Kicik Investiya</v>
      </c>
      <c r="J6917">
        <f>YEAR(transaction_data[[#This Row],[Transaction_Date]])</f>
        <v>2024</v>
      </c>
      <c r="K6917">
        <f>MONTH(transaction_data[[#This Row],[Transaction_Date]])</f>
        <v>6</v>
      </c>
    </row>
    <row r="6918" spans="1:11" x14ac:dyDescent="0.3">
      <c r="A6918">
        <v>306916</v>
      </c>
      <c r="B6918">
        <v>209571</v>
      </c>
      <c r="C6918" t="s">
        <v>13</v>
      </c>
      <c r="D6918">
        <v>43052</v>
      </c>
      <c r="E6918">
        <v>780</v>
      </c>
      <c r="F6918">
        <v>36230</v>
      </c>
      <c r="G6918" t="s">
        <v>32</v>
      </c>
      <c r="H6918" s="1">
        <v>45456</v>
      </c>
      <c r="I6918" t="str">
        <f t="shared" si="108"/>
        <v>Yuksek Investisya</v>
      </c>
      <c r="J6918">
        <f>YEAR(transaction_data[[#This Row],[Transaction_Date]])</f>
        <v>2024</v>
      </c>
      <c r="K6918">
        <f>MONTH(transaction_data[[#This Row],[Transaction_Date]])</f>
        <v>6</v>
      </c>
    </row>
    <row r="6919" spans="1:11" x14ac:dyDescent="0.3">
      <c r="A6919">
        <v>306917</v>
      </c>
      <c r="B6919">
        <v>207080</v>
      </c>
      <c r="C6919" t="s">
        <v>31</v>
      </c>
      <c r="D6919">
        <v>98711</v>
      </c>
      <c r="E6919">
        <v>4717</v>
      </c>
      <c r="F6919">
        <v>36079</v>
      </c>
      <c r="G6919" t="s">
        <v>29</v>
      </c>
      <c r="H6919" s="1">
        <v>45637</v>
      </c>
      <c r="I6919" t="str">
        <f t="shared" si="108"/>
        <v>Yuksek Investisya</v>
      </c>
      <c r="J6919">
        <f>YEAR(transaction_data[[#This Row],[Transaction_Date]])</f>
        <v>2024</v>
      </c>
      <c r="K6919">
        <f>MONTH(transaction_data[[#This Row],[Transaction_Date]])</f>
        <v>12</v>
      </c>
    </row>
    <row r="6920" spans="1:11" x14ac:dyDescent="0.3">
      <c r="A6920">
        <v>306918</v>
      </c>
      <c r="B6920">
        <v>208534</v>
      </c>
      <c r="C6920" t="s">
        <v>30</v>
      </c>
      <c r="D6920">
        <v>77328</v>
      </c>
      <c r="E6920">
        <v>2703</v>
      </c>
      <c r="F6920">
        <v>21092</v>
      </c>
      <c r="G6920" t="s">
        <v>32</v>
      </c>
      <c r="H6920" s="1">
        <v>45734</v>
      </c>
      <c r="I6920" t="str">
        <f t="shared" si="108"/>
        <v>Orta investisya</v>
      </c>
      <c r="J6920">
        <f>YEAR(transaction_data[[#This Row],[Transaction_Date]])</f>
        <v>2025</v>
      </c>
      <c r="K6920">
        <f>MONTH(transaction_data[[#This Row],[Transaction_Date]])</f>
        <v>3</v>
      </c>
    </row>
    <row r="6921" spans="1:11" x14ac:dyDescent="0.3">
      <c r="A6921">
        <v>306919</v>
      </c>
      <c r="B6921">
        <v>204727</v>
      </c>
      <c r="C6921" t="s">
        <v>13</v>
      </c>
      <c r="D6921">
        <v>57847</v>
      </c>
      <c r="E6921">
        <v>806</v>
      </c>
      <c r="F6921">
        <v>1962</v>
      </c>
      <c r="G6921" t="s">
        <v>33</v>
      </c>
      <c r="H6921" s="1">
        <v>44700</v>
      </c>
      <c r="I6921" t="str">
        <f t="shared" si="108"/>
        <v>Kicik Investiya</v>
      </c>
      <c r="J6921">
        <f>YEAR(transaction_data[[#This Row],[Transaction_Date]])</f>
        <v>2022</v>
      </c>
      <c r="K6921">
        <f>MONTH(transaction_data[[#This Row],[Transaction_Date]])</f>
        <v>5</v>
      </c>
    </row>
    <row r="6922" spans="1:11" x14ac:dyDescent="0.3">
      <c r="A6922">
        <v>306920</v>
      </c>
      <c r="B6922">
        <v>209632</v>
      </c>
      <c r="C6922" t="s">
        <v>13</v>
      </c>
      <c r="D6922">
        <v>22683</v>
      </c>
      <c r="E6922">
        <v>3311</v>
      </c>
      <c r="F6922">
        <v>1162</v>
      </c>
      <c r="G6922" t="s">
        <v>32</v>
      </c>
      <c r="H6922" s="1">
        <v>45449</v>
      </c>
      <c r="I6922" t="str">
        <f t="shared" si="108"/>
        <v>Kicik Investiya</v>
      </c>
      <c r="J6922">
        <f>YEAR(transaction_data[[#This Row],[Transaction_Date]])</f>
        <v>2024</v>
      </c>
      <c r="K6922">
        <f>MONTH(transaction_data[[#This Row],[Transaction_Date]])</f>
        <v>6</v>
      </c>
    </row>
    <row r="6923" spans="1:11" x14ac:dyDescent="0.3">
      <c r="A6923">
        <v>306921</v>
      </c>
      <c r="B6923">
        <v>208056</v>
      </c>
      <c r="C6923" t="s">
        <v>30</v>
      </c>
      <c r="D6923">
        <v>52979</v>
      </c>
      <c r="E6923">
        <v>2167</v>
      </c>
      <c r="F6923">
        <v>15181</v>
      </c>
      <c r="G6923" t="s">
        <v>33</v>
      </c>
      <c r="H6923" s="1">
        <v>44810</v>
      </c>
      <c r="I6923" t="str">
        <f t="shared" si="108"/>
        <v>Orta investisya</v>
      </c>
      <c r="J6923">
        <f>YEAR(transaction_data[[#This Row],[Transaction_Date]])</f>
        <v>2022</v>
      </c>
      <c r="K6923">
        <f>MONTH(transaction_data[[#This Row],[Transaction_Date]])</f>
        <v>9</v>
      </c>
    </row>
    <row r="6924" spans="1:11" x14ac:dyDescent="0.3">
      <c r="A6924">
        <v>306922</v>
      </c>
      <c r="B6924">
        <v>206427</v>
      </c>
      <c r="C6924" t="s">
        <v>31</v>
      </c>
      <c r="D6924">
        <v>77046</v>
      </c>
      <c r="E6924">
        <v>3653</v>
      </c>
      <c r="F6924">
        <v>1330</v>
      </c>
      <c r="G6924" t="s">
        <v>33</v>
      </c>
      <c r="H6924" s="1">
        <v>45342</v>
      </c>
      <c r="I6924" t="str">
        <f t="shared" si="108"/>
        <v>Kicik Investiya</v>
      </c>
      <c r="J6924">
        <f>YEAR(transaction_data[[#This Row],[Transaction_Date]])</f>
        <v>2024</v>
      </c>
      <c r="K6924">
        <f>MONTH(transaction_data[[#This Row],[Transaction_Date]])</f>
        <v>2</v>
      </c>
    </row>
    <row r="6925" spans="1:11" x14ac:dyDescent="0.3">
      <c r="A6925">
        <v>306923</v>
      </c>
      <c r="B6925">
        <v>208928</v>
      </c>
      <c r="C6925" t="s">
        <v>13</v>
      </c>
      <c r="D6925">
        <v>9404</v>
      </c>
      <c r="E6925">
        <v>390</v>
      </c>
      <c r="F6925">
        <v>33739</v>
      </c>
      <c r="G6925" t="s">
        <v>33</v>
      </c>
      <c r="H6925" s="1">
        <v>45350</v>
      </c>
      <c r="I6925" t="str">
        <f t="shared" si="108"/>
        <v>Yuksek Investisya</v>
      </c>
      <c r="J6925">
        <f>YEAR(transaction_data[[#This Row],[Transaction_Date]])</f>
        <v>2024</v>
      </c>
      <c r="K6925">
        <f>MONTH(transaction_data[[#This Row],[Transaction_Date]])</f>
        <v>2</v>
      </c>
    </row>
    <row r="6926" spans="1:11" x14ac:dyDescent="0.3">
      <c r="A6926">
        <v>306924</v>
      </c>
      <c r="B6926">
        <v>201180</v>
      </c>
      <c r="C6926" t="s">
        <v>30</v>
      </c>
      <c r="D6926">
        <v>83276</v>
      </c>
      <c r="E6926">
        <v>3536</v>
      </c>
      <c r="F6926">
        <v>43739</v>
      </c>
      <c r="G6926" t="s">
        <v>32</v>
      </c>
      <c r="H6926" s="1">
        <v>44706</v>
      </c>
      <c r="I6926" t="str">
        <f t="shared" si="108"/>
        <v>Yuksek Investisya</v>
      </c>
      <c r="J6926">
        <f>YEAR(transaction_data[[#This Row],[Transaction_Date]])</f>
        <v>2022</v>
      </c>
      <c r="K6926">
        <f>MONTH(transaction_data[[#This Row],[Transaction_Date]])</f>
        <v>5</v>
      </c>
    </row>
    <row r="6927" spans="1:11" x14ac:dyDescent="0.3">
      <c r="A6927">
        <v>306925</v>
      </c>
      <c r="B6927">
        <v>200879</v>
      </c>
      <c r="C6927" t="s">
        <v>31</v>
      </c>
      <c r="D6927">
        <v>25084</v>
      </c>
      <c r="E6927">
        <v>313</v>
      </c>
      <c r="F6927">
        <v>34775</v>
      </c>
      <c r="G6927" t="s">
        <v>32</v>
      </c>
      <c r="H6927" s="1">
        <v>45022</v>
      </c>
      <c r="I6927" t="str">
        <f t="shared" si="108"/>
        <v>Yuksek Investisya</v>
      </c>
      <c r="J6927">
        <f>YEAR(transaction_data[[#This Row],[Transaction_Date]])</f>
        <v>2023</v>
      </c>
      <c r="K6927">
        <f>MONTH(transaction_data[[#This Row],[Transaction_Date]])</f>
        <v>4</v>
      </c>
    </row>
    <row r="6928" spans="1:11" x14ac:dyDescent="0.3">
      <c r="A6928">
        <v>306926</v>
      </c>
      <c r="B6928">
        <v>206839</v>
      </c>
      <c r="C6928" t="s">
        <v>13</v>
      </c>
      <c r="D6928">
        <v>22200</v>
      </c>
      <c r="E6928">
        <v>1034</v>
      </c>
      <c r="F6928">
        <v>44123</v>
      </c>
      <c r="G6928" t="s">
        <v>29</v>
      </c>
      <c r="H6928" s="1">
        <v>45446</v>
      </c>
      <c r="I6928" t="str">
        <f t="shared" si="108"/>
        <v>Yuksek Investisya</v>
      </c>
      <c r="J6928">
        <f>YEAR(transaction_data[[#This Row],[Transaction_Date]])</f>
        <v>2024</v>
      </c>
      <c r="K6928">
        <f>MONTH(transaction_data[[#This Row],[Transaction_Date]])</f>
        <v>6</v>
      </c>
    </row>
    <row r="6929" spans="1:11" x14ac:dyDescent="0.3">
      <c r="A6929">
        <v>306927</v>
      </c>
      <c r="B6929">
        <v>201422</v>
      </c>
      <c r="C6929" t="s">
        <v>30</v>
      </c>
      <c r="D6929">
        <v>56027</v>
      </c>
      <c r="E6929">
        <v>3583</v>
      </c>
      <c r="F6929">
        <v>11838</v>
      </c>
      <c r="G6929" t="s">
        <v>29</v>
      </c>
      <c r="H6929" s="1">
        <v>45476</v>
      </c>
      <c r="I6929" t="str">
        <f t="shared" si="108"/>
        <v>Kicik Investiya</v>
      </c>
      <c r="J6929">
        <f>YEAR(transaction_data[[#This Row],[Transaction_Date]])</f>
        <v>2024</v>
      </c>
      <c r="K6929">
        <f>MONTH(transaction_data[[#This Row],[Transaction_Date]])</f>
        <v>7</v>
      </c>
    </row>
    <row r="6930" spans="1:11" x14ac:dyDescent="0.3">
      <c r="A6930">
        <v>306928</v>
      </c>
      <c r="B6930">
        <v>202852</v>
      </c>
      <c r="C6930" t="s">
        <v>13</v>
      </c>
      <c r="D6930">
        <v>51331</v>
      </c>
      <c r="E6930">
        <v>1971</v>
      </c>
      <c r="F6930">
        <v>13996</v>
      </c>
      <c r="G6930" t="s">
        <v>33</v>
      </c>
      <c r="H6930" s="1">
        <v>45255</v>
      </c>
      <c r="I6930" t="str">
        <f t="shared" si="108"/>
        <v>Kicik Investiya</v>
      </c>
      <c r="J6930">
        <f>YEAR(transaction_data[[#This Row],[Transaction_Date]])</f>
        <v>2023</v>
      </c>
      <c r="K6930">
        <f>MONTH(transaction_data[[#This Row],[Transaction_Date]])</f>
        <v>11</v>
      </c>
    </row>
    <row r="6931" spans="1:11" x14ac:dyDescent="0.3">
      <c r="A6931">
        <v>306929</v>
      </c>
      <c r="B6931">
        <v>202962</v>
      </c>
      <c r="C6931" t="s">
        <v>31</v>
      </c>
      <c r="D6931">
        <v>38672</v>
      </c>
      <c r="E6931">
        <v>3080</v>
      </c>
      <c r="F6931">
        <v>37253</v>
      </c>
      <c r="G6931" t="s">
        <v>29</v>
      </c>
      <c r="H6931" s="1">
        <v>44701</v>
      </c>
      <c r="I6931" t="str">
        <f t="shared" si="108"/>
        <v>Yuksek Investisya</v>
      </c>
      <c r="J6931">
        <f>YEAR(transaction_data[[#This Row],[Transaction_Date]])</f>
        <v>2022</v>
      </c>
      <c r="K6931">
        <f>MONTH(transaction_data[[#This Row],[Transaction_Date]])</f>
        <v>5</v>
      </c>
    </row>
    <row r="6932" spans="1:11" x14ac:dyDescent="0.3">
      <c r="A6932">
        <v>306930</v>
      </c>
      <c r="B6932">
        <v>207530</v>
      </c>
      <c r="C6932" t="s">
        <v>31</v>
      </c>
      <c r="D6932">
        <v>2920</v>
      </c>
      <c r="E6932">
        <v>4437</v>
      </c>
      <c r="F6932">
        <v>10124</v>
      </c>
      <c r="G6932" t="s">
        <v>32</v>
      </c>
      <c r="H6932" s="1">
        <v>45507</v>
      </c>
      <c r="I6932" t="str">
        <f t="shared" si="108"/>
        <v>Kicik Investiya</v>
      </c>
      <c r="J6932">
        <f>YEAR(transaction_data[[#This Row],[Transaction_Date]])</f>
        <v>2024</v>
      </c>
      <c r="K6932">
        <f>MONTH(transaction_data[[#This Row],[Transaction_Date]])</f>
        <v>8</v>
      </c>
    </row>
    <row r="6933" spans="1:11" x14ac:dyDescent="0.3">
      <c r="A6933">
        <v>306931</v>
      </c>
      <c r="B6933">
        <v>208634</v>
      </c>
      <c r="C6933" t="s">
        <v>13</v>
      </c>
      <c r="D6933">
        <v>43046</v>
      </c>
      <c r="E6933">
        <v>2631</v>
      </c>
      <c r="F6933">
        <v>26231</v>
      </c>
      <c r="G6933" t="s">
        <v>33</v>
      </c>
      <c r="H6933" s="1">
        <v>45242</v>
      </c>
      <c r="I6933" t="str">
        <f t="shared" si="108"/>
        <v>Orta investisya</v>
      </c>
      <c r="J6933">
        <f>YEAR(transaction_data[[#This Row],[Transaction_Date]])</f>
        <v>2023</v>
      </c>
      <c r="K6933">
        <f>MONTH(transaction_data[[#This Row],[Transaction_Date]])</f>
        <v>11</v>
      </c>
    </row>
    <row r="6934" spans="1:11" x14ac:dyDescent="0.3">
      <c r="A6934">
        <v>306932</v>
      </c>
      <c r="B6934">
        <v>203506</v>
      </c>
      <c r="C6934" t="s">
        <v>31</v>
      </c>
      <c r="D6934">
        <v>94602</v>
      </c>
      <c r="E6934">
        <v>1183</v>
      </c>
      <c r="F6934">
        <v>37294</v>
      </c>
      <c r="G6934" t="s">
        <v>33</v>
      </c>
      <c r="H6934" s="1">
        <v>45442</v>
      </c>
      <c r="I6934" t="str">
        <f t="shared" si="108"/>
        <v>Yuksek Investisya</v>
      </c>
      <c r="J6934">
        <f>YEAR(transaction_data[[#This Row],[Transaction_Date]])</f>
        <v>2024</v>
      </c>
      <c r="K6934">
        <f>MONTH(transaction_data[[#This Row],[Transaction_Date]])</f>
        <v>5</v>
      </c>
    </row>
    <row r="6935" spans="1:11" x14ac:dyDescent="0.3">
      <c r="A6935">
        <v>306933</v>
      </c>
      <c r="B6935">
        <v>207799</v>
      </c>
      <c r="C6935" t="s">
        <v>31</v>
      </c>
      <c r="D6935">
        <v>94615</v>
      </c>
      <c r="E6935">
        <v>2032</v>
      </c>
      <c r="F6935">
        <v>5724</v>
      </c>
      <c r="G6935" t="s">
        <v>32</v>
      </c>
      <c r="H6935" s="1">
        <v>45620</v>
      </c>
      <c r="I6935" t="str">
        <f t="shared" si="108"/>
        <v>Kicik Investiya</v>
      </c>
      <c r="J6935">
        <f>YEAR(transaction_data[[#This Row],[Transaction_Date]])</f>
        <v>2024</v>
      </c>
      <c r="K6935">
        <f>MONTH(transaction_data[[#This Row],[Transaction_Date]])</f>
        <v>11</v>
      </c>
    </row>
    <row r="6936" spans="1:11" x14ac:dyDescent="0.3">
      <c r="A6936">
        <v>306934</v>
      </c>
      <c r="B6936">
        <v>207508</v>
      </c>
      <c r="C6936" t="s">
        <v>30</v>
      </c>
      <c r="D6936">
        <v>60882</v>
      </c>
      <c r="E6936">
        <v>4081</v>
      </c>
      <c r="F6936">
        <v>8264</v>
      </c>
      <c r="G6936" t="s">
        <v>33</v>
      </c>
      <c r="H6936" s="1">
        <v>44717</v>
      </c>
      <c r="I6936" t="str">
        <f t="shared" si="108"/>
        <v>Kicik Investiya</v>
      </c>
      <c r="J6936">
        <f>YEAR(transaction_data[[#This Row],[Transaction_Date]])</f>
        <v>2022</v>
      </c>
      <c r="K6936">
        <f>MONTH(transaction_data[[#This Row],[Transaction_Date]])</f>
        <v>6</v>
      </c>
    </row>
    <row r="6937" spans="1:11" x14ac:dyDescent="0.3">
      <c r="A6937">
        <v>306935</v>
      </c>
      <c r="B6937">
        <v>208439</v>
      </c>
      <c r="C6937" t="s">
        <v>13</v>
      </c>
      <c r="D6937">
        <v>8206</v>
      </c>
      <c r="E6937">
        <v>1081</v>
      </c>
      <c r="F6937">
        <v>43751</v>
      </c>
      <c r="G6937" t="s">
        <v>29</v>
      </c>
      <c r="H6937" s="1">
        <v>44935</v>
      </c>
      <c r="I6937" t="str">
        <f t="shared" si="108"/>
        <v>Yuksek Investisya</v>
      </c>
      <c r="J6937">
        <f>YEAR(transaction_data[[#This Row],[Transaction_Date]])</f>
        <v>2023</v>
      </c>
      <c r="K6937">
        <f>MONTH(transaction_data[[#This Row],[Transaction_Date]])</f>
        <v>1</v>
      </c>
    </row>
    <row r="6938" spans="1:11" x14ac:dyDescent="0.3">
      <c r="A6938">
        <v>306936</v>
      </c>
      <c r="B6938">
        <v>202978</v>
      </c>
      <c r="C6938" t="s">
        <v>13</v>
      </c>
      <c r="D6938">
        <v>85446</v>
      </c>
      <c r="E6938">
        <v>3052</v>
      </c>
      <c r="F6938">
        <v>44009</v>
      </c>
      <c r="G6938" t="s">
        <v>32</v>
      </c>
      <c r="H6938" s="1">
        <v>45093</v>
      </c>
      <c r="I6938" t="str">
        <f t="shared" si="108"/>
        <v>Yuksek Investisya</v>
      </c>
      <c r="J6938">
        <f>YEAR(transaction_data[[#This Row],[Transaction_Date]])</f>
        <v>2023</v>
      </c>
      <c r="K6938">
        <f>MONTH(transaction_data[[#This Row],[Transaction_Date]])</f>
        <v>6</v>
      </c>
    </row>
    <row r="6939" spans="1:11" x14ac:dyDescent="0.3">
      <c r="A6939">
        <v>306937</v>
      </c>
      <c r="B6939">
        <v>201497</v>
      </c>
      <c r="C6939" t="s">
        <v>30</v>
      </c>
      <c r="D6939">
        <v>93325</v>
      </c>
      <c r="E6939">
        <v>4331</v>
      </c>
      <c r="F6939">
        <v>19605</v>
      </c>
      <c r="G6939" t="s">
        <v>29</v>
      </c>
      <c r="H6939" s="1">
        <v>45323</v>
      </c>
      <c r="I6939" t="str">
        <f t="shared" si="108"/>
        <v>Orta investisya</v>
      </c>
      <c r="J6939">
        <f>YEAR(transaction_data[[#This Row],[Transaction_Date]])</f>
        <v>2024</v>
      </c>
      <c r="K6939">
        <f>MONTH(transaction_data[[#This Row],[Transaction_Date]])</f>
        <v>2</v>
      </c>
    </row>
    <row r="6940" spans="1:11" x14ac:dyDescent="0.3">
      <c r="A6940">
        <v>306938</v>
      </c>
      <c r="B6940">
        <v>204187</v>
      </c>
      <c r="C6940" t="s">
        <v>31</v>
      </c>
      <c r="D6940">
        <v>19454</v>
      </c>
      <c r="E6940">
        <v>561</v>
      </c>
      <c r="F6940">
        <v>3052</v>
      </c>
      <c r="G6940" t="s">
        <v>33</v>
      </c>
      <c r="H6940" s="1">
        <v>45259</v>
      </c>
      <c r="I6940" t="str">
        <f t="shared" si="108"/>
        <v>Kicik Investiya</v>
      </c>
      <c r="J6940">
        <f>YEAR(transaction_data[[#This Row],[Transaction_Date]])</f>
        <v>2023</v>
      </c>
      <c r="K6940">
        <f>MONTH(transaction_data[[#This Row],[Transaction_Date]])</f>
        <v>11</v>
      </c>
    </row>
    <row r="6941" spans="1:11" x14ac:dyDescent="0.3">
      <c r="A6941">
        <v>306939</v>
      </c>
      <c r="B6941">
        <v>209763</v>
      </c>
      <c r="C6941" t="s">
        <v>13</v>
      </c>
      <c r="D6941">
        <v>67443</v>
      </c>
      <c r="E6941">
        <v>4312</v>
      </c>
      <c r="F6941">
        <v>11982</v>
      </c>
      <c r="G6941" t="s">
        <v>29</v>
      </c>
      <c r="H6941" s="1">
        <v>45114</v>
      </c>
      <c r="I6941" t="str">
        <f t="shared" si="108"/>
        <v>Kicik Investiya</v>
      </c>
      <c r="J6941">
        <f>YEAR(transaction_data[[#This Row],[Transaction_Date]])</f>
        <v>2023</v>
      </c>
      <c r="K6941">
        <f>MONTH(transaction_data[[#This Row],[Transaction_Date]])</f>
        <v>7</v>
      </c>
    </row>
    <row r="6942" spans="1:11" x14ac:dyDescent="0.3">
      <c r="A6942">
        <v>306940</v>
      </c>
      <c r="B6942">
        <v>204943</v>
      </c>
      <c r="C6942" t="s">
        <v>13</v>
      </c>
      <c r="D6942">
        <v>20717</v>
      </c>
      <c r="E6942">
        <v>1706</v>
      </c>
      <c r="F6942">
        <v>10212</v>
      </c>
      <c r="G6942" t="s">
        <v>29</v>
      </c>
      <c r="H6942" s="1">
        <v>45085</v>
      </c>
      <c r="I6942" t="str">
        <f t="shared" si="108"/>
        <v>Kicik Investiya</v>
      </c>
      <c r="J6942">
        <f>YEAR(transaction_data[[#This Row],[Transaction_Date]])</f>
        <v>2023</v>
      </c>
      <c r="K6942">
        <f>MONTH(transaction_data[[#This Row],[Transaction_Date]])</f>
        <v>6</v>
      </c>
    </row>
    <row r="6943" spans="1:11" x14ac:dyDescent="0.3">
      <c r="A6943">
        <v>306941</v>
      </c>
      <c r="B6943">
        <v>201547</v>
      </c>
      <c r="C6943" t="s">
        <v>30</v>
      </c>
      <c r="D6943">
        <v>48831</v>
      </c>
      <c r="E6943">
        <v>4006</v>
      </c>
      <c r="F6943">
        <v>25379</v>
      </c>
      <c r="G6943" t="s">
        <v>32</v>
      </c>
      <c r="H6943" s="1">
        <v>45357</v>
      </c>
      <c r="I6943" t="str">
        <f t="shared" si="108"/>
        <v>Orta investisya</v>
      </c>
      <c r="J6943">
        <f>YEAR(transaction_data[[#This Row],[Transaction_Date]])</f>
        <v>2024</v>
      </c>
      <c r="K6943">
        <f>MONTH(transaction_data[[#This Row],[Transaction_Date]])</f>
        <v>3</v>
      </c>
    </row>
    <row r="6944" spans="1:11" x14ac:dyDescent="0.3">
      <c r="A6944">
        <v>306942</v>
      </c>
      <c r="B6944">
        <v>201990</v>
      </c>
      <c r="C6944" t="s">
        <v>31</v>
      </c>
      <c r="D6944">
        <v>14409</v>
      </c>
      <c r="E6944">
        <v>3527</v>
      </c>
      <c r="F6944">
        <v>18038</v>
      </c>
      <c r="G6944" t="s">
        <v>33</v>
      </c>
      <c r="H6944" s="1">
        <v>44899</v>
      </c>
      <c r="I6944" t="str">
        <f t="shared" si="108"/>
        <v>Orta investisya</v>
      </c>
      <c r="J6944">
        <f>YEAR(transaction_data[[#This Row],[Transaction_Date]])</f>
        <v>2022</v>
      </c>
      <c r="K6944">
        <f>MONTH(transaction_data[[#This Row],[Transaction_Date]])</f>
        <v>12</v>
      </c>
    </row>
    <row r="6945" spans="1:11" x14ac:dyDescent="0.3">
      <c r="A6945">
        <v>306943</v>
      </c>
      <c r="B6945">
        <v>203146</v>
      </c>
      <c r="C6945" t="s">
        <v>30</v>
      </c>
      <c r="D6945">
        <v>95726</v>
      </c>
      <c r="E6945">
        <v>3194</v>
      </c>
      <c r="F6945">
        <v>19817</v>
      </c>
      <c r="G6945" t="s">
        <v>32</v>
      </c>
      <c r="H6945" s="1">
        <v>45297</v>
      </c>
      <c r="I6945" t="str">
        <f t="shared" si="108"/>
        <v>Orta investisya</v>
      </c>
      <c r="J6945">
        <f>YEAR(transaction_data[[#This Row],[Transaction_Date]])</f>
        <v>2024</v>
      </c>
      <c r="K6945">
        <f>MONTH(transaction_data[[#This Row],[Transaction_Date]])</f>
        <v>1</v>
      </c>
    </row>
    <row r="6946" spans="1:11" x14ac:dyDescent="0.3">
      <c r="A6946">
        <v>306944</v>
      </c>
      <c r="B6946">
        <v>201746</v>
      </c>
      <c r="C6946" t="s">
        <v>13</v>
      </c>
      <c r="D6946">
        <v>47898</v>
      </c>
      <c r="E6946">
        <v>2956</v>
      </c>
      <c r="F6946">
        <v>42431</v>
      </c>
      <c r="G6946" t="s">
        <v>29</v>
      </c>
      <c r="H6946" s="1">
        <v>45098</v>
      </c>
      <c r="I6946" t="str">
        <f t="shared" si="108"/>
        <v>Yuksek Investisya</v>
      </c>
      <c r="J6946">
        <f>YEAR(transaction_data[[#This Row],[Transaction_Date]])</f>
        <v>2023</v>
      </c>
      <c r="K6946">
        <f>MONTH(transaction_data[[#This Row],[Transaction_Date]])</f>
        <v>6</v>
      </c>
    </row>
    <row r="6947" spans="1:11" x14ac:dyDescent="0.3">
      <c r="A6947">
        <v>306945</v>
      </c>
      <c r="B6947">
        <v>202760</v>
      </c>
      <c r="C6947" t="s">
        <v>31</v>
      </c>
      <c r="D6947">
        <v>3317</v>
      </c>
      <c r="E6947">
        <v>3002</v>
      </c>
      <c r="F6947">
        <v>4740</v>
      </c>
      <c r="G6947" t="s">
        <v>33</v>
      </c>
      <c r="H6947" s="1">
        <v>45593</v>
      </c>
      <c r="I6947" t="str">
        <f t="shared" si="108"/>
        <v>Kicik Investiya</v>
      </c>
      <c r="J6947">
        <f>YEAR(transaction_data[[#This Row],[Transaction_Date]])</f>
        <v>2024</v>
      </c>
      <c r="K6947">
        <f>MONTH(transaction_data[[#This Row],[Transaction_Date]])</f>
        <v>10</v>
      </c>
    </row>
    <row r="6948" spans="1:11" x14ac:dyDescent="0.3">
      <c r="A6948">
        <v>306946</v>
      </c>
      <c r="B6948">
        <v>206961</v>
      </c>
      <c r="C6948" t="s">
        <v>31</v>
      </c>
      <c r="D6948">
        <v>39627</v>
      </c>
      <c r="E6948">
        <v>3630</v>
      </c>
      <c r="F6948">
        <v>9796</v>
      </c>
      <c r="G6948" t="s">
        <v>33</v>
      </c>
      <c r="H6948" s="1">
        <v>44725</v>
      </c>
      <c r="I6948" t="str">
        <f t="shared" si="108"/>
        <v>Kicik Investiya</v>
      </c>
      <c r="J6948">
        <f>YEAR(transaction_data[[#This Row],[Transaction_Date]])</f>
        <v>2022</v>
      </c>
      <c r="K6948">
        <f>MONTH(transaction_data[[#This Row],[Transaction_Date]])</f>
        <v>6</v>
      </c>
    </row>
    <row r="6949" spans="1:11" x14ac:dyDescent="0.3">
      <c r="A6949">
        <v>306947</v>
      </c>
      <c r="B6949">
        <v>204636</v>
      </c>
      <c r="C6949" t="s">
        <v>30</v>
      </c>
      <c r="D6949">
        <v>29397</v>
      </c>
      <c r="E6949">
        <v>2122</v>
      </c>
      <c r="F6949">
        <v>18108</v>
      </c>
      <c r="G6949" t="s">
        <v>33</v>
      </c>
      <c r="H6949" s="1">
        <v>45712</v>
      </c>
      <c r="I6949" t="str">
        <f t="shared" si="108"/>
        <v>Orta investisya</v>
      </c>
      <c r="J6949">
        <f>YEAR(transaction_data[[#This Row],[Transaction_Date]])</f>
        <v>2025</v>
      </c>
      <c r="K6949">
        <f>MONTH(transaction_data[[#This Row],[Transaction_Date]])</f>
        <v>2</v>
      </c>
    </row>
    <row r="6950" spans="1:11" x14ac:dyDescent="0.3">
      <c r="A6950">
        <v>306948</v>
      </c>
      <c r="B6950">
        <v>209017</v>
      </c>
      <c r="C6950" t="s">
        <v>31</v>
      </c>
      <c r="D6950">
        <v>82558</v>
      </c>
      <c r="E6950">
        <v>3901</v>
      </c>
      <c r="F6950">
        <v>17536</v>
      </c>
      <c r="G6950" t="s">
        <v>33</v>
      </c>
      <c r="H6950" s="1">
        <v>45444</v>
      </c>
      <c r="I6950" t="str">
        <f t="shared" si="108"/>
        <v>Orta investisya</v>
      </c>
      <c r="J6950">
        <f>YEAR(transaction_data[[#This Row],[Transaction_Date]])</f>
        <v>2024</v>
      </c>
      <c r="K6950">
        <f>MONTH(transaction_data[[#This Row],[Transaction_Date]])</f>
        <v>6</v>
      </c>
    </row>
    <row r="6951" spans="1:11" x14ac:dyDescent="0.3">
      <c r="A6951">
        <v>306949</v>
      </c>
      <c r="B6951">
        <v>200022</v>
      </c>
      <c r="C6951" t="s">
        <v>13</v>
      </c>
      <c r="D6951">
        <v>4345</v>
      </c>
      <c r="E6951">
        <v>1955</v>
      </c>
      <c r="F6951">
        <v>27005</v>
      </c>
      <c r="G6951" t="s">
        <v>29</v>
      </c>
      <c r="H6951" s="1">
        <v>44861</v>
      </c>
      <c r="I6951" t="str">
        <f t="shared" si="108"/>
        <v>Orta investisya</v>
      </c>
      <c r="J6951">
        <f>YEAR(transaction_data[[#This Row],[Transaction_Date]])</f>
        <v>2022</v>
      </c>
      <c r="K6951">
        <f>MONTH(transaction_data[[#This Row],[Transaction_Date]])</f>
        <v>10</v>
      </c>
    </row>
    <row r="6952" spans="1:11" x14ac:dyDescent="0.3">
      <c r="A6952">
        <v>306950</v>
      </c>
      <c r="B6952">
        <v>205648</v>
      </c>
      <c r="C6952" t="s">
        <v>13</v>
      </c>
      <c r="D6952">
        <v>50372</v>
      </c>
      <c r="E6952">
        <v>1118</v>
      </c>
      <c r="F6952">
        <v>30010</v>
      </c>
      <c r="G6952" t="s">
        <v>32</v>
      </c>
      <c r="H6952" s="1">
        <v>45361</v>
      </c>
      <c r="I6952" t="str">
        <f t="shared" si="108"/>
        <v>Yuksek Investisya</v>
      </c>
      <c r="J6952">
        <f>YEAR(transaction_data[[#This Row],[Transaction_Date]])</f>
        <v>2024</v>
      </c>
      <c r="K6952">
        <f>MONTH(transaction_data[[#This Row],[Transaction_Date]])</f>
        <v>3</v>
      </c>
    </row>
    <row r="6953" spans="1:11" x14ac:dyDescent="0.3">
      <c r="A6953">
        <v>306951</v>
      </c>
      <c r="B6953">
        <v>208250</v>
      </c>
      <c r="C6953" t="s">
        <v>13</v>
      </c>
      <c r="D6953">
        <v>28928</v>
      </c>
      <c r="E6953">
        <v>4812</v>
      </c>
      <c r="F6953">
        <v>37029</v>
      </c>
      <c r="G6953" t="s">
        <v>29</v>
      </c>
      <c r="H6953" s="1">
        <v>45644</v>
      </c>
      <c r="I6953" t="str">
        <f t="shared" si="108"/>
        <v>Yuksek Investisya</v>
      </c>
      <c r="J6953">
        <f>YEAR(transaction_data[[#This Row],[Transaction_Date]])</f>
        <v>2024</v>
      </c>
      <c r="K6953">
        <f>MONTH(transaction_data[[#This Row],[Transaction_Date]])</f>
        <v>12</v>
      </c>
    </row>
    <row r="6954" spans="1:11" x14ac:dyDescent="0.3">
      <c r="A6954">
        <v>306952</v>
      </c>
      <c r="B6954">
        <v>201679</v>
      </c>
      <c r="C6954" t="s">
        <v>31</v>
      </c>
      <c r="D6954">
        <v>15880</v>
      </c>
      <c r="E6954">
        <v>1601</v>
      </c>
      <c r="F6954">
        <v>44660</v>
      </c>
      <c r="G6954" t="s">
        <v>29</v>
      </c>
      <c r="H6954" s="1">
        <v>45342</v>
      </c>
      <c r="I6954" t="str">
        <f t="shared" si="108"/>
        <v>Yuksek Investisya</v>
      </c>
      <c r="J6954">
        <f>YEAR(transaction_data[[#This Row],[Transaction_Date]])</f>
        <v>2024</v>
      </c>
      <c r="K6954">
        <f>MONTH(transaction_data[[#This Row],[Transaction_Date]])</f>
        <v>2</v>
      </c>
    </row>
    <row r="6955" spans="1:11" x14ac:dyDescent="0.3">
      <c r="A6955">
        <v>306953</v>
      </c>
      <c r="B6955">
        <v>207782</v>
      </c>
      <c r="C6955" t="s">
        <v>31</v>
      </c>
      <c r="D6955">
        <v>3610</v>
      </c>
      <c r="E6955">
        <v>4046</v>
      </c>
      <c r="F6955">
        <v>48293</v>
      </c>
      <c r="G6955" t="s">
        <v>33</v>
      </c>
      <c r="H6955" s="1">
        <v>44781</v>
      </c>
      <c r="I6955" t="str">
        <f t="shared" si="108"/>
        <v>Yuksek Investisya</v>
      </c>
      <c r="J6955">
        <f>YEAR(transaction_data[[#This Row],[Transaction_Date]])</f>
        <v>2022</v>
      </c>
      <c r="K6955">
        <f>MONTH(transaction_data[[#This Row],[Transaction_Date]])</f>
        <v>8</v>
      </c>
    </row>
    <row r="6956" spans="1:11" x14ac:dyDescent="0.3">
      <c r="A6956">
        <v>306954</v>
      </c>
      <c r="B6956">
        <v>201629</v>
      </c>
      <c r="C6956" t="s">
        <v>13</v>
      </c>
      <c r="D6956">
        <v>64447</v>
      </c>
      <c r="E6956">
        <v>1602</v>
      </c>
      <c r="F6956">
        <v>17293</v>
      </c>
      <c r="G6956" t="s">
        <v>32</v>
      </c>
      <c r="H6956" s="1">
        <v>45418</v>
      </c>
      <c r="I6956" t="str">
        <f t="shared" si="108"/>
        <v>Orta investisya</v>
      </c>
      <c r="J6956">
        <f>YEAR(transaction_data[[#This Row],[Transaction_Date]])</f>
        <v>2024</v>
      </c>
      <c r="K6956">
        <f>MONTH(transaction_data[[#This Row],[Transaction_Date]])</f>
        <v>5</v>
      </c>
    </row>
    <row r="6957" spans="1:11" x14ac:dyDescent="0.3">
      <c r="A6957">
        <v>306955</v>
      </c>
      <c r="B6957">
        <v>201525</v>
      </c>
      <c r="C6957" t="s">
        <v>30</v>
      </c>
      <c r="D6957">
        <v>71449</v>
      </c>
      <c r="E6957">
        <v>3693</v>
      </c>
      <c r="F6957">
        <v>10599</v>
      </c>
      <c r="G6957" t="s">
        <v>33</v>
      </c>
      <c r="H6957" s="1">
        <v>44816</v>
      </c>
      <c r="I6957" t="str">
        <f t="shared" si="108"/>
        <v>Kicik Investiya</v>
      </c>
      <c r="J6957">
        <f>YEAR(transaction_data[[#This Row],[Transaction_Date]])</f>
        <v>2022</v>
      </c>
      <c r="K6957">
        <f>MONTH(transaction_data[[#This Row],[Transaction_Date]])</f>
        <v>9</v>
      </c>
    </row>
    <row r="6958" spans="1:11" x14ac:dyDescent="0.3">
      <c r="A6958">
        <v>306956</v>
      </c>
      <c r="B6958">
        <v>206585</v>
      </c>
      <c r="C6958" t="s">
        <v>13</v>
      </c>
      <c r="D6958">
        <v>4732</v>
      </c>
      <c r="E6958">
        <v>3364</v>
      </c>
      <c r="F6958">
        <v>4256</v>
      </c>
      <c r="G6958" t="s">
        <v>29</v>
      </c>
      <c r="H6958" s="1">
        <v>44920</v>
      </c>
      <c r="I6958" t="str">
        <f t="shared" si="108"/>
        <v>Kicik Investiya</v>
      </c>
      <c r="J6958">
        <f>YEAR(transaction_data[[#This Row],[Transaction_Date]])</f>
        <v>2022</v>
      </c>
      <c r="K6958">
        <f>MONTH(transaction_data[[#This Row],[Transaction_Date]])</f>
        <v>12</v>
      </c>
    </row>
    <row r="6959" spans="1:11" x14ac:dyDescent="0.3">
      <c r="A6959">
        <v>306957</v>
      </c>
      <c r="B6959">
        <v>203157</v>
      </c>
      <c r="C6959" t="s">
        <v>30</v>
      </c>
      <c r="D6959">
        <v>32718</v>
      </c>
      <c r="E6959">
        <v>2859</v>
      </c>
      <c r="F6959">
        <v>27912</v>
      </c>
      <c r="G6959" t="s">
        <v>29</v>
      </c>
      <c r="H6959" s="1">
        <v>45550</v>
      </c>
      <c r="I6959" t="str">
        <f t="shared" si="108"/>
        <v>Yuksek Investisya</v>
      </c>
      <c r="J6959">
        <f>YEAR(transaction_data[[#This Row],[Transaction_Date]])</f>
        <v>2024</v>
      </c>
      <c r="K6959">
        <f>MONTH(transaction_data[[#This Row],[Transaction_Date]])</f>
        <v>9</v>
      </c>
    </row>
    <row r="6960" spans="1:11" x14ac:dyDescent="0.3">
      <c r="A6960">
        <v>306958</v>
      </c>
      <c r="B6960">
        <v>205817</v>
      </c>
      <c r="C6960" t="s">
        <v>13</v>
      </c>
      <c r="D6960">
        <v>67110</v>
      </c>
      <c r="E6960">
        <v>202</v>
      </c>
      <c r="F6960">
        <v>2278</v>
      </c>
      <c r="G6960" t="s">
        <v>32</v>
      </c>
      <c r="H6960" s="1">
        <v>45722</v>
      </c>
      <c r="I6960" t="str">
        <f t="shared" si="108"/>
        <v>Kicik Investiya</v>
      </c>
      <c r="J6960">
        <f>YEAR(transaction_data[[#This Row],[Transaction_Date]])</f>
        <v>2025</v>
      </c>
      <c r="K6960">
        <f>MONTH(transaction_data[[#This Row],[Transaction_Date]])</f>
        <v>3</v>
      </c>
    </row>
    <row r="6961" spans="1:11" x14ac:dyDescent="0.3">
      <c r="A6961">
        <v>306959</v>
      </c>
      <c r="B6961">
        <v>200620</v>
      </c>
      <c r="C6961" t="s">
        <v>30</v>
      </c>
      <c r="D6961">
        <v>31841</v>
      </c>
      <c r="E6961">
        <v>1773</v>
      </c>
      <c r="F6961">
        <v>11784</v>
      </c>
      <c r="G6961" t="s">
        <v>32</v>
      </c>
      <c r="H6961" s="1">
        <v>45489</v>
      </c>
      <c r="I6961" t="str">
        <f t="shared" si="108"/>
        <v>Kicik Investiya</v>
      </c>
      <c r="J6961">
        <f>YEAR(transaction_data[[#This Row],[Transaction_Date]])</f>
        <v>2024</v>
      </c>
      <c r="K6961">
        <f>MONTH(transaction_data[[#This Row],[Transaction_Date]])</f>
        <v>7</v>
      </c>
    </row>
    <row r="6962" spans="1:11" x14ac:dyDescent="0.3">
      <c r="A6962">
        <v>306960</v>
      </c>
      <c r="B6962">
        <v>203585</v>
      </c>
      <c r="C6962" t="s">
        <v>30</v>
      </c>
      <c r="D6962">
        <v>90455</v>
      </c>
      <c r="E6962">
        <v>1979</v>
      </c>
      <c r="F6962">
        <v>3359</v>
      </c>
      <c r="G6962" t="s">
        <v>29</v>
      </c>
      <c r="H6962" s="1">
        <v>44851</v>
      </c>
      <c r="I6962" t="str">
        <f t="shared" si="108"/>
        <v>Kicik Investiya</v>
      </c>
      <c r="J6962">
        <f>YEAR(transaction_data[[#This Row],[Transaction_Date]])</f>
        <v>2022</v>
      </c>
      <c r="K6962">
        <f>MONTH(transaction_data[[#This Row],[Transaction_Date]])</f>
        <v>10</v>
      </c>
    </row>
    <row r="6963" spans="1:11" x14ac:dyDescent="0.3">
      <c r="A6963">
        <v>306961</v>
      </c>
      <c r="B6963">
        <v>204651</v>
      </c>
      <c r="C6963" t="s">
        <v>31</v>
      </c>
      <c r="D6963">
        <v>69122</v>
      </c>
      <c r="E6963">
        <v>1359</v>
      </c>
      <c r="F6963">
        <v>18803</v>
      </c>
      <c r="G6963" t="s">
        <v>33</v>
      </c>
      <c r="H6963" s="1">
        <v>45251</v>
      </c>
      <c r="I6963" t="str">
        <f t="shared" si="108"/>
        <v>Orta investisya</v>
      </c>
      <c r="J6963">
        <f>YEAR(transaction_data[[#This Row],[Transaction_Date]])</f>
        <v>2023</v>
      </c>
      <c r="K6963">
        <f>MONTH(transaction_data[[#This Row],[Transaction_Date]])</f>
        <v>11</v>
      </c>
    </row>
    <row r="6964" spans="1:11" x14ac:dyDescent="0.3">
      <c r="A6964">
        <v>306962</v>
      </c>
      <c r="B6964">
        <v>200715</v>
      </c>
      <c r="C6964" t="s">
        <v>30</v>
      </c>
      <c r="D6964">
        <v>32952</v>
      </c>
      <c r="E6964">
        <v>438</v>
      </c>
      <c r="F6964">
        <v>19682</v>
      </c>
      <c r="G6964" t="s">
        <v>32</v>
      </c>
      <c r="H6964" s="1">
        <v>45283</v>
      </c>
      <c r="I6964" t="str">
        <f t="shared" si="108"/>
        <v>Orta investisya</v>
      </c>
      <c r="J6964">
        <f>YEAR(transaction_data[[#This Row],[Transaction_Date]])</f>
        <v>2023</v>
      </c>
      <c r="K6964">
        <f>MONTH(transaction_data[[#This Row],[Transaction_Date]])</f>
        <v>12</v>
      </c>
    </row>
    <row r="6965" spans="1:11" x14ac:dyDescent="0.3">
      <c r="A6965">
        <v>306963</v>
      </c>
      <c r="B6965">
        <v>208297</v>
      </c>
      <c r="C6965" t="s">
        <v>31</v>
      </c>
      <c r="D6965">
        <v>96220</v>
      </c>
      <c r="E6965">
        <v>3361</v>
      </c>
      <c r="F6965">
        <v>43972</v>
      </c>
      <c r="G6965" t="s">
        <v>33</v>
      </c>
      <c r="H6965" s="1">
        <v>45143</v>
      </c>
      <c r="I6965" t="str">
        <f t="shared" si="108"/>
        <v>Yuksek Investisya</v>
      </c>
      <c r="J6965">
        <f>YEAR(transaction_data[[#This Row],[Transaction_Date]])</f>
        <v>2023</v>
      </c>
      <c r="K6965">
        <f>MONTH(transaction_data[[#This Row],[Transaction_Date]])</f>
        <v>8</v>
      </c>
    </row>
    <row r="6966" spans="1:11" x14ac:dyDescent="0.3">
      <c r="A6966">
        <v>306964</v>
      </c>
      <c r="B6966">
        <v>207788</v>
      </c>
      <c r="C6966" t="s">
        <v>13</v>
      </c>
      <c r="D6966">
        <v>18682</v>
      </c>
      <c r="E6966">
        <v>3288</v>
      </c>
      <c r="F6966">
        <v>39812</v>
      </c>
      <c r="G6966" t="s">
        <v>29</v>
      </c>
      <c r="H6966" s="1">
        <v>45341</v>
      </c>
      <c r="I6966" t="str">
        <f t="shared" si="108"/>
        <v>Yuksek Investisya</v>
      </c>
      <c r="J6966">
        <f>YEAR(transaction_data[[#This Row],[Transaction_Date]])</f>
        <v>2024</v>
      </c>
      <c r="K6966">
        <f>MONTH(transaction_data[[#This Row],[Transaction_Date]])</f>
        <v>2</v>
      </c>
    </row>
    <row r="6967" spans="1:11" x14ac:dyDescent="0.3">
      <c r="A6967">
        <v>306965</v>
      </c>
      <c r="B6967">
        <v>206699</v>
      </c>
      <c r="C6967" t="s">
        <v>30</v>
      </c>
      <c r="D6967">
        <v>12488</v>
      </c>
      <c r="E6967">
        <v>2218</v>
      </c>
      <c r="F6967">
        <v>4131</v>
      </c>
      <c r="G6967" t="s">
        <v>29</v>
      </c>
      <c r="H6967" s="1">
        <v>44679</v>
      </c>
      <c r="I6967" t="str">
        <f t="shared" si="108"/>
        <v>Kicik Investiya</v>
      </c>
      <c r="J6967">
        <f>YEAR(transaction_data[[#This Row],[Transaction_Date]])</f>
        <v>2022</v>
      </c>
      <c r="K6967">
        <f>MONTH(transaction_data[[#This Row],[Transaction_Date]])</f>
        <v>4</v>
      </c>
    </row>
    <row r="6968" spans="1:11" x14ac:dyDescent="0.3">
      <c r="A6968">
        <v>306966</v>
      </c>
      <c r="B6968">
        <v>200728</v>
      </c>
      <c r="C6968" t="s">
        <v>30</v>
      </c>
      <c r="D6968">
        <v>9249</v>
      </c>
      <c r="E6968">
        <v>4414</v>
      </c>
      <c r="F6968">
        <v>27944</v>
      </c>
      <c r="G6968" t="s">
        <v>32</v>
      </c>
      <c r="H6968" s="1">
        <v>44918</v>
      </c>
      <c r="I6968" t="str">
        <f t="shared" si="108"/>
        <v>Yuksek Investisya</v>
      </c>
      <c r="J6968">
        <f>YEAR(transaction_data[[#This Row],[Transaction_Date]])</f>
        <v>2022</v>
      </c>
      <c r="K6968">
        <f>MONTH(transaction_data[[#This Row],[Transaction_Date]])</f>
        <v>12</v>
      </c>
    </row>
    <row r="6969" spans="1:11" x14ac:dyDescent="0.3">
      <c r="A6969">
        <v>306967</v>
      </c>
      <c r="B6969">
        <v>202543</v>
      </c>
      <c r="C6969" t="s">
        <v>13</v>
      </c>
      <c r="D6969">
        <v>55010</v>
      </c>
      <c r="E6969">
        <v>2058</v>
      </c>
      <c r="F6969">
        <v>12415</v>
      </c>
      <c r="G6969" t="s">
        <v>32</v>
      </c>
      <c r="H6969" s="1">
        <v>45345</v>
      </c>
      <c r="I6969" t="str">
        <f t="shared" si="108"/>
        <v>Kicik Investiya</v>
      </c>
      <c r="J6969">
        <f>YEAR(transaction_data[[#This Row],[Transaction_Date]])</f>
        <v>2024</v>
      </c>
      <c r="K6969">
        <f>MONTH(transaction_data[[#This Row],[Transaction_Date]])</f>
        <v>2</v>
      </c>
    </row>
    <row r="6970" spans="1:11" x14ac:dyDescent="0.3">
      <c r="A6970">
        <v>306968</v>
      </c>
      <c r="B6970">
        <v>203152</v>
      </c>
      <c r="C6970" t="s">
        <v>13</v>
      </c>
      <c r="D6970">
        <v>85207</v>
      </c>
      <c r="E6970">
        <v>3956</v>
      </c>
      <c r="F6970">
        <v>24620</v>
      </c>
      <c r="G6970" t="s">
        <v>33</v>
      </c>
      <c r="H6970" s="1">
        <v>45558</v>
      </c>
      <c r="I6970" t="str">
        <f t="shared" si="108"/>
        <v>Orta investisya</v>
      </c>
      <c r="J6970">
        <f>YEAR(transaction_data[[#This Row],[Transaction_Date]])</f>
        <v>2024</v>
      </c>
      <c r="K6970">
        <f>MONTH(transaction_data[[#This Row],[Transaction_Date]])</f>
        <v>9</v>
      </c>
    </row>
    <row r="6971" spans="1:11" x14ac:dyDescent="0.3">
      <c r="A6971">
        <v>306969</v>
      </c>
      <c r="B6971">
        <v>200696</v>
      </c>
      <c r="C6971" t="s">
        <v>30</v>
      </c>
      <c r="D6971">
        <v>18907</v>
      </c>
      <c r="E6971">
        <v>2063</v>
      </c>
      <c r="F6971">
        <v>46496</v>
      </c>
      <c r="G6971" t="s">
        <v>29</v>
      </c>
      <c r="H6971" s="1">
        <v>44954</v>
      </c>
      <c r="I6971" t="str">
        <f t="shared" si="108"/>
        <v>Yuksek Investisya</v>
      </c>
      <c r="J6971">
        <f>YEAR(transaction_data[[#This Row],[Transaction_Date]])</f>
        <v>2023</v>
      </c>
      <c r="K6971">
        <f>MONTH(transaction_data[[#This Row],[Transaction_Date]])</f>
        <v>1</v>
      </c>
    </row>
    <row r="6972" spans="1:11" x14ac:dyDescent="0.3">
      <c r="A6972">
        <v>306970</v>
      </c>
      <c r="B6972">
        <v>204229</v>
      </c>
      <c r="C6972" t="s">
        <v>30</v>
      </c>
      <c r="D6972">
        <v>55534</v>
      </c>
      <c r="E6972">
        <v>3622</v>
      </c>
      <c r="F6972">
        <v>27658</v>
      </c>
      <c r="G6972" t="s">
        <v>33</v>
      </c>
      <c r="H6972" s="1">
        <v>45347</v>
      </c>
      <c r="I6972" t="str">
        <f t="shared" si="108"/>
        <v>Yuksek Investisya</v>
      </c>
      <c r="J6972">
        <f>YEAR(transaction_data[[#This Row],[Transaction_Date]])</f>
        <v>2024</v>
      </c>
      <c r="K6972">
        <f>MONTH(transaction_data[[#This Row],[Transaction_Date]])</f>
        <v>2</v>
      </c>
    </row>
    <row r="6973" spans="1:11" x14ac:dyDescent="0.3">
      <c r="A6973">
        <v>306971</v>
      </c>
      <c r="B6973">
        <v>208598</v>
      </c>
      <c r="C6973" t="s">
        <v>31</v>
      </c>
      <c r="D6973">
        <v>73670</v>
      </c>
      <c r="E6973">
        <v>1832</v>
      </c>
      <c r="F6973">
        <v>31348</v>
      </c>
      <c r="G6973" t="s">
        <v>32</v>
      </c>
      <c r="H6973" s="1">
        <v>44781</v>
      </c>
      <c r="I6973" t="str">
        <f t="shared" si="108"/>
        <v>Yuksek Investisya</v>
      </c>
      <c r="J6973">
        <f>YEAR(transaction_data[[#This Row],[Transaction_Date]])</f>
        <v>2022</v>
      </c>
      <c r="K6973">
        <f>MONTH(transaction_data[[#This Row],[Transaction_Date]])</f>
        <v>8</v>
      </c>
    </row>
    <row r="6974" spans="1:11" x14ac:dyDescent="0.3">
      <c r="A6974">
        <v>306972</v>
      </c>
      <c r="B6974">
        <v>207165</v>
      </c>
      <c r="C6974" t="s">
        <v>31</v>
      </c>
      <c r="D6974">
        <v>19830</v>
      </c>
      <c r="E6974">
        <v>3625</v>
      </c>
      <c r="F6974">
        <v>23687</v>
      </c>
      <c r="G6974" t="s">
        <v>29</v>
      </c>
      <c r="H6974" s="1">
        <v>45029</v>
      </c>
      <c r="I6974" t="str">
        <f t="shared" si="108"/>
        <v>Orta investisya</v>
      </c>
      <c r="J6974">
        <f>YEAR(transaction_data[[#This Row],[Transaction_Date]])</f>
        <v>2023</v>
      </c>
      <c r="K6974">
        <f>MONTH(transaction_data[[#This Row],[Transaction_Date]])</f>
        <v>4</v>
      </c>
    </row>
    <row r="6975" spans="1:11" x14ac:dyDescent="0.3">
      <c r="A6975">
        <v>306973</v>
      </c>
      <c r="B6975">
        <v>209771</v>
      </c>
      <c r="C6975" t="s">
        <v>30</v>
      </c>
      <c r="D6975">
        <v>37844</v>
      </c>
      <c r="E6975">
        <v>3267</v>
      </c>
      <c r="F6975">
        <v>28497</v>
      </c>
      <c r="G6975" t="s">
        <v>32</v>
      </c>
      <c r="H6975" s="1">
        <v>45144</v>
      </c>
      <c r="I6975" t="str">
        <f t="shared" si="108"/>
        <v>Yuksek Investisya</v>
      </c>
      <c r="J6975">
        <f>YEAR(transaction_data[[#This Row],[Transaction_Date]])</f>
        <v>2023</v>
      </c>
      <c r="K6975">
        <f>MONTH(transaction_data[[#This Row],[Transaction_Date]])</f>
        <v>8</v>
      </c>
    </row>
    <row r="6976" spans="1:11" x14ac:dyDescent="0.3">
      <c r="A6976">
        <v>306974</v>
      </c>
      <c r="B6976">
        <v>205185</v>
      </c>
      <c r="C6976" t="s">
        <v>30</v>
      </c>
      <c r="D6976">
        <v>15817</v>
      </c>
      <c r="E6976">
        <v>2443</v>
      </c>
      <c r="F6976">
        <v>28162</v>
      </c>
      <c r="G6976" t="s">
        <v>29</v>
      </c>
      <c r="H6976" s="1">
        <v>45715</v>
      </c>
      <c r="I6976" t="str">
        <f t="shared" si="108"/>
        <v>Yuksek Investisya</v>
      </c>
      <c r="J6976">
        <f>YEAR(transaction_data[[#This Row],[Transaction_Date]])</f>
        <v>2025</v>
      </c>
      <c r="K6976">
        <f>MONTH(transaction_data[[#This Row],[Transaction_Date]])</f>
        <v>2</v>
      </c>
    </row>
    <row r="6977" spans="1:11" x14ac:dyDescent="0.3">
      <c r="A6977">
        <v>306975</v>
      </c>
      <c r="B6977">
        <v>202348</v>
      </c>
      <c r="C6977" t="s">
        <v>13</v>
      </c>
      <c r="D6977">
        <v>69014</v>
      </c>
      <c r="E6977">
        <v>3441</v>
      </c>
      <c r="F6977">
        <v>11754</v>
      </c>
      <c r="G6977" t="s">
        <v>33</v>
      </c>
      <c r="H6977" s="1">
        <v>45648</v>
      </c>
      <c r="I6977" t="str">
        <f t="shared" si="108"/>
        <v>Kicik Investiya</v>
      </c>
      <c r="J6977">
        <f>YEAR(transaction_data[[#This Row],[Transaction_Date]])</f>
        <v>2024</v>
      </c>
      <c r="K6977">
        <f>MONTH(transaction_data[[#This Row],[Transaction_Date]])</f>
        <v>12</v>
      </c>
    </row>
    <row r="6978" spans="1:11" x14ac:dyDescent="0.3">
      <c r="A6978">
        <v>306976</v>
      </c>
      <c r="B6978">
        <v>203314</v>
      </c>
      <c r="C6978" t="s">
        <v>13</v>
      </c>
      <c r="D6978">
        <v>68629</v>
      </c>
      <c r="E6978">
        <v>3138</v>
      </c>
      <c r="F6978">
        <v>26918</v>
      </c>
      <c r="G6978" t="s">
        <v>29</v>
      </c>
      <c r="H6978" s="1">
        <v>44895</v>
      </c>
      <c r="I6978" t="str">
        <f t="shared" ref="I6978:I7041" si="109">IF(AND(F6978&gt;1000,F6978&lt;15000),"Kicik Investiya",IF(AND(F6978&gt;=15000,F6978&lt;27500),"Orta investisya","Yuksek Investisya"))</f>
        <v>Orta investisya</v>
      </c>
      <c r="J6978">
        <f>YEAR(transaction_data[[#This Row],[Transaction_Date]])</f>
        <v>2022</v>
      </c>
      <c r="K6978">
        <f>MONTH(transaction_data[[#This Row],[Transaction_Date]])</f>
        <v>11</v>
      </c>
    </row>
    <row r="6979" spans="1:11" x14ac:dyDescent="0.3">
      <c r="A6979">
        <v>306977</v>
      </c>
      <c r="B6979">
        <v>200515</v>
      </c>
      <c r="C6979" t="s">
        <v>31</v>
      </c>
      <c r="D6979">
        <v>9024</v>
      </c>
      <c r="E6979">
        <v>3834</v>
      </c>
      <c r="F6979">
        <v>30781</v>
      </c>
      <c r="G6979" t="s">
        <v>33</v>
      </c>
      <c r="H6979" s="1">
        <v>44832</v>
      </c>
      <c r="I6979" t="str">
        <f t="shared" si="109"/>
        <v>Yuksek Investisya</v>
      </c>
      <c r="J6979">
        <f>YEAR(transaction_data[[#This Row],[Transaction_Date]])</f>
        <v>2022</v>
      </c>
      <c r="K6979">
        <f>MONTH(transaction_data[[#This Row],[Transaction_Date]])</f>
        <v>9</v>
      </c>
    </row>
    <row r="6980" spans="1:11" x14ac:dyDescent="0.3">
      <c r="A6980">
        <v>306978</v>
      </c>
      <c r="B6980">
        <v>202144</v>
      </c>
      <c r="C6980" t="s">
        <v>31</v>
      </c>
      <c r="D6980">
        <v>43991</v>
      </c>
      <c r="E6980">
        <v>4793</v>
      </c>
      <c r="F6980">
        <v>36524</v>
      </c>
      <c r="G6980" t="s">
        <v>32</v>
      </c>
      <c r="H6980" s="1">
        <v>44782</v>
      </c>
      <c r="I6980" t="str">
        <f t="shared" si="109"/>
        <v>Yuksek Investisya</v>
      </c>
      <c r="J6980">
        <f>YEAR(transaction_data[[#This Row],[Transaction_Date]])</f>
        <v>2022</v>
      </c>
      <c r="K6980">
        <f>MONTH(transaction_data[[#This Row],[Transaction_Date]])</f>
        <v>8</v>
      </c>
    </row>
    <row r="6981" spans="1:11" x14ac:dyDescent="0.3">
      <c r="A6981">
        <v>306979</v>
      </c>
      <c r="B6981">
        <v>203425</v>
      </c>
      <c r="C6981" t="s">
        <v>13</v>
      </c>
      <c r="D6981">
        <v>10930</v>
      </c>
      <c r="E6981">
        <v>3137</v>
      </c>
      <c r="F6981">
        <v>1554</v>
      </c>
      <c r="G6981" t="s">
        <v>29</v>
      </c>
      <c r="H6981" s="1">
        <v>44818</v>
      </c>
      <c r="I6981" t="str">
        <f t="shared" si="109"/>
        <v>Kicik Investiya</v>
      </c>
      <c r="J6981">
        <f>YEAR(transaction_data[[#This Row],[Transaction_Date]])</f>
        <v>2022</v>
      </c>
      <c r="K6981">
        <f>MONTH(transaction_data[[#This Row],[Transaction_Date]])</f>
        <v>9</v>
      </c>
    </row>
    <row r="6982" spans="1:11" x14ac:dyDescent="0.3">
      <c r="A6982">
        <v>306980</v>
      </c>
      <c r="B6982">
        <v>207263</v>
      </c>
      <c r="C6982" t="s">
        <v>13</v>
      </c>
      <c r="D6982">
        <v>41491</v>
      </c>
      <c r="E6982">
        <v>1752</v>
      </c>
      <c r="F6982">
        <v>2146</v>
      </c>
      <c r="G6982" t="s">
        <v>32</v>
      </c>
      <c r="H6982" s="1">
        <v>45339</v>
      </c>
      <c r="I6982" t="str">
        <f t="shared" si="109"/>
        <v>Kicik Investiya</v>
      </c>
      <c r="J6982">
        <f>YEAR(transaction_data[[#This Row],[Transaction_Date]])</f>
        <v>2024</v>
      </c>
      <c r="K6982">
        <f>MONTH(transaction_data[[#This Row],[Transaction_Date]])</f>
        <v>2</v>
      </c>
    </row>
    <row r="6983" spans="1:11" x14ac:dyDescent="0.3">
      <c r="A6983">
        <v>306981</v>
      </c>
      <c r="B6983">
        <v>209144</v>
      </c>
      <c r="C6983" t="s">
        <v>13</v>
      </c>
      <c r="D6983">
        <v>51246</v>
      </c>
      <c r="E6983">
        <v>3229</v>
      </c>
      <c r="F6983">
        <v>2035</v>
      </c>
      <c r="G6983" t="s">
        <v>33</v>
      </c>
      <c r="H6983" s="1">
        <v>45625</v>
      </c>
      <c r="I6983" t="str">
        <f t="shared" si="109"/>
        <v>Kicik Investiya</v>
      </c>
      <c r="J6983">
        <f>YEAR(transaction_data[[#This Row],[Transaction_Date]])</f>
        <v>2024</v>
      </c>
      <c r="K6983">
        <f>MONTH(transaction_data[[#This Row],[Transaction_Date]])</f>
        <v>11</v>
      </c>
    </row>
    <row r="6984" spans="1:11" x14ac:dyDescent="0.3">
      <c r="A6984">
        <v>306982</v>
      </c>
      <c r="B6984">
        <v>201745</v>
      </c>
      <c r="C6984" t="s">
        <v>13</v>
      </c>
      <c r="D6984">
        <v>87583</v>
      </c>
      <c r="E6984">
        <v>2937</v>
      </c>
      <c r="F6984">
        <v>26563</v>
      </c>
      <c r="G6984" t="s">
        <v>29</v>
      </c>
      <c r="H6984" s="1">
        <v>45204</v>
      </c>
      <c r="I6984" t="str">
        <f t="shared" si="109"/>
        <v>Orta investisya</v>
      </c>
      <c r="J6984">
        <f>YEAR(transaction_data[[#This Row],[Transaction_Date]])</f>
        <v>2023</v>
      </c>
      <c r="K6984">
        <f>MONTH(transaction_data[[#This Row],[Transaction_Date]])</f>
        <v>10</v>
      </c>
    </row>
    <row r="6985" spans="1:11" x14ac:dyDescent="0.3">
      <c r="A6985">
        <v>306983</v>
      </c>
      <c r="B6985">
        <v>202184</v>
      </c>
      <c r="C6985" t="s">
        <v>13</v>
      </c>
      <c r="D6985">
        <v>27755</v>
      </c>
      <c r="E6985">
        <v>1827</v>
      </c>
      <c r="F6985">
        <v>47222</v>
      </c>
      <c r="G6985" t="s">
        <v>32</v>
      </c>
      <c r="H6985" s="1">
        <v>44773</v>
      </c>
      <c r="I6985" t="str">
        <f t="shared" si="109"/>
        <v>Yuksek Investisya</v>
      </c>
      <c r="J6985">
        <f>YEAR(transaction_data[[#This Row],[Transaction_Date]])</f>
        <v>2022</v>
      </c>
      <c r="K6985">
        <f>MONTH(transaction_data[[#This Row],[Transaction_Date]])</f>
        <v>7</v>
      </c>
    </row>
    <row r="6986" spans="1:11" x14ac:dyDescent="0.3">
      <c r="A6986">
        <v>306984</v>
      </c>
      <c r="B6986">
        <v>203428</v>
      </c>
      <c r="C6986" t="s">
        <v>13</v>
      </c>
      <c r="D6986">
        <v>97548</v>
      </c>
      <c r="E6986">
        <v>2477</v>
      </c>
      <c r="F6986">
        <v>38157</v>
      </c>
      <c r="G6986" t="s">
        <v>33</v>
      </c>
      <c r="H6986" s="1">
        <v>45454</v>
      </c>
      <c r="I6986" t="str">
        <f t="shared" si="109"/>
        <v>Yuksek Investisya</v>
      </c>
      <c r="J6986">
        <f>YEAR(transaction_data[[#This Row],[Transaction_Date]])</f>
        <v>2024</v>
      </c>
      <c r="K6986">
        <f>MONTH(transaction_data[[#This Row],[Transaction_Date]])</f>
        <v>6</v>
      </c>
    </row>
    <row r="6987" spans="1:11" x14ac:dyDescent="0.3">
      <c r="A6987">
        <v>306985</v>
      </c>
      <c r="B6987">
        <v>201071</v>
      </c>
      <c r="C6987" t="s">
        <v>31</v>
      </c>
      <c r="D6987">
        <v>75585</v>
      </c>
      <c r="E6987">
        <v>2503</v>
      </c>
      <c r="F6987">
        <v>25866</v>
      </c>
      <c r="G6987" t="s">
        <v>29</v>
      </c>
      <c r="H6987" s="1">
        <v>45237</v>
      </c>
      <c r="I6987" t="str">
        <f t="shared" si="109"/>
        <v>Orta investisya</v>
      </c>
      <c r="J6987">
        <f>YEAR(transaction_data[[#This Row],[Transaction_Date]])</f>
        <v>2023</v>
      </c>
      <c r="K6987">
        <f>MONTH(transaction_data[[#This Row],[Transaction_Date]])</f>
        <v>11</v>
      </c>
    </row>
    <row r="6988" spans="1:11" x14ac:dyDescent="0.3">
      <c r="A6988">
        <v>306986</v>
      </c>
      <c r="B6988">
        <v>201187</v>
      </c>
      <c r="C6988" t="s">
        <v>13</v>
      </c>
      <c r="D6988">
        <v>22364</v>
      </c>
      <c r="E6988">
        <v>4671</v>
      </c>
      <c r="F6988">
        <v>13396</v>
      </c>
      <c r="G6988" t="s">
        <v>29</v>
      </c>
      <c r="H6988" s="1">
        <v>45435</v>
      </c>
      <c r="I6988" t="str">
        <f t="shared" si="109"/>
        <v>Kicik Investiya</v>
      </c>
      <c r="J6988">
        <f>YEAR(transaction_data[[#This Row],[Transaction_Date]])</f>
        <v>2024</v>
      </c>
      <c r="K6988">
        <f>MONTH(transaction_data[[#This Row],[Transaction_Date]])</f>
        <v>5</v>
      </c>
    </row>
    <row r="6989" spans="1:11" x14ac:dyDescent="0.3">
      <c r="A6989">
        <v>306987</v>
      </c>
      <c r="B6989">
        <v>200499</v>
      </c>
      <c r="C6989" t="s">
        <v>30</v>
      </c>
      <c r="D6989">
        <v>98615</v>
      </c>
      <c r="E6989">
        <v>2939</v>
      </c>
      <c r="F6989">
        <v>38135</v>
      </c>
      <c r="G6989" t="s">
        <v>29</v>
      </c>
      <c r="H6989" s="1">
        <v>45591</v>
      </c>
      <c r="I6989" t="str">
        <f t="shared" si="109"/>
        <v>Yuksek Investisya</v>
      </c>
      <c r="J6989">
        <f>YEAR(transaction_data[[#This Row],[Transaction_Date]])</f>
        <v>2024</v>
      </c>
      <c r="K6989">
        <f>MONTH(transaction_data[[#This Row],[Transaction_Date]])</f>
        <v>10</v>
      </c>
    </row>
    <row r="6990" spans="1:11" x14ac:dyDescent="0.3">
      <c r="A6990">
        <v>306988</v>
      </c>
      <c r="B6990">
        <v>202549</v>
      </c>
      <c r="C6990" t="s">
        <v>30</v>
      </c>
      <c r="D6990">
        <v>96848</v>
      </c>
      <c r="E6990">
        <v>3627</v>
      </c>
      <c r="F6990">
        <v>18380</v>
      </c>
      <c r="G6990" t="s">
        <v>32</v>
      </c>
      <c r="H6990" s="1">
        <v>44889</v>
      </c>
      <c r="I6990" t="str">
        <f t="shared" si="109"/>
        <v>Orta investisya</v>
      </c>
      <c r="J6990">
        <f>YEAR(transaction_data[[#This Row],[Transaction_Date]])</f>
        <v>2022</v>
      </c>
      <c r="K6990">
        <f>MONTH(transaction_data[[#This Row],[Transaction_Date]])</f>
        <v>11</v>
      </c>
    </row>
    <row r="6991" spans="1:11" x14ac:dyDescent="0.3">
      <c r="A6991">
        <v>306989</v>
      </c>
      <c r="B6991">
        <v>209688</v>
      </c>
      <c r="C6991" t="s">
        <v>30</v>
      </c>
      <c r="D6991">
        <v>22550</v>
      </c>
      <c r="E6991">
        <v>631</v>
      </c>
      <c r="F6991">
        <v>6823</v>
      </c>
      <c r="G6991" t="s">
        <v>29</v>
      </c>
      <c r="H6991" s="1">
        <v>45229</v>
      </c>
      <c r="I6991" t="str">
        <f t="shared" si="109"/>
        <v>Kicik Investiya</v>
      </c>
      <c r="J6991">
        <f>YEAR(transaction_data[[#This Row],[Transaction_Date]])</f>
        <v>2023</v>
      </c>
      <c r="K6991">
        <f>MONTH(transaction_data[[#This Row],[Transaction_Date]])</f>
        <v>10</v>
      </c>
    </row>
    <row r="6992" spans="1:11" x14ac:dyDescent="0.3">
      <c r="A6992">
        <v>306990</v>
      </c>
      <c r="B6992">
        <v>206081</v>
      </c>
      <c r="C6992" t="s">
        <v>30</v>
      </c>
      <c r="D6992">
        <v>64517</v>
      </c>
      <c r="E6992">
        <v>3814</v>
      </c>
      <c r="F6992">
        <v>14966</v>
      </c>
      <c r="G6992" t="s">
        <v>33</v>
      </c>
      <c r="H6992" s="1">
        <v>45495</v>
      </c>
      <c r="I6992" t="str">
        <f t="shared" si="109"/>
        <v>Kicik Investiya</v>
      </c>
      <c r="J6992">
        <f>YEAR(transaction_data[[#This Row],[Transaction_Date]])</f>
        <v>2024</v>
      </c>
      <c r="K6992">
        <f>MONTH(transaction_data[[#This Row],[Transaction_Date]])</f>
        <v>7</v>
      </c>
    </row>
    <row r="6993" spans="1:11" x14ac:dyDescent="0.3">
      <c r="A6993">
        <v>306991</v>
      </c>
      <c r="B6993">
        <v>207147</v>
      </c>
      <c r="C6993" t="s">
        <v>31</v>
      </c>
      <c r="D6993">
        <v>33373</v>
      </c>
      <c r="E6993">
        <v>3882</v>
      </c>
      <c r="F6993">
        <v>18631</v>
      </c>
      <c r="G6993" t="s">
        <v>33</v>
      </c>
      <c r="H6993" s="1">
        <v>45232</v>
      </c>
      <c r="I6993" t="str">
        <f t="shared" si="109"/>
        <v>Orta investisya</v>
      </c>
      <c r="J6993">
        <f>YEAR(transaction_data[[#This Row],[Transaction_Date]])</f>
        <v>2023</v>
      </c>
      <c r="K6993">
        <f>MONTH(transaction_data[[#This Row],[Transaction_Date]])</f>
        <v>11</v>
      </c>
    </row>
    <row r="6994" spans="1:11" x14ac:dyDescent="0.3">
      <c r="A6994">
        <v>306992</v>
      </c>
      <c r="B6994">
        <v>205745</v>
      </c>
      <c r="C6994" t="s">
        <v>30</v>
      </c>
      <c r="D6994">
        <v>57365</v>
      </c>
      <c r="E6994">
        <v>634</v>
      </c>
      <c r="F6994">
        <v>12193</v>
      </c>
      <c r="G6994" t="s">
        <v>32</v>
      </c>
      <c r="H6994" s="1">
        <v>44709</v>
      </c>
      <c r="I6994" t="str">
        <f t="shared" si="109"/>
        <v>Kicik Investiya</v>
      </c>
      <c r="J6994">
        <f>YEAR(transaction_data[[#This Row],[Transaction_Date]])</f>
        <v>2022</v>
      </c>
      <c r="K6994">
        <f>MONTH(transaction_data[[#This Row],[Transaction_Date]])</f>
        <v>5</v>
      </c>
    </row>
    <row r="6995" spans="1:11" x14ac:dyDescent="0.3">
      <c r="A6995">
        <v>306993</v>
      </c>
      <c r="B6995">
        <v>200820</v>
      </c>
      <c r="C6995" t="s">
        <v>31</v>
      </c>
      <c r="D6995">
        <v>36663</v>
      </c>
      <c r="E6995">
        <v>2590</v>
      </c>
      <c r="F6995">
        <v>15586</v>
      </c>
      <c r="G6995" t="s">
        <v>29</v>
      </c>
      <c r="H6995" s="1">
        <v>44906</v>
      </c>
      <c r="I6995" t="str">
        <f t="shared" si="109"/>
        <v>Orta investisya</v>
      </c>
      <c r="J6995">
        <f>YEAR(transaction_data[[#This Row],[Transaction_Date]])</f>
        <v>2022</v>
      </c>
      <c r="K6995">
        <f>MONTH(transaction_data[[#This Row],[Transaction_Date]])</f>
        <v>12</v>
      </c>
    </row>
    <row r="6996" spans="1:11" x14ac:dyDescent="0.3">
      <c r="A6996">
        <v>306994</v>
      </c>
      <c r="B6996">
        <v>209191</v>
      </c>
      <c r="C6996" t="s">
        <v>30</v>
      </c>
      <c r="D6996">
        <v>2568</v>
      </c>
      <c r="E6996">
        <v>1478</v>
      </c>
      <c r="F6996">
        <v>3639</v>
      </c>
      <c r="G6996" t="s">
        <v>33</v>
      </c>
      <c r="H6996" s="1">
        <v>45161</v>
      </c>
      <c r="I6996" t="str">
        <f t="shared" si="109"/>
        <v>Kicik Investiya</v>
      </c>
      <c r="J6996">
        <f>YEAR(transaction_data[[#This Row],[Transaction_Date]])</f>
        <v>2023</v>
      </c>
      <c r="K6996">
        <f>MONTH(transaction_data[[#This Row],[Transaction_Date]])</f>
        <v>8</v>
      </c>
    </row>
    <row r="6997" spans="1:11" x14ac:dyDescent="0.3">
      <c r="A6997">
        <v>306995</v>
      </c>
      <c r="B6997">
        <v>208765</v>
      </c>
      <c r="C6997" t="s">
        <v>13</v>
      </c>
      <c r="D6997">
        <v>86774</v>
      </c>
      <c r="E6997">
        <v>3716</v>
      </c>
      <c r="F6997">
        <v>41248</v>
      </c>
      <c r="G6997" t="s">
        <v>33</v>
      </c>
      <c r="H6997" s="1">
        <v>45519</v>
      </c>
      <c r="I6997" t="str">
        <f t="shared" si="109"/>
        <v>Yuksek Investisya</v>
      </c>
      <c r="J6997">
        <f>YEAR(transaction_data[[#This Row],[Transaction_Date]])</f>
        <v>2024</v>
      </c>
      <c r="K6997">
        <f>MONTH(transaction_data[[#This Row],[Transaction_Date]])</f>
        <v>8</v>
      </c>
    </row>
    <row r="6998" spans="1:11" x14ac:dyDescent="0.3">
      <c r="A6998">
        <v>306996</v>
      </c>
      <c r="B6998">
        <v>205245</v>
      </c>
      <c r="C6998" t="s">
        <v>13</v>
      </c>
      <c r="D6998">
        <v>29107</v>
      </c>
      <c r="E6998">
        <v>2518</v>
      </c>
      <c r="F6998">
        <v>29051</v>
      </c>
      <c r="G6998" t="s">
        <v>29</v>
      </c>
      <c r="H6998" s="1">
        <v>45665</v>
      </c>
      <c r="I6998" t="str">
        <f t="shared" si="109"/>
        <v>Yuksek Investisya</v>
      </c>
      <c r="J6998">
        <f>YEAR(transaction_data[[#This Row],[Transaction_Date]])</f>
        <v>2025</v>
      </c>
      <c r="K6998">
        <f>MONTH(transaction_data[[#This Row],[Transaction_Date]])</f>
        <v>1</v>
      </c>
    </row>
    <row r="6999" spans="1:11" x14ac:dyDescent="0.3">
      <c r="A6999">
        <v>306997</v>
      </c>
      <c r="B6999">
        <v>201698</v>
      </c>
      <c r="C6999" t="s">
        <v>13</v>
      </c>
      <c r="D6999">
        <v>44902</v>
      </c>
      <c r="E6999">
        <v>145</v>
      </c>
      <c r="F6999">
        <v>20686</v>
      </c>
      <c r="G6999" t="s">
        <v>33</v>
      </c>
      <c r="H6999" s="1">
        <v>44874</v>
      </c>
      <c r="I6999" t="str">
        <f t="shared" si="109"/>
        <v>Orta investisya</v>
      </c>
      <c r="J6999">
        <f>YEAR(transaction_data[[#This Row],[Transaction_Date]])</f>
        <v>2022</v>
      </c>
      <c r="K6999">
        <f>MONTH(transaction_data[[#This Row],[Transaction_Date]])</f>
        <v>11</v>
      </c>
    </row>
    <row r="7000" spans="1:11" x14ac:dyDescent="0.3">
      <c r="A7000">
        <v>306998</v>
      </c>
      <c r="B7000">
        <v>203042</v>
      </c>
      <c r="C7000" t="s">
        <v>13</v>
      </c>
      <c r="D7000">
        <v>37951</v>
      </c>
      <c r="E7000">
        <v>3206</v>
      </c>
      <c r="F7000">
        <v>16903</v>
      </c>
      <c r="G7000" t="s">
        <v>29</v>
      </c>
      <c r="H7000" s="1">
        <v>44892</v>
      </c>
      <c r="I7000" t="str">
        <f t="shared" si="109"/>
        <v>Orta investisya</v>
      </c>
      <c r="J7000">
        <f>YEAR(transaction_data[[#This Row],[Transaction_Date]])</f>
        <v>2022</v>
      </c>
      <c r="K7000">
        <f>MONTH(transaction_data[[#This Row],[Transaction_Date]])</f>
        <v>11</v>
      </c>
    </row>
    <row r="7001" spans="1:11" x14ac:dyDescent="0.3">
      <c r="A7001">
        <v>306999</v>
      </c>
      <c r="B7001">
        <v>203256</v>
      </c>
      <c r="C7001" t="s">
        <v>31</v>
      </c>
      <c r="D7001">
        <v>63503</v>
      </c>
      <c r="E7001">
        <v>121</v>
      </c>
      <c r="F7001">
        <v>36401</v>
      </c>
      <c r="G7001" t="s">
        <v>33</v>
      </c>
      <c r="H7001" s="1">
        <v>44865</v>
      </c>
      <c r="I7001" t="str">
        <f t="shared" si="109"/>
        <v>Yuksek Investisya</v>
      </c>
      <c r="J7001">
        <f>YEAR(transaction_data[[#This Row],[Transaction_Date]])</f>
        <v>2022</v>
      </c>
      <c r="K7001">
        <f>MONTH(transaction_data[[#This Row],[Transaction_Date]])</f>
        <v>10</v>
      </c>
    </row>
    <row r="7002" spans="1:11" x14ac:dyDescent="0.3">
      <c r="A7002">
        <v>307000</v>
      </c>
      <c r="B7002">
        <v>207996</v>
      </c>
      <c r="C7002" t="s">
        <v>13</v>
      </c>
      <c r="D7002">
        <v>32263</v>
      </c>
      <c r="E7002">
        <v>2248</v>
      </c>
      <c r="F7002">
        <v>1399</v>
      </c>
      <c r="G7002" t="s">
        <v>32</v>
      </c>
      <c r="H7002" s="1">
        <v>44918</v>
      </c>
      <c r="I7002" t="str">
        <f t="shared" si="109"/>
        <v>Kicik Investiya</v>
      </c>
      <c r="J7002">
        <f>YEAR(transaction_data[[#This Row],[Transaction_Date]])</f>
        <v>2022</v>
      </c>
      <c r="K7002">
        <f>MONTH(transaction_data[[#This Row],[Transaction_Date]])</f>
        <v>12</v>
      </c>
    </row>
    <row r="7003" spans="1:11" x14ac:dyDescent="0.3">
      <c r="A7003">
        <v>307001</v>
      </c>
      <c r="B7003">
        <v>202187</v>
      </c>
      <c r="C7003" t="s">
        <v>13</v>
      </c>
      <c r="D7003">
        <v>7632</v>
      </c>
      <c r="E7003">
        <v>585</v>
      </c>
      <c r="F7003">
        <v>45932</v>
      </c>
      <c r="G7003" t="s">
        <v>32</v>
      </c>
      <c r="H7003" s="1">
        <v>44720</v>
      </c>
      <c r="I7003" t="str">
        <f t="shared" si="109"/>
        <v>Yuksek Investisya</v>
      </c>
      <c r="J7003">
        <f>YEAR(transaction_data[[#This Row],[Transaction_Date]])</f>
        <v>2022</v>
      </c>
      <c r="K7003">
        <f>MONTH(transaction_data[[#This Row],[Transaction_Date]])</f>
        <v>6</v>
      </c>
    </row>
    <row r="7004" spans="1:11" x14ac:dyDescent="0.3">
      <c r="A7004">
        <v>307002</v>
      </c>
      <c r="B7004">
        <v>201778</v>
      </c>
      <c r="C7004" t="s">
        <v>31</v>
      </c>
      <c r="D7004">
        <v>62536</v>
      </c>
      <c r="E7004">
        <v>3212</v>
      </c>
      <c r="F7004">
        <v>27387</v>
      </c>
      <c r="G7004" t="s">
        <v>32</v>
      </c>
      <c r="H7004" s="1">
        <v>45292</v>
      </c>
      <c r="I7004" t="str">
        <f t="shared" si="109"/>
        <v>Orta investisya</v>
      </c>
      <c r="J7004">
        <f>YEAR(transaction_data[[#This Row],[Transaction_Date]])</f>
        <v>2024</v>
      </c>
      <c r="K7004">
        <f>MONTH(transaction_data[[#This Row],[Transaction_Date]])</f>
        <v>1</v>
      </c>
    </row>
    <row r="7005" spans="1:11" x14ac:dyDescent="0.3">
      <c r="A7005">
        <v>307003</v>
      </c>
      <c r="B7005">
        <v>200048</v>
      </c>
      <c r="C7005" t="s">
        <v>30</v>
      </c>
      <c r="D7005">
        <v>32343</v>
      </c>
      <c r="E7005">
        <v>4192</v>
      </c>
      <c r="F7005">
        <v>26898</v>
      </c>
      <c r="G7005" t="s">
        <v>32</v>
      </c>
      <c r="H7005" s="1">
        <v>45119</v>
      </c>
      <c r="I7005" t="str">
        <f t="shared" si="109"/>
        <v>Orta investisya</v>
      </c>
      <c r="J7005">
        <f>YEAR(transaction_data[[#This Row],[Transaction_Date]])</f>
        <v>2023</v>
      </c>
      <c r="K7005">
        <f>MONTH(transaction_data[[#This Row],[Transaction_Date]])</f>
        <v>7</v>
      </c>
    </row>
    <row r="7006" spans="1:11" x14ac:dyDescent="0.3">
      <c r="A7006">
        <v>307004</v>
      </c>
      <c r="B7006">
        <v>201494</v>
      </c>
      <c r="C7006" t="s">
        <v>31</v>
      </c>
      <c r="D7006">
        <v>87765</v>
      </c>
      <c r="E7006">
        <v>437</v>
      </c>
      <c r="F7006">
        <v>41830</v>
      </c>
      <c r="G7006" t="s">
        <v>33</v>
      </c>
      <c r="H7006" s="1">
        <v>45121</v>
      </c>
      <c r="I7006" t="str">
        <f t="shared" si="109"/>
        <v>Yuksek Investisya</v>
      </c>
      <c r="J7006">
        <f>YEAR(transaction_data[[#This Row],[Transaction_Date]])</f>
        <v>2023</v>
      </c>
      <c r="K7006">
        <f>MONTH(transaction_data[[#This Row],[Transaction_Date]])</f>
        <v>7</v>
      </c>
    </row>
    <row r="7007" spans="1:11" x14ac:dyDescent="0.3">
      <c r="A7007">
        <v>307005</v>
      </c>
      <c r="B7007">
        <v>209365</v>
      </c>
      <c r="C7007" t="s">
        <v>30</v>
      </c>
      <c r="D7007">
        <v>50675</v>
      </c>
      <c r="E7007">
        <v>1749</v>
      </c>
      <c r="F7007">
        <v>15779</v>
      </c>
      <c r="G7007" t="s">
        <v>33</v>
      </c>
      <c r="H7007" s="1">
        <v>45334</v>
      </c>
      <c r="I7007" t="str">
        <f t="shared" si="109"/>
        <v>Orta investisya</v>
      </c>
      <c r="J7007">
        <f>YEAR(transaction_data[[#This Row],[Transaction_Date]])</f>
        <v>2024</v>
      </c>
      <c r="K7007">
        <f>MONTH(transaction_data[[#This Row],[Transaction_Date]])</f>
        <v>2</v>
      </c>
    </row>
    <row r="7008" spans="1:11" x14ac:dyDescent="0.3">
      <c r="A7008">
        <v>307006</v>
      </c>
      <c r="B7008">
        <v>206467</v>
      </c>
      <c r="C7008" t="s">
        <v>13</v>
      </c>
      <c r="D7008">
        <v>11510</v>
      </c>
      <c r="E7008">
        <v>4586</v>
      </c>
      <c r="F7008">
        <v>9275</v>
      </c>
      <c r="G7008" t="s">
        <v>29</v>
      </c>
      <c r="H7008" s="1">
        <v>45089</v>
      </c>
      <c r="I7008" t="str">
        <f t="shared" si="109"/>
        <v>Kicik Investiya</v>
      </c>
      <c r="J7008">
        <f>YEAR(transaction_data[[#This Row],[Transaction_Date]])</f>
        <v>2023</v>
      </c>
      <c r="K7008">
        <f>MONTH(transaction_data[[#This Row],[Transaction_Date]])</f>
        <v>6</v>
      </c>
    </row>
    <row r="7009" spans="1:11" x14ac:dyDescent="0.3">
      <c r="A7009">
        <v>307007</v>
      </c>
      <c r="B7009">
        <v>209542</v>
      </c>
      <c r="C7009" t="s">
        <v>31</v>
      </c>
      <c r="D7009">
        <v>88226</v>
      </c>
      <c r="E7009">
        <v>2189</v>
      </c>
      <c r="F7009">
        <v>3956</v>
      </c>
      <c r="G7009" t="s">
        <v>33</v>
      </c>
      <c r="H7009" s="1">
        <v>45614</v>
      </c>
      <c r="I7009" t="str">
        <f t="shared" si="109"/>
        <v>Kicik Investiya</v>
      </c>
      <c r="J7009">
        <f>YEAR(transaction_data[[#This Row],[Transaction_Date]])</f>
        <v>2024</v>
      </c>
      <c r="K7009">
        <f>MONTH(transaction_data[[#This Row],[Transaction_Date]])</f>
        <v>11</v>
      </c>
    </row>
    <row r="7010" spans="1:11" x14ac:dyDescent="0.3">
      <c r="A7010">
        <v>307008</v>
      </c>
      <c r="B7010">
        <v>200918</v>
      </c>
      <c r="C7010" t="s">
        <v>30</v>
      </c>
      <c r="D7010">
        <v>95791</v>
      </c>
      <c r="E7010">
        <v>3310</v>
      </c>
      <c r="F7010">
        <v>41043</v>
      </c>
      <c r="G7010" t="s">
        <v>32</v>
      </c>
      <c r="H7010" s="1">
        <v>44921</v>
      </c>
      <c r="I7010" t="str">
        <f t="shared" si="109"/>
        <v>Yuksek Investisya</v>
      </c>
      <c r="J7010">
        <f>YEAR(transaction_data[[#This Row],[Transaction_Date]])</f>
        <v>2022</v>
      </c>
      <c r="K7010">
        <f>MONTH(transaction_data[[#This Row],[Transaction_Date]])</f>
        <v>12</v>
      </c>
    </row>
    <row r="7011" spans="1:11" x14ac:dyDescent="0.3">
      <c r="A7011">
        <v>307009</v>
      </c>
      <c r="B7011">
        <v>200350</v>
      </c>
      <c r="C7011" t="s">
        <v>31</v>
      </c>
      <c r="D7011">
        <v>82667</v>
      </c>
      <c r="E7011">
        <v>1588</v>
      </c>
      <c r="F7011">
        <v>18393</v>
      </c>
      <c r="G7011" t="s">
        <v>32</v>
      </c>
      <c r="H7011" s="1">
        <v>44823</v>
      </c>
      <c r="I7011" t="str">
        <f t="shared" si="109"/>
        <v>Orta investisya</v>
      </c>
      <c r="J7011">
        <f>YEAR(transaction_data[[#This Row],[Transaction_Date]])</f>
        <v>2022</v>
      </c>
      <c r="K7011">
        <f>MONTH(transaction_data[[#This Row],[Transaction_Date]])</f>
        <v>9</v>
      </c>
    </row>
    <row r="7012" spans="1:11" x14ac:dyDescent="0.3">
      <c r="A7012">
        <v>307010</v>
      </c>
      <c r="B7012">
        <v>201926</v>
      </c>
      <c r="C7012" t="s">
        <v>30</v>
      </c>
      <c r="D7012">
        <v>13314</v>
      </c>
      <c r="E7012">
        <v>4194</v>
      </c>
      <c r="F7012">
        <v>28598</v>
      </c>
      <c r="G7012" t="s">
        <v>29</v>
      </c>
      <c r="H7012" s="1">
        <v>44845</v>
      </c>
      <c r="I7012" t="str">
        <f t="shared" si="109"/>
        <v>Yuksek Investisya</v>
      </c>
      <c r="J7012">
        <f>YEAR(transaction_data[[#This Row],[Transaction_Date]])</f>
        <v>2022</v>
      </c>
      <c r="K7012">
        <f>MONTH(transaction_data[[#This Row],[Transaction_Date]])</f>
        <v>10</v>
      </c>
    </row>
    <row r="7013" spans="1:11" x14ac:dyDescent="0.3">
      <c r="A7013">
        <v>307011</v>
      </c>
      <c r="B7013">
        <v>201917</v>
      </c>
      <c r="C7013" t="s">
        <v>13</v>
      </c>
      <c r="D7013">
        <v>77900</v>
      </c>
      <c r="E7013">
        <v>4267</v>
      </c>
      <c r="F7013">
        <v>16141</v>
      </c>
      <c r="G7013" t="s">
        <v>29</v>
      </c>
      <c r="H7013" s="1">
        <v>44956</v>
      </c>
      <c r="I7013" t="str">
        <f t="shared" si="109"/>
        <v>Orta investisya</v>
      </c>
      <c r="J7013">
        <f>YEAR(transaction_data[[#This Row],[Transaction_Date]])</f>
        <v>2023</v>
      </c>
      <c r="K7013">
        <f>MONTH(transaction_data[[#This Row],[Transaction_Date]])</f>
        <v>1</v>
      </c>
    </row>
    <row r="7014" spans="1:11" x14ac:dyDescent="0.3">
      <c r="A7014">
        <v>307012</v>
      </c>
      <c r="B7014">
        <v>205266</v>
      </c>
      <c r="C7014" t="s">
        <v>13</v>
      </c>
      <c r="D7014">
        <v>8609</v>
      </c>
      <c r="E7014">
        <v>3754</v>
      </c>
      <c r="F7014">
        <v>49794</v>
      </c>
      <c r="G7014" t="s">
        <v>29</v>
      </c>
      <c r="H7014" s="1">
        <v>44646</v>
      </c>
      <c r="I7014" t="str">
        <f t="shared" si="109"/>
        <v>Yuksek Investisya</v>
      </c>
      <c r="J7014">
        <f>YEAR(transaction_data[[#This Row],[Transaction_Date]])</f>
        <v>2022</v>
      </c>
      <c r="K7014">
        <f>MONTH(transaction_data[[#This Row],[Transaction_Date]])</f>
        <v>3</v>
      </c>
    </row>
    <row r="7015" spans="1:11" x14ac:dyDescent="0.3">
      <c r="A7015">
        <v>307013</v>
      </c>
      <c r="B7015">
        <v>209501</v>
      </c>
      <c r="C7015" t="s">
        <v>13</v>
      </c>
      <c r="D7015">
        <v>75420</v>
      </c>
      <c r="E7015">
        <v>1742</v>
      </c>
      <c r="F7015">
        <v>8529</v>
      </c>
      <c r="G7015" t="s">
        <v>29</v>
      </c>
      <c r="H7015" s="1">
        <v>45608</v>
      </c>
      <c r="I7015" t="str">
        <f t="shared" si="109"/>
        <v>Kicik Investiya</v>
      </c>
      <c r="J7015">
        <f>YEAR(transaction_data[[#This Row],[Transaction_Date]])</f>
        <v>2024</v>
      </c>
      <c r="K7015">
        <f>MONTH(transaction_data[[#This Row],[Transaction_Date]])</f>
        <v>11</v>
      </c>
    </row>
    <row r="7016" spans="1:11" x14ac:dyDescent="0.3">
      <c r="A7016">
        <v>307014</v>
      </c>
      <c r="B7016">
        <v>206010</v>
      </c>
      <c r="C7016" t="s">
        <v>30</v>
      </c>
      <c r="D7016">
        <v>17934</v>
      </c>
      <c r="E7016">
        <v>864</v>
      </c>
      <c r="F7016">
        <v>30648</v>
      </c>
      <c r="G7016" t="s">
        <v>32</v>
      </c>
      <c r="H7016" s="1">
        <v>45034</v>
      </c>
      <c r="I7016" t="str">
        <f t="shared" si="109"/>
        <v>Yuksek Investisya</v>
      </c>
      <c r="J7016">
        <f>YEAR(transaction_data[[#This Row],[Transaction_Date]])</f>
        <v>2023</v>
      </c>
      <c r="K7016">
        <f>MONTH(transaction_data[[#This Row],[Transaction_Date]])</f>
        <v>4</v>
      </c>
    </row>
    <row r="7017" spans="1:11" x14ac:dyDescent="0.3">
      <c r="A7017">
        <v>307015</v>
      </c>
      <c r="B7017">
        <v>203959</v>
      </c>
      <c r="C7017" t="s">
        <v>13</v>
      </c>
      <c r="D7017">
        <v>82294</v>
      </c>
      <c r="E7017">
        <v>1328</v>
      </c>
      <c r="F7017">
        <v>22449</v>
      </c>
      <c r="G7017" t="s">
        <v>33</v>
      </c>
      <c r="H7017" s="1">
        <v>44659</v>
      </c>
      <c r="I7017" t="str">
        <f t="shared" si="109"/>
        <v>Orta investisya</v>
      </c>
      <c r="J7017">
        <f>YEAR(transaction_data[[#This Row],[Transaction_Date]])</f>
        <v>2022</v>
      </c>
      <c r="K7017">
        <f>MONTH(transaction_data[[#This Row],[Transaction_Date]])</f>
        <v>4</v>
      </c>
    </row>
    <row r="7018" spans="1:11" x14ac:dyDescent="0.3">
      <c r="A7018">
        <v>307016</v>
      </c>
      <c r="B7018">
        <v>205269</v>
      </c>
      <c r="C7018" t="s">
        <v>31</v>
      </c>
      <c r="D7018">
        <v>85242</v>
      </c>
      <c r="E7018">
        <v>1860</v>
      </c>
      <c r="F7018">
        <v>4363</v>
      </c>
      <c r="G7018" t="s">
        <v>33</v>
      </c>
      <c r="H7018" s="1">
        <v>45353</v>
      </c>
      <c r="I7018" t="str">
        <f t="shared" si="109"/>
        <v>Kicik Investiya</v>
      </c>
      <c r="J7018">
        <f>YEAR(transaction_data[[#This Row],[Transaction_Date]])</f>
        <v>2024</v>
      </c>
      <c r="K7018">
        <f>MONTH(transaction_data[[#This Row],[Transaction_Date]])</f>
        <v>3</v>
      </c>
    </row>
    <row r="7019" spans="1:11" x14ac:dyDescent="0.3">
      <c r="A7019">
        <v>307017</v>
      </c>
      <c r="B7019">
        <v>205692</v>
      </c>
      <c r="C7019" t="s">
        <v>30</v>
      </c>
      <c r="D7019">
        <v>50165</v>
      </c>
      <c r="E7019">
        <v>2793</v>
      </c>
      <c r="F7019">
        <v>33359</v>
      </c>
      <c r="G7019" t="s">
        <v>33</v>
      </c>
      <c r="H7019" s="1">
        <v>45414</v>
      </c>
      <c r="I7019" t="str">
        <f t="shared" si="109"/>
        <v>Yuksek Investisya</v>
      </c>
      <c r="J7019">
        <f>YEAR(transaction_data[[#This Row],[Transaction_Date]])</f>
        <v>2024</v>
      </c>
      <c r="K7019">
        <f>MONTH(transaction_data[[#This Row],[Transaction_Date]])</f>
        <v>5</v>
      </c>
    </row>
    <row r="7020" spans="1:11" x14ac:dyDescent="0.3">
      <c r="A7020">
        <v>307018</v>
      </c>
      <c r="B7020">
        <v>207240</v>
      </c>
      <c r="C7020" t="s">
        <v>31</v>
      </c>
      <c r="D7020">
        <v>20782</v>
      </c>
      <c r="E7020">
        <v>145</v>
      </c>
      <c r="F7020">
        <v>31084</v>
      </c>
      <c r="G7020" t="s">
        <v>33</v>
      </c>
      <c r="H7020" s="1">
        <v>45415</v>
      </c>
      <c r="I7020" t="str">
        <f t="shared" si="109"/>
        <v>Yuksek Investisya</v>
      </c>
      <c r="J7020">
        <f>YEAR(transaction_data[[#This Row],[Transaction_Date]])</f>
        <v>2024</v>
      </c>
      <c r="K7020">
        <f>MONTH(transaction_data[[#This Row],[Transaction_Date]])</f>
        <v>5</v>
      </c>
    </row>
    <row r="7021" spans="1:11" x14ac:dyDescent="0.3">
      <c r="A7021">
        <v>307019</v>
      </c>
      <c r="B7021">
        <v>205177</v>
      </c>
      <c r="C7021" t="s">
        <v>30</v>
      </c>
      <c r="D7021">
        <v>2953</v>
      </c>
      <c r="E7021">
        <v>1512</v>
      </c>
      <c r="F7021">
        <v>22042</v>
      </c>
      <c r="G7021" t="s">
        <v>29</v>
      </c>
      <c r="H7021" s="1">
        <v>45485</v>
      </c>
      <c r="I7021" t="str">
        <f t="shared" si="109"/>
        <v>Orta investisya</v>
      </c>
      <c r="J7021">
        <f>YEAR(transaction_data[[#This Row],[Transaction_Date]])</f>
        <v>2024</v>
      </c>
      <c r="K7021">
        <f>MONTH(transaction_data[[#This Row],[Transaction_Date]])</f>
        <v>7</v>
      </c>
    </row>
    <row r="7022" spans="1:11" x14ac:dyDescent="0.3">
      <c r="A7022">
        <v>307020</v>
      </c>
      <c r="B7022">
        <v>207903</v>
      </c>
      <c r="C7022" t="s">
        <v>30</v>
      </c>
      <c r="D7022">
        <v>51812</v>
      </c>
      <c r="E7022">
        <v>1715</v>
      </c>
      <c r="F7022">
        <v>24409</v>
      </c>
      <c r="G7022" t="s">
        <v>33</v>
      </c>
      <c r="H7022" s="1">
        <v>44649</v>
      </c>
      <c r="I7022" t="str">
        <f t="shared" si="109"/>
        <v>Orta investisya</v>
      </c>
      <c r="J7022">
        <f>YEAR(transaction_data[[#This Row],[Transaction_Date]])</f>
        <v>2022</v>
      </c>
      <c r="K7022">
        <f>MONTH(transaction_data[[#This Row],[Transaction_Date]])</f>
        <v>3</v>
      </c>
    </row>
    <row r="7023" spans="1:11" x14ac:dyDescent="0.3">
      <c r="A7023">
        <v>307021</v>
      </c>
      <c r="B7023">
        <v>204766</v>
      </c>
      <c r="C7023" t="s">
        <v>31</v>
      </c>
      <c r="D7023">
        <v>22272</v>
      </c>
      <c r="E7023">
        <v>4112</v>
      </c>
      <c r="F7023">
        <v>23447</v>
      </c>
      <c r="G7023" t="s">
        <v>29</v>
      </c>
      <c r="H7023" s="1">
        <v>45585</v>
      </c>
      <c r="I7023" t="str">
        <f t="shared" si="109"/>
        <v>Orta investisya</v>
      </c>
      <c r="J7023">
        <f>YEAR(transaction_data[[#This Row],[Transaction_Date]])</f>
        <v>2024</v>
      </c>
      <c r="K7023">
        <f>MONTH(transaction_data[[#This Row],[Transaction_Date]])</f>
        <v>10</v>
      </c>
    </row>
    <row r="7024" spans="1:11" x14ac:dyDescent="0.3">
      <c r="A7024">
        <v>307022</v>
      </c>
      <c r="B7024">
        <v>207455</v>
      </c>
      <c r="C7024" t="s">
        <v>13</v>
      </c>
      <c r="D7024">
        <v>67984</v>
      </c>
      <c r="E7024">
        <v>3441</v>
      </c>
      <c r="F7024">
        <v>3074</v>
      </c>
      <c r="G7024" t="s">
        <v>29</v>
      </c>
      <c r="H7024" s="1">
        <v>45407</v>
      </c>
      <c r="I7024" t="str">
        <f t="shared" si="109"/>
        <v>Kicik Investiya</v>
      </c>
      <c r="J7024">
        <f>YEAR(transaction_data[[#This Row],[Transaction_Date]])</f>
        <v>2024</v>
      </c>
      <c r="K7024">
        <f>MONTH(transaction_data[[#This Row],[Transaction_Date]])</f>
        <v>4</v>
      </c>
    </row>
    <row r="7025" spans="1:11" x14ac:dyDescent="0.3">
      <c r="A7025">
        <v>307023</v>
      </c>
      <c r="B7025">
        <v>204104</v>
      </c>
      <c r="C7025" t="s">
        <v>31</v>
      </c>
      <c r="D7025">
        <v>96832</v>
      </c>
      <c r="E7025">
        <v>133</v>
      </c>
      <c r="F7025">
        <v>29218</v>
      </c>
      <c r="G7025" t="s">
        <v>33</v>
      </c>
      <c r="H7025" s="1">
        <v>45010</v>
      </c>
      <c r="I7025" t="str">
        <f t="shared" si="109"/>
        <v>Yuksek Investisya</v>
      </c>
      <c r="J7025">
        <f>YEAR(transaction_data[[#This Row],[Transaction_Date]])</f>
        <v>2023</v>
      </c>
      <c r="K7025">
        <f>MONTH(transaction_data[[#This Row],[Transaction_Date]])</f>
        <v>3</v>
      </c>
    </row>
    <row r="7026" spans="1:11" x14ac:dyDescent="0.3">
      <c r="A7026">
        <v>307024</v>
      </c>
      <c r="B7026">
        <v>201501</v>
      </c>
      <c r="C7026" t="s">
        <v>13</v>
      </c>
      <c r="D7026">
        <v>70425</v>
      </c>
      <c r="E7026">
        <v>3099</v>
      </c>
      <c r="F7026">
        <v>10525</v>
      </c>
      <c r="G7026" t="s">
        <v>33</v>
      </c>
      <c r="H7026" s="1">
        <v>44977</v>
      </c>
      <c r="I7026" t="str">
        <f t="shared" si="109"/>
        <v>Kicik Investiya</v>
      </c>
      <c r="J7026">
        <f>YEAR(transaction_data[[#This Row],[Transaction_Date]])</f>
        <v>2023</v>
      </c>
      <c r="K7026">
        <f>MONTH(transaction_data[[#This Row],[Transaction_Date]])</f>
        <v>2</v>
      </c>
    </row>
    <row r="7027" spans="1:11" x14ac:dyDescent="0.3">
      <c r="A7027">
        <v>307025</v>
      </c>
      <c r="B7027">
        <v>205668</v>
      </c>
      <c r="C7027" t="s">
        <v>31</v>
      </c>
      <c r="D7027">
        <v>37974</v>
      </c>
      <c r="E7027">
        <v>3989</v>
      </c>
      <c r="F7027">
        <v>38787</v>
      </c>
      <c r="G7027" t="s">
        <v>33</v>
      </c>
      <c r="H7027" s="1">
        <v>45555</v>
      </c>
      <c r="I7027" t="str">
        <f t="shared" si="109"/>
        <v>Yuksek Investisya</v>
      </c>
      <c r="J7027">
        <f>YEAR(transaction_data[[#This Row],[Transaction_Date]])</f>
        <v>2024</v>
      </c>
      <c r="K7027">
        <f>MONTH(transaction_data[[#This Row],[Transaction_Date]])</f>
        <v>9</v>
      </c>
    </row>
    <row r="7028" spans="1:11" x14ac:dyDescent="0.3">
      <c r="A7028">
        <v>307026</v>
      </c>
      <c r="B7028">
        <v>202823</v>
      </c>
      <c r="C7028" t="s">
        <v>30</v>
      </c>
      <c r="D7028">
        <v>88721</v>
      </c>
      <c r="E7028">
        <v>2117</v>
      </c>
      <c r="F7028">
        <v>10667</v>
      </c>
      <c r="G7028" t="s">
        <v>29</v>
      </c>
      <c r="H7028" s="1">
        <v>45665</v>
      </c>
      <c r="I7028" t="str">
        <f t="shared" si="109"/>
        <v>Kicik Investiya</v>
      </c>
      <c r="J7028">
        <f>YEAR(transaction_data[[#This Row],[Transaction_Date]])</f>
        <v>2025</v>
      </c>
      <c r="K7028">
        <f>MONTH(transaction_data[[#This Row],[Transaction_Date]])</f>
        <v>1</v>
      </c>
    </row>
    <row r="7029" spans="1:11" x14ac:dyDescent="0.3">
      <c r="A7029">
        <v>307027</v>
      </c>
      <c r="B7029">
        <v>200067</v>
      </c>
      <c r="C7029" t="s">
        <v>31</v>
      </c>
      <c r="D7029">
        <v>65961</v>
      </c>
      <c r="E7029">
        <v>4025</v>
      </c>
      <c r="F7029">
        <v>46894</v>
      </c>
      <c r="G7029" t="s">
        <v>29</v>
      </c>
      <c r="H7029" s="1">
        <v>45379</v>
      </c>
      <c r="I7029" t="str">
        <f t="shared" si="109"/>
        <v>Yuksek Investisya</v>
      </c>
      <c r="J7029">
        <f>YEAR(transaction_data[[#This Row],[Transaction_Date]])</f>
        <v>2024</v>
      </c>
      <c r="K7029">
        <f>MONTH(transaction_data[[#This Row],[Transaction_Date]])</f>
        <v>3</v>
      </c>
    </row>
    <row r="7030" spans="1:11" x14ac:dyDescent="0.3">
      <c r="A7030">
        <v>307028</v>
      </c>
      <c r="B7030">
        <v>209523</v>
      </c>
      <c r="C7030" t="s">
        <v>31</v>
      </c>
      <c r="D7030">
        <v>49661</v>
      </c>
      <c r="E7030">
        <v>2018</v>
      </c>
      <c r="F7030">
        <v>45046</v>
      </c>
      <c r="G7030" t="s">
        <v>32</v>
      </c>
      <c r="H7030" s="1">
        <v>45345</v>
      </c>
      <c r="I7030" t="str">
        <f t="shared" si="109"/>
        <v>Yuksek Investisya</v>
      </c>
      <c r="J7030">
        <f>YEAR(transaction_data[[#This Row],[Transaction_Date]])</f>
        <v>2024</v>
      </c>
      <c r="K7030">
        <f>MONTH(transaction_data[[#This Row],[Transaction_Date]])</f>
        <v>2</v>
      </c>
    </row>
    <row r="7031" spans="1:11" x14ac:dyDescent="0.3">
      <c r="A7031">
        <v>307029</v>
      </c>
      <c r="B7031">
        <v>206676</v>
      </c>
      <c r="C7031" t="s">
        <v>30</v>
      </c>
      <c r="D7031">
        <v>31363</v>
      </c>
      <c r="E7031">
        <v>1563</v>
      </c>
      <c r="F7031">
        <v>11216</v>
      </c>
      <c r="G7031" t="s">
        <v>32</v>
      </c>
      <c r="H7031" s="1">
        <v>45278</v>
      </c>
      <c r="I7031" t="str">
        <f t="shared" si="109"/>
        <v>Kicik Investiya</v>
      </c>
      <c r="J7031">
        <f>YEAR(transaction_data[[#This Row],[Transaction_Date]])</f>
        <v>2023</v>
      </c>
      <c r="K7031">
        <f>MONTH(transaction_data[[#This Row],[Transaction_Date]])</f>
        <v>12</v>
      </c>
    </row>
    <row r="7032" spans="1:11" x14ac:dyDescent="0.3">
      <c r="A7032">
        <v>307030</v>
      </c>
      <c r="B7032">
        <v>207944</v>
      </c>
      <c r="C7032" t="s">
        <v>13</v>
      </c>
      <c r="D7032">
        <v>18254</v>
      </c>
      <c r="E7032">
        <v>4599</v>
      </c>
      <c r="F7032">
        <v>2308</v>
      </c>
      <c r="G7032" t="s">
        <v>32</v>
      </c>
      <c r="H7032" s="1">
        <v>45327</v>
      </c>
      <c r="I7032" t="str">
        <f t="shared" si="109"/>
        <v>Kicik Investiya</v>
      </c>
      <c r="J7032">
        <f>YEAR(transaction_data[[#This Row],[Transaction_Date]])</f>
        <v>2024</v>
      </c>
      <c r="K7032">
        <f>MONTH(transaction_data[[#This Row],[Transaction_Date]])</f>
        <v>2</v>
      </c>
    </row>
    <row r="7033" spans="1:11" x14ac:dyDescent="0.3">
      <c r="A7033">
        <v>307031</v>
      </c>
      <c r="B7033">
        <v>200763</v>
      </c>
      <c r="C7033" t="s">
        <v>13</v>
      </c>
      <c r="D7033">
        <v>9408</v>
      </c>
      <c r="E7033">
        <v>368</v>
      </c>
      <c r="F7033">
        <v>1742</v>
      </c>
      <c r="G7033" t="s">
        <v>29</v>
      </c>
      <c r="H7033" s="1">
        <v>44764</v>
      </c>
      <c r="I7033" t="str">
        <f t="shared" si="109"/>
        <v>Kicik Investiya</v>
      </c>
      <c r="J7033">
        <f>YEAR(transaction_data[[#This Row],[Transaction_Date]])</f>
        <v>2022</v>
      </c>
      <c r="K7033">
        <f>MONTH(transaction_data[[#This Row],[Transaction_Date]])</f>
        <v>7</v>
      </c>
    </row>
    <row r="7034" spans="1:11" x14ac:dyDescent="0.3">
      <c r="A7034">
        <v>307032</v>
      </c>
      <c r="B7034">
        <v>205572</v>
      </c>
      <c r="C7034" t="s">
        <v>30</v>
      </c>
      <c r="D7034">
        <v>34280</v>
      </c>
      <c r="E7034">
        <v>3008</v>
      </c>
      <c r="F7034">
        <v>31920</v>
      </c>
      <c r="G7034" t="s">
        <v>29</v>
      </c>
      <c r="H7034" s="1">
        <v>45574</v>
      </c>
      <c r="I7034" t="str">
        <f t="shared" si="109"/>
        <v>Yuksek Investisya</v>
      </c>
      <c r="J7034">
        <f>YEAR(transaction_data[[#This Row],[Transaction_Date]])</f>
        <v>2024</v>
      </c>
      <c r="K7034">
        <f>MONTH(transaction_data[[#This Row],[Transaction_Date]])</f>
        <v>10</v>
      </c>
    </row>
    <row r="7035" spans="1:11" x14ac:dyDescent="0.3">
      <c r="A7035">
        <v>307033</v>
      </c>
      <c r="B7035">
        <v>208669</v>
      </c>
      <c r="C7035" t="s">
        <v>13</v>
      </c>
      <c r="D7035">
        <v>15742</v>
      </c>
      <c r="E7035">
        <v>300</v>
      </c>
      <c r="F7035">
        <v>28840</v>
      </c>
      <c r="G7035" t="s">
        <v>33</v>
      </c>
      <c r="H7035" s="1">
        <v>45573</v>
      </c>
      <c r="I7035" t="str">
        <f t="shared" si="109"/>
        <v>Yuksek Investisya</v>
      </c>
      <c r="J7035">
        <f>YEAR(transaction_data[[#This Row],[Transaction_Date]])</f>
        <v>2024</v>
      </c>
      <c r="K7035">
        <f>MONTH(transaction_data[[#This Row],[Transaction_Date]])</f>
        <v>10</v>
      </c>
    </row>
    <row r="7036" spans="1:11" x14ac:dyDescent="0.3">
      <c r="A7036">
        <v>307034</v>
      </c>
      <c r="B7036">
        <v>204613</v>
      </c>
      <c r="C7036" t="s">
        <v>13</v>
      </c>
      <c r="D7036">
        <v>27223</v>
      </c>
      <c r="E7036">
        <v>4418</v>
      </c>
      <c r="F7036">
        <v>20974</v>
      </c>
      <c r="G7036" t="s">
        <v>32</v>
      </c>
      <c r="H7036" s="1">
        <v>44651</v>
      </c>
      <c r="I7036" t="str">
        <f t="shared" si="109"/>
        <v>Orta investisya</v>
      </c>
      <c r="J7036">
        <f>YEAR(transaction_data[[#This Row],[Transaction_Date]])</f>
        <v>2022</v>
      </c>
      <c r="K7036">
        <f>MONTH(transaction_data[[#This Row],[Transaction_Date]])</f>
        <v>3</v>
      </c>
    </row>
    <row r="7037" spans="1:11" x14ac:dyDescent="0.3">
      <c r="A7037">
        <v>307035</v>
      </c>
      <c r="B7037">
        <v>205039</v>
      </c>
      <c r="C7037" t="s">
        <v>13</v>
      </c>
      <c r="D7037">
        <v>42570</v>
      </c>
      <c r="E7037">
        <v>1168</v>
      </c>
      <c r="F7037">
        <v>11237</v>
      </c>
      <c r="G7037" t="s">
        <v>32</v>
      </c>
      <c r="H7037" s="1">
        <v>45021</v>
      </c>
      <c r="I7037" t="str">
        <f t="shared" si="109"/>
        <v>Kicik Investiya</v>
      </c>
      <c r="J7037">
        <f>YEAR(transaction_data[[#This Row],[Transaction_Date]])</f>
        <v>2023</v>
      </c>
      <c r="K7037">
        <f>MONTH(transaction_data[[#This Row],[Transaction_Date]])</f>
        <v>4</v>
      </c>
    </row>
    <row r="7038" spans="1:11" x14ac:dyDescent="0.3">
      <c r="A7038">
        <v>307036</v>
      </c>
      <c r="B7038">
        <v>201023</v>
      </c>
      <c r="C7038" t="s">
        <v>30</v>
      </c>
      <c r="D7038">
        <v>30770</v>
      </c>
      <c r="E7038">
        <v>912</v>
      </c>
      <c r="F7038">
        <v>7760</v>
      </c>
      <c r="G7038" t="s">
        <v>29</v>
      </c>
      <c r="H7038" s="1">
        <v>45491</v>
      </c>
      <c r="I7038" t="str">
        <f t="shared" si="109"/>
        <v>Kicik Investiya</v>
      </c>
      <c r="J7038">
        <f>YEAR(transaction_data[[#This Row],[Transaction_Date]])</f>
        <v>2024</v>
      </c>
      <c r="K7038">
        <f>MONTH(transaction_data[[#This Row],[Transaction_Date]])</f>
        <v>7</v>
      </c>
    </row>
    <row r="7039" spans="1:11" x14ac:dyDescent="0.3">
      <c r="A7039">
        <v>307037</v>
      </c>
      <c r="B7039">
        <v>205838</v>
      </c>
      <c r="C7039" t="s">
        <v>30</v>
      </c>
      <c r="D7039">
        <v>76406</v>
      </c>
      <c r="E7039">
        <v>657</v>
      </c>
      <c r="F7039">
        <v>14103</v>
      </c>
      <c r="G7039" t="s">
        <v>33</v>
      </c>
      <c r="H7039" s="1">
        <v>45073</v>
      </c>
      <c r="I7039" t="str">
        <f t="shared" si="109"/>
        <v>Kicik Investiya</v>
      </c>
      <c r="J7039">
        <f>YEAR(transaction_data[[#This Row],[Transaction_Date]])</f>
        <v>2023</v>
      </c>
      <c r="K7039">
        <f>MONTH(transaction_data[[#This Row],[Transaction_Date]])</f>
        <v>5</v>
      </c>
    </row>
    <row r="7040" spans="1:11" x14ac:dyDescent="0.3">
      <c r="A7040">
        <v>307038</v>
      </c>
      <c r="B7040">
        <v>205576</v>
      </c>
      <c r="C7040" t="s">
        <v>31</v>
      </c>
      <c r="D7040">
        <v>71373</v>
      </c>
      <c r="E7040">
        <v>2467</v>
      </c>
      <c r="F7040">
        <v>45101</v>
      </c>
      <c r="G7040" t="s">
        <v>32</v>
      </c>
      <c r="H7040" s="1">
        <v>45603</v>
      </c>
      <c r="I7040" t="str">
        <f t="shared" si="109"/>
        <v>Yuksek Investisya</v>
      </c>
      <c r="J7040">
        <f>YEAR(transaction_data[[#This Row],[Transaction_Date]])</f>
        <v>2024</v>
      </c>
      <c r="K7040">
        <f>MONTH(transaction_data[[#This Row],[Transaction_Date]])</f>
        <v>11</v>
      </c>
    </row>
    <row r="7041" spans="1:11" x14ac:dyDescent="0.3">
      <c r="A7041">
        <v>307039</v>
      </c>
      <c r="B7041">
        <v>204738</v>
      </c>
      <c r="C7041" t="s">
        <v>31</v>
      </c>
      <c r="D7041">
        <v>28563</v>
      </c>
      <c r="E7041">
        <v>2190</v>
      </c>
      <c r="F7041">
        <v>49024</v>
      </c>
      <c r="G7041" t="s">
        <v>32</v>
      </c>
      <c r="H7041" s="1">
        <v>45617</v>
      </c>
      <c r="I7041" t="str">
        <f t="shared" si="109"/>
        <v>Yuksek Investisya</v>
      </c>
      <c r="J7041">
        <f>YEAR(transaction_data[[#This Row],[Transaction_Date]])</f>
        <v>2024</v>
      </c>
      <c r="K7041">
        <f>MONTH(transaction_data[[#This Row],[Transaction_Date]])</f>
        <v>11</v>
      </c>
    </row>
    <row r="7042" spans="1:11" x14ac:dyDescent="0.3">
      <c r="A7042">
        <v>307040</v>
      </c>
      <c r="B7042">
        <v>206814</v>
      </c>
      <c r="C7042" t="s">
        <v>31</v>
      </c>
      <c r="D7042">
        <v>60977</v>
      </c>
      <c r="E7042">
        <v>3568</v>
      </c>
      <c r="F7042">
        <v>47951</v>
      </c>
      <c r="G7042" t="s">
        <v>32</v>
      </c>
      <c r="H7042" s="1">
        <v>45507</v>
      </c>
      <c r="I7042" t="str">
        <f t="shared" ref="I7042:I7105" si="110">IF(AND(F7042&gt;1000,F7042&lt;15000),"Kicik Investiya",IF(AND(F7042&gt;=15000,F7042&lt;27500),"Orta investisya","Yuksek Investisya"))</f>
        <v>Yuksek Investisya</v>
      </c>
      <c r="J7042">
        <f>YEAR(transaction_data[[#This Row],[Transaction_Date]])</f>
        <v>2024</v>
      </c>
      <c r="K7042">
        <f>MONTH(transaction_data[[#This Row],[Transaction_Date]])</f>
        <v>8</v>
      </c>
    </row>
    <row r="7043" spans="1:11" x14ac:dyDescent="0.3">
      <c r="A7043">
        <v>307041</v>
      </c>
      <c r="B7043">
        <v>202426</v>
      </c>
      <c r="C7043" t="s">
        <v>13</v>
      </c>
      <c r="D7043">
        <v>28592</v>
      </c>
      <c r="E7043">
        <v>3090</v>
      </c>
      <c r="F7043">
        <v>17168</v>
      </c>
      <c r="G7043" t="s">
        <v>32</v>
      </c>
      <c r="H7043" s="1">
        <v>44963</v>
      </c>
      <c r="I7043" t="str">
        <f t="shared" si="110"/>
        <v>Orta investisya</v>
      </c>
      <c r="J7043">
        <f>YEAR(transaction_data[[#This Row],[Transaction_Date]])</f>
        <v>2023</v>
      </c>
      <c r="K7043">
        <f>MONTH(transaction_data[[#This Row],[Transaction_Date]])</f>
        <v>2</v>
      </c>
    </row>
    <row r="7044" spans="1:11" x14ac:dyDescent="0.3">
      <c r="A7044">
        <v>307042</v>
      </c>
      <c r="B7044">
        <v>206758</v>
      </c>
      <c r="C7044" t="s">
        <v>31</v>
      </c>
      <c r="D7044">
        <v>40968</v>
      </c>
      <c r="E7044">
        <v>3128</v>
      </c>
      <c r="F7044">
        <v>14670</v>
      </c>
      <c r="G7044" t="s">
        <v>33</v>
      </c>
      <c r="H7044" s="1">
        <v>44716</v>
      </c>
      <c r="I7044" t="str">
        <f t="shared" si="110"/>
        <v>Kicik Investiya</v>
      </c>
      <c r="J7044">
        <f>YEAR(transaction_data[[#This Row],[Transaction_Date]])</f>
        <v>2022</v>
      </c>
      <c r="K7044">
        <f>MONTH(transaction_data[[#This Row],[Transaction_Date]])</f>
        <v>6</v>
      </c>
    </row>
    <row r="7045" spans="1:11" x14ac:dyDescent="0.3">
      <c r="A7045">
        <v>307043</v>
      </c>
      <c r="B7045">
        <v>204742</v>
      </c>
      <c r="C7045" t="s">
        <v>13</v>
      </c>
      <c r="D7045">
        <v>43171</v>
      </c>
      <c r="E7045">
        <v>1348</v>
      </c>
      <c r="F7045">
        <v>35893</v>
      </c>
      <c r="G7045" t="s">
        <v>29</v>
      </c>
      <c r="H7045" s="1">
        <v>44928</v>
      </c>
      <c r="I7045" t="str">
        <f t="shared" si="110"/>
        <v>Yuksek Investisya</v>
      </c>
      <c r="J7045">
        <f>YEAR(transaction_data[[#This Row],[Transaction_Date]])</f>
        <v>2023</v>
      </c>
      <c r="K7045">
        <f>MONTH(transaction_data[[#This Row],[Transaction_Date]])</f>
        <v>1</v>
      </c>
    </row>
    <row r="7046" spans="1:11" x14ac:dyDescent="0.3">
      <c r="A7046">
        <v>307044</v>
      </c>
      <c r="B7046">
        <v>201531</v>
      </c>
      <c r="C7046" t="s">
        <v>13</v>
      </c>
      <c r="D7046">
        <v>96849</v>
      </c>
      <c r="E7046">
        <v>505</v>
      </c>
      <c r="F7046">
        <v>31475</v>
      </c>
      <c r="G7046" t="s">
        <v>29</v>
      </c>
      <c r="H7046" s="1">
        <v>44871</v>
      </c>
      <c r="I7046" t="str">
        <f t="shared" si="110"/>
        <v>Yuksek Investisya</v>
      </c>
      <c r="J7046">
        <f>YEAR(transaction_data[[#This Row],[Transaction_Date]])</f>
        <v>2022</v>
      </c>
      <c r="K7046">
        <f>MONTH(transaction_data[[#This Row],[Transaction_Date]])</f>
        <v>11</v>
      </c>
    </row>
    <row r="7047" spans="1:11" x14ac:dyDescent="0.3">
      <c r="A7047">
        <v>307045</v>
      </c>
      <c r="B7047">
        <v>204699</v>
      </c>
      <c r="C7047" t="s">
        <v>13</v>
      </c>
      <c r="D7047">
        <v>9133</v>
      </c>
      <c r="E7047">
        <v>3486</v>
      </c>
      <c r="F7047">
        <v>43706</v>
      </c>
      <c r="G7047" t="s">
        <v>33</v>
      </c>
      <c r="H7047" s="1">
        <v>44726</v>
      </c>
      <c r="I7047" t="str">
        <f t="shared" si="110"/>
        <v>Yuksek Investisya</v>
      </c>
      <c r="J7047">
        <f>YEAR(transaction_data[[#This Row],[Transaction_Date]])</f>
        <v>2022</v>
      </c>
      <c r="K7047">
        <f>MONTH(transaction_data[[#This Row],[Transaction_Date]])</f>
        <v>6</v>
      </c>
    </row>
    <row r="7048" spans="1:11" x14ac:dyDescent="0.3">
      <c r="A7048">
        <v>307046</v>
      </c>
      <c r="B7048">
        <v>201401</v>
      </c>
      <c r="C7048" t="s">
        <v>31</v>
      </c>
      <c r="D7048">
        <v>29205</v>
      </c>
      <c r="E7048">
        <v>2832</v>
      </c>
      <c r="F7048">
        <v>32401</v>
      </c>
      <c r="G7048" t="s">
        <v>32</v>
      </c>
      <c r="H7048" s="1">
        <v>45655</v>
      </c>
      <c r="I7048" t="str">
        <f t="shared" si="110"/>
        <v>Yuksek Investisya</v>
      </c>
      <c r="J7048">
        <f>YEAR(transaction_data[[#This Row],[Transaction_Date]])</f>
        <v>2024</v>
      </c>
      <c r="K7048">
        <f>MONTH(transaction_data[[#This Row],[Transaction_Date]])</f>
        <v>12</v>
      </c>
    </row>
    <row r="7049" spans="1:11" x14ac:dyDescent="0.3">
      <c r="A7049">
        <v>307047</v>
      </c>
      <c r="B7049">
        <v>205858</v>
      </c>
      <c r="C7049" t="s">
        <v>31</v>
      </c>
      <c r="D7049">
        <v>67330</v>
      </c>
      <c r="E7049">
        <v>1536</v>
      </c>
      <c r="F7049">
        <v>8220</v>
      </c>
      <c r="G7049" t="s">
        <v>32</v>
      </c>
      <c r="H7049" s="1">
        <v>45183</v>
      </c>
      <c r="I7049" t="str">
        <f t="shared" si="110"/>
        <v>Kicik Investiya</v>
      </c>
      <c r="J7049">
        <f>YEAR(transaction_data[[#This Row],[Transaction_Date]])</f>
        <v>2023</v>
      </c>
      <c r="K7049">
        <f>MONTH(transaction_data[[#This Row],[Transaction_Date]])</f>
        <v>9</v>
      </c>
    </row>
    <row r="7050" spans="1:11" x14ac:dyDescent="0.3">
      <c r="A7050">
        <v>307048</v>
      </c>
      <c r="B7050">
        <v>200654</v>
      </c>
      <c r="C7050" t="s">
        <v>31</v>
      </c>
      <c r="D7050">
        <v>3075</v>
      </c>
      <c r="E7050">
        <v>4404</v>
      </c>
      <c r="F7050">
        <v>22202</v>
      </c>
      <c r="G7050" t="s">
        <v>32</v>
      </c>
      <c r="H7050" s="1">
        <v>44698</v>
      </c>
      <c r="I7050" t="str">
        <f t="shared" si="110"/>
        <v>Orta investisya</v>
      </c>
      <c r="J7050">
        <f>YEAR(transaction_data[[#This Row],[Transaction_Date]])</f>
        <v>2022</v>
      </c>
      <c r="K7050">
        <f>MONTH(transaction_data[[#This Row],[Transaction_Date]])</f>
        <v>5</v>
      </c>
    </row>
    <row r="7051" spans="1:11" x14ac:dyDescent="0.3">
      <c r="A7051">
        <v>307049</v>
      </c>
      <c r="B7051">
        <v>208966</v>
      </c>
      <c r="C7051" t="s">
        <v>13</v>
      </c>
      <c r="D7051">
        <v>89493</v>
      </c>
      <c r="E7051">
        <v>373</v>
      </c>
      <c r="F7051">
        <v>29572</v>
      </c>
      <c r="G7051" t="s">
        <v>33</v>
      </c>
      <c r="H7051" s="1">
        <v>44866</v>
      </c>
      <c r="I7051" t="str">
        <f t="shared" si="110"/>
        <v>Yuksek Investisya</v>
      </c>
      <c r="J7051">
        <f>YEAR(transaction_data[[#This Row],[Transaction_Date]])</f>
        <v>2022</v>
      </c>
      <c r="K7051">
        <f>MONTH(transaction_data[[#This Row],[Transaction_Date]])</f>
        <v>11</v>
      </c>
    </row>
    <row r="7052" spans="1:11" x14ac:dyDescent="0.3">
      <c r="A7052">
        <v>307050</v>
      </c>
      <c r="B7052">
        <v>206622</v>
      </c>
      <c r="C7052" t="s">
        <v>13</v>
      </c>
      <c r="D7052">
        <v>83026</v>
      </c>
      <c r="E7052">
        <v>195</v>
      </c>
      <c r="F7052">
        <v>3604</v>
      </c>
      <c r="G7052" t="s">
        <v>29</v>
      </c>
      <c r="H7052" s="1">
        <v>44691</v>
      </c>
      <c r="I7052" t="str">
        <f t="shared" si="110"/>
        <v>Kicik Investiya</v>
      </c>
      <c r="J7052">
        <f>YEAR(transaction_data[[#This Row],[Transaction_Date]])</f>
        <v>2022</v>
      </c>
      <c r="K7052">
        <f>MONTH(transaction_data[[#This Row],[Transaction_Date]])</f>
        <v>5</v>
      </c>
    </row>
    <row r="7053" spans="1:11" x14ac:dyDescent="0.3">
      <c r="A7053">
        <v>307051</v>
      </c>
      <c r="B7053">
        <v>206053</v>
      </c>
      <c r="C7053" t="s">
        <v>30</v>
      </c>
      <c r="D7053">
        <v>31108</v>
      </c>
      <c r="E7053">
        <v>4205</v>
      </c>
      <c r="F7053">
        <v>28670</v>
      </c>
      <c r="G7053" t="s">
        <v>29</v>
      </c>
      <c r="H7053" s="1">
        <v>45677</v>
      </c>
      <c r="I7053" t="str">
        <f t="shared" si="110"/>
        <v>Yuksek Investisya</v>
      </c>
      <c r="J7053">
        <f>YEAR(transaction_data[[#This Row],[Transaction_Date]])</f>
        <v>2025</v>
      </c>
      <c r="K7053">
        <f>MONTH(transaction_data[[#This Row],[Transaction_Date]])</f>
        <v>1</v>
      </c>
    </row>
    <row r="7054" spans="1:11" x14ac:dyDescent="0.3">
      <c r="A7054">
        <v>307052</v>
      </c>
      <c r="B7054">
        <v>205511</v>
      </c>
      <c r="C7054" t="s">
        <v>30</v>
      </c>
      <c r="D7054">
        <v>22087</v>
      </c>
      <c r="E7054">
        <v>4972</v>
      </c>
      <c r="F7054">
        <v>8099</v>
      </c>
      <c r="G7054" t="s">
        <v>32</v>
      </c>
      <c r="H7054" s="1">
        <v>45539</v>
      </c>
      <c r="I7054" t="str">
        <f t="shared" si="110"/>
        <v>Kicik Investiya</v>
      </c>
      <c r="J7054">
        <f>YEAR(transaction_data[[#This Row],[Transaction_Date]])</f>
        <v>2024</v>
      </c>
      <c r="K7054">
        <f>MONTH(transaction_data[[#This Row],[Transaction_Date]])</f>
        <v>9</v>
      </c>
    </row>
    <row r="7055" spans="1:11" x14ac:dyDescent="0.3">
      <c r="A7055">
        <v>307053</v>
      </c>
      <c r="B7055">
        <v>203823</v>
      </c>
      <c r="C7055" t="s">
        <v>13</v>
      </c>
      <c r="D7055">
        <v>97382</v>
      </c>
      <c r="E7055">
        <v>4862</v>
      </c>
      <c r="F7055">
        <v>10295</v>
      </c>
      <c r="G7055" t="s">
        <v>29</v>
      </c>
      <c r="H7055" s="1">
        <v>45578</v>
      </c>
      <c r="I7055" t="str">
        <f t="shared" si="110"/>
        <v>Kicik Investiya</v>
      </c>
      <c r="J7055">
        <f>YEAR(transaction_data[[#This Row],[Transaction_Date]])</f>
        <v>2024</v>
      </c>
      <c r="K7055">
        <f>MONTH(transaction_data[[#This Row],[Transaction_Date]])</f>
        <v>10</v>
      </c>
    </row>
    <row r="7056" spans="1:11" x14ac:dyDescent="0.3">
      <c r="A7056">
        <v>307054</v>
      </c>
      <c r="B7056">
        <v>207631</v>
      </c>
      <c r="C7056" t="s">
        <v>30</v>
      </c>
      <c r="D7056">
        <v>94752</v>
      </c>
      <c r="E7056">
        <v>1917</v>
      </c>
      <c r="F7056">
        <v>4573</v>
      </c>
      <c r="G7056" t="s">
        <v>33</v>
      </c>
      <c r="H7056" s="1">
        <v>45104</v>
      </c>
      <c r="I7056" t="str">
        <f t="shared" si="110"/>
        <v>Kicik Investiya</v>
      </c>
      <c r="J7056">
        <f>YEAR(transaction_data[[#This Row],[Transaction_Date]])</f>
        <v>2023</v>
      </c>
      <c r="K7056">
        <f>MONTH(transaction_data[[#This Row],[Transaction_Date]])</f>
        <v>6</v>
      </c>
    </row>
    <row r="7057" spans="1:11" x14ac:dyDescent="0.3">
      <c r="A7057">
        <v>307055</v>
      </c>
      <c r="B7057">
        <v>208801</v>
      </c>
      <c r="C7057" t="s">
        <v>13</v>
      </c>
      <c r="D7057">
        <v>34403</v>
      </c>
      <c r="E7057">
        <v>3420</v>
      </c>
      <c r="F7057">
        <v>30412</v>
      </c>
      <c r="G7057" t="s">
        <v>33</v>
      </c>
      <c r="H7057" s="1">
        <v>45155</v>
      </c>
      <c r="I7057" t="str">
        <f t="shared" si="110"/>
        <v>Yuksek Investisya</v>
      </c>
      <c r="J7057">
        <f>YEAR(transaction_data[[#This Row],[Transaction_Date]])</f>
        <v>2023</v>
      </c>
      <c r="K7057">
        <f>MONTH(transaction_data[[#This Row],[Transaction_Date]])</f>
        <v>8</v>
      </c>
    </row>
    <row r="7058" spans="1:11" x14ac:dyDescent="0.3">
      <c r="A7058">
        <v>307056</v>
      </c>
      <c r="B7058">
        <v>200384</v>
      </c>
      <c r="C7058" t="s">
        <v>30</v>
      </c>
      <c r="D7058">
        <v>50914</v>
      </c>
      <c r="E7058">
        <v>2476</v>
      </c>
      <c r="F7058">
        <v>3619</v>
      </c>
      <c r="G7058" t="s">
        <v>33</v>
      </c>
      <c r="H7058" s="1">
        <v>44777</v>
      </c>
      <c r="I7058" t="str">
        <f t="shared" si="110"/>
        <v>Kicik Investiya</v>
      </c>
      <c r="J7058">
        <f>YEAR(transaction_data[[#This Row],[Transaction_Date]])</f>
        <v>2022</v>
      </c>
      <c r="K7058">
        <f>MONTH(transaction_data[[#This Row],[Transaction_Date]])</f>
        <v>8</v>
      </c>
    </row>
    <row r="7059" spans="1:11" x14ac:dyDescent="0.3">
      <c r="A7059">
        <v>307057</v>
      </c>
      <c r="B7059">
        <v>208909</v>
      </c>
      <c r="C7059" t="s">
        <v>13</v>
      </c>
      <c r="D7059">
        <v>89974</v>
      </c>
      <c r="E7059">
        <v>2599</v>
      </c>
      <c r="F7059">
        <v>30716</v>
      </c>
      <c r="G7059" t="s">
        <v>33</v>
      </c>
      <c r="H7059" s="1">
        <v>44717</v>
      </c>
      <c r="I7059" t="str">
        <f t="shared" si="110"/>
        <v>Yuksek Investisya</v>
      </c>
      <c r="J7059">
        <f>YEAR(transaction_data[[#This Row],[Transaction_Date]])</f>
        <v>2022</v>
      </c>
      <c r="K7059">
        <f>MONTH(transaction_data[[#This Row],[Transaction_Date]])</f>
        <v>6</v>
      </c>
    </row>
    <row r="7060" spans="1:11" x14ac:dyDescent="0.3">
      <c r="A7060">
        <v>307058</v>
      </c>
      <c r="B7060">
        <v>203158</v>
      </c>
      <c r="C7060" t="s">
        <v>30</v>
      </c>
      <c r="D7060">
        <v>38402</v>
      </c>
      <c r="E7060">
        <v>2327</v>
      </c>
      <c r="F7060">
        <v>45602</v>
      </c>
      <c r="G7060" t="s">
        <v>32</v>
      </c>
      <c r="H7060" s="1">
        <v>44810</v>
      </c>
      <c r="I7060" t="str">
        <f t="shared" si="110"/>
        <v>Yuksek Investisya</v>
      </c>
      <c r="J7060">
        <f>YEAR(transaction_data[[#This Row],[Transaction_Date]])</f>
        <v>2022</v>
      </c>
      <c r="K7060">
        <f>MONTH(transaction_data[[#This Row],[Transaction_Date]])</f>
        <v>9</v>
      </c>
    </row>
    <row r="7061" spans="1:11" x14ac:dyDescent="0.3">
      <c r="A7061">
        <v>307059</v>
      </c>
      <c r="B7061">
        <v>200191</v>
      </c>
      <c r="C7061" t="s">
        <v>13</v>
      </c>
      <c r="D7061">
        <v>9905</v>
      </c>
      <c r="E7061">
        <v>461</v>
      </c>
      <c r="F7061">
        <v>49295</v>
      </c>
      <c r="G7061" t="s">
        <v>32</v>
      </c>
      <c r="H7061" s="1">
        <v>45288</v>
      </c>
      <c r="I7061" t="str">
        <f t="shared" si="110"/>
        <v>Yuksek Investisya</v>
      </c>
      <c r="J7061">
        <f>YEAR(transaction_data[[#This Row],[Transaction_Date]])</f>
        <v>2023</v>
      </c>
      <c r="K7061">
        <f>MONTH(transaction_data[[#This Row],[Transaction_Date]])</f>
        <v>12</v>
      </c>
    </row>
    <row r="7062" spans="1:11" x14ac:dyDescent="0.3">
      <c r="A7062">
        <v>307060</v>
      </c>
      <c r="B7062">
        <v>208161</v>
      </c>
      <c r="C7062" t="s">
        <v>31</v>
      </c>
      <c r="D7062">
        <v>66658</v>
      </c>
      <c r="E7062">
        <v>2483</v>
      </c>
      <c r="F7062">
        <v>38120</v>
      </c>
      <c r="G7062" t="s">
        <v>29</v>
      </c>
      <c r="H7062" s="1">
        <v>44917</v>
      </c>
      <c r="I7062" t="str">
        <f t="shared" si="110"/>
        <v>Yuksek Investisya</v>
      </c>
      <c r="J7062">
        <f>YEAR(transaction_data[[#This Row],[Transaction_Date]])</f>
        <v>2022</v>
      </c>
      <c r="K7062">
        <f>MONTH(transaction_data[[#This Row],[Transaction_Date]])</f>
        <v>12</v>
      </c>
    </row>
    <row r="7063" spans="1:11" x14ac:dyDescent="0.3">
      <c r="A7063">
        <v>307061</v>
      </c>
      <c r="B7063">
        <v>206785</v>
      </c>
      <c r="C7063" t="s">
        <v>30</v>
      </c>
      <c r="D7063">
        <v>95779</v>
      </c>
      <c r="E7063">
        <v>592</v>
      </c>
      <c r="F7063">
        <v>35547</v>
      </c>
      <c r="G7063" t="s">
        <v>33</v>
      </c>
      <c r="H7063" s="1">
        <v>44891</v>
      </c>
      <c r="I7063" t="str">
        <f t="shared" si="110"/>
        <v>Yuksek Investisya</v>
      </c>
      <c r="J7063">
        <f>YEAR(transaction_data[[#This Row],[Transaction_Date]])</f>
        <v>2022</v>
      </c>
      <c r="K7063">
        <f>MONTH(transaction_data[[#This Row],[Transaction_Date]])</f>
        <v>11</v>
      </c>
    </row>
    <row r="7064" spans="1:11" x14ac:dyDescent="0.3">
      <c r="A7064">
        <v>307062</v>
      </c>
      <c r="B7064">
        <v>202743</v>
      </c>
      <c r="C7064" t="s">
        <v>13</v>
      </c>
      <c r="D7064">
        <v>18738</v>
      </c>
      <c r="E7064">
        <v>3687</v>
      </c>
      <c r="F7064">
        <v>13516</v>
      </c>
      <c r="G7064" t="s">
        <v>29</v>
      </c>
      <c r="H7064" s="1">
        <v>45685</v>
      </c>
      <c r="I7064" t="str">
        <f t="shared" si="110"/>
        <v>Kicik Investiya</v>
      </c>
      <c r="J7064">
        <f>YEAR(transaction_data[[#This Row],[Transaction_Date]])</f>
        <v>2025</v>
      </c>
      <c r="K7064">
        <f>MONTH(transaction_data[[#This Row],[Transaction_Date]])</f>
        <v>1</v>
      </c>
    </row>
    <row r="7065" spans="1:11" x14ac:dyDescent="0.3">
      <c r="A7065">
        <v>307063</v>
      </c>
      <c r="B7065">
        <v>209834</v>
      </c>
      <c r="C7065" t="s">
        <v>31</v>
      </c>
      <c r="D7065">
        <v>42031</v>
      </c>
      <c r="E7065">
        <v>4001</v>
      </c>
      <c r="F7065">
        <v>31616</v>
      </c>
      <c r="G7065" t="s">
        <v>33</v>
      </c>
      <c r="H7065" s="1">
        <v>45082</v>
      </c>
      <c r="I7065" t="str">
        <f t="shared" si="110"/>
        <v>Yuksek Investisya</v>
      </c>
      <c r="J7065">
        <f>YEAR(transaction_data[[#This Row],[Transaction_Date]])</f>
        <v>2023</v>
      </c>
      <c r="K7065">
        <f>MONTH(transaction_data[[#This Row],[Transaction_Date]])</f>
        <v>6</v>
      </c>
    </row>
    <row r="7066" spans="1:11" x14ac:dyDescent="0.3">
      <c r="A7066">
        <v>307064</v>
      </c>
      <c r="B7066">
        <v>204944</v>
      </c>
      <c r="C7066" t="s">
        <v>13</v>
      </c>
      <c r="D7066">
        <v>43900</v>
      </c>
      <c r="E7066">
        <v>2367</v>
      </c>
      <c r="F7066">
        <v>15333</v>
      </c>
      <c r="G7066" t="s">
        <v>29</v>
      </c>
      <c r="H7066" s="1">
        <v>45590</v>
      </c>
      <c r="I7066" t="str">
        <f t="shared" si="110"/>
        <v>Orta investisya</v>
      </c>
      <c r="J7066">
        <f>YEAR(transaction_data[[#This Row],[Transaction_Date]])</f>
        <v>2024</v>
      </c>
      <c r="K7066">
        <f>MONTH(transaction_data[[#This Row],[Transaction_Date]])</f>
        <v>10</v>
      </c>
    </row>
    <row r="7067" spans="1:11" x14ac:dyDescent="0.3">
      <c r="A7067">
        <v>307065</v>
      </c>
      <c r="B7067">
        <v>208350</v>
      </c>
      <c r="C7067" t="s">
        <v>31</v>
      </c>
      <c r="D7067">
        <v>75020</v>
      </c>
      <c r="E7067">
        <v>323</v>
      </c>
      <c r="F7067">
        <v>22792</v>
      </c>
      <c r="G7067" t="s">
        <v>29</v>
      </c>
      <c r="H7067" s="1">
        <v>45667</v>
      </c>
      <c r="I7067" t="str">
        <f t="shared" si="110"/>
        <v>Orta investisya</v>
      </c>
      <c r="J7067">
        <f>YEAR(transaction_data[[#This Row],[Transaction_Date]])</f>
        <v>2025</v>
      </c>
      <c r="K7067">
        <f>MONTH(transaction_data[[#This Row],[Transaction_Date]])</f>
        <v>1</v>
      </c>
    </row>
    <row r="7068" spans="1:11" x14ac:dyDescent="0.3">
      <c r="A7068">
        <v>307066</v>
      </c>
      <c r="B7068">
        <v>203385</v>
      </c>
      <c r="C7068" t="s">
        <v>13</v>
      </c>
      <c r="D7068">
        <v>95103</v>
      </c>
      <c r="E7068">
        <v>3462</v>
      </c>
      <c r="F7068">
        <v>34813</v>
      </c>
      <c r="G7068" t="s">
        <v>33</v>
      </c>
      <c r="H7068" s="1">
        <v>45715</v>
      </c>
      <c r="I7068" t="str">
        <f t="shared" si="110"/>
        <v>Yuksek Investisya</v>
      </c>
      <c r="J7068">
        <f>YEAR(transaction_data[[#This Row],[Transaction_Date]])</f>
        <v>2025</v>
      </c>
      <c r="K7068">
        <f>MONTH(transaction_data[[#This Row],[Transaction_Date]])</f>
        <v>2</v>
      </c>
    </row>
    <row r="7069" spans="1:11" x14ac:dyDescent="0.3">
      <c r="A7069">
        <v>307067</v>
      </c>
      <c r="B7069">
        <v>207158</v>
      </c>
      <c r="C7069" t="s">
        <v>13</v>
      </c>
      <c r="D7069">
        <v>83541</v>
      </c>
      <c r="E7069">
        <v>2822</v>
      </c>
      <c r="F7069">
        <v>9002</v>
      </c>
      <c r="G7069" t="s">
        <v>29</v>
      </c>
      <c r="H7069" s="1">
        <v>45728</v>
      </c>
      <c r="I7069" t="str">
        <f t="shared" si="110"/>
        <v>Kicik Investiya</v>
      </c>
      <c r="J7069">
        <f>YEAR(transaction_data[[#This Row],[Transaction_Date]])</f>
        <v>2025</v>
      </c>
      <c r="K7069">
        <f>MONTH(transaction_data[[#This Row],[Transaction_Date]])</f>
        <v>3</v>
      </c>
    </row>
    <row r="7070" spans="1:11" x14ac:dyDescent="0.3">
      <c r="A7070">
        <v>307068</v>
      </c>
      <c r="B7070">
        <v>202009</v>
      </c>
      <c r="C7070" t="s">
        <v>13</v>
      </c>
      <c r="D7070">
        <v>56855</v>
      </c>
      <c r="E7070">
        <v>1487</v>
      </c>
      <c r="F7070">
        <v>24746</v>
      </c>
      <c r="G7070" t="s">
        <v>29</v>
      </c>
      <c r="H7070" s="1">
        <v>45565</v>
      </c>
      <c r="I7070" t="str">
        <f t="shared" si="110"/>
        <v>Orta investisya</v>
      </c>
      <c r="J7070">
        <f>YEAR(transaction_data[[#This Row],[Transaction_Date]])</f>
        <v>2024</v>
      </c>
      <c r="K7070">
        <f>MONTH(transaction_data[[#This Row],[Transaction_Date]])</f>
        <v>9</v>
      </c>
    </row>
    <row r="7071" spans="1:11" x14ac:dyDescent="0.3">
      <c r="A7071">
        <v>307069</v>
      </c>
      <c r="B7071">
        <v>204728</v>
      </c>
      <c r="C7071" t="s">
        <v>30</v>
      </c>
      <c r="D7071">
        <v>16348</v>
      </c>
      <c r="E7071">
        <v>4088</v>
      </c>
      <c r="F7071">
        <v>9746</v>
      </c>
      <c r="G7071" t="s">
        <v>29</v>
      </c>
      <c r="H7071" s="1">
        <v>45530</v>
      </c>
      <c r="I7071" t="str">
        <f t="shared" si="110"/>
        <v>Kicik Investiya</v>
      </c>
      <c r="J7071">
        <f>YEAR(transaction_data[[#This Row],[Transaction_Date]])</f>
        <v>2024</v>
      </c>
      <c r="K7071">
        <f>MONTH(transaction_data[[#This Row],[Transaction_Date]])</f>
        <v>8</v>
      </c>
    </row>
    <row r="7072" spans="1:11" x14ac:dyDescent="0.3">
      <c r="A7072">
        <v>307070</v>
      </c>
      <c r="B7072">
        <v>202722</v>
      </c>
      <c r="C7072" t="s">
        <v>31</v>
      </c>
      <c r="D7072">
        <v>52468</v>
      </c>
      <c r="E7072">
        <v>4808</v>
      </c>
      <c r="F7072">
        <v>33691</v>
      </c>
      <c r="G7072" t="s">
        <v>33</v>
      </c>
      <c r="H7072" s="1">
        <v>45514</v>
      </c>
      <c r="I7072" t="str">
        <f t="shared" si="110"/>
        <v>Yuksek Investisya</v>
      </c>
      <c r="J7072">
        <f>YEAR(transaction_data[[#This Row],[Transaction_Date]])</f>
        <v>2024</v>
      </c>
      <c r="K7072">
        <f>MONTH(transaction_data[[#This Row],[Transaction_Date]])</f>
        <v>8</v>
      </c>
    </row>
    <row r="7073" spans="1:11" x14ac:dyDescent="0.3">
      <c r="A7073">
        <v>307071</v>
      </c>
      <c r="B7073">
        <v>205123</v>
      </c>
      <c r="C7073" t="s">
        <v>31</v>
      </c>
      <c r="D7073">
        <v>82126</v>
      </c>
      <c r="E7073">
        <v>1278</v>
      </c>
      <c r="F7073">
        <v>33830</v>
      </c>
      <c r="G7073" t="s">
        <v>32</v>
      </c>
      <c r="H7073" s="1">
        <v>44916</v>
      </c>
      <c r="I7073" t="str">
        <f t="shared" si="110"/>
        <v>Yuksek Investisya</v>
      </c>
      <c r="J7073">
        <f>YEAR(transaction_data[[#This Row],[Transaction_Date]])</f>
        <v>2022</v>
      </c>
      <c r="K7073">
        <f>MONTH(transaction_data[[#This Row],[Transaction_Date]])</f>
        <v>12</v>
      </c>
    </row>
    <row r="7074" spans="1:11" x14ac:dyDescent="0.3">
      <c r="A7074">
        <v>307072</v>
      </c>
      <c r="B7074">
        <v>206939</v>
      </c>
      <c r="C7074" t="s">
        <v>31</v>
      </c>
      <c r="D7074">
        <v>32246</v>
      </c>
      <c r="E7074">
        <v>4976</v>
      </c>
      <c r="F7074">
        <v>46956</v>
      </c>
      <c r="G7074" t="s">
        <v>29</v>
      </c>
      <c r="H7074" s="1">
        <v>45348</v>
      </c>
      <c r="I7074" t="str">
        <f t="shared" si="110"/>
        <v>Yuksek Investisya</v>
      </c>
      <c r="J7074">
        <f>YEAR(transaction_data[[#This Row],[Transaction_Date]])</f>
        <v>2024</v>
      </c>
      <c r="K7074">
        <f>MONTH(transaction_data[[#This Row],[Transaction_Date]])</f>
        <v>2</v>
      </c>
    </row>
    <row r="7075" spans="1:11" x14ac:dyDescent="0.3">
      <c r="A7075">
        <v>307073</v>
      </c>
      <c r="B7075">
        <v>207397</v>
      </c>
      <c r="C7075" t="s">
        <v>30</v>
      </c>
      <c r="D7075">
        <v>43519</v>
      </c>
      <c r="E7075">
        <v>2457</v>
      </c>
      <c r="F7075">
        <v>43347</v>
      </c>
      <c r="G7075" t="s">
        <v>29</v>
      </c>
      <c r="H7075" s="1">
        <v>45540</v>
      </c>
      <c r="I7075" t="str">
        <f t="shared" si="110"/>
        <v>Yuksek Investisya</v>
      </c>
      <c r="J7075">
        <f>YEAR(transaction_data[[#This Row],[Transaction_Date]])</f>
        <v>2024</v>
      </c>
      <c r="K7075">
        <f>MONTH(transaction_data[[#This Row],[Transaction_Date]])</f>
        <v>9</v>
      </c>
    </row>
    <row r="7076" spans="1:11" x14ac:dyDescent="0.3">
      <c r="A7076">
        <v>307074</v>
      </c>
      <c r="B7076">
        <v>203998</v>
      </c>
      <c r="C7076" t="s">
        <v>30</v>
      </c>
      <c r="D7076">
        <v>1842</v>
      </c>
      <c r="E7076">
        <v>4457</v>
      </c>
      <c r="F7076">
        <v>45568</v>
      </c>
      <c r="G7076" t="s">
        <v>29</v>
      </c>
      <c r="H7076" s="1">
        <v>45200</v>
      </c>
      <c r="I7076" t="str">
        <f t="shared" si="110"/>
        <v>Yuksek Investisya</v>
      </c>
      <c r="J7076">
        <f>YEAR(transaction_data[[#This Row],[Transaction_Date]])</f>
        <v>2023</v>
      </c>
      <c r="K7076">
        <f>MONTH(transaction_data[[#This Row],[Transaction_Date]])</f>
        <v>10</v>
      </c>
    </row>
    <row r="7077" spans="1:11" x14ac:dyDescent="0.3">
      <c r="A7077">
        <v>307075</v>
      </c>
      <c r="B7077">
        <v>209421</v>
      </c>
      <c r="C7077" t="s">
        <v>31</v>
      </c>
      <c r="D7077">
        <v>55199</v>
      </c>
      <c r="E7077">
        <v>2050</v>
      </c>
      <c r="F7077">
        <v>6413</v>
      </c>
      <c r="G7077" t="s">
        <v>33</v>
      </c>
      <c r="H7077" s="1">
        <v>44696</v>
      </c>
      <c r="I7077" t="str">
        <f t="shared" si="110"/>
        <v>Kicik Investiya</v>
      </c>
      <c r="J7077">
        <f>YEAR(transaction_data[[#This Row],[Transaction_Date]])</f>
        <v>2022</v>
      </c>
      <c r="K7077">
        <f>MONTH(transaction_data[[#This Row],[Transaction_Date]])</f>
        <v>5</v>
      </c>
    </row>
    <row r="7078" spans="1:11" x14ac:dyDescent="0.3">
      <c r="A7078">
        <v>307076</v>
      </c>
      <c r="B7078">
        <v>203849</v>
      </c>
      <c r="C7078" t="s">
        <v>30</v>
      </c>
      <c r="D7078">
        <v>90040</v>
      </c>
      <c r="E7078">
        <v>4794</v>
      </c>
      <c r="F7078">
        <v>44663</v>
      </c>
      <c r="G7078" t="s">
        <v>32</v>
      </c>
      <c r="H7078" s="1">
        <v>44785</v>
      </c>
      <c r="I7078" t="str">
        <f t="shared" si="110"/>
        <v>Yuksek Investisya</v>
      </c>
      <c r="J7078">
        <f>YEAR(transaction_data[[#This Row],[Transaction_Date]])</f>
        <v>2022</v>
      </c>
      <c r="K7078">
        <f>MONTH(transaction_data[[#This Row],[Transaction_Date]])</f>
        <v>8</v>
      </c>
    </row>
    <row r="7079" spans="1:11" x14ac:dyDescent="0.3">
      <c r="A7079">
        <v>307077</v>
      </c>
      <c r="B7079">
        <v>201448</v>
      </c>
      <c r="C7079" t="s">
        <v>30</v>
      </c>
      <c r="D7079">
        <v>48879</v>
      </c>
      <c r="E7079">
        <v>3087</v>
      </c>
      <c r="F7079">
        <v>2759</v>
      </c>
      <c r="G7079" t="s">
        <v>33</v>
      </c>
      <c r="H7079" s="1">
        <v>45105</v>
      </c>
      <c r="I7079" t="str">
        <f t="shared" si="110"/>
        <v>Kicik Investiya</v>
      </c>
      <c r="J7079">
        <f>YEAR(transaction_data[[#This Row],[Transaction_Date]])</f>
        <v>2023</v>
      </c>
      <c r="K7079">
        <f>MONTH(transaction_data[[#This Row],[Transaction_Date]])</f>
        <v>6</v>
      </c>
    </row>
    <row r="7080" spans="1:11" x14ac:dyDescent="0.3">
      <c r="A7080">
        <v>307078</v>
      </c>
      <c r="B7080">
        <v>201004</v>
      </c>
      <c r="C7080" t="s">
        <v>31</v>
      </c>
      <c r="D7080">
        <v>51647</v>
      </c>
      <c r="E7080">
        <v>2333</v>
      </c>
      <c r="F7080">
        <v>34372</v>
      </c>
      <c r="G7080" t="s">
        <v>33</v>
      </c>
      <c r="H7080" s="1">
        <v>45142</v>
      </c>
      <c r="I7080" t="str">
        <f t="shared" si="110"/>
        <v>Yuksek Investisya</v>
      </c>
      <c r="J7080">
        <f>YEAR(transaction_data[[#This Row],[Transaction_Date]])</f>
        <v>2023</v>
      </c>
      <c r="K7080">
        <f>MONTH(transaction_data[[#This Row],[Transaction_Date]])</f>
        <v>8</v>
      </c>
    </row>
    <row r="7081" spans="1:11" x14ac:dyDescent="0.3">
      <c r="A7081">
        <v>307079</v>
      </c>
      <c r="B7081">
        <v>207184</v>
      </c>
      <c r="C7081" t="s">
        <v>13</v>
      </c>
      <c r="D7081">
        <v>64094</v>
      </c>
      <c r="E7081">
        <v>1161</v>
      </c>
      <c r="F7081">
        <v>14893</v>
      </c>
      <c r="G7081" t="s">
        <v>33</v>
      </c>
      <c r="H7081" s="1">
        <v>45213</v>
      </c>
      <c r="I7081" t="str">
        <f t="shared" si="110"/>
        <v>Kicik Investiya</v>
      </c>
      <c r="J7081">
        <f>YEAR(transaction_data[[#This Row],[Transaction_Date]])</f>
        <v>2023</v>
      </c>
      <c r="K7081">
        <f>MONTH(transaction_data[[#This Row],[Transaction_Date]])</f>
        <v>10</v>
      </c>
    </row>
    <row r="7082" spans="1:11" x14ac:dyDescent="0.3">
      <c r="A7082">
        <v>307080</v>
      </c>
      <c r="B7082">
        <v>209970</v>
      </c>
      <c r="C7082" t="s">
        <v>13</v>
      </c>
      <c r="D7082">
        <v>88909</v>
      </c>
      <c r="E7082">
        <v>851</v>
      </c>
      <c r="F7082">
        <v>27069</v>
      </c>
      <c r="G7082" t="s">
        <v>33</v>
      </c>
      <c r="H7082" s="1">
        <v>45229</v>
      </c>
      <c r="I7082" t="str">
        <f t="shared" si="110"/>
        <v>Orta investisya</v>
      </c>
      <c r="J7082">
        <f>YEAR(transaction_data[[#This Row],[Transaction_Date]])</f>
        <v>2023</v>
      </c>
      <c r="K7082">
        <f>MONTH(transaction_data[[#This Row],[Transaction_Date]])</f>
        <v>10</v>
      </c>
    </row>
    <row r="7083" spans="1:11" x14ac:dyDescent="0.3">
      <c r="A7083">
        <v>307081</v>
      </c>
      <c r="B7083">
        <v>207868</v>
      </c>
      <c r="C7083" t="s">
        <v>31</v>
      </c>
      <c r="D7083">
        <v>12433</v>
      </c>
      <c r="E7083">
        <v>1667</v>
      </c>
      <c r="F7083">
        <v>23921</v>
      </c>
      <c r="G7083" t="s">
        <v>33</v>
      </c>
      <c r="H7083" s="1">
        <v>44746</v>
      </c>
      <c r="I7083" t="str">
        <f t="shared" si="110"/>
        <v>Orta investisya</v>
      </c>
      <c r="J7083">
        <f>YEAR(transaction_data[[#This Row],[Transaction_Date]])</f>
        <v>2022</v>
      </c>
      <c r="K7083">
        <f>MONTH(transaction_data[[#This Row],[Transaction_Date]])</f>
        <v>7</v>
      </c>
    </row>
    <row r="7084" spans="1:11" x14ac:dyDescent="0.3">
      <c r="A7084">
        <v>307082</v>
      </c>
      <c r="B7084">
        <v>200211</v>
      </c>
      <c r="C7084" t="s">
        <v>30</v>
      </c>
      <c r="D7084">
        <v>30810</v>
      </c>
      <c r="E7084">
        <v>4070</v>
      </c>
      <c r="F7084">
        <v>25461</v>
      </c>
      <c r="G7084" t="s">
        <v>33</v>
      </c>
      <c r="H7084" s="1">
        <v>45304</v>
      </c>
      <c r="I7084" t="str">
        <f t="shared" si="110"/>
        <v>Orta investisya</v>
      </c>
      <c r="J7084">
        <f>YEAR(transaction_data[[#This Row],[Transaction_Date]])</f>
        <v>2024</v>
      </c>
      <c r="K7084">
        <f>MONTH(transaction_data[[#This Row],[Transaction_Date]])</f>
        <v>1</v>
      </c>
    </row>
    <row r="7085" spans="1:11" x14ac:dyDescent="0.3">
      <c r="A7085">
        <v>307083</v>
      </c>
      <c r="B7085">
        <v>205947</v>
      </c>
      <c r="C7085" t="s">
        <v>30</v>
      </c>
      <c r="D7085">
        <v>58990</v>
      </c>
      <c r="E7085">
        <v>2885</v>
      </c>
      <c r="F7085">
        <v>47574</v>
      </c>
      <c r="G7085" t="s">
        <v>32</v>
      </c>
      <c r="H7085" s="1">
        <v>45496</v>
      </c>
      <c r="I7085" t="str">
        <f t="shared" si="110"/>
        <v>Yuksek Investisya</v>
      </c>
      <c r="J7085">
        <f>YEAR(transaction_data[[#This Row],[Transaction_Date]])</f>
        <v>2024</v>
      </c>
      <c r="K7085">
        <f>MONTH(transaction_data[[#This Row],[Transaction_Date]])</f>
        <v>7</v>
      </c>
    </row>
    <row r="7086" spans="1:11" x14ac:dyDescent="0.3">
      <c r="A7086">
        <v>307084</v>
      </c>
      <c r="B7086">
        <v>208369</v>
      </c>
      <c r="C7086" t="s">
        <v>31</v>
      </c>
      <c r="D7086">
        <v>22498</v>
      </c>
      <c r="E7086">
        <v>1007</v>
      </c>
      <c r="F7086">
        <v>38222</v>
      </c>
      <c r="G7086" t="s">
        <v>33</v>
      </c>
      <c r="H7086" s="1">
        <v>44741</v>
      </c>
      <c r="I7086" t="str">
        <f t="shared" si="110"/>
        <v>Yuksek Investisya</v>
      </c>
      <c r="J7086">
        <f>YEAR(transaction_data[[#This Row],[Transaction_Date]])</f>
        <v>2022</v>
      </c>
      <c r="K7086">
        <f>MONTH(transaction_data[[#This Row],[Transaction_Date]])</f>
        <v>6</v>
      </c>
    </row>
    <row r="7087" spans="1:11" x14ac:dyDescent="0.3">
      <c r="A7087">
        <v>307085</v>
      </c>
      <c r="B7087">
        <v>206108</v>
      </c>
      <c r="C7087" t="s">
        <v>31</v>
      </c>
      <c r="D7087">
        <v>41958</v>
      </c>
      <c r="E7087">
        <v>2759</v>
      </c>
      <c r="F7087">
        <v>11052</v>
      </c>
      <c r="G7087" t="s">
        <v>33</v>
      </c>
      <c r="H7087" s="1">
        <v>45095</v>
      </c>
      <c r="I7087" t="str">
        <f t="shared" si="110"/>
        <v>Kicik Investiya</v>
      </c>
      <c r="J7087">
        <f>YEAR(transaction_data[[#This Row],[Transaction_Date]])</f>
        <v>2023</v>
      </c>
      <c r="K7087">
        <f>MONTH(transaction_data[[#This Row],[Transaction_Date]])</f>
        <v>6</v>
      </c>
    </row>
    <row r="7088" spans="1:11" x14ac:dyDescent="0.3">
      <c r="A7088">
        <v>307086</v>
      </c>
      <c r="B7088">
        <v>208814</v>
      </c>
      <c r="C7088" t="s">
        <v>31</v>
      </c>
      <c r="D7088">
        <v>68735</v>
      </c>
      <c r="E7088">
        <v>3026</v>
      </c>
      <c r="F7088">
        <v>5934</v>
      </c>
      <c r="G7088" t="s">
        <v>32</v>
      </c>
      <c r="H7088" s="1">
        <v>45372</v>
      </c>
      <c r="I7088" t="str">
        <f t="shared" si="110"/>
        <v>Kicik Investiya</v>
      </c>
      <c r="J7088">
        <f>YEAR(transaction_data[[#This Row],[Transaction_Date]])</f>
        <v>2024</v>
      </c>
      <c r="K7088">
        <f>MONTH(transaction_data[[#This Row],[Transaction_Date]])</f>
        <v>3</v>
      </c>
    </row>
    <row r="7089" spans="1:11" x14ac:dyDescent="0.3">
      <c r="A7089">
        <v>307087</v>
      </c>
      <c r="B7089">
        <v>200643</v>
      </c>
      <c r="C7089" t="s">
        <v>31</v>
      </c>
      <c r="D7089">
        <v>33026</v>
      </c>
      <c r="E7089">
        <v>3345</v>
      </c>
      <c r="F7089">
        <v>1359</v>
      </c>
      <c r="G7089" t="s">
        <v>32</v>
      </c>
      <c r="H7089" s="1">
        <v>44850</v>
      </c>
      <c r="I7089" t="str">
        <f t="shared" si="110"/>
        <v>Kicik Investiya</v>
      </c>
      <c r="J7089">
        <f>YEAR(transaction_data[[#This Row],[Transaction_Date]])</f>
        <v>2022</v>
      </c>
      <c r="K7089">
        <f>MONTH(transaction_data[[#This Row],[Transaction_Date]])</f>
        <v>10</v>
      </c>
    </row>
    <row r="7090" spans="1:11" x14ac:dyDescent="0.3">
      <c r="A7090">
        <v>307088</v>
      </c>
      <c r="B7090">
        <v>200030</v>
      </c>
      <c r="C7090" t="s">
        <v>30</v>
      </c>
      <c r="D7090">
        <v>92620</v>
      </c>
      <c r="E7090">
        <v>4848</v>
      </c>
      <c r="F7090">
        <v>38687</v>
      </c>
      <c r="G7090" t="s">
        <v>32</v>
      </c>
      <c r="H7090" s="1">
        <v>44830</v>
      </c>
      <c r="I7090" t="str">
        <f t="shared" si="110"/>
        <v>Yuksek Investisya</v>
      </c>
      <c r="J7090">
        <f>YEAR(transaction_data[[#This Row],[Transaction_Date]])</f>
        <v>2022</v>
      </c>
      <c r="K7090">
        <f>MONTH(transaction_data[[#This Row],[Transaction_Date]])</f>
        <v>9</v>
      </c>
    </row>
    <row r="7091" spans="1:11" x14ac:dyDescent="0.3">
      <c r="A7091">
        <v>307089</v>
      </c>
      <c r="B7091">
        <v>208195</v>
      </c>
      <c r="C7091" t="s">
        <v>13</v>
      </c>
      <c r="D7091">
        <v>77414</v>
      </c>
      <c r="E7091">
        <v>3476</v>
      </c>
      <c r="F7091">
        <v>27061</v>
      </c>
      <c r="G7091" t="s">
        <v>33</v>
      </c>
      <c r="H7091" s="1">
        <v>45720</v>
      </c>
      <c r="I7091" t="str">
        <f t="shared" si="110"/>
        <v>Orta investisya</v>
      </c>
      <c r="J7091">
        <f>YEAR(transaction_data[[#This Row],[Transaction_Date]])</f>
        <v>2025</v>
      </c>
      <c r="K7091">
        <f>MONTH(transaction_data[[#This Row],[Transaction_Date]])</f>
        <v>3</v>
      </c>
    </row>
    <row r="7092" spans="1:11" x14ac:dyDescent="0.3">
      <c r="A7092">
        <v>307090</v>
      </c>
      <c r="B7092">
        <v>200017</v>
      </c>
      <c r="C7092" t="s">
        <v>31</v>
      </c>
      <c r="D7092">
        <v>25940</v>
      </c>
      <c r="E7092">
        <v>446</v>
      </c>
      <c r="F7092">
        <v>20768</v>
      </c>
      <c r="G7092" t="s">
        <v>32</v>
      </c>
      <c r="H7092" s="1">
        <v>45067</v>
      </c>
      <c r="I7092" t="str">
        <f t="shared" si="110"/>
        <v>Orta investisya</v>
      </c>
      <c r="J7092">
        <f>YEAR(transaction_data[[#This Row],[Transaction_Date]])</f>
        <v>2023</v>
      </c>
      <c r="K7092">
        <f>MONTH(transaction_data[[#This Row],[Transaction_Date]])</f>
        <v>5</v>
      </c>
    </row>
    <row r="7093" spans="1:11" x14ac:dyDescent="0.3">
      <c r="A7093">
        <v>307091</v>
      </c>
      <c r="B7093">
        <v>207162</v>
      </c>
      <c r="C7093" t="s">
        <v>30</v>
      </c>
      <c r="D7093">
        <v>56810</v>
      </c>
      <c r="E7093">
        <v>589</v>
      </c>
      <c r="F7093">
        <v>44984</v>
      </c>
      <c r="G7093" t="s">
        <v>33</v>
      </c>
      <c r="H7093" s="1">
        <v>45152</v>
      </c>
      <c r="I7093" t="str">
        <f t="shared" si="110"/>
        <v>Yuksek Investisya</v>
      </c>
      <c r="J7093">
        <f>YEAR(transaction_data[[#This Row],[Transaction_Date]])</f>
        <v>2023</v>
      </c>
      <c r="K7093">
        <f>MONTH(transaction_data[[#This Row],[Transaction_Date]])</f>
        <v>8</v>
      </c>
    </row>
    <row r="7094" spans="1:11" x14ac:dyDescent="0.3">
      <c r="A7094">
        <v>307092</v>
      </c>
      <c r="B7094">
        <v>209553</v>
      </c>
      <c r="C7094" t="s">
        <v>31</v>
      </c>
      <c r="D7094">
        <v>48061</v>
      </c>
      <c r="E7094">
        <v>1613</v>
      </c>
      <c r="F7094">
        <v>43365</v>
      </c>
      <c r="G7094" t="s">
        <v>33</v>
      </c>
      <c r="H7094" s="1">
        <v>45459</v>
      </c>
      <c r="I7094" t="str">
        <f t="shared" si="110"/>
        <v>Yuksek Investisya</v>
      </c>
      <c r="J7094">
        <f>YEAR(transaction_data[[#This Row],[Transaction_Date]])</f>
        <v>2024</v>
      </c>
      <c r="K7094">
        <f>MONTH(transaction_data[[#This Row],[Transaction_Date]])</f>
        <v>6</v>
      </c>
    </row>
    <row r="7095" spans="1:11" x14ac:dyDescent="0.3">
      <c r="A7095">
        <v>307093</v>
      </c>
      <c r="B7095">
        <v>204327</v>
      </c>
      <c r="C7095" t="s">
        <v>13</v>
      </c>
      <c r="D7095">
        <v>82637</v>
      </c>
      <c r="E7095">
        <v>675</v>
      </c>
      <c r="F7095">
        <v>48315</v>
      </c>
      <c r="G7095" t="s">
        <v>29</v>
      </c>
      <c r="H7095" s="1">
        <v>45283</v>
      </c>
      <c r="I7095" t="str">
        <f t="shared" si="110"/>
        <v>Yuksek Investisya</v>
      </c>
      <c r="J7095">
        <f>YEAR(transaction_data[[#This Row],[Transaction_Date]])</f>
        <v>2023</v>
      </c>
      <c r="K7095">
        <f>MONTH(transaction_data[[#This Row],[Transaction_Date]])</f>
        <v>12</v>
      </c>
    </row>
    <row r="7096" spans="1:11" x14ac:dyDescent="0.3">
      <c r="A7096">
        <v>307094</v>
      </c>
      <c r="B7096">
        <v>201825</v>
      </c>
      <c r="C7096" t="s">
        <v>31</v>
      </c>
      <c r="D7096">
        <v>76669</v>
      </c>
      <c r="E7096">
        <v>1277</v>
      </c>
      <c r="F7096">
        <v>21200</v>
      </c>
      <c r="G7096" t="s">
        <v>33</v>
      </c>
      <c r="H7096" s="1">
        <v>45456</v>
      </c>
      <c r="I7096" t="str">
        <f t="shared" si="110"/>
        <v>Orta investisya</v>
      </c>
      <c r="J7096">
        <f>YEAR(transaction_data[[#This Row],[Transaction_Date]])</f>
        <v>2024</v>
      </c>
      <c r="K7096">
        <f>MONTH(transaction_data[[#This Row],[Transaction_Date]])</f>
        <v>6</v>
      </c>
    </row>
    <row r="7097" spans="1:11" x14ac:dyDescent="0.3">
      <c r="A7097">
        <v>307095</v>
      </c>
      <c r="B7097">
        <v>208239</v>
      </c>
      <c r="C7097" t="s">
        <v>30</v>
      </c>
      <c r="D7097">
        <v>78084</v>
      </c>
      <c r="E7097">
        <v>2708</v>
      </c>
      <c r="F7097">
        <v>23164</v>
      </c>
      <c r="G7097" t="s">
        <v>29</v>
      </c>
      <c r="H7097" s="1">
        <v>44966</v>
      </c>
      <c r="I7097" t="str">
        <f t="shared" si="110"/>
        <v>Orta investisya</v>
      </c>
      <c r="J7097">
        <f>YEAR(transaction_data[[#This Row],[Transaction_Date]])</f>
        <v>2023</v>
      </c>
      <c r="K7097">
        <f>MONTH(transaction_data[[#This Row],[Transaction_Date]])</f>
        <v>2</v>
      </c>
    </row>
    <row r="7098" spans="1:11" x14ac:dyDescent="0.3">
      <c r="A7098">
        <v>307096</v>
      </c>
      <c r="B7098">
        <v>206206</v>
      </c>
      <c r="C7098" t="s">
        <v>31</v>
      </c>
      <c r="D7098">
        <v>52216</v>
      </c>
      <c r="E7098">
        <v>601</v>
      </c>
      <c r="F7098">
        <v>28715</v>
      </c>
      <c r="G7098" t="s">
        <v>29</v>
      </c>
      <c r="H7098" s="1">
        <v>45721</v>
      </c>
      <c r="I7098" t="str">
        <f t="shared" si="110"/>
        <v>Yuksek Investisya</v>
      </c>
      <c r="J7098">
        <f>YEAR(transaction_data[[#This Row],[Transaction_Date]])</f>
        <v>2025</v>
      </c>
      <c r="K7098">
        <f>MONTH(transaction_data[[#This Row],[Transaction_Date]])</f>
        <v>3</v>
      </c>
    </row>
    <row r="7099" spans="1:11" x14ac:dyDescent="0.3">
      <c r="A7099">
        <v>307097</v>
      </c>
      <c r="B7099">
        <v>206413</v>
      </c>
      <c r="C7099" t="s">
        <v>13</v>
      </c>
      <c r="D7099">
        <v>51921</v>
      </c>
      <c r="E7099">
        <v>4188</v>
      </c>
      <c r="F7099">
        <v>47744</v>
      </c>
      <c r="G7099" t="s">
        <v>32</v>
      </c>
      <c r="H7099" s="1">
        <v>44965</v>
      </c>
      <c r="I7099" t="str">
        <f t="shared" si="110"/>
        <v>Yuksek Investisya</v>
      </c>
      <c r="J7099">
        <f>YEAR(transaction_data[[#This Row],[Transaction_Date]])</f>
        <v>2023</v>
      </c>
      <c r="K7099">
        <f>MONTH(transaction_data[[#This Row],[Transaction_Date]])</f>
        <v>2</v>
      </c>
    </row>
    <row r="7100" spans="1:11" x14ac:dyDescent="0.3">
      <c r="A7100">
        <v>307098</v>
      </c>
      <c r="B7100">
        <v>203161</v>
      </c>
      <c r="C7100" t="s">
        <v>30</v>
      </c>
      <c r="D7100">
        <v>38382</v>
      </c>
      <c r="E7100">
        <v>4431</v>
      </c>
      <c r="F7100">
        <v>32553</v>
      </c>
      <c r="G7100" t="s">
        <v>29</v>
      </c>
      <c r="H7100" s="1">
        <v>45591</v>
      </c>
      <c r="I7100" t="str">
        <f t="shared" si="110"/>
        <v>Yuksek Investisya</v>
      </c>
      <c r="J7100">
        <f>YEAR(transaction_data[[#This Row],[Transaction_Date]])</f>
        <v>2024</v>
      </c>
      <c r="K7100">
        <f>MONTH(transaction_data[[#This Row],[Transaction_Date]])</f>
        <v>10</v>
      </c>
    </row>
    <row r="7101" spans="1:11" x14ac:dyDescent="0.3">
      <c r="A7101">
        <v>307099</v>
      </c>
      <c r="B7101">
        <v>202047</v>
      </c>
      <c r="C7101" t="s">
        <v>30</v>
      </c>
      <c r="D7101">
        <v>64658</v>
      </c>
      <c r="E7101">
        <v>2958</v>
      </c>
      <c r="F7101">
        <v>45762</v>
      </c>
      <c r="G7101" t="s">
        <v>29</v>
      </c>
      <c r="H7101" s="1">
        <v>44731</v>
      </c>
      <c r="I7101" t="str">
        <f t="shared" si="110"/>
        <v>Yuksek Investisya</v>
      </c>
      <c r="J7101">
        <f>YEAR(transaction_data[[#This Row],[Transaction_Date]])</f>
        <v>2022</v>
      </c>
      <c r="K7101">
        <f>MONTH(transaction_data[[#This Row],[Transaction_Date]])</f>
        <v>6</v>
      </c>
    </row>
    <row r="7102" spans="1:11" x14ac:dyDescent="0.3">
      <c r="A7102">
        <v>307100</v>
      </c>
      <c r="B7102">
        <v>207766</v>
      </c>
      <c r="C7102" t="s">
        <v>13</v>
      </c>
      <c r="D7102">
        <v>76042</v>
      </c>
      <c r="E7102">
        <v>4690</v>
      </c>
      <c r="F7102">
        <v>30278</v>
      </c>
      <c r="G7102" t="s">
        <v>29</v>
      </c>
      <c r="H7102" s="1">
        <v>44810</v>
      </c>
      <c r="I7102" t="str">
        <f t="shared" si="110"/>
        <v>Yuksek Investisya</v>
      </c>
      <c r="J7102">
        <f>YEAR(transaction_data[[#This Row],[Transaction_Date]])</f>
        <v>2022</v>
      </c>
      <c r="K7102">
        <f>MONTH(transaction_data[[#This Row],[Transaction_Date]])</f>
        <v>9</v>
      </c>
    </row>
    <row r="7103" spans="1:11" x14ac:dyDescent="0.3">
      <c r="A7103">
        <v>307101</v>
      </c>
      <c r="B7103">
        <v>208480</v>
      </c>
      <c r="C7103" t="s">
        <v>31</v>
      </c>
      <c r="D7103">
        <v>88719</v>
      </c>
      <c r="E7103">
        <v>583</v>
      </c>
      <c r="F7103">
        <v>46358</v>
      </c>
      <c r="G7103" t="s">
        <v>33</v>
      </c>
      <c r="H7103" s="1">
        <v>45528</v>
      </c>
      <c r="I7103" t="str">
        <f t="shared" si="110"/>
        <v>Yuksek Investisya</v>
      </c>
      <c r="J7103">
        <f>YEAR(transaction_data[[#This Row],[Transaction_Date]])</f>
        <v>2024</v>
      </c>
      <c r="K7103">
        <f>MONTH(transaction_data[[#This Row],[Transaction_Date]])</f>
        <v>8</v>
      </c>
    </row>
    <row r="7104" spans="1:11" x14ac:dyDescent="0.3">
      <c r="A7104">
        <v>307102</v>
      </c>
      <c r="B7104">
        <v>207248</v>
      </c>
      <c r="C7104" t="s">
        <v>31</v>
      </c>
      <c r="D7104">
        <v>8874</v>
      </c>
      <c r="E7104">
        <v>529</v>
      </c>
      <c r="F7104">
        <v>46383</v>
      </c>
      <c r="G7104" t="s">
        <v>32</v>
      </c>
      <c r="H7104" s="1">
        <v>45618</v>
      </c>
      <c r="I7104" t="str">
        <f t="shared" si="110"/>
        <v>Yuksek Investisya</v>
      </c>
      <c r="J7104">
        <f>YEAR(transaction_data[[#This Row],[Transaction_Date]])</f>
        <v>2024</v>
      </c>
      <c r="K7104">
        <f>MONTH(transaction_data[[#This Row],[Transaction_Date]])</f>
        <v>11</v>
      </c>
    </row>
    <row r="7105" spans="1:11" x14ac:dyDescent="0.3">
      <c r="A7105">
        <v>307103</v>
      </c>
      <c r="B7105">
        <v>208361</v>
      </c>
      <c r="C7105" t="s">
        <v>30</v>
      </c>
      <c r="D7105">
        <v>34996</v>
      </c>
      <c r="E7105">
        <v>1290</v>
      </c>
      <c r="F7105">
        <v>13181</v>
      </c>
      <c r="G7105" t="s">
        <v>32</v>
      </c>
      <c r="H7105" s="1">
        <v>45462</v>
      </c>
      <c r="I7105" t="str">
        <f t="shared" si="110"/>
        <v>Kicik Investiya</v>
      </c>
      <c r="J7105">
        <f>YEAR(transaction_data[[#This Row],[Transaction_Date]])</f>
        <v>2024</v>
      </c>
      <c r="K7105">
        <f>MONTH(transaction_data[[#This Row],[Transaction_Date]])</f>
        <v>6</v>
      </c>
    </row>
    <row r="7106" spans="1:11" x14ac:dyDescent="0.3">
      <c r="A7106">
        <v>307104</v>
      </c>
      <c r="B7106">
        <v>202943</v>
      </c>
      <c r="C7106" t="s">
        <v>13</v>
      </c>
      <c r="D7106">
        <v>39352</v>
      </c>
      <c r="E7106">
        <v>945</v>
      </c>
      <c r="F7106">
        <v>14674</v>
      </c>
      <c r="G7106" t="s">
        <v>32</v>
      </c>
      <c r="H7106" s="1">
        <v>44777</v>
      </c>
      <c r="I7106" t="str">
        <f t="shared" ref="I7106:I7169" si="111">IF(AND(F7106&gt;1000,F7106&lt;15000),"Kicik Investiya",IF(AND(F7106&gt;=15000,F7106&lt;27500),"Orta investisya","Yuksek Investisya"))</f>
        <v>Kicik Investiya</v>
      </c>
      <c r="J7106">
        <f>YEAR(transaction_data[[#This Row],[Transaction_Date]])</f>
        <v>2022</v>
      </c>
      <c r="K7106">
        <f>MONTH(transaction_data[[#This Row],[Transaction_Date]])</f>
        <v>8</v>
      </c>
    </row>
    <row r="7107" spans="1:11" x14ac:dyDescent="0.3">
      <c r="A7107">
        <v>307105</v>
      </c>
      <c r="B7107">
        <v>207026</v>
      </c>
      <c r="C7107" t="s">
        <v>30</v>
      </c>
      <c r="D7107">
        <v>15886</v>
      </c>
      <c r="E7107">
        <v>4745</v>
      </c>
      <c r="F7107">
        <v>16044</v>
      </c>
      <c r="G7107" t="s">
        <v>33</v>
      </c>
      <c r="H7107" s="1">
        <v>45392</v>
      </c>
      <c r="I7107" t="str">
        <f t="shared" si="111"/>
        <v>Orta investisya</v>
      </c>
      <c r="J7107">
        <f>YEAR(transaction_data[[#This Row],[Transaction_Date]])</f>
        <v>2024</v>
      </c>
      <c r="K7107">
        <f>MONTH(transaction_data[[#This Row],[Transaction_Date]])</f>
        <v>4</v>
      </c>
    </row>
    <row r="7108" spans="1:11" x14ac:dyDescent="0.3">
      <c r="A7108">
        <v>307106</v>
      </c>
      <c r="B7108">
        <v>204778</v>
      </c>
      <c r="C7108" t="s">
        <v>30</v>
      </c>
      <c r="D7108">
        <v>94051</v>
      </c>
      <c r="E7108">
        <v>2600</v>
      </c>
      <c r="F7108">
        <v>41495</v>
      </c>
      <c r="G7108" t="s">
        <v>32</v>
      </c>
      <c r="H7108" s="1">
        <v>45710</v>
      </c>
      <c r="I7108" t="str">
        <f t="shared" si="111"/>
        <v>Yuksek Investisya</v>
      </c>
      <c r="J7108">
        <f>YEAR(transaction_data[[#This Row],[Transaction_Date]])</f>
        <v>2025</v>
      </c>
      <c r="K7108">
        <f>MONTH(transaction_data[[#This Row],[Transaction_Date]])</f>
        <v>2</v>
      </c>
    </row>
    <row r="7109" spans="1:11" x14ac:dyDescent="0.3">
      <c r="A7109">
        <v>307107</v>
      </c>
      <c r="B7109">
        <v>207645</v>
      </c>
      <c r="C7109" t="s">
        <v>13</v>
      </c>
      <c r="D7109">
        <v>49741</v>
      </c>
      <c r="E7109">
        <v>161</v>
      </c>
      <c r="F7109">
        <v>20109</v>
      </c>
      <c r="G7109" t="s">
        <v>33</v>
      </c>
      <c r="H7109" s="1">
        <v>45580</v>
      </c>
      <c r="I7109" t="str">
        <f t="shared" si="111"/>
        <v>Orta investisya</v>
      </c>
      <c r="J7109">
        <f>YEAR(transaction_data[[#This Row],[Transaction_Date]])</f>
        <v>2024</v>
      </c>
      <c r="K7109">
        <f>MONTH(transaction_data[[#This Row],[Transaction_Date]])</f>
        <v>10</v>
      </c>
    </row>
    <row r="7110" spans="1:11" x14ac:dyDescent="0.3">
      <c r="A7110">
        <v>307108</v>
      </c>
      <c r="B7110">
        <v>202190</v>
      </c>
      <c r="C7110" t="s">
        <v>13</v>
      </c>
      <c r="D7110">
        <v>56840</v>
      </c>
      <c r="E7110">
        <v>2932</v>
      </c>
      <c r="F7110">
        <v>42496</v>
      </c>
      <c r="G7110" t="s">
        <v>32</v>
      </c>
      <c r="H7110" s="1">
        <v>45087</v>
      </c>
      <c r="I7110" t="str">
        <f t="shared" si="111"/>
        <v>Yuksek Investisya</v>
      </c>
      <c r="J7110">
        <f>YEAR(transaction_data[[#This Row],[Transaction_Date]])</f>
        <v>2023</v>
      </c>
      <c r="K7110">
        <f>MONTH(transaction_data[[#This Row],[Transaction_Date]])</f>
        <v>6</v>
      </c>
    </row>
    <row r="7111" spans="1:11" x14ac:dyDescent="0.3">
      <c r="A7111">
        <v>307109</v>
      </c>
      <c r="B7111">
        <v>208497</v>
      </c>
      <c r="C7111" t="s">
        <v>13</v>
      </c>
      <c r="D7111">
        <v>86353</v>
      </c>
      <c r="E7111">
        <v>267</v>
      </c>
      <c r="F7111">
        <v>26154</v>
      </c>
      <c r="G7111" t="s">
        <v>32</v>
      </c>
      <c r="H7111" s="1">
        <v>45304</v>
      </c>
      <c r="I7111" t="str">
        <f t="shared" si="111"/>
        <v>Orta investisya</v>
      </c>
      <c r="J7111">
        <f>YEAR(transaction_data[[#This Row],[Transaction_Date]])</f>
        <v>2024</v>
      </c>
      <c r="K7111">
        <f>MONTH(transaction_data[[#This Row],[Transaction_Date]])</f>
        <v>1</v>
      </c>
    </row>
    <row r="7112" spans="1:11" x14ac:dyDescent="0.3">
      <c r="A7112">
        <v>307110</v>
      </c>
      <c r="B7112">
        <v>206515</v>
      </c>
      <c r="C7112" t="s">
        <v>31</v>
      </c>
      <c r="D7112">
        <v>48254</v>
      </c>
      <c r="E7112">
        <v>330</v>
      </c>
      <c r="F7112">
        <v>47168</v>
      </c>
      <c r="G7112" t="s">
        <v>32</v>
      </c>
      <c r="H7112" s="1">
        <v>45586</v>
      </c>
      <c r="I7112" t="str">
        <f t="shared" si="111"/>
        <v>Yuksek Investisya</v>
      </c>
      <c r="J7112">
        <f>YEAR(transaction_data[[#This Row],[Transaction_Date]])</f>
        <v>2024</v>
      </c>
      <c r="K7112">
        <f>MONTH(transaction_data[[#This Row],[Transaction_Date]])</f>
        <v>10</v>
      </c>
    </row>
    <row r="7113" spans="1:11" x14ac:dyDescent="0.3">
      <c r="A7113">
        <v>307111</v>
      </c>
      <c r="B7113">
        <v>208766</v>
      </c>
      <c r="C7113" t="s">
        <v>30</v>
      </c>
      <c r="D7113">
        <v>72539</v>
      </c>
      <c r="E7113">
        <v>1158</v>
      </c>
      <c r="F7113">
        <v>6997</v>
      </c>
      <c r="G7113" t="s">
        <v>29</v>
      </c>
      <c r="H7113" s="1">
        <v>45132</v>
      </c>
      <c r="I7113" t="str">
        <f t="shared" si="111"/>
        <v>Kicik Investiya</v>
      </c>
      <c r="J7113">
        <f>YEAR(transaction_data[[#This Row],[Transaction_Date]])</f>
        <v>2023</v>
      </c>
      <c r="K7113">
        <f>MONTH(transaction_data[[#This Row],[Transaction_Date]])</f>
        <v>7</v>
      </c>
    </row>
    <row r="7114" spans="1:11" x14ac:dyDescent="0.3">
      <c r="A7114">
        <v>307112</v>
      </c>
      <c r="B7114">
        <v>205223</v>
      </c>
      <c r="C7114" t="s">
        <v>30</v>
      </c>
      <c r="D7114">
        <v>80904</v>
      </c>
      <c r="E7114">
        <v>821</v>
      </c>
      <c r="F7114">
        <v>33048</v>
      </c>
      <c r="G7114" t="s">
        <v>29</v>
      </c>
      <c r="H7114" s="1">
        <v>45044</v>
      </c>
      <c r="I7114" t="str">
        <f t="shared" si="111"/>
        <v>Yuksek Investisya</v>
      </c>
      <c r="J7114">
        <f>YEAR(transaction_data[[#This Row],[Transaction_Date]])</f>
        <v>2023</v>
      </c>
      <c r="K7114">
        <f>MONTH(transaction_data[[#This Row],[Transaction_Date]])</f>
        <v>4</v>
      </c>
    </row>
    <row r="7115" spans="1:11" x14ac:dyDescent="0.3">
      <c r="A7115">
        <v>307113</v>
      </c>
      <c r="B7115">
        <v>209361</v>
      </c>
      <c r="C7115" t="s">
        <v>31</v>
      </c>
      <c r="D7115">
        <v>49216</v>
      </c>
      <c r="E7115">
        <v>4408</v>
      </c>
      <c r="F7115">
        <v>43409</v>
      </c>
      <c r="G7115" t="s">
        <v>33</v>
      </c>
      <c r="H7115" s="1">
        <v>45457</v>
      </c>
      <c r="I7115" t="str">
        <f t="shared" si="111"/>
        <v>Yuksek Investisya</v>
      </c>
      <c r="J7115">
        <f>YEAR(transaction_data[[#This Row],[Transaction_Date]])</f>
        <v>2024</v>
      </c>
      <c r="K7115">
        <f>MONTH(transaction_data[[#This Row],[Transaction_Date]])</f>
        <v>6</v>
      </c>
    </row>
    <row r="7116" spans="1:11" x14ac:dyDescent="0.3">
      <c r="A7116">
        <v>307114</v>
      </c>
      <c r="B7116">
        <v>200000</v>
      </c>
      <c r="C7116" t="s">
        <v>13</v>
      </c>
      <c r="D7116">
        <v>10698</v>
      </c>
      <c r="E7116">
        <v>2428</v>
      </c>
      <c r="F7116">
        <v>9783</v>
      </c>
      <c r="G7116" t="s">
        <v>29</v>
      </c>
      <c r="H7116" s="1">
        <v>45534</v>
      </c>
      <c r="I7116" t="str">
        <f t="shared" si="111"/>
        <v>Kicik Investiya</v>
      </c>
      <c r="J7116">
        <f>YEAR(transaction_data[[#This Row],[Transaction_Date]])</f>
        <v>2024</v>
      </c>
      <c r="K7116">
        <f>MONTH(transaction_data[[#This Row],[Transaction_Date]])</f>
        <v>8</v>
      </c>
    </row>
    <row r="7117" spans="1:11" x14ac:dyDescent="0.3">
      <c r="A7117">
        <v>307115</v>
      </c>
      <c r="B7117">
        <v>206871</v>
      </c>
      <c r="C7117" t="s">
        <v>31</v>
      </c>
      <c r="D7117">
        <v>44549</v>
      </c>
      <c r="E7117">
        <v>2418</v>
      </c>
      <c r="F7117">
        <v>42279</v>
      </c>
      <c r="G7117" t="s">
        <v>33</v>
      </c>
      <c r="H7117" s="1">
        <v>45609</v>
      </c>
      <c r="I7117" t="str">
        <f t="shared" si="111"/>
        <v>Yuksek Investisya</v>
      </c>
      <c r="J7117">
        <f>YEAR(transaction_data[[#This Row],[Transaction_Date]])</f>
        <v>2024</v>
      </c>
      <c r="K7117">
        <f>MONTH(transaction_data[[#This Row],[Transaction_Date]])</f>
        <v>11</v>
      </c>
    </row>
    <row r="7118" spans="1:11" x14ac:dyDescent="0.3">
      <c r="A7118">
        <v>307116</v>
      </c>
      <c r="B7118">
        <v>205244</v>
      </c>
      <c r="C7118" t="s">
        <v>30</v>
      </c>
      <c r="D7118">
        <v>87792</v>
      </c>
      <c r="E7118">
        <v>4854</v>
      </c>
      <c r="F7118">
        <v>47194</v>
      </c>
      <c r="G7118" t="s">
        <v>33</v>
      </c>
      <c r="H7118" s="1">
        <v>45190</v>
      </c>
      <c r="I7118" t="str">
        <f t="shared" si="111"/>
        <v>Yuksek Investisya</v>
      </c>
      <c r="J7118">
        <f>YEAR(transaction_data[[#This Row],[Transaction_Date]])</f>
        <v>2023</v>
      </c>
      <c r="K7118">
        <f>MONTH(transaction_data[[#This Row],[Transaction_Date]])</f>
        <v>9</v>
      </c>
    </row>
    <row r="7119" spans="1:11" x14ac:dyDescent="0.3">
      <c r="A7119">
        <v>307117</v>
      </c>
      <c r="B7119">
        <v>207203</v>
      </c>
      <c r="C7119" t="s">
        <v>31</v>
      </c>
      <c r="D7119">
        <v>21317</v>
      </c>
      <c r="E7119">
        <v>2326</v>
      </c>
      <c r="F7119">
        <v>24260</v>
      </c>
      <c r="G7119" t="s">
        <v>29</v>
      </c>
      <c r="H7119" s="1">
        <v>44842</v>
      </c>
      <c r="I7119" t="str">
        <f t="shared" si="111"/>
        <v>Orta investisya</v>
      </c>
      <c r="J7119">
        <f>YEAR(transaction_data[[#This Row],[Transaction_Date]])</f>
        <v>2022</v>
      </c>
      <c r="K7119">
        <f>MONTH(transaction_data[[#This Row],[Transaction_Date]])</f>
        <v>10</v>
      </c>
    </row>
    <row r="7120" spans="1:11" x14ac:dyDescent="0.3">
      <c r="A7120">
        <v>307118</v>
      </c>
      <c r="B7120">
        <v>200241</v>
      </c>
      <c r="C7120" t="s">
        <v>30</v>
      </c>
      <c r="D7120">
        <v>94309</v>
      </c>
      <c r="E7120">
        <v>4546</v>
      </c>
      <c r="F7120">
        <v>39603</v>
      </c>
      <c r="G7120" t="s">
        <v>29</v>
      </c>
      <c r="H7120" s="1">
        <v>45595</v>
      </c>
      <c r="I7120" t="str">
        <f t="shared" si="111"/>
        <v>Yuksek Investisya</v>
      </c>
      <c r="J7120">
        <f>YEAR(transaction_data[[#This Row],[Transaction_Date]])</f>
        <v>2024</v>
      </c>
      <c r="K7120">
        <f>MONTH(transaction_data[[#This Row],[Transaction_Date]])</f>
        <v>10</v>
      </c>
    </row>
    <row r="7121" spans="1:11" x14ac:dyDescent="0.3">
      <c r="A7121">
        <v>307119</v>
      </c>
      <c r="B7121">
        <v>205073</v>
      </c>
      <c r="C7121" t="s">
        <v>31</v>
      </c>
      <c r="D7121">
        <v>96302</v>
      </c>
      <c r="E7121">
        <v>1841</v>
      </c>
      <c r="F7121">
        <v>23133</v>
      </c>
      <c r="G7121" t="s">
        <v>32</v>
      </c>
      <c r="H7121" s="1">
        <v>45515</v>
      </c>
      <c r="I7121" t="str">
        <f t="shared" si="111"/>
        <v>Orta investisya</v>
      </c>
      <c r="J7121">
        <f>YEAR(transaction_data[[#This Row],[Transaction_Date]])</f>
        <v>2024</v>
      </c>
      <c r="K7121">
        <f>MONTH(transaction_data[[#This Row],[Transaction_Date]])</f>
        <v>8</v>
      </c>
    </row>
    <row r="7122" spans="1:11" x14ac:dyDescent="0.3">
      <c r="A7122">
        <v>307120</v>
      </c>
      <c r="B7122">
        <v>202537</v>
      </c>
      <c r="C7122" t="s">
        <v>31</v>
      </c>
      <c r="D7122">
        <v>89125</v>
      </c>
      <c r="E7122">
        <v>627</v>
      </c>
      <c r="F7122">
        <v>34834</v>
      </c>
      <c r="G7122" t="s">
        <v>32</v>
      </c>
      <c r="H7122" s="1">
        <v>45412</v>
      </c>
      <c r="I7122" t="str">
        <f t="shared" si="111"/>
        <v>Yuksek Investisya</v>
      </c>
      <c r="J7122">
        <f>YEAR(transaction_data[[#This Row],[Transaction_Date]])</f>
        <v>2024</v>
      </c>
      <c r="K7122">
        <f>MONTH(transaction_data[[#This Row],[Transaction_Date]])</f>
        <v>4</v>
      </c>
    </row>
    <row r="7123" spans="1:11" x14ac:dyDescent="0.3">
      <c r="A7123">
        <v>307121</v>
      </c>
      <c r="B7123">
        <v>204860</v>
      </c>
      <c r="C7123" t="s">
        <v>30</v>
      </c>
      <c r="D7123">
        <v>27311</v>
      </c>
      <c r="E7123">
        <v>936</v>
      </c>
      <c r="F7123">
        <v>10022</v>
      </c>
      <c r="G7123" t="s">
        <v>33</v>
      </c>
      <c r="H7123" s="1">
        <v>45448</v>
      </c>
      <c r="I7123" t="str">
        <f t="shared" si="111"/>
        <v>Kicik Investiya</v>
      </c>
      <c r="J7123">
        <f>YEAR(transaction_data[[#This Row],[Transaction_Date]])</f>
        <v>2024</v>
      </c>
      <c r="K7123">
        <f>MONTH(transaction_data[[#This Row],[Transaction_Date]])</f>
        <v>6</v>
      </c>
    </row>
    <row r="7124" spans="1:11" x14ac:dyDescent="0.3">
      <c r="A7124">
        <v>307122</v>
      </c>
      <c r="B7124">
        <v>205284</v>
      </c>
      <c r="C7124" t="s">
        <v>30</v>
      </c>
      <c r="D7124">
        <v>4398</v>
      </c>
      <c r="E7124">
        <v>4918</v>
      </c>
      <c r="F7124">
        <v>42673</v>
      </c>
      <c r="G7124" t="s">
        <v>32</v>
      </c>
      <c r="H7124" s="1">
        <v>45622</v>
      </c>
      <c r="I7124" t="str">
        <f t="shared" si="111"/>
        <v>Yuksek Investisya</v>
      </c>
      <c r="J7124">
        <f>YEAR(transaction_data[[#This Row],[Transaction_Date]])</f>
        <v>2024</v>
      </c>
      <c r="K7124">
        <f>MONTH(transaction_data[[#This Row],[Transaction_Date]])</f>
        <v>11</v>
      </c>
    </row>
    <row r="7125" spans="1:11" x14ac:dyDescent="0.3">
      <c r="A7125">
        <v>307123</v>
      </c>
      <c r="B7125">
        <v>205063</v>
      </c>
      <c r="C7125" t="s">
        <v>31</v>
      </c>
      <c r="D7125">
        <v>44753</v>
      </c>
      <c r="E7125">
        <v>2298</v>
      </c>
      <c r="F7125">
        <v>42048</v>
      </c>
      <c r="G7125" t="s">
        <v>32</v>
      </c>
      <c r="H7125" s="1">
        <v>45414</v>
      </c>
      <c r="I7125" t="str">
        <f t="shared" si="111"/>
        <v>Yuksek Investisya</v>
      </c>
      <c r="J7125">
        <f>YEAR(transaction_data[[#This Row],[Transaction_Date]])</f>
        <v>2024</v>
      </c>
      <c r="K7125">
        <f>MONTH(transaction_data[[#This Row],[Transaction_Date]])</f>
        <v>5</v>
      </c>
    </row>
    <row r="7126" spans="1:11" x14ac:dyDescent="0.3">
      <c r="A7126">
        <v>307124</v>
      </c>
      <c r="B7126">
        <v>202641</v>
      </c>
      <c r="C7126" t="s">
        <v>31</v>
      </c>
      <c r="D7126">
        <v>71362</v>
      </c>
      <c r="E7126">
        <v>4918</v>
      </c>
      <c r="F7126">
        <v>43627</v>
      </c>
      <c r="G7126" t="s">
        <v>33</v>
      </c>
      <c r="H7126" s="1">
        <v>45406</v>
      </c>
      <c r="I7126" t="str">
        <f t="shared" si="111"/>
        <v>Yuksek Investisya</v>
      </c>
      <c r="J7126">
        <f>YEAR(transaction_data[[#This Row],[Transaction_Date]])</f>
        <v>2024</v>
      </c>
      <c r="K7126">
        <f>MONTH(transaction_data[[#This Row],[Transaction_Date]])</f>
        <v>4</v>
      </c>
    </row>
    <row r="7127" spans="1:11" x14ac:dyDescent="0.3">
      <c r="A7127">
        <v>307125</v>
      </c>
      <c r="B7127">
        <v>201835</v>
      </c>
      <c r="C7127" t="s">
        <v>31</v>
      </c>
      <c r="D7127">
        <v>75904</v>
      </c>
      <c r="E7127">
        <v>1204</v>
      </c>
      <c r="F7127">
        <v>29497</v>
      </c>
      <c r="G7127" t="s">
        <v>33</v>
      </c>
      <c r="H7127" s="1">
        <v>44920</v>
      </c>
      <c r="I7127" t="str">
        <f t="shared" si="111"/>
        <v>Yuksek Investisya</v>
      </c>
      <c r="J7127">
        <f>YEAR(transaction_data[[#This Row],[Transaction_Date]])</f>
        <v>2022</v>
      </c>
      <c r="K7127">
        <f>MONTH(transaction_data[[#This Row],[Transaction_Date]])</f>
        <v>12</v>
      </c>
    </row>
    <row r="7128" spans="1:11" x14ac:dyDescent="0.3">
      <c r="A7128">
        <v>307126</v>
      </c>
      <c r="B7128">
        <v>205195</v>
      </c>
      <c r="C7128" t="s">
        <v>31</v>
      </c>
      <c r="D7128">
        <v>6294</v>
      </c>
      <c r="E7128">
        <v>3663</v>
      </c>
      <c r="F7128">
        <v>31779</v>
      </c>
      <c r="G7128" t="s">
        <v>29</v>
      </c>
      <c r="H7128" s="1">
        <v>45587</v>
      </c>
      <c r="I7128" t="str">
        <f t="shared" si="111"/>
        <v>Yuksek Investisya</v>
      </c>
      <c r="J7128">
        <f>YEAR(transaction_data[[#This Row],[Transaction_Date]])</f>
        <v>2024</v>
      </c>
      <c r="K7128">
        <f>MONTH(transaction_data[[#This Row],[Transaction_Date]])</f>
        <v>10</v>
      </c>
    </row>
    <row r="7129" spans="1:11" x14ac:dyDescent="0.3">
      <c r="A7129">
        <v>307127</v>
      </c>
      <c r="B7129">
        <v>208524</v>
      </c>
      <c r="C7129" t="s">
        <v>30</v>
      </c>
      <c r="D7129">
        <v>6426</v>
      </c>
      <c r="E7129">
        <v>1027</v>
      </c>
      <c r="F7129">
        <v>13871</v>
      </c>
      <c r="G7129" t="s">
        <v>33</v>
      </c>
      <c r="H7129" s="1">
        <v>45002</v>
      </c>
      <c r="I7129" t="str">
        <f t="shared" si="111"/>
        <v>Kicik Investiya</v>
      </c>
      <c r="J7129">
        <f>YEAR(transaction_data[[#This Row],[Transaction_Date]])</f>
        <v>2023</v>
      </c>
      <c r="K7129">
        <f>MONTH(transaction_data[[#This Row],[Transaction_Date]])</f>
        <v>3</v>
      </c>
    </row>
    <row r="7130" spans="1:11" x14ac:dyDescent="0.3">
      <c r="A7130">
        <v>307128</v>
      </c>
      <c r="B7130">
        <v>203917</v>
      </c>
      <c r="C7130" t="s">
        <v>13</v>
      </c>
      <c r="D7130">
        <v>33539</v>
      </c>
      <c r="E7130">
        <v>406</v>
      </c>
      <c r="F7130">
        <v>35054</v>
      </c>
      <c r="G7130" t="s">
        <v>33</v>
      </c>
      <c r="H7130" s="1">
        <v>45092</v>
      </c>
      <c r="I7130" t="str">
        <f t="shared" si="111"/>
        <v>Yuksek Investisya</v>
      </c>
      <c r="J7130">
        <f>YEAR(transaction_data[[#This Row],[Transaction_Date]])</f>
        <v>2023</v>
      </c>
      <c r="K7130">
        <f>MONTH(transaction_data[[#This Row],[Transaction_Date]])</f>
        <v>6</v>
      </c>
    </row>
    <row r="7131" spans="1:11" x14ac:dyDescent="0.3">
      <c r="A7131">
        <v>307129</v>
      </c>
      <c r="B7131">
        <v>203762</v>
      </c>
      <c r="C7131" t="s">
        <v>30</v>
      </c>
      <c r="D7131">
        <v>95561</v>
      </c>
      <c r="E7131">
        <v>2768</v>
      </c>
      <c r="F7131">
        <v>33656</v>
      </c>
      <c r="G7131" t="s">
        <v>33</v>
      </c>
      <c r="H7131" s="1">
        <v>44941</v>
      </c>
      <c r="I7131" t="str">
        <f t="shared" si="111"/>
        <v>Yuksek Investisya</v>
      </c>
      <c r="J7131">
        <f>YEAR(transaction_data[[#This Row],[Transaction_Date]])</f>
        <v>2023</v>
      </c>
      <c r="K7131">
        <f>MONTH(transaction_data[[#This Row],[Transaction_Date]])</f>
        <v>1</v>
      </c>
    </row>
    <row r="7132" spans="1:11" x14ac:dyDescent="0.3">
      <c r="A7132">
        <v>307130</v>
      </c>
      <c r="B7132">
        <v>208968</v>
      </c>
      <c r="C7132" t="s">
        <v>13</v>
      </c>
      <c r="D7132">
        <v>76123</v>
      </c>
      <c r="E7132">
        <v>4651</v>
      </c>
      <c r="F7132">
        <v>3437</v>
      </c>
      <c r="G7132" t="s">
        <v>29</v>
      </c>
      <c r="H7132" s="1">
        <v>44643</v>
      </c>
      <c r="I7132" t="str">
        <f t="shared" si="111"/>
        <v>Kicik Investiya</v>
      </c>
      <c r="J7132">
        <f>YEAR(transaction_data[[#This Row],[Transaction_Date]])</f>
        <v>2022</v>
      </c>
      <c r="K7132">
        <f>MONTH(transaction_data[[#This Row],[Transaction_Date]])</f>
        <v>3</v>
      </c>
    </row>
    <row r="7133" spans="1:11" x14ac:dyDescent="0.3">
      <c r="A7133">
        <v>307131</v>
      </c>
      <c r="B7133">
        <v>209687</v>
      </c>
      <c r="C7133" t="s">
        <v>30</v>
      </c>
      <c r="D7133">
        <v>71857</v>
      </c>
      <c r="E7133">
        <v>671</v>
      </c>
      <c r="F7133">
        <v>2961</v>
      </c>
      <c r="G7133" t="s">
        <v>29</v>
      </c>
      <c r="H7133" s="1">
        <v>44824</v>
      </c>
      <c r="I7133" t="str">
        <f t="shared" si="111"/>
        <v>Kicik Investiya</v>
      </c>
      <c r="J7133">
        <f>YEAR(transaction_data[[#This Row],[Transaction_Date]])</f>
        <v>2022</v>
      </c>
      <c r="K7133">
        <f>MONTH(transaction_data[[#This Row],[Transaction_Date]])</f>
        <v>9</v>
      </c>
    </row>
    <row r="7134" spans="1:11" x14ac:dyDescent="0.3">
      <c r="A7134">
        <v>307132</v>
      </c>
      <c r="B7134">
        <v>200369</v>
      </c>
      <c r="C7134" t="s">
        <v>13</v>
      </c>
      <c r="D7134">
        <v>30603</v>
      </c>
      <c r="E7134">
        <v>2525</v>
      </c>
      <c r="F7134">
        <v>36476</v>
      </c>
      <c r="G7134" t="s">
        <v>32</v>
      </c>
      <c r="H7134" s="1">
        <v>44678</v>
      </c>
      <c r="I7134" t="str">
        <f t="shared" si="111"/>
        <v>Yuksek Investisya</v>
      </c>
      <c r="J7134">
        <f>YEAR(transaction_data[[#This Row],[Transaction_Date]])</f>
        <v>2022</v>
      </c>
      <c r="K7134">
        <f>MONTH(transaction_data[[#This Row],[Transaction_Date]])</f>
        <v>4</v>
      </c>
    </row>
    <row r="7135" spans="1:11" x14ac:dyDescent="0.3">
      <c r="A7135">
        <v>307133</v>
      </c>
      <c r="B7135">
        <v>206480</v>
      </c>
      <c r="C7135" t="s">
        <v>30</v>
      </c>
      <c r="D7135">
        <v>51126</v>
      </c>
      <c r="E7135">
        <v>3156</v>
      </c>
      <c r="F7135">
        <v>16361</v>
      </c>
      <c r="G7135" t="s">
        <v>32</v>
      </c>
      <c r="H7135" s="1">
        <v>45363</v>
      </c>
      <c r="I7135" t="str">
        <f t="shared" si="111"/>
        <v>Orta investisya</v>
      </c>
      <c r="J7135">
        <f>YEAR(transaction_data[[#This Row],[Transaction_Date]])</f>
        <v>2024</v>
      </c>
      <c r="K7135">
        <f>MONTH(transaction_data[[#This Row],[Transaction_Date]])</f>
        <v>3</v>
      </c>
    </row>
    <row r="7136" spans="1:11" x14ac:dyDescent="0.3">
      <c r="A7136">
        <v>307134</v>
      </c>
      <c r="B7136">
        <v>208023</v>
      </c>
      <c r="C7136" t="s">
        <v>13</v>
      </c>
      <c r="D7136">
        <v>31053</v>
      </c>
      <c r="E7136">
        <v>1936</v>
      </c>
      <c r="F7136">
        <v>24948</v>
      </c>
      <c r="G7136" t="s">
        <v>32</v>
      </c>
      <c r="H7136" s="1">
        <v>45612</v>
      </c>
      <c r="I7136" t="str">
        <f t="shared" si="111"/>
        <v>Orta investisya</v>
      </c>
      <c r="J7136">
        <f>YEAR(transaction_data[[#This Row],[Transaction_Date]])</f>
        <v>2024</v>
      </c>
      <c r="K7136">
        <f>MONTH(transaction_data[[#This Row],[Transaction_Date]])</f>
        <v>11</v>
      </c>
    </row>
    <row r="7137" spans="1:11" x14ac:dyDescent="0.3">
      <c r="A7137">
        <v>307135</v>
      </c>
      <c r="B7137">
        <v>200580</v>
      </c>
      <c r="C7137" t="s">
        <v>31</v>
      </c>
      <c r="D7137">
        <v>82730</v>
      </c>
      <c r="E7137">
        <v>380</v>
      </c>
      <c r="F7137">
        <v>31239</v>
      </c>
      <c r="G7137" t="s">
        <v>29</v>
      </c>
      <c r="H7137" s="1">
        <v>44824</v>
      </c>
      <c r="I7137" t="str">
        <f t="shared" si="111"/>
        <v>Yuksek Investisya</v>
      </c>
      <c r="J7137">
        <f>YEAR(transaction_data[[#This Row],[Transaction_Date]])</f>
        <v>2022</v>
      </c>
      <c r="K7137">
        <f>MONTH(transaction_data[[#This Row],[Transaction_Date]])</f>
        <v>9</v>
      </c>
    </row>
    <row r="7138" spans="1:11" x14ac:dyDescent="0.3">
      <c r="A7138">
        <v>307136</v>
      </c>
      <c r="B7138">
        <v>209833</v>
      </c>
      <c r="C7138" t="s">
        <v>31</v>
      </c>
      <c r="D7138">
        <v>55987</v>
      </c>
      <c r="E7138">
        <v>1309</v>
      </c>
      <c r="F7138">
        <v>31412</v>
      </c>
      <c r="G7138" t="s">
        <v>29</v>
      </c>
      <c r="H7138" s="1">
        <v>44963</v>
      </c>
      <c r="I7138" t="str">
        <f t="shared" si="111"/>
        <v>Yuksek Investisya</v>
      </c>
      <c r="J7138">
        <f>YEAR(transaction_data[[#This Row],[Transaction_Date]])</f>
        <v>2023</v>
      </c>
      <c r="K7138">
        <f>MONTH(transaction_data[[#This Row],[Transaction_Date]])</f>
        <v>2</v>
      </c>
    </row>
    <row r="7139" spans="1:11" x14ac:dyDescent="0.3">
      <c r="A7139">
        <v>307137</v>
      </c>
      <c r="B7139">
        <v>201562</v>
      </c>
      <c r="C7139" t="s">
        <v>13</v>
      </c>
      <c r="D7139">
        <v>74632</v>
      </c>
      <c r="E7139">
        <v>2901</v>
      </c>
      <c r="F7139">
        <v>23044</v>
      </c>
      <c r="G7139" t="s">
        <v>33</v>
      </c>
      <c r="H7139" s="1">
        <v>45596</v>
      </c>
      <c r="I7139" t="str">
        <f t="shared" si="111"/>
        <v>Orta investisya</v>
      </c>
      <c r="J7139">
        <f>YEAR(transaction_data[[#This Row],[Transaction_Date]])</f>
        <v>2024</v>
      </c>
      <c r="K7139">
        <f>MONTH(transaction_data[[#This Row],[Transaction_Date]])</f>
        <v>10</v>
      </c>
    </row>
    <row r="7140" spans="1:11" x14ac:dyDescent="0.3">
      <c r="A7140">
        <v>307138</v>
      </c>
      <c r="B7140">
        <v>204487</v>
      </c>
      <c r="C7140" t="s">
        <v>31</v>
      </c>
      <c r="D7140">
        <v>69249</v>
      </c>
      <c r="E7140">
        <v>3490</v>
      </c>
      <c r="F7140">
        <v>46685</v>
      </c>
      <c r="G7140" t="s">
        <v>33</v>
      </c>
      <c r="H7140" s="1">
        <v>45285</v>
      </c>
      <c r="I7140" t="str">
        <f t="shared" si="111"/>
        <v>Yuksek Investisya</v>
      </c>
      <c r="J7140">
        <f>YEAR(transaction_data[[#This Row],[Transaction_Date]])</f>
        <v>2023</v>
      </c>
      <c r="K7140">
        <f>MONTH(transaction_data[[#This Row],[Transaction_Date]])</f>
        <v>12</v>
      </c>
    </row>
    <row r="7141" spans="1:11" x14ac:dyDescent="0.3">
      <c r="A7141">
        <v>307139</v>
      </c>
      <c r="B7141">
        <v>202053</v>
      </c>
      <c r="C7141" t="s">
        <v>13</v>
      </c>
      <c r="D7141">
        <v>88784</v>
      </c>
      <c r="E7141">
        <v>4859</v>
      </c>
      <c r="F7141">
        <v>32577</v>
      </c>
      <c r="G7141" t="s">
        <v>29</v>
      </c>
      <c r="H7141" s="1">
        <v>45284</v>
      </c>
      <c r="I7141" t="str">
        <f t="shared" si="111"/>
        <v>Yuksek Investisya</v>
      </c>
      <c r="J7141">
        <f>YEAR(transaction_data[[#This Row],[Transaction_Date]])</f>
        <v>2023</v>
      </c>
      <c r="K7141">
        <f>MONTH(transaction_data[[#This Row],[Transaction_Date]])</f>
        <v>12</v>
      </c>
    </row>
    <row r="7142" spans="1:11" x14ac:dyDescent="0.3">
      <c r="A7142">
        <v>307140</v>
      </c>
      <c r="B7142">
        <v>205508</v>
      </c>
      <c r="C7142" t="s">
        <v>13</v>
      </c>
      <c r="D7142">
        <v>95134</v>
      </c>
      <c r="E7142">
        <v>2963</v>
      </c>
      <c r="F7142">
        <v>12772</v>
      </c>
      <c r="G7142" t="s">
        <v>33</v>
      </c>
      <c r="H7142" s="1">
        <v>44711</v>
      </c>
      <c r="I7142" t="str">
        <f t="shared" si="111"/>
        <v>Kicik Investiya</v>
      </c>
      <c r="J7142">
        <f>YEAR(transaction_data[[#This Row],[Transaction_Date]])</f>
        <v>2022</v>
      </c>
      <c r="K7142">
        <f>MONTH(transaction_data[[#This Row],[Transaction_Date]])</f>
        <v>5</v>
      </c>
    </row>
    <row r="7143" spans="1:11" x14ac:dyDescent="0.3">
      <c r="A7143">
        <v>307141</v>
      </c>
      <c r="B7143">
        <v>208629</v>
      </c>
      <c r="C7143" t="s">
        <v>31</v>
      </c>
      <c r="D7143">
        <v>53442</v>
      </c>
      <c r="E7143">
        <v>3703</v>
      </c>
      <c r="F7143">
        <v>1997</v>
      </c>
      <c r="G7143" t="s">
        <v>29</v>
      </c>
      <c r="H7143" s="1">
        <v>45159</v>
      </c>
      <c r="I7143" t="str">
        <f t="shared" si="111"/>
        <v>Kicik Investiya</v>
      </c>
      <c r="J7143">
        <f>YEAR(transaction_data[[#This Row],[Transaction_Date]])</f>
        <v>2023</v>
      </c>
      <c r="K7143">
        <f>MONTH(transaction_data[[#This Row],[Transaction_Date]])</f>
        <v>8</v>
      </c>
    </row>
    <row r="7144" spans="1:11" x14ac:dyDescent="0.3">
      <c r="A7144">
        <v>307142</v>
      </c>
      <c r="B7144">
        <v>203188</v>
      </c>
      <c r="C7144" t="s">
        <v>31</v>
      </c>
      <c r="D7144">
        <v>57296</v>
      </c>
      <c r="E7144">
        <v>643</v>
      </c>
      <c r="F7144">
        <v>25175</v>
      </c>
      <c r="G7144" t="s">
        <v>32</v>
      </c>
      <c r="H7144" s="1">
        <v>45184</v>
      </c>
      <c r="I7144" t="str">
        <f t="shared" si="111"/>
        <v>Orta investisya</v>
      </c>
      <c r="J7144">
        <f>YEAR(transaction_data[[#This Row],[Transaction_Date]])</f>
        <v>2023</v>
      </c>
      <c r="K7144">
        <f>MONTH(transaction_data[[#This Row],[Transaction_Date]])</f>
        <v>9</v>
      </c>
    </row>
    <row r="7145" spans="1:11" x14ac:dyDescent="0.3">
      <c r="A7145">
        <v>307143</v>
      </c>
      <c r="B7145">
        <v>201990</v>
      </c>
      <c r="C7145" t="s">
        <v>30</v>
      </c>
      <c r="D7145">
        <v>41717</v>
      </c>
      <c r="E7145">
        <v>4160</v>
      </c>
      <c r="F7145">
        <v>32185</v>
      </c>
      <c r="G7145" t="s">
        <v>32</v>
      </c>
      <c r="H7145" s="1">
        <v>45511</v>
      </c>
      <c r="I7145" t="str">
        <f t="shared" si="111"/>
        <v>Yuksek Investisya</v>
      </c>
      <c r="J7145">
        <f>YEAR(transaction_data[[#This Row],[Transaction_Date]])</f>
        <v>2024</v>
      </c>
      <c r="K7145">
        <f>MONTH(transaction_data[[#This Row],[Transaction_Date]])</f>
        <v>8</v>
      </c>
    </row>
    <row r="7146" spans="1:11" x14ac:dyDescent="0.3">
      <c r="A7146">
        <v>307144</v>
      </c>
      <c r="B7146">
        <v>203747</v>
      </c>
      <c r="C7146" t="s">
        <v>13</v>
      </c>
      <c r="D7146">
        <v>89881</v>
      </c>
      <c r="E7146">
        <v>1175</v>
      </c>
      <c r="F7146">
        <v>36344</v>
      </c>
      <c r="G7146" t="s">
        <v>32</v>
      </c>
      <c r="H7146" s="1">
        <v>45631</v>
      </c>
      <c r="I7146" t="str">
        <f t="shared" si="111"/>
        <v>Yuksek Investisya</v>
      </c>
      <c r="J7146">
        <f>YEAR(transaction_data[[#This Row],[Transaction_Date]])</f>
        <v>2024</v>
      </c>
      <c r="K7146">
        <f>MONTH(transaction_data[[#This Row],[Transaction_Date]])</f>
        <v>12</v>
      </c>
    </row>
    <row r="7147" spans="1:11" x14ac:dyDescent="0.3">
      <c r="A7147">
        <v>307145</v>
      </c>
      <c r="B7147">
        <v>203062</v>
      </c>
      <c r="C7147" t="s">
        <v>30</v>
      </c>
      <c r="D7147">
        <v>39986</v>
      </c>
      <c r="E7147">
        <v>3323</v>
      </c>
      <c r="F7147">
        <v>38262</v>
      </c>
      <c r="G7147" t="s">
        <v>32</v>
      </c>
      <c r="H7147" s="1">
        <v>44970</v>
      </c>
      <c r="I7147" t="str">
        <f t="shared" si="111"/>
        <v>Yuksek Investisya</v>
      </c>
      <c r="J7147">
        <f>YEAR(transaction_data[[#This Row],[Transaction_Date]])</f>
        <v>2023</v>
      </c>
      <c r="K7147">
        <f>MONTH(transaction_data[[#This Row],[Transaction_Date]])</f>
        <v>2</v>
      </c>
    </row>
    <row r="7148" spans="1:11" x14ac:dyDescent="0.3">
      <c r="A7148">
        <v>307146</v>
      </c>
      <c r="B7148">
        <v>203967</v>
      </c>
      <c r="C7148" t="s">
        <v>13</v>
      </c>
      <c r="D7148">
        <v>39643</v>
      </c>
      <c r="E7148">
        <v>2630</v>
      </c>
      <c r="F7148">
        <v>16803</v>
      </c>
      <c r="G7148" t="s">
        <v>29</v>
      </c>
      <c r="H7148" s="1">
        <v>44658</v>
      </c>
      <c r="I7148" t="str">
        <f t="shared" si="111"/>
        <v>Orta investisya</v>
      </c>
      <c r="J7148">
        <f>YEAR(transaction_data[[#This Row],[Transaction_Date]])</f>
        <v>2022</v>
      </c>
      <c r="K7148">
        <f>MONTH(transaction_data[[#This Row],[Transaction_Date]])</f>
        <v>4</v>
      </c>
    </row>
    <row r="7149" spans="1:11" x14ac:dyDescent="0.3">
      <c r="A7149">
        <v>307147</v>
      </c>
      <c r="B7149">
        <v>203381</v>
      </c>
      <c r="C7149" t="s">
        <v>13</v>
      </c>
      <c r="D7149">
        <v>51832</v>
      </c>
      <c r="E7149">
        <v>3126</v>
      </c>
      <c r="F7149">
        <v>41654</v>
      </c>
      <c r="G7149" t="s">
        <v>29</v>
      </c>
      <c r="H7149" s="1">
        <v>45636</v>
      </c>
      <c r="I7149" t="str">
        <f t="shared" si="111"/>
        <v>Yuksek Investisya</v>
      </c>
      <c r="J7149">
        <f>YEAR(transaction_data[[#This Row],[Transaction_Date]])</f>
        <v>2024</v>
      </c>
      <c r="K7149">
        <f>MONTH(transaction_data[[#This Row],[Transaction_Date]])</f>
        <v>12</v>
      </c>
    </row>
    <row r="7150" spans="1:11" x14ac:dyDescent="0.3">
      <c r="A7150">
        <v>307148</v>
      </c>
      <c r="B7150">
        <v>206305</v>
      </c>
      <c r="C7150" t="s">
        <v>30</v>
      </c>
      <c r="D7150">
        <v>42654</v>
      </c>
      <c r="E7150">
        <v>2347</v>
      </c>
      <c r="F7150">
        <v>16086</v>
      </c>
      <c r="G7150" t="s">
        <v>33</v>
      </c>
      <c r="H7150" s="1">
        <v>44953</v>
      </c>
      <c r="I7150" t="str">
        <f t="shared" si="111"/>
        <v>Orta investisya</v>
      </c>
      <c r="J7150">
        <f>YEAR(transaction_data[[#This Row],[Transaction_Date]])</f>
        <v>2023</v>
      </c>
      <c r="K7150">
        <f>MONTH(transaction_data[[#This Row],[Transaction_Date]])</f>
        <v>1</v>
      </c>
    </row>
    <row r="7151" spans="1:11" x14ac:dyDescent="0.3">
      <c r="A7151">
        <v>307149</v>
      </c>
      <c r="B7151">
        <v>207455</v>
      </c>
      <c r="C7151" t="s">
        <v>31</v>
      </c>
      <c r="D7151">
        <v>38037</v>
      </c>
      <c r="E7151">
        <v>363</v>
      </c>
      <c r="F7151">
        <v>11179</v>
      </c>
      <c r="G7151" t="s">
        <v>29</v>
      </c>
      <c r="H7151" s="1">
        <v>45712</v>
      </c>
      <c r="I7151" t="str">
        <f t="shared" si="111"/>
        <v>Kicik Investiya</v>
      </c>
      <c r="J7151">
        <f>YEAR(transaction_data[[#This Row],[Transaction_Date]])</f>
        <v>2025</v>
      </c>
      <c r="K7151">
        <f>MONTH(transaction_data[[#This Row],[Transaction_Date]])</f>
        <v>2</v>
      </c>
    </row>
    <row r="7152" spans="1:11" x14ac:dyDescent="0.3">
      <c r="A7152">
        <v>307150</v>
      </c>
      <c r="B7152">
        <v>204658</v>
      </c>
      <c r="C7152" t="s">
        <v>30</v>
      </c>
      <c r="D7152">
        <v>71590</v>
      </c>
      <c r="E7152">
        <v>845</v>
      </c>
      <c r="F7152">
        <v>46768</v>
      </c>
      <c r="G7152" t="s">
        <v>29</v>
      </c>
      <c r="H7152" s="1">
        <v>45078</v>
      </c>
      <c r="I7152" t="str">
        <f t="shared" si="111"/>
        <v>Yuksek Investisya</v>
      </c>
      <c r="J7152">
        <f>YEAR(transaction_data[[#This Row],[Transaction_Date]])</f>
        <v>2023</v>
      </c>
      <c r="K7152">
        <f>MONTH(transaction_data[[#This Row],[Transaction_Date]])</f>
        <v>6</v>
      </c>
    </row>
    <row r="7153" spans="1:11" x14ac:dyDescent="0.3">
      <c r="A7153">
        <v>307151</v>
      </c>
      <c r="B7153">
        <v>201666</v>
      </c>
      <c r="C7153" t="s">
        <v>31</v>
      </c>
      <c r="D7153">
        <v>58775</v>
      </c>
      <c r="E7153">
        <v>4052</v>
      </c>
      <c r="F7153">
        <v>43923</v>
      </c>
      <c r="G7153" t="s">
        <v>29</v>
      </c>
      <c r="H7153" s="1">
        <v>45036</v>
      </c>
      <c r="I7153" t="str">
        <f t="shared" si="111"/>
        <v>Yuksek Investisya</v>
      </c>
      <c r="J7153">
        <f>YEAR(transaction_data[[#This Row],[Transaction_Date]])</f>
        <v>2023</v>
      </c>
      <c r="K7153">
        <f>MONTH(transaction_data[[#This Row],[Transaction_Date]])</f>
        <v>4</v>
      </c>
    </row>
    <row r="7154" spans="1:11" x14ac:dyDescent="0.3">
      <c r="A7154">
        <v>307152</v>
      </c>
      <c r="B7154">
        <v>205885</v>
      </c>
      <c r="C7154" t="s">
        <v>31</v>
      </c>
      <c r="D7154">
        <v>12325</v>
      </c>
      <c r="E7154">
        <v>598</v>
      </c>
      <c r="F7154">
        <v>27912</v>
      </c>
      <c r="G7154" t="s">
        <v>29</v>
      </c>
      <c r="H7154" s="1">
        <v>44746</v>
      </c>
      <c r="I7154" t="str">
        <f t="shared" si="111"/>
        <v>Yuksek Investisya</v>
      </c>
      <c r="J7154">
        <f>YEAR(transaction_data[[#This Row],[Transaction_Date]])</f>
        <v>2022</v>
      </c>
      <c r="K7154">
        <f>MONTH(transaction_data[[#This Row],[Transaction_Date]])</f>
        <v>7</v>
      </c>
    </row>
    <row r="7155" spans="1:11" x14ac:dyDescent="0.3">
      <c r="A7155">
        <v>307153</v>
      </c>
      <c r="B7155">
        <v>207508</v>
      </c>
      <c r="C7155" t="s">
        <v>13</v>
      </c>
      <c r="D7155">
        <v>39643</v>
      </c>
      <c r="E7155">
        <v>560</v>
      </c>
      <c r="F7155">
        <v>13154</v>
      </c>
      <c r="G7155" t="s">
        <v>32</v>
      </c>
      <c r="H7155" s="1">
        <v>45119</v>
      </c>
      <c r="I7155" t="str">
        <f t="shared" si="111"/>
        <v>Kicik Investiya</v>
      </c>
      <c r="J7155">
        <f>YEAR(transaction_data[[#This Row],[Transaction_Date]])</f>
        <v>2023</v>
      </c>
      <c r="K7155">
        <f>MONTH(transaction_data[[#This Row],[Transaction_Date]])</f>
        <v>7</v>
      </c>
    </row>
    <row r="7156" spans="1:11" x14ac:dyDescent="0.3">
      <c r="A7156">
        <v>307154</v>
      </c>
      <c r="B7156">
        <v>203499</v>
      </c>
      <c r="C7156" t="s">
        <v>30</v>
      </c>
      <c r="D7156">
        <v>26743</v>
      </c>
      <c r="E7156">
        <v>2558</v>
      </c>
      <c r="F7156">
        <v>9366</v>
      </c>
      <c r="G7156" t="s">
        <v>32</v>
      </c>
      <c r="H7156" s="1">
        <v>45107</v>
      </c>
      <c r="I7156" t="str">
        <f t="shared" si="111"/>
        <v>Kicik Investiya</v>
      </c>
      <c r="J7156">
        <f>YEAR(transaction_data[[#This Row],[Transaction_Date]])</f>
        <v>2023</v>
      </c>
      <c r="K7156">
        <f>MONTH(transaction_data[[#This Row],[Transaction_Date]])</f>
        <v>6</v>
      </c>
    </row>
    <row r="7157" spans="1:11" x14ac:dyDescent="0.3">
      <c r="A7157">
        <v>307155</v>
      </c>
      <c r="B7157">
        <v>205383</v>
      </c>
      <c r="C7157" t="s">
        <v>30</v>
      </c>
      <c r="D7157">
        <v>44387</v>
      </c>
      <c r="E7157">
        <v>4031</v>
      </c>
      <c r="F7157">
        <v>46418</v>
      </c>
      <c r="G7157" t="s">
        <v>32</v>
      </c>
      <c r="H7157" s="1">
        <v>45428</v>
      </c>
      <c r="I7157" t="str">
        <f t="shared" si="111"/>
        <v>Yuksek Investisya</v>
      </c>
      <c r="J7157">
        <f>YEAR(transaction_data[[#This Row],[Transaction_Date]])</f>
        <v>2024</v>
      </c>
      <c r="K7157">
        <f>MONTH(transaction_data[[#This Row],[Transaction_Date]])</f>
        <v>5</v>
      </c>
    </row>
    <row r="7158" spans="1:11" x14ac:dyDescent="0.3">
      <c r="A7158">
        <v>307156</v>
      </c>
      <c r="B7158">
        <v>200825</v>
      </c>
      <c r="C7158" t="s">
        <v>31</v>
      </c>
      <c r="D7158">
        <v>1234</v>
      </c>
      <c r="E7158">
        <v>4774</v>
      </c>
      <c r="F7158">
        <v>48655</v>
      </c>
      <c r="G7158" t="s">
        <v>33</v>
      </c>
      <c r="H7158" s="1">
        <v>45495</v>
      </c>
      <c r="I7158" t="str">
        <f t="shared" si="111"/>
        <v>Yuksek Investisya</v>
      </c>
      <c r="J7158">
        <f>YEAR(transaction_data[[#This Row],[Transaction_Date]])</f>
        <v>2024</v>
      </c>
      <c r="K7158">
        <f>MONTH(transaction_data[[#This Row],[Transaction_Date]])</f>
        <v>7</v>
      </c>
    </row>
    <row r="7159" spans="1:11" x14ac:dyDescent="0.3">
      <c r="A7159">
        <v>307157</v>
      </c>
      <c r="B7159">
        <v>200891</v>
      </c>
      <c r="C7159" t="s">
        <v>31</v>
      </c>
      <c r="D7159">
        <v>18199</v>
      </c>
      <c r="E7159">
        <v>3177</v>
      </c>
      <c r="F7159">
        <v>11100</v>
      </c>
      <c r="G7159" t="s">
        <v>32</v>
      </c>
      <c r="H7159" s="1">
        <v>45144</v>
      </c>
      <c r="I7159" t="str">
        <f t="shared" si="111"/>
        <v>Kicik Investiya</v>
      </c>
      <c r="J7159">
        <f>YEAR(transaction_data[[#This Row],[Transaction_Date]])</f>
        <v>2023</v>
      </c>
      <c r="K7159">
        <f>MONTH(transaction_data[[#This Row],[Transaction_Date]])</f>
        <v>8</v>
      </c>
    </row>
    <row r="7160" spans="1:11" x14ac:dyDescent="0.3">
      <c r="A7160">
        <v>307158</v>
      </c>
      <c r="B7160">
        <v>203418</v>
      </c>
      <c r="C7160" t="s">
        <v>13</v>
      </c>
      <c r="D7160">
        <v>65053</v>
      </c>
      <c r="E7160">
        <v>1267</v>
      </c>
      <c r="F7160">
        <v>34352</v>
      </c>
      <c r="G7160" t="s">
        <v>32</v>
      </c>
      <c r="H7160" s="1">
        <v>44650</v>
      </c>
      <c r="I7160" t="str">
        <f t="shared" si="111"/>
        <v>Yuksek Investisya</v>
      </c>
      <c r="J7160">
        <f>YEAR(transaction_data[[#This Row],[Transaction_Date]])</f>
        <v>2022</v>
      </c>
      <c r="K7160">
        <f>MONTH(transaction_data[[#This Row],[Transaction_Date]])</f>
        <v>3</v>
      </c>
    </row>
    <row r="7161" spans="1:11" x14ac:dyDescent="0.3">
      <c r="A7161">
        <v>307159</v>
      </c>
      <c r="B7161">
        <v>200316</v>
      </c>
      <c r="C7161" t="s">
        <v>13</v>
      </c>
      <c r="D7161">
        <v>48549</v>
      </c>
      <c r="E7161">
        <v>2209</v>
      </c>
      <c r="F7161">
        <v>6141</v>
      </c>
      <c r="G7161" t="s">
        <v>29</v>
      </c>
      <c r="H7161" s="1">
        <v>44817</v>
      </c>
      <c r="I7161" t="str">
        <f t="shared" si="111"/>
        <v>Kicik Investiya</v>
      </c>
      <c r="J7161">
        <f>YEAR(transaction_data[[#This Row],[Transaction_Date]])</f>
        <v>2022</v>
      </c>
      <c r="K7161">
        <f>MONTH(transaction_data[[#This Row],[Transaction_Date]])</f>
        <v>9</v>
      </c>
    </row>
    <row r="7162" spans="1:11" x14ac:dyDescent="0.3">
      <c r="A7162">
        <v>307160</v>
      </c>
      <c r="B7162">
        <v>209975</v>
      </c>
      <c r="C7162" t="s">
        <v>31</v>
      </c>
      <c r="D7162">
        <v>11190</v>
      </c>
      <c r="E7162">
        <v>824</v>
      </c>
      <c r="F7162">
        <v>23553</v>
      </c>
      <c r="G7162" t="s">
        <v>29</v>
      </c>
      <c r="H7162" s="1">
        <v>45706</v>
      </c>
      <c r="I7162" t="str">
        <f t="shared" si="111"/>
        <v>Orta investisya</v>
      </c>
      <c r="J7162">
        <f>YEAR(transaction_data[[#This Row],[Transaction_Date]])</f>
        <v>2025</v>
      </c>
      <c r="K7162">
        <f>MONTH(transaction_data[[#This Row],[Transaction_Date]])</f>
        <v>2</v>
      </c>
    </row>
    <row r="7163" spans="1:11" x14ac:dyDescent="0.3">
      <c r="A7163">
        <v>307161</v>
      </c>
      <c r="B7163">
        <v>209213</v>
      </c>
      <c r="C7163" t="s">
        <v>13</v>
      </c>
      <c r="D7163">
        <v>66696</v>
      </c>
      <c r="E7163">
        <v>1269</v>
      </c>
      <c r="F7163">
        <v>22001</v>
      </c>
      <c r="G7163" t="s">
        <v>32</v>
      </c>
      <c r="H7163" s="1">
        <v>45158</v>
      </c>
      <c r="I7163" t="str">
        <f t="shared" si="111"/>
        <v>Orta investisya</v>
      </c>
      <c r="J7163">
        <f>YEAR(transaction_data[[#This Row],[Transaction_Date]])</f>
        <v>2023</v>
      </c>
      <c r="K7163">
        <f>MONTH(transaction_data[[#This Row],[Transaction_Date]])</f>
        <v>8</v>
      </c>
    </row>
    <row r="7164" spans="1:11" x14ac:dyDescent="0.3">
      <c r="A7164">
        <v>307162</v>
      </c>
      <c r="B7164">
        <v>206068</v>
      </c>
      <c r="C7164" t="s">
        <v>31</v>
      </c>
      <c r="D7164">
        <v>19630</v>
      </c>
      <c r="E7164">
        <v>2398</v>
      </c>
      <c r="F7164">
        <v>12964</v>
      </c>
      <c r="G7164" t="s">
        <v>33</v>
      </c>
      <c r="H7164" s="1">
        <v>45171</v>
      </c>
      <c r="I7164" t="str">
        <f t="shared" si="111"/>
        <v>Kicik Investiya</v>
      </c>
      <c r="J7164">
        <f>YEAR(transaction_data[[#This Row],[Transaction_Date]])</f>
        <v>2023</v>
      </c>
      <c r="K7164">
        <f>MONTH(transaction_data[[#This Row],[Transaction_Date]])</f>
        <v>9</v>
      </c>
    </row>
    <row r="7165" spans="1:11" x14ac:dyDescent="0.3">
      <c r="A7165">
        <v>307163</v>
      </c>
      <c r="B7165">
        <v>204294</v>
      </c>
      <c r="C7165" t="s">
        <v>30</v>
      </c>
      <c r="D7165">
        <v>69935</v>
      </c>
      <c r="E7165">
        <v>3284</v>
      </c>
      <c r="F7165">
        <v>2658</v>
      </c>
      <c r="G7165" t="s">
        <v>32</v>
      </c>
      <c r="H7165" s="1">
        <v>45256</v>
      </c>
      <c r="I7165" t="str">
        <f t="shared" si="111"/>
        <v>Kicik Investiya</v>
      </c>
      <c r="J7165">
        <f>YEAR(transaction_data[[#This Row],[Transaction_Date]])</f>
        <v>2023</v>
      </c>
      <c r="K7165">
        <f>MONTH(transaction_data[[#This Row],[Transaction_Date]])</f>
        <v>11</v>
      </c>
    </row>
    <row r="7166" spans="1:11" x14ac:dyDescent="0.3">
      <c r="A7166">
        <v>307164</v>
      </c>
      <c r="B7166">
        <v>201099</v>
      </c>
      <c r="C7166" t="s">
        <v>13</v>
      </c>
      <c r="D7166">
        <v>97884</v>
      </c>
      <c r="E7166">
        <v>2739</v>
      </c>
      <c r="F7166">
        <v>8058</v>
      </c>
      <c r="G7166" t="s">
        <v>32</v>
      </c>
      <c r="H7166" s="1">
        <v>45524</v>
      </c>
      <c r="I7166" t="str">
        <f t="shared" si="111"/>
        <v>Kicik Investiya</v>
      </c>
      <c r="J7166">
        <f>YEAR(transaction_data[[#This Row],[Transaction_Date]])</f>
        <v>2024</v>
      </c>
      <c r="K7166">
        <f>MONTH(transaction_data[[#This Row],[Transaction_Date]])</f>
        <v>8</v>
      </c>
    </row>
    <row r="7167" spans="1:11" x14ac:dyDescent="0.3">
      <c r="A7167">
        <v>307165</v>
      </c>
      <c r="B7167">
        <v>203953</v>
      </c>
      <c r="C7167" t="s">
        <v>30</v>
      </c>
      <c r="D7167">
        <v>83857</v>
      </c>
      <c r="E7167">
        <v>4853</v>
      </c>
      <c r="F7167">
        <v>38059</v>
      </c>
      <c r="G7167" t="s">
        <v>32</v>
      </c>
      <c r="H7167" s="1">
        <v>45597</v>
      </c>
      <c r="I7167" t="str">
        <f t="shared" si="111"/>
        <v>Yuksek Investisya</v>
      </c>
      <c r="J7167">
        <f>YEAR(transaction_data[[#This Row],[Transaction_Date]])</f>
        <v>2024</v>
      </c>
      <c r="K7167">
        <f>MONTH(transaction_data[[#This Row],[Transaction_Date]])</f>
        <v>11</v>
      </c>
    </row>
    <row r="7168" spans="1:11" x14ac:dyDescent="0.3">
      <c r="A7168">
        <v>307166</v>
      </c>
      <c r="B7168">
        <v>202467</v>
      </c>
      <c r="C7168" t="s">
        <v>31</v>
      </c>
      <c r="D7168">
        <v>41058</v>
      </c>
      <c r="E7168">
        <v>4977</v>
      </c>
      <c r="F7168">
        <v>46906</v>
      </c>
      <c r="G7168" t="s">
        <v>29</v>
      </c>
      <c r="H7168" s="1">
        <v>44686</v>
      </c>
      <c r="I7168" t="str">
        <f t="shared" si="111"/>
        <v>Yuksek Investisya</v>
      </c>
      <c r="J7168">
        <f>YEAR(transaction_data[[#This Row],[Transaction_Date]])</f>
        <v>2022</v>
      </c>
      <c r="K7168">
        <f>MONTH(transaction_data[[#This Row],[Transaction_Date]])</f>
        <v>5</v>
      </c>
    </row>
    <row r="7169" spans="1:11" x14ac:dyDescent="0.3">
      <c r="A7169">
        <v>307167</v>
      </c>
      <c r="B7169">
        <v>204965</v>
      </c>
      <c r="C7169" t="s">
        <v>13</v>
      </c>
      <c r="D7169">
        <v>46574</v>
      </c>
      <c r="E7169">
        <v>1580</v>
      </c>
      <c r="F7169">
        <v>16494</v>
      </c>
      <c r="G7169" t="s">
        <v>33</v>
      </c>
      <c r="H7169" s="1">
        <v>44913</v>
      </c>
      <c r="I7169" t="str">
        <f t="shared" si="111"/>
        <v>Orta investisya</v>
      </c>
      <c r="J7169">
        <f>YEAR(transaction_data[[#This Row],[Transaction_Date]])</f>
        <v>2022</v>
      </c>
      <c r="K7169">
        <f>MONTH(transaction_data[[#This Row],[Transaction_Date]])</f>
        <v>12</v>
      </c>
    </row>
    <row r="7170" spans="1:11" x14ac:dyDescent="0.3">
      <c r="A7170">
        <v>307168</v>
      </c>
      <c r="B7170">
        <v>207530</v>
      </c>
      <c r="C7170" t="s">
        <v>31</v>
      </c>
      <c r="D7170">
        <v>12175</v>
      </c>
      <c r="E7170">
        <v>4974</v>
      </c>
      <c r="F7170">
        <v>2675</v>
      </c>
      <c r="G7170" t="s">
        <v>33</v>
      </c>
      <c r="H7170" s="1">
        <v>44942</v>
      </c>
      <c r="I7170" t="str">
        <f t="shared" ref="I7170:I7233" si="112">IF(AND(F7170&gt;1000,F7170&lt;15000),"Kicik Investiya",IF(AND(F7170&gt;=15000,F7170&lt;27500),"Orta investisya","Yuksek Investisya"))</f>
        <v>Kicik Investiya</v>
      </c>
      <c r="J7170">
        <f>YEAR(transaction_data[[#This Row],[Transaction_Date]])</f>
        <v>2023</v>
      </c>
      <c r="K7170">
        <f>MONTH(transaction_data[[#This Row],[Transaction_Date]])</f>
        <v>1</v>
      </c>
    </row>
    <row r="7171" spans="1:11" x14ac:dyDescent="0.3">
      <c r="A7171">
        <v>307169</v>
      </c>
      <c r="B7171">
        <v>202450</v>
      </c>
      <c r="C7171" t="s">
        <v>30</v>
      </c>
      <c r="D7171">
        <v>61908</v>
      </c>
      <c r="E7171">
        <v>3173</v>
      </c>
      <c r="F7171">
        <v>13890</v>
      </c>
      <c r="G7171" t="s">
        <v>29</v>
      </c>
      <c r="H7171" s="1">
        <v>45154</v>
      </c>
      <c r="I7171" t="str">
        <f t="shared" si="112"/>
        <v>Kicik Investiya</v>
      </c>
      <c r="J7171">
        <f>YEAR(transaction_data[[#This Row],[Transaction_Date]])</f>
        <v>2023</v>
      </c>
      <c r="K7171">
        <f>MONTH(transaction_data[[#This Row],[Transaction_Date]])</f>
        <v>8</v>
      </c>
    </row>
    <row r="7172" spans="1:11" x14ac:dyDescent="0.3">
      <c r="A7172">
        <v>307170</v>
      </c>
      <c r="B7172">
        <v>206161</v>
      </c>
      <c r="C7172" t="s">
        <v>13</v>
      </c>
      <c r="D7172">
        <v>76917</v>
      </c>
      <c r="E7172">
        <v>4476</v>
      </c>
      <c r="F7172">
        <v>20871</v>
      </c>
      <c r="G7172" t="s">
        <v>32</v>
      </c>
      <c r="H7172" s="1">
        <v>45165</v>
      </c>
      <c r="I7172" t="str">
        <f t="shared" si="112"/>
        <v>Orta investisya</v>
      </c>
      <c r="J7172">
        <f>YEAR(transaction_data[[#This Row],[Transaction_Date]])</f>
        <v>2023</v>
      </c>
      <c r="K7172">
        <f>MONTH(transaction_data[[#This Row],[Transaction_Date]])</f>
        <v>8</v>
      </c>
    </row>
    <row r="7173" spans="1:11" x14ac:dyDescent="0.3">
      <c r="A7173">
        <v>307171</v>
      </c>
      <c r="B7173">
        <v>209899</v>
      </c>
      <c r="C7173" t="s">
        <v>30</v>
      </c>
      <c r="D7173">
        <v>56862</v>
      </c>
      <c r="E7173">
        <v>3933</v>
      </c>
      <c r="F7173">
        <v>35388</v>
      </c>
      <c r="G7173" t="s">
        <v>33</v>
      </c>
      <c r="H7173" s="1">
        <v>45685</v>
      </c>
      <c r="I7173" t="str">
        <f t="shared" si="112"/>
        <v>Yuksek Investisya</v>
      </c>
      <c r="J7173">
        <f>YEAR(transaction_data[[#This Row],[Transaction_Date]])</f>
        <v>2025</v>
      </c>
      <c r="K7173">
        <f>MONTH(transaction_data[[#This Row],[Transaction_Date]])</f>
        <v>1</v>
      </c>
    </row>
    <row r="7174" spans="1:11" x14ac:dyDescent="0.3">
      <c r="A7174">
        <v>307172</v>
      </c>
      <c r="B7174">
        <v>202707</v>
      </c>
      <c r="C7174" t="s">
        <v>30</v>
      </c>
      <c r="D7174">
        <v>86419</v>
      </c>
      <c r="E7174">
        <v>550</v>
      </c>
      <c r="F7174">
        <v>46365</v>
      </c>
      <c r="G7174" t="s">
        <v>33</v>
      </c>
      <c r="H7174" s="1">
        <v>45385</v>
      </c>
      <c r="I7174" t="str">
        <f t="shared" si="112"/>
        <v>Yuksek Investisya</v>
      </c>
      <c r="J7174">
        <f>YEAR(transaction_data[[#This Row],[Transaction_Date]])</f>
        <v>2024</v>
      </c>
      <c r="K7174">
        <f>MONTH(transaction_data[[#This Row],[Transaction_Date]])</f>
        <v>4</v>
      </c>
    </row>
    <row r="7175" spans="1:11" x14ac:dyDescent="0.3">
      <c r="A7175">
        <v>307173</v>
      </c>
      <c r="B7175">
        <v>202561</v>
      </c>
      <c r="C7175" t="s">
        <v>31</v>
      </c>
      <c r="D7175">
        <v>50977</v>
      </c>
      <c r="E7175">
        <v>1373</v>
      </c>
      <c r="F7175">
        <v>21420</v>
      </c>
      <c r="G7175" t="s">
        <v>33</v>
      </c>
      <c r="H7175" s="1">
        <v>45378</v>
      </c>
      <c r="I7175" t="str">
        <f t="shared" si="112"/>
        <v>Orta investisya</v>
      </c>
      <c r="J7175">
        <f>YEAR(transaction_data[[#This Row],[Transaction_Date]])</f>
        <v>2024</v>
      </c>
      <c r="K7175">
        <f>MONTH(transaction_data[[#This Row],[Transaction_Date]])</f>
        <v>3</v>
      </c>
    </row>
    <row r="7176" spans="1:11" x14ac:dyDescent="0.3">
      <c r="A7176">
        <v>307174</v>
      </c>
      <c r="B7176">
        <v>200029</v>
      </c>
      <c r="C7176" t="s">
        <v>30</v>
      </c>
      <c r="D7176">
        <v>37351</v>
      </c>
      <c r="E7176">
        <v>1568</v>
      </c>
      <c r="F7176">
        <v>40250</v>
      </c>
      <c r="G7176" t="s">
        <v>29</v>
      </c>
      <c r="H7176" s="1">
        <v>44696</v>
      </c>
      <c r="I7176" t="str">
        <f t="shared" si="112"/>
        <v>Yuksek Investisya</v>
      </c>
      <c r="J7176">
        <f>YEAR(transaction_data[[#This Row],[Transaction_Date]])</f>
        <v>2022</v>
      </c>
      <c r="K7176">
        <f>MONTH(transaction_data[[#This Row],[Transaction_Date]])</f>
        <v>5</v>
      </c>
    </row>
    <row r="7177" spans="1:11" x14ac:dyDescent="0.3">
      <c r="A7177">
        <v>307175</v>
      </c>
      <c r="B7177">
        <v>200434</v>
      </c>
      <c r="C7177" t="s">
        <v>30</v>
      </c>
      <c r="D7177">
        <v>63045</v>
      </c>
      <c r="E7177">
        <v>1803</v>
      </c>
      <c r="F7177">
        <v>13402</v>
      </c>
      <c r="G7177" t="s">
        <v>29</v>
      </c>
      <c r="H7177" s="1">
        <v>45643</v>
      </c>
      <c r="I7177" t="str">
        <f t="shared" si="112"/>
        <v>Kicik Investiya</v>
      </c>
      <c r="J7177">
        <f>YEAR(transaction_data[[#This Row],[Transaction_Date]])</f>
        <v>2024</v>
      </c>
      <c r="K7177">
        <f>MONTH(transaction_data[[#This Row],[Transaction_Date]])</f>
        <v>12</v>
      </c>
    </row>
    <row r="7178" spans="1:11" x14ac:dyDescent="0.3">
      <c r="A7178">
        <v>307176</v>
      </c>
      <c r="B7178">
        <v>209387</v>
      </c>
      <c r="C7178" t="s">
        <v>30</v>
      </c>
      <c r="D7178">
        <v>2464</v>
      </c>
      <c r="E7178">
        <v>1132</v>
      </c>
      <c r="F7178">
        <v>8880</v>
      </c>
      <c r="G7178" t="s">
        <v>32</v>
      </c>
      <c r="H7178" s="1">
        <v>44851</v>
      </c>
      <c r="I7178" t="str">
        <f t="shared" si="112"/>
        <v>Kicik Investiya</v>
      </c>
      <c r="J7178">
        <f>YEAR(transaction_data[[#This Row],[Transaction_Date]])</f>
        <v>2022</v>
      </c>
      <c r="K7178">
        <f>MONTH(transaction_data[[#This Row],[Transaction_Date]])</f>
        <v>10</v>
      </c>
    </row>
    <row r="7179" spans="1:11" x14ac:dyDescent="0.3">
      <c r="A7179">
        <v>307177</v>
      </c>
      <c r="B7179">
        <v>200046</v>
      </c>
      <c r="C7179" t="s">
        <v>31</v>
      </c>
      <c r="D7179">
        <v>38532</v>
      </c>
      <c r="E7179">
        <v>4609</v>
      </c>
      <c r="F7179">
        <v>18444</v>
      </c>
      <c r="G7179" t="s">
        <v>29</v>
      </c>
      <c r="H7179" s="1">
        <v>45388</v>
      </c>
      <c r="I7179" t="str">
        <f t="shared" si="112"/>
        <v>Orta investisya</v>
      </c>
      <c r="J7179">
        <f>YEAR(transaction_data[[#This Row],[Transaction_Date]])</f>
        <v>2024</v>
      </c>
      <c r="K7179">
        <f>MONTH(transaction_data[[#This Row],[Transaction_Date]])</f>
        <v>4</v>
      </c>
    </row>
    <row r="7180" spans="1:11" x14ac:dyDescent="0.3">
      <c r="A7180">
        <v>307178</v>
      </c>
      <c r="B7180">
        <v>208490</v>
      </c>
      <c r="C7180" t="s">
        <v>30</v>
      </c>
      <c r="D7180">
        <v>34112</v>
      </c>
      <c r="E7180">
        <v>4685</v>
      </c>
      <c r="F7180">
        <v>35097</v>
      </c>
      <c r="G7180" t="s">
        <v>32</v>
      </c>
      <c r="H7180" s="1">
        <v>44882</v>
      </c>
      <c r="I7180" t="str">
        <f t="shared" si="112"/>
        <v>Yuksek Investisya</v>
      </c>
      <c r="J7180">
        <f>YEAR(transaction_data[[#This Row],[Transaction_Date]])</f>
        <v>2022</v>
      </c>
      <c r="K7180">
        <f>MONTH(transaction_data[[#This Row],[Transaction_Date]])</f>
        <v>11</v>
      </c>
    </row>
    <row r="7181" spans="1:11" x14ac:dyDescent="0.3">
      <c r="A7181">
        <v>307179</v>
      </c>
      <c r="B7181">
        <v>209738</v>
      </c>
      <c r="C7181" t="s">
        <v>31</v>
      </c>
      <c r="D7181">
        <v>11307</v>
      </c>
      <c r="E7181">
        <v>953</v>
      </c>
      <c r="F7181">
        <v>44388</v>
      </c>
      <c r="G7181" t="s">
        <v>32</v>
      </c>
      <c r="H7181" s="1">
        <v>45615</v>
      </c>
      <c r="I7181" t="str">
        <f t="shared" si="112"/>
        <v>Yuksek Investisya</v>
      </c>
      <c r="J7181">
        <f>YEAR(transaction_data[[#This Row],[Transaction_Date]])</f>
        <v>2024</v>
      </c>
      <c r="K7181">
        <f>MONTH(transaction_data[[#This Row],[Transaction_Date]])</f>
        <v>11</v>
      </c>
    </row>
    <row r="7182" spans="1:11" x14ac:dyDescent="0.3">
      <c r="A7182">
        <v>307180</v>
      </c>
      <c r="B7182">
        <v>203541</v>
      </c>
      <c r="C7182" t="s">
        <v>13</v>
      </c>
      <c r="D7182">
        <v>31525</v>
      </c>
      <c r="E7182">
        <v>4749</v>
      </c>
      <c r="F7182">
        <v>14192</v>
      </c>
      <c r="G7182" t="s">
        <v>32</v>
      </c>
      <c r="H7182" s="1">
        <v>45356</v>
      </c>
      <c r="I7182" t="str">
        <f t="shared" si="112"/>
        <v>Kicik Investiya</v>
      </c>
      <c r="J7182">
        <f>YEAR(transaction_data[[#This Row],[Transaction_Date]])</f>
        <v>2024</v>
      </c>
      <c r="K7182">
        <f>MONTH(transaction_data[[#This Row],[Transaction_Date]])</f>
        <v>3</v>
      </c>
    </row>
    <row r="7183" spans="1:11" x14ac:dyDescent="0.3">
      <c r="A7183">
        <v>307181</v>
      </c>
      <c r="B7183">
        <v>209641</v>
      </c>
      <c r="C7183" t="s">
        <v>13</v>
      </c>
      <c r="D7183">
        <v>52450</v>
      </c>
      <c r="E7183">
        <v>4319</v>
      </c>
      <c r="F7183">
        <v>35180</v>
      </c>
      <c r="G7183" t="s">
        <v>29</v>
      </c>
      <c r="H7183" s="1">
        <v>45475</v>
      </c>
      <c r="I7183" t="str">
        <f t="shared" si="112"/>
        <v>Yuksek Investisya</v>
      </c>
      <c r="J7183">
        <f>YEAR(transaction_data[[#This Row],[Transaction_Date]])</f>
        <v>2024</v>
      </c>
      <c r="K7183">
        <f>MONTH(transaction_data[[#This Row],[Transaction_Date]])</f>
        <v>7</v>
      </c>
    </row>
    <row r="7184" spans="1:11" x14ac:dyDescent="0.3">
      <c r="A7184">
        <v>307182</v>
      </c>
      <c r="B7184">
        <v>204482</v>
      </c>
      <c r="C7184" t="s">
        <v>31</v>
      </c>
      <c r="D7184">
        <v>4700</v>
      </c>
      <c r="E7184">
        <v>792</v>
      </c>
      <c r="F7184">
        <v>32797</v>
      </c>
      <c r="G7184" t="s">
        <v>32</v>
      </c>
      <c r="H7184" s="1">
        <v>45161</v>
      </c>
      <c r="I7184" t="str">
        <f t="shared" si="112"/>
        <v>Yuksek Investisya</v>
      </c>
      <c r="J7184">
        <f>YEAR(transaction_data[[#This Row],[Transaction_Date]])</f>
        <v>2023</v>
      </c>
      <c r="K7184">
        <f>MONTH(transaction_data[[#This Row],[Transaction_Date]])</f>
        <v>8</v>
      </c>
    </row>
    <row r="7185" spans="1:11" x14ac:dyDescent="0.3">
      <c r="A7185">
        <v>307183</v>
      </c>
      <c r="B7185">
        <v>203554</v>
      </c>
      <c r="C7185" t="s">
        <v>13</v>
      </c>
      <c r="D7185">
        <v>8992</v>
      </c>
      <c r="E7185">
        <v>1425</v>
      </c>
      <c r="F7185">
        <v>22039</v>
      </c>
      <c r="G7185" t="s">
        <v>32</v>
      </c>
      <c r="H7185" s="1">
        <v>45359</v>
      </c>
      <c r="I7185" t="str">
        <f t="shared" si="112"/>
        <v>Orta investisya</v>
      </c>
      <c r="J7185">
        <f>YEAR(transaction_data[[#This Row],[Transaction_Date]])</f>
        <v>2024</v>
      </c>
      <c r="K7185">
        <f>MONTH(transaction_data[[#This Row],[Transaction_Date]])</f>
        <v>3</v>
      </c>
    </row>
    <row r="7186" spans="1:11" x14ac:dyDescent="0.3">
      <c r="A7186">
        <v>307184</v>
      </c>
      <c r="B7186">
        <v>207022</v>
      </c>
      <c r="C7186" t="s">
        <v>30</v>
      </c>
      <c r="D7186">
        <v>75049</v>
      </c>
      <c r="E7186">
        <v>2885</v>
      </c>
      <c r="F7186">
        <v>34032</v>
      </c>
      <c r="G7186" t="s">
        <v>33</v>
      </c>
      <c r="H7186" s="1">
        <v>45284</v>
      </c>
      <c r="I7186" t="str">
        <f t="shared" si="112"/>
        <v>Yuksek Investisya</v>
      </c>
      <c r="J7186">
        <f>YEAR(transaction_data[[#This Row],[Transaction_Date]])</f>
        <v>2023</v>
      </c>
      <c r="K7186">
        <f>MONTH(transaction_data[[#This Row],[Transaction_Date]])</f>
        <v>12</v>
      </c>
    </row>
    <row r="7187" spans="1:11" x14ac:dyDescent="0.3">
      <c r="A7187">
        <v>307185</v>
      </c>
      <c r="B7187">
        <v>205797</v>
      </c>
      <c r="C7187" t="s">
        <v>30</v>
      </c>
      <c r="D7187">
        <v>7992</v>
      </c>
      <c r="E7187">
        <v>1183</v>
      </c>
      <c r="F7187">
        <v>42194</v>
      </c>
      <c r="G7187" t="s">
        <v>32</v>
      </c>
      <c r="H7187" s="1">
        <v>44728</v>
      </c>
      <c r="I7187" t="str">
        <f t="shared" si="112"/>
        <v>Yuksek Investisya</v>
      </c>
      <c r="J7187">
        <f>YEAR(transaction_data[[#This Row],[Transaction_Date]])</f>
        <v>2022</v>
      </c>
      <c r="K7187">
        <f>MONTH(transaction_data[[#This Row],[Transaction_Date]])</f>
        <v>6</v>
      </c>
    </row>
    <row r="7188" spans="1:11" x14ac:dyDescent="0.3">
      <c r="A7188">
        <v>307186</v>
      </c>
      <c r="B7188">
        <v>204257</v>
      </c>
      <c r="C7188" t="s">
        <v>31</v>
      </c>
      <c r="D7188">
        <v>28624</v>
      </c>
      <c r="E7188">
        <v>3804</v>
      </c>
      <c r="F7188">
        <v>48133</v>
      </c>
      <c r="G7188" t="s">
        <v>29</v>
      </c>
      <c r="H7188" s="1">
        <v>45450</v>
      </c>
      <c r="I7188" t="str">
        <f t="shared" si="112"/>
        <v>Yuksek Investisya</v>
      </c>
      <c r="J7188">
        <f>YEAR(transaction_data[[#This Row],[Transaction_Date]])</f>
        <v>2024</v>
      </c>
      <c r="K7188">
        <f>MONTH(transaction_data[[#This Row],[Transaction_Date]])</f>
        <v>6</v>
      </c>
    </row>
    <row r="7189" spans="1:11" x14ac:dyDescent="0.3">
      <c r="A7189">
        <v>307187</v>
      </c>
      <c r="B7189">
        <v>203378</v>
      </c>
      <c r="C7189" t="s">
        <v>30</v>
      </c>
      <c r="D7189">
        <v>37659</v>
      </c>
      <c r="E7189">
        <v>2714</v>
      </c>
      <c r="F7189">
        <v>9525</v>
      </c>
      <c r="G7189" t="s">
        <v>32</v>
      </c>
      <c r="H7189" s="1">
        <v>45106</v>
      </c>
      <c r="I7189" t="str">
        <f t="shared" si="112"/>
        <v>Kicik Investiya</v>
      </c>
      <c r="J7189">
        <f>YEAR(transaction_data[[#This Row],[Transaction_Date]])</f>
        <v>2023</v>
      </c>
      <c r="K7189">
        <f>MONTH(transaction_data[[#This Row],[Transaction_Date]])</f>
        <v>6</v>
      </c>
    </row>
    <row r="7190" spans="1:11" x14ac:dyDescent="0.3">
      <c r="A7190">
        <v>307188</v>
      </c>
      <c r="B7190">
        <v>209630</v>
      </c>
      <c r="C7190" t="s">
        <v>13</v>
      </c>
      <c r="D7190">
        <v>88402</v>
      </c>
      <c r="E7190">
        <v>3481</v>
      </c>
      <c r="F7190">
        <v>45219</v>
      </c>
      <c r="G7190" t="s">
        <v>32</v>
      </c>
      <c r="H7190" s="1">
        <v>45518</v>
      </c>
      <c r="I7190" t="str">
        <f t="shared" si="112"/>
        <v>Yuksek Investisya</v>
      </c>
      <c r="J7190">
        <f>YEAR(transaction_data[[#This Row],[Transaction_Date]])</f>
        <v>2024</v>
      </c>
      <c r="K7190">
        <f>MONTH(transaction_data[[#This Row],[Transaction_Date]])</f>
        <v>8</v>
      </c>
    </row>
    <row r="7191" spans="1:11" x14ac:dyDescent="0.3">
      <c r="A7191">
        <v>307189</v>
      </c>
      <c r="B7191">
        <v>200338</v>
      </c>
      <c r="C7191" t="s">
        <v>13</v>
      </c>
      <c r="D7191">
        <v>88600</v>
      </c>
      <c r="E7191">
        <v>1970</v>
      </c>
      <c r="F7191">
        <v>43242</v>
      </c>
      <c r="G7191" t="s">
        <v>29</v>
      </c>
      <c r="H7191" s="1">
        <v>45694</v>
      </c>
      <c r="I7191" t="str">
        <f t="shared" si="112"/>
        <v>Yuksek Investisya</v>
      </c>
      <c r="J7191">
        <f>YEAR(transaction_data[[#This Row],[Transaction_Date]])</f>
        <v>2025</v>
      </c>
      <c r="K7191">
        <f>MONTH(transaction_data[[#This Row],[Transaction_Date]])</f>
        <v>2</v>
      </c>
    </row>
    <row r="7192" spans="1:11" x14ac:dyDescent="0.3">
      <c r="A7192">
        <v>307190</v>
      </c>
      <c r="B7192">
        <v>206202</v>
      </c>
      <c r="C7192" t="s">
        <v>31</v>
      </c>
      <c r="D7192">
        <v>87550</v>
      </c>
      <c r="E7192">
        <v>2402</v>
      </c>
      <c r="F7192">
        <v>15487</v>
      </c>
      <c r="G7192" t="s">
        <v>32</v>
      </c>
      <c r="H7192" s="1">
        <v>45131</v>
      </c>
      <c r="I7192" t="str">
        <f t="shared" si="112"/>
        <v>Orta investisya</v>
      </c>
      <c r="J7192">
        <f>YEAR(transaction_data[[#This Row],[Transaction_Date]])</f>
        <v>2023</v>
      </c>
      <c r="K7192">
        <f>MONTH(transaction_data[[#This Row],[Transaction_Date]])</f>
        <v>7</v>
      </c>
    </row>
    <row r="7193" spans="1:11" x14ac:dyDescent="0.3">
      <c r="A7193">
        <v>307191</v>
      </c>
      <c r="B7193">
        <v>205339</v>
      </c>
      <c r="C7193" t="s">
        <v>13</v>
      </c>
      <c r="D7193">
        <v>7868</v>
      </c>
      <c r="E7193">
        <v>4253</v>
      </c>
      <c r="F7193">
        <v>43651</v>
      </c>
      <c r="G7193" t="s">
        <v>33</v>
      </c>
      <c r="H7193" s="1">
        <v>45503</v>
      </c>
      <c r="I7193" t="str">
        <f t="shared" si="112"/>
        <v>Yuksek Investisya</v>
      </c>
      <c r="J7193">
        <f>YEAR(transaction_data[[#This Row],[Transaction_Date]])</f>
        <v>2024</v>
      </c>
      <c r="K7193">
        <f>MONTH(transaction_data[[#This Row],[Transaction_Date]])</f>
        <v>7</v>
      </c>
    </row>
    <row r="7194" spans="1:11" x14ac:dyDescent="0.3">
      <c r="A7194">
        <v>307192</v>
      </c>
      <c r="B7194">
        <v>202408</v>
      </c>
      <c r="C7194" t="s">
        <v>13</v>
      </c>
      <c r="D7194">
        <v>79847</v>
      </c>
      <c r="E7194">
        <v>3237</v>
      </c>
      <c r="F7194">
        <v>16014</v>
      </c>
      <c r="G7194" t="s">
        <v>32</v>
      </c>
      <c r="H7194" s="1">
        <v>45473</v>
      </c>
      <c r="I7194" t="str">
        <f t="shared" si="112"/>
        <v>Orta investisya</v>
      </c>
      <c r="J7194">
        <f>YEAR(transaction_data[[#This Row],[Transaction_Date]])</f>
        <v>2024</v>
      </c>
      <c r="K7194">
        <f>MONTH(transaction_data[[#This Row],[Transaction_Date]])</f>
        <v>6</v>
      </c>
    </row>
    <row r="7195" spans="1:11" x14ac:dyDescent="0.3">
      <c r="A7195">
        <v>307193</v>
      </c>
      <c r="B7195">
        <v>206168</v>
      </c>
      <c r="C7195" t="s">
        <v>13</v>
      </c>
      <c r="D7195">
        <v>54396</v>
      </c>
      <c r="E7195">
        <v>4800</v>
      </c>
      <c r="F7195">
        <v>4153</v>
      </c>
      <c r="G7195" t="s">
        <v>29</v>
      </c>
      <c r="H7195" s="1">
        <v>44670</v>
      </c>
      <c r="I7195" t="str">
        <f t="shared" si="112"/>
        <v>Kicik Investiya</v>
      </c>
      <c r="J7195">
        <f>YEAR(transaction_data[[#This Row],[Transaction_Date]])</f>
        <v>2022</v>
      </c>
      <c r="K7195">
        <f>MONTH(transaction_data[[#This Row],[Transaction_Date]])</f>
        <v>4</v>
      </c>
    </row>
    <row r="7196" spans="1:11" x14ac:dyDescent="0.3">
      <c r="A7196">
        <v>307194</v>
      </c>
      <c r="B7196">
        <v>201929</v>
      </c>
      <c r="C7196" t="s">
        <v>31</v>
      </c>
      <c r="D7196">
        <v>4336</v>
      </c>
      <c r="E7196">
        <v>3122</v>
      </c>
      <c r="F7196">
        <v>14810</v>
      </c>
      <c r="G7196" t="s">
        <v>29</v>
      </c>
      <c r="H7196" s="1">
        <v>44964</v>
      </c>
      <c r="I7196" t="str">
        <f t="shared" si="112"/>
        <v>Kicik Investiya</v>
      </c>
      <c r="J7196">
        <f>YEAR(transaction_data[[#This Row],[Transaction_Date]])</f>
        <v>2023</v>
      </c>
      <c r="K7196">
        <f>MONTH(transaction_data[[#This Row],[Transaction_Date]])</f>
        <v>2</v>
      </c>
    </row>
    <row r="7197" spans="1:11" x14ac:dyDescent="0.3">
      <c r="A7197">
        <v>307195</v>
      </c>
      <c r="B7197">
        <v>202500</v>
      </c>
      <c r="C7197" t="s">
        <v>31</v>
      </c>
      <c r="D7197">
        <v>74926</v>
      </c>
      <c r="E7197">
        <v>1033</v>
      </c>
      <c r="F7197">
        <v>9912</v>
      </c>
      <c r="G7197" t="s">
        <v>32</v>
      </c>
      <c r="H7197" s="1">
        <v>45537</v>
      </c>
      <c r="I7197" t="str">
        <f t="shared" si="112"/>
        <v>Kicik Investiya</v>
      </c>
      <c r="J7197">
        <f>YEAR(transaction_data[[#This Row],[Transaction_Date]])</f>
        <v>2024</v>
      </c>
      <c r="K7197">
        <f>MONTH(transaction_data[[#This Row],[Transaction_Date]])</f>
        <v>9</v>
      </c>
    </row>
    <row r="7198" spans="1:11" x14ac:dyDescent="0.3">
      <c r="A7198">
        <v>307196</v>
      </c>
      <c r="B7198">
        <v>207374</v>
      </c>
      <c r="C7198" t="s">
        <v>30</v>
      </c>
      <c r="D7198">
        <v>12345</v>
      </c>
      <c r="E7198">
        <v>1381</v>
      </c>
      <c r="F7198">
        <v>1664</v>
      </c>
      <c r="G7198" t="s">
        <v>29</v>
      </c>
      <c r="H7198" s="1">
        <v>45705</v>
      </c>
      <c r="I7198" t="str">
        <f t="shared" si="112"/>
        <v>Kicik Investiya</v>
      </c>
      <c r="J7198">
        <f>YEAR(transaction_data[[#This Row],[Transaction_Date]])</f>
        <v>2025</v>
      </c>
      <c r="K7198">
        <f>MONTH(transaction_data[[#This Row],[Transaction_Date]])</f>
        <v>2</v>
      </c>
    </row>
    <row r="7199" spans="1:11" x14ac:dyDescent="0.3">
      <c r="A7199">
        <v>307197</v>
      </c>
      <c r="B7199">
        <v>209299</v>
      </c>
      <c r="C7199" t="s">
        <v>13</v>
      </c>
      <c r="D7199">
        <v>81600</v>
      </c>
      <c r="E7199">
        <v>3291</v>
      </c>
      <c r="F7199">
        <v>49488</v>
      </c>
      <c r="G7199" t="s">
        <v>33</v>
      </c>
      <c r="H7199" s="1">
        <v>45156</v>
      </c>
      <c r="I7199" t="str">
        <f t="shared" si="112"/>
        <v>Yuksek Investisya</v>
      </c>
      <c r="J7199">
        <f>YEAR(transaction_data[[#This Row],[Transaction_Date]])</f>
        <v>2023</v>
      </c>
      <c r="K7199">
        <f>MONTH(transaction_data[[#This Row],[Transaction_Date]])</f>
        <v>8</v>
      </c>
    </row>
    <row r="7200" spans="1:11" x14ac:dyDescent="0.3">
      <c r="A7200">
        <v>307198</v>
      </c>
      <c r="B7200">
        <v>202295</v>
      </c>
      <c r="C7200" t="s">
        <v>13</v>
      </c>
      <c r="D7200">
        <v>50327</v>
      </c>
      <c r="E7200">
        <v>2520</v>
      </c>
      <c r="F7200">
        <v>15605</v>
      </c>
      <c r="G7200" t="s">
        <v>33</v>
      </c>
      <c r="H7200" s="1">
        <v>45190</v>
      </c>
      <c r="I7200" t="str">
        <f t="shared" si="112"/>
        <v>Orta investisya</v>
      </c>
      <c r="J7200">
        <f>YEAR(transaction_data[[#This Row],[Transaction_Date]])</f>
        <v>2023</v>
      </c>
      <c r="K7200">
        <f>MONTH(transaction_data[[#This Row],[Transaction_Date]])</f>
        <v>9</v>
      </c>
    </row>
    <row r="7201" spans="1:11" x14ac:dyDescent="0.3">
      <c r="A7201">
        <v>307199</v>
      </c>
      <c r="B7201">
        <v>207415</v>
      </c>
      <c r="C7201" t="s">
        <v>31</v>
      </c>
      <c r="D7201">
        <v>77111</v>
      </c>
      <c r="E7201">
        <v>4486</v>
      </c>
      <c r="F7201">
        <v>1468</v>
      </c>
      <c r="G7201" t="s">
        <v>33</v>
      </c>
      <c r="H7201" s="1">
        <v>44743</v>
      </c>
      <c r="I7201" t="str">
        <f t="shared" si="112"/>
        <v>Kicik Investiya</v>
      </c>
      <c r="J7201">
        <f>YEAR(transaction_data[[#This Row],[Transaction_Date]])</f>
        <v>2022</v>
      </c>
      <c r="K7201">
        <f>MONTH(transaction_data[[#This Row],[Transaction_Date]])</f>
        <v>7</v>
      </c>
    </row>
    <row r="7202" spans="1:11" x14ac:dyDescent="0.3">
      <c r="A7202">
        <v>307200</v>
      </c>
      <c r="B7202">
        <v>207218</v>
      </c>
      <c r="C7202" t="s">
        <v>13</v>
      </c>
      <c r="D7202">
        <v>42683</v>
      </c>
      <c r="E7202">
        <v>831</v>
      </c>
      <c r="F7202">
        <v>5362</v>
      </c>
      <c r="G7202" t="s">
        <v>29</v>
      </c>
      <c r="H7202" s="1">
        <v>44872</v>
      </c>
      <c r="I7202" t="str">
        <f t="shared" si="112"/>
        <v>Kicik Investiya</v>
      </c>
      <c r="J7202">
        <f>YEAR(transaction_data[[#This Row],[Transaction_Date]])</f>
        <v>2022</v>
      </c>
      <c r="K7202">
        <f>MONTH(transaction_data[[#This Row],[Transaction_Date]])</f>
        <v>11</v>
      </c>
    </row>
    <row r="7203" spans="1:11" x14ac:dyDescent="0.3">
      <c r="A7203">
        <v>307201</v>
      </c>
      <c r="B7203">
        <v>207092</v>
      </c>
      <c r="C7203" t="s">
        <v>30</v>
      </c>
      <c r="D7203">
        <v>11732</v>
      </c>
      <c r="E7203">
        <v>3851</v>
      </c>
      <c r="F7203">
        <v>39574</v>
      </c>
      <c r="G7203" t="s">
        <v>32</v>
      </c>
      <c r="H7203" s="1">
        <v>45076</v>
      </c>
      <c r="I7203" t="str">
        <f t="shared" si="112"/>
        <v>Yuksek Investisya</v>
      </c>
      <c r="J7203">
        <f>YEAR(transaction_data[[#This Row],[Transaction_Date]])</f>
        <v>2023</v>
      </c>
      <c r="K7203">
        <f>MONTH(transaction_data[[#This Row],[Transaction_Date]])</f>
        <v>5</v>
      </c>
    </row>
    <row r="7204" spans="1:11" x14ac:dyDescent="0.3">
      <c r="A7204">
        <v>307202</v>
      </c>
      <c r="B7204">
        <v>209737</v>
      </c>
      <c r="C7204" t="s">
        <v>13</v>
      </c>
      <c r="D7204">
        <v>72649</v>
      </c>
      <c r="E7204">
        <v>3861</v>
      </c>
      <c r="F7204">
        <v>48386</v>
      </c>
      <c r="G7204" t="s">
        <v>29</v>
      </c>
      <c r="H7204" s="1">
        <v>44689</v>
      </c>
      <c r="I7204" t="str">
        <f t="shared" si="112"/>
        <v>Yuksek Investisya</v>
      </c>
      <c r="J7204">
        <f>YEAR(transaction_data[[#This Row],[Transaction_Date]])</f>
        <v>2022</v>
      </c>
      <c r="K7204">
        <f>MONTH(transaction_data[[#This Row],[Transaction_Date]])</f>
        <v>5</v>
      </c>
    </row>
    <row r="7205" spans="1:11" x14ac:dyDescent="0.3">
      <c r="A7205">
        <v>307203</v>
      </c>
      <c r="B7205">
        <v>202224</v>
      </c>
      <c r="C7205" t="s">
        <v>31</v>
      </c>
      <c r="D7205">
        <v>19546</v>
      </c>
      <c r="E7205">
        <v>2301</v>
      </c>
      <c r="F7205">
        <v>27627</v>
      </c>
      <c r="G7205" t="s">
        <v>33</v>
      </c>
      <c r="H7205" s="1">
        <v>45167</v>
      </c>
      <c r="I7205" t="str">
        <f t="shared" si="112"/>
        <v>Yuksek Investisya</v>
      </c>
      <c r="J7205">
        <f>YEAR(transaction_data[[#This Row],[Transaction_Date]])</f>
        <v>2023</v>
      </c>
      <c r="K7205">
        <f>MONTH(transaction_data[[#This Row],[Transaction_Date]])</f>
        <v>8</v>
      </c>
    </row>
    <row r="7206" spans="1:11" x14ac:dyDescent="0.3">
      <c r="A7206">
        <v>307204</v>
      </c>
      <c r="B7206">
        <v>206268</v>
      </c>
      <c r="C7206" t="s">
        <v>13</v>
      </c>
      <c r="D7206">
        <v>14316</v>
      </c>
      <c r="E7206">
        <v>2499</v>
      </c>
      <c r="F7206">
        <v>44624</v>
      </c>
      <c r="G7206" t="s">
        <v>29</v>
      </c>
      <c r="H7206" s="1">
        <v>45223</v>
      </c>
      <c r="I7206" t="str">
        <f t="shared" si="112"/>
        <v>Yuksek Investisya</v>
      </c>
      <c r="J7206">
        <f>YEAR(transaction_data[[#This Row],[Transaction_Date]])</f>
        <v>2023</v>
      </c>
      <c r="K7206">
        <f>MONTH(transaction_data[[#This Row],[Transaction_Date]])</f>
        <v>10</v>
      </c>
    </row>
    <row r="7207" spans="1:11" x14ac:dyDescent="0.3">
      <c r="A7207">
        <v>307205</v>
      </c>
      <c r="B7207">
        <v>208357</v>
      </c>
      <c r="C7207" t="s">
        <v>30</v>
      </c>
      <c r="D7207">
        <v>32648</v>
      </c>
      <c r="E7207">
        <v>1266</v>
      </c>
      <c r="F7207">
        <v>46126</v>
      </c>
      <c r="G7207" t="s">
        <v>33</v>
      </c>
      <c r="H7207" s="1">
        <v>45614</v>
      </c>
      <c r="I7207" t="str">
        <f t="shared" si="112"/>
        <v>Yuksek Investisya</v>
      </c>
      <c r="J7207">
        <f>YEAR(transaction_data[[#This Row],[Transaction_Date]])</f>
        <v>2024</v>
      </c>
      <c r="K7207">
        <f>MONTH(transaction_data[[#This Row],[Transaction_Date]])</f>
        <v>11</v>
      </c>
    </row>
    <row r="7208" spans="1:11" x14ac:dyDescent="0.3">
      <c r="A7208">
        <v>307206</v>
      </c>
      <c r="B7208">
        <v>206120</v>
      </c>
      <c r="C7208" t="s">
        <v>30</v>
      </c>
      <c r="D7208">
        <v>3496</v>
      </c>
      <c r="E7208">
        <v>3132</v>
      </c>
      <c r="F7208">
        <v>10489</v>
      </c>
      <c r="G7208" t="s">
        <v>29</v>
      </c>
      <c r="H7208" s="1">
        <v>45470</v>
      </c>
      <c r="I7208" t="str">
        <f t="shared" si="112"/>
        <v>Kicik Investiya</v>
      </c>
      <c r="J7208">
        <f>YEAR(transaction_data[[#This Row],[Transaction_Date]])</f>
        <v>2024</v>
      </c>
      <c r="K7208">
        <f>MONTH(transaction_data[[#This Row],[Transaction_Date]])</f>
        <v>6</v>
      </c>
    </row>
    <row r="7209" spans="1:11" x14ac:dyDescent="0.3">
      <c r="A7209">
        <v>307207</v>
      </c>
      <c r="B7209">
        <v>208317</v>
      </c>
      <c r="C7209" t="s">
        <v>31</v>
      </c>
      <c r="D7209">
        <v>56302</v>
      </c>
      <c r="E7209">
        <v>3928</v>
      </c>
      <c r="F7209">
        <v>14819</v>
      </c>
      <c r="G7209" t="s">
        <v>32</v>
      </c>
      <c r="H7209" s="1">
        <v>44898</v>
      </c>
      <c r="I7209" t="str">
        <f t="shared" si="112"/>
        <v>Kicik Investiya</v>
      </c>
      <c r="J7209">
        <f>YEAR(transaction_data[[#This Row],[Transaction_Date]])</f>
        <v>2022</v>
      </c>
      <c r="K7209">
        <f>MONTH(transaction_data[[#This Row],[Transaction_Date]])</f>
        <v>12</v>
      </c>
    </row>
    <row r="7210" spans="1:11" x14ac:dyDescent="0.3">
      <c r="A7210">
        <v>307208</v>
      </c>
      <c r="B7210">
        <v>203440</v>
      </c>
      <c r="C7210" t="s">
        <v>30</v>
      </c>
      <c r="D7210">
        <v>10513</v>
      </c>
      <c r="E7210">
        <v>3679</v>
      </c>
      <c r="F7210">
        <v>17914</v>
      </c>
      <c r="G7210" t="s">
        <v>32</v>
      </c>
      <c r="H7210" s="1">
        <v>45527</v>
      </c>
      <c r="I7210" t="str">
        <f t="shared" si="112"/>
        <v>Orta investisya</v>
      </c>
      <c r="J7210">
        <f>YEAR(transaction_data[[#This Row],[Transaction_Date]])</f>
        <v>2024</v>
      </c>
      <c r="K7210">
        <f>MONTH(transaction_data[[#This Row],[Transaction_Date]])</f>
        <v>8</v>
      </c>
    </row>
    <row r="7211" spans="1:11" x14ac:dyDescent="0.3">
      <c r="A7211">
        <v>307209</v>
      </c>
      <c r="B7211">
        <v>200881</v>
      </c>
      <c r="C7211" t="s">
        <v>13</v>
      </c>
      <c r="D7211">
        <v>69923</v>
      </c>
      <c r="E7211">
        <v>4605</v>
      </c>
      <c r="F7211">
        <v>33721</v>
      </c>
      <c r="G7211" t="s">
        <v>32</v>
      </c>
      <c r="H7211" s="1">
        <v>45581</v>
      </c>
      <c r="I7211" t="str">
        <f t="shared" si="112"/>
        <v>Yuksek Investisya</v>
      </c>
      <c r="J7211">
        <f>YEAR(transaction_data[[#This Row],[Transaction_Date]])</f>
        <v>2024</v>
      </c>
      <c r="K7211">
        <f>MONTH(transaction_data[[#This Row],[Transaction_Date]])</f>
        <v>10</v>
      </c>
    </row>
    <row r="7212" spans="1:11" x14ac:dyDescent="0.3">
      <c r="A7212">
        <v>307210</v>
      </c>
      <c r="B7212">
        <v>205933</v>
      </c>
      <c r="C7212" t="s">
        <v>30</v>
      </c>
      <c r="D7212">
        <v>65899</v>
      </c>
      <c r="E7212">
        <v>3109</v>
      </c>
      <c r="F7212">
        <v>39474</v>
      </c>
      <c r="G7212" t="s">
        <v>32</v>
      </c>
      <c r="H7212" s="1">
        <v>45246</v>
      </c>
      <c r="I7212" t="str">
        <f t="shared" si="112"/>
        <v>Yuksek Investisya</v>
      </c>
      <c r="J7212">
        <f>YEAR(transaction_data[[#This Row],[Transaction_Date]])</f>
        <v>2023</v>
      </c>
      <c r="K7212">
        <f>MONTH(transaction_data[[#This Row],[Transaction_Date]])</f>
        <v>11</v>
      </c>
    </row>
    <row r="7213" spans="1:11" x14ac:dyDescent="0.3">
      <c r="A7213">
        <v>307211</v>
      </c>
      <c r="B7213">
        <v>207414</v>
      </c>
      <c r="C7213" t="s">
        <v>30</v>
      </c>
      <c r="D7213">
        <v>3380</v>
      </c>
      <c r="E7213">
        <v>899</v>
      </c>
      <c r="F7213">
        <v>26123</v>
      </c>
      <c r="G7213" t="s">
        <v>33</v>
      </c>
      <c r="H7213" s="1">
        <v>44932</v>
      </c>
      <c r="I7213" t="str">
        <f t="shared" si="112"/>
        <v>Orta investisya</v>
      </c>
      <c r="J7213">
        <f>YEAR(transaction_data[[#This Row],[Transaction_Date]])</f>
        <v>2023</v>
      </c>
      <c r="K7213">
        <f>MONTH(transaction_data[[#This Row],[Transaction_Date]])</f>
        <v>1</v>
      </c>
    </row>
    <row r="7214" spans="1:11" x14ac:dyDescent="0.3">
      <c r="A7214">
        <v>307212</v>
      </c>
      <c r="B7214">
        <v>204165</v>
      </c>
      <c r="C7214" t="s">
        <v>31</v>
      </c>
      <c r="D7214">
        <v>78818</v>
      </c>
      <c r="E7214">
        <v>3522</v>
      </c>
      <c r="F7214">
        <v>1756</v>
      </c>
      <c r="G7214" t="s">
        <v>33</v>
      </c>
      <c r="H7214" s="1">
        <v>45565</v>
      </c>
      <c r="I7214" t="str">
        <f t="shared" si="112"/>
        <v>Kicik Investiya</v>
      </c>
      <c r="J7214">
        <f>YEAR(transaction_data[[#This Row],[Transaction_Date]])</f>
        <v>2024</v>
      </c>
      <c r="K7214">
        <f>MONTH(transaction_data[[#This Row],[Transaction_Date]])</f>
        <v>9</v>
      </c>
    </row>
    <row r="7215" spans="1:11" x14ac:dyDescent="0.3">
      <c r="A7215">
        <v>307213</v>
      </c>
      <c r="B7215">
        <v>206137</v>
      </c>
      <c r="C7215" t="s">
        <v>30</v>
      </c>
      <c r="D7215">
        <v>16970</v>
      </c>
      <c r="E7215">
        <v>2334</v>
      </c>
      <c r="F7215">
        <v>6361</v>
      </c>
      <c r="G7215" t="s">
        <v>33</v>
      </c>
      <c r="H7215" s="1">
        <v>44822</v>
      </c>
      <c r="I7215" t="str">
        <f t="shared" si="112"/>
        <v>Kicik Investiya</v>
      </c>
      <c r="J7215">
        <f>YEAR(transaction_data[[#This Row],[Transaction_Date]])</f>
        <v>2022</v>
      </c>
      <c r="K7215">
        <f>MONTH(transaction_data[[#This Row],[Transaction_Date]])</f>
        <v>9</v>
      </c>
    </row>
    <row r="7216" spans="1:11" x14ac:dyDescent="0.3">
      <c r="A7216">
        <v>307214</v>
      </c>
      <c r="B7216">
        <v>200522</v>
      </c>
      <c r="C7216" t="s">
        <v>31</v>
      </c>
      <c r="D7216">
        <v>61266</v>
      </c>
      <c r="E7216">
        <v>486</v>
      </c>
      <c r="F7216">
        <v>6263</v>
      </c>
      <c r="G7216" t="s">
        <v>29</v>
      </c>
      <c r="H7216" s="1">
        <v>45119</v>
      </c>
      <c r="I7216" t="str">
        <f t="shared" si="112"/>
        <v>Kicik Investiya</v>
      </c>
      <c r="J7216">
        <f>YEAR(transaction_data[[#This Row],[Transaction_Date]])</f>
        <v>2023</v>
      </c>
      <c r="K7216">
        <f>MONTH(transaction_data[[#This Row],[Transaction_Date]])</f>
        <v>7</v>
      </c>
    </row>
    <row r="7217" spans="1:11" x14ac:dyDescent="0.3">
      <c r="A7217">
        <v>307215</v>
      </c>
      <c r="B7217">
        <v>209615</v>
      </c>
      <c r="C7217" t="s">
        <v>13</v>
      </c>
      <c r="D7217">
        <v>72569</v>
      </c>
      <c r="E7217">
        <v>864</v>
      </c>
      <c r="F7217">
        <v>37059</v>
      </c>
      <c r="G7217" t="s">
        <v>29</v>
      </c>
      <c r="H7217" s="1">
        <v>45736</v>
      </c>
      <c r="I7217" t="str">
        <f t="shared" si="112"/>
        <v>Yuksek Investisya</v>
      </c>
      <c r="J7217">
        <f>YEAR(transaction_data[[#This Row],[Transaction_Date]])</f>
        <v>2025</v>
      </c>
      <c r="K7217">
        <f>MONTH(transaction_data[[#This Row],[Transaction_Date]])</f>
        <v>3</v>
      </c>
    </row>
    <row r="7218" spans="1:11" x14ac:dyDescent="0.3">
      <c r="A7218">
        <v>307216</v>
      </c>
      <c r="B7218">
        <v>209601</v>
      </c>
      <c r="C7218" t="s">
        <v>30</v>
      </c>
      <c r="D7218">
        <v>96347</v>
      </c>
      <c r="E7218">
        <v>4007</v>
      </c>
      <c r="F7218">
        <v>29843</v>
      </c>
      <c r="G7218" t="s">
        <v>32</v>
      </c>
      <c r="H7218" s="1">
        <v>45129</v>
      </c>
      <c r="I7218" t="str">
        <f t="shared" si="112"/>
        <v>Yuksek Investisya</v>
      </c>
      <c r="J7218">
        <f>YEAR(transaction_data[[#This Row],[Transaction_Date]])</f>
        <v>2023</v>
      </c>
      <c r="K7218">
        <f>MONTH(transaction_data[[#This Row],[Transaction_Date]])</f>
        <v>7</v>
      </c>
    </row>
    <row r="7219" spans="1:11" x14ac:dyDescent="0.3">
      <c r="A7219">
        <v>307217</v>
      </c>
      <c r="B7219">
        <v>203129</v>
      </c>
      <c r="C7219" t="s">
        <v>13</v>
      </c>
      <c r="D7219">
        <v>38500</v>
      </c>
      <c r="E7219">
        <v>4083</v>
      </c>
      <c r="F7219">
        <v>14030</v>
      </c>
      <c r="G7219" t="s">
        <v>33</v>
      </c>
      <c r="H7219" s="1">
        <v>44690</v>
      </c>
      <c r="I7219" t="str">
        <f t="shared" si="112"/>
        <v>Kicik Investiya</v>
      </c>
      <c r="J7219">
        <f>YEAR(transaction_data[[#This Row],[Transaction_Date]])</f>
        <v>2022</v>
      </c>
      <c r="K7219">
        <f>MONTH(transaction_data[[#This Row],[Transaction_Date]])</f>
        <v>5</v>
      </c>
    </row>
    <row r="7220" spans="1:11" x14ac:dyDescent="0.3">
      <c r="A7220">
        <v>307218</v>
      </c>
      <c r="B7220">
        <v>203545</v>
      </c>
      <c r="C7220" t="s">
        <v>13</v>
      </c>
      <c r="D7220">
        <v>13266</v>
      </c>
      <c r="E7220">
        <v>3490</v>
      </c>
      <c r="F7220">
        <v>35091</v>
      </c>
      <c r="G7220" t="s">
        <v>32</v>
      </c>
      <c r="H7220" s="1">
        <v>45062</v>
      </c>
      <c r="I7220" t="str">
        <f t="shared" si="112"/>
        <v>Yuksek Investisya</v>
      </c>
      <c r="J7220">
        <f>YEAR(transaction_data[[#This Row],[Transaction_Date]])</f>
        <v>2023</v>
      </c>
      <c r="K7220">
        <f>MONTH(transaction_data[[#This Row],[Transaction_Date]])</f>
        <v>5</v>
      </c>
    </row>
    <row r="7221" spans="1:11" x14ac:dyDescent="0.3">
      <c r="A7221">
        <v>307219</v>
      </c>
      <c r="B7221">
        <v>206996</v>
      </c>
      <c r="C7221" t="s">
        <v>30</v>
      </c>
      <c r="D7221">
        <v>83865</v>
      </c>
      <c r="E7221">
        <v>2925</v>
      </c>
      <c r="F7221">
        <v>2437</v>
      </c>
      <c r="G7221" t="s">
        <v>32</v>
      </c>
      <c r="H7221" s="1">
        <v>45283</v>
      </c>
      <c r="I7221" t="str">
        <f t="shared" si="112"/>
        <v>Kicik Investiya</v>
      </c>
      <c r="J7221">
        <f>YEAR(transaction_data[[#This Row],[Transaction_Date]])</f>
        <v>2023</v>
      </c>
      <c r="K7221">
        <f>MONTH(transaction_data[[#This Row],[Transaction_Date]])</f>
        <v>12</v>
      </c>
    </row>
    <row r="7222" spans="1:11" x14ac:dyDescent="0.3">
      <c r="A7222">
        <v>307220</v>
      </c>
      <c r="B7222">
        <v>202981</v>
      </c>
      <c r="C7222" t="s">
        <v>30</v>
      </c>
      <c r="D7222">
        <v>29269</v>
      </c>
      <c r="E7222">
        <v>3928</v>
      </c>
      <c r="F7222">
        <v>40536</v>
      </c>
      <c r="G7222" t="s">
        <v>29</v>
      </c>
      <c r="H7222" s="1">
        <v>44775</v>
      </c>
      <c r="I7222" t="str">
        <f t="shared" si="112"/>
        <v>Yuksek Investisya</v>
      </c>
      <c r="J7222">
        <f>YEAR(transaction_data[[#This Row],[Transaction_Date]])</f>
        <v>2022</v>
      </c>
      <c r="K7222">
        <f>MONTH(transaction_data[[#This Row],[Transaction_Date]])</f>
        <v>8</v>
      </c>
    </row>
    <row r="7223" spans="1:11" x14ac:dyDescent="0.3">
      <c r="A7223">
        <v>307221</v>
      </c>
      <c r="B7223">
        <v>203150</v>
      </c>
      <c r="C7223" t="s">
        <v>31</v>
      </c>
      <c r="D7223">
        <v>68340</v>
      </c>
      <c r="E7223">
        <v>278</v>
      </c>
      <c r="F7223">
        <v>14320</v>
      </c>
      <c r="G7223" t="s">
        <v>33</v>
      </c>
      <c r="H7223" s="1">
        <v>45413</v>
      </c>
      <c r="I7223" t="str">
        <f t="shared" si="112"/>
        <v>Kicik Investiya</v>
      </c>
      <c r="J7223">
        <f>YEAR(transaction_data[[#This Row],[Transaction_Date]])</f>
        <v>2024</v>
      </c>
      <c r="K7223">
        <f>MONTH(transaction_data[[#This Row],[Transaction_Date]])</f>
        <v>5</v>
      </c>
    </row>
    <row r="7224" spans="1:11" x14ac:dyDescent="0.3">
      <c r="A7224">
        <v>307222</v>
      </c>
      <c r="B7224">
        <v>206328</v>
      </c>
      <c r="C7224" t="s">
        <v>30</v>
      </c>
      <c r="D7224">
        <v>27602</v>
      </c>
      <c r="E7224">
        <v>1736</v>
      </c>
      <c r="F7224">
        <v>33892</v>
      </c>
      <c r="G7224" t="s">
        <v>33</v>
      </c>
      <c r="H7224" s="1">
        <v>45010</v>
      </c>
      <c r="I7224" t="str">
        <f t="shared" si="112"/>
        <v>Yuksek Investisya</v>
      </c>
      <c r="J7224">
        <f>YEAR(transaction_data[[#This Row],[Transaction_Date]])</f>
        <v>2023</v>
      </c>
      <c r="K7224">
        <f>MONTH(transaction_data[[#This Row],[Transaction_Date]])</f>
        <v>3</v>
      </c>
    </row>
    <row r="7225" spans="1:11" x14ac:dyDescent="0.3">
      <c r="A7225">
        <v>307223</v>
      </c>
      <c r="B7225">
        <v>201094</v>
      </c>
      <c r="C7225" t="s">
        <v>31</v>
      </c>
      <c r="D7225">
        <v>85254</v>
      </c>
      <c r="E7225">
        <v>3254</v>
      </c>
      <c r="F7225">
        <v>29717</v>
      </c>
      <c r="G7225" t="s">
        <v>32</v>
      </c>
      <c r="H7225" s="1">
        <v>45218</v>
      </c>
      <c r="I7225" t="str">
        <f t="shared" si="112"/>
        <v>Yuksek Investisya</v>
      </c>
      <c r="J7225">
        <f>YEAR(transaction_data[[#This Row],[Transaction_Date]])</f>
        <v>2023</v>
      </c>
      <c r="K7225">
        <f>MONTH(transaction_data[[#This Row],[Transaction_Date]])</f>
        <v>10</v>
      </c>
    </row>
    <row r="7226" spans="1:11" x14ac:dyDescent="0.3">
      <c r="A7226">
        <v>307224</v>
      </c>
      <c r="B7226">
        <v>201139</v>
      </c>
      <c r="C7226" t="s">
        <v>30</v>
      </c>
      <c r="D7226">
        <v>17870</v>
      </c>
      <c r="E7226">
        <v>3265</v>
      </c>
      <c r="F7226">
        <v>46956</v>
      </c>
      <c r="G7226" t="s">
        <v>29</v>
      </c>
      <c r="H7226" s="1">
        <v>45343</v>
      </c>
      <c r="I7226" t="str">
        <f t="shared" si="112"/>
        <v>Yuksek Investisya</v>
      </c>
      <c r="J7226">
        <f>YEAR(transaction_data[[#This Row],[Transaction_Date]])</f>
        <v>2024</v>
      </c>
      <c r="K7226">
        <f>MONTH(transaction_data[[#This Row],[Transaction_Date]])</f>
        <v>2</v>
      </c>
    </row>
    <row r="7227" spans="1:11" x14ac:dyDescent="0.3">
      <c r="A7227">
        <v>307225</v>
      </c>
      <c r="B7227">
        <v>204026</v>
      </c>
      <c r="C7227" t="s">
        <v>30</v>
      </c>
      <c r="D7227">
        <v>77073</v>
      </c>
      <c r="E7227">
        <v>1575</v>
      </c>
      <c r="F7227">
        <v>6854</v>
      </c>
      <c r="G7227" t="s">
        <v>29</v>
      </c>
      <c r="H7227" s="1">
        <v>45111</v>
      </c>
      <c r="I7227" t="str">
        <f t="shared" si="112"/>
        <v>Kicik Investiya</v>
      </c>
      <c r="J7227">
        <f>YEAR(transaction_data[[#This Row],[Transaction_Date]])</f>
        <v>2023</v>
      </c>
      <c r="K7227">
        <f>MONTH(transaction_data[[#This Row],[Transaction_Date]])</f>
        <v>7</v>
      </c>
    </row>
    <row r="7228" spans="1:11" x14ac:dyDescent="0.3">
      <c r="A7228">
        <v>307226</v>
      </c>
      <c r="B7228">
        <v>206466</v>
      </c>
      <c r="C7228" t="s">
        <v>30</v>
      </c>
      <c r="D7228">
        <v>35373</v>
      </c>
      <c r="E7228">
        <v>1618</v>
      </c>
      <c r="F7228">
        <v>30969</v>
      </c>
      <c r="G7228" t="s">
        <v>29</v>
      </c>
      <c r="H7228" s="1">
        <v>44976</v>
      </c>
      <c r="I7228" t="str">
        <f t="shared" si="112"/>
        <v>Yuksek Investisya</v>
      </c>
      <c r="J7228">
        <f>YEAR(transaction_data[[#This Row],[Transaction_Date]])</f>
        <v>2023</v>
      </c>
      <c r="K7228">
        <f>MONTH(transaction_data[[#This Row],[Transaction_Date]])</f>
        <v>2</v>
      </c>
    </row>
    <row r="7229" spans="1:11" x14ac:dyDescent="0.3">
      <c r="A7229">
        <v>307227</v>
      </c>
      <c r="B7229">
        <v>208206</v>
      </c>
      <c r="C7229" t="s">
        <v>30</v>
      </c>
      <c r="D7229">
        <v>85849</v>
      </c>
      <c r="E7229">
        <v>929</v>
      </c>
      <c r="F7229">
        <v>12691</v>
      </c>
      <c r="G7229" t="s">
        <v>29</v>
      </c>
      <c r="H7229" s="1">
        <v>45456</v>
      </c>
      <c r="I7229" t="str">
        <f t="shared" si="112"/>
        <v>Kicik Investiya</v>
      </c>
      <c r="J7229">
        <f>YEAR(transaction_data[[#This Row],[Transaction_Date]])</f>
        <v>2024</v>
      </c>
      <c r="K7229">
        <f>MONTH(transaction_data[[#This Row],[Transaction_Date]])</f>
        <v>6</v>
      </c>
    </row>
    <row r="7230" spans="1:11" x14ac:dyDescent="0.3">
      <c r="A7230">
        <v>307228</v>
      </c>
      <c r="B7230">
        <v>206585</v>
      </c>
      <c r="C7230" t="s">
        <v>30</v>
      </c>
      <c r="D7230">
        <v>23666</v>
      </c>
      <c r="E7230">
        <v>1499</v>
      </c>
      <c r="F7230">
        <v>43197</v>
      </c>
      <c r="G7230" t="s">
        <v>33</v>
      </c>
      <c r="H7230" s="1">
        <v>45110</v>
      </c>
      <c r="I7230" t="str">
        <f t="shared" si="112"/>
        <v>Yuksek Investisya</v>
      </c>
      <c r="J7230">
        <f>YEAR(transaction_data[[#This Row],[Transaction_Date]])</f>
        <v>2023</v>
      </c>
      <c r="K7230">
        <f>MONTH(transaction_data[[#This Row],[Transaction_Date]])</f>
        <v>7</v>
      </c>
    </row>
    <row r="7231" spans="1:11" x14ac:dyDescent="0.3">
      <c r="A7231">
        <v>307229</v>
      </c>
      <c r="B7231">
        <v>201538</v>
      </c>
      <c r="C7231" t="s">
        <v>31</v>
      </c>
      <c r="D7231">
        <v>22652</v>
      </c>
      <c r="E7231">
        <v>2465</v>
      </c>
      <c r="F7231">
        <v>14121</v>
      </c>
      <c r="G7231" t="s">
        <v>29</v>
      </c>
      <c r="H7231" s="1">
        <v>44912</v>
      </c>
      <c r="I7231" t="str">
        <f t="shared" si="112"/>
        <v>Kicik Investiya</v>
      </c>
      <c r="J7231">
        <f>YEAR(transaction_data[[#This Row],[Transaction_Date]])</f>
        <v>2022</v>
      </c>
      <c r="K7231">
        <f>MONTH(transaction_data[[#This Row],[Transaction_Date]])</f>
        <v>12</v>
      </c>
    </row>
    <row r="7232" spans="1:11" x14ac:dyDescent="0.3">
      <c r="A7232">
        <v>307230</v>
      </c>
      <c r="B7232">
        <v>205177</v>
      </c>
      <c r="C7232" t="s">
        <v>30</v>
      </c>
      <c r="D7232">
        <v>20097</v>
      </c>
      <c r="E7232">
        <v>2819</v>
      </c>
      <c r="F7232">
        <v>1633</v>
      </c>
      <c r="G7232" t="s">
        <v>29</v>
      </c>
      <c r="H7232" s="1">
        <v>44815</v>
      </c>
      <c r="I7232" t="str">
        <f t="shared" si="112"/>
        <v>Kicik Investiya</v>
      </c>
      <c r="J7232">
        <f>YEAR(transaction_data[[#This Row],[Transaction_Date]])</f>
        <v>2022</v>
      </c>
      <c r="K7232">
        <f>MONTH(transaction_data[[#This Row],[Transaction_Date]])</f>
        <v>9</v>
      </c>
    </row>
    <row r="7233" spans="1:11" x14ac:dyDescent="0.3">
      <c r="A7233">
        <v>307231</v>
      </c>
      <c r="B7233">
        <v>206542</v>
      </c>
      <c r="C7233" t="s">
        <v>31</v>
      </c>
      <c r="D7233">
        <v>27638</v>
      </c>
      <c r="E7233">
        <v>890</v>
      </c>
      <c r="F7233">
        <v>18905</v>
      </c>
      <c r="G7233" t="s">
        <v>32</v>
      </c>
      <c r="H7233" s="1">
        <v>45222</v>
      </c>
      <c r="I7233" t="str">
        <f t="shared" si="112"/>
        <v>Orta investisya</v>
      </c>
      <c r="J7233">
        <f>YEAR(transaction_data[[#This Row],[Transaction_Date]])</f>
        <v>2023</v>
      </c>
      <c r="K7233">
        <f>MONTH(transaction_data[[#This Row],[Transaction_Date]])</f>
        <v>10</v>
      </c>
    </row>
    <row r="7234" spans="1:11" x14ac:dyDescent="0.3">
      <c r="A7234">
        <v>307232</v>
      </c>
      <c r="B7234">
        <v>204795</v>
      </c>
      <c r="C7234" t="s">
        <v>31</v>
      </c>
      <c r="D7234">
        <v>45439</v>
      </c>
      <c r="E7234">
        <v>3638</v>
      </c>
      <c r="F7234">
        <v>27041</v>
      </c>
      <c r="G7234" t="s">
        <v>32</v>
      </c>
      <c r="H7234" s="1">
        <v>44699</v>
      </c>
      <c r="I7234" t="str">
        <f t="shared" ref="I7234:I7297" si="113">IF(AND(F7234&gt;1000,F7234&lt;15000),"Kicik Investiya",IF(AND(F7234&gt;=15000,F7234&lt;27500),"Orta investisya","Yuksek Investisya"))</f>
        <v>Orta investisya</v>
      </c>
      <c r="J7234">
        <f>YEAR(transaction_data[[#This Row],[Transaction_Date]])</f>
        <v>2022</v>
      </c>
      <c r="K7234">
        <f>MONTH(transaction_data[[#This Row],[Transaction_Date]])</f>
        <v>5</v>
      </c>
    </row>
    <row r="7235" spans="1:11" x14ac:dyDescent="0.3">
      <c r="A7235">
        <v>307233</v>
      </c>
      <c r="B7235">
        <v>207579</v>
      </c>
      <c r="C7235" t="s">
        <v>30</v>
      </c>
      <c r="D7235">
        <v>89507</v>
      </c>
      <c r="E7235">
        <v>814</v>
      </c>
      <c r="F7235">
        <v>20778</v>
      </c>
      <c r="G7235" t="s">
        <v>32</v>
      </c>
      <c r="H7235" s="1">
        <v>44954</v>
      </c>
      <c r="I7235" t="str">
        <f t="shared" si="113"/>
        <v>Orta investisya</v>
      </c>
      <c r="J7235">
        <f>YEAR(transaction_data[[#This Row],[Transaction_Date]])</f>
        <v>2023</v>
      </c>
      <c r="K7235">
        <f>MONTH(transaction_data[[#This Row],[Transaction_Date]])</f>
        <v>1</v>
      </c>
    </row>
    <row r="7236" spans="1:11" x14ac:dyDescent="0.3">
      <c r="A7236">
        <v>307234</v>
      </c>
      <c r="B7236">
        <v>209902</v>
      </c>
      <c r="C7236" t="s">
        <v>30</v>
      </c>
      <c r="D7236">
        <v>92473</v>
      </c>
      <c r="E7236">
        <v>1402</v>
      </c>
      <c r="F7236">
        <v>41878</v>
      </c>
      <c r="G7236" t="s">
        <v>32</v>
      </c>
      <c r="H7236" s="1">
        <v>44784</v>
      </c>
      <c r="I7236" t="str">
        <f t="shared" si="113"/>
        <v>Yuksek Investisya</v>
      </c>
      <c r="J7236">
        <f>YEAR(transaction_data[[#This Row],[Transaction_Date]])</f>
        <v>2022</v>
      </c>
      <c r="K7236">
        <f>MONTH(transaction_data[[#This Row],[Transaction_Date]])</f>
        <v>8</v>
      </c>
    </row>
    <row r="7237" spans="1:11" x14ac:dyDescent="0.3">
      <c r="A7237">
        <v>307235</v>
      </c>
      <c r="B7237">
        <v>209652</v>
      </c>
      <c r="C7237" t="s">
        <v>30</v>
      </c>
      <c r="D7237">
        <v>29103</v>
      </c>
      <c r="E7237">
        <v>1558</v>
      </c>
      <c r="F7237">
        <v>35651</v>
      </c>
      <c r="G7237" t="s">
        <v>29</v>
      </c>
      <c r="H7237" s="1">
        <v>45330</v>
      </c>
      <c r="I7237" t="str">
        <f t="shared" si="113"/>
        <v>Yuksek Investisya</v>
      </c>
      <c r="J7237">
        <f>YEAR(transaction_data[[#This Row],[Transaction_Date]])</f>
        <v>2024</v>
      </c>
      <c r="K7237">
        <f>MONTH(transaction_data[[#This Row],[Transaction_Date]])</f>
        <v>2</v>
      </c>
    </row>
    <row r="7238" spans="1:11" x14ac:dyDescent="0.3">
      <c r="A7238">
        <v>307236</v>
      </c>
      <c r="B7238">
        <v>205011</v>
      </c>
      <c r="C7238" t="s">
        <v>31</v>
      </c>
      <c r="D7238">
        <v>70736</v>
      </c>
      <c r="E7238">
        <v>1229</v>
      </c>
      <c r="F7238">
        <v>24370</v>
      </c>
      <c r="G7238" t="s">
        <v>32</v>
      </c>
      <c r="H7238" s="1">
        <v>45427</v>
      </c>
      <c r="I7238" t="str">
        <f t="shared" si="113"/>
        <v>Orta investisya</v>
      </c>
      <c r="J7238">
        <f>YEAR(transaction_data[[#This Row],[Transaction_Date]])</f>
        <v>2024</v>
      </c>
      <c r="K7238">
        <f>MONTH(transaction_data[[#This Row],[Transaction_Date]])</f>
        <v>5</v>
      </c>
    </row>
    <row r="7239" spans="1:11" x14ac:dyDescent="0.3">
      <c r="A7239">
        <v>307237</v>
      </c>
      <c r="B7239">
        <v>201816</v>
      </c>
      <c r="C7239" t="s">
        <v>13</v>
      </c>
      <c r="D7239">
        <v>27530</v>
      </c>
      <c r="E7239">
        <v>4875</v>
      </c>
      <c r="F7239">
        <v>17969</v>
      </c>
      <c r="G7239" t="s">
        <v>33</v>
      </c>
      <c r="H7239" s="1">
        <v>44679</v>
      </c>
      <c r="I7239" t="str">
        <f t="shared" si="113"/>
        <v>Orta investisya</v>
      </c>
      <c r="J7239">
        <f>YEAR(transaction_data[[#This Row],[Transaction_Date]])</f>
        <v>2022</v>
      </c>
      <c r="K7239">
        <f>MONTH(transaction_data[[#This Row],[Transaction_Date]])</f>
        <v>4</v>
      </c>
    </row>
    <row r="7240" spans="1:11" x14ac:dyDescent="0.3">
      <c r="A7240">
        <v>307238</v>
      </c>
      <c r="B7240">
        <v>205635</v>
      </c>
      <c r="C7240" t="s">
        <v>13</v>
      </c>
      <c r="D7240">
        <v>3843</v>
      </c>
      <c r="E7240">
        <v>3786</v>
      </c>
      <c r="F7240">
        <v>42566</v>
      </c>
      <c r="G7240" t="s">
        <v>29</v>
      </c>
      <c r="H7240" s="1">
        <v>45390</v>
      </c>
      <c r="I7240" t="str">
        <f t="shared" si="113"/>
        <v>Yuksek Investisya</v>
      </c>
      <c r="J7240">
        <f>YEAR(transaction_data[[#This Row],[Transaction_Date]])</f>
        <v>2024</v>
      </c>
      <c r="K7240">
        <f>MONTH(transaction_data[[#This Row],[Transaction_Date]])</f>
        <v>4</v>
      </c>
    </row>
    <row r="7241" spans="1:11" x14ac:dyDescent="0.3">
      <c r="A7241">
        <v>307239</v>
      </c>
      <c r="B7241">
        <v>206994</v>
      </c>
      <c r="C7241" t="s">
        <v>31</v>
      </c>
      <c r="D7241">
        <v>36484</v>
      </c>
      <c r="E7241">
        <v>1323</v>
      </c>
      <c r="F7241">
        <v>15260</v>
      </c>
      <c r="G7241" t="s">
        <v>29</v>
      </c>
      <c r="H7241" s="1">
        <v>45417</v>
      </c>
      <c r="I7241" t="str">
        <f t="shared" si="113"/>
        <v>Orta investisya</v>
      </c>
      <c r="J7241">
        <f>YEAR(transaction_data[[#This Row],[Transaction_Date]])</f>
        <v>2024</v>
      </c>
      <c r="K7241">
        <f>MONTH(transaction_data[[#This Row],[Transaction_Date]])</f>
        <v>5</v>
      </c>
    </row>
    <row r="7242" spans="1:11" x14ac:dyDescent="0.3">
      <c r="A7242">
        <v>307240</v>
      </c>
      <c r="B7242">
        <v>206203</v>
      </c>
      <c r="C7242" t="s">
        <v>30</v>
      </c>
      <c r="D7242">
        <v>73499</v>
      </c>
      <c r="E7242">
        <v>2161</v>
      </c>
      <c r="F7242">
        <v>39450</v>
      </c>
      <c r="G7242" t="s">
        <v>29</v>
      </c>
      <c r="H7242" s="1">
        <v>44880</v>
      </c>
      <c r="I7242" t="str">
        <f t="shared" si="113"/>
        <v>Yuksek Investisya</v>
      </c>
      <c r="J7242">
        <f>YEAR(transaction_data[[#This Row],[Transaction_Date]])</f>
        <v>2022</v>
      </c>
      <c r="K7242">
        <f>MONTH(transaction_data[[#This Row],[Transaction_Date]])</f>
        <v>11</v>
      </c>
    </row>
    <row r="7243" spans="1:11" x14ac:dyDescent="0.3">
      <c r="A7243">
        <v>307241</v>
      </c>
      <c r="B7243">
        <v>204251</v>
      </c>
      <c r="C7243" t="s">
        <v>30</v>
      </c>
      <c r="D7243">
        <v>13477</v>
      </c>
      <c r="E7243">
        <v>3922</v>
      </c>
      <c r="F7243">
        <v>1428</v>
      </c>
      <c r="G7243" t="s">
        <v>32</v>
      </c>
      <c r="H7243" s="1">
        <v>44936</v>
      </c>
      <c r="I7243" t="str">
        <f t="shared" si="113"/>
        <v>Kicik Investiya</v>
      </c>
      <c r="J7243">
        <f>YEAR(transaction_data[[#This Row],[Transaction_Date]])</f>
        <v>2023</v>
      </c>
      <c r="K7243">
        <f>MONTH(transaction_data[[#This Row],[Transaction_Date]])</f>
        <v>1</v>
      </c>
    </row>
    <row r="7244" spans="1:11" x14ac:dyDescent="0.3">
      <c r="A7244">
        <v>307242</v>
      </c>
      <c r="B7244">
        <v>206612</v>
      </c>
      <c r="C7244" t="s">
        <v>31</v>
      </c>
      <c r="D7244">
        <v>55839</v>
      </c>
      <c r="E7244">
        <v>1875</v>
      </c>
      <c r="F7244">
        <v>36247</v>
      </c>
      <c r="G7244" t="s">
        <v>33</v>
      </c>
      <c r="H7244" s="1">
        <v>45169</v>
      </c>
      <c r="I7244" t="str">
        <f t="shared" si="113"/>
        <v>Yuksek Investisya</v>
      </c>
      <c r="J7244">
        <f>YEAR(transaction_data[[#This Row],[Transaction_Date]])</f>
        <v>2023</v>
      </c>
      <c r="K7244">
        <f>MONTH(transaction_data[[#This Row],[Transaction_Date]])</f>
        <v>8</v>
      </c>
    </row>
    <row r="7245" spans="1:11" x14ac:dyDescent="0.3">
      <c r="A7245">
        <v>307243</v>
      </c>
      <c r="B7245">
        <v>209891</v>
      </c>
      <c r="C7245" t="s">
        <v>30</v>
      </c>
      <c r="D7245">
        <v>27881</v>
      </c>
      <c r="E7245">
        <v>2905</v>
      </c>
      <c r="F7245">
        <v>31451</v>
      </c>
      <c r="G7245" t="s">
        <v>29</v>
      </c>
      <c r="H7245" s="1">
        <v>45392</v>
      </c>
      <c r="I7245" t="str">
        <f t="shared" si="113"/>
        <v>Yuksek Investisya</v>
      </c>
      <c r="J7245">
        <f>YEAR(transaction_data[[#This Row],[Transaction_Date]])</f>
        <v>2024</v>
      </c>
      <c r="K7245">
        <f>MONTH(transaction_data[[#This Row],[Transaction_Date]])</f>
        <v>4</v>
      </c>
    </row>
    <row r="7246" spans="1:11" x14ac:dyDescent="0.3">
      <c r="A7246">
        <v>307244</v>
      </c>
      <c r="B7246">
        <v>202976</v>
      </c>
      <c r="C7246" t="s">
        <v>31</v>
      </c>
      <c r="D7246">
        <v>51257</v>
      </c>
      <c r="E7246">
        <v>4258</v>
      </c>
      <c r="F7246">
        <v>18014</v>
      </c>
      <c r="G7246" t="s">
        <v>33</v>
      </c>
      <c r="H7246" s="1">
        <v>45454</v>
      </c>
      <c r="I7246" t="str">
        <f t="shared" si="113"/>
        <v>Orta investisya</v>
      </c>
      <c r="J7246">
        <f>YEAR(transaction_data[[#This Row],[Transaction_Date]])</f>
        <v>2024</v>
      </c>
      <c r="K7246">
        <f>MONTH(transaction_data[[#This Row],[Transaction_Date]])</f>
        <v>6</v>
      </c>
    </row>
    <row r="7247" spans="1:11" x14ac:dyDescent="0.3">
      <c r="A7247">
        <v>307245</v>
      </c>
      <c r="B7247">
        <v>208506</v>
      </c>
      <c r="C7247" t="s">
        <v>30</v>
      </c>
      <c r="D7247">
        <v>42152</v>
      </c>
      <c r="E7247">
        <v>3403</v>
      </c>
      <c r="F7247">
        <v>2105</v>
      </c>
      <c r="G7247" t="s">
        <v>33</v>
      </c>
      <c r="H7247" s="1">
        <v>45123</v>
      </c>
      <c r="I7247" t="str">
        <f t="shared" si="113"/>
        <v>Kicik Investiya</v>
      </c>
      <c r="J7247">
        <f>YEAR(transaction_data[[#This Row],[Transaction_Date]])</f>
        <v>2023</v>
      </c>
      <c r="K7247">
        <f>MONTH(transaction_data[[#This Row],[Transaction_Date]])</f>
        <v>7</v>
      </c>
    </row>
    <row r="7248" spans="1:11" x14ac:dyDescent="0.3">
      <c r="A7248">
        <v>307246</v>
      </c>
      <c r="B7248">
        <v>209900</v>
      </c>
      <c r="C7248" t="s">
        <v>30</v>
      </c>
      <c r="D7248">
        <v>7141</v>
      </c>
      <c r="E7248">
        <v>4166</v>
      </c>
      <c r="F7248">
        <v>42995</v>
      </c>
      <c r="G7248" t="s">
        <v>33</v>
      </c>
      <c r="H7248" s="1">
        <v>45149</v>
      </c>
      <c r="I7248" t="str">
        <f t="shared" si="113"/>
        <v>Yuksek Investisya</v>
      </c>
      <c r="J7248">
        <f>YEAR(transaction_data[[#This Row],[Transaction_Date]])</f>
        <v>2023</v>
      </c>
      <c r="K7248">
        <f>MONTH(transaction_data[[#This Row],[Transaction_Date]])</f>
        <v>8</v>
      </c>
    </row>
    <row r="7249" spans="1:11" x14ac:dyDescent="0.3">
      <c r="A7249">
        <v>307247</v>
      </c>
      <c r="B7249">
        <v>204863</v>
      </c>
      <c r="C7249" t="s">
        <v>31</v>
      </c>
      <c r="D7249">
        <v>24099</v>
      </c>
      <c r="E7249">
        <v>2416</v>
      </c>
      <c r="F7249">
        <v>48310</v>
      </c>
      <c r="G7249" t="s">
        <v>32</v>
      </c>
      <c r="H7249" s="1">
        <v>44863</v>
      </c>
      <c r="I7249" t="str">
        <f t="shared" si="113"/>
        <v>Yuksek Investisya</v>
      </c>
      <c r="J7249">
        <f>YEAR(transaction_data[[#This Row],[Transaction_Date]])</f>
        <v>2022</v>
      </c>
      <c r="K7249">
        <f>MONTH(transaction_data[[#This Row],[Transaction_Date]])</f>
        <v>10</v>
      </c>
    </row>
    <row r="7250" spans="1:11" x14ac:dyDescent="0.3">
      <c r="A7250">
        <v>307248</v>
      </c>
      <c r="B7250">
        <v>206275</v>
      </c>
      <c r="C7250" t="s">
        <v>13</v>
      </c>
      <c r="D7250">
        <v>56233</v>
      </c>
      <c r="E7250">
        <v>515</v>
      </c>
      <c r="F7250">
        <v>28574</v>
      </c>
      <c r="G7250" t="s">
        <v>33</v>
      </c>
      <c r="H7250" s="1">
        <v>44793</v>
      </c>
      <c r="I7250" t="str">
        <f t="shared" si="113"/>
        <v>Yuksek Investisya</v>
      </c>
      <c r="J7250">
        <f>YEAR(transaction_data[[#This Row],[Transaction_Date]])</f>
        <v>2022</v>
      </c>
      <c r="K7250">
        <f>MONTH(transaction_data[[#This Row],[Transaction_Date]])</f>
        <v>8</v>
      </c>
    </row>
    <row r="7251" spans="1:11" x14ac:dyDescent="0.3">
      <c r="A7251">
        <v>307249</v>
      </c>
      <c r="B7251">
        <v>203753</v>
      </c>
      <c r="C7251" t="s">
        <v>13</v>
      </c>
      <c r="D7251">
        <v>69972</v>
      </c>
      <c r="E7251">
        <v>3977</v>
      </c>
      <c r="F7251">
        <v>27977</v>
      </c>
      <c r="G7251" t="s">
        <v>33</v>
      </c>
      <c r="H7251" s="1">
        <v>45442</v>
      </c>
      <c r="I7251" t="str">
        <f t="shared" si="113"/>
        <v>Yuksek Investisya</v>
      </c>
      <c r="J7251">
        <f>YEAR(transaction_data[[#This Row],[Transaction_Date]])</f>
        <v>2024</v>
      </c>
      <c r="K7251">
        <f>MONTH(transaction_data[[#This Row],[Transaction_Date]])</f>
        <v>5</v>
      </c>
    </row>
    <row r="7252" spans="1:11" x14ac:dyDescent="0.3">
      <c r="A7252">
        <v>307250</v>
      </c>
      <c r="B7252">
        <v>202458</v>
      </c>
      <c r="C7252" t="s">
        <v>13</v>
      </c>
      <c r="D7252">
        <v>9589</v>
      </c>
      <c r="E7252">
        <v>2527</v>
      </c>
      <c r="F7252">
        <v>3651</v>
      </c>
      <c r="G7252" t="s">
        <v>32</v>
      </c>
      <c r="H7252" s="1">
        <v>45692</v>
      </c>
      <c r="I7252" t="str">
        <f t="shared" si="113"/>
        <v>Kicik Investiya</v>
      </c>
      <c r="J7252">
        <f>YEAR(transaction_data[[#This Row],[Transaction_Date]])</f>
        <v>2025</v>
      </c>
      <c r="K7252">
        <f>MONTH(transaction_data[[#This Row],[Transaction_Date]])</f>
        <v>2</v>
      </c>
    </row>
    <row r="7253" spans="1:11" x14ac:dyDescent="0.3">
      <c r="A7253">
        <v>307251</v>
      </c>
      <c r="B7253">
        <v>200135</v>
      </c>
      <c r="C7253" t="s">
        <v>30</v>
      </c>
      <c r="D7253">
        <v>80915</v>
      </c>
      <c r="E7253">
        <v>4049</v>
      </c>
      <c r="F7253">
        <v>27046</v>
      </c>
      <c r="G7253" t="s">
        <v>32</v>
      </c>
      <c r="H7253" s="1">
        <v>44847</v>
      </c>
      <c r="I7253" t="str">
        <f t="shared" si="113"/>
        <v>Orta investisya</v>
      </c>
      <c r="J7253">
        <f>YEAR(transaction_data[[#This Row],[Transaction_Date]])</f>
        <v>2022</v>
      </c>
      <c r="K7253">
        <f>MONTH(transaction_data[[#This Row],[Transaction_Date]])</f>
        <v>10</v>
      </c>
    </row>
    <row r="7254" spans="1:11" x14ac:dyDescent="0.3">
      <c r="A7254">
        <v>307252</v>
      </c>
      <c r="B7254">
        <v>200813</v>
      </c>
      <c r="C7254" t="s">
        <v>13</v>
      </c>
      <c r="D7254">
        <v>77664</v>
      </c>
      <c r="E7254">
        <v>4094</v>
      </c>
      <c r="F7254">
        <v>38055</v>
      </c>
      <c r="G7254" t="s">
        <v>29</v>
      </c>
      <c r="H7254" s="1">
        <v>44959</v>
      </c>
      <c r="I7254" t="str">
        <f t="shared" si="113"/>
        <v>Yuksek Investisya</v>
      </c>
      <c r="J7254">
        <f>YEAR(transaction_data[[#This Row],[Transaction_Date]])</f>
        <v>2023</v>
      </c>
      <c r="K7254">
        <f>MONTH(transaction_data[[#This Row],[Transaction_Date]])</f>
        <v>2</v>
      </c>
    </row>
    <row r="7255" spans="1:11" x14ac:dyDescent="0.3">
      <c r="A7255">
        <v>307253</v>
      </c>
      <c r="B7255">
        <v>202008</v>
      </c>
      <c r="C7255" t="s">
        <v>13</v>
      </c>
      <c r="D7255">
        <v>94627</v>
      </c>
      <c r="E7255">
        <v>2360</v>
      </c>
      <c r="F7255">
        <v>34451</v>
      </c>
      <c r="G7255" t="s">
        <v>33</v>
      </c>
      <c r="H7255" s="1">
        <v>44697</v>
      </c>
      <c r="I7255" t="str">
        <f t="shared" si="113"/>
        <v>Yuksek Investisya</v>
      </c>
      <c r="J7255">
        <f>YEAR(transaction_data[[#This Row],[Transaction_Date]])</f>
        <v>2022</v>
      </c>
      <c r="K7255">
        <f>MONTH(transaction_data[[#This Row],[Transaction_Date]])</f>
        <v>5</v>
      </c>
    </row>
    <row r="7256" spans="1:11" x14ac:dyDescent="0.3">
      <c r="A7256">
        <v>307254</v>
      </c>
      <c r="B7256">
        <v>202073</v>
      </c>
      <c r="C7256" t="s">
        <v>13</v>
      </c>
      <c r="D7256">
        <v>74108</v>
      </c>
      <c r="E7256">
        <v>3824</v>
      </c>
      <c r="F7256">
        <v>37622</v>
      </c>
      <c r="G7256" t="s">
        <v>29</v>
      </c>
      <c r="H7256" s="1">
        <v>45354</v>
      </c>
      <c r="I7256" t="str">
        <f t="shared" si="113"/>
        <v>Yuksek Investisya</v>
      </c>
      <c r="J7256">
        <f>YEAR(transaction_data[[#This Row],[Transaction_Date]])</f>
        <v>2024</v>
      </c>
      <c r="K7256">
        <f>MONTH(transaction_data[[#This Row],[Transaction_Date]])</f>
        <v>3</v>
      </c>
    </row>
    <row r="7257" spans="1:11" x14ac:dyDescent="0.3">
      <c r="A7257">
        <v>307255</v>
      </c>
      <c r="B7257">
        <v>206656</v>
      </c>
      <c r="C7257" t="s">
        <v>13</v>
      </c>
      <c r="D7257">
        <v>44475</v>
      </c>
      <c r="E7257">
        <v>2520</v>
      </c>
      <c r="F7257">
        <v>16739</v>
      </c>
      <c r="G7257" t="s">
        <v>29</v>
      </c>
      <c r="H7257" s="1">
        <v>45243</v>
      </c>
      <c r="I7257" t="str">
        <f t="shared" si="113"/>
        <v>Orta investisya</v>
      </c>
      <c r="J7257">
        <f>YEAR(transaction_data[[#This Row],[Transaction_Date]])</f>
        <v>2023</v>
      </c>
      <c r="K7257">
        <f>MONTH(transaction_data[[#This Row],[Transaction_Date]])</f>
        <v>11</v>
      </c>
    </row>
    <row r="7258" spans="1:11" x14ac:dyDescent="0.3">
      <c r="A7258">
        <v>307256</v>
      </c>
      <c r="B7258">
        <v>207136</v>
      </c>
      <c r="C7258" t="s">
        <v>13</v>
      </c>
      <c r="D7258">
        <v>54537</v>
      </c>
      <c r="E7258">
        <v>359</v>
      </c>
      <c r="F7258">
        <v>16074</v>
      </c>
      <c r="G7258" t="s">
        <v>33</v>
      </c>
      <c r="H7258" s="1">
        <v>45452</v>
      </c>
      <c r="I7258" t="str">
        <f t="shared" si="113"/>
        <v>Orta investisya</v>
      </c>
      <c r="J7258">
        <f>YEAR(transaction_data[[#This Row],[Transaction_Date]])</f>
        <v>2024</v>
      </c>
      <c r="K7258">
        <f>MONTH(transaction_data[[#This Row],[Transaction_Date]])</f>
        <v>6</v>
      </c>
    </row>
    <row r="7259" spans="1:11" x14ac:dyDescent="0.3">
      <c r="A7259">
        <v>307257</v>
      </c>
      <c r="B7259">
        <v>208957</v>
      </c>
      <c r="C7259" t="s">
        <v>13</v>
      </c>
      <c r="D7259">
        <v>97737</v>
      </c>
      <c r="E7259">
        <v>528</v>
      </c>
      <c r="F7259">
        <v>10616</v>
      </c>
      <c r="G7259" t="s">
        <v>32</v>
      </c>
      <c r="H7259" s="1">
        <v>44820</v>
      </c>
      <c r="I7259" t="str">
        <f t="shared" si="113"/>
        <v>Kicik Investiya</v>
      </c>
      <c r="J7259">
        <f>YEAR(transaction_data[[#This Row],[Transaction_Date]])</f>
        <v>2022</v>
      </c>
      <c r="K7259">
        <f>MONTH(transaction_data[[#This Row],[Transaction_Date]])</f>
        <v>9</v>
      </c>
    </row>
    <row r="7260" spans="1:11" x14ac:dyDescent="0.3">
      <c r="A7260">
        <v>307258</v>
      </c>
      <c r="B7260">
        <v>203794</v>
      </c>
      <c r="C7260" t="s">
        <v>31</v>
      </c>
      <c r="D7260">
        <v>57757</v>
      </c>
      <c r="E7260">
        <v>4321</v>
      </c>
      <c r="F7260">
        <v>45005</v>
      </c>
      <c r="G7260" t="s">
        <v>29</v>
      </c>
      <c r="H7260" s="1">
        <v>44647</v>
      </c>
      <c r="I7260" t="str">
        <f t="shared" si="113"/>
        <v>Yuksek Investisya</v>
      </c>
      <c r="J7260">
        <f>YEAR(transaction_data[[#This Row],[Transaction_Date]])</f>
        <v>2022</v>
      </c>
      <c r="K7260">
        <f>MONTH(transaction_data[[#This Row],[Transaction_Date]])</f>
        <v>3</v>
      </c>
    </row>
    <row r="7261" spans="1:11" x14ac:dyDescent="0.3">
      <c r="A7261">
        <v>307259</v>
      </c>
      <c r="B7261">
        <v>206076</v>
      </c>
      <c r="C7261" t="s">
        <v>13</v>
      </c>
      <c r="D7261">
        <v>99470</v>
      </c>
      <c r="E7261">
        <v>4237</v>
      </c>
      <c r="F7261">
        <v>25138</v>
      </c>
      <c r="G7261" t="s">
        <v>32</v>
      </c>
      <c r="H7261" s="1">
        <v>45124</v>
      </c>
      <c r="I7261" t="str">
        <f t="shared" si="113"/>
        <v>Orta investisya</v>
      </c>
      <c r="J7261">
        <f>YEAR(transaction_data[[#This Row],[Transaction_Date]])</f>
        <v>2023</v>
      </c>
      <c r="K7261">
        <f>MONTH(transaction_data[[#This Row],[Transaction_Date]])</f>
        <v>7</v>
      </c>
    </row>
    <row r="7262" spans="1:11" x14ac:dyDescent="0.3">
      <c r="A7262">
        <v>307260</v>
      </c>
      <c r="B7262">
        <v>202769</v>
      </c>
      <c r="C7262" t="s">
        <v>30</v>
      </c>
      <c r="D7262">
        <v>85672</v>
      </c>
      <c r="E7262">
        <v>1227</v>
      </c>
      <c r="F7262">
        <v>20772</v>
      </c>
      <c r="G7262" t="s">
        <v>29</v>
      </c>
      <c r="H7262" s="1">
        <v>44709</v>
      </c>
      <c r="I7262" t="str">
        <f t="shared" si="113"/>
        <v>Orta investisya</v>
      </c>
      <c r="J7262">
        <f>YEAR(transaction_data[[#This Row],[Transaction_Date]])</f>
        <v>2022</v>
      </c>
      <c r="K7262">
        <f>MONTH(transaction_data[[#This Row],[Transaction_Date]])</f>
        <v>5</v>
      </c>
    </row>
    <row r="7263" spans="1:11" x14ac:dyDescent="0.3">
      <c r="A7263">
        <v>307261</v>
      </c>
      <c r="B7263">
        <v>203673</v>
      </c>
      <c r="C7263" t="s">
        <v>31</v>
      </c>
      <c r="D7263">
        <v>54420</v>
      </c>
      <c r="E7263">
        <v>4101</v>
      </c>
      <c r="F7263">
        <v>26331</v>
      </c>
      <c r="G7263" t="s">
        <v>33</v>
      </c>
      <c r="H7263" s="1">
        <v>45708</v>
      </c>
      <c r="I7263" t="str">
        <f t="shared" si="113"/>
        <v>Orta investisya</v>
      </c>
      <c r="J7263">
        <f>YEAR(transaction_data[[#This Row],[Transaction_Date]])</f>
        <v>2025</v>
      </c>
      <c r="K7263">
        <f>MONTH(transaction_data[[#This Row],[Transaction_Date]])</f>
        <v>2</v>
      </c>
    </row>
    <row r="7264" spans="1:11" x14ac:dyDescent="0.3">
      <c r="A7264">
        <v>307262</v>
      </c>
      <c r="B7264">
        <v>208389</v>
      </c>
      <c r="C7264" t="s">
        <v>30</v>
      </c>
      <c r="D7264">
        <v>5935</v>
      </c>
      <c r="E7264">
        <v>2521</v>
      </c>
      <c r="F7264">
        <v>13501</v>
      </c>
      <c r="G7264" t="s">
        <v>29</v>
      </c>
      <c r="H7264" s="1">
        <v>45564</v>
      </c>
      <c r="I7264" t="str">
        <f t="shared" si="113"/>
        <v>Kicik Investiya</v>
      </c>
      <c r="J7264">
        <f>YEAR(transaction_data[[#This Row],[Transaction_Date]])</f>
        <v>2024</v>
      </c>
      <c r="K7264">
        <f>MONTH(transaction_data[[#This Row],[Transaction_Date]])</f>
        <v>9</v>
      </c>
    </row>
    <row r="7265" spans="1:11" x14ac:dyDescent="0.3">
      <c r="A7265">
        <v>307263</v>
      </c>
      <c r="B7265">
        <v>209189</v>
      </c>
      <c r="C7265" t="s">
        <v>13</v>
      </c>
      <c r="D7265">
        <v>56612</v>
      </c>
      <c r="E7265">
        <v>2221</v>
      </c>
      <c r="F7265">
        <v>33919</v>
      </c>
      <c r="G7265" t="s">
        <v>29</v>
      </c>
      <c r="H7265" s="1">
        <v>44776</v>
      </c>
      <c r="I7265" t="str">
        <f t="shared" si="113"/>
        <v>Yuksek Investisya</v>
      </c>
      <c r="J7265">
        <f>YEAR(transaction_data[[#This Row],[Transaction_Date]])</f>
        <v>2022</v>
      </c>
      <c r="K7265">
        <f>MONTH(transaction_data[[#This Row],[Transaction_Date]])</f>
        <v>8</v>
      </c>
    </row>
    <row r="7266" spans="1:11" x14ac:dyDescent="0.3">
      <c r="A7266">
        <v>307264</v>
      </c>
      <c r="B7266">
        <v>204032</v>
      </c>
      <c r="C7266" t="s">
        <v>13</v>
      </c>
      <c r="D7266">
        <v>29987</v>
      </c>
      <c r="E7266">
        <v>2814</v>
      </c>
      <c r="F7266">
        <v>41948</v>
      </c>
      <c r="G7266" t="s">
        <v>29</v>
      </c>
      <c r="H7266" s="1">
        <v>45158</v>
      </c>
      <c r="I7266" t="str">
        <f t="shared" si="113"/>
        <v>Yuksek Investisya</v>
      </c>
      <c r="J7266">
        <f>YEAR(transaction_data[[#This Row],[Transaction_Date]])</f>
        <v>2023</v>
      </c>
      <c r="K7266">
        <f>MONTH(transaction_data[[#This Row],[Transaction_Date]])</f>
        <v>8</v>
      </c>
    </row>
    <row r="7267" spans="1:11" x14ac:dyDescent="0.3">
      <c r="A7267">
        <v>307265</v>
      </c>
      <c r="B7267">
        <v>201346</v>
      </c>
      <c r="C7267" t="s">
        <v>13</v>
      </c>
      <c r="D7267">
        <v>77175</v>
      </c>
      <c r="E7267">
        <v>179</v>
      </c>
      <c r="F7267">
        <v>44048</v>
      </c>
      <c r="G7267" t="s">
        <v>32</v>
      </c>
      <c r="H7267" s="1">
        <v>45366</v>
      </c>
      <c r="I7267" t="str">
        <f t="shared" si="113"/>
        <v>Yuksek Investisya</v>
      </c>
      <c r="J7267">
        <f>YEAR(transaction_data[[#This Row],[Transaction_Date]])</f>
        <v>2024</v>
      </c>
      <c r="K7267">
        <f>MONTH(transaction_data[[#This Row],[Transaction_Date]])</f>
        <v>3</v>
      </c>
    </row>
    <row r="7268" spans="1:11" x14ac:dyDescent="0.3">
      <c r="A7268">
        <v>307266</v>
      </c>
      <c r="B7268">
        <v>201719</v>
      </c>
      <c r="C7268" t="s">
        <v>30</v>
      </c>
      <c r="D7268">
        <v>82458</v>
      </c>
      <c r="E7268">
        <v>1805</v>
      </c>
      <c r="F7268">
        <v>41538</v>
      </c>
      <c r="G7268" t="s">
        <v>33</v>
      </c>
      <c r="H7268" s="1">
        <v>44712</v>
      </c>
      <c r="I7268" t="str">
        <f t="shared" si="113"/>
        <v>Yuksek Investisya</v>
      </c>
      <c r="J7268">
        <f>YEAR(transaction_data[[#This Row],[Transaction_Date]])</f>
        <v>2022</v>
      </c>
      <c r="K7268">
        <f>MONTH(transaction_data[[#This Row],[Transaction_Date]])</f>
        <v>5</v>
      </c>
    </row>
    <row r="7269" spans="1:11" x14ac:dyDescent="0.3">
      <c r="A7269">
        <v>307267</v>
      </c>
      <c r="B7269">
        <v>208632</v>
      </c>
      <c r="C7269" t="s">
        <v>13</v>
      </c>
      <c r="D7269">
        <v>46167</v>
      </c>
      <c r="E7269">
        <v>893</v>
      </c>
      <c r="F7269">
        <v>13782</v>
      </c>
      <c r="G7269" t="s">
        <v>32</v>
      </c>
      <c r="H7269" s="1">
        <v>44801</v>
      </c>
      <c r="I7269" t="str">
        <f t="shared" si="113"/>
        <v>Kicik Investiya</v>
      </c>
      <c r="J7269">
        <f>YEAR(transaction_data[[#This Row],[Transaction_Date]])</f>
        <v>2022</v>
      </c>
      <c r="K7269">
        <f>MONTH(transaction_data[[#This Row],[Transaction_Date]])</f>
        <v>8</v>
      </c>
    </row>
    <row r="7270" spans="1:11" x14ac:dyDescent="0.3">
      <c r="A7270">
        <v>307268</v>
      </c>
      <c r="B7270">
        <v>208583</v>
      </c>
      <c r="C7270" t="s">
        <v>13</v>
      </c>
      <c r="D7270">
        <v>46612</v>
      </c>
      <c r="E7270">
        <v>2455</v>
      </c>
      <c r="F7270">
        <v>21840</v>
      </c>
      <c r="G7270" t="s">
        <v>33</v>
      </c>
      <c r="H7270" s="1">
        <v>45449</v>
      </c>
      <c r="I7270" t="str">
        <f t="shared" si="113"/>
        <v>Orta investisya</v>
      </c>
      <c r="J7270">
        <f>YEAR(transaction_data[[#This Row],[Transaction_Date]])</f>
        <v>2024</v>
      </c>
      <c r="K7270">
        <f>MONTH(transaction_data[[#This Row],[Transaction_Date]])</f>
        <v>6</v>
      </c>
    </row>
    <row r="7271" spans="1:11" x14ac:dyDescent="0.3">
      <c r="A7271">
        <v>307269</v>
      </c>
      <c r="B7271">
        <v>209862</v>
      </c>
      <c r="C7271" t="s">
        <v>13</v>
      </c>
      <c r="D7271">
        <v>2822</v>
      </c>
      <c r="E7271">
        <v>2848</v>
      </c>
      <c r="F7271">
        <v>27764</v>
      </c>
      <c r="G7271" t="s">
        <v>33</v>
      </c>
      <c r="H7271" s="1">
        <v>45664</v>
      </c>
      <c r="I7271" t="str">
        <f t="shared" si="113"/>
        <v>Yuksek Investisya</v>
      </c>
      <c r="J7271">
        <f>YEAR(transaction_data[[#This Row],[Transaction_Date]])</f>
        <v>2025</v>
      </c>
      <c r="K7271">
        <f>MONTH(transaction_data[[#This Row],[Transaction_Date]])</f>
        <v>1</v>
      </c>
    </row>
    <row r="7272" spans="1:11" x14ac:dyDescent="0.3">
      <c r="A7272">
        <v>307270</v>
      </c>
      <c r="B7272">
        <v>209547</v>
      </c>
      <c r="C7272" t="s">
        <v>13</v>
      </c>
      <c r="D7272">
        <v>18030</v>
      </c>
      <c r="E7272">
        <v>4613</v>
      </c>
      <c r="F7272">
        <v>21446</v>
      </c>
      <c r="G7272" t="s">
        <v>29</v>
      </c>
      <c r="H7272" s="1">
        <v>45126</v>
      </c>
      <c r="I7272" t="str">
        <f t="shared" si="113"/>
        <v>Orta investisya</v>
      </c>
      <c r="J7272">
        <f>YEAR(transaction_data[[#This Row],[Transaction_Date]])</f>
        <v>2023</v>
      </c>
      <c r="K7272">
        <f>MONTH(transaction_data[[#This Row],[Transaction_Date]])</f>
        <v>7</v>
      </c>
    </row>
    <row r="7273" spans="1:11" x14ac:dyDescent="0.3">
      <c r="A7273">
        <v>307271</v>
      </c>
      <c r="B7273">
        <v>205003</v>
      </c>
      <c r="C7273" t="s">
        <v>13</v>
      </c>
      <c r="D7273">
        <v>62430</v>
      </c>
      <c r="E7273">
        <v>4654</v>
      </c>
      <c r="F7273">
        <v>3113</v>
      </c>
      <c r="G7273" t="s">
        <v>32</v>
      </c>
      <c r="H7273" s="1">
        <v>44675</v>
      </c>
      <c r="I7273" t="str">
        <f t="shared" si="113"/>
        <v>Kicik Investiya</v>
      </c>
      <c r="J7273">
        <f>YEAR(transaction_data[[#This Row],[Transaction_Date]])</f>
        <v>2022</v>
      </c>
      <c r="K7273">
        <f>MONTH(transaction_data[[#This Row],[Transaction_Date]])</f>
        <v>4</v>
      </c>
    </row>
    <row r="7274" spans="1:11" x14ac:dyDescent="0.3">
      <c r="A7274">
        <v>307272</v>
      </c>
      <c r="B7274">
        <v>202255</v>
      </c>
      <c r="C7274" t="s">
        <v>13</v>
      </c>
      <c r="D7274">
        <v>76140</v>
      </c>
      <c r="E7274">
        <v>2328</v>
      </c>
      <c r="F7274">
        <v>27458</v>
      </c>
      <c r="G7274" t="s">
        <v>32</v>
      </c>
      <c r="H7274" s="1">
        <v>45538</v>
      </c>
      <c r="I7274" t="str">
        <f t="shared" si="113"/>
        <v>Orta investisya</v>
      </c>
      <c r="J7274">
        <f>YEAR(transaction_data[[#This Row],[Transaction_Date]])</f>
        <v>2024</v>
      </c>
      <c r="K7274">
        <f>MONTH(transaction_data[[#This Row],[Transaction_Date]])</f>
        <v>9</v>
      </c>
    </row>
    <row r="7275" spans="1:11" x14ac:dyDescent="0.3">
      <c r="A7275">
        <v>307273</v>
      </c>
      <c r="B7275">
        <v>205341</v>
      </c>
      <c r="C7275" t="s">
        <v>31</v>
      </c>
      <c r="D7275">
        <v>39081</v>
      </c>
      <c r="E7275">
        <v>586</v>
      </c>
      <c r="F7275">
        <v>35879</v>
      </c>
      <c r="G7275" t="s">
        <v>33</v>
      </c>
      <c r="H7275" s="1">
        <v>45125</v>
      </c>
      <c r="I7275" t="str">
        <f t="shared" si="113"/>
        <v>Yuksek Investisya</v>
      </c>
      <c r="J7275">
        <f>YEAR(transaction_data[[#This Row],[Transaction_Date]])</f>
        <v>2023</v>
      </c>
      <c r="K7275">
        <f>MONTH(transaction_data[[#This Row],[Transaction_Date]])</f>
        <v>7</v>
      </c>
    </row>
    <row r="7276" spans="1:11" x14ac:dyDescent="0.3">
      <c r="A7276">
        <v>307274</v>
      </c>
      <c r="B7276">
        <v>202026</v>
      </c>
      <c r="C7276" t="s">
        <v>13</v>
      </c>
      <c r="D7276">
        <v>42768</v>
      </c>
      <c r="E7276">
        <v>2812</v>
      </c>
      <c r="F7276">
        <v>7599</v>
      </c>
      <c r="G7276" t="s">
        <v>29</v>
      </c>
      <c r="H7276" s="1">
        <v>45633</v>
      </c>
      <c r="I7276" t="str">
        <f t="shared" si="113"/>
        <v>Kicik Investiya</v>
      </c>
      <c r="J7276">
        <f>YEAR(transaction_data[[#This Row],[Transaction_Date]])</f>
        <v>2024</v>
      </c>
      <c r="K7276">
        <f>MONTH(transaction_data[[#This Row],[Transaction_Date]])</f>
        <v>12</v>
      </c>
    </row>
    <row r="7277" spans="1:11" x14ac:dyDescent="0.3">
      <c r="A7277">
        <v>307275</v>
      </c>
      <c r="B7277">
        <v>204339</v>
      </c>
      <c r="C7277" t="s">
        <v>31</v>
      </c>
      <c r="D7277">
        <v>74199</v>
      </c>
      <c r="E7277">
        <v>4900</v>
      </c>
      <c r="F7277">
        <v>16499</v>
      </c>
      <c r="G7277" t="s">
        <v>29</v>
      </c>
      <c r="H7277" s="1">
        <v>44966</v>
      </c>
      <c r="I7277" t="str">
        <f t="shared" si="113"/>
        <v>Orta investisya</v>
      </c>
      <c r="J7277">
        <f>YEAR(transaction_data[[#This Row],[Transaction_Date]])</f>
        <v>2023</v>
      </c>
      <c r="K7277">
        <f>MONTH(transaction_data[[#This Row],[Transaction_Date]])</f>
        <v>2</v>
      </c>
    </row>
    <row r="7278" spans="1:11" x14ac:dyDescent="0.3">
      <c r="A7278">
        <v>307276</v>
      </c>
      <c r="B7278">
        <v>203730</v>
      </c>
      <c r="C7278" t="s">
        <v>13</v>
      </c>
      <c r="D7278">
        <v>47708</v>
      </c>
      <c r="E7278">
        <v>4149</v>
      </c>
      <c r="F7278">
        <v>9405</v>
      </c>
      <c r="G7278" t="s">
        <v>33</v>
      </c>
      <c r="H7278" s="1">
        <v>45139</v>
      </c>
      <c r="I7278" t="str">
        <f t="shared" si="113"/>
        <v>Kicik Investiya</v>
      </c>
      <c r="J7278">
        <f>YEAR(transaction_data[[#This Row],[Transaction_Date]])</f>
        <v>2023</v>
      </c>
      <c r="K7278">
        <f>MONTH(transaction_data[[#This Row],[Transaction_Date]])</f>
        <v>8</v>
      </c>
    </row>
    <row r="7279" spans="1:11" x14ac:dyDescent="0.3">
      <c r="A7279">
        <v>307277</v>
      </c>
      <c r="B7279">
        <v>201298</v>
      </c>
      <c r="C7279" t="s">
        <v>31</v>
      </c>
      <c r="D7279">
        <v>35371</v>
      </c>
      <c r="E7279">
        <v>332</v>
      </c>
      <c r="F7279">
        <v>30256</v>
      </c>
      <c r="G7279" t="s">
        <v>29</v>
      </c>
      <c r="H7279" s="1">
        <v>44952</v>
      </c>
      <c r="I7279" t="str">
        <f t="shared" si="113"/>
        <v>Yuksek Investisya</v>
      </c>
      <c r="J7279">
        <f>YEAR(transaction_data[[#This Row],[Transaction_Date]])</f>
        <v>2023</v>
      </c>
      <c r="K7279">
        <f>MONTH(transaction_data[[#This Row],[Transaction_Date]])</f>
        <v>1</v>
      </c>
    </row>
    <row r="7280" spans="1:11" x14ac:dyDescent="0.3">
      <c r="A7280">
        <v>307278</v>
      </c>
      <c r="B7280">
        <v>201612</v>
      </c>
      <c r="C7280" t="s">
        <v>30</v>
      </c>
      <c r="D7280">
        <v>36593</v>
      </c>
      <c r="E7280">
        <v>1416</v>
      </c>
      <c r="F7280">
        <v>7013</v>
      </c>
      <c r="G7280" t="s">
        <v>32</v>
      </c>
      <c r="H7280" s="1">
        <v>44940</v>
      </c>
      <c r="I7280" t="str">
        <f t="shared" si="113"/>
        <v>Kicik Investiya</v>
      </c>
      <c r="J7280">
        <f>YEAR(transaction_data[[#This Row],[Transaction_Date]])</f>
        <v>2023</v>
      </c>
      <c r="K7280">
        <f>MONTH(transaction_data[[#This Row],[Transaction_Date]])</f>
        <v>1</v>
      </c>
    </row>
    <row r="7281" spans="1:11" x14ac:dyDescent="0.3">
      <c r="A7281">
        <v>307279</v>
      </c>
      <c r="B7281">
        <v>200107</v>
      </c>
      <c r="C7281" t="s">
        <v>30</v>
      </c>
      <c r="D7281">
        <v>23114</v>
      </c>
      <c r="E7281">
        <v>3666</v>
      </c>
      <c r="F7281">
        <v>17995</v>
      </c>
      <c r="G7281" t="s">
        <v>29</v>
      </c>
      <c r="H7281" s="1">
        <v>45086</v>
      </c>
      <c r="I7281" t="str">
        <f t="shared" si="113"/>
        <v>Orta investisya</v>
      </c>
      <c r="J7281">
        <f>YEAR(transaction_data[[#This Row],[Transaction_Date]])</f>
        <v>2023</v>
      </c>
      <c r="K7281">
        <f>MONTH(transaction_data[[#This Row],[Transaction_Date]])</f>
        <v>6</v>
      </c>
    </row>
    <row r="7282" spans="1:11" x14ac:dyDescent="0.3">
      <c r="A7282">
        <v>307280</v>
      </c>
      <c r="B7282">
        <v>201353</v>
      </c>
      <c r="C7282" t="s">
        <v>31</v>
      </c>
      <c r="D7282">
        <v>77608</v>
      </c>
      <c r="E7282">
        <v>2800</v>
      </c>
      <c r="F7282">
        <v>13300</v>
      </c>
      <c r="G7282" t="s">
        <v>33</v>
      </c>
      <c r="H7282" s="1">
        <v>45070</v>
      </c>
      <c r="I7282" t="str">
        <f t="shared" si="113"/>
        <v>Kicik Investiya</v>
      </c>
      <c r="J7282">
        <f>YEAR(transaction_data[[#This Row],[Transaction_Date]])</f>
        <v>2023</v>
      </c>
      <c r="K7282">
        <f>MONTH(transaction_data[[#This Row],[Transaction_Date]])</f>
        <v>5</v>
      </c>
    </row>
    <row r="7283" spans="1:11" x14ac:dyDescent="0.3">
      <c r="A7283">
        <v>307281</v>
      </c>
      <c r="B7283">
        <v>201646</v>
      </c>
      <c r="C7283" t="s">
        <v>13</v>
      </c>
      <c r="D7283">
        <v>51150</v>
      </c>
      <c r="E7283">
        <v>1711</v>
      </c>
      <c r="F7283">
        <v>13142</v>
      </c>
      <c r="G7283" t="s">
        <v>33</v>
      </c>
      <c r="H7283" s="1">
        <v>45467</v>
      </c>
      <c r="I7283" t="str">
        <f t="shared" si="113"/>
        <v>Kicik Investiya</v>
      </c>
      <c r="J7283">
        <f>YEAR(transaction_data[[#This Row],[Transaction_Date]])</f>
        <v>2024</v>
      </c>
      <c r="K7283">
        <f>MONTH(transaction_data[[#This Row],[Transaction_Date]])</f>
        <v>6</v>
      </c>
    </row>
    <row r="7284" spans="1:11" x14ac:dyDescent="0.3">
      <c r="A7284">
        <v>307282</v>
      </c>
      <c r="B7284">
        <v>204220</v>
      </c>
      <c r="C7284" t="s">
        <v>30</v>
      </c>
      <c r="D7284">
        <v>82154</v>
      </c>
      <c r="E7284">
        <v>1197</v>
      </c>
      <c r="F7284">
        <v>10345</v>
      </c>
      <c r="G7284" t="s">
        <v>32</v>
      </c>
      <c r="H7284" s="1">
        <v>45136</v>
      </c>
      <c r="I7284" t="str">
        <f t="shared" si="113"/>
        <v>Kicik Investiya</v>
      </c>
      <c r="J7284">
        <f>YEAR(transaction_data[[#This Row],[Transaction_Date]])</f>
        <v>2023</v>
      </c>
      <c r="K7284">
        <f>MONTH(transaction_data[[#This Row],[Transaction_Date]])</f>
        <v>7</v>
      </c>
    </row>
    <row r="7285" spans="1:11" x14ac:dyDescent="0.3">
      <c r="A7285">
        <v>307283</v>
      </c>
      <c r="B7285">
        <v>201116</v>
      </c>
      <c r="C7285" t="s">
        <v>30</v>
      </c>
      <c r="D7285">
        <v>84370</v>
      </c>
      <c r="E7285">
        <v>4804</v>
      </c>
      <c r="F7285">
        <v>7688</v>
      </c>
      <c r="G7285" t="s">
        <v>29</v>
      </c>
      <c r="H7285" s="1">
        <v>45326</v>
      </c>
      <c r="I7285" t="str">
        <f t="shared" si="113"/>
        <v>Kicik Investiya</v>
      </c>
      <c r="J7285">
        <f>YEAR(transaction_data[[#This Row],[Transaction_Date]])</f>
        <v>2024</v>
      </c>
      <c r="K7285">
        <f>MONTH(transaction_data[[#This Row],[Transaction_Date]])</f>
        <v>2</v>
      </c>
    </row>
    <row r="7286" spans="1:11" x14ac:dyDescent="0.3">
      <c r="A7286">
        <v>307284</v>
      </c>
      <c r="B7286">
        <v>208603</v>
      </c>
      <c r="C7286" t="s">
        <v>13</v>
      </c>
      <c r="D7286">
        <v>53140</v>
      </c>
      <c r="E7286">
        <v>1742</v>
      </c>
      <c r="F7286">
        <v>16107</v>
      </c>
      <c r="G7286" t="s">
        <v>33</v>
      </c>
      <c r="H7286" s="1">
        <v>45683</v>
      </c>
      <c r="I7286" t="str">
        <f t="shared" si="113"/>
        <v>Orta investisya</v>
      </c>
      <c r="J7286">
        <f>YEAR(transaction_data[[#This Row],[Transaction_Date]])</f>
        <v>2025</v>
      </c>
      <c r="K7286">
        <f>MONTH(transaction_data[[#This Row],[Transaction_Date]])</f>
        <v>1</v>
      </c>
    </row>
    <row r="7287" spans="1:11" x14ac:dyDescent="0.3">
      <c r="A7287">
        <v>307285</v>
      </c>
      <c r="B7287">
        <v>203020</v>
      </c>
      <c r="C7287" t="s">
        <v>30</v>
      </c>
      <c r="D7287">
        <v>2104</v>
      </c>
      <c r="E7287">
        <v>4275</v>
      </c>
      <c r="F7287">
        <v>42399</v>
      </c>
      <c r="G7287" t="s">
        <v>32</v>
      </c>
      <c r="H7287" s="1">
        <v>44823</v>
      </c>
      <c r="I7287" t="str">
        <f t="shared" si="113"/>
        <v>Yuksek Investisya</v>
      </c>
      <c r="J7287">
        <f>YEAR(transaction_data[[#This Row],[Transaction_Date]])</f>
        <v>2022</v>
      </c>
      <c r="K7287">
        <f>MONTH(transaction_data[[#This Row],[Transaction_Date]])</f>
        <v>9</v>
      </c>
    </row>
    <row r="7288" spans="1:11" x14ac:dyDescent="0.3">
      <c r="A7288">
        <v>307286</v>
      </c>
      <c r="B7288">
        <v>200236</v>
      </c>
      <c r="C7288" t="s">
        <v>31</v>
      </c>
      <c r="D7288">
        <v>15841</v>
      </c>
      <c r="E7288">
        <v>2076</v>
      </c>
      <c r="F7288">
        <v>24113</v>
      </c>
      <c r="G7288" t="s">
        <v>32</v>
      </c>
      <c r="H7288" s="1">
        <v>45064</v>
      </c>
      <c r="I7288" t="str">
        <f t="shared" si="113"/>
        <v>Orta investisya</v>
      </c>
      <c r="J7288">
        <f>YEAR(transaction_data[[#This Row],[Transaction_Date]])</f>
        <v>2023</v>
      </c>
      <c r="K7288">
        <f>MONTH(transaction_data[[#This Row],[Transaction_Date]])</f>
        <v>5</v>
      </c>
    </row>
    <row r="7289" spans="1:11" x14ac:dyDescent="0.3">
      <c r="A7289">
        <v>307287</v>
      </c>
      <c r="B7289">
        <v>202702</v>
      </c>
      <c r="C7289" t="s">
        <v>13</v>
      </c>
      <c r="D7289">
        <v>57903</v>
      </c>
      <c r="E7289">
        <v>2702</v>
      </c>
      <c r="F7289">
        <v>11680</v>
      </c>
      <c r="G7289" t="s">
        <v>33</v>
      </c>
      <c r="H7289" s="1">
        <v>44872</v>
      </c>
      <c r="I7289" t="str">
        <f t="shared" si="113"/>
        <v>Kicik Investiya</v>
      </c>
      <c r="J7289">
        <f>YEAR(transaction_data[[#This Row],[Transaction_Date]])</f>
        <v>2022</v>
      </c>
      <c r="K7289">
        <f>MONTH(transaction_data[[#This Row],[Transaction_Date]])</f>
        <v>11</v>
      </c>
    </row>
    <row r="7290" spans="1:11" x14ac:dyDescent="0.3">
      <c r="A7290">
        <v>307288</v>
      </c>
      <c r="B7290">
        <v>208400</v>
      </c>
      <c r="C7290" t="s">
        <v>31</v>
      </c>
      <c r="D7290">
        <v>72709</v>
      </c>
      <c r="E7290">
        <v>2380</v>
      </c>
      <c r="F7290">
        <v>27881</v>
      </c>
      <c r="G7290" t="s">
        <v>32</v>
      </c>
      <c r="H7290" s="1">
        <v>44885</v>
      </c>
      <c r="I7290" t="str">
        <f t="shared" si="113"/>
        <v>Yuksek Investisya</v>
      </c>
      <c r="J7290">
        <f>YEAR(transaction_data[[#This Row],[Transaction_Date]])</f>
        <v>2022</v>
      </c>
      <c r="K7290">
        <f>MONTH(transaction_data[[#This Row],[Transaction_Date]])</f>
        <v>11</v>
      </c>
    </row>
    <row r="7291" spans="1:11" x14ac:dyDescent="0.3">
      <c r="A7291">
        <v>307289</v>
      </c>
      <c r="B7291">
        <v>207190</v>
      </c>
      <c r="C7291" t="s">
        <v>31</v>
      </c>
      <c r="D7291">
        <v>1839</v>
      </c>
      <c r="E7291">
        <v>3854</v>
      </c>
      <c r="F7291">
        <v>23206</v>
      </c>
      <c r="G7291" t="s">
        <v>32</v>
      </c>
      <c r="H7291" s="1">
        <v>45066</v>
      </c>
      <c r="I7291" t="str">
        <f t="shared" si="113"/>
        <v>Orta investisya</v>
      </c>
      <c r="J7291">
        <f>YEAR(transaction_data[[#This Row],[Transaction_Date]])</f>
        <v>2023</v>
      </c>
      <c r="K7291">
        <f>MONTH(transaction_data[[#This Row],[Transaction_Date]])</f>
        <v>5</v>
      </c>
    </row>
    <row r="7292" spans="1:11" x14ac:dyDescent="0.3">
      <c r="A7292">
        <v>307290</v>
      </c>
      <c r="B7292">
        <v>207594</v>
      </c>
      <c r="C7292" t="s">
        <v>13</v>
      </c>
      <c r="D7292">
        <v>39137</v>
      </c>
      <c r="E7292">
        <v>878</v>
      </c>
      <c r="F7292">
        <v>36595</v>
      </c>
      <c r="G7292" t="s">
        <v>29</v>
      </c>
      <c r="H7292" s="1">
        <v>44818</v>
      </c>
      <c r="I7292" t="str">
        <f t="shared" si="113"/>
        <v>Yuksek Investisya</v>
      </c>
      <c r="J7292">
        <f>YEAR(transaction_data[[#This Row],[Transaction_Date]])</f>
        <v>2022</v>
      </c>
      <c r="K7292">
        <f>MONTH(transaction_data[[#This Row],[Transaction_Date]])</f>
        <v>9</v>
      </c>
    </row>
    <row r="7293" spans="1:11" x14ac:dyDescent="0.3">
      <c r="A7293">
        <v>307291</v>
      </c>
      <c r="B7293">
        <v>206051</v>
      </c>
      <c r="C7293" t="s">
        <v>30</v>
      </c>
      <c r="D7293">
        <v>48057</v>
      </c>
      <c r="E7293">
        <v>3916</v>
      </c>
      <c r="F7293">
        <v>14455</v>
      </c>
      <c r="G7293" t="s">
        <v>33</v>
      </c>
      <c r="H7293" s="1">
        <v>44664</v>
      </c>
      <c r="I7293" t="str">
        <f t="shared" si="113"/>
        <v>Kicik Investiya</v>
      </c>
      <c r="J7293">
        <f>YEAR(transaction_data[[#This Row],[Transaction_Date]])</f>
        <v>2022</v>
      </c>
      <c r="K7293">
        <f>MONTH(transaction_data[[#This Row],[Transaction_Date]])</f>
        <v>4</v>
      </c>
    </row>
    <row r="7294" spans="1:11" x14ac:dyDescent="0.3">
      <c r="A7294">
        <v>307292</v>
      </c>
      <c r="B7294">
        <v>205054</v>
      </c>
      <c r="C7294" t="s">
        <v>31</v>
      </c>
      <c r="D7294">
        <v>99327</v>
      </c>
      <c r="E7294">
        <v>3001</v>
      </c>
      <c r="F7294">
        <v>27683</v>
      </c>
      <c r="G7294" t="s">
        <v>33</v>
      </c>
      <c r="H7294" s="1">
        <v>45608</v>
      </c>
      <c r="I7294" t="str">
        <f t="shared" si="113"/>
        <v>Yuksek Investisya</v>
      </c>
      <c r="J7294">
        <f>YEAR(transaction_data[[#This Row],[Transaction_Date]])</f>
        <v>2024</v>
      </c>
      <c r="K7294">
        <f>MONTH(transaction_data[[#This Row],[Transaction_Date]])</f>
        <v>11</v>
      </c>
    </row>
    <row r="7295" spans="1:11" x14ac:dyDescent="0.3">
      <c r="A7295">
        <v>307293</v>
      </c>
      <c r="B7295">
        <v>203248</v>
      </c>
      <c r="C7295" t="s">
        <v>30</v>
      </c>
      <c r="D7295">
        <v>56624</v>
      </c>
      <c r="E7295">
        <v>3205</v>
      </c>
      <c r="F7295">
        <v>41162</v>
      </c>
      <c r="G7295" t="s">
        <v>29</v>
      </c>
      <c r="H7295" s="1">
        <v>45510</v>
      </c>
      <c r="I7295" t="str">
        <f t="shared" si="113"/>
        <v>Yuksek Investisya</v>
      </c>
      <c r="J7295">
        <f>YEAR(transaction_data[[#This Row],[Transaction_Date]])</f>
        <v>2024</v>
      </c>
      <c r="K7295">
        <f>MONTH(transaction_data[[#This Row],[Transaction_Date]])</f>
        <v>8</v>
      </c>
    </row>
    <row r="7296" spans="1:11" x14ac:dyDescent="0.3">
      <c r="A7296">
        <v>307294</v>
      </c>
      <c r="B7296">
        <v>202813</v>
      </c>
      <c r="C7296" t="s">
        <v>31</v>
      </c>
      <c r="D7296">
        <v>28987</v>
      </c>
      <c r="E7296">
        <v>2125</v>
      </c>
      <c r="F7296">
        <v>36255</v>
      </c>
      <c r="G7296" t="s">
        <v>32</v>
      </c>
      <c r="H7296" s="1">
        <v>45439</v>
      </c>
      <c r="I7296" t="str">
        <f t="shared" si="113"/>
        <v>Yuksek Investisya</v>
      </c>
      <c r="J7296">
        <f>YEAR(transaction_data[[#This Row],[Transaction_Date]])</f>
        <v>2024</v>
      </c>
      <c r="K7296">
        <f>MONTH(transaction_data[[#This Row],[Transaction_Date]])</f>
        <v>5</v>
      </c>
    </row>
    <row r="7297" spans="1:11" x14ac:dyDescent="0.3">
      <c r="A7297">
        <v>307295</v>
      </c>
      <c r="B7297">
        <v>202337</v>
      </c>
      <c r="C7297" t="s">
        <v>13</v>
      </c>
      <c r="D7297">
        <v>25435</v>
      </c>
      <c r="E7297">
        <v>1702</v>
      </c>
      <c r="F7297">
        <v>48944</v>
      </c>
      <c r="G7297" t="s">
        <v>33</v>
      </c>
      <c r="H7297" s="1">
        <v>44800</v>
      </c>
      <c r="I7297" t="str">
        <f t="shared" si="113"/>
        <v>Yuksek Investisya</v>
      </c>
      <c r="J7297">
        <f>YEAR(transaction_data[[#This Row],[Transaction_Date]])</f>
        <v>2022</v>
      </c>
      <c r="K7297">
        <f>MONTH(transaction_data[[#This Row],[Transaction_Date]])</f>
        <v>8</v>
      </c>
    </row>
    <row r="7298" spans="1:11" x14ac:dyDescent="0.3">
      <c r="A7298">
        <v>307296</v>
      </c>
      <c r="B7298">
        <v>205726</v>
      </c>
      <c r="C7298" t="s">
        <v>13</v>
      </c>
      <c r="D7298">
        <v>57747</v>
      </c>
      <c r="E7298">
        <v>860</v>
      </c>
      <c r="F7298">
        <v>40042</v>
      </c>
      <c r="G7298" t="s">
        <v>33</v>
      </c>
      <c r="H7298" s="1">
        <v>44961</v>
      </c>
      <c r="I7298" t="str">
        <f t="shared" ref="I7298:I7361" si="114">IF(AND(F7298&gt;1000,F7298&lt;15000),"Kicik Investiya",IF(AND(F7298&gt;=15000,F7298&lt;27500),"Orta investisya","Yuksek Investisya"))</f>
        <v>Yuksek Investisya</v>
      </c>
      <c r="J7298">
        <f>YEAR(transaction_data[[#This Row],[Transaction_Date]])</f>
        <v>2023</v>
      </c>
      <c r="K7298">
        <f>MONTH(transaction_data[[#This Row],[Transaction_Date]])</f>
        <v>2</v>
      </c>
    </row>
    <row r="7299" spans="1:11" x14ac:dyDescent="0.3">
      <c r="A7299">
        <v>307297</v>
      </c>
      <c r="B7299">
        <v>201951</v>
      </c>
      <c r="C7299" t="s">
        <v>13</v>
      </c>
      <c r="D7299">
        <v>66420</v>
      </c>
      <c r="E7299">
        <v>4144</v>
      </c>
      <c r="F7299">
        <v>28355</v>
      </c>
      <c r="G7299" t="s">
        <v>33</v>
      </c>
      <c r="H7299" s="1">
        <v>45483</v>
      </c>
      <c r="I7299" t="str">
        <f t="shared" si="114"/>
        <v>Yuksek Investisya</v>
      </c>
      <c r="J7299">
        <f>YEAR(transaction_data[[#This Row],[Transaction_Date]])</f>
        <v>2024</v>
      </c>
      <c r="K7299">
        <f>MONTH(transaction_data[[#This Row],[Transaction_Date]])</f>
        <v>7</v>
      </c>
    </row>
    <row r="7300" spans="1:11" x14ac:dyDescent="0.3">
      <c r="A7300">
        <v>307298</v>
      </c>
      <c r="B7300">
        <v>203801</v>
      </c>
      <c r="C7300" t="s">
        <v>30</v>
      </c>
      <c r="D7300">
        <v>53498</v>
      </c>
      <c r="E7300">
        <v>2926</v>
      </c>
      <c r="F7300">
        <v>6299</v>
      </c>
      <c r="G7300" t="s">
        <v>33</v>
      </c>
      <c r="H7300" s="1">
        <v>45185</v>
      </c>
      <c r="I7300" t="str">
        <f t="shared" si="114"/>
        <v>Kicik Investiya</v>
      </c>
      <c r="J7300">
        <f>YEAR(transaction_data[[#This Row],[Transaction_Date]])</f>
        <v>2023</v>
      </c>
      <c r="K7300">
        <f>MONTH(transaction_data[[#This Row],[Transaction_Date]])</f>
        <v>9</v>
      </c>
    </row>
    <row r="7301" spans="1:11" x14ac:dyDescent="0.3">
      <c r="A7301">
        <v>307299</v>
      </c>
      <c r="B7301">
        <v>207888</v>
      </c>
      <c r="C7301" t="s">
        <v>31</v>
      </c>
      <c r="D7301">
        <v>9452</v>
      </c>
      <c r="E7301">
        <v>4757</v>
      </c>
      <c r="F7301">
        <v>26103</v>
      </c>
      <c r="G7301" t="s">
        <v>32</v>
      </c>
      <c r="H7301" s="1">
        <v>45494</v>
      </c>
      <c r="I7301" t="str">
        <f t="shared" si="114"/>
        <v>Orta investisya</v>
      </c>
      <c r="J7301">
        <f>YEAR(transaction_data[[#This Row],[Transaction_Date]])</f>
        <v>2024</v>
      </c>
      <c r="K7301">
        <f>MONTH(transaction_data[[#This Row],[Transaction_Date]])</f>
        <v>7</v>
      </c>
    </row>
    <row r="7302" spans="1:11" x14ac:dyDescent="0.3">
      <c r="A7302">
        <v>307300</v>
      </c>
      <c r="B7302">
        <v>202453</v>
      </c>
      <c r="C7302" t="s">
        <v>13</v>
      </c>
      <c r="D7302">
        <v>29579</v>
      </c>
      <c r="E7302">
        <v>2769</v>
      </c>
      <c r="F7302">
        <v>39375</v>
      </c>
      <c r="G7302" t="s">
        <v>29</v>
      </c>
      <c r="H7302" s="1">
        <v>45135</v>
      </c>
      <c r="I7302" t="str">
        <f t="shared" si="114"/>
        <v>Yuksek Investisya</v>
      </c>
      <c r="J7302">
        <f>YEAR(transaction_data[[#This Row],[Transaction_Date]])</f>
        <v>2023</v>
      </c>
      <c r="K7302">
        <f>MONTH(transaction_data[[#This Row],[Transaction_Date]])</f>
        <v>7</v>
      </c>
    </row>
    <row r="7303" spans="1:11" x14ac:dyDescent="0.3">
      <c r="A7303">
        <v>307301</v>
      </c>
      <c r="B7303">
        <v>206562</v>
      </c>
      <c r="C7303" t="s">
        <v>31</v>
      </c>
      <c r="D7303">
        <v>69311</v>
      </c>
      <c r="E7303">
        <v>4395</v>
      </c>
      <c r="F7303">
        <v>9914</v>
      </c>
      <c r="G7303" t="s">
        <v>29</v>
      </c>
      <c r="H7303" s="1">
        <v>45062</v>
      </c>
      <c r="I7303" t="str">
        <f t="shared" si="114"/>
        <v>Kicik Investiya</v>
      </c>
      <c r="J7303">
        <f>YEAR(transaction_data[[#This Row],[Transaction_Date]])</f>
        <v>2023</v>
      </c>
      <c r="K7303">
        <f>MONTH(transaction_data[[#This Row],[Transaction_Date]])</f>
        <v>5</v>
      </c>
    </row>
    <row r="7304" spans="1:11" x14ac:dyDescent="0.3">
      <c r="A7304">
        <v>307302</v>
      </c>
      <c r="B7304">
        <v>209605</v>
      </c>
      <c r="C7304" t="s">
        <v>31</v>
      </c>
      <c r="D7304">
        <v>13788</v>
      </c>
      <c r="E7304">
        <v>4041</v>
      </c>
      <c r="F7304">
        <v>27058</v>
      </c>
      <c r="G7304" t="s">
        <v>29</v>
      </c>
      <c r="H7304" s="1">
        <v>44860</v>
      </c>
      <c r="I7304" t="str">
        <f t="shared" si="114"/>
        <v>Orta investisya</v>
      </c>
      <c r="J7304">
        <f>YEAR(transaction_data[[#This Row],[Transaction_Date]])</f>
        <v>2022</v>
      </c>
      <c r="K7304">
        <f>MONTH(transaction_data[[#This Row],[Transaction_Date]])</f>
        <v>10</v>
      </c>
    </row>
    <row r="7305" spans="1:11" x14ac:dyDescent="0.3">
      <c r="A7305">
        <v>307303</v>
      </c>
      <c r="B7305">
        <v>208438</v>
      </c>
      <c r="C7305" t="s">
        <v>13</v>
      </c>
      <c r="D7305">
        <v>7070</v>
      </c>
      <c r="E7305">
        <v>1586</v>
      </c>
      <c r="F7305">
        <v>43157</v>
      </c>
      <c r="G7305" t="s">
        <v>32</v>
      </c>
      <c r="H7305" s="1">
        <v>45735</v>
      </c>
      <c r="I7305" t="str">
        <f t="shared" si="114"/>
        <v>Yuksek Investisya</v>
      </c>
      <c r="J7305">
        <f>YEAR(transaction_data[[#This Row],[Transaction_Date]])</f>
        <v>2025</v>
      </c>
      <c r="K7305">
        <f>MONTH(transaction_data[[#This Row],[Transaction_Date]])</f>
        <v>3</v>
      </c>
    </row>
    <row r="7306" spans="1:11" x14ac:dyDescent="0.3">
      <c r="A7306">
        <v>307304</v>
      </c>
      <c r="B7306">
        <v>205721</v>
      </c>
      <c r="C7306" t="s">
        <v>31</v>
      </c>
      <c r="D7306">
        <v>42523</v>
      </c>
      <c r="E7306">
        <v>796</v>
      </c>
      <c r="F7306">
        <v>42246</v>
      </c>
      <c r="G7306" t="s">
        <v>32</v>
      </c>
      <c r="H7306" s="1">
        <v>45081</v>
      </c>
      <c r="I7306" t="str">
        <f t="shared" si="114"/>
        <v>Yuksek Investisya</v>
      </c>
      <c r="J7306">
        <f>YEAR(transaction_data[[#This Row],[Transaction_Date]])</f>
        <v>2023</v>
      </c>
      <c r="K7306">
        <f>MONTH(transaction_data[[#This Row],[Transaction_Date]])</f>
        <v>6</v>
      </c>
    </row>
    <row r="7307" spans="1:11" x14ac:dyDescent="0.3">
      <c r="A7307">
        <v>307305</v>
      </c>
      <c r="B7307">
        <v>202533</v>
      </c>
      <c r="C7307" t="s">
        <v>31</v>
      </c>
      <c r="D7307">
        <v>81801</v>
      </c>
      <c r="E7307">
        <v>4750</v>
      </c>
      <c r="F7307">
        <v>19432</v>
      </c>
      <c r="G7307" t="s">
        <v>33</v>
      </c>
      <c r="H7307" s="1">
        <v>45532</v>
      </c>
      <c r="I7307" t="str">
        <f t="shared" si="114"/>
        <v>Orta investisya</v>
      </c>
      <c r="J7307">
        <f>YEAR(transaction_data[[#This Row],[Transaction_Date]])</f>
        <v>2024</v>
      </c>
      <c r="K7307">
        <f>MONTH(transaction_data[[#This Row],[Transaction_Date]])</f>
        <v>8</v>
      </c>
    </row>
    <row r="7308" spans="1:11" x14ac:dyDescent="0.3">
      <c r="A7308">
        <v>307306</v>
      </c>
      <c r="B7308">
        <v>207685</v>
      </c>
      <c r="C7308" t="s">
        <v>13</v>
      </c>
      <c r="D7308">
        <v>59734</v>
      </c>
      <c r="E7308">
        <v>4123</v>
      </c>
      <c r="F7308">
        <v>47059</v>
      </c>
      <c r="G7308" t="s">
        <v>32</v>
      </c>
      <c r="H7308" s="1">
        <v>45021</v>
      </c>
      <c r="I7308" t="str">
        <f t="shared" si="114"/>
        <v>Yuksek Investisya</v>
      </c>
      <c r="J7308">
        <f>YEAR(transaction_data[[#This Row],[Transaction_Date]])</f>
        <v>2023</v>
      </c>
      <c r="K7308">
        <f>MONTH(transaction_data[[#This Row],[Transaction_Date]])</f>
        <v>4</v>
      </c>
    </row>
    <row r="7309" spans="1:11" x14ac:dyDescent="0.3">
      <c r="A7309">
        <v>307307</v>
      </c>
      <c r="B7309">
        <v>208978</v>
      </c>
      <c r="C7309" t="s">
        <v>31</v>
      </c>
      <c r="D7309">
        <v>59503</v>
      </c>
      <c r="E7309">
        <v>4192</v>
      </c>
      <c r="F7309">
        <v>22942</v>
      </c>
      <c r="G7309" t="s">
        <v>29</v>
      </c>
      <c r="H7309" s="1">
        <v>44907</v>
      </c>
      <c r="I7309" t="str">
        <f t="shared" si="114"/>
        <v>Orta investisya</v>
      </c>
      <c r="J7309">
        <f>YEAR(transaction_data[[#This Row],[Transaction_Date]])</f>
        <v>2022</v>
      </c>
      <c r="K7309">
        <f>MONTH(transaction_data[[#This Row],[Transaction_Date]])</f>
        <v>12</v>
      </c>
    </row>
    <row r="7310" spans="1:11" x14ac:dyDescent="0.3">
      <c r="A7310">
        <v>307308</v>
      </c>
      <c r="B7310">
        <v>205229</v>
      </c>
      <c r="C7310" t="s">
        <v>13</v>
      </c>
      <c r="D7310">
        <v>4309</v>
      </c>
      <c r="E7310">
        <v>460</v>
      </c>
      <c r="F7310">
        <v>34309</v>
      </c>
      <c r="G7310" t="s">
        <v>29</v>
      </c>
      <c r="H7310" s="1">
        <v>44751</v>
      </c>
      <c r="I7310" t="str">
        <f t="shared" si="114"/>
        <v>Yuksek Investisya</v>
      </c>
      <c r="J7310">
        <f>YEAR(transaction_data[[#This Row],[Transaction_Date]])</f>
        <v>2022</v>
      </c>
      <c r="K7310">
        <f>MONTH(transaction_data[[#This Row],[Transaction_Date]])</f>
        <v>7</v>
      </c>
    </row>
    <row r="7311" spans="1:11" x14ac:dyDescent="0.3">
      <c r="A7311">
        <v>307309</v>
      </c>
      <c r="B7311">
        <v>205726</v>
      </c>
      <c r="C7311" t="s">
        <v>30</v>
      </c>
      <c r="D7311">
        <v>38891</v>
      </c>
      <c r="E7311">
        <v>5858</v>
      </c>
      <c r="F7311">
        <v>12214</v>
      </c>
      <c r="G7311" t="s">
        <v>32</v>
      </c>
      <c r="H7311" s="1">
        <v>45124</v>
      </c>
      <c r="I7311" t="str">
        <f t="shared" si="114"/>
        <v>Kicik Investiya</v>
      </c>
      <c r="J7311">
        <f>YEAR(transaction_data[[#This Row],[Transaction_Date]])</f>
        <v>2023</v>
      </c>
      <c r="K7311">
        <f>MONTH(transaction_data[[#This Row],[Transaction_Date]])</f>
        <v>7</v>
      </c>
    </row>
    <row r="7312" spans="1:11" x14ac:dyDescent="0.3">
      <c r="A7312">
        <v>307310</v>
      </c>
      <c r="B7312">
        <v>206742</v>
      </c>
      <c r="C7312" t="s">
        <v>31</v>
      </c>
      <c r="D7312">
        <v>40269</v>
      </c>
      <c r="E7312">
        <v>502</v>
      </c>
      <c r="F7312">
        <v>18935</v>
      </c>
      <c r="G7312" t="s">
        <v>33</v>
      </c>
      <c r="H7312" s="1">
        <v>45593</v>
      </c>
      <c r="I7312" t="str">
        <f t="shared" si="114"/>
        <v>Orta investisya</v>
      </c>
      <c r="J7312">
        <f>YEAR(transaction_data[[#This Row],[Transaction_Date]])</f>
        <v>2024</v>
      </c>
      <c r="K7312">
        <f>MONTH(transaction_data[[#This Row],[Transaction_Date]])</f>
        <v>10</v>
      </c>
    </row>
    <row r="7313" spans="1:11" x14ac:dyDescent="0.3">
      <c r="A7313">
        <v>307311</v>
      </c>
      <c r="B7313">
        <v>205132</v>
      </c>
      <c r="C7313" t="s">
        <v>13</v>
      </c>
      <c r="D7313">
        <v>44719</v>
      </c>
      <c r="E7313">
        <v>1684</v>
      </c>
      <c r="F7313">
        <v>28715</v>
      </c>
      <c r="G7313" t="s">
        <v>29</v>
      </c>
      <c r="H7313" s="1">
        <v>45167</v>
      </c>
      <c r="I7313" t="str">
        <f t="shared" si="114"/>
        <v>Yuksek Investisya</v>
      </c>
      <c r="J7313">
        <f>YEAR(transaction_data[[#This Row],[Transaction_Date]])</f>
        <v>2023</v>
      </c>
      <c r="K7313">
        <f>MONTH(transaction_data[[#This Row],[Transaction_Date]])</f>
        <v>8</v>
      </c>
    </row>
    <row r="7314" spans="1:11" x14ac:dyDescent="0.3">
      <c r="A7314">
        <v>307312</v>
      </c>
      <c r="B7314">
        <v>200341</v>
      </c>
      <c r="C7314" t="s">
        <v>30</v>
      </c>
      <c r="D7314">
        <v>22544</v>
      </c>
      <c r="E7314">
        <v>1349</v>
      </c>
      <c r="F7314">
        <v>28735</v>
      </c>
      <c r="G7314" t="s">
        <v>32</v>
      </c>
      <c r="H7314" s="1">
        <v>45480</v>
      </c>
      <c r="I7314" t="str">
        <f t="shared" si="114"/>
        <v>Yuksek Investisya</v>
      </c>
      <c r="J7314">
        <f>YEAR(transaction_data[[#This Row],[Transaction_Date]])</f>
        <v>2024</v>
      </c>
      <c r="K7314">
        <f>MONTH(transaction_data[[#This Row],[Transaction_Date]])</f>
        <v>7</v>
      </c>
    </row>
    <row r="7315" spans="1:11" x14ac:dyDescent="0.3">
      <c r="A7315">
        <v>307313</v>
      </c>
      <c r="B7315">
        <v>204802</v>
      </c>
      <c r="C7315" t="s">
        <v>31</v>
      </c>
      <c r="D7315">
        <v>28119</v>
      </c>
      <c r="E7315">
        <v>4784</v>
      </c>
      <c r="F7315">
        <v>5263</v>
      </c>
      <c r="G7315" t="s">
        <v>29</v>
      </c>
      <c r="H7315" s="1">
        <v>45330</v>
      </c>
      <c r="I7315" t="str">
        <f t="shared" si="114"/>
        <v>Kicik Investiya</v>
      </c>
      <c r="J7315">
        <f>YEAR(transaction_data[[#This Row],[Transaction_Date]])</f>
        <v>2024</v>
      </c>
      <c r="K7315">
        <f>MONTH(transaction_data[[#This Row],[Transaction_Date]])</f>
        <v>2</v>
      </c>
    </row>
    <row r="7316" spans="1:11" x14ac:dyDescent="0.3">
      <c r="A7316">
        <v>307314</v>
      </c>
      <c r="B7316">
        <v>206731</v>
      </c>
      <c r="C7316" t="s">
        <v>13</v>
      </c>
      <c r="D7316">
        <v>73104</v>
      </c>
      <c r="E7316">
        <v>212</v>
      </c>
      <c r="F7316">
        <v>46072</v>
      </c>
      <c r="G7316" t="s">
        <v>33</v>
      </c>
      <c r="H7316" s="1">
        <v>44719</v>
      </c>
      <c r="I7316" t="str">
        <f t="shared" si="114"/>
        <v>Yuksek Investisya</v>
      </c>
      <c r="J7316">
        <f>YEAR(transaction_data[[#This Row],[Transaction_Date]])</f>
        <v>2022</v>
      </c>
      <c r="K7316">
        <f>MONTH(transaction_data[[#This Row],[Transaction_Date]])</f>
        <v>6</v>
      </c>
    </row>
    <row r="7317" spans="1:11" x14ac:dyDescent="0.3">
      <c r="A7317">
        <v>307315</v>
      </c>
      <c r="B7317">
        <v>209374</v>
      </c>
      <c r="C7317" t="s">
        <v>31</v>
      </c>
      <c r="D7317">
        <v>72414</v>
      </c>
      <c r="E7317">
        <v>4129</v>
      </c>
      <c r="F7317">
        <v>49117</v>
      </c>
      <c r="G7317" t="s">
        <v>29</v>
      </c>
      <c r="H7317" s="1">
        <v>44843</v>
      </c>
      <c r="I7317" t="str">
        <f t="shared" si="114"/>
        <v>Yuksek Investisya</v>
      </c>
      <c r="J7317">
        <f>YEAR(transaction_data[[#This Row],[Transaction_Date]])</f>
        <v>2022</v>
      </c>
      <c r="K7317">
        <f>MONTH(transaction_data[[#This Row],[Transaction_Date]])</f>
        <v>10</v>
      </c>
    </row>
    <row r="7318" spans="1:11" x14ac:dyDescent="0.3">
      <c r="A7318">
        <v>307316</v>
      </c>
      <c r="B7318">
        <v>201046</v>
      </c>
      <c r="C7318" t="s">
        <v>30</v>
      </c>
      <c r="D7318">
        <v>98822</v>
      </c>
      <c r="E7318">
        <v>4092</v>
      </c>
      <c r="F7318">
        <v>46666</v>
      </c>
      <c r="G7318" t="s">
        <v>29</v>
      </c>
      <c r="H7318" s="1">
        <v>44686</v>
      </c>
      <c r="I7318" t="str">
        <f t="shared" si="114"/>
        <v>Yuksek Investisya</v>
      </c>
      <c r="J7318">
        <f>YEAR(transaction_data[[#This Row],[Transaction_Date]])</f>
        <v>2022</v>
      </c>
      <c r="K7318">
        <f>MONTH(transaction_data[[#This Row],[Transaction_Date]])</f>
        <v>5</v>
      </c>
    </row>
    <row r="7319" spans="1:11" x14ac:dyDescent="0.3">
      <c r="A7319">
        <v>307317</v>
      </c>
      <c r="B7319">
        <v>201020</v>
      </c>
      <c r="C7319" t="s">
        <v>31</v>
      </c>
      <c r="D7319">
        <v>37958</v>
      </c>
      <c r="E7319">
        <v>4657</v>
      </c>
      <c r="F7319">
        <v>40287</v>
      </c>
      <c r="G7319" t="s">
        <v>32</v>
      </c>
      <c r="H7319" s="1">
        <v>45372</v>
      </c>
      <c r="I7319" t="str">
        <f t="shared" si="114"/>
        <v>Yuksek Investisya</v>
      </c>
      <c r="J7319">
        <f>YEAR(transaction_data[[#This Row],[Transaction_Date]])</f>
        <v>2024</v>
      </c>
      <c r="K7319">
        <f>MONTH(transaction_data[[#This Row],[Transaction_Date]])</f>
        <v>3</v>
      </c>
    </row>
    <row r="7320" spans="1:11" x14ac:dyDescent="0.3">
      <c r="A7320">
        <v>307318</v>
      </c>
      <c r="B7320">
        <v>206969</v>
      </c>
      <c r="C7320" t="s">
        <v>13</v>
      </c>
      <c r="D7320">
        <v>21539</v>
      </c>
      <c r="E7320">
        <v>2689</v>
      </c>
      <c r="F7320">
        <v>36609</v>
      </c>
      <c r="G7320" t="s">
        <v>29</v>
      </c>
      <c r="H7320" s="1">
        <v>45690</v>
      </c>
      <c r="I7320" t="str">
        <f t="shared" si="114"/>
        <v>Yuksek Investisya</v>
      </c>
      <c r="J7320">
        <f>YEAR(transaction_data[[#This Row],[Transaction_Date]])</f>
        <v>2025</v>
      </c>
      <c r="K7320">
        <f>MONTH(transaction_data[[#This Row],[Transaction_Date]])</f>
        <v>2</v>
      </c>
    </row>
    <row r="7321" spans="1:11" x14ac:dyDescent="0.3">
      <c r="A7321">
        <v>307319</v>
      </c>
      <c r="B7321">
        <v>202242</v>
      </c>
      <c r="C7321" t="s">
        <v>31</v>
      </c>
      <c r="D7321">
        <v>67994</v>
      </c>
      <c r="E7321">
        <v>4266</v>
      </c>
      <c r="F7321">
        <v>48906</v>
      </c>
      <c r="G7321" t="s">
        <v>29</v>
      </c>
      <c r="H7321" s="1">
        <v>44719</v>
      </c>
      <c r="I7321" t="str">
        <f t="shared" si="114"/>
        <v>Yuksek Investisya</v>
      </c>
      <c r="J7321">
        <f>YEAR(transaction_data[[#This Row],[Transaction_Date]])</f>
        <v>2022</v>
      </c>
      <c r="K7321">
        <f>MONTH(transaction_data[[#This Row],[Transaction_Date]])</f>
        <v>6</v>
      </c>
    </row>
    <row r="7322" spans="1:11" x14ac:dyDescent="0.3">
      <c r="A7322">
        <v>307320</v>
      </c>
      <c r="B7322">
        <v>208902</v>
      </c>
      <c r="C7322" t="s">
        <v>31</v>
      </c>
      <c r="D7322">
        <v>4879</v>
      </c>
      <c r="E7322">
        <v>1373</v>
      </c>
      <c r="F7322">
        <v>1462</v>
      </c>
      <c r="G7322" t="s">
        <v>32</v>
      </c>
      <c r="H7322" s="1">
        <v>44805</v>
      </c>
      <c r="I7322" t="str">
        <f t="shared" si="114"/>
        <v>Kicik Investiya</v>
      </c>
      <c r="J7322">
        <f>YEAR(transaction_data[[#This Row],[Transaction_Date]])</f>
        <v>2022</v>
      </c>
      <c r="K7322">
        <f>MONTH(transaction_data[[#This Row],[Transaction_Date]])</f>
        <v>9</v>
      </c>
    </row>
    <row r="7323" spans="1:11" x14ac:dyDescent="0.3">
      <c r="A7323">
        <v>307321</v>
      </c>
      <c r="B7323">
        <v>201161</v>
      </c>
      <c r="C7323" t="s">
        <v>31</v>
      </c>
      <c r="D7323">
        <v>27054</v>
      </c>
      <c r="E7323">
        <v>1317</v>
      </c>
      <c r="F7323">
        <v>47478</v>
      </c>
      <c r="G7323" t="s">
        <v>29</v>
      </c>
      <c r="H7323" s="1">
        <v>45236</v>
      </c>
      <c r="I7323" t="str">
        <f t="shared" si="114"/>
        <v>Yuksek Investisya</v>
      </c>
      <c r="J7323">
        <f>YEAR(transaction_data[[#This Row],[Transaction_Date]])</f>
        <v>2023</v>
      </c>
      <c r="K7323">
        <f>MONTH(transaction_data[[#This Row],[Transaction_Date]])</f>
        <v>11</v>
      </c>
    </row>
    <row r="7324" spans="1:11" x14ac:dyDescent="0.3">
      <c r="A7324">
        <v>307322</v>
      </c>
      <c r="B7324">
        <v>202557</v>
      </c>
      <c r="C7324" t="s">
        <v>30</v>
      </c>
      <c r="D7324">
        <v>77484</v>
      </c>
      <c r="E7324">
        <v>2034</v>
      </c>
      <c r="F7324">
        <v>45276</v>
      </c>
      <c r="G7324" t="s">
        <v>32</v>
      </c>
      <c r="H7324" s="1">
        <v>44724</v>
      </c>
      <c r="I7324" t="str">
        <f t="shared" si="114"/>
        <v>Yuksek Investisya</v>
      </c>
      <c r="J7324">
        <f>YEAR(transaction_data[[#This Row],[Transaction_Date]])</f>
        <v>2022</v>
      </c>
      <c r="K7324">
        <f>MONTH(transaction_data[[#This Row],[Transaction_Date]])</f>
        <v>6</v>
      </c>
    </row>
    <row r="7325" spans="1:11" x14ac:dyDescent="0.3">
      <c r="A7325">
        <v>307323</v>
      </c>
      <c r="B7325">
        <v>205342</v>
      </c>
      <c r="C7325" t="s">
        <v>30</v>
      </c>
      <c r="D7325">
        <v>77604</v>
      </c>
      <c r="E7325">
        <v>3086</v>
      </c>
      <c r="F7325">
        <v>17014</v>
      </c>
      <c r="G7325" t="s">
        <v>33</v>
      </c>
      <c r="H7325" s="1">
        <v>44774</v>
      </c>
      <c r="I7325" t="str">
        <f t="shared" si="114"/>
        <v>Orta investisya</v>
      </c>
      <c r="J7325">
        <f>YEAR(transaction_data[[#This Row],[Transaction_Date]])</f>
        <v>2022</v>
      </c>
      <c r="K7325">
        <f>MONTH(transaction_data[[#This Row],[Transaction_Date]])</f>
        <v>8</v>
      </c>
    </row>
    <row r="7326" spans="1:11" x14ac:dyDescent="0.3">
      <c r="A7326">
        <v>307324</v>
      </c>
      <c r="B7326">
        <v>205547</v>
      </c>
      <c r="C7326" t="s">
        <v>31</v>
      </c>
      <c r="D7326">
        <v>44846</v>
      </c>
      <c r="E7326">
        <v>4630</v>
      </c>
      <c r="F7326">
        <v>35932</v>
      </c>
      <c r="G7326" t="s">
        <v>33</v>
      </c>
      <c r="H7326" s="1">
        <v>45303</v>
      </c>
      <c r="I7326" t="str">
        <f t="shared" si="114"/>
        <v>Yuksek Investisya</v>
      </c>
      <c r="J7326">
        <f>YEAR(transaction_data[[#This Row],[Transaction_Date]])</f>
        <v>2024</v>
      </c>
      <c r="K7326">
        <f>MONTH(transaction_data[[#This Row],[Transaction_Date]])</f>
        <v>1</v>
      </c>
    </row>
    <row r="7327" spans="1:11" x14ac:dyDescent="0.3">
      <c r="A7327">
        <v>307325</v>
      </c>
      <c r="B7327">
        <v>208005</v>
      </c>
      <c r="C7327" t="s">
        <v>30</v>
      </c>
      <c r="D7327">
        <v>53799</v>
      </c>
      <c r="E7327">
        <v>2337</v>
      </c>
      <c r="F7327">
        <v>4527</v>
      </c>
      <c r="G7327" t="s">
        <v>33</v>
      </c>
      <c r="H7327" s="1">
        <v>45249</v>
      </c>
      <c r="I7327" t="str">
        <f t="shared" si="114"/>
        <v>Kicik Investiya</v>
      </c>
      <c r="J7327">
        <f>YEAR(transaction_data[[#This Row],[Transaction_Date]])</f>
        <v>2023</v>
      </c>
      <c r="K7327">
        <f>MONTH(transaction_data[[#This Row],[Transaction_Date]])</f>
        <v>11</v>
      </c>
    </row>
    <row r="7328" spans="1:11" x14ac:dyDescent="0.3">
      <c r="A7328">
        <v>307326</v>
      </c>
      <c r="B7328">
        <v>208918</v>
      </c>
      <c r="C7328" t="s">
        <v>30</v>
      </c>
      <c r="D7328">
        <v>55709</v>
      </c>
      <c r="E7328">
        <v>1887</v>
      </c>
      <c r="F7328">
        <v>45018</v>
      </c>
      <c r="G7328" t="s">
        <v>33</v>
      </c>
      <c r="H7328" s="1">
        <v>44919</v>
      </c>
      <c r="I7328" t="str">
        <f t="shared" si="114"/>
        <v>Yuksek Investisya</v>
      </c>
      <c r="J7328">
        <f>YEAR(transaction_data[[#This Row],[Transaction_Date]])</f>
        <v>2022</v>
      </c>
      <c r="K7328">
        <f>MONTH(transaction_data[[#This Row],[Transaction_Date]])</f>
        <v>12</v>
      </c>
    </row>
    <row r="7329" spans="1:11" x14ac:dyDescent="0.3">
      <c r="A7329">
        <v>307327</v>
      </c>
      <c r="B7329">
        <v>206359</v>
      </c>
      <c r="C7329" t="s">
        <v>13</v>
      </c>
      <c r="D7329">
        <v>79185</v>
      </c>
      <c r="E7329">
        <v>500</v>
      </c>
      <c r="F7329">
        <v>39147</v>
      </c>
      <c r="G7329" t="s">
        <v>33</v>
      </c>
      <c r="H7329" s="1">
        <v>45735</v>
      </c>
      <c r="I7329" t="str">
        <f t="shared" si="114"/>
        <v>Yuksek Investisya</v>
      </c>
      <c r="J7329">
        <f>YEAR(transaction_data[[#This Row],[Transaction_Date]])</f>
        <v>2025</v>
      </c>
      <c r="K7329">
        <f>MONTH(transaction_data[[#This Row],[Transaction_Date]])</f>
        <v>3</v>
      </c>
    </row>
    <row r="7330" spans="1:11" x14ac:dyDescent="0.3">
      <c r="A7330">
        <v>307328</v>
      </c>
      <c r="B7330">
        <v>209708</v>
      </c>
      <c r="C7330" t="s">
        <v>30</v>
      </c>
      <c r="D7330">
        <v>53558</v>
      </c>
      <c r="E7330">
        <v>4118</v>
      </c>
      <c r="F7330">
        <v>44456</v>
      </c>
      <c r="G7330" t="s">
        <v>32</v>
      </c>
      <c r="H7330" s="1">
        <v>45567</v>
      </c>
      <c r="I7330" t="str">
        <f t="shared" si="114"/>
        <v>Yuksek Investisya</v>
      </c>
      <c r="J7330">
        <f>YEAR(transaction_data[[#This Row],[Transaction_Date]])</f>
        <v>2024</v>
      </c>
      <c r="K7330">
        <f>MONTH(transaction_data[[#This Row],[Transaction_Date]])</f>
        <v>10</v>
      </c>
    </row>
    <row r="7331" spans="1:11" x14ac:dyDescent="0.3">
      <c r="A7331">
        <v>307329</v>
      </c>
      <c r="B7331">
        <v>206466</v>
      </c>
      <c r="C7331" t="s">
        <v>30</v>
      </c>
      <c r="D7331">
        <v>55448</v>
      </c>
      <c r="E7331">
        <v>2815</v>
      </c>
      <c r="F7331">
        <v>43264</v>
      </c>
      <c r="G7331" t="s">
        <v>32</v>
      </c>
      <c r="H7331" s="1">
        <v>45561</v>
      </c>
      <c r="I7331" t="str">
        <f t="shared" si="114"/>
        <v>Yuksek Investisya</v>
      </c>
      <c r="J7331">
        <f>YEAR(transaction_data[[#This Row],[Transaction_Date]])</f>
        <v>2024</v>
      </c>
      <c r="K7331">
        <f>MONTH(transaction_data[[#This Row],[Transaction_Date]])</f>
        <v>9</v>
      </c>
    </row>
    <row r="7332" spans="1:11" x14ac:dyDescent="0.3">
      <c r="A7332">
        <v>307330</v>
      </c>
      <c r="B7332">
        <v>205836</v>
      </c>
      <c r="C7332" t="s">
        <v>30</v>
      </c>
      <c r="D7332">
        <v>46868</v>
      </c>
      <c r="E7332">
        <v>696</v>
      </c>
      <c r="F7332">
        <v>1482</v>
      </c>
      <c r="G7332" t="s">
        <v>29</v>
      </c>
      <c r="H7332" s="1">
        <v>45618</v>
      </c>
      <c r="I7332" t="str">
        <f t="shared" si="114"/>
        <v>Kicik Investiya</v>
      </c>
      <c r="J7332">
        <f>YEAR(transaction_data[[#This Row],[Transaction_Date]])</f>
        <v>2024</v>
      </c>
      <c r="K7332">
        <f>MONTH(transaction_data[[#This Row],[Transaction_Date]])</f>
        <v>11</v>
      </c>
    </row>
    <row r="7333" spans="1:11" x14ac:dyDescent="0.3">
      <c r="A7333">
        <v>307331</v>
      </c>
      <c r="B7333">
        <v>206054</v>
      </c>
      <c r="C7333" t="s">
        <v>31</v>
      </c>
      <c r="D7333">
        <v>15013</v>
      </c>
      <c r="E7333">
        <v>918</v>
      </c>
      <c r="F7333">
        <v>49263</v>
      </c>
      <c r="G7333" t="s">
        <v>29</v>
      </c>
      <c r="H7333" s="1">
        <v>45713</v>
      </c>
      <c r="I7333" t="str">
        <f t="shared" si="114"/>
        <v>Yuksek Investisya</v>
      </c>
      <c r="J7333">
        <f>YEAR(transaction_data[[#This Row],[Transaction_Date]])</f>
        <v>2025</v>
      </c>
      <c r="K7333">
        <f>MONTH(transaction_data[[#This Row],[Transaction_Date]])</f>
        <v>2</v>
      </c>
    </row>
    <row r="7334" spans="1:11" x14ac:dyDescent="0.3">
      <c r="A7334">
        <v>307332</v>
      </c>
      <c r="B7334">
        <v>207840</v>
      </c>
      <c r="C7334" t="s">
        <v>31</v>
      </c>
      <c r="D7334">
        <v>55240</v>
      </c>
      <c r="E7334">
        <v>4707</v>
      </c>
      <c r="F7334">
        <v>12664</v>
      </c>
      <c r="G7334" t="s">
        <v>33</v>
      </c>
      <c r="H7334" s="1">
        <v>45727</v>
      </c>
      <c r="I7334" t="str">
        <f t="shared" si="114"/>
        <v>Kicik Investiya</v>
      </c>
      <c r="J7334">
        <f>YEAR(transaction_data[[#This Row],[Transaction_Date]])</f>
        <v>2025</v>
      </c>
      <c r="K7334">
        <f>MONTH(transaction_data[[#This Row],[Transaction_Date]])</f>
        <v>3</v>
      </c>
    </row>
    <row r="7335" spans="1:11" x14ac:dyDescent="0.3">
      <c r="A7335">
        <v>307333</v>
      </c>
      <c r="B7335">
        <v>206858</v>
      </c>
      <c r="C7335" t="s">
        <v>30</v>
      </c>
      <c r="D7335">
        <v>67611</v>
      </c>
      <c r="E7335">
        <v>1082</v>
      </c>
      <c r="F7335">
        <v>15363</v>
      </c>
      <c r="G7335" t="s">
        <v>33</v>
      </c>
      <c r="H7335" s="1">
        <v>45333</v>
      </c>
      <c r="I7335" t="str">
        <f t="shared" si="114"/>
        <v>Orta investisya</v>
      </c>
      <c r="J7335">
        <f>YEAR(transaction_data[[#This Row],[Transaction_Date]])</f>
        <v>2024</v>
      </c>
      <c r="K7335">
        <f>MONTH(transaction_data[[#This Row],[Transaction_Date]])</f>
        <v>2</v>
      </c>
    </row>
    <row r="7336" spans="1:11" x14ac:dyDescent="0.3">
      <c r="A7336">
        <v>307334</v>
      </c>
      <c r="B7336">
        <v>206556</v>
      </c>
      <c r="C7336" t="s">
        <v>13</v>
      </c>
      <c r="D7336">
        <v>53254</v>
      </c>
      <c r="E7336">
        <v>3841</v>
      </c>
      <c r="F7336">
        <v>15277</v>
      </c>
      <c r="G7336" t="s">
        <v>29</v>
      </c>
      <c r="H7336" s="1">
        <v>45598</v>
      </c>
      <c r="I7336" t="str">
        <f t="shared" si="114"/>
        <v>Orta investisya</v>
      </c>
      <c r="J7336">
        <f>YEAR(transaction_data[[#This Row],[Transaction_Date]])</f>
        <v>2024</v>
      </c>
      <c r="K7336">
        <f>MONTH(transaction_data[[#This Row],[Transaction_Date]])</f>
        <v>11</v>
      </c>
    </row>
    <row r="7337" spans="1:11" x14ac:dyDescent="0.3">
      <c r="A7337">
        <v>307335</v>
      </c>
      <c r="B7337">
        <v>207312</v>
      </c>
      <c r="C7337" t="s">
        <v>30</v>
      </c>
      <c r="D7337">
        <v>99487</v>
      </c>
      <c r="E7337">
        <v>669</v>
      </c>
      <c r="F7337">
        <v>46930</v>
      </c>
      <c r="G7337" t="s">
        <v>33</v>
      </c>
      <c r="H7337" s="1">
        <v>45193</v>
      </c>
      <c r="I7337" t="str">
        <f t="shared" si="114"/>
        <v>Yuksek Investisya</v>
      </c>
      <c r="J7337">
        <f>YEAR(transaction_data[[#This Row],[Transaction_Date]])</f>
        <v>2023</v>
      </c>
      <c r="K7337">
        <f>MONTH(transaction_data[[#This Row],[Transaction_Date]])</f>
        <v>9</v>
      </c>
    </row>
    <row r="7338" spans="1:11" x14ac:dyDescent="0.3">
      <c r="A7338">
        <v>307336</v>
      </c>
      <c r="B7338">
        <v>207341</v>
      </c>
      <c r="C7338" t="s">
        <v>13</v>
      </c>
      <c r="D7338">
        <v>94330</v>
      </c>
      <c r="E7338">
        <v>2745</v>
      </c>
      <c r="F7338">
        <v>4589</v>
      </c>
      <c r="G7338" t="s">
        <v>32</v>
      </c>
      <c r="H7338" s="1">
        <v>45126</v>
      </c>
      <c r="I7338" t="str">
        <f t="shared" si="114"/>
        <v>Kicik Investiya</v>
      </c>
      <c r="J7338">
        <f>YEAR(transaction_data[[#This Row],[Transaction_Date]])</f>
        <v>2023</v>
      </c>
      <c r="K7338">
        <f>MONTH(transaction_data[[#This Row],[Transaction_Date]])</f>
        <v>7</v>
      </c>
    </row>
    <row r="7339" spans="1:11" x14ac:dyDescent="0.3">
      <c r="A7339">
        <v>307337</v>
      </c>
      <c r="B7339">
        <v>203341</v>
      </c>
      <c r="C7339" t="s">
        <v>13</v>
      </c>
      <c r="D7339">
        <v>42083</v>
      </c>
      <c r="E7339">
        <v>4747</v>
      </c>
      <c r="F7339">
        <v>2846</v>
      </c>
      <c r="G7339" t="s">
        <v>32</v>
      </c>
      <c r="H7339" s="1">
        <v>45157</v>
      </c>
      <c r="I7339" t="str">
        <f t="shared" si="114"/>
        <v>Kicik Investiya</v>
      </c>
      <c r="J7339">
        <f>YEAR(transaction_data[[#This Row],[Transaction_Date]])</f>
        <v>2023</v>
      </c>
      <c r="K7339">
        <f>MONTH(transaction_data[[#This Row],[Transaction_Date]])</f>
        <v>8</v>
      </c>
    </row>
    <row r="7340" spans="1:11" x14ac:dyDescent="0.3">
      <c r="A7340">
        <v>307338</v>
      </c>
      <c r="B7340">
        <v>204772</v>
      </c>
      <c r="C7340" t="s">
        <v>30</v>
      </c>
      <c r="D7340">
        <v>29485</v>
      </c>
      <c r="E7340">
        <v>2503</v>
      </c>
      <c r="F7340">
        <v>27690</v>
      </c>
      <c r="G7340" t="s">
        <v>33</v>
      </c>
      <c r="H7340" s="1">
        <v>44948</v>
      </c>
      <c r="I7340" t="str">
        <f t="shared" si="114"/>
        <v>Yuksek Investisya</v>
      </c>
      <c r="J7340">
        <f>YEAR(transaction_data[[#This Row],[Transaction_Date]])</f>
        <v>2023</v>
      </c>
      <c r="K7340">
        <f>MONTH(transaction_data[[#This Row],[Transaction_Date]])</f>
        <v>1</v>
      </c>
    </row>
    <row r="7341" spans="1:11" x14ac:dyDescent="0.3">
      <c r="A7341">
        <v>307339</v>
      </c>
      <c r="B7341">
        <v>202929</v>
      </c>
      <c r="C7341" t="s">
        <v>13</v>
      </c>
      <c r="D7341">
        <v>43677</v>
      </c>
      <c r="E7341">
        <v>2256</v>
      </c>
      <c r="F7341">
        <v>38576</v>
      </c>
      <c r="G7341" t="s">
        <v>32</v>
      </c>
      <c r="H7341" s="1">
        <v>45683</v>
      </c>
      <c r="I7341" t="str">
        <f t="shared" si="114"/>
        <v>Yuksek Investisya</v>
      </c>
      <c r="J7341">
        <f>YEAR(transaction_data[[#This Row],[Transaction_Date]])</f>
        <v>2025</v>
      </c>
      <c r="K7341">
        <f>MONTH(transaction_data[[#This Row],[Transaction_Date]])</f>
        <v>1</v>
      </c>
    </row>
    <row r="7342" spans="1:11" x14ac:dyDescent="0.3">
      <c r="A7342">
        <v>307340</v>
      </c>
      <c r="B7342">
        <v>201642</v>
      </c>
      <c r="C7342" t="s">
        <v>13</v>
      </c>
      <c r="D7342">
        <v>88651</v>
      </c>
      <c r="E7342">
        <v>3591</v>
      </c>
      <c r="F7342">
        <v>16310</v>
      </c>
      <c r="G7342" t="s">
        <v>29</v>
      </c>
      <c r="H7342" s="1">
        <v>45469</v>
      </c>
      <c r="I7342" t="str">
        <f t="shared" si="114"/>
        <v>Orta investisya</v>
      </c>
      <c r="J7342">
        <f>YEAR(transaction_data[[#This Row],[Transaction_Date]])</f>
        <v>2024</v>
      </c>
      <c r="K7342">
        <f>MONTH(transaction_data[[#This Row],[Transaction_Date]])</f>
        <v>6</v>
      </c>
    </row>
    <row r="7343" spans="1:11" x14ac:dyDescent="0.3">
      <c r="A7343">
        <v>307341</v>
      </c>
      <c r="B7343">
        <v>209975</v>
      </c>
      <c r="C7343" t="s">
        <v>13</v>
      </c>
      <c r="D7343">
        <v>33667</v>
      </c>
      <c r="E7343">
        <v>4320</v>
      </c>
      <c r="F7343">
        <v>40975</v>
      </c>
      <c r="G7343" t="s">
        <v>32</v>
      </c>
      <c r="H7343" s="1">
        <v>44763</v>
      </c>
      <c r="I7343" t="str">
        <f t="shared" si="114"/>
        <v>Yuksek Investisya</v>
      </c>
      <c r="J7343">
        <f>YEAR(transaction_data[[#This Row],[Transaction_Date]])</f>
        <v>2022</v>
      </c>
      <c r="K7343">
        <f>MONTH(transaction_data[[#This Row],[Transaction_Date]])</f>
        <v>7</v>
      </c>
    </row>
    <row r="7344" spans="1:11" x14ac:dyDescent="0.3">
      <c r="A7344">
        <v>307342</v>
      </c>
      <c r="B7344">
        <v>201874</v>
      </c>
      <c r="C7344" t="s">
        <v>30</v>
      </c>
      <c r="D7344">
        <v>42789</v>
      </c>
      <c r="E7344">
        <v>3753</v>
      </c>
      <c r="F7344">
        <v>14907</v>
      </c>
      <c r="G7344" t="s">
        <v>33</v>
      </c>
      <c r="H7344" s="1">
        <v>45364</v>
      </c>
      <c r="I7344" t="str">
        <f t="shared" si="114"/>
        <v>Kicik Investiya</v>
      </c>
      <c r="J7344">
        <f>YEAR(transaction_data[[#This Row],[Transaction_Date]])</f>
        <v>2024</v>
      </c>
      <c r="K7344">
        <f>MONTH(transaction_data[[#This Row],[Transaction_Date]])</f>
        <v>3</v>
      </c>
    </row>
    <row r="7345" spans="1:11" x14ac:dyDescent="0.3">
      <c r="A7345">
        <v>307343</v>
      </c>
      <c r="B7345">
        <v>200852</v>
      </c>
      <c r="C7345" t="s">
        <v>13</v>
      </c>
      <c r="D7345">
        <v>71665</v>
      </c>
      <c r="E7345">
        <v>4731</v>
      </c>
      <c r="F7345">
        <v>10289</v>
      </c>
      <c r="G7345" t="s">
        <v>32</v>
      </c>
      <c r="H7345" s="1">
        <v>45523</v>
      </c>
      <c r="I7345" t="str">
        <f t="shared" si="114"/>
        <v>Kicik Investiya</v>
      </c>
      <c r="J7345">
        <f>YEAR(transaction_data[[#This Row],[Transaction_Date]])</f>
        <v>2024</v>
      </c>
      <c r="K7345">
        <f>MONTH(transaction_data[[#This Row],[Transaction_Date]])</f>
        <v>8</v>
      </c>
    </row>
    <row r="7346" spans="1:11" x14ac:dyDescent="0.3">
      <c r="A7346">
        <v>307344</v>
      </c>
      <c r="B7346">
        <v>203100</v>
      </c>
      <c r="C7346" t="s">
        <v>30</v>
      </c>
      <c r="D7346">
        <v>14474</v>
      </c>
      <c r="E7346">
        <v>4961</v>
      </c>
      <c r="F7346">
        <v>32821</v>
      </c>
      <c r="G7346" t="s">
        <v>33</v>
      </c>
      <c r="H7346" s="1">
        <v>44845</v>
      </c>
      <c r="I7346" t="str">
        <f t="shared" si="114"/>
        <v>Yuksek Investisya</v>
      </c>
      <c r="J7346">
        <f>YEAR(transaction_data[[#This Row],[Transaction_Date]])</f>
        <v>2022</v>
      </c>
      <c r="K7346">
        <f>MONTH(transaction_data[[#This Row],[Transaction_Date]])</f>
        <v>10</v>
      </c>
    </row>
    <row r="7347" spans="1:11" x14ac:dyDescent="0.3">
      <c r="A7347">
        <v>307345</v>
      </c>
      <c r="B7347">
        <v>205339</v>
      </c>
      <c r="C7347" t="s">
        <v>31</v>
      </c>
      <c r="D7347">
        <v>53781</v>
      </c>
      <c r="E7347">
        <v>4353</v>
      </c>
      <c r="F7347">
        <v>48990</v>
      </c>
      <c r="G7347" t="s">
        <v>33</v>
      </c>
      <c r="H7347" s="1">
        <v>44785</v>
      </c>
      <c r="I7347" t="str">
        <f t="shared" si="114"/>
        <v>Yuksek Investisya</v>
      </c>
      <c r="J7347">
        <f>YEAR(transaction_data[[#This Row],[Transaction_Date]])</f>
        <v>2022</v>
      </c>
      <c r="K7347">
        <f>MONTH(transaction_data[[#This Row],[Transaction_Date]])</f>
        <v>8</v>
      </c>
    </row>
    <row r="7348" spans="1:11" x14ac:dyDescent="0.3">
      <c r="A7348">
        <v>307346</v>
      </c>
      <c r="B7348">
        <v>209936</v>
      </c>
      <c r="C7348" t="s">
        <v>30</v>
      </c>
      <c r="D7348">
        <v>50761</v>
      </c>
      <c r="E7348">
        <v>784</v>
      </c>
      <c r="F7348">
        <v>28535</v>
      </c>
      <c r="G7348" t="s">
        <v>32</v>
      </c>
      <c r="H7348" s="1">
        <v>45726</v>
      </c>
      <c r="I7348" t="str">
        <f t="shared" si="114"/>
        <v>Yuksek Investisya</v>
      </c>
      <c r="J7348">
        <f>YEAR(transaction_data[[#This Row],[Transaction_Date]])</f>
        <v>2025</v>
      </c>
      <c r="K7348">
        <f>MONTH(transaction_data[[#This Row],[Transaction_Date]])</f>
        <v>3</v>
      </c>
    </row>
    <row r="7349" spans="1:11" x14ac:dyDescent="0.3">
      <c r="A7349">
        <v>307347</v>
      </c>
      <c r="B7349">
        <v>207216</v>
      </c>
      <c r="C7349" t="s">
        <v>31</v>
      </c>
      <c r="D7349">
        <v>69210</v>
      </c>
      <c r="E7349">
        <v>710</v>
      </c>
      <c r="F7349">
        <v>15350</v>
      </c>
      <c r="G7349" t="s">
        <v>33</v>
      </c>
      <c r="H7349" s="1">
        <v>45368</v>
      </c>
      <c r="I7349" t="str">
        <f t="shared" si="114"/>
        <v>Orta investisya</v>
      </c>
      <c r="J7349">
        <f>YEAR(transaction_data[[#This Row],[Transaction_Date]])</f>
        <v>2024</v>
      </c>
      <c r="K7349">
        <f>MONTH(transaction_data[[#This Row],[Transaction_Date]])</f>
        <v>3</v>
      </c>
    </row>
    <row r="7350" spans="1:11" x14ac:dyDescent="0.3">
      <c r="A7350">
        <v>307348</v>
      </c>
      <c r="B7350">
        <v>202040</v>
      </c>
      <c r="C7350" t="s">
        <v>31</v>
      </c>
      <c r="D7350">
        <v>47408</v>
      </c>
      <c r="E7350">
        <v>3928</v>
      </c>
      <c r="F7350">
        <v>1680</v>
      </c>
      <c r="G7350" t="s">
        <v>32</v>
      </c>
      <c r="H7350" s="1">
        <v>44792</v>
      </c>
      <c r="I7350" t="str">
        <f t="shared" si="114"/>
        <v>Kicik Investiya</v>
      </c>
      <c r="J7350">
        <f>YEAR(transaction_data[[#This Row],[Transaction_Date]])</f>
        <v>2022</v>
      </c>
      <c r="K7350">
        <f>MONTH(transaction_data[[#This Row],[Transaction_Date]])</f>
        <v>8</v>
      </c>
    </row>
    <row r="7351" spans="1:11" x14ac:dyDescent="0.3">
      <c r="A7351">
        <v>307349</v>
      </c>
      <c r="B7351">
        <v>205121</v>
      </c>
      <c r="C7351" t="s">
        <v>30</v>
      </c>
      <c r="D7351">
        <v>53186</v>
      </c>
      <c r="E7351">
        <v>1365</v>
      </c>
      <c r="F7351">
        <v>48625</v>
      </c>
      <c r="G7351" t="s">
        <v>29</v>
      </c>
      <c r="H7351" s="1">
        <v>45348</v>
      </c>
      <c r="I7351" t="str">
        <f t="shared" si="114"/>
        <v>Yuksek Investisya</v>
      </c>
      <c r="J7351">
        <f>YEAR(transaction_data[[#This Row],[Transaction_Date]])</f>
        <v>2024</v>
      </c>
      <c r="K7351">
        <f>MONTH(transaction_data[[#This Row],[Transaction_Date]])</f>
        <v>2</v>
      </c>
    </row>
    <row r="7352" spans="1:11" x14ac:dyDescent="0.3">
      <c r="A7352">
        <v>307350</v>
      </c>
      <c r="B7352">
        <v>208901</v>
      </c>
      <c r="C7352" t="s">
        <v>31</v>
      </c>
      <c r="D7352">
        <v>34486</v>
      </c>
      <c r="E7352">
        <v>1286</v>
      </c>
      <c r="F7352">
        <v>17359</v>
      </c>
      <c r="G7352" t="s">
        <v>33</v>
      </c>
      <c r="H7352" s="1">
        <v>45123</v>
      </c>
      <c r="I7352" t="str">
        <f t="shared" si="114"/>
        <v>Orta investisya</v>
      </c>
      <c r="J7352">
        <f>YEAR(transaction_data[[#This Row],[Transaction_Date]])</f>
        <v>2023</v>
      </c>
      <c r="K7352">
        <f>MONTH(transaction_data[[#This Row],[Transaction_Date]])</f>
        <v>7</v>
      </c>
    </row>
    <row r="7353" spans="1:11" x14ac:dyDescent="0.3">
      <c r="A7353">
        <v>307351</v>
      </c>
      <c r="B7353">
        <v>200069</v>
      </c>
      <c r="C7353" t="s">
        <v>30</v>
      </c>
      <c r="D7353">
        <v>42050</v>
      </c>
      <c r="E7353">
        <v>2295</v>
      </c>
      <c r="F7353">
        <v>15628</v>
      </c>
      <c r="G7353" t="s">
        <v>33</v>
      </c>
      <c r="H7353" s="1">
        <v>45704</v>
      </c>
      <c r="I7353" t="str">
        <f t="shared" si="114"/>
        <v>Orta investisya</v>
      </c>
      <c r="J7353">
        <f>YEAR(transaction_data[[#This Row],[Transaction_Date]])</f>
        <v>2025</v>
      </c>
      <c r="K7353">
        <f>MONTH(transaction_data[[#This Row],[Transaction_Date]])</f>
        <v>2</v>
      </c>
    </row>
    <row r="7354" spans="1:11" x14ac:dyDescent="0.3">
      <c r="A7354">
        <v>307352</v>
      </c>
      <c r="B7354">
        <v>204800</v>
      </c>
      <c r="C7354" t="s">
        <v>30</v>
      </c>
      <c r="D7354">
        <v>48450</v>
      </c>
      <c r="E7354">
        <v>1415</v>
      </c>
      <c r="F7354">
        <v>13031</v>
      </c>
      <c r="G7354" t="s">
        <v>33</v>
      </c>
      <c r="H7354" s="1">
        <v>45642</v>
      </c>
      <c r="I7354" t="str">
        <f t="shared" si="114"/>
        <v>Kicik Investiya</v>
      </c>
      <c r="J7354">
        <f>YEAR(transaction_data[[#This Row],[Transaction_Date]])</f>
        <v>2024</v>
      </c>
      <c r="K7354">
        <f>MONTH(transaction_data[[#This Row],[Transaction_Date]])</f>
        <v>12</v>
      </c>
    </row>
    <row r="7355" spans="1:11" x14ac:dyDescent="0.3">
      <c r="A7355">
        <v>307353</v>
      </c>
      <c r="B7355">
        <v>208237</v>
      </c>
      <c r="C7355" t="s">
        <v>13</v>
      </c>
      <c r="D7355">
        <v>36454</v>
      </c>
      <c r="E7355">
        <v>4142</v>
      </c>
      <c r="F7355">
        <v>25984</v>
      </c>
      <c r="G7355" t="s">
        <v>29</v>
      </c>
      <c r="H7355" s="1">
        <v>45363</v>
      </c>
      <c r="I7355" t="str">
        <f t="shared" si="114"/>
        <v>Orta investisya</v>
      </c>
      <c r="J7355">
        <f>YEAR(transaction_data[[#This Row],[Transaction_Date]])</f>
        <v>2024</v>
      </c>
      <c r="K7355">
        <f>MONTH(transaction_data[[#This Row],[Transaction_Date]])</f>
        <v>3</v>
      </c>
    </row>
    <row r="7356" spans="1:11" x14ac:dyDescent="0.3">
      <c r="A7356">
        <v>307354</v>
      </c>
      <c r="B7356">
        <v>203134</v>
      </c>
      <c r="C7356" t="s">
        <v>31</v>
      </c>
      <c r="D7356">
        <v>66772</v>
      </c>
      <c r="E7356">
        <v>3830</v>
      </c>
      <c r="F7356">
        <v>8604</v>
      </c>
      <c r="G7356" t="s">
        <v>32</v>
      </c>
      <c r="H7356" s="1">
        <v>45371</v>
      </c>
      <c r="I7356" t="str">
        <f t="shared" si="114"/>
        <v>Kicik Investiya</v>
      </c>
      <c r="J7356">
        <f>YEAR(transaction_data[[#This Row],[Transaction_Date]])</f>
        <v>2024</v>
      </c>
      <c r="K7356">
        <f>MONTH(transaction_data[[#This Row],[Transaction_Date]])</f>
        <v>3</v>
      </c>
    </row>
    <row r="7357" spans="1:11" x14ac:dyDescent="0.3">
      <c r="A7357">
        <v>307355</v>
      </c>
      <c r="B7357">
        <v>201654</v>
      </c>
      <c r="C7357" t="s">
        <v>30</v>
      </c>
      <c r="D7357">
        <v>56321</v>
      </c>
      <c r="E7357">
        <v>4304</v>
      </c>
      <c r="F7357">
        <v>35973</v>
      </c>
      <c r="G7357" t="s">
        <v>32</v>
      </c>
      <c r="H7357" s="1">
        <v>45000</v>
      </c>
      <c r="I7357" t="str">
        <f t="shared" si="114"/>
        <v>Yuksek Investisya</v>
      </c>
      <c r="J7357">
        <f>YEAR(transaction_data[[#This Row],[Transaction_Date]])</f>
        <v>2023</v>
      </c>
      <c r="K7357">
        <f>MONTH(transaction_data[[#This Row],[Transaction_Date]])</f>
        <v>3</v>
      </c>
    </row>
    <row r="7358" spans="1:11" x14ac:dyDescent="0.3">
      <c r="A7358">
        <v>307356</v>
      </c>
      <c r="B7358">
        <v>206881</v>
      </c>
      <c r="C7358" t="s">
        <v>30</v>
      </c>
      <c r="D7358">
        <v>45688</v>
      </c>
      <c r="E7358">
        <v>405</v>
      </c>
      <c r="F7358">
        <v>5026</v>
      </c>
      <c r="G7358" t="s">
        <v>29</v>
      </c>
      <c r="H7358" s="1">
        <v>44988</v>
      </c>
      <c r="I7358" t="str">
        <f t="shared" si="114"/>
        <v>Kicik Investiya</v>
      </c>
      <c r="J7358">
        <f>YEAR(transaction_data[[#This Row],[Transaction_Date]])</f>
        <v>2023</v>
      </c>
      <c r="K7358">
        <f>MONTH(transaction_data[[#This Row],[Transaction_Date]])</f>
        <v>3</v>
      </c>
    </row>
    <row r="7359" spans="1:11" x14ac:dyDescent="0.3">
      <c r="A7359">
        <v>307357</v>
      </c>
      <c r="B7359">
        <v>208020</v>
      </c>
      <c r="C7359" t="s">
        <v>31</v>
      </c>
      <c r="D7359">
        <v>88951</v>
      </c>
      <c r="E7359">
        <v>1493</v>
      </c>
      <c r="F7359">
        <v>21414</v>
      </c>
      <c r="G7359" t="s">
        <v>33</v>
      </c>
      <c r="H7359" s="1">
        <v>44864</v>
      </c>
      <c r="I7359" t="str">
        <f t="shared" si="114"/>
        <v>Orta investisya</v>
      </c>
      <c r="J7359">
        <f>YEAR(transaction_data[[#This Row],[Transaction_Date]])</f>
        <v>2022</v>
      </c>
      <c r="K7359">
        <f>MONTH(transaction_data[[#This Row],[Transaction_Date]])</f>
        <v>10</v>
      </c>
    </row>
    <row r="7360" spans="1:11" x14ac:dyDescent="0.3">
      <c r="A7360">
        <v>307358</v>
      </c>
      <c r="B7360">
        <v>200916</v>
      </c>
      <c r="C7360" t="s">
        <v>31</v>
      </c>
      <c r="D7360">
        <v>75210</v>
      </c>
      <c r="E7360">
        <v>121</v>
      </c>
      <c r="F7360">
        <v>16310</v>
      </c>
      <c r="G7360" t="s">
        <v>29</v>
      </c>
      <c r="H7360" s="1">
        <v>45599</v>
      </c>
      <c r="I7360" t="str">
        <f t="shared" si="114"/>
        <v>Orta investisya</v>
      </c>
      <c r="J7360">
        <f>YEAR(transaction_data[[#This Row],[Transaction_Date]])</f>
        <v>2024</v>
      </c>
      <c r="K7360">
        <f>MONTH(transaction_data[[#This Row],[Transaction_Date]])</f>
        <v>11</v>
      </c>
    </row>
    <row r="7361" spans="1:11" x14ac:dyDescent="0.3">
      <c r="A7361">
        <v>307359</v>
      </c>
      <c r="B7361">
        <v>201050</v>
      </c>
      <c r="C7361" t="s">
        <v>31</v>
      </c>
      <c r="D7361">
        <v>10881</v>
      </c>
      <c r="E7361">
        <v>1316</v>
      </c>
      <c r="F7361">
        <v>14179</v>
      </c>
      <c r="G7361" t="s">
        <v>32</v>
      </c>
      <c r="H7361" s="1">
        <v>45041</v>
      </c>
      <c r="I7361" t="str">
        <f t="shared" si="114"/>
        <v>Kicik Investiya</v>
      </c>
      <c r="J7361">
        <f>YEAR(transaction_data[[#This Row],[Transaction_Date]])</f>
        <v>2023</v>
      </c>
      <c r="K7361">
        <f>MONTH(transaction_data[[#This Row],[Transaction_Date]])</f>
        <v>4</v>
      </c>
    </row>
    <row r="7362" spans="1:11" x14ac:dyDescent="0.3">
      <c r="A7362">
        <v>307360</v>
      </c>
      <c r="B7362">
        <v>201214</v>
      </c>
      <c r="C7362" t="s">
        <v>31</v>
      </c>
      <c r="D7362">
        <v>39199</v>
      </c>
      <c r="E7362">
        <v>1890</v>
      </c>
      <c r="F7362">
        <v>24185</v>
      </c>
      <c r="G7362" t="s">
        <v>33</v>
      </c>
      <c r="H7362" s="1">
        <v>45205</v>
      </c>
      <c r="I7362" t="str">
        <f t="shared" ref="I7362:I7425" si="115">IF(AND(F7362&gt;1000,F7362&lt;15000),"Kicik Investiya",IF(AND(F7362&gt;=15000,F7362&lt;27500),"Orta investisya","Yuksek Investisya"))</f>
        <v>Orta investisya</v>
      </c>
      <c r="J7362">
        <f>YEAR(transaction_data[[#This Row],[Transaction_Date]])</f>
        <v>2023</v>
      </c>
      <c r="K7362">
        <f>MONTH(transaction_data[[#This Row],[Transaction_Date]])</f>
        <v>10</v>
      </c>
    </row>
    <row r="7363" spans="1:11" x14ac:dyDescent="0.3">
      <c r="A7363">
        <v>307361</v>
      </c>
      <c r="B7363">
        <v>201814</v>
      </c>
      <c r="C7363" t="s">
        <v>30</v>
      </c>
      <c r="D7363">
        <v>68805</v>
      </c>
      <c r="E7363">
        <v>4934</v>
      </c>
      <c r="F7363">
        <v>12645</v>
      </c>
      <c r="G7363" t="s">
        <v>32</v>
      </c>
      <c r="H7363" s="1">
        <v>45250</v>
      </c>
      <c r="I7363" t="str">
        <f t="shared" si="115"/>
        <v>Kicik Investiya</v>
      </c>
      <c r="J7363">
        <f>YEAR(transaction_data[[#This Row],[Transaction_Date]])</f>
        <v>2023</v>
      </c>
      <c r="K7363">
        <f>MONTH(transaction_data[[#This Row],[Transaction_Date]])</f>
        <v>11</v>
      </c>
    </row>
    <row r="7364" spans="1:11" x14ac:dyDescent="0.3">
      <c r="A7364">
        <v>307362</v>
      </c>
      <c r="B7364">
        <v>203299</v>
      </c>
      <c r="C7364" t="s">
        <v>31</v>
      </c>
      <c r="D7364">
        <v>76241</v>
      </c>
      <c r="E7364">
        <v>2298</v>
      </c>
      <c r="F7364">
        <v>40362</v>
      </c>
      <c r="G7364" t="s">
        <v>29</v>
      </c>
      <c r="H7364" s="1">
        <v>44925</v>
      </c>
      <c r="I7364" t="str">
        <f t="shared" si="115"/>
        <v>Yuksek Investisya</v>
      </c>
      <c r="J7364">
        <f>YEAR(transaction_data[[#This Row],[Transaction_Date]])</f>
        <v>2022</v>
      </c>
      <c r="K7364">
        <f>MONTH(transaction_data[[#This Row],[Transaction_Date]])</f>
        <v>12</v>
      </c>
    </row>
    <row r="7365" spans="1:11" x14ac:dyDescent="0.3">
      <c r="A7365">
        <v>307363</v>
      </c>
      <c r="B7365">
        <v>204963</v>
      </c>
      <c r="C7365" t="s">
        <v>30</v>
      </c>
      <c r="D7365">
        <v>49721</v>
      </c>
      <c r="E7365">
        <v>1787</v>
      </c>
      <c r="F7365">
        <v>29676</v>
      </c>
      <c r="G7365" t="s">
        <v>29</v>
      </c>
      <c r="H7365" s="1">
        <v>45727</v>
      </c>
      <c r="I7365" t="str">
        <f t="shared" si="115"/>
        <v>Yuksek Investisya</v>
      </c>
      <c r="J7365">
        <f>YEAR(transaction_data[[#This Row],[Transaction_Date]])</f>
        <v>2025</v>
      </c>
      <c r="K7365">
        <f>MONTH(transaction_data[[#This Row],[Transaction_Date]])</f>
        <v>3</v>
      </c>
    </row>
    <row r="7366" spans="1:11" x14ac:dyDescent="0.3">
      <c r="A7366">
        <v>307364</v>
      </c>
      <c r="B7366">
        <v>204319</v>
      </c>
      <c r="C7366" t="s">
        <v>31</v>
      </c>
      <c r="D7366">
        <v>69827</v>
      </c>
      <c r="E7366">
        <v>3466</v>
      </c>
      <c r="F7366">
        <v>14400</v>
      </c>
      <c r="G7366" t="s">
        <v>33</v>
      </c>
      <c r="H7366" s="1">
        <v>45674</v>
      </c>
      <c r="I7366" t="str">
        <f t="shared" si="115"/>
        <v>Kicik Investiya</v>
      </c>
      <c r="J7366">
        <f>YEAR(transaction_data[[#This Row],[Transaction_Date]])</f>
        <v>2025</v>
      </c>
      <c r="K7366">
        <f>MONTH(transaction_data[[#This Row],[Transaction_Date]])</f>
        <v>1</v>
      </c>
    </row>
    <row r="7367" spans="1:11" x14ac:dyDescent="0.3">
      <c r="A7367">
        <v>307365</v>
      </c>
      <c r="B7367">
        <v>201081</v>
      </c>
      <c r="C7367" t="s">
        <v>13</v>
      </c>
      <c r="D7367">
        <v>63095</v>
      </c>
      <c r="E7367">
        <v>2234</v>
      </c>
      <c r="F7367">
        <v>3899</v>
      </c>
      <c r="G7367" t="s">
        <v>29</v>
      </c>
      <c r="H7367" s="1">
        <v>45154</v>
      </c>
      <c r="I7367" t="str">
        <f t="shared" si="115"/>
        <v>Kicik Investiya</v>
      </c>
      <c r="J7367">
        <f>YEAR(transaction_data[[#This Row],[Transaction_Date]])</f>
        <v>2023</v>
      </c>
      <c r="K7367">
        <f>MONTH(transaction_data[[#This Row],[Transaction_Date]])</f>
        <v>8</v>
      </c>
    </row>
    <row r="7368" spans="1:11" x14ac:dyDescent="0.3">
      <c r="A7368">
        <v>307366</v>
      </c>
      <c r="B7368">
        <v>209004</v>
      </c>
      <c r="C7368" t="s">
        <v>31</v>
      </c>
      <c r="D7368">
        <v>30651</v>
      </c>
      <c r="E7368">
        <v>4834</v>
      </c>
      <c r="F7368">
        <v>18448</v>
      </c>
      <c r="G7368" t="s">
        <v>29</v>
      </c>
      <c r="H7368" s="1">
        <v>45145</v>
      </c>
      <c r="I7368" t="str">
        <f t="shared" si="115"/>
        <v>Orta investisya</v>
      </c>
      <c r="J7368">
        <f>YEAR(transaction_data[[#This Row],[Transaction_Date]])</f>
        <v>2023</v>
      </c>
      <c r="K7368">
        <f>MONTH(transaction_data[[#This Row],[Transaction_Date]])</f>
        <v>8</v>
      </c>
    </row>
    <row r="7369" spans="1:11" x14ac:dyDescent="0.3">
      <c r="A7369">
        <v>307367</v>
      </c>
      <c r="B7369">
        <v>204816</v>
      </c>
      <c r="C7369" t="s">
        <v>31</v>
      </c>
      <c r="D7369">
        <v>32645</v>
      </c>
      <c r="E7369">
        <v>3346</v>
      </c>
      <c r="F7369">
        <v>21565</v>
      </c>
      <c r="G7369" t="s">
        <v>33</v>
      </c>
      <c r="H7369" s="1">
        <v>45345</v>
      </c>
      <c r="I7369" t="str">
        <f t="shared" si="115"/>
        <v>Orta investisya</v>
      </c>
      <c r="J7369">
        <f>YEAR(transaction_data[[#This Row],[Transaction_Date]])</f>
        <v>2024</v>
      </c>
      <c r="K7369">
        <f>MONTH(transaction_data[[#This Row],[Transaction_Date]])</f>
        <v>2</v>
      </c>
    </row>
    <row r="7370" spans="1:11" x14ac:dyDescent="0.3">
      <c r="A7370">
        <v>307368</v>
      </c>
      <c r="B7370">
        <v>206797</v>
      </c>
      <c r="C7370" t="s">
        <v>30</v>
      </c>
      <c r="D7370">
        <v>36144</v>
      </c>
      <c r="E7370">
        <v>4586</v>
      </c>
      <c r="F7370">
        <v>15618</v>
      </c>
      <c r="G7370" t="s">
        <v>29</v>
      </c>
      <c r="H7370" s="1">
        <v>45398</v>
      </c>
      <c r="I7370" t="str">
        <f t="shared" si="115"/>
        <v>Orta investisya</v>
      </c>
      <c r="J7370">
        <f>YEAR(transaction_data[[#This Row],[Transaction_Date]])</f>
        <v>2024</v>
      </c>
      <c r="K7370">
        <f>MONTH(transaction_data[[#This Row],[Transaction_Date]])</f>
        <v>4</v>
      </c>
    </row>
    <row r="7371" spans="1:11" x14ac:dyDescent="0.3">
      <c r="A7371">
        <v>307369</v>
      </c>
      <c r="B7371">
        <v>206672</v>
      </c>
      <c r="C7371" t="s">
        <v>30</v>
      </c>
      <c r="D7371">
        <v>53414</v>
      </c>
      <c r="E7371">
        <v>3599</v>
      </c>
      <c r="F7371">
        <v>6387</v>
      </c>
      <c r="G7371" t="s">
        <v>33</v>
      </c>
      <c r="H7371" s="1">
        <v>44688</v>
      </c>
      <c r="I7371" t="str">
        <f t="shared" si="115"/>
        <v>Kicik Investiya</v>
      </c>
      <c r="J7371">
        <f>YEAR(transaction_data[[#This Row],[Transaction_Date]])</f>
        <v>2022</v>
      </c>
      <c r="K7371">
        <f>MONTH(transaction_data[[#This Row],[Transaction_Date]])</f>
        <v>5</v>
      </c>
    </row>
    <row r="7372" spans="1:11" x14ac:dyDescent="0.3">
      <c r="A7372">
        <v>307370</v>
      </c>
      <c r="B7372">
        <v>209116</v>
      </c>
      <c r="C7372" t="s">
        <v>13</v>
      </c>
      <c r="D7372">
        <v>47962</v>
      </c>
      <c r="E7372">
        <v>812</v>
      </c>
      <c r="F7372">
        <v>19583</v>
      </c>
      <c r="G7372" t="s">
        <v>29</v>
      </c>
      <c r="H7372" s="1">
        <v>44742</v>
      </c>
      <c r="I7372" t="str">
        <f t="shared" si="115"/>
        <v>Orta investisya</v>
      </c>
      <c r="J7372">
        <f>YEAR(transaction_data[[#This Row],[Transaction_Date]])</f>
        <v>2022</v>
      </c>
      <c r="K7372">
        <f>MONTH(transaction_data[[#This Row],[Transaction_Date]])</f>
        <v>6</v>
      </c>
    </row>
    <row r="7373" spans="1:11" x14ac:dyDescent="0.3">
      <c r="A7373">
        <v>307371</v>
      </c>
      <c r="B7373">
        <v>204591</v>
      </c>
      <c r="C7373" t="s">
        <v>13</v>
      </c>
      <c r="D7373">
        <v>24616</v>
      </c>
      <c r="E7373">
        <v>4416</v>
      </c>
      <c r="F7373">
        <v>40065</v>
      </c>
      <c r="G7373" t="s">
        <v>29</v>
      </c>
      <c r="H7373" s="1">
        <v>45379</v>
      </c>
      <c r="I7373" t="str">
        <f t="shared" si="115"/>
        <v>Yuksek Investisya</v>
      </c>
      <c r="J7373">
        <f>YEAR(transaction_data[[#This Row],[Transaction_Date]])</f>
        <v>2024</v>
      </c>
      <c r="K7373">
        <f>MONTH(transaction_data[[#This Row],[Transaction_Date]])</f>
        <v>3</v>
      </c>
    </row>
    <row r="7374" spans="1:11" x14ac:dyDescent="0.3">
      <c r="A7374">
        <v>307372</v>
      </c>
      <c r="B7374">
        <v>206895</v>
      </c>
      <c r="C7374" t="s">
        <v>31</v>
      </c>
      <c r="D7374">
        <v>64733</v>
      </c>
      <c r="E7374">
        <v>3597</v>
      </c>
      <c r="F7374">
        <v>42331</v>
      </c>
      <c r="G7374" t="s">
        <v>29</v>
      </c>
      <c r="H7374" s="1">
        <v>44816</v>
      </c>
      <c r="I7374" t="str">
        <f t="shared" si="115"/>
        <v>Yuksek Investisya</v>
      </c>
      <c r="J7374">
        <f>YEAR(transaction_data[[#This Row],[Transaction_Date]])</f>
        <v>2022</v>
      </c>
      <c r="K7374">
        <f>MONTH(transaction_data[[#This Row],[Transaction_Date]])</f>
        <v>9</v>
      </c>
    </row>
    <row r="7375" spans="1:11" x14ac:dyDescent="0.3">
      <c r="A7375">
        <v>307373</v>
      </c>
      <c r="B7375">
        <v>205157</v>
      </c>
      <c r="C7375" t="s">
        <v>30</v>
      </c>
      <c r="D7375">
        <v>69744</v>
      </c>
      <c r="E7375">
        <v>4573</v>
      </c>
      <c r="F7375">
        <v>31049</v>
      </c>
      <c r="G7375" t="s">
        <v>29</v>
      </c>
      <c r="H7375" s="1">
        <v>45186</v>
      </c>
      <c r="I7375" t="str">
        <f t="shared" si="115"/>
        <v>Yuksek Investisya</v>
      </c>
      <c r="J7375">
        <f>YEAR(transaction_data[[#This Row],[Transaction_Date]])</f>
        <v>2023</v>
      </c>
      <c r="K7375">
        <f>MONTH(transaction_data[[#This Row],[Transaction_Date]])</f>
        <v>9</v>
      </c>
    </row>
    <row r="7376" spans="1:11" x14ac:dyDescent="0.3">
      <c r="A7376">
        <v>307374</v>
      </c>
      <c r="B7376">
        <v>208025</v>
      </c>
      <c r="C7376" t="s">
        <v>31</v>
      </c>
      <c r="D7376">
        <v>44987</v>
      </c>
      <c r="E7376">
        <v>3755</v>
      </c>
      <c r="F7376">
        <v>42868</v>
      </c>
      <c r="G7376" t="s">
        <v>32</v>
      </c>
      <c r="H7376" s="1">
        <v>45384</v>
      </c>
      <c r="I7376" t="str">
        <f t="shared" si="115"/>
        <v>Yuksek Investisya</v>
      </c>
      <c r="J7376">
        <f>YEAR(transaction_data[[#This Row],[Transaction_Date]])</f>
        <v>2024</v>
      </c>
      <c r="K7376">
        <f>MONTH(transaction_data[[#This Row],[Transaction_Date]])</f>
        <v>4</v>
      </c>
    </row>
    <row r="7377" spans="1:11" x14ac:dyDescent="0.3">
      <c r="A7377">
        <v>307375</v>
      </c>
      <c r="B7377">
        <v>203169</v>
      </c>
      <c r="C7377" t="s">
        <v>30</v>
      </c>
      <c r="D7377">
        <v>54082</v>
      </c>
      <c r="E7377">
        <v>505</v>
      </c>
      <c r="F7377">
        <v>16835</v>
      </c>
      <c r="G7377" t="s">
        <v>33</v>
      </c>
      <c r="H7377" s="1">
        <v>45357</v>
      </c>
      <c r="I7377" t="str">
        <f t="shared" si="115"/>
        <v>Orta investisya</v>
      </c>
      <c r="J7377">
        <f>YEAR(transaction_data[[#This Row],[Transaction_Date]])</f>
        <v>2024</v>
      </c>
      <c r="K7377">
        <f>MONTH(transaction_data[[#This Row],[Transaction_Date]])</f>
        <v>3</v>
      </c>
    </row>
    <row r="7378" spans="1:11" x14ac:dyDescent="0.3">
      <c r="A7378">
        <v>307376</v>
      </c>
      <c r="B7378">
        <v>202105</v>
      </c>
      <c r="C7378" t="s">
        <v>30</v>
      </c>
      <c r="D7378">
        <v>87182</v>
      </c>
      <c r="E7378">
        <v>4379</v>
      </c>
      <c r="F7378">
        <v>6395</v>
      </c>
      <c r="G7378" t="s">
        <v>29</v>
      </c>
      <c r="H7378" s="1">
        <v>44906</v>
      </c>
      <c r="I7378" t="str">
        <f t="shared" si="115"/>
        <v>Kicik Investiya</v>
      </c>
      <c r="J7378">
        <f>YEAR(transaction_data[[#This Row],[Transaction_Date]])</f>
        <v>2022</v>
      </c>
      <c r="K7378">
        <f>MONTH(transaction_data[[#This Row],[Transaction_Date]])</f>
        <v>12</v>
      </c>
    </row>
    <row r="7379" spans="1:11" x14ac:dyDescent="0.3">
      <c r="A7379">
        <v>307377</v>
      </c>
      <c r="B7379">
        <v>201370</v>
      </c>
      <c r="C7379" t="s">
        <v>30</v>
      </c>
      <c r="D7379">
        <v>13450</v>
      </c>
      <c r="E7379">
        <v>3706</v>
      </c>
      <c r="F7379">
        <v>28825</v>
      </c>
      <c r="G7379" t="s">
        <v>33</v>
      </c>
      <c r="H7379" s="1">
        <v>45079</v>
      </c>
      <c r="I7379" t="str">
        <f t="shared" si="115"/>
        <v>Yuksek Investisya</v>
      </c>
      <c r="J7379">
        <f>YEAR(transaction_data[[#This Row],[Transaction_Date]])</f>
        <v>2023</v>
      </c>
      <c r="K7379">
        <f>MONTH(transaction_data[[#This Row],[Transaction_Date]])</f>
        <v>6</v>
      </c>
    </row>
    <row r="7380" spans="1:11" x14ac:dyDescent="0.3">
      <c r="A7380">
        <v>307378</v>
      </c>
      <c r="B7380">
        <v>200528</v>
      </c>
      <c r="C7380" t="s">
        <v>30</v>
      </c>
      <c r="D7380">
        <v>24200</v>
      </c>
      <c r="E7380">
        <v>3181</v>
      </c>
      <c r="F7380">
        <v>32861</v>
      </c>
      <c r="G7380" t="s">
        <v>33</v>
      </c>
      <c r="H7380" s="1">
        <v>45182</v>
      </c>
      <c r="I7380" t="str">
        <f t="shared" si="115"/>
        <v>Yuksek Investisya</v>
      </c>
      <c r="J7380">
        <f>YEAR(transaction_data[[#This Row],[Transaction_Date]])</f>
        <v>2023</v>
      </c>
      <c r="K7380">
        <f>MONTH(transaction_data[[#This Row],[Transaction_Date]])</f>
        <v>9</v>
      </c>
    </row>
    <row r="7381" spans="1:11" x14ac:dyDescent="0.3">
      <c r="A7381">
        <v>307379</v>
      </c>
      <c r="B7381">
        <v>208823</v>
      </c>
      <c r="C7381" t="s">
        <v>13</v>
      </c>
      <c r="D7381">
        <v>12660</v>
      </c>
      <c r="E7381">
        <v>3991</v>
      </c>
      <c r="F7381">
        <v>31327</v>
      </c>
      <c r="G7381" t="s">
        <v>32</v>
      </c>
      <c r="H7381" s="1">
        <v>45579</v>
      </c>
      <c r="I7381" t="str">
        <f t="shared" si="115"/>
        <v>Yuksek Investisya</v>
      </c>
      <c r="J7381">
        <f>YEAR(transaction_data[[#This Row],[Transaction_Date]])</f>
        <v>2024</v>
      </c>
      <c r="K7381">
        <f>MONTH(transaction_data[[#This Row],[Transaction_Date]])</f>
        <v>10</v>
      </c>
    </row>
    <row r="7382" spans="1:11" x14ac:dyDescent="0.3">
      <c r="A7382">
        <v>307380</v>
      </c>
      <c r="B7382">
        <v>208726</v>
      </c>
      <c r="C7382" t="s">
        <v>30</v>
      </c>
      <c r="D7382">
        <v>10037</v>
      </c>
      <c r="E7382">
        <v>4302</v>
      </c>
      <c r="F7382">
        <v>10823</v>
      </c>
      <c r="G7382" t="s">
        <v>29</v>
      </c>
      <c r="H7382" s="1">
        <v>45533</v>
      </c>
      <c r="I7382" t="str">
        <f t="shared" si="115"/>
        <v>Kicik Investiya</v>
      </c>
      <c r="J7382">
        <f>YEAR(transaction_data[[#This Row],[Transaction_Date]])</f>
        <v>2024</v>
      </c>
      <c r="K7382">
        <f>MONTH(transaction_data[[#This Row],[Transaction_Date]])</f>
        <v>8</v>
      </c>
    </row>
    <row r="7383" spans="1:11" x14ac:dyDescent="0.3">
      <c r="A7383">
        <v>307381</v>
      </c>
      <c r="B7383">
        <v>204577</v>
      </c>
      <c r="C7383" t="s">
        <v>13</v>
      </c>
      <c r="D7383">
        <v>94620</v>
      </c>
      <c r="E7383">
        <v>4507</v>
      </c>
      <c r="F7383">
        <v>35031</v>
      </c>
      <c r="G7383" t="s">
        <v>29</v>
      </c>
      <c r="H7383" s="1">
        <v>44838</v>
      </c>
      <c r="I7383" t="str">
        <f t="shared" si="115"/>
        <v>Yuksek Investisya</v>
      </c>
      <c r="J7383">
        <f>YEAR(transaction_data[[#This Row],[Transaction_Date]])</f>
        <v>2022</v>
      </c>
      <c r="K7383">
        <f>MONTH(transaction_data[[#This Row],[Transaction_Date]])</f>
        <v>10</v>
      </c>
    </row>
    <row r="7384" spans="1:11" x14ac:dyDescent="0.3">
      <c r="A7384">
        <v>307382</v>
      </c>
      <c r="B7384">
        <v>202769</v>
      </c>
      <c r="C7384" t="s">
        <v>13</v>
      </c>
      <c r="D7384">
        <v>83944</v>
      </c>
      <c r="E7384">
        <v>237</v>
      </c>
      <c r="F7384">
        <v>23813</v>
      </c>
      <c r="G7384" t="s">
        <v>32</v>
      </c>
      <c r="H7384" s="1">
        <v>45430</v>
      </c>
      <c r="I7384" t="str">
        <f t="shared" si="115"/>
        <v>Orta investisya</v>
      </c>
      <c r="J7384">
        <f>YEAR(transaction_data[[#This Row],[Transaction_Date]])</f>
        <v>2024</v>
      </c>
      <c r="K7384">
        <f>MONTH(transaction_data[[#This Row],[Transaction_Date]])</f>
        <v>5</v>
      </c>
    </row>
    <row r="7385" spans="1:11" x14ac:dyDescent="0.3">
      <c r="A7385">
        <v>307383</v>
      </c>
      <c r="B7385">
        <v>208404</v>
      </c>
      <c r="C7385" t="s">
        <v>31</v>
      </c>
      <c r="D7385">
        <v>17198</v>
      </c>
      <c r="E7385">
        <v>3620</v>
      </c>
      <c r="F7385">
        <v>1655</v>
      </c>
      <c r="G7385" t="s">
        <v>29</v>
      </c>
      <c r="H7385" s="1">
        <v>44800</v>
      </c>
      <c r="I7385" t="str">
        <f t="shared" si="115"/>
        <v>Kicik Investiya</v>
      </c>
      <c r="J7385">
        <f>YEAR(transaction_data[[#This Row],[Transaction_Date]])</f>
        <v>2022</v>
      </c>
      <c r="K7385">
        <f>MONTH(transaction_data[[#This Row],[Transaction_Date]])</f>
        <v>8</v>
      </c>
    </row>
    <row r="7386" spans="1:11" x14ac:dyDescent="0.3">
      <c r="A7386">
        <v>307384</v>
      </c>
      <c r="B7386">
        <v>202195</v>
      </c>
      <c r="C7386" t="s">
        <v>31</v>
      </c>
      <c r="D7386">
        <v>69597</v>
      </c>
      <c r="E7386">
        <v>3601</v>
      </c>
      <c r="F7386">
        <v>22167</v>
      </c>
      <c r="G7386" t="s">
        <v>32</v>
      </c>
      <c r="H7386" s="1">
        <v>45271</v>
      </c>
      <c r="I7386" t="str">
        <f t="shared" si="115"/>
        <v>Orta investisya</v>
      </c>
      <c r="J7386">
        <f>YEAR(transaction_data[[#This Row],[Transaction_Date]])</f>
        <v>2023</v>
      </c>
      <c r="K7386">
        <f>MONTH(transaction_data[[#This Row],[Transaction_Date]])</f>
        <v>12</v>
      </c>
    </row>
    <row r="7387" spans="1:11" x14ac:dyDescent="0.3">
      <c r="A7387">
        <v>307385</v>
      </c>
      <c r="B7387">
        <v>201119</v>
      </c>
      <c r="C7387" t="s">
        <v>13</v>
      </c>
      <c r="D7387">
        <v>83790</v>
      </c>
      <c r="E7387">
        <v>1164</v>
      </c>
      <c r="F7387">
        <v>24944</v>
      </c>
      <c r="G7387" t="s">
        <v>29</v>
      </c>
      <c r="H7387" s="1">
        <v>44807</v>
      </c>
      <c r="I7387" t="str">
        <f t="shared" si="115"/>
        <v>Orta investisya</v>
      </c>
      <c r="J7387">
        <f>YEAR(transaction_data[[#This Row],[Transaction_Date]])</f>
        <v>2022</v>
      </c>
      <c r="K7387">
        <f>MONTH(transaction_data[[#This Row],[Transaction_Date]])</f>
        <v>9</v>
      </c>
    </row>
    <row r="7388" spans="1:11" x14ac:dyDescent="0.3">
      <c r="A7388">
        <v>307386</v>
      </c>
      <c r="B7388">
        <v>206403</v>
      </c>
      <c r="C7388" t="s">
        <v>13</v>
      </c>
      <c r="D7388">
        <v>36059</v>
      </c>
      <c r="E7388">
        <v>2856</v>
      </c>
      <c r="F7388">
        <v>33414</v>
      </c>
      <c r="G7388" t="s">
        <v>32</v>
      </c>
      <c r="H7388" s="1">
        <v>45147</v>
      </c>
      <c r="I7388" t="str">
        <f t="shared" si="115"/>
        <v>Yuksek Investisya</v>
      </c>
      <c r="J7388">
        <f>YEAR(transaction_data[[#This Row],[Transaction_Date]])</f>
        <v>2023</v>
      </c>
      <c r="K7388">
        <f>MONTH(transaction_data[[#This Row],[Transaction_Date]])</f>
        <v>8</v>
      </c>
    </row>
    <row r="7389" spans="1:11" x14ac:dyDescent="0.3">
      <c r="A7389">
        <v>307387</v>
      </c>
      <c r="B7389">
        <v>204168</v>
      </c>
      <c r="C7389" t="s">
        <v>13</v>
      </c>
      <c r="D7389">
        <v>1691</v>
      </c>
      <c r="E7389">
        <v>2775</v>
      </c>
      <c r="F7389">
        <v>30674</v>
      </c>
      <c r="G7389" t="s">
        <v>32</v>
      </c>
      <c r="H7389" s="1">
        <v>45504</v>
      </c>
      <c r="I7389" t="str">
        <f t="shared" si="115"/>
        <v>Yuksek Investisya</v>
      </c>
      <c r="J7389">
        <f>YEAR(transaction_data[[#This Row],[Transaction_Date]])</f>
        <v>2024</v>
      </c>
      <c r="K7389">
        <f>MONTH(transaction_data[[#This Row],[Transaction_Date]])</f>
        <v>7</v>
      </c>
    </row>
    <row r="7390" spans="1:11" x14ac:dyDescent="0.3">
      <c r="A7390">
        <v>307388</v>
      </c>
      <c r="B7390">
        <v>204426</v>
      </c>
      <c r="C7390" t="s">
        <v>30</v>
      </c>
      <c r="D7390">
        <v>49244</v>
      </c>
      <c r="E7390">
        <v>4245</v>
      </c>
      <c r="F7390">
        <v>8329</v>
      </c>
      <c r="G7390" t="s">
        <v>33</v>
      </c>
      <c r="H7390" s="1">
        <v>45649</v>
      </c>
      <c r="I7390" t="str">
        <f t="shared" si="115"/>
        <v>Kicik Investiya</v>
      </c>
      <c r="J7390">
        <f>YEAR(transaction_data[[#This Row],[Transaction_Date]])</f>
        <v>2024</v>
      </c>
      <c r="K7390">
        <f>MONTH(transaction_data[[#This Row],[Transaction_Date]])</f>
        <v>12</v>
      </c>
    </row>
    <row r="7391" spans="1:11" x14ac:dyDescent="0.3">
      <c r="A7391">
        <v>307389</v>
      </c>
      <c r="B7391">
        <v>204144</v>
      </c>
      <c r="C7391" t="s">
        <v>30</v>
      </c>
      <c r="D7391">
        <v>10563</v>
      </c>
      <c r="E7391">
        <v>4692</v>
      </c>
      <c r="F7391">
        <v>43557</v>
      </c>
      <c r="G7391" t="s">
        <v>32</v>
      </c>
      <c r="H7391" s="1">
        <v>44751</v>
      </c>
      <c r="I7391" t="str">
        <f t="shared" si="115"/>
        <v>Yuksek Investisya</v>
      </c>
      <c r="J7391">
        <f>YEAR(transaction_data[[#This Row],[Transaction_Date]])</f>
        <v>2022</v>
      </c>
      <c r="K7391">
        <f>MONTH(transaction_data[[#This Row],[Transaction_Date]])</f>
        <v>7</v>
      </c>
    </row>
    <row r="7392" spans="1:11" x14ac:dyDescent="0.3">
      <c r="A7392">
        <v>307390</v>
      </c>
      <c r="B7392">
        <v>203293</v>
      </c>
      <c r="C7392" t="s">
        <v>13</v>
      </c>
      <c r="D7392">
        <v>55445</v>
      </c>
      <c r="E7392">
        <v>899</v>
      </c>
      <c r="F7392">
        <v>30391</v>
      </c>
      <c r="G7392" t="s">
        <v>29</v>
      </c>
      <c r="H7392" s="1">
        <v>45110</v>
      </c>
      <c r="I7392" t="str">
        <f t="shared" si="115"/>
        <v>Yuksek Investisya</v>
      </c>
      <c r="J7392">
        <f>YEAR(transaction_data[[#This Row],[Transaction_Date]])</f>
        <v>2023</v>
      </c>
      <c r="K7392">
        <f>MONTH(transaction_data[[#This Row],[Transaction_Date]])</f>
        <v>7</v>
      </c>
    </row>
    <row r="7393" spans="1:11" x14ac:dyDescent="0.3">
      <c r="A7393">
        <v>307391</v>
      </c>
      <c r="B7393">
        <v>207532</v>
      </c>
      <c r="C7393" t="s">
        <v>13</v>
      </c>
      <c r="D7393">
        <v>43099</v>
      </c>
      <c r="E7393">
        <v>4898</v>
      </c>
      <c r="F7393">
        <v>1599</v>
      </c>
      <c r="G7393" t="s">
        <v>29</v>
      </c>
      <c r="H7393" s="1">
        <v>45468</v>
      </c>
      <c r="I7393" t="str">
        <f t="shared" si="115"/>
        <v>Kicik Investiya</v>
      </c>
      <c r="J7393">
        <f>YEAR(transaction_data[[#This Row],[Transaction_Date]])</f>
        <v>2024</v>
      </c>
      <c r="K7393">
        <f>MONTH(transaction_data[[#This Row],[Transaction_Date]])</f>
        <v>6</v>
      </c>
    </row>
    <row r="7394" spans="1:11" x14ac:dyDescent="0.3">
      <c r="A7394">
        <v>307392</v>
      </c>
      <c r="B7394">
        <v>200793</v>
      </c>
      <c r="C7394" t="s">
        <v>13</v>
      </c>
      <c r="D7394">
        <v>56550</v>
      </c>
      <c r="E7394">
        <v>4203</v>
      </c>
      <c r="F7394">
        <v>14491</v>
      </c>
      <c r="G7394" t="s">
        <v>29</v>
      </c>
      <c r="H7394" s="1">
        <v>45357</v>
      </c>
      <c r="I7394" t="str">
        <f t="shared" si="115"/>
        <v>Kicik Investiya</v>
      </c>
      <c r="J7394">
        <f>YEAR(transaction_data[[#This Row],[Transaction_Date]])</f>
        <v>2024</v>
      </c>
      <c r="K7394">
        <f>MONTH(transaction_data[[#This Row],[Transaction_Date]])</f>
        <v>3</v>
      </c>
    </row>
    <row r="7395" spans="1:11" x14ac:dyDescent="0.3">
      <c r="A7395">
        <v>307393</v>
      </c>
      <c r="B7395">
        <v>204600</v>
      </c>
      <c r="C7395" t="s">
        <v>31</v>
      </c>
      <c r="D7395">
        <v>38335</v>
      </c>
      <c r="E7395">
        <v>1852</v>
      </c>
      <c r="F7395">
        <v>5919</v>
      </c>
      <c r="G7395" t="s">
        <v>32</v>
      </c>
      <c r="H7395" s="1">
        <v>45263</v>
      </c>
      <c r="I7395" t="str">
        <f t="shared" si="115"/>
        <v>Kicik Investiya</v>
      </c>
      <c r="J7395">
        <f>YEAR(transaction_data[[#This Row],[Transaction_Date]])</f>
        <v>2023</v>
      </c>
      <c r="K7395">
        <f>MONTH(transaction_data[[#This Row],[Transaction_Date]])</f>
        <v>12</v>
      </c>
    </row>
    <row r="7396" spans="1:11" x14ac:dyDescent="0.3">
      <c r="A7396">
        <v>307394</v>
      </c>
      <c r="B7396">
        <v>202866</v>
      </c>
      <c r="C7396" t="s">
        <v>31</v>
      </c>
      <c r="D7396">
        <v>18998</v>
      </c>
      <c r="E7396">
        <v>4900</v>
      </c>
      <c r="F7396">
        <v>35502</v>
      </c>
      <c r="G7396" t="s">
        <v>29</v>
      </c>
      <c r="H7396" s="1">
        <v>45558</v>
      </c>
      <c r="I7396" t="str">
        <f t="shared" si="115"/>
        <v>Yuksek Investisya</v>
      </c>
      <c r="J7396">
        <f>YEAR(transaction_data[[#This Row],[Transaction_Date]])</f>
        <v>2024</v>
      </c>
      <c r="K7396">
        <f>MONTH(transaction_data[[#This Row],[Transaction_Date]])</f>
        <v>9</v>
      </c>
    </row>
    <row r="7397" spans="1:11" x14ac:dyDescent="0.3">
      <c r="A7397">
        <v>307395</v>
      </c>
      <c r="B7397">
        <v>200679</v>
      </c>
      <c r="C7397" t="s">
        <v>30</v>
      </c>
      <c r="D7397">
        <v>77378</v>
      </c>
      <c r="E7397">
        <v>1223</v>
      </c>
      <c r="F7397">
        <v>7955</v>
      </c>
      <c r="G7397" t="s">
        <v>32</v>
      </c>
      <c r="H7397" s="1">
        <v>45283</v>
      </c>
      <c r="I7397" t="str">
        <f t="shared" si="115"/>
        <v>Kicik Investiya</v>
      </c>
      <c r="J7397">
        <f>YEAR(transaction_data[[#This Row],[Transaction_Date]])</f>
        <v>2023</v>
      </c>
      <c r="K7397">
        <f>MONTH(transaction_data[[#This Row],[Transaction_Date]])</f>
        <v>12</v>
      </c>
    </row>
    <row r="7398" spans="1:11" x14ac:dyDescent="0.3">
      <c r="A7398">
        <v>307396</v>
      </c>
      <c r="B7398">
        <v>206180</v>
      </c>
      <c r="C7398" t="s">
        <v>30</v>
      </c>
      <c r="D7398">
        <v>95025</v>
      </c>
      <c r="E7398">
        <v>1423</v>
      </c>
      <c r="F7398">
        <v>1449</v>
      </c>
      <c r="G7398" t="s">
        <v>32</v>
      </c>
      <c r="H7398" s="1">
        <v>45011</v>
      </c>
      <c r="I7398" t="str">
        <f t="shared" si="115"/>
        <v>Kicik Investiya</v>
      </c>
      <c r="J7398">
        <f>YEAR(transaction_data[[#This Row],[Transaction_Date]])</f>
        <v>2023</v>
      </c>
      <c r="K7398">
        <f>MONTH(transaction_data[[#This Row],[Transaction_Date]])</f>
        <v>3</v>
      </c>
    </row>
    <row r="7399" spans="1:11" x14ac:dyDescent="0.3">
      <c r="A7399">
        <v>307397</v>
      </c>
      <c r="B7399">
        <v>201202</v>
      </c>
      <c r="C7399" t="s">
        <v>31</v>
      </c>
      <c r="D7399">
        <v>5299</v>
      </c>
      <c r="E7399">
        <v>4979</v>
      </c>
      <c r="F7399">
        <v>32358</v>
      </c>
      <c r="G7399" t="s">
        <v>32</v>
      </c>
      <c r="H7399" s="1">
        <v>45605</v>
      </c>
      <c r="I7399" t="str">
        <f t="shared" si="115"/>
        <v>Yuksek Investisya</v>
      </c>
      <c r="J7399">
        <f>YEAR(transaction_data[[#This Row],[Transaction_Date]])</f>
        <v>2024</v>
      </c>
      <c r="K7399">
        <f>MONTH(transaction_data[[#This Row],[Transaction_Date]])</f>
        <v>11</v>
      </c>
    </row>
    <row r="7400" spans="1:11" x14ac:dyDescent="0.3">
      <c r="A7400">
        <v>307398</v>
      </c>
      <c r="B7400">
        <v>208248</v>
      </c>
      <c r="C7400" t="s">
        <v>30</v>
      </c>
      <c r="D7400">
        <v>6288</v>
      </c>
      <c r="E7400">
        <v>1192</v>
      </c>
      <c r="F7400">
        <v>28366</v>
      </c>
      <c r="G7400" t="s">
        <v>29</v>
      </c>
      <c r="H7400" s="1">
        <v>45019</v>
      </c>
      <c r="I7400" t="str">
        <f t="shared" si="115"/>
        <v>Yuksek Investisya</v>
      </c>
      <c r="J7400">
        <f>YEAR(transaction_data[[#This Row],[Transaction_Date]])</f>
        <v>2023</v>
      </c>
      <c r="K7400">
        <f>MONTH(transaction_data[[#This Row],[Transaction_Date]])</f>
        <v>4</v>
      </c>
    </row>
    <row r="7401" spans="1:11" x14ac:dyDescent="0.3">
      <c r="A7401">
        <v>307399</v>
      </c>
      <c r="B7401">
        <v>207912</v>
      </c>
      <c r="C7401" t="s">
        <v>30</v>
      </c>
      <c r="D7401">
        <v>31876</v>
      </c>
      <c r="E7401">
        <v>4629</v>
      </c>
      <c r="F7401">
        <v>24155</v>
      </c>
      <c r="G7401" t="s">
        <v>32</v>
      </c>
      <c r="H7401" s="1">
        <v>45492</v>
      </c>
      <c r="I7401" t="str">
        <f t="shared" si="115"/>
        <v>Orta investisya</v>
      </c>
      <c r="J7401">
        <f>YEAR(transaction_data[[#This Row],[Transaction_Date]])</f>
        <v>2024</v>
      </c>
      <c r="K7401">
        <f>MONTH(transaction_data[[#This Row],[Transaction_Date]])</f>
        <v>7</v>
      </c>
    </row>
    <row r="7402" spans="1:11" x14ac:dyDescent="0.3">
      <c r="A7402">
        <v>307400</v>
      </c>
      <c r="B7402">
        <v>208527</v>
      </c>
      <c r="C7402" t="s">
        <v>13</v>
      </c>
      <c r="D7402">
        <v>15023</v>
      </c>
      <c r="E7402">
        <v>2262</v>
      </c>
      <c r="F7402">
        <v>37631</v>
      </c>
      <c r="G7402" t="s">
        <v>29</v>
      </c>
      <c r="H7402" s="1">
        <v>44888</v>
      </c>
      <c r="I7402" t="str">
        <f t="shared" si="115"/>
        <v>Yuksek Investisya</v>
      </c>
      <c r="J7402">
        <f>YEAR(transaction_data[[#This Row],[Transaction_Date]])</f>
        <v>2022</v>
      </c>
      <c r="K7402">
        <f>MONTH(transaction_data[[#This Row],[Transaction_Date]])</f>
        <v>11</v>
      </c>
    </row>
    <row r="7403" spans="1:11" x14ac:dyDescent="0.3">
      <c r="A7403">
        <v>307401</v>
      </c>
      <c r="B7403">
        <v>200583</v>
      </c>
      <c r="C7403" t="s">
        <v>13</v>
      </c>
      <c r="D7403">
        <v>61176</v>
      </c>
      <c r="E7403">
        <v>3552</v>
      </c>
      <c r="F7403">
        <v>29476</v>
      </c>
      <c r="G7403" t="s">
        <v>29</v>
      </c>
      <c r="H7403" s="1">
        <v>45390</v>
      </c>
      <c r="I7403" t="str">
        <f t="shared" si="115"/>
        <v>Yuksek Investisya</v>
      </c>
      <c r="J7403">
        <f>YEAR(transaction_data[[#This Row],[Transaction_Date]])</f>
        <v>2024</v>
      </c>
      <c r="K7403">
        <f>MONTH(transaction_data[[#This Row],[Transaction_Date]])</f>
        <v>4</v>
      </c>
    </row>
    <row r="7404" spans="1:11" x14ac:dyDescent="0.3">
      <c r="A7404">
        <v>307402</v>
      </c>
      <c r="B7404">
        <v>204098</v>
      </c>
      <c r="C7404" t="s">
        <v>31</v>
      </c>
      <c r="D7404">
        <v>67440</v>
      </c>
      <c r="E7404">
        <v>4900</v>
      </c>
      <c r="F7404">
        <v>22757</v>
      </c>
      <c r="G7404" t="s">
        <v>33</v>
      </c>
      <c r="H7404" s="1">
        <v>45237</v>
      </c>
      <c r="I7404" t="str">
        <f t="shared" si="115"/>
        <v>Orta investisya</v>
      </c>
      <c r="J7404">
        <f>YEAR(transaction_data[[#This Row],[Transaction_Date]])</f>
        <v>2023</v>
      </c>
      <c r="K7404">
        <f>MONTH(transaction_data[[#This Row],[Transaction_Date]])</f>
        <v>11</v>
      </c>
    </row>
    <row r="7405" spans="1:11" x14ac:dyDescent="0.3">
      <c r="A7405">
        <v>307403</v>
      </c>
      <c r="B7405">
        <v>203262</v>
      </c>
      <c r="C7405" t="s">
        <v>13</v>
      </c>
      <c r="D7405">
        <v>83409</v>
      </c>
      <c r="E7405">
        <v>2532</v>
      </c>
      <c r="F7405">
        <v>21875</v>
      </c>
      <c r="G7405" t="s">
        <v>32</v>
      </c>
      <c r="H7405" s="1">
        <v>44743</v>
      </c>
      <c r="I7405" t="str">
        <f t="shared" si="115"/>
        <v>Orta investisya</v>
      </c>
      <c r="J7405">
        <f>YEAR(transaction_data[[#This Row],[Transaction_Date]])</f>
        <v>2022</v>
      </c>
      <c r="K7405">
        <f>MONTH(transaction_data[[#This Row],[Transaction_Date]])</f>
        <v>7</v>
      </c>
    </row>
    <row r="7406" spans="1:11" x14ac:dyDescent="0.3">
      <c r="A7406">
        <v>307404</v>
      </c>
      <c r="B7406">
        <v>204302</v>
      </c>
      <c r="C7406" t="s">
        <v>30</v>
      </c>
      <c r="D7406">
        <v>93665</v>
      </c>
      <c r="E7406">
        <v>3786</v>
      </c>
      <c r="F7406">
        <v>40027</v>
      </c>
      <c r="G7406" t="s">
        <v>29</v>
      </c>
      <c r="H7406" s="1">
        <v>45170</v>
      </c>
      <c r="I7406" t="str">
        <f t="shared" si="115"/>
        <v>Yuksek Investisya</v>
      </c>
      <c r="J7406">
        <f>YEAR(transaction_data[[#This Row],[Transaction_Date]])</f>
        <v>2023</v>
      </c>
      <c r="K7406">
        <f>MONTH(transaction_data[[#This Row],[Transaction_Date]])</f>
        <v>9</v>
      </c>
    </row>
    <row r="7407" spans="1:11" x14ac:dyDescent="0.3">
      <c r="A7407">
        <v>307405</v>
      </c>
      <c r="B7407">
        <v>205230</v>
      </c>
      <c r="C7407" t="s">
        <v>13</v>
      </c>
      <c r="D7407">
        <v>4854</v>
      </c>
      <c r="E7407">
        <v>3030</v>
      </c>
      <c r="F7407">
        <v>4698</v>
      </c>
      <c r="G7407" t="s">
        <v>29</v>
      </c>
      <c r="H7407" s="1">
        <v>44964</v>
      </c>
      <c r="I7407" t="str">
        <f t="shared" si="115"/>
        <v>Kicik Investiya</v>
      </c>
      <c r="J7407">
        <f>YEAR(transaction_data[[#This Row],[Transaction_Date]])</f>
        <v>2023</v>
      </c>
      <c r="K7407">
        <f>MONTH(transaction_data[[#This Row],[Transaction_Date]])</f>
        <v>2</v>
      </c>
    </row>
    <row r="7408" spans="1:11" x14ac:dyDescent="0.3">
      <c r="A7408">
        <v>307406</v>
      </c>
      <c r="B7408">
        <v>207673</v>
      </c>
      <c r="C7408" t="s">
        <v>30</v>
      </c>
      <c r="D7408">
        <v>5099</v>
      </c>
      <c r="E7408">
        <v>764</v>
      </c>
      <c r="F7408">
        <v>19669</v>
      </c>
      <c r="G7408" t="s">
        <v>32</v>
      </c>
      <c r="H7408" s="1">
        <v>45719</v>
      </c>
      <c r="I7408" t="str">
        <f t="shared" si="115"/>
        <v>Orta investisya</v>
      </c>
      <c r="J7408">
        <f>YEAR(transaction_data[[#This Row],[Transaction_Date]])</f>
        <v>2025</v>
      </c>
      <c r="K7408">
        <f>MONTH(transaction_data[[#This Row],[Transaction_Date]])</f>
        <v>3</v>
      </c>
    </row>
    <row r="7409" spans="1:11" x14ac:dyDescent="0.3">
      <c r="A7409">
        <v>307407</v>
      </c>
      <c r="B7409">
        <v>202610</v>
      </c>
      <c r="C7409" t="s">
        <v>31</v>
      </c>
      <c r="D7409">
        <v>81532</v>
      </c>
      <c r="E7409">
        <v>4480</v>
      </c>
      <c r="F7409">
        <v>18214</v>
      </c>
      <c r="G7409" t="s">
        <v>32</v>
      </c>
      <c r="H7409" s="1">
        <v>45559</v>
      </c>
      <c r="I7409" t="str">
        <f t="shared" si="115"/>
        <v>Orta investisya</v>
      </c>
      <c r="J7409">
        <f>YEAR(transaction_data[[#This Row],[Transaction_Date]])</f>
        <v>2024</v>
      </c>
      <c r="K7409">
        <f>MONTH(transaction_data[[#This Row],[Transaction_Date]])</f>
        <v>9</v>
      </c>
    </row>
    <row r="7410" spans="1:11" x14ac:dyDescent="0.3">
      <c r="A7410">
        <v>307408</v>
      </c>
      <c r="B7410">
        <v>209098</v>
      </c>
      <c r="C7410" t="s">
        <v>13</v>
      </c>
      <c r="D7410">
        <v>33687</v>
      </c>
      <c r="E7410">
        <v>3878</v>
      </c>
      <c r="F7410">
        <v>45369</v>
      </c>
      <c r="G7410" t="s">
        <v>33</v>
      </c>
      <c r="H7410" s="1">
        <v>45310</v>
      </c>
      <c r="I7410" t="str">
        <f t="shared" si="115"/>
        <v>Yuksek Investisya</v>
      </c>
      <c r="J7410">
        <f>YEAR(transaction_data[[#This Row],[Transaction_Date]])</f>
        <v>2024</v>
      </c>
      <c r="K7410">
        <f>MONTH(transaction_data[[#This Row],[Transaction_Date]])</f>
        <v>1</v>
      </c>
    </row>
    <row r="7411" spans="1:11" x14ac:dyDescent="0.3">
      <c r="A7411">
        <v>307409</v>
      </c>
      <c r="B7411">
        <v>203205</v>
      </c>
      <c r="C7411" t="s">
        <v>31</v>
      </c>
      <c r="D7411">
        <v>1903</v>
      </c>
      <c r="E7411">
        <v>4696</v>
      </c>
      <c r="F7411">
        <v>13322</v>
      </c>
      <c r="G7411" t="s">
        <v>29</v>
      </c>
      <c r="H7411" s="1">
        <v>45317</v>
      </c>
      <c r="I7411" t="str">
        <f t="shared" si="115"/>
        <v>Kicik Investiya</v>
      </c>
      <c r="J7411">
        <f>YEAR(transaction_data[[#This Row],[Transaction_Date]])</f>
        <v>2024</v>
      </c>
      <c r="K7411">
        <f>MONTH(transaction_data[[#This Row],[Transaction_Date]])</f>
        <v>1</v>
      </c>
    </row>
    <row r="7412" spans="1:11" x14ac:dyDescent="0.3">
      <c r="A7412">
        <v>307410</v>
      </c>
      <c r="B7412">
        <v>202001</v>
      </c>
      <c r="C7412" t="s">
        <v>13</v>
      </c>
      <c r="D7412">
        <v>87573</v>
      </c>
      <c r="E7412">
        <v>4469</v>
      </c>
      <c r="F7412">
        <v>21542</v>
      </c>
      <c r="G7412" t="s">
        <v>33</v>
      </c>
      <c r="H7412" s="1">
        <v>45522</v>
      </c>
      <c r="I7412" t="str">
        <f t="shared" si="115"/>
        <v>Orta investisya</v>
      </c>
      <c r="J7412">
        <f>YEAR(transaction_data[[#This Row],[Transaction_Date]])</f>
        <v>2024</v>
      </c>
      <c r="K7412">
        <f>MONTH(transaction_data[[#This Row],[Transaction_Date]])</f>
        <v>8</v>
      </c>
    </row>
    <row r="7413" spans="1:11" x14ac:dyDescent="0.3">
      <c r="A7413">
        <v>307411</v>
      </c>
      <c r="B7413">
        <v>201304</v>
      </c>
      <c r="C7413" t="s">
        <v>13</v>
      </c>
      <c r="D7413">
        <v>85691</v>
      </c>
      <c r="E7413">
        <v>1496</v>
      </c>
      <c r="F7413">
        <v>33592</v>
      </c>
      <c r="G7413" t="s">
        <v>32</v>
      </c>
      <c r="H7413" s="1">
        <v>45172</v>
      </c>
      <c r="I7413" t="str">
        <f t="shared" si="115"/>
        <v>Yuksek Investisya</v>
      </c>
      <c r="J7413">
        <f>YEAR(transaction_data[[#This Row],[Transaction_Date]])</f>
        <v>2023</v>
      </c>
      <c r="K7413">
        <f>MONTH(transaction_data[[#This Row],[Transaction_Date]])</f>
        <v>9</v>
      </c>
    </row>
    <row r="7414" spans="1:11" x14ac:dyDescent="0.3">
      <c r="A7414">
        <v>307412</v>
      </c>
      <c r="B7414">
        <v>205345</v>
      </c>
      <c r="C7414" t="s">
        <v>13</v>
      </c>
      <c r="D7414">
        <v>47726</v>
      </c>
      <c r="E7414">
        <v>2613</v>
      </c>
      <c r="F7414">
        <v>16023</v>
      </c>
      <c r="G7414" t="s">
        <v>32</v>
      </c>
      <c r="H7414" s="1">
        <v>45486</v>
      </c>
      <c r="I7414" t="str">
        <f t="shared" si="115"/>
        <v>Orta investisya</v>
      </c>
      <c r="J7414">
        <f>YEAR(transaction_data[[#This Row],[Transaction_Date]])</f>
        <v>2024</v>
      </c>
      <c r="K7414">
        <f>MONTH(transaction_data[[#This Row],[Transaction_Date]])</f>
        <v>7</v>
      </c>
    </row>
    <row r="7415" spans="1:11" x14ac:dyDescent="0.3">
      <c r="A7415">
        <v>307413</v>
      </c>
      <c r="B7415">
        <v>205657</v>
      </c>
      <c r="C7415" t="s">
        <v>31</v>
      </c>
      <c r="D7415">
        <v>79957</v>
      </c>
      <c r="E7415">
        <v>1564</v>
      </c>
      <c r="F7415">
        <v>41108</v>
      </c>
      <c r="G7415" t="s">
        <v>29</v>
      </c>
      <c r="H7415" s="1">
        <v>45719</v>
      </c>
      <c r="I7415" t="str">
        <f t="shared" si="115"/>
        <v>Yuksek Investisya</v>
      </c>
      <c r="J7415">
        <f>YEAR(transaction_data[[#This Row],[Transaction_Date]])</f>
        <v>2025</v>
      </c>
      <c r="K7415">
        <f>MONTH(transaction_data[[#This Row],[Transaction_Date]])</f>
        <v>3</v>
      </c>
    </row>
    <row r="7416" spans="1:11" x14ac:dyDescent="0.3">
      <c r="A7416">
        <v>307414</v>
      </c>
      <c r="B7416">
        <v>208121</v>
      </c>
      <c r="C7416" t="s">
        <v>13</v>
      </c>
      <c r="D7416">
        <v>39085</v>
      </c>
      <c r="E7416">
        <v>3933</v>
      </c>
      <c r="F7416">
        <v>47620</v>
      </c>
      <c r="G7416" t="s">
        <v>33</v>
      </c>
      <c r="H7416" s="1">
        <v>45007</v>
      </c>
      <c r="I7416" t="str">
        <f t="shared" si="115"/>
        <v>Yuksek Investisya</v>
      </c>
      <c r="J7416">
        <f>YEAR(transaction_data[[#This Row],[Transaction_Date]])</f>
        <v>2023</v>
      </c>
      <c r="K7416">
        <f>MONTH(transaction_data[[#This Row],[Transaction_Date]])</f>
        <v>3</v>
      </c>
    </row>
    <row r="7417" spans="1:11" x14ac:dyDescent="0.3">
      <c r="A7417">
        <v>307415</v>
      </c>
      <c r="B7417">
        <v>202639</v>
      </c>
      <c r="C7417" t="s">
        <v>30</v>
      </c>
      <c r="D7417">
        <v>79216</v>
      </c>
      <c r="E7417">
        <v>632</v>
      </c>
      <c r="F7417">
        <v>48327</v>
      </c>
      <c r="G7417" t="s">
        <v>33</v>
      </c>
      <c r="H7417" s="1">
        <v>44909</v>
      </c>
      <c r="I7417" t="str">
        <f t="shared" si="115"/>
        <v>Yuksek Investisya</v>
      </c>
      <c r="J7417">
        <f>YEAR(transaction_data[[#This Row],[Transaction_Date]])</f>
        <v>2022</v>
      </c>
      <c r="K7417">
        <f>MONTH(transaction_data[[#This Row],[Transaction_Date]])</f>
        <v>12</v>
      </c>
    </row>
    <row r="7418" spans="1:11" x14ac:dyDescent="0.3">
      <c r="A7418">
        <v>307416</v>
      </c>
      <c r="B7418">
        <v>203092</v>
      </c>
      <c r="C7418" t="s">
        <v>13</v>
      </c>
      <c r="D7418">
        <v>44981</v>
      </c>
      <c r="E7418">
        <v>4392</v>
      </c>
      <c r="F7418">
        <v>44152</v>
      </c>
      <c r="G7418" t="s">
        <v>33</v>
      </c>
      <c r="H7418" s="1">
        <v>45670</v>
      </c>
      <c r="I7418" t="str">
        <f t="shared" si="115"/>
        <v>Yuksek Investisya</v>
      </c>
      <c r="J7418">
        <f>YEAR(transaction_data[[#This Row],[Transaction_Date]])</f>
        <v>2025</v>
      </c>
      <c r="K7418">
        <f>MONTH(transaction_data[[#This Row],[Transaction_Date]])</f>
        <v>1</v>
      </c>
    </row>
    <row r="7419" spans="1:11" x14ac:dyDescent="0.3">
      <c r="A7419">
        <v>307417</v>
      </c>
      <c r="B7419">
        <v>209776</v>
      </c>
      <c r="C7419" t="s">
        <v>13</v>
      </c>
      <c r="D7419">
        <v>32151</v>
      </c>
      <c r="E7419">
        <v>4354</v>
      </c>
      <c r="F7419">
        <v>12246</v>
      </c>
      <c r="G7419" t="s">
        <v>33</v>
      </c>
      <c r="H7419" s="1">
        <v>45681</v>
      </c>
      <c r="I7419" t="str">
        <f t="shared" si="115"/>
        <v>Kicik Investiya</v>
      </c>
      <c r="J7419">
        <f>YEAR(transaction_data[[#This Row],[Transaction_Date]])</f>
        <v>2025</v>
      </c>
      <c r="K7419">
        <f>MONTH(transaction_data[[#This Row],[Transaction_Date]])</f>
        <v>1</v>
      </c>
    </row>
    <row r="7420" spans="1:11" x14ac:dyDescent="0.3">
      <c r="A7420">
        <v>307418</v>
      </c>
      <c r="B7420">
        <v>205459</v>
      </c>
      <c r="C7420" t="s">
        <v>30</v>
      </c>
      <c r="D7420">
        <v>52299</v>
      </c>
      <c r="E7420">
        <v>3280</v>
      </c>
      <c r="F7420">
        <v>35873</v>
      </c>
      <c r="G7420" t="s">
        <v>32</v>
      </c>
      <c r="H7420" s="1">
        <v>44762</v>
      </c>
      <c r="I7420" t="str">
        <f t="shared" si="115"/>
        <v>Yuksek Investisya</v>
      </c>
      <c r="J7420">
        <f>YEAR(transaction_data[[#This Row],[Transaction_Date]])</f>
        <v>2022</v>
      </c>
      <c r="K7420">
        <f>MONTH(transaction_data[[#This Row],[Transaction_Date]])</f>
        <v>7</v>
      </c>
    </row>
    <row r="7421" spans="1:11" x14ac:dyDescent="0.3">
      <c r="A7421">
        <v>307419</v>
      </c>
      <c r="B7421">
        <v>201595</v>
      </c>
      <c r="C7421" t="s">
        <v>31</v>
      </c>
      <c r="D7421">
        <v>68635</v>
      </c>
      <c r="E7421">
        <v>3363</v>
      </c>
      <c r="F7421">
        <v>29052</v>
      </c>
      <c r="G7421" t="s">
        <v>32</v>
      </c>
      <c r="H7421" s="1">
        <v>45532</v>
      </c>
      <c r="I7421" t="str">
        <f t="shared" si="115"/>
        <v>Yuksek Investisya</v>
      </c>
      <c r="J7421">
        <f>YEAR(transaction_data[[#This Row],[Transaction_Date]])</f>
        <v>2024</v>
      </c>
      <c r="K7421">
        <f>MONTH(transaction_data[[#This Row],[Transaction_Date]])</f>
        <v>8</v>
      </c>
    </row>
    <row r="7422" spans="1:11" x14ac:dyDescent="0.3">
      <c r="A7422">
        <v>307420</v>
      </c>
      <c r="B7422">
        <v>204969</v>
      </c>
      <c r="C7422" t="s">
        <v>31</v>
      </c>
      <c r="D7422">
        <v>51178</v>
      </c>
      <c r="E7422">
        <v>3966</v>
      </c>
      <c r="F7422">
        <v>31849</v>
      </c>
      <c r="G7422" t="s">
        <v>29</v>
      </c>
      <c r="H7422" s="1">
        <v>45396</v>
      </c>
      <c r="I7422" t="str">
        <f t="shared" si="115"/>
        <v>Yuksek Investisya</v>
      </c>
      <c r="J7422">
        <f>YEAR(transaction_data[[#This Row],[Transaction_Date]])</f>
        <v>2024</v>
      </c>
      <c r="K7422">
        <f>MONTH(transaction_data[[#This Row],[Transaction_Date]])</f>
        <v>4</v>
      </c>
    </row>
    <row r="7423" spans="1:11" x14ac:dyDescent="0.3">
      <c r="A7423">
        <v>307421</v>
      </c>
      <c r="B7423">
        <v>208945</v>
      </c>
      <c r="C7423" t="s">
        <v>30</v>
      </c>
      <c r="D7423">
        <v>61012</v>
      </c>
      <c r="E7423">
        <v>3845</v>
      </c>
      <c r="F7423">
        <v>6382</v>
      </c>
      <c r="G7423" t="s">
        <v>32</v>
      </c>
      <c r="H7423" s="1">
        <v>44818</v>
      </c>
      <c r="I7423" t="str">
        <f t="shared" si="115"/>
        <v>Kicik Investiya</v>
      </c>
      <c r="J7423">
        <f>YEAR(transaction_data[[#This Row],[Transaction_Date]])</f>
        <v>2022</v>
      </c>
      <c r="K7423">
        <f>MONTH(transaction_data[[#This Row],[Transaction_Date]])</f>
        <v>9</v>
      </c>
    </row>
    <row r="7424" spans="1:11" x14ac:dyDescent="0.3">
      <c r="A7424">
        <v>307422</v>
      </c>
      <c r="B7424">
        <v>208637</v>
      </c>
      <c r="C7424" t="s">
        <v>13</v>
      </c>
      <c r="D7424">
        <v>98438</v>
      </c>
      <c r="E7424">
        <v>2709</v>
      </c>
      <c r="F7424">
        <v>22850</v>
      </c>
      <c r="G7424" t="s">
        <v>32</v>
      </c>
      <c r="H7424" s="1">
        <v>45560</v>
      </c>
      <c r="I7424" t="str">
        <f t="shared" si="115"/>
        <v>Orta investisya</v>
      </c>
      <c r="J7424">
        <f>YEAR(transaction_data[[#This Row],[Transaction_Date]])</f>
        <v>2024</v>
      </c>
      <c r="K7424">
        <f>MONTH(transaction_data[[#This Row],[Transaction_Date]])</f>
        <v>9</v>
      </c>
    </row>
    <row r="7425" spans="1:11" x14ac:dyDescent="0.3">
      <c r="A7425">
        <v>307423</v>
      </c>
      <c r="B7425">
        <v>207698</v>
      </c>
      <c r="C7425" t="s">
        <v>30</v>
      </c>
      <c r="D7425">
        <v>4134</v>
      </c>
      <c r="E7425">
        <v>4578</v>
      </c>
      <c r="F7425">
        <v>18557</v>
      </c>
      <c r="G7425" t="s">
        <v>29</v>
      </c>
      <c r="H7425" s="1">
        <v>45566</v>
      </c>
      <c r="I7425" t="str">
        <f t="shared" si="115"/>
        <v>Orta investisya</v>
      </c>
      <c r="J7425">
        <f>YEAR(transaction_data[[#This Row],[Transaction_Date]])</f>
        <v>2024</v>
      </c>
      <c r="K7425">
        <f>MONTH(transaction_data[[#This Row],[Transaction_Date]])</f>
        <v>10</v>
      </c>
    </row>
    <row r="7426" spans="1:11" x14ac:dyDescent="0.3">
      <c r="A7426">
        <v>307424</v>
      </c>
      <c r="B7426">
        <v>204490</v>
      </c>
      <c r="C7426" t="s">
        <v>30</v>
      </c>
      <c r="D7426">
        <v>20607</v>
      </c>
      <c r="E7426">
        <v>3880</v>
      </c>
      <c r="F7426">
        <v>37867</v>
      </c>
      <c r="G7426" t="s">
        <v>32</v>
      </c>
      <c r="H7426" s="1">
        <v>45360</v>
      </c>
      <c r="I7426" t="str">
        <f t="shared" ref="I7426:I7489" si="116">IF(AND(F7426&gt;1000,F7426&lt;15000),"Kicik Investiya",IF(AND(F7426&gt;=15000,F7426&lt;27500),"Orta investisya","Yuksek Investisya"))</f>
        <v>Yuksek Investisya</v>
      </c>
      <c r="J7426">
        <f>YEAR(transaction_data[[#This Row],[Transaction_Date]])</f>
        <v>2024</v>
      </c>
      <c r="K7426">
        <f>MONTH(transaction_data[[#This Row],[Transaction_Date]])</f>
        <v>3</v>
      </c>
    </row>
    <row r="7427" spans="1:11" x14ac:dyDescent="0.3">
      <c r="A7427">
        <v>307425</v>
      </c>
      <c r="B7427">
        <v>203661</v>
      </c>
      <c r="C7427" t="s">
        <v>13</v>
      </c>
      <c r="D7427">
        <v>80023</v>
      </c>
      <c r="E7427">
        <v>2557</v>
      </c>
      <c r="F7427">
        <v>39874</v>
      </c>
      <c r="G7427" t="s">
        <v>29</v>
      </c>
      <c r="H7427" s="1">
        <v>45146</v>
      </c>
      <c r="I7427" t="str">
        <f t="shared" si="116"/>
        <v>Yuksek Investisya</v>
      </c>
      <c r="J7427">
        <f>YEAR(transaction_data[[#This Row],[Transaction_Date]])</f>
        <v>2023</v>
      </c>
      <c r="K7427">
        <f>MONTH(transaction_data[[#This Row],[Transaction_Date]])</f>
        <v>8</v>
      </c>
    </row>
    <row r="7428" spans="1:11" x14ac:dyDescent="0.3">
      <c r="A7428">
        <v>307426</v>
      </c>
      <c r="B7428">
        <v>205475</v>
      </c>
      <c r="C7428" t="s">
        <v>30</v>
      </c>
      <c r="D7428">
        <v>62539</v>
      </c>
      <c r="E7428">
        <v>4535</v>
      </c>
      <c r="F7428">
        <v>40903</v>
      </c>
      <c r="G7428" t="s">
        <v>32</v>
      </c>
      <c r="H7428" s="1">
        <v>45503</v>
      </c>
      <c r="I7428" t="str">
        <f t="shared" si="116"/>
        <v>Yuksek Investisya</v>
      </c>
      <c r="J7428">
        <f>YEAR(transaction_data[[#This Row],[Transaction_Date]])</f>
        <v>2024</v>
      </c>
      <c r="K7428">
        <f>MONTH(transaction_data[[#This Row],[Transaction_Date]])</f>
        <v>7</v>
      </c>
    </row>
    <row r="7429" spans="1:11" x14ac:dyDescent="0.3">
      <c r="A7429">
        <v>307427</v>
      </c>
      <c r="B7429">
        <v>200642</v>
      </c>
      <c r="C7429" t="s">
        <v>31</v>
      </c>
      <c r="D7429">
        <v>45834</v>
      </c>
      <c r="E7429">
        <v>3304</v>
      </c>
      <c r="F7429">
        <v>15434</v>
      </c>
      <c r="G7429" t="s">
        <v>32</v>
      </c>
      <c r="H7429" s="1">
        <v>44792</v>
      </c>
      <c r="I7429" t="str">
        <f t="shared" si="116"/>
        <v>Orta investisya</v>
      </c>
      <c r="J7429">
        <f>YEAR(transaction_data[[#This Row],[Transaction_Date]])</f>
        <v>2022</v>
      </c>
      <c r="K7429">
        <f>MONTH(transaction_data[[#This Row],[Transaction_Date]])</f>
        <v>8</v>
      </c>
    </row>
    <row r="7430" spans="1:11" x14ac:dyDescent="0.3">
      <c r="A7430">
        <v>307428</v>
      </c>
      <c r="B7430">
        <v>204309</v>
      </c>
      <c r="C7430" t="s">
        <v>31</v>
      </c>
      <c r="D7430">
        <v>35328</v>
      </c>
      <c r="E7430">
        <v>495</v>
      </c>
      <c r="F7430">
        <v>22192</v>
      </c>
      <c r="G7430" t="s">
        <v>33</v>
      </c>
      <c r="H7430" s="1">
        <v>45332</v>
      </c>
      <c r="I7430" t="str">
        <f t="shared" si="116"/>
        <v>Orta investisya</v>
      </c>
      <c r="J7430">
        <f>YEAR(transaction_data[[#This Row],[Transaction_Date]])</f>
        <v>2024</v>
      </c>
      <c r="K7430">
        <f>MONTH(transaction_data[[#This Row],[Transaction_Date]])</f>
        <v>2</v>
      </c>
    </row>
    <row r="7431" spans="1:11" x14ac:dyDescent="0.3">
      <c r="A7431">
        <v>307429</v>
      </c>
      <c r="B7431">
        <v>204223</v>
      </c>
      <c r="C7431" t="s">
        <v>31</v>
      </c>
      <c r="D7431">
        <v>93518</v>
      </c>
      <c r="E7431">
        <v>624</v>
      </c>
      <c r="F7431">
        <v>21571</v>
      </c>
      <c r="G7431" t="s">
        <v>29</v>
      </c>
      <c r="H7431" s="1">
        <v>44914</v>
      </c>
      <c r="I7431" t="str">
        <f t="shared" si="116"/>
        <v>Orta investisya</v>
      </c>
      <c r="J7431">
        <f>YEAR(transaction_data[[#This Row],[Transaction_Date]])</f>
        <v>2022</v>
      </c>
      <c r="K7431">
        <f>MONTH(transaction_data[[#This Row],[Transaction_Date]])</f>
        <v>12</v>
      </c>
    </row>
    <row r="7432" spans="1:11" x14ac:dyDescent="0.3">
      <c r="A7432">
        <v>307430</v>
      </c>
      <c r="B7432">
        <v>208703</v>
      </c>
      <c r="C7432" t="s">
        <v>30</v>
      </c>
      <c r="D7432">
        <v>49374</v>
      </c>
      <c r="E7432">
        <v>4542</v>
      </c>
      <c r="F7432">
        <v>27101</v>
      </c>
      <c r="G7432" t="s">
        <v>33</v>
      </c>
      <c r="H7432" s="1">
        <v>45119</v>
      </c>
      <c r="I7432" t="str">
        <f t="shared" si="116"/>
        <v>Orta investisya</v>
      </c>
      <c r="J7432">
        <f>YEAR(transaction_data[[#This Row],[Transaction_Date]])</f>
        <v>2023</v>
      </c>
      <c r="K7432">
        <f>MONTH(transaction_data[[#This Row],[Transaction_Date]])</f>
        <v>7</v>
      </c>
    </row>
    <row r="7433" spans="1:11" x14ac:dyDescent="0.3">
      <c r="A7433">
        <v>307431</v>
      </c>
      <c r="B7433">
        <v>201642</v>
      </c>
      <c r="C7433" t="s">
        <v>13</v>
      </c>
      <c r="D7433">
        <v>97788</v>
      </c>
      <c r="E7433">
        <v>3606</v>
      </c>
      <c r="F7433">
        <v>21105</v>
      </c>
      <c r="G7433" t="s">
        <v>33</v>
      </c>
      <c r="H7433" s="1">
        <v>45271</v>
      </c>
      <c r="I7433" t="str">
        <f t="shared" si="116"/>
        <v>Orta investisya</v>
      </c>
      <c r="J7433">
        <f>YEAR(transaction_data[[#This Row],[Transaction_Date]])</f>
        <v>2023</v>
      </c>
      <c r="K7433">
        <f>MONTH(transaction_data[[#This Row],[Transaction_Date]])</f>
        <v>12</v>
      </c>
    </row>
    <row r="7434" spans="1:11" x14ac:dyDescent="0.3">
      <c r="A7434">
        <v>307432</v>
      </c>
      <c r="B7434">
        <v>201068</v>
      </c>
      <c r="C7434" t="s">
        <v>31</v>
      </c>
      <c r="D7434">
        <v>58057</v>
      </c>
      <c r="E7434">
        <v>935</v>
      </c>
      <c r="F7434">
        <v>11609</v>
      </c>
      <c r="G7434" t="s">
        <v>33</v>
      </c>
      <c r="H7434" s="1">
        <v>44749</v>
      </c>
      <c r="I7434" t="str">
        <f t="shared" si="116"/>
        <v>Kicik Investiya</v>
      </c>
      <c r="J7434">
        <f>YEAR(transaction_data[[#This Row],[Transaction_Date]])</f>
        <v>2022</v>
      </c>
      <c r="K7434">
        <f>MONTH(transaction_data[[#This Row],[Transaction_Date]])</f>
        <v>7</v>
      </c>
    </row>
    <row r="7435" spans="1:11" x14ac:dyDescent="0.3">
      <c r="A7435">
        <v>307433</v>
      </c>
      <c r="B7435">
        <v>204481</v>
      </c>
      <c r="C7435" t="s">
        <v>13</v>
      </c>
      <c r="D7435">
        <v>56240</v>
      </c>
      <c r="E7435">
        <v>3061</v>
      </c>
      <c r="F7435">
        <v>12927</v>
      </c>
      <c r="G7435" t="s">
        <v>33</v>
      </c>
      <c r="H7435" s="1">
        <v>45570</v>
      </c>
      <c r="I7435" t="str">
        <f t="shared" si="116"/>
        <v>Kicik Investiya</v>
      </c>
      <c r="J7435">
        <f>YEAR(transaction_data[[#This Row],[Transaction_Date]])</f>
        <v>2024</v>
      </c>
      <c r="K7435">
        <f>MONTH(transaction_data[[#This Row],[Transaction_Date]])</f>
        <v>10</v>
      </c>
    </row>
    <row r="7436" spans="1:11" x14ac:dyDescent="0.3">
      <c r="A7436">
        <v>307434</v>
      </c>
      <c r="B7436">
        <v>203940</v>
      </c>
      <c r="C7436" t="s">
        <v>13</v>
      </c>
      <c r="D7436">
        <v>39018</v>
      </c>
      <c r="E7436">
        <v>4944</v>
      </c>
      <c r="F7436">
        <v>45344</v>
      </c>
      <c r="G7436" t="s">
        <v>33</v>
      </c>
      <c r="H7436" s="1">
        <v>44809</v>
      </c>
      <c r="I7436" t="str">
        <f t="shared" si="116"/>
        <v>Yuksek Investisya</v>
      </c>
      <c r="J7436">
        <f>YEAR(transaction_data[[#This Row],[Transaction_Date]])</f>
        <v>2022</v>
      </c>
      <c r="K7436">
        <f>MONTH(transaction_data[[#This Row],[Transaction_Date]])</f>
        <v>9</v>
      </c>
    </row>
    <row r="7437" spans="1:11" x14ac:dyDescent="0.3">
      <c r="A7437">
        <v>307435</v>
      </c>
      <c r="B7437">
        <v>205302</v>
      </c>
      <c r="C7437" t="s">
        <v>31</v>
      </c>
      <c r="D7437">
        <v>2033</v>
      </c>
      <c r="E7437">
        <v>1716</v>
      </c>
      <c r="F7437">
        <v>35287</v>
      </c>
      <c r="G7437" t="s">
        <v>29</v>
      </c>
      <c r="H7437" s="1">
        <v>45705</v>
      </c>
      <c r="I7437" t="str">
        <f t="shared" si="116"/>
        <v>Yuksek Investisya</v>
      </c>
      <c r="J7437">
        <f>YEAR(transaction_data[[#This Row],[Transaction_Date]])</f>
        <v>2025</v>
      </c>
      <c r="K7437">
        <f>MONTH(transaction_data[[#This Row],[Transaction_Date]])</f>
        <v>2</v>
      </c>
    </row>
    <row r="7438" spans="1:11" x14ac:dyDescent="0.3">
      <c r="A7438">
        <v>307436</v>
      </c>
      <c r="B7438">
        <v>205906</v>
      </c>
      <c r="C7438" t="s">
        <v>30</v>
      </c>
      <c r="D7438">
        <v>67254</v>
      </c>
      <c r="E7438">
        <v>4394</v>
      </c>
      <c r="F7438">
        <v>33387</v>
      </c>
      <c r="G7438" t="s">
        <v>33</v>
      </c>
      <c r="H7438" s="1">
        <v>45567</v>
      </c>
      <c r="I7438" t="str">
        <f t="shared" si="116"/>
        <v>Yuksek Investisya</v>
      </c>
      <c r="J7438">
        <f>YEAR(transaction_data[[#This Row],[Transaction_Date]])</f>
        <v>2024</v>
      </c>
      <c r="K7438">
        <f>MONTH(transaction_data[[#This Row],[Transaction_Date]])</f>
        <v>10</v>
      </c>
    </row>
    <row r="7439" spans="1:11" x14ac:dyDescent="0.3">
      <c r="A7439">
        <v>307437</v>
      </c>
      <c r="B7439">
        <v>209623</v>
      </c>
      <c r="C7439" t="s">
        <v>31</v>
      </c>
      <c r="D7439">
        <v>88887</v>
      </c>
      <c r="E7439">
        <v>4376</v>
      </c>
      <c r="F7439">
        <v>46392</v>
      </c>
      <c r="G7439" t="s">
        <v>29</v>
      </c>
      <c r="H7439" s="1">
        <v>45229</v>
      </c>
      <c r="I7439" t="str">
        <f t="shared" si="116"/>
        <v>Yuksek Investisya</v>
      </c>
      <c r="J7439">
        <f>YEAR(transaction_data[[#This Row],[Transaction_Date]])</f>
        <v>2023</v>
      </c>
      <c r="K7439">
        <f>MONTH(transaction_data[[#This Row],[Transaction_Date]])</f>
        <v>10</v>
      </c>
    </row>
    <row r="7440" spans="1:11" x14ac:dyDescent="0.3">
      <c r="A7440">
        <v>307438</v>
      </c>
      <c r="B7440">
        <v>202564</v>
      </c>
      <c r="C7440" t="s">
        <v>30</v>
      </c>
      <c r="D7440">
        <v>51219</v>
      </c>
      <c r="E7440">
        <v>1777</v>
      </c>
      <c r="F7440">
        <v>33943</v>
      </c>
      <c r="G7440" t="s">
        <v>33</v>
      </c>
      <c r="H7440" s="1">
        <v>45149</v>
      </c>
      <c r="I7440" t="str">
        <f t="shared" si="116"/>
        <v>Yuksek Investisya</v>
      </c>
      <c r="J7440">
        <f>YEAR(transaction_data[[#This Row],[Transaction_Date]])</f>
        <v>2023</v>
      </c>
      <c r="K7440">
        <f>MONTH(transaction_data[[#This Row],[Transaction_Date]])</f>
        <v>8</v>
      </c>
    </row>
    <row r="7441" spans="1:11" x14ac:dyDescent="0.3">
      <c r="A7441">
        <v>307439</v>
      </c>
      <c r="B7441">
        <v>201954</v>
      </c>
      <c r="C7441" t="s">
        <v>13</v>
      </c>
      <c r="D7441">
        <v>70355</v>
      </c>
      <c r="E7441">
        <v>3814</v>
      </c>
      <c r="F7441">
        <v>48319</v>
      </c>
      <c r="G7441" t="s">
        <v>32</v>
      </c>
      <c r="H7441" s="1">
        <v>45408</v>
      </c>
      <c r="I7441" t="str">
        <f t="shared" si="116"/>
        <v>Yuksek Investisya</v>
      </c>
      <c r="J7441">
        <f>YEAR(transaction_data[[#This Row],[Transaction_Date]])</f>
        <v>2024</v>
      </c>
      <c r="K7441">
        <f>MONTH(transaction_data[[#This Row],[Transaction_Date]])</f>
        <v>4</v>
      </c>
    </row>
    <row r="7442" spans="1:11" x14ac:dyDescent="0.3">
      <c r="A7442">
        <v>307440</v>
      </c>
      <c r="B7442">
        <v>203090</v>
      </c>
      <c r="C7442" t="s">
        <v>31</v>
      </c>
      <c r="D7442">
        <v>6806</v>
      </c>
      <c r="E7442">
        <v>1530</v>
      </c>
      <c r="F7442">
        <v>30753</v>
      </c>
      <c r="G7442" t="s">
        <v>32</v>
      </c>
      <c r="H7442" s="1">
        <v>45642</v>
      </c>
      <c r="I7442" t="str">
        <f t="shared" si="116"/>
        <v>Yuksek Investisya</v>
      </c>
      <c r="J7442">
        <f>YEAR(transaction_data[[#This Row],[Transaction_Date]])</f>
        <v>2024</v>
      </c>
      <c r="K7442">
        <f>MONTH(transaction_data[[#This Row],[Transaction_Date]])</f>
        <v>12</v>
      </c>
    </row>
    <row r="7443" spans="1:11" x14ac:dyDescent="0.3">
      <c r="A7443">
        <v>307441</v>
      </c>
      <c r="B7443">
        <v>209246</v>
      </c>
      <c r="C7443" t="s">
        <v>31</v>
      </c>
      <c r="D7443">
        <v>81950</v>
      </c>
      <c r="E7443">
        <v>1793</v>
      </c>
      <c r="F7443">
        <v>33128</v>
      </c>
      <c r="G7443" t="s">
        <v>32</v>
      </c>
      <c r="H7443" s="1">
        <v>45666</v>
      </c>
      <c r="I7443" t="str">
        <f t="shared" si="116"/>
        <v>Yuksek Investisya</v>
      </c>
      <c r="J7443">
        <f>YEAR(transaction_data[[#This Row],[Transaction_Date]])</f>
        <v>2025</v>
      </c>
      <c r="K7443">
        <f>MONTH(transaction_data[[#This Row],[Transaction_Date]])</f>
        <v>1</v>
      </c>
    </row>
    <row r="7444" spans="1:11" x14ac:dyDescent="0.3">
      <c r="A7444">
        <v>307442</v>
      </c>
      <c r="B7444">
        <v>201514</v>
      </c>
      <c r="C7444" t="s">
        <v>30</v>
      </c>
      <c r="D7444">
        <v>1967</v>
      </c>
      <c r="E7444">
        <v>360</v>
      </c>
      <c r="F7444">
        <v>48460</v>
      </c>
      <c r="G7444" t="s">
        <v>32</v>
      </c>
      <c r="H7444" s="1">
        <v>44736</v>
      </c>
      <c r="I7444" t="str">
        <f t="shared" si="116"/>
        <v>Yuksek Investisya</v>
      </c>
      <c r="J7444">
        <f>YEAR(transaction_data[[#This Row],[Transaction_Date]])</f>
        <v>2022</v>
      </c>
      <c r="K7444">
        <f>MONTH(transaction_data[[#This Row],[Transaction_Date]])</f>
        <v>6</v>
      </c>
    </row>
    <row r="7445" spans="1:11" x14ac:dyDescent="0.3">
      <c r="A7445">
        <v>307443</v>
      </c>
      <c r="B7445">
        <v>207017</v>
      </c>
      <c r="C7445" t="s">
        <v>30</v>
      </c>
      <c r="D7445">
        <v>40471</v>
      </c>
      <c r="E7445">
        <v>702</v>
      </c>
      <c r="F7445">
        <v>16553</v>
      </c>
      <c r="G7445" t="s">
        <v>29</v>
      </c>
      <c r="H7445" s="1">
        <v>44781</v>
      </c>
      <c r="I7445" t="str">
        <f t="shared" si="116"/>
        <v>Orta investisya</v>
      </c>
      <c r="J7445">
        <f>YEAR(transaction_data[[#This Row],[Transaction_Date]])</f>
        <v>2022</v>
      </c>
      <c r="K7445">
        <f>MONTH(transaction_data[[#This Row],[Transaction_Date]])</f>
        <v>8</v>
      </c>
    </row>
    <row r="7446" spans="1:11" x14ac:dyDescent="0.3">
      <c r="A7446">
        <v>307444</v>
      </c>
      <c r="B7446">
        <v>201872</v>
      </c>
      <c r="C7446" t="s">
        <v>13</v>
      </c>
      <c r="D7446">
        <v>84234</v>
      </c>
      <c r="E7446">
        <v>3072</v>
      </c>
      <c r="F7446">
        <v>39695</v>
      </c>
      <c r="G7446" t="s">
        <v>33</v>
      </c>
      <c r="H7446" s="1">
        <v>44979</v>
      </c>
      <c r="I7446" t="str">
        <f t="shared" si="116"/>
        <v>Yuksek Investisya</v>
      </c>
      <c r="J7446">
        <f>YEAR(transaction_data[[#This Row],[Transaction_Date]])</f>
        <v>2023</v>
      </c>
      <c r="K7446">
        <f>MONTH(transaction_data[[#This Row],[Transaction_Date]])</f>
        <v>2</v>
      </c>
    </row>
    <row r="7447" spans="1:11" x14ac:dyDescent="0.3">
      <c r="A7447">
        <v>307445</v>
      </c>
      <c r="B7447">
        <v>208610</v>
      </c>
      <c r="C7447" t="s">
        <v>31</v>
      </c>
      <c r="D7447">
        <v>43939</v>
      </c>
      <c r="E7447">
        <v>272</v>
      </c>
      <c r="F7447">
        <v>31255</v>
      </c>
      <c r="G7447" t="s">
        <v>29</v>
      </c>
      <c r="H7447" s="1">
        <v>44856</v>
      </c>
      <c r="I7447" t="str">
        <f t="shared" si="116"/>
        <v>Yuksek Investisya</v>
      </c>
      <c r="J7447">
        <f>YEAR(transaction_data[[#This Row],[Transaction_Date]])</f>
        <v>2022</v>
      </c>
      <c r="K7447">
        <f>MONTH(transaction_data[[#This Row],[Transaction_Date]])</f>
        <v>10</v>
      </c>
    </row>
    <row r="7448" spans="1:11" x14ac:dyDescent="0.3">
      <c r="A7448">
        <v>307446</v>
      </c>
      <c r="B7448">
        <v>205492</v>
      </c>
      <c r="C7448" t="s">
        <v>31</v>
      </c>
      <c r="D7448">
        <v>44853</v>
      </c>
      <c r="E7448">
        <v>457</v>
      </c>
      <c r="F7448">
        <v>19612</v>
      </c>
      <c r="G7448" t="s">
        <v>29</v>
      </c>
      <c r="H7448" s="1">
        <v>45543</v>
      </c>
      <c r="I7448" t="str">
        <f t="shared" si="116"/>
        <v>Orta investisya</v>
      </c>
      <c r="J7448">
        <f>YEAR(transaction_data[[#This Row],[Transaction_Date]])</f>
        <v>2024</v>
      </c>
      <c r="K7448">
        <f>MONTH(transaction_data[[#This Row],[Transaction_Date]])</f>
        <v>9</v>
      </c>
    </row>
    <row r="7449" spans="1:11" x14ac:dyDescent="0.3">
      <c r="A7449">
        <v>307447</v>
      </c>
      <c r="B7449">
        <v>202684</v>
      </c>
      <c r="C7449" t="s">
        <v>31</v>
      </c>
      <c r="D7449">
        <v>74320</v>
      </c>
      <c r="E7449">
        <v>2905</v>
      </c>
      <c r="F7449">
        <v>16245</v>
      </c>
      <c r="G7449" t="s">
        <v>29</v>
      </c>
      <c r="H7449" s="1">
        <v>45629</v>
      </c>
      <c r="I7449" t="str">
        <f t="shared" si="116"/>
        <v>Orta investisya</v>
      </c>
      <c r="J7449">
        <f>YEAR(transaction_data[[#This Row],[Transaction_Date]])</f>
        <v>2024</v>
      </c>
      <c r="K7449">
        <f>MONTH(transaction_data[[#This Row],[Transaction_Date]])</f>
        <v>12</v>
      </c>
    </row>
    <row r="7450" spans="1:11" x14ac:dyDescent="0.3">
      <c r="A7450">
        <v>307448</v>
      </c>
      <c r="B7450">
        <v>207015</v>
      </c>
      <c r="C7450" t="s">
        <v>30</v>
      </c>
      <c r="D7450">
        <v>31042</v>
      </c>
      <c r="E7450">
        <v>3818</v>
      </c>
      <c r="F7450">
        <v>37598</v>
      </c>
      <c r="G7450" t="s">
        <v>33</v>
      </c>
      <c r="H7450" s="1">
        <v>44641</v>
      </c>
      <c r="I7450" t="str">
        <f t="shared" si="116"/>
        <v>Yuksek Investisya</v>
      </c>
      <c r="J7450">
        <f>YEAR(transaction_data[[#This Row],[Transaction_Date]])</f>
        <v>2022</v>
      </c>
      <c r="K7450">
        <f>MONTH(transaction_data[[#This Row],[Transaction_Date]])</f>
        <v>3</v>
      </c>
    </row>
    <row r="7451" spans="1:11" x14ac:dyDescent="0.3">
      <c r="A7451">
        <v>307449</v>
      </c>
      <c r="B7451">
        <v>205272</v>
      </c>
      <c r="C7451" t="s">
        <v>30</v>
      </c>
      <c r="D7451">
        <v>85395</v>
      </c>
      <c r="E7451">
        <v>4851</v>
      </c>
      <c r="F7451">
        <v>7205</v>
      </c>
      <c r="G7451" t="s">
        <v>32</v>
      </c>
      <c r="H7451" s="1">
        <v>44868</v>
      </c>
      <c r="I7451" t="str">
        <f t="shared" si="116"/>
        <v>Kicik Investiya</v>
      </c>
      <c r="J7451">
        <f>YEAR(transaction_data[[#This Row],[Transaction_Date]])</f>
        <v>2022</v>
      </c>
      <c r="K7451">
        <f>MONTH(transaction_data[[#This Row],[Transaction_Date]])</f>
        <v>11</v>
      </c>
    </row>
    <row r="7452" spans="1:11" x14ac:dyDescent="0.3">
      <c r="A7452">
        <v>307450</v>
      </c>
      <c r="B7452">
        <v>202773</v>
      </c>
      <c r="C7452" t="s">
        <v>31</v>
      </c>
      <c r="D7452">
        <v>77719</v>
      </c>
      <c r="E7452">
        <v>2748</v>
      </c>
      <c r="F7452">
        <v>10251</v>
      </c>
      <c r="G7452" t="s">
        <v>32</v>
      </c>
      <c r="H7452" s="1">
        <v>45667</v>
      </c>
      <c r="I7452" t="str">
        <f t="shared" si="116"/>
        <v>Kicik Investiya</v>
      </c>
      <c r="J7452">
        <f>YEAR(transaction_data[[#This Row],[Transaction_Date]])</f>
        <v>2025</v>
      </c>
      <c r="K7452">
        <f>MONTH(transaction_data[[#This Row],[Transaction_Date]])</f>
        <v>1</v>
      </c>
    </row>
    <row r="7453" spans="1:11" x14ac:dyDescent="0.3">
      <c r="A7453">
        <v>307451</v>
      </c>
      <c r="B7453">
        <v>205772</v>
      </c>
      <c r="C7453" t="s">
        <v>30</v>
      </c>
      <c r="D7453">
        <v>31080</v>
      </c>
      <c r="E7453">
        <v>780</v>
      </c>
      <c r="F7453">
        <v>8956</v>
      </c>
      <c r="G7453" t="s">
        <v>29</v>
      </c>
      <c r="H7453" s="1">
        <v>44872</v>
      </c>
      <c r="I7453" t="str">
        <f t="shared" si="116"/>
        <v>Kicik Investiya</v>
      </c>
      <c r="J7453">
        <f>YEAR(transaction_data[[#This Row],[Transaction_Date]])</f>
        <v>2022</v>
      </c>
      <c r="K7453">
        <f>MONTH(transaction_data[[#This Row],[Transaction_Date]])</f>
        <v>11</v>
      </c>
    </row>
    <row r="7454" spans="1:11" x14ac:dyDescent="0.3">
      <c r="A7454">
        <v>307452</v>
      </c>
      <c r="B7454">
        <v>201321</v>
      </c>
      <c r="C7454" t="s">
        <v>13</v>
      </c>
      <c r="D7454">
        <v>58318</v>
      </c>
      <c r="E7454">
        <v>1315</v>
      </c>
      <c r="F7454">
        <v>33309</v>
      </c>
      <c r="G7454" t="s">
        <v>32</v>
      </c>
      <c r="H7454" s="1">
        <v>45344</v>
      </c>
      <c r="I7454" t="str">
        <f t="shared" si="116"/>
        <v>Yuksek Investisya</v>
      </c>
      <c r="J7454">
        <f>YEAR(transaction_data[[#This Row],[Transaction_Date]])</f>
        <v>2024</v>
      </c>
      <c r="K7454">
        <f>MONTH(transaction_data[[#This Row],[Transaction_Date]])</f>
        <v>2</v>
      </c>
    </row>
    <row r="7455" spans="1:11" x14ac:dyDescent="0.3">
      <c r="A7455">
        <v>307453</v>
      </c>
      <c r="B7455">
        <v>203214</v>
      </c>
      <c r="C7455" t="s">
        <v>31</v>
      </c>
      <c r="D7455">
        <v>68434</v>
      </c>
      <c r="E7455">
        <v>2838</v>
      </c>
      <c r="F7455">
        <v>35247</v>
      </c>
      <c r="G7455" t="s">
        <v>32</v>
      </c>
      <c r="H7455" s="1">
        <v>45466</v>
      </c>
      <c r="I7455" t="str">
        <f t="shared" si="116"/>
        <v>Yuksek Investisya</v>
      </c>
      <c r="J7455">
        <f>YEAR(transaction_data[[#This Row],[Transaction_Date]])</f>
        <v>2024</v>
      </c>
      <c r="K7455">
        <f>MONTH(transaction_data[[#This Row],[Transaction_Date]])</f>
        <v>6</v>
      </c>
    </row>
    <row r="7456" spans="1:11" x14ac:dyDescent="0.3">
      <c r="A7456">
        <v>307454</v>
      </c>
      <c r="B7456">
        <v>208460</v>
      </c>
      <c r="C7456" t="s">
        <v>31</v>
      </c>
      <c r="D7456">
        <v>87365</v>
      </c>
      <c r="E7456">
        <v>4728</v>
      </c>
      <c r="F7456">
        <v>23147</v>
      </c>
      <c r="G7456" t="s">
        <v>33</v>
      </c>
      <c r="H7456" s="1">
        <v>45093</v>
      </c>
      <c r="I7456" t="str">
        <f t="shared" si="116"/>
        <v>Orta investisya</v>
      </c>
      <c r="J7456">
        <f>YEAR(transaction_data[[#This Row],[Transaction_Date]])</f>
        <v>2023</v>
      </c>
      <c r="K7456">
        <f>MONTH(transaction_data[[#This Row],[Transaction_Date]])</f>
        <v>6</v>
      </c>
    </row>
    <row r="7457" spans="1:11" x14ac:dyDescent="0.3">
      <c r="A7457">
        <v>307455</v>
      </c>
      <c r="B7457">
        <v>202378</v>
      </c>
      <c r="C7457" t="s">
        <v>13</v>
      </c>
      <c r="D7457">
        <v>60682</v>
      </c>
      <c r="E7457">
        <v>844</v>
      </c>
      <c r="F7457">
        <v>26562</v>
      </c>
      <c r="G7457" t="s">
        <v>29</v>
      </c>
      <c r="H7457" s="1">
        <v>45246</v>
      </c>
      <c r="I7457" t="str">
        <f t="shared" si="116"/>
        <v>Orta investisya</v>
      </c>
      <c r="J7457">
        <f>YEAR(transaction_data[[#This Row],[Transaction_Date]])</f>
        <v>2023</v>
      </c>
      <c r="K7457">
        <f>MONTH(transaction_data[[#This Row],[Transaction_Date]])</f>
        <v>11</v>
      </c>
    </row>
    <row r="7458" spans="1:11" x14ac:dyDescent="0.3">
      <c r="A7458">
        <v>307456</v>
      </c>
      <c r="B7458">
        <v>205291</v>
      </c>
      <c r="C7458" t="s">
        <v>31</v>
      </c>
      <c r="D7458">
        <v>21990</v>
      </c>
      <c r="E7458">
        <v>1042</v>
      </c>
      <c r="F7458">
        <v>47546</v>
      </c>
      <c r="G7458" t="s">
        <v>29</v>
      </c>
      <c r="H7458" s="1">
        <v>45597</v>
      </c>
      <c r="I7458" t="str">
        <f t="shared" si="116"/>
        <v>Yuksek Investisya</v>
      </c>
      <c r="J7458">
        <f>YEAR(transaction_data[[#This Row],[Transaction_Date]])</f>
        <v>2024</v>
      </c>
      <c r="K7458">
        <f>MONTH(transaction_data[[#This Row],[Transaction_Date]])</f>
        <v>11</v>
      </c>
    </row>
    <row r="7459" spans="1:11" x14ac:dyDescent="0.3">
      <c r="A7459">
        <v>307457</v>
      </c>
      <c r="B7459">
        <v>209677</v>
      </c>
      <c r="C7459" t="s">
        <v>31</v>
      </c>
      <c r="D7459">
        <v>99185</v>
      </c>
      <c r="E7459">
        <v>811</v>
      </c>
      <c r="F7459">
        <v>15301</v>
      </c>
      <c r="G7459" t="s">
        <v>29</v>
      </c>
      <c r="H7459" s="1">
        <v>45538</v>
      </c>
      <c r="I7459" t="str">
        <f t="shared" si="116"/>
        <v>Orta investisya</v>
      </c>
      <c r="J7459">
        <f>YEAR(transaction_data[[#This Row],[Transaction_Date]])</f>
        <v>2024</v>
      </c>
      <c r="K7459">
        <f>MONTH(transaction_data[[#This Row],[Transaction_Date]])</f>
        <v>9</v>
      </c>
    </row>
    <row r="7460" spans="1:11" x14ac:dyDescent="0.3">
      <c r="A7460">
        <v>307458</v>
      </c>
      <c r="B7460">
        <v>207091</v>
      </c>
      <c r="C7460" t="s">
        <v>31</v>
      </c>
      <c r="D7460">
        <v>19782</v>
      </c>
      <c r="E7460">
        <v>3025</v>
      </c>
      <c r="F7460">
        <v>10434</v>
      </c>
      <c r="G7460" t="s">
        <v>29</v>
      </c>
      <c r="H7460" s="1">
        <v>45335</v>
      </c>
      <c r="I7460" t="str">
        <f t="shared" si="116"/>
        <v>Kicik Investiya</v>
      </c>
      <c r="J7460">
        <f>YEAR(transaction_data[[#This Row],[Transaction_Date]])</f>
        <v>2024</v>
      </c>
      <c r="K7460">
        <f>MONTH(transaction_data[[#This Row],[Transaction_Date]])</f>
        <v>2</v>
      </c>
    </row>
    <row r="7461" spans="1:11" x14ac:dyDescent="0.3">
      <c r="A7461">
        <v>307459</v>
      </c>
      <c r="B7461">
        <v>204386</v>
      </c>
      <c r="C7461" t="s">
        <v>31</v>
      </c>
      <c r="D7461">
        <v>18931</v>
      </c>
      <c r="E7461">
        <v>1769</v>
      </c>
      <c r="F7461">
        <v>45988</v>
      </c>
      <c r="G7461" t="s">
        <v>32</v>
      </c>
      <c r="H7461" s="1">
        <v>44944</v>
      </c>
      <c r="I7461" t="str">
        <f t="shared" si="116"/>
        <v>Yuksek Investisya</v>
      </c>
      <c r="J7461">
        <f>YEAR(transaction_data[[#This Row],[Transaction_Date]])</f>
        <v>2023</v>
      </c>
      <c r="K7461">
        <f>MONTH(transaction_data[[#This Row],[Transaction_Date]])</f>
        <v>1</v>
      </c>
    </row>
    <row r="7462" spans="1:11" x14ac:dyDescent="0.3">
      <c r="A7462">
        <v>307460</v>
      </c>
      <c r="B7462">
        <v>209006</v>
      </c>
      <c r="C7462" t="s">
        <v>30</v>
      </c>
      <c r="D7462">
        <v>81418</v>
      </c>
      <c r="E7462">
        <v>1352</v>
      </c>
      <c r="F7462">
        <v>44645</v>
      </c>
      <c r="G7462" t="s">
        <v>32</v>
      </c>
      <c r="H7462" s="1">
        <v>44960</v>
      </c>
      <c r="I7462" t="str">
        <f t="shared" si="116"/>
        <v>Yuksek Investisya</v>
      </c>
      <c r="J7462">
        <f>YEAR(transaction_data[[#This Row],[Transaction_Date]])</f>
        <v>2023</v>
      </c>
      <c r="K7462">
        <f>MONTH(transaction_data[[#This Row],[Transaction_Date]])</f>
        <v>2</v>
      </c>
    </row>
    <row r="7463" spans="1:11" x14ac:dyDescent="0.3">
      <c r="A7463">
        <v>307461</v>
      </c>
      <c r="B7463">
        <v>204330</v>
      </c>
      <c r="C7463" t="s">
        <v>13</v>
      </c>
      <c r="D7463">
        <v>87241</v>
      </c>
      <c r="E7463">
        <v>795</v>
      </c>
      <c r="F7463">
        <v>15116</v>
      </c>
      <c r="G7463" t="s">
        <v>32</v>
      </c>
      <c r="H7463" s="1">
        <v>45699</v>
      </c>
      <c r="I7463" t="str">
        <f t="shared" si="116"/>
        <v>Orta investisya</v>
      </c>
      <c r="J7463">
        <f>YEAR(transaction_data[[#This Row],[Transaction_Date]])</f>
        <v>2025</v>
      </c>
      <c r="K7463">
        <f>MONTH(transaction_data[[#This Row],[Transaction_Date]])</f>
        <v>2</v>
      </c>
    </row>
    <row r="7464" spans="1:11" x14ac:dyDescent="0.3">
      <c r="A7464">
        <v>307462</v>
      </c>
      <c r="B7464">
        <v>204182</v>
      </c>
      <c r="C7464" t="s">
        <v>31</v>
      </c>
      <c r="D7464">
        <v>94823</v>
      </c>
      <c r="E7464">
        <v>305</v>
      </c>
      <c r="F7464">
        <v>5738</v>
      </c>
      <c r="G7464" t="s">
        <v>29</v>
      </c>
      <c r="H7464" s="1">
        <v>45132</v>
      </c>
      <c r="I7464" t="str">
        <f t="shared" si="116"/>
        <v>Kicik Investiya</v>
      </c>
      <c r="J7464">
        <f>YEAR(transaction_data[[#This Row],[Transaction_Date]])</f>
        <v>2023</v>
      </c>
      <c r="K7464">
        <f>MONTH(transaction_data[[#This Row],[Transaction_Date]])</f>
        <v>7</v>
      </c>
    </row>
    <row r="7465" spans="1:11" x14ac:dyDescent="0.3">
      <c r="A7465">
        <v>307463</v>
      </c>
      <c r="B7465">
        <v>205452</v>
      </c>
      <c r="C7465" t="s">
        <v>30</v>
      </c>
      <c r="D7465">
        <v>37191</v>
      </c>
      <c r="E7465">
        <v>1734</v>
      </c>
      <c r="F7465">
        <v>36504</v>
      </c>
      <c r="G7465" t="s">
        <v>33</v>
      </c>
      <c r="H7465" s="1">
        <v>45106</v>
      </c>
      <c r="I7465" t="str">
        <f t="shared" si="116"/>
        <v>Yuksek Investisya</v>
      </c>
      <c r="J7465">
        <f>YEAR(transaction_data[[#This Row],[Transaction_Date]])</f>
        <v>2023</v>
      </c>
      <c r="K7465">
        <f>MONTH(transaction_data[[#This Row],[Transaction_Date]])</f>
        <v>6</v>
      </c>
    </row>
    <row r="7466" spans="1:11" x14ac:dyDescent="0.3">
      <c r="A7466">
        <v>307464</v>
      </c>
      <c r="B7466">
        <v>200709</v>
      </c>
      <c r="C7466" t="s">
        <v>31</v>
      </c>
      <c r="D7466">
        <v>85683</v>
      </c>
      <c r="E7466">
        <v>1001</v>
      </c>
      <c r="F7466">
        <v>35587</v>
      </c>
      <c r="G7466" t="s">
        <v>32</v>
      </c>
      <c r="H7466" s="1">
        <v>45526</v>
      </c>
      <c r="I7466" t="str">
        <f t="shared" si="116"/>
        <v>Yuksek Investisya</v>
      </c>
      <c r="J7466">
        <f>YEAR(transaction_data[[#This Row],[Transaction_Date]])</f>
        <v>2024</v>
      </c>
      <c r="K7466">
        <f>MONTH(transaction_data[[#This Row],[Transaction_Date]])</f>
        <v>8</v>
      </c>
    </row>
    <row r="7467" spans="1:11" x14ac:dyDescent="0.3">
      <c r="A7467">
        <v>307465</v>
      </c>
      <c r="B7467">
        <v>200732</v>
      </c>
      <c r="C7467" t="s">
        <v>30</v>
      </c>
      <c r="D7467">
        <v>85396</v>
      </c>
      <c r="E7467">
        <v>4963</v>
      </c>
      <c r="F7467">
        <v>30138</v>
      </c>
      <c r="G7467" t="s">
        <v>29</v>
      </c>
      <c r="H7467" s="1">
        <v>45696</v>
      </c>
      <c r="I7467" t="str">
        <f t="shared" si="116"/>
        <v>Yuksek Investisya</v>
      </c>
      <c r="J7467">
        <f>YEAR(transaction_data[[#This Row],[Transaction_Date]])</f>
        <v>2025</v>
      </c>
      <c r="K7467">
        <f>MONTH(transaction_data[[#This Row],[Transaction_Date]])</f>
        <v>2</v>
      </c>
    </row>
    <row r="7468" spans="1:11" x14ac:dyDescent="0.3">
      <c r="A7468">
        <v>307466</v>
      </c>
      <c r="B7468">
        <v>201824</v>
      </c>
      <c r="C7468" t="s">
        <v>30</v>
      </c>
      <c r="D7468">
        <v>59139</v>
      </c>
      <c r="E7468">
        <v>3220</v>
      </c>
      <c r="F7468">
        <v>24157</v>
      </c>
      <c r="G7468" t="s">
        <v>29</v>
      </c>
      <c r="H7468" s="1">
        <v>45114</v>
      </c>
      <c r="I7468" t="str">
        <f t="shared" si="116"/>
        <v>Orta investisya</v>
      </c>
      <c r="J7468">
        <f>YEAR(transaction_data[[#This Row],[Transaction_Date]])</f>
        <v>2023</v>
      </c>
      <c r="K7468">
        <f>MONTH(transaction_data[[#This Row],[Transaction_Date]])</f>
        <v>7</v>
      </c>
    </row>
    <row r="7469" spans="1:11" x14ac:dyDescent="0.3">
      <c r="A7469">
        <v>307467</v>
      </c>
      <c r="B7469">
        <v>207169</v>
      </c>
      <c r="C7469" t="s">
        <v>13</v>
      </c>
      <c r="D7469">
        <v>50874</v>
      </c>
      <c r="E7469">
        <v>2308</v>
      </c>
      <c r="F7469">
        <v>11966</v>
      </c>
      <c r="G7469" t="s">
        <v>29</v>
      </c>
      <c r="H7469" s="1">
        <v>45316</v>
      </c>
      <c r="I7469" t="str">
        <f t="shared" si="116"/>
        <v>Kicik Investiya</v>
      </c>
      <c r="J7469">
        <f>YEAR(transaction_data[[#This Row],[Transaction_Date]])</f>
        <v>2024</v>
      </c>
      <c r="K7469">
        <f>MONTH(transaction_data[[#This Row],[Transaction_Date]])</f>
        <v>1</v>
      </c>
    </row>
    <row r="7470" spans="1:11" x14ac:dyDescent="0.3">
      <c r="A7470">
        <v>307468</v>
      </c>
      <c r="B7470">
        <v>204512</v>
      </c>
      <c r="C7470" t="s">
        <v>30</v>
      </c>
      <c r="D7470">
        <v>97151</v>
      </c>
      <c r="E7470">
        <v>2046</v>
      </c>
      <c r="F7470">
        <v>38004</v>
      </c>
      <c r="G7470" t="s">
        <v>32</v>
      </c>
      <c r="H7470" s="1">
        <v>45175</v>
      </c>
      <c r="I7470" t="str">
        <f t="shared" si="116"/>
        <v>Yuksek Investisya</v>
      </c>
      <c r="J7470">
        <f>YEAR(transaction_data[[#This Row],[Transaction_Date]])</f>
        <v>2023</v>
      </c>
      <c r="K7470">
        <f>MONTH(transaction_data[[#This Row],[Transaction_Date]])</f>
        <v>9</v>
      </c>
    </row>
    <row r="7471" spans="1:11" x14ac:dyDescent="0.3">
      <c r="A7471">
        <v>307469</v>
      </c>
      <c r="B7471">
        <v>203642</v>
      </c>
      <c r="C7471" t="s">
        <v>31</v>
      </c>
      <c r="D7471">
        <v>49019</v>
      </c>
      <c r="E7471">
        <v>1025</v>
      </c>
      <c r="F7471">
        <v>6369</v>
      </c>
      <c r="G7471" t="s">
        <v>29</v>
      </c>
      <c r="H7471" s="1">
        <v>44779</v>
      </c>
      <c r="I7471" t="str">
        <f t="shared" si="116"/>
        <v>Kicik Investiya</v>
      </c>
      <c r="J7471">
        <f>YEAR(transaction_data[[#This Row],[Transaction_Date]])</f>
        <v>2022</v>
      </c>
      <c r="K7471">
        <f>MONTH(transaction_data[[#This Row],[Transaction_Date]])</f>
        <v>8</v>
      </c>
    </row>
    <row r="7472" spans="1:11" x14ac:dyDescent="0.3">
      <c r="A7472">
        <v>307470</v>
      </c>
      <c r="B7472">
        <v>205882</v>
      </c>
      <c r="C7472" t="s">
        <v>13</v>
      </c>
      <c r="D7472">
        <v>75197</v>
      </c>
      <c r="E7472">
        <v>4700</v>
      </c>
      <c r="F7472">
        <v>19397</v>
      </c>
      <c r="G7472" t="s">
        <v>33</v>
      </c>
      <c r="H7472" s="1">
        <v>45546</v>
      </c>
      <c r="I7472" t="str">
        <f t="shared" si="116"/>
        <v>Orta investisya</v>
      </c>
      <c r="J7472">
        <f>YEAR(transaction_data[[#This Row],[Transaction_Date]])</f>
        <v>2024</v>
      </c>
      <c r="K7472">
        <f>MONTH(transaction_data[[#This Row],[Transaction_Date]])</f>
        <v>9</v>
      </c>
    </row>
    <row r="7473" spans="1:11" x14ac:dyDescent="0.3">
      <c r="A7473">
        <v>307471</v>
      </c>
      <c r="B7473">
        <v>203096</v>
      </c>
      <c r="C7473" t="s">
        <v>13</v>
      </c>
      <c r="D7473">
        <v>17906</v>
      </c>
      <c r="E7473">
        <v>785</v>
      </c>
      <c r="F7473">
        <v>33424</v>
      </c>
      <c r="G7473" t="s">
        <v>32</v>
      </c>
      <c r="H7473" s="1">
        <v>44653</v>
      </c>
      <c r="I7473" t="str">
        <f t="shared" si="116"/>
        <v>Yuksek Investisya</v>
      </c>
      <c r="J7473">
        <f>YEAR(transaction_data[[#This Row],[Transaction_Date]])</f>
        <v>2022</v>
      </c>
      <c r="K7473">
        <f>MONTH(transaction_data[[#This Row],[Transaction_Date]])</f>
        <v>4</v>
      </c>
    </row>
    <row r="7474" spans="1:11" x14ac:dyDescent="0.3">
      <c r="A7474">
        <v>307472</v>
      </c>
      <c r="B7474">
        <v>203314</v>
      </c>
      <c r="C7474" t="s">
        <v>31</v>
      </c>
      <c r="D7474">
        <v>37123</v>
      </c>
      <c r="E7474">
        <v>3453</v>
      </c>
      <c r="F7474">
        <v>45145</v>
      </c>
      <c r="G7474" t="s">
        <v>32</v>
      </c>
      <c r="H7474" s="1">
        <v>45590</v>
      </c>
      <c r="I7474" t="str">
        <f t="shared" si="116"/>
        <v>Yuksek Investisya</v>
      </c>
      <c r="J7474">
        <f>YEAR(transaction_data[[#This Row],[Transaction_Date]])</f>
        <v>2024</v>
      </c>
      <c r="K7474">
        <f>MONTH(transaction_data[[#This Row],[Transaction_Date]])</f>
        <v>10</v>
      </c>
    </row>
    <row r="7475" spans="1:11" x14ac:dyDescent="0.3">
      <c r="A7475">
        <v>307473</v>
      </c>
      <c r="B7475">
        <v>207594</v>
      </c>
      <c r="C7475" t="s">
        <v>31</v>
      </c>
      <c r="D7475">
        <v>91092</v>
      </c>
      <c r="E7475">
        <v>767</v>
      </c>
      <c r="F7475">
        <v>33365</v>
      </c>
      <c r="G7475" t="s">
        <v>29</v>
      </c>
      <c r="H7475" s="1">
        <v>45433</v>
      </c>
      <c r="I7475" t="str">
        <f t="shared" si="116"/>
        <v>Yuksek Investisya</v>
      </c>
      <c r="J7475">
        <f>YEAR(transaction_data[[#This Row],[Transaction_Date]])</f>
        <v>2024</v>
      </c>
      <c r="K7475">
        <f>MONTH(transaction_data[[#This Row],[Transaction_Date]])</f>
        <v>5</v>
      </c>
    </row>
    <row r="7476" spans="1:11" x14ac:dyDescent="0.3">
      <c r="A7476">
        <v>307474</v>
      </c>
      <c r="B7476">
        <v>208643</v>
      </c>
      <c r="C7476" t="s">
        <v>13</v>
      </c>
      <c r="D7476">
        <v>1743</v>
      </c>
      <c r="E7476">
        <v>2508</v>
      </c>
      <c r="F7476">
        <v>5010</v>
      </c>
      <c r="G7476" t="s">
        <v>32</v>
      </c>
      <c r="H7476" s="1">
        <v>45268</v>
      </c>
      <c r="I7476" t="str">
        <f t="shared" si="116"/>
        <v>Kicik Investiya</v>
      </c>
      <c r="J7476">
        <f>YEAR(transaction_data[[#This Row],[Transaction_Date]])</f>
        <v>2023</v>
      </c>
      <c r="K7476">
        <f>MONTH(transaction_data[[#This Row],[Transaction_Date]])</f>
        <v>12</v>
      </c>
    </row>
    <row r="7477" spans="1:11" x14ac:dyDescent="0.3">
      <c r="A7477">
        <v>307475</v>
      </c>
      <c r="B7477">
        <v>201101</v>
      </c>
      <c r="C7477" t="s">
        <v>30</v>
      </c>
      <c r="D7477">
        <v>33787</v>
      </c>
      <c r="E7477">
        <v>771</v>
      </c>
      <c r="F7477">
        <v>16665</v>
      </c>
      <c r="G7477" t="s">
        <v>29</v>
      </c>
      <c r="H7477" s="1">
        <v>44839</v>
      </c>
      <c r="I7477" t="str">
        <f t="shared" si="116"/>
        <v>Orta investisya</v>
      </c>
      <c r="J7477">
        <f>YEAR(transaction_data[[#This Row],[Transaction_Date]])</f>
        <v>2022</v>
      </c>
      <c r="K7477">
        <f>MONTH(transaction_data[[#This Row],[Transaction_Date]])</f>
        <v>10</v>
      </c>
    </row>
    <row r="7478" spans="1:11" x14ac:dyDescent="0.3">
      <c r="A7478">
        <v>307476</v>
      </c>
      <c r="B7478">
        <v>202768</v>
      </c>
      <c r="C7478" t="s">
        <v>13</v>
      </c>
      <c r="D7478">
        <v>9132</v>
      </c>
      <c r="E7478">
        <v>3373</v>
      </c>
      <c r="F7478">
        <v>26390</v>
      </c>
      <c r="G7478" t="s">
        <v>29</v>
      </c>
      <c r="H7478" s="1">
        <v>45097</v>
      </c>
      <c r="I7478" t="str">
        <f t="shared" si="116"/>
        <v>Orta investisya</v>
      </c>
      <c r="J7478">
        <f>YEAR(transaction_data[[#This Row],[Transaction_Date]])</f>
        <v>2023</v>
      </c>
      <c r="K7478">
        <f>MONTH(transaction_data[[#This Row],[Transaction_Date]])</f>
        <v>6</v>
      </c>
    </row>
    <row r="7479" spans="1:11" x14ac:dyDescent="0.3">
      <c r="A7479">
        <v>307477</v>
      </c>
      <c r="B7479">
        <v>202152</v>
      </c>
      <c r="C7479" t="s">
        <v>13</v>
      </c>
      <c r="D7479">
        <v>96986</v>
      </c>
      <c r="E7479">
        <v>1135</v>
      </c>
      <c r="F7479">
        <v>9336</v>
      </c>
      <c r="G7479" t="s">
        <v>29</v>
      </c>
      <c r="H7479" s="1">
        <v>44737</v>
      </c>
      <c r="I7479" t="str">
        <f t="shared" si="116"/>
        <v>Kicik Investiya</v>
      </c>
      <c r="J7479">
        <f>YEAR(transaction_data[[#This Row],[Transaction_Date]])</f>
        <v>2022</v>
      </c>
      <c r="K7479">
        <f>MONTH(transaction_data[[#This Row],[Transaction_Date]])</f>
        <v>6</v>
      </c>
    </row>
    <row r="7480" spans="1:11" x14ac:dyDescent="0.3">
      <c r="A7480">
        <v>307478</v>
      </c>
      <c r="B7480">
        <v>202441</v>
      </c>
      <c r="C7480" t="s">
        <v>31</v>
      </c>
      <c r="D7480">
        <v>74662</v>
      </c>
      <c r="E7480">
        <v>351</v>
      </c>
      <c r="F7480">
        <v>16388</v>
      </c>
      <c r="G7480" t="s">
        <v>32</v>
      </c>
      <c r="H7480" s="1">
        <v>45214</v>
      </c>
      <c r="I7480" t="str">
        <f t="shared" si="116"/>
        <v>Orta investisya</v>
      </c>
      <c r="J7480">
        <f>YEAR(transaction_data[[#This Row],[Transaction_Date]])</f>
        <v>2023</v>
      </c>
      <c r="K7480">
        <f>MONTH(transaction_data[[#This Row],[Transaction_Date]])</f>
        <v>10</v>
      </c>
    </row>
    <row r="7481" spans="1:11" x14ac:dyDescent="0.3">
      <c r="A7481">
        <v>307479</v>
      </c>
      <c r="B7481">
        <v>201138</v>
      </c>
      <c r="C7481" t="s">
        <v>31</v>
      </c>
      <c r="D7481">
        <v>16731</v>
      </c>
      <c r="E7481">
        <v>474</v>
      </c>
      <c r="F7481">
        <v>48159</v>
      </c>
      <c r="G7481" t="s">
        <v>29</v>
      </c>
      <c r="H7481" s="1">
        <v>45493</v>
      </c>
      <c r="I7481" t="str">
        <f t="shared" si="116"/>
        <v>Yuksek Investisya</v>
      </c>
      <c r="J7481">
        <f>YEAR(transaction_data[[#This Row],[Transaction_Date]])</f>
        <v>2024</v>
      </c>
      <c r="K7481">
        <f>MONTH(transaction_data[[#This Row],[Transaction_Date]])</f>
        <v>7</v>
      </c>
    </row>
    <row r="7482" spans="1:11" x14ac:dyDescent="0.3">
      <c r="A7482">
        <v>307480</v>
      </c>
      <c r="B7482">
        <v>209877</v>
      </c>
      <c r="C7482" t="s">
        <v>31</v>
      </c>
      <c r="D7482">
        <v>8481</v>
      </c>
      <c r="E7482">
        <v>4181</v>
      </c>
      <c r="F7482">
        <v>35023</v>
      </c>
      <c r="G7482" t="s">
        <v>33</v>
      </c>
      <c r="H7482" s="1">
        <v>44723</v>
      </c>
      <c r="I7482" t="str">
        <f t="shared" si="116"/>
        <v>Yuksek Investisya</v>
      </c>
      <c r="J7482">
        <f>YEAR(transaction_data[[#This Row],[Transaction_Date]])</f>
        <v>2022</v>
      </c>
      <c r="K7482">
        <f>MONTH(transaction_data[[#This Row],[Transaction_Date]])</f>
        <v>6</v>
      </c>
    </row>
    <row r="7483" spans="1:11" x14ac:dyDescent="0.3">
      <c r="A7483">
        <v>307481</v>
      </c>
      <c r="B7483">
        <v>208789</v>
      </c>
      <c r="C7483" t="s">
        <v>13</v>
      </c>
      <c r="D7483">
        <v>46863</v>
      </c>
      <c r="E7483">
        <v>3150</v>
      </c>
      <c r="F7483">
        <v>45083</v>
      </c>
      <c r="G7483" t="s">
        <v>29</v>
      </c>
      <c r="H7483" s="1">
        <v>44642</v>
      </c>
      <c r="I7483" t="str">
        <f t="shared" si="116"/>
        <v>Yuksek Investisya</v>
      </c>
      <c r="J7483">
        <f>YEAR(transaction_data[[#This Row],[Transaction_Date]])</f>
        <v>2022</v>
      </c>
      <c r="K7483">
        <f>MONTH(transaction_data[[#This Row],[Transaction_Date]])</f>
        <v>3</v>
      </c>
    </row>
    <row r="7484" spans="1:11" x14ac:dyDescent="0.3">
      <c r="A7484">
        <v>307482</v>
      </c>
      <c r="B7484">
        <v>204143</v>
      </c>
      <c r="C7484" t="s">
        <v>13</v>
      </c>
      <c r="D7484">
        <v>64238</v>
      </c>
      <c r="E7484">
        <v>1209</v>
      </c>
      <c r="F7484">
        <v>15255</v>
      </c>
      <c r="G7484" t="s">
        <v>29</v>
      </c>
      <c r="H7484" s="1">
        <v>45733</v>
      </c>
      <c r="I7484" t="str">
        <f t="shared" si="116"/>
        <v>Orta investisya</v>
      </c>
      <c r="J7484">
        <f>YEAR(transaction_data[[#This Row],[Transaction_Date]])</f>
        <v>2025</v>
      </c>
      <c r="K7484">
        <f>MONTH(transaction_data[[#This Row],[Transaction_Date]])</f>
        <v>3</v>
      </c>
    </row>
    <row r="7485" spans="1:11" x14ac:dyDescent="0.3">
      <c r="A7485">
        <v>307483</v>
      </c>
      <c r="B7485">
        <v>205694</v>
      </c>
      <c r="C7485" t="s">
        <v>31</v>
      </c>
      <c r="D7485">
        <v>16189</v>
      </c>
      <c r="E7485">
        <v>1779</v>
      </c>
      <c r="F7485">
        <v>4957</v>
      </c>
      <c r="G7485" t="s">
        <v>32</v>
      </c>
      <c r="H7485" s="1">
        <v>45510</v>
      </c>
      <c r="I7485" t="str">
        <f t="shared" si="116"/>
        <v>Kicik Investiya</v>
      </c>
      <c r="J7485">
        <f>YEAR(transaction_data[[#This Row],[Transaction_Date]])</f>
        <v>2024</v>
      </c>
      <c r="K7485">
        <f>MONTH(transaction_data[[#This Row],[Transaction_Date]])</f>
        <v>8</v>
      </c>
    </row>
    <row r="7486" spans="1:11" x14ac:dyDescent="0.3">
      <c r="A7486">
        <v>307484</v>
      </c>
      <c r="B7486">
        <v>208982</v>
      </c>
      <c r="C7486" t="s">
        <v>13</v>
      </c>
      <c r="D7486">
        <v>47847</v>
      </c>
      <c r="E7486">
        <v>1890</v>
      </c>
      <c r="F7486">
        <v>15849</v>
      </c>
      <c r="G7486" t="s">
        <v>29</v>
      </c>
      <c r="H7486" s="1">
        <v>45199</v>
      </c>
      <c r="I7486" t="str">
        <f t="shared" si="116"/>
        <v>Orta investisya</v>
      </c>
      <c r="J7486">
        <f>YEAR(transaction_data[[#This Row],[Transaction_Date]])</f>
        <v>2023</v>
      </c>
      <c r="K7486">
        <f>MONTH(transaction_data[[#This Row],[Transaction_Date]])</f>
        <v>9</v>
      </c>
    </row>
    <row r="7487" spans="1:11" x14ac:dyDescent="0.3">
      <c r="A7487">
        <v>307485</v>
      </c>
      <c r="B7487">
        <v>202273</v>
      </c>
      <c r="C7487" t="s">
        <v>31</v>
      </c>
      <c r="D7487">
        <v>12240</v>
      </c>
      <c r="E7487">
        <v>2101</v>
      </c>
      <c r="F7487">
        <v>33032</v>
      </c>
      <c r="G7487" t="s">
        <v>32</v>
      </c>
      <c r="H7487" s="1">
        <v>44811</v>
      </c>
      <c r="I7487" t="str">
        <f t="shared" si="116"/>
        <v>Yuksek Investisya</v>
      </c>
      <c r="J7487">
        <f>YEAR(transaction_data[[#This Row],[Transaction_Date]])</f>
        <v>2022</v>
      </c>
      <c r="K7487">
        <f>MONTH(transaction_data[[#This Row],[Transaction_Date]])</f>
        <v>9</v>
      </c>
    </row>
    <row r="7488" spans="1:11" x14ac:dyDescent="0.3">
      <c r="A7488">
        <v>307486</v>
      </c>
      <c r="B7488">
        <v>203151</v>
      </c>
      <c r="C7488" t="s">
        <v>13</v>
      </c>
      <c r="D7488">
        <v>11315</v>
      </c>
      <c r="E7488">
        <v>682</v>
      </c>
      <c r="F7488">
        <v>16084</v>
      </c>
      <c r="G7488" t="s">
        <v>32</v>
      </c>
      <c r="H7488" s="1">
        <v>45079</v>
      </c>
      <c r="I7488" t="str">
        <f t="shared" si="116"/>
        <v>Orta investisya</v>
      </c>
      <c r="J7488">
        <f>YEAR(transaction_data[[#This Row],[Transaction_Date]])</f>
        <v>2023</v>
      </c>
      <c r="K7488">
        <f>MONTH(transaction_data[[#This Row],[Transaction_Date]])</f>
        <v>6</v>
      </c>
    </row>
    <row r="7489" spans="1:11" x14ac:dyDescent="0.3">
      <c r="A7489">
        <v>307487</v>
      </c>
      <c r="B7489">
        <v>209115</v>
      </c>
      <c r="C7489" t="s">
        <v>30</v>
      </c>
      <c r="D7489">
        <v>22852</v>
      </c>
      <c r="E7489">
        <v>4887</v>
      </c>
      <c r="F7489">
        <v>21022</v>
      </c>
      <c r="G7489" t="s">
        <v>32</v>
      </c>
      <c r="H7489" s="1">
        <v>44689</v>
      </c>
      <c r="I7489" t="str">
        <f t="shared" si="116"/>
        <v>Orta investisya</v>
      </c>
      <c r="J7489">
        <f>YEAR(transaction_data[[#This Row],[Transaction_Date]])</f>
        <v>2022</v>
      </c>
      <c r="K7489">
        <f>MONTH(transaction_data[[#This Row],[Transaction_Date]])</f>
        <v>5</v>
      </c>
    </row>
    <row r="7490" spans="1:11" x14ac:dyDescent="0.3">
      <c r="A7490">
        <v>307488</v>
      </c>
      <c r="B7490">
        <v>209421</v>
      </c>
      <c r="C7490" t="s">
        <v>31</v>
      </c>
      <c r="D7490">
        <v>19069</v>
      </c>
      <c r="E7490">
        <v>4295</v>
      </c>
      <c r="F7490">
        <v>21002</v>
      </c>
      <c r="G7490" t="s">
        <v>33</v>
      </c>
      <c r="H7490" s="1">
        <v>45006</v>
      </c>
      <c r="I7490" t="str">
        <f t="shared" ref="I7490:I7553" si="117">IF(AND(F7490&gt;1000,F7490&lt;15000),"Kicik Investiya",IF(AND(F7490&gt;=15000,F7490&lt;27500),"Orta investisya","Yuksek Investisya"))</f>
        <v>Orta investisya</v>
      </c>
      <c r="J7490">
        <f>YEAR(transaction_data[[#This Row],[Transaction_Date]])</f>
        <v>2023</v>
      </c>
      <c r="K7490">
        <f>MONTH(transaction_data[[#This Row],[Transaction_Date]])</f>
        <v>3</v>
      </c>
    </row>
    <row r="7491" spans="1:11" x14ac:dyDescent="0.3">
      <c r="A7491">
        <v>307489</v>
      </c>
      <c r="B7491">
        <v>204723</v>
      </c>
      <c r="C7491" t="s">
        <v>30</v>
      </c>
      <c r="D7491">
        <v>53497</v>
      </c>
      <c r="E7491">
        <v>997</v>
      </c>
      <c r="F7491">
        <v>11014</v>
      </c>
      <c r="G7491" t="s">
        <v>33</v>
      </c>
      <c r="H7491" s="1">
        <v>45311</v>
      </c>
      <c r="I7491" t="str">
        <f t="shared" si="117"/>
        <v>Kicik Investiya</v>
      </c>
      <c r="J7491">
        <f>YEAR(transaction_data[[#This Row],[Transaction_Date]])</f>
        <v>2024</v>
      </c>
      <c r="K7491">
        <f>MONTH(transaction_data[[#This Row],[Transaction_Date]])</f>
        <v>1</v>
      </c>
    </row>
    <row r="7492" spans="1:11" x14ac:dyDescent="0.3">
      <c r="A7492">
        <v>307490</v>
      </c>
      <c r="B7492">
        <v>209192</v>
      </c>
      <c r="C7492" t="s">
        <v>31</v>
      </c>
      <c r="D7492">
        <v>6560</v>
      </c>
      <c r="E7492">
        <v>1359</v>
      </c>
      <c r="F7492">
        <v>36998</v>
      </c>
      <c r="G7492" t="s">
        <v>33</v>
      </c>
      <c r="H7492" s="1">
        <v>45731</v>
      </c>
      <c r="I7492" t="str">
        <f t="shared" si="117"/>
        <v>Yuksek Investisya</v>
      </c>
      <c r="J7492">
        <f>YEAR(transaction_data[[#This Row],[Transaction_Date]])</f>
        <v>2025</v>
      </c>
      <c r="K7492">
        <f>MONTH(transaction_data[[#This Row],[Transaction_Date]])</f>
        <v>3</v>
      </c>
    </row>
    <row r="7493" spans="1:11" x14ac:dyDescent="0.3">
      <c r="A7493">
        <v>307491</v>
      </c>
      <c r="B7493">
        <v>207566</v>
      </c>
      <c r="C7493" t="s">
        <v>31</v>
      </c>
      <c r="D7493">
        <v>71741</v>
      </c>
      <c r="E7493">
        <v>3009</v>
      </c>
      <c r="F7493">
        <v>30721</v>
      </c>
      <c r="G7493" t="s">
        <v>33</v>
      </c>
      <c r="H7493" s="1">
        <v>45557</v>
      </c>
      <c r="I7493" t="str">
        <f t="shared" si="117"/>
        <v>Yuksek Investisya</v>
      </c>
      <c r="J7493">
        <f>YEAR(transaction_data[[#This Row],[Transaction_Date]])</f>
        <v>2024</v>
      </c>
      <c r="K7493">
        <f>MONTH(transaction_data[[#This Row],[Transaction_Date]])</f>
        <v>9</v>
      </c>
    </row>
    <row r="7494" spans="1:11" x14ac:dyDescent="0.3">
      <c r="A7494">
        <v>307492</v>
      </c>
      <c r="B7494">
        <v>209432</v>
      </c>
      <c r="C7494" t="s">
        <v>13</v>
      </c>
      <c r="D7494">
        <v>56841</v>
      </c>
      <c r="E7494">
        <v>1279</v>
      </c>
      <c r="F7494">
        <v>1747</v>
      </c>
      <c r="G7494" t="s">
        <v>32</v>
      </c>
      <c r="H7494" s="1">
        <v>45253</v>
      </c>
      <c r="I7494" t="str">
        <f t="shared" si="117"/>
        <v>Kicik Investiya</v>
      </c>
      <c r="J7494">
        <f>YEAR(transaction_data[[#This Row],[Transaction_Date]])</f>
        <v>2023</v>
      </c>
      <c r="K7494">
        <f>MONTH(transaction_data[[#This Row],[Transaction_Date]])</f>
        <v>11</v>
      </c>
    </row>
    <row r="7495" spans="1:11" x14ac:dyDescent="0.3">
      <c r="A7495">
        <v>307493</v>
      </c>
      <c r="B7495">
        <v>208647</v>
      </c>
      <c r="C7495" t="s">
        <v>31</v>
      </c>
      <c r="D7495">
        <v>68016</v>
      </c>
      <c r="E7495">
        <v>2337</v>
      </c>
      <c r="F7495">
        <v>28359</v>
      </c>
      <c r="G7495" t="s">
        <v>33</v>
      </c>
      <c r="H7495" s="1">
        <v>45612</v>
      </c>
      <c r="I7495" t="str">
        <f t="shared" si="117"/>
        <v>Yuksek Investisya</v>
      </c>
      <c r="J7495">
        <f>YEAR(transaction_data[[#This Row],[Transaction_Date]])</f>
        <v>2024</v>
      </c>
      <c r="K7495">
        <f>MONTH(transaction_data[[#This Row],[Transaction_Date]])</f>
        <v>11</v>
      </c>
    </row>
    <row r="7496" spans="1:11" x14ac:dyDescent="0.3">
      <c r="A7496">
        <v>307494</v>
      </c>
      <c r="B7496">
        <v>204094</v>
      </c>
      <c r="C7496" t="s">
        <v>30</v>
      </c>
      <c r="D7496">
        <v>95537</v>
      </c>
      <c r="E7496">
        <v>1792</v>
      </c>
      <c r="F7496">
        <v>49432</v>
      </c>
      <c r="G7496" t="s">
        <v>32</v>
      </c>
      <c r="H7496" s="1">
        <v>45135</v>
      </c>
      <c r="I7496" t="str">
        <f t="shared" si="117"/>
        <v>Yuksek Investisya</v>
      </c>
      <c r="J7496">
        <f>YEAR(transaction_data[[#This Row],[Transaction_Date]])</f>
        <v>2023</v>
      </c>
      <c r="K7496">
        <f>MONTH(transaction_data[[#This Row],[Transaction_Date]])</f>
        <v>7</v>
      </c>
    </row>
    <row r="7497" spans="1:11" x14ac:dyDescent="0.3">
      <c r="A7497">
        <v>307495</v>
      </c>
      <c r="B7497">
        <v>201766</v>
      </c>
      <c r="C7497" t="s">
        <v>30</v>
      </c>
      <c r="D7497">
        <v>41549</v>
      </c>
      <c r="E7497">
        <v>2649</v>
      </c>
      <c r="F7497">
        <v>2339</v>
      </c>
      <c r="G7497" t="s">
        <v>33</v>
      </c>
      <c r="H7497" s="1">
        <v>45235</v>
      </c>
      <c r="I7497" t="str">
        <f t="shared" si="117"/>
        <v>Kicik Investiya</v>
      </c>
      <c r="J7497">
        <f>YEAR(transaction_data[[#This Row],[Transaction_Date]])</f>
        <v>2023</v>
      </c>
      <c r="K7497">
        <f>MONTH(transaction_data[[#This Row],[Transaction_Date]])</f>
        <v>11</v>
      </c>
    </row>
    <row r="7498" spans="1:11" x14ac:dyDescent="0.3">
      <c r="A7498">
        <v>307496</v>
      </c>
      <c r="B7498">
        <v>209714</v>
      </c>
      <c r="C7498" t="s">
        <v>13</v>
      </c>
      <c r="D7498">
        <v>31216</v>
      </c>
      <c r="E7498">
        <v>477</v>
      </c>
      <c r="F7498">
        <v>25816</v>
      </c>
      <c r="G7498" t="s">
        <v>33</v>
      </c>
      <c r="H7498" s="1">
        <v>45271</v>
      </c>
      <c r="I7498" t="str">
        <f t="shared" si="117"/>
        <v>Orta investisya</v>
      </c>
      <c r="J7498">
        <f>YEAR(transaction_data[[#This Row],[Transaction_Date]])</f>
        <v>2023</v>
      </c>
      <c r="K7498">
        <f>MONTH(transaction_data[[#This Row],[Transaction_Date]])</f>
        <v>12</v>
      </c>
    </row>
    <row r="7499" spans="1:11" x14ac:dyDescent="0.3">
      <c r="A7499">
        <v>307497</v>
      </c>
      <c r="B7499">
        <v>208106</v>
      </c>
      <c r="C7499" t="s">
        <v>31</v>
      </c>
      <c r="D7499">
        <v>42181</v>
      </c>
      <c r="E7499">
        <v>2628</v>
      </c>
      <c r="F7499">
        <v>10009</v>
      </c>
      <c r="G7499" t="s">
        <v>33</v>
      </c>
      <c r="H7499" s="1">
        <v>45233</v>
      </c>
      <c r="I7499" t="str">
        <f t="shared" si="117"/>
        <v>Kicik Investiya</v>
      </c>
      <c r="J7499">
        <f>YEAR(transaction_data[[#This Row],[Transaction_Date]])</f>
        <v>2023</v>
      </c>
      <c r="K7499">
        <f>MONTH(transaction_data[[#This Row],[Transaction_Date]])</f>
        <v>11</v>
      </c>
    </row>
    <row r="7500" spans="1:11" x14ac:dyDescent="0.3">
      <c r="A7500">
        <v>307498</v>
      </c>
      <c r="B7500">
        <v>209522</v>
      </c>
      <c r="C7500" t="s">
        <v>31</v>
      </c>
      <c r="D7500">
        <v>82105</v>
      </c>
      <c r="E7500">
        <v>4044</v>
      </c>
      <c r="F7500">
        <v>42081</v>
      </c>
      <c r="G7500" t="s">
        <v>29</v>
      </c>
      <c r="H7500" s="1">
        <v>45317</v>
      </c>
      <c r="I7500" t="str">
        <f t="shared" si="117"/>
        <v>Yuksek Investisya</v>
      </c>
      <c r="J7500">
        <f>YEAR(transaction_data[[#This Row],[Transaction_Date]])</f>
        <v>2024</v>
      </c>
      <c r="K7500">
        <f>MONTH(transaction_data[[#This Row],[Transaction_Date]])</f>
        <v>1</v>
      </c>
    </row>
    <row r="7501" spans="1:11" x14ac:dyDescent="0.3">
      <c r="A7501">
        <v>307499</v>
      </c>
      <c r="B7501">
        <v>202809</v>
      </c>
      <c r="C7501" t="s">
        <v>13</v>
      </c>
      <c r="D7501">
        <v>59803</v>
      </c>
      <c r="E7501">
        <v>636</v>
      </c>
      <c r="F7501">
        <v>8867</v>
      </c>
      <c r="G7501" t="s">
        <v>29</v>
      </c>
      <c r="H7501" s="1">
        <v>45487</v>
      </c>
      <c r="I7501" t="str">
        <f t="shared" si="117"/>
        <v>Kicik Investiya</v>
      </c>
      <c r="J7501">
        <f>YEAR(transaction_data[[#This Row],[Transaction_Date]])</f>
        <v>2024</v>
      </c>
      <c r="K7501">
        <f>MONTH(transaction_data[[#This Row],[Transaction_Date]])</f>
        <v>7</v>
      </c>
    </row>
    <row r="7502" spans="1:11" x14ac:dyDescent="0.3">
      <c r="A7502">
        <v>307500</v>
      </c>
      <c r="B7502">
        <v>209312</v>
      </c>
      <c r="C7502" t="s">
        <v>31</v>
      </c>
      <c r="D7502">
        <v>59367</v>
      </c>
      <c r="E7502">
        <v>4666</v>
      </c>
      <c r="F7502">
        <v>12650</v>
      </c>
      <c r="G7502" t="s">
        <v>29</v>
      </c>
      <c r="H7502" s="1">
        <v>44969</v>
      </c>
      <c r="I7502" t="str">
        <f t="shared" si="117"/>
        <v>Kicik Investiya</v>
      </c>
      <c r="J7502">
        <f>YEAR(transaction_data[[#This Row],[Transaction_Date]])</f>
        <v>2023</v>
      </c>
      <c r="K7502">
        <f>MONTH(transaction_data[[#This Row],[Transaction_Date]])</f>
        <v>2</v>
      </c>
    </row>
    <row r="7503" spans="1:11" x14ac:dyDescent="0.3">
      <c r="A7503">
        <v>307501</v>
      </c>
      <c r="B7503">
        <v>208843</v>
      </c>
      <c r="C7503" t="s">
        <v>31</v>
      </c>
      <c r="D7503">
        <v>81409</v>
      </c>
      <c r="E7503">
        <v>3164</v>
      </c>
      <c r="F7503">
        <v>29307</v>
      </c>
      <c r="G7503" t="s">
        <v>32</v>
      </c>
      <c r="H7503" s="1">
        <v>45670</v>
      </c>
      <c r="I7503" t="str">
        <f t="shared" si="117"/>
        <v>Yuksek Investisya</v>
      </c>
      <c r="J7503">
        <f>YEAR(transaction_data[[#This Row],[Transaction_Date]])</f>
        <v>2025</v>
      </c>
      <c r="K7503">
        <f>MONTH(transaction_data[[#This Row],[Transaction_Date]])</f>
        <v>1</v>
      </c>
    </row>
    <row r="7504" spans="1:11" x14ac:dyDescent="0.3">
      <c r="A7504">
        <v>307502</v>
      </c>
      <c r="B7504">
        <v>205212</v>
      </c>
      <c r="C7504" t="s">
        <v>30</v>
      </c>
      <c r="D7504">
        <v>95354</v>
      </c>
      <c r="E7504">
        <v>4909</v>
      </c>
      <c r="F7504">
        <v>35676</v>
      </c>
      <c r="G7504" t="s">
        <v>33</v>
      </c>
      <c r="H7504" s="1">
        <v>44910</v>
      </c>
      <c r="I7504" t="str">
        <f t="shared" si="117"/>
        <v>Yuksek Investisya</v>
      </c>
      <c r="J7504">
        <f>YEAR(transaction_data[[#This Row],[Transaction_Date]])</f>
        <v>2022</v>
      </c>
      <c r="K7504">
        <f>MONTH(transaction_data[[#This Row],[Transaction_Date]])</f>
        <v>12</v>
      </c>
    </row>
    <row r="7505" spans="1:11" x14ac:dyDescent="0.3">
      <c r="A7505">
        <v>307503</v>
      </c>
      <c r="B7505">
        <v>204747</v>
      </c>
      <c r="C7505" t="s">
        <v>30</v>
      </c>
      <c r="D7505">
        <v>5163</v>
      </c>
      <c r="E7505">
        <v>858</v>
      </c>
      <c r="F7505">
        <v>46057</v>
      </c>
      <c r="G7505" t="s">
        <v>29</v>
      </c>
      <c r="H7505" s="1">
        <v>45378</v>
      </c>
      <c r="I7505" t="str">
        <f t="shared" si="117"/>
        <v>Yuksek Investisya</v>
      </c>
      <c r="J7505">
        <f>YEAR(transaction_data[[#This Row],[Transaction_Date]])</f>
        <v>2024</v>
      </c>
      <c r="K7505">
        <f>MONTH(transaction_data[[#This Row],[Transaction_Date]])</f>
        <v>3</v>
      </c>
    </row>
    <row r="7506" spans="1:11" x14ac:dyDescent="0.3">
      <c r="A7506">
        <v>307504</v>
      </c>
      <c r="B7506">
        <v>209244</v>
      </c>
      <c r="C7506" t="s">
        <v>30</v>
      </c>
      <c r="D7506">
        <v>21505</v>
      </c>
      <c r="E7506">
        <v>2776</v>
      </c>
      <c r="F7506">
        <v>26830</v>
      </c>
      <c r="G7506" t="s">
        <v>32</v>
      </c>
      <c r="H7506" s="1">
        <v>44857</v>
      </c>
      <c r="I7506" t="str">
        <f t="shared" si="117"/>
        <v>Orta investisya</v>
      </c>
      <c r="J7506">
        <f>YEAR(transaction_data[[#This Row],[Transaction_Date]])</f>
        <v>2022</v>
      </c>
      <c r="K7506">
        <f>MONTH(transaction_data[[#This Row],[Transaction_Date]])</f>
        <v>10</v>
      </c>
    </row>
    <row r="7507" spans="1:11" x14ac:dyDescent="0.3">
      <c r="A7507">
        <v>307505</v>
      </c>
      <c r="B7507">
        <v>209064</v>
      </c>
      <c r="C7507" t="s">
        <v>30</v>
      </c>
      <c r="D7507">
        <v>50474</v>
      </c>
      <c r="E7507">
        <v>580</v>
      </c>
      <c r="F7507">
        <v>22495</v>
      </c>
      <c r="G7507" t="s">
        <v>29</v>
      </c>
      <c r="H7507" s="1">
        <v>44933</v>
      </c>
      <c r="I7507" t="str">
        <f t="shared" si="117"/>
        <v>Orta investisya</v>
      </c>
      <c r="J7507">
        <f>YEAR(transaction_data[[#This Row],[Transaction_Date]])</f>
        <v>2023</v>
      </c>
      <c r="K7507">
        <f>MONTH(transaction_data[[#This Row],[Transaction_Date]])</f>
        <v>1</v>
      </c>
    </row>
    <row r="7508" spans="1:11" x14ac:dyDescent="0.3">
      <c r="A7508">
        <v>307506</v>
      </c>
      <c r="B7508">
        <v>209276</v>
      </c>
      <c r="C7508" t="s">
        <v>31</v>
      </c>
      <c r="D7508">
        <v>58332</v>
      </c>
      <c r="E7508">
        <v>2387</v>
      </c>
      <c r="F7508">
        <v>1574</v>
      </c>
      <c r="G7508" t="s">
        <v>32</v>
      </c>
      <c r="H7508" s="1">
        <v>45503</v>
      </c>
      <c r="I7508" t="str">
        <f t="shared" si="117"/>
        <v>Kicik Investiya</v>
      </c>
      <c r="J7508">
        <f>YEAR(transaction_data[[#This Row],[Transaction_Date]])</f>
        <v>2024</v>
      </c>
      <c r="K7508">
        <f>MONTH(transaction_data[[#This Row],[Transaction_Date]])</f>
        <v>7</v>
      </c>
    </row>
    <row r="7509" spans="1:11" x14ac:dyDescent="0.3">
      <c r="A7509">
        <v>307507</v>
      </c>
      <c r="B7509">
        <v>206803</v>
      </c>
      <c r="C7509" t="s">
        <v>31</v>
      </c>
      <c r="D7509">
        <v>85596</v>
      </c>
      <c r="E7509">
        <v>1569</v>
      </c>
      <c r="F7509">
        <v>22868</v>
      </c>
      <c r="G7509" t="s">
        <v>32</v>
      </c>
      <c r="H7509" s="1">
        <v>45238</v>
      </c>
      <c r="I7509" t="str">
        <f t="shared" si="117"/>
        <v>Orta investisya</v>
      </c>
      <c r="J7509">
        <f>YEAR(transaction_data[[#This Row],[Transaction_Date]])</f>
        <v>2023</v>
      </c>
      <c r="K7509">
        <f>MONTH(transaction_data[[#This Row],[Transaction_Date]])</f>
        <v>11</v>
      </c>
    </row>
    <row r="7510" spans="1:11" x14ac:dyDescent="0.3">
      <c r="A7510">
        <v>307508</v>
      </c>
      <c r="B7510">
        <v>204065</v>
      </c>
      <c r="C7510" t="s">
        <v>30</v>
      </c>
      <c r="D7510">
        <v>98379</v>
      </c>
      <c r="E7510">
        <v>3290</v>
      </c>
      <c r="F7510">
        <v>2228</v>
      </c>
      <c r="G7510" t="s">
        <v>29</v>
      </c>
      <c r="H7510" s="1">
        <v>45200</v>
      </c>
      <c r="I7510" t="str">
        <f t="shared" si="117"/>
        <v>Kicik Investiya</v>
      </c>
      <c r="J7510">
        <f>YEAR(transaction_data[[#This Row],[Transaction_Date]])</f>
        <v>2023</v>
      </c>
      <c r="K7510">
        <f>MONTH(transaction_data[[#This Row],[Transaction_Date]])</f>
        <v>10</v>
      </c>
    </row>
    <row r="7511" spans="1:11" x14ac:dyDescent="0.3">
      <c r="A7511">
        <v>307509</v>
      </c>
      <c r="B7511">
        <v>205933</v>
      </c>
      <c r="C7511" t="s">
        <v>31</v>
      </c>
      <c r="D7511">
        <v>82673</v>
      </c>
      <c r="E7511">
        <v>460</v>
      </c>
      <c r="F7511">
        <v>8132</v>
      </c>
      <c r="G7511" t="s">
        <v>32</v>
      </c>
      <c r="H7511" s="1">
        <v>45289</v>
      </c>
      <c r="I7511" t="str">
        <f t="shared" si="117"/>
        <v>Kicik Investiya</v>
      </c>
      <c r="J7511">
        <f>YEAR(transaction_data[[#This Row],[Transaction_Date]])</f>
        <v>2023</v>
      </c>
      <c r="K7511">
        <f>MONTH(transaction_data[[#This Row],[Transaction_Date]])</f>
        <v>12</v>
      </c>
    </row>
    <row r="7512" spans="1:11" x14ac:dyDescent="0.3">
      <c r="A7512">
        <v>307510</v>
      </c>
      <c r="B7512">
        <v>202806</v>
      </c>
      <c r="C7512" t="s">
        <v>13</v>
      </c>
      <c r="D7512">
        <v>71124</v>
      </c>
      <c r="E7512">
        <v>1768</v>
      </c>
      <c r="F7512">
        <v>19878</v>
      </c>
      <c r="G7512" t="s">
        <v>29</v>
      </c>
      <c r="H7512" s="1">
        <v>44880</v>
      </c>
      <c r="I7512" t="str">
        <f t="shared" si="117"/>
        <v>Orta investisya</v>
      </c>
      <c r="J7512">
        <f>YEAR(transaction_data[[#This Row],[Transaction_Date]])</f>
        <v>2022</v>
      </c>
      <c r="K7512">
        <f>MONTH(transaction_data[[#This Row],[Transaction_Date]])</f>
        <v>11</v>
      </c>
    </row>
    <row r="7513" spans="1:11" x14ac:dyDescent="0.3">
      <c r="A7513">
        <v>307511</v>
      </c>
      <c r="B7513">
        <v>209885</v>
      </c>
      <c r="C7513" t="s">
        <v>13</v>
      </c>
      <c r="D7513">
        <v>54241</v>
      </c>
      <c r="E7513">
        <v>4263</v>
      </c>
      <c r="F7513">
        <v>1306</v>
      </c>
      <c r="G7513" t="s">
        <v>33</v>
      </c>
      <c r="H7513" s="1">
        <v>45089</v>
      </c>
      <c r="I7513" t="str">
        <f t="shared" si="117"/>
        <v>Kicik Investiya</v>
      </c>
      <c r="J7513">
        <f>YEAR(transaction_data[[#This Row],[Transaction_Date]])</f>
        <v>2023</v>
      </c>
      <c r="K7513">
        <f>MONTH(transaction_data[[#This Row],[Transaction_Date]])</f>
        <v>6</v>
      </c>
    </row>
    <row r="7514" spans="1:11" x14ac:dyDescent="0.3">
      <c r="A7514">
        <v>307512</v>
      </c>
      <c r="B7514">
        <v>205298</v>
      </c>
      <c r="C7514" t="s">
        <v>31</v>
      </c>
      <c r="D7514">
        <v>37547</v>
      </c>
      <c r="E7514">
        <v>520</v>
      </c>
      <c r="F7514">
        <v>27693</v>
      </c>
      <c r="G7514" t="s">
        <v>33</v>
      </c>
      <c r="H7514" s="1">
        <v>45681</v>
      </c>
      <c r="I7514" t="str">
        <f t="shared" si="117"/>
        <v>Yuksek Investisya</v>
      </c>
      <c r="J7514">
        <f>YEAR(transaction_data[[#This Row],[Transaction_Date]])</f>
        <v>2025</v>
      </c>
      <c r="K7514">
        <f>MONTH(transaction_data[[#This Row],[Transaction_Date]])</f>
        <v>1</v>
      </c>
    </row>
    <row r="7515" spans="1:11" x14ac:dyDescent="0.3">
      <c r="A7515">
        <v>307513</v>
      </c>
      <c r="B7515">
        <v>201472</v>
      </c>
      <c r="C7515" t="s">
        <v>31</v>
      </c>
      <c r="D7515">
        <v>24189</v>
      </c>
      <c r="E7515">
        <v>225</v>
      </c>
      <c r="F7515">
        <v>22767</v>
      </c>
      <c r="G7515" t="s">
        <v>32</v>
      </c>
      <c r="H7515" s="1">
        <v>44836</v>
      </c>
      <c r="I7515" t="str">
        <f t="shared" si="117"/>
        <v>Orta investisya</v>
      </c>
      <c r="J7515">
        <f>YEAR(transaction_data[[#This Row],[Transaction_Date]])</f>
        <v>2022</v>
      </c>
      <c r="K7515">
        <f>MONTH(transaction_data[[#This Row],[Transaction_Date]])</f>
        <v>10</v>
      </c>
    </row>
    <row r="7516" spans="1:11" x14ac:dyDescent="0.3">
      <c r="A7516">
        <v>307514</v>
      </c>
      <c r="B7516">
        <v>203739</v>
      </c>
      <c r="C7516" t="s">
        <v>30</v>
      </c>
      <c r="D7516">
        <v>44997</v>
      </c>
      <c r="E7516">
        <v>2876</v>
      </c>
      <c r="F7516">
        <v>6045</v>
      </c>
      <c r="G7516" t="s">
        <v>29</v>
      </c>
      <c r="H7516" s="1">
        <v>44849</v>
      </c>
      <c r="I7516" t="str">
        <f t="shared" si="117"/>
        <v>Kicik Investiya</v>
      </c>
      <c r="J7516">
        <f>YEAR(transaction_data[[#This Row],[Transaction_Date]])</f>
        <v>2022</v>
      </c>
      <c r="K7516">
        <f>MONTH(transaction_data[[#This Row],[Transaction_Date]])</f>
        <v>10</v>
      </c>
    </row>
    <row r="7517" spans="1:11" x14ac:dyDescent="0.3">
      <c r="A7517">
        <v>307515</v>
      </c>
      <c r="B7517">
        <v>203378</v>
      </c>
      <c r="C7517" t="s">
        <v>30</v>
      </c>
      <c r="D7517">
        <v>90557</v>
      </c>
      <c r="E7517">
        <v>4977</v>
      </c>
      <c r="F7517">
        <v>11313</v>
      </c>
      <c r="G7517" t="s">
        <v>33</v>
      </c>
      <c r="H7517" s="1">
        <v>44659</v>
      </c>
      <c r="I7517" t="str">
        <f t="shared" si="117"/>
        <v>Kicik Investiya</v>
      </c>
      <c r="J7517">
        <f>YEAR(transaction_data[[#This Row],[Transaction_Date]])</f>
        <v>2022</v>
      </c>
      <c r="K7517">
        <f>MONTH(transaction_data[[#This Row],[Transaction_Date]])</f>
        <v>4</v>
      </c>
    </row>
    <row r="7518" spans="1:11" x14ac:dyDescent="0.3">
      <c r="A7518">
        <v>307516</v>
      </c>
      <c r="B7518">
        <v>205115</v>
      </c>
      <c r="C7518" t="s">
        <v>13</v>
      </c>
      <c r="D7518">
        <v>90908</v>
      </c>
      <c r="E7518">
        <v>4670</v>
      </c>
      <c r="F7518">
        <v>37023</v>
      </c>
      <c r="G7518" t="s">
        <v>32</v>
      </c>
      <c r="H7518" s="1">
        <v>44752</v>
      </c>
      <c r="I7518" t="str">
        <f t="shared" si="117"/>
        <v>Yuksek Investisya</v>
      </c>
      <c r="J7518">
        <f>YEAR(transaction_data[[#This Row],[Transaction_Date]])</f>
        <v>2022</v>
      </c>
      <c r="K7518">
        <f>MONTH(transaction_data[[#This Row],[Transaction_Date]])</f>
        <v>7</v>
      </c>
    </row>
    <row r="7519" spans="1:11" x14ac:dyDescent="0.3">
      <c r="A7519">
        <v>307517</v>
      </c>
      <c r="B7519">
        <v>209479</v>
      </c>
      <c r="C7519" t="s">
        <v>31</v>
      </c>
      <c r="D7519">
        <v>11268</v>
      </c>
      <c r="E7519">
        <v>3362</v>
      </c>
      <c r="F7519">
        <v>22501</v>
      </c>
      <c r="G7519" t="s">
        <v>33</v>
      </c>
      <c r="H7519" s="1">
        <v>45648</v>
      </c>
      <c r="I7519" t="str">
        <f t="shared" si="117"/>
        <v>Orta investisya</v>
      </c>
      <c r="J7519">
        <f>YEAR(transaction_data[[#This Row],[Transaction_Date]])</f>
        <v>2024</v>
      </c>
      <c r="K7519">
        <f>MONTH(transaction_data[[#This Row],[Transaction_Date]])</f>
        <v>12</v>
      </c>
    </row>
    <row r="7520" spans="1:11" x14ac:dyDescent="0.3">
      <c r="A7520">
        <v>307518</v>
      </c>
      <c r="B7520">
        <v>209766</v>
      </c>
      <c r="C7520" t="s">
        <v>31</v>
      </c>
      <c r="D7520">
        <v>76658</v>
      </c>
      <c r="E7520">
        <v>2603</v>
      </c>
      <c r="F7520">
        <v>25427</v>
      </c>
      <c r="G7520" t="s">
        <v>29</v>
      </c>
      <c r="H7520" s="1">
        <v>44665</v>
      </c>
      <c r="I7520" t="str">
        <f t="shared" si="117"/>
        <v>Orta investisya</v>
      </c>
      <c r="J7520">
        <f>YEAR(transaction_data[[#This Row],[Transaction_Date]])</f>
        <v>2022</v>
      </c>
      <c r="K7520">
        <f>MONTH(transaction_data[[#This Row],[Transaction_Date]])</f>
        <v>4</v>
      </c>
    </row>
    <row r="7521" spans="1:11" x14ac:dyDescent="0.3">
      <c r="A7521">
        <v>307519</v>
      </c>
      <c r="B7521">
        <v>209403</v>
      </c>
      <c r="C7521" t="s">
        <v>30</v>
      </c>
      <c r="D7521">
        <v>34918</v>
      </c>
      <c r="E7521">
        <v>2433</v>
      </c>
      <c r="F7521">
        <v>21927</v>
      </c>
      <c r="G7521" t="s">
        <v>32</v>
      </c>
      <c r="H7521" s="1">
        <v>44864</v>
      </c>
      <c r="I7521" t="str">
        <f t="shared" si="117"/>
        <v>Orta investisya</v>
      </c>
      <c r="J7521">
        <f>YEAR(transaction_data[[#This Row],[Transaction_Date]])</f>
        <v>2022</v>
      </c>
      <c r="K7521">
        <f>MONTH(transaction_data[[#This Row],[Transaction_Date]])</f>
        <v>10</v>
      </c>
    </row>
    <row r="7522" spans="1:11" x14ac:dyDescent="0.3">
      <c r="A7522">
        <v>307520</v>
      </c>
      <c r="B7522">
        <v>201618</v>
      </c>
      <c r="C7522" t="s">
        <v>31</v>
      </c>
      <c r="D7522">
        <v>47031</v>
      </c>
      <c r="E7522">
        <v>579</v>
      </c>
      <c r="F7522">
        <v>39646</v>
      </c>
      <c r="G7522" t="s">
        <v>32</v>
      </c>
      <c r="H7522" s="1">
        <v>45397</v>
      </c>
      <c r="I7522" t="str">
        <f t="shared" si="117"/>
        <v>Yuksek Investisya</v>
      </c>
      <c r="J7522">
        <f>YEAR(transaction_data[[#This Row],[Transaction_Date]])</f>
        <v>2024</v>
      </c>
      <c r="K7522">
        <f>MONTH(transaction_data[[#This Row],[Transaction_Date]])</f>
        <v>4</v>
      </c>
    </row>
    <row r="7523" spans="1:11" x14ac:dyDescent="0.3">
      <c r="A7523">
        <v>307521</v>
      </c>
      <c r="B7523">
        <v>208847</v>
      </c>
      <c r="C7523" t="s">
        <v>30</v>
      </c>
      <c r="D7523">
        <v>82596</v>
      </c>
      <c r="E7523">
        <v>344</v>
      </c>
      <c r="F7523">
        <v>23208</v>
      </c>
      <c r="G7523" t="s">
        <v>32</v>
      </c>
      <c r="H7523" s="1">
        <v>45663</v>
      </c>
      <c r="I7523" t="str">
        <f t="shared" si="117"/>
        <v>Orta investisya</v>
      </c>
      <c r="J7523">
        <f>YEAR(transaction_data[[#This Row],[Transaction_Date]])</f>
        <v>2025</v>
      </c>
      <c r="K7523">
        <f>MONTH(transaction_data[[#This Row],[Transaction_Date]])</f>
        <v>1</v>
      </c>
    </row>
    <row r="7524" spans="1:11" x14ac:dyDescent="0.3">
      <c r="A7524">
        <v>307522</v>
      </c>
      <c r="B7524">
        <v>200394</v>
      </c>
      <c r="C7524" t="s">
        <v>30</v>
      </c>
      <c r="D7524">
        <v>21279</v>
      </c>
      <c r="E7524">
        <v>4878</v>
      </c>
      <c r="F7524">
        <v>28843</v>
      </c>
      <c r="G7524" t="s">
        <v>32</v>
      </c>
      <c r="H7524" s="1">
        <v>45319</v>
      </c>
      <c r="I7524" t="str">
        <f t="shared" si="117"/>
        <v>Yuksek Investisya</v>
      </c>
      <c r="J7524">
        <f>YEAR(transaction_data[[#This Row],[Transaction_Date]])</f>
        <v>2024</v>
      </c>
      <c r="K7524">
        <f>MONTH(transaction_data[[#This Row],[Transaction_Date]])</f>
        <v>1</v>
      </c>
    </row>
    <row r="7525" spans="1:11" x14ac:dyDescent="0.3">
      <c r="A7525">
        <v>307523</v>
      </c>
      <c r="B7525">
        <v>200471</v>
      </c>
      <c r="C7525" t="s">
        <v>31</v>
      </c>
      <c r="D7525">
        <v>82016</v>
      </c>
      <c r="E7525">
        <v>2328</v>
      </c>
      <c r="F7525">
        <v>4458</v>
      </c>
      <c r="G7525" t="s">
        <v>32</v>
      </c>
      <c r="H7525" s="1">
        <v>44851</v>
      </c>
      <c r="I7525" t="str">
        <f t="shared" si="117"/>
        <v>Kicik Investiya</v>
      </c>
      <c r="J7525">
        <f>YEAR(transaction_data[[#This Row],[Transaction_Date]])</f>
        <v>2022</v>
      </c>
      <c r="K7525">
        <f>MONTH(transaction_data[[#This Row],[Transaction_Date]])</f>
        <v>10</v>
      </c>
    </row>
    <row r="7526" spans="1:11" x14ac:dyDescent="0.3">
      <c r="A7526">
        <v>307524</v>
      </c>
      <c r="B7526">
        <v>209909</v>
      </c>
      <c r="C7526" t="s">
        <v>30</v>
      </c>
      <c r="D7526">
        <v>2259</v>
      </c>
      <c r="E7526">
        <v>1325</v>
      </c>
      <c r="F7526">
        <v>42047</v>
      </c>
      <c r="G7526" t="s">
        <v>33</v>
      </c>
      <c r="H7526" s="1">
        <v>44772</v>
      </c>
      <c r="I7526" t="str">
        <f t="shared" si="117"/>
        <v>Yuksek Investisya</v>
      </c>
      <c r="J7526">
        <f>YEAR(transaction_data[[#This Row],[Transaction_Date]])</f>
        <v>2022</v>
      </c>
      <c r="K7526">
        <f>MONTH(transaction_data[[#This Row],[Transaction_Date]])</f>
        <v>7</v>
      </c>
    </row>
    <row r="7527" spans="1:11" x14ac:dyDescent="0.3">
      <c r="A7527">
        <v>307525</v>
      </c>
      <c r="B7527">
        <v>207179</v>
      </c>
      <c r="C7527" t="s">
        <v>13</v>
      </c>
      <c r="D7527">
        <v>98080</v>
      </c>
      <c r="E7527">
        <v>4138</v>
      </c>
      <c r="F7527">
        <v>41246</v>
      </c>
      <c r="G7527" t="s">
        <v>32</v>
      </c>
      <c r="H7527" s="1">
        <v>44854</v>
      </c>
      <c r="I7527" t="str">
        <f t="shared" si="117"/>
        <v>Yuksek Investisya</v>
      </c>
      <c r="J7527">
        <f>YEAR(transaction_data[[#This Row],[Transaction_Date]])</f>
        <v>2022</v>
      </c>
      <c r="K7527">
        <f>MONTH(transaction_data[[#This Row],[Transaction_Date]])</f>
        <v>10</v>
      </c>
    </row>
    <row r="7528" spans="1:11" x14ac:dyDescent="0.3">
      <c r="A7528">
        <v>307526</v>
      </c>
      <c r="B7528">
        <v>203363</v>
      </c>
      <c r="C7528" t="s">
        <v>30</v>
      </c>
      <c r="D7528">
        <v>27501</v>
      </c>
      <c r="E7528">
        <v>3158</v>
      </c>
      <c r="F7528">
        <v>26343</v>
      </c>
      <c r="G7528" t="s">
        <v>33</v>
      </c>
      <c r="H7528" s="1">
        <v>45638</v>
      </c>
      <c r="I7528" t="str">
        <f t="shared" si="117"/>
        <v>Orta investisya</v>
      </c>
      <c r="J7528">
        <f>YEAR(transaction_data[[#This Row],[Transaction_Date]])</f>
        <v>2024</v>
      </c>
      <c r="K7528">
        <f>MONTH(transaction_data[[#This Row],[Transaction_Date]])</f>
        <v>12</v>
      </c>
    </row>
    <row r="7529" spans="1:11" x14ac:dyDescent="0.3">
      <c r="A7529">
        <v>307527</v>
      </c>
      <c r="B7529">
        <v>204152</v>
      </c>
      <c r="C7529" t="s">
        <v>13</v>
      </c>
      <c r="D7529">
        <v>32780</v>
      </c>
      <c r="E7529">
        <v>603</v>
      </c>
      <c r="F7529">
        <v>11138</v>
      </c>
      <c r="G7529" t="s">
        <v>33</v>
      </c>
      <c r="H7529" s="1">
        <v>45287</v>
      </c>
      <c r="I7529" t="str">
        <f t="shared" si="117"/>
        <v>Kicik Investiya</v>
      </c>
      <c r="J7529">
        <f>YEAR(transaction_data[[#This Row],[Transaction_Date]])</f>
        <v>2023</v>
      </c>
      <c r="K7529">
        <f>MONTH(transaction_data[[#This Row],[Transaction_Date]])</f>
        <v>12</v>
      </c>
    </row>
    <row r="7530" spans="1:11" x14ac:dyDescent="0.3">
      <c r="A7530">
        <v>307528</v>
      </c>
      <c r="B7530">
        <v>208655</v>
      </c>
      <c r="C7530" t="s">
        <v>31</v>
      </c>
      <c r="D7530">
        <v>37108</v>
      </c>
      <c r="E7530">
        <v>1213</v>
      </c>
      <c r="F7530">
        <v>37154</v>
      </c>
      <c r="G7530" t="s">
        <v>32</v>
      </c>
      <c r="H7530" s="1">
        <v>45349</v>
      </c>
      <c r="I7530" t="str">
        <f t="shared" si="117"/>
        <v>Yuksek Investisya</v>
      </c>
      <c r="J7530">
        <f>YEAR(transaction_data[[#This Row],[Transaction_Date]])</f>
        <v>2024</v>
      </c>
      <c r="K7530">
        <f>MONTH(transaction_data[[#This Row],[Transaction_Date]])</f>
        <v>2</v>
      </c>
    </row>
    <row r="7531" spans="1:11" x14ac:dyDescent="0.3">
      <c r="A7531">
        <v>307529</v>
      </c>
      <c r="B7531">
        <v>209153</v>
      </c>
      <c r="C7531" t="s">
        <v>31</v>
      </c>
      <c r="D7531">
        <v>26824</v>
      </c>
      <c r="E7531">
        <v>2567</v>
      </c>
      <c r="F7531">
        <v>19899</v>
      </c>
      <c r="G7531" t="s">
        <v>32</v>
      </c>
      <c r="H7531" s="1">
        <v>45721</v>
      </c>
      <c r="I7531" t="str">
        <f t="shared" si="117"/>
        <v>Orta investisya</v>
      </c>
      <c r="J7531">
        <f>YEAR(transaction_data[[#This Row],[Transaction_Date]])</f>
        <v>2025</v>
      </c>
      <c r="K7531">
        <f>MONTH(transaction_data[[#This Row],[Transaction_Date]])</f>
        <v>3</v>
      </c>
    </row>
    <row r="7532" spans="1:11" x14ac:dyDescent="0.3">
      <c r="A7532">
        <v>307530</v>
      </c>
      <c r="B7532">
        <v>200601</v>
      </c>
      <c r="C7532" t="s">
        <v>31</v>
      </c>
      <c r="D7532">
        <v>47578</v>
      </c>
      <c r="E7532">
        <v>1879</v>
      </c>
      <c r="F7532">
        <v>28174</v>
      </c>
      <c r="G7532" t="s">
        <v>29</v>
      </c>
      <c r="H7532" s="1">
        <v>45579</v>
      </c>
      <c r="I7532" t="str">
        <f t="shared" si="117"/>
        <v>Yuksek Investisya</v>
      </c>
      <c r="J7532">
        <f>YEAR(transaction_data[[#This Row],[Transaction_Date]])</f>
        <v>2024</v>
      </c>
      <c r="K7532">
        <f>MONTH(transaction_data[[#This Row],[Transaction_Date]])</f>
        <v>10</v>
      </c>
    </row>
    <row r="7533" spans="1:11" x14ac:dyDescent="0.3">
      <c r="A7533">
        <v>307531</v>
      </c>
      <c r="B7533">
        <v>204611</v>
      </c>
      <c r="C7533" t="s">
        <v>31</v>
      </c>
      <c r="D7533">
        <v>2479</v>
      </c>
      <c r="E7533">
        <v>738</v>
      </c>
      <c r="F7533">
        <v>6995</v>
      </c>
      <c r="G7533" t="s">
        <v>29</v>
      </c>
      <c r="H7533" s="1">
        <v>45302</v>
      </c>
      <c r="I7533" t="str">
        <f t="shared" si="117"/>
        <v>Kicik Investiya</v>
      </c>
      <c r="J7533">
        <f>YEAR(transaction_data[[#This Row],[Transaction_Date]])</f>
        <v>2024</v>
      </c>
      <c r="K7533">
        <f>MONTH(transaction_data[[#This Row],[Transaction_Date]])</f>
        <v>1</v>
      </c>
    </row>
    <row r="7534" spans="1:11" x14ac:dyDescent="0.3">
      <c r="A7534">
        <v>307532</v>
      </c>
      <c r="B7534">
        <v>202780</v>
      </c>
      <c r="C7534" t="s">
        <v>31</v>
      </c>
      <c r="D7534">
        <v>64968</v>
      </c>
      <c r="E7534">
        <v>2430</v>
      </c>
      <c r="F7534">
        <v>22429</v>
      </c>
      <c r="G7534" t="s">
        <v>29</v>
      </c>
      <c r="H7534" s="1">
        <v>45609</v>
      </c>
      <c r="I7534" t="str">
        <f t="shared" si="117"/>
        <v>Orta investisya</v>
      </c>
      <c r="J7534">
        <f>YEAR(transaction_data[[#This Row],[Transaction_Date]])</f>
        <v>2024</v>
      </c>
      <c r="K7534">
        <f>MONTH(transaction_data[[#This Row],[Transaction_Date]])</f>
        <v>11</v>
      </c>
    </row>
    <row r="7535" spans="1:11" x14ac:dyDescent="0.3">
      <c r="A7535">
        <v>307533</v>
      </c>
      <c r="B7535">
        <v>206799</v>
      </c>
      <c r="C7535" t="s">
        <v>30</v>
      </c>
      <c r="D7535">
        <v>16039</v>
      </c>
      <c r="E7535">
        <v>540</v>
      </c>
      <c r="F7535">
        <v>19738</v>
      </c>
      <c r="G7535" t="s">
        <v>33</v>
      </c>
      <c r="H7535" s="1">
        <v>44920</v>
      </c>
      <c r="I7535" t="str">
        <f t="shared" si="117"/>
        <v>Orta investisya</v>
      </c>
      <c r="J7535">
        <f>YEAR(transaction_data[[#This Row],[Transaction_Date]])</f>
        <v>2022</v>
      </c>
      <c r="K7535">
        <f>MONTH(transaction_data[[#This Row],[Transaction_Date]])</f>
        <v>12</v>
      </c>
    </row>
    <row r="7536" spans="1:11" x14ac:dyDescent="0.3">
      <c r="A7536">
        <v>307534</v>
      </c>
      <c r="B7536">
        <v>200021</v>
      </c>
      <c r="C7536" t="s">
        <v>31</v>
      </c>
      <c r="D7536">
        <v>90003</v>
      </c>
      <c r="E7536">
        <v>1791</v>
      </c>
      <c r="F7536">
        <v>16901</v>
      </c>
      <c r="G7536" t="s">
        <v>29</v>
      </c>
      <c r="H7536" s="1">
        <v>45346</v>
      </c>
      <c r="I7536" t="str">
        <f t="shared" si="117"/>
        <v>Orta investisya</v>
      </c>
      <c r="J7536">
        <f>YEAR(transaction_data[[#This Row],[Transaction_Date]])</f>
        <v>2024</v>
      </c>
      <c r="K7536">
        <f>MONTH(transaction_data[[#This Row],[Transaction_Date]])</f>
        <v>2</v>
      </c>
    </row>
    <row r="7537" spans="1:11" x14ac:dyDescent="0.3">
      <c r="A7537">
        <v>307535</v>
      </c>
      <c r="B7537">
        <v>207274</v>
      </c>
      <c r="C7537" t="s">
        <v>31</v>
      </c>
      <c r="D7537">
        <v>37327</v>
      </c>
      <c r="E7537">
        <v>4305</v>
      </c>
      <c r="F7537">
        <v>14510</v>
      </c>
      <c r="G7537" t="s">
        <v>33</v>
      </c>
      <c r="H7537" s="1">
        <v>45432</v>
      </c>
      <c r="I7537" t="str">
        <f t="shared" si="117"/>
        <v>Kicik Investiya</v>
      </c>
      <c r="J7537">
        <f>YEAR(transaction_data[[#This Row],[Transaction_Date]])</f>
        <v>2024</v>
      </c>
      <c r="K7537">
        <f>MONTH(transaction_data[[#This Row],[Transaction_Date]])</f>
        <v>5</v>
      </c>
    </row>
    <row r="7538" spans="1:11" x14ac:dyDescent="0.3">
      <c r="A7538">
        <v>307536</v>
      </c>
      <c r="B7538">
        <v>202473</v>
      </c>
      <c r="C7538" t="s">
        <v>31</v>
      </c>
      <c r="D7538">
        <v>30165</v>
      </c>
      <c r="E7538">
        <v>4698</v>
      </c>
      <c r="F7538">
        <v>24834</v>
      </c>
      <c r="G7538" t="s">
        <v>33</v>
      </c>
      <c r="H7538" s="1">
        <v>45299</v>
      </c>
      <c r="I7538" t="str">
        <f t="shared" si="117"/>
        <v>Orta investisya</v>
      </c>
      <c r="J7538">
        <f>YEAR(transaction_data[[#This Row],[Transaction_Date]])</f>
        <v>2024</v>
      </c>
      <c r="K7538">
        <f>MONTH(transaction_data[[#This Row],[Transaction_Date]])</f>
        <v>1</v>
      </c>
    </row>
    <row r="7539" spans="1:11" x14ac:dyDescent="0.3">
      <c r="A7539">
        <v>307537</v>
      </c>
      <c r="B7539">
        <v>207406</v>
      </c>
      <c r="C7539" t="s">
        <v>13</v>
      </c>
      <c r="D7539">
        <v>45902</v>
      </c>
      <c r="E7539">
        <v>1935</v>
      </c>
      <c r="F7539">
        <v>2955</v>
      </c>
      <c r="G7539" t="s">
        <v>33</v>
      </c>
      <c r="H7539" s="1">
        <v>45498</v>
      </c>
      <c r="I7539" t="str">
        <f t="shared" si="117"/>
        <v>Kicik Investiya</v>
      </c>
      <c r="J7539">
        <f>YEAR(transaction_data[[#This Row],[Transaction_Date]])</f>
        <v>2024</v>
      </c>
      <c r="K7539">
        <f>MONTH(transaction_data[[#This Row],[Transaction_Date]])</f>
        <v>7</v>
      </c>
    </row>
    <row r="7540" spans="1:11" x14ac:dyDescent="0.3">
      <c r="A7540">
        <v>307538</v>
      </c>
      <c r="B7540">
        <v>208230</v>
      </c>
      <c r="C7540" t="s">
        <v>30</v>
      </c>
      <c r="D7540">
        <v>4729</v>
      </c>
      <c r="E7540">
        <v>2574</v>
      </c>
      <c r="F7540">
        <v>31453</v>
      </c>
      <c r="G7540" t="s">
        <v>32</v>
      </c>
      <c r="H7540" s="1">
        <v>45340</v>
      </c>
      <c r="I7540" t="str">
        <f t="shared" si="117"/>
        <v>Yuksek Investisya</v>
      </c>
      <c r="J7540">
        <f>YEAR(transaction_data[[#This Row],[Transaction_Date]])</f>
        <v>2024</v>
      </c>
      <c r="K7540">
        <f>MONTH(transaction_data[[#This Row],[Transaction_Date]])</f>
        <v>2</v>
      </c>
    </row>
    <row r="7541" spans="1:11" x14ac:dyDescent="0.3">
      <c r="A7541">
        <v>307539</v>
      </c>
      <c r="B7541">
        <v>203828</v>
      </c>
      <c r="C7541" t="s">
        <v>31</v>
      </c>
      <c r="D7541">
        <v>18525</v>
      </c>
      <c r="E7541">
        <v>4762</v>
      </c>
      <c r="F7541">
        <v>5969</v>
      </c>
      <c r="G7541" t="s">
        <v>33</v>
      </c>
      <c r="H7541" s="1">
        <v>45238</v>
      </c>
      <c r="I7541" t="str">
        <f t="shared" si="117"/>
        <v>Kicik Investiya</v>
      </c>
      <c r="J7541">
        <f>YEAR(transaction_data[[#This Row],[Transaction_Date]])</f>
        <v>2023</v>
      </c>
      <c r="K7541">
        <f>MONTH(transaction_data[[#This Row],[Transaction_Date]])</f>
        <v>11</v>
      </c>
    </row>
    <row r="7542" spans="1:11" x14ac:dyDescent="0.3">
      <c r="A7542">
        <v>307540</v>
      </c>
      <c r="B7542">
        <v>207829</v>
      </c>
      <c r="C7542" t="s">
        <v>31</v>
      </c>
      <c r="D7542">
        <v>25479</v>
      </c>
      <c r="E7542">
        <v>1118</v>
      </c>
      <c r="F7542">
        <v>49311</v>
      </c>
      <c r="G7542" t="s">
        <v>29</v>
      </c>
      <c r="H7542" s="1">
        <v>45192</v>
      </c>
      <c r="I7542" t="str">
        <f t="shared" si="117"/>
        <v>Yuksek Investisya</v>
      </c>
      <c r="J7542">
        <f>YEAR(transaction_data[[#This Row],[Transaction_Date]])</f>
        <v>2023</v>
      </c>
      <c r="K7542">
        <f>MONTH(transaction_data[[#This Row],[Transaction_Date]])</f>
        <v>9</v>
      </c>
    </row>
    <row r="7543" spans="1:11" x14ac:dyDescent="0.3">
      <c r="A7543">
        <v>307541</v>
      </c>
      <c r="B7543">
        <v>208221</v>
      </c>
      <c r="C7543" t="s">
        <v>30</v>
      </c>
      <c r="D7543">
        <v>53460</v>
      </c>
      <c r="E7543">
        <v>1153</v>
      </c>
      <c r="F7543">
        <v>30078</v>
      </c>
      <c r="G7543" t="s">
        <v>29</v>
      </c>
      <c r="H7543" s="1">
        <v>44991</v>
      </c>
      <c r="I7543" t="str">
        <f t="shared" si="117"/>
        <v>Yuksek Investisya</v>
      </c>
      <c r="J7543">
        <f>YEAR(transaction_data[[#This Row],[Transaction_Date]])</f>
        <v>2023</v>
      </c>
      <c r="K7543">
        <f>MONTH(transaction_data[[#This Row],[Transaction_Date]])</f>
        <v>3</v>
      </c>
    </row>
    <row r="7544" spans="1:11" x14ac:dyDescent="0.3">
      <c r="A7544">
        <v>307542</v>
      </c>
      <c r="B7544">
        <v>207581</v>
      </c>
      <c r="C7544" t="s">
        <v>13</v>
      </c>
      <c r="D7544">
        <v>59453</v>
      </c>
      <c r="E7544">
        <v>4300</v>
      </c>
      <c r="F7544">
        <v>15833</v>
      </c>
      <c r="G7544" t="s">
        <v>29</v>
      </c>
      <c r="H7544" s="1">
        <v>44929</v>
      </c>
      <c r="I7544" t="str">
        <f t="shared" si="117"/>
        <v>Orta investisya</v>
      </c>
      <c r="J7544">
        <f>YEAR(transaction_data[[#This Row],[Transaction_Date]])</f>
        <v>2023</v>
      </c>
      <c r="K7544">
        <f>MONTH(transaction_data[[#This Row],[Transaction_Date]])</f>
        <v>1</v>
      </c>
    </row>
    <row r="7545" spans="1:11" x14ac:dyDescent="0.3">
      <c r="A7545">
        <v>307543</v>
      </c>
      <c r="B7545">
        <v>202208</v>
      </c>
      <c r="C7545" t="s">
        <v>31</v>
      </c>
      <c r="D7545">
        <v>15257</v>
      </c>
      <c r="E7545">
        <v>3812</v>
      </c>
      <c r="F7545">
        <v>26806</v>
      </c>
      <c r="G7545" t="s">
        <v>29</v>
      </c>
      <c r="H7545" s="1">
        <v>45300</v>
      </c>
      <c r="I7545" t="str">
        <f t="shared" si="117"/>
        <v>Orta investisya</v>
      </c>
      <c r="J7545">
        <f>YEAR(transaction_data[[#This Row],[Transaction_Date]])</f>
        <v>2024</v>
      </c>
      <c r="K7545">
        <f>MONTH(transaction_data[[#This Row],[Transaction_Date]])</f>
        <v>1</v>
      </c>
    </row>
    <row r="7546" spans="1:11" x14ac:dyDescent="0.3">
      <c r="A7546">
        <v>307544</v>
      </c>
      <c r="B7546">
        <v>200615</v>
      </c>
      <c r="C7546" t="s">
        <v>13</v>
      </c>
      <c r="D7546">
        <v>34338</v>
      </c>
      <c r="E7546">
        <v>4717</v>
      </c>
      <c r="F7546">
        <v>13217</v>
      </c>
      <c r="G7546" t="s">
        <v>33</v>
      </c>
      <c r="H7546" s="1">
        <v>45580</v>
      </c>
      <c r="I7546" t="str">
        <f t="shared" si="117"/>
        <v>Kicik Investiya</v>
      </c>
      <c r="J7546">
        <f>YEAR(transaction_data[[#This Row],[Transaction_Date]])</f>
        <v>2024</v>
      </c>
      <c r="K7546">
        <f>MONTH(transaction_data[[#This Row],[Transaction_Date]])</f>
        <v>10</v>
      </c>
    </row>
    <row r="7547" spans="1:11" x14ac:dyDescent="0.3">
      <c r="A7547">
        <v>307545</v>
      </c>
      <c r="B7547">
        <v>205789</v>
      </c>
      <c r="C7547" t="s">
        <v>30</v>
      </c>
      <c r="D7547">
        <v>56038</v>
      </c>
      <c r="E7547">
        <v>3726</v>
      </c>
      <c r="F7547">
        <v>2579</v>
      </c>
      <c r="G7547" t="s">
        <v>29</v>
      </c>
      <c r="H7547" s="1">
        <v>44652</v>
      </c>
      <c r="I7547" t="str">
        <f t="shared" si="117"/>
        <v>Kicik Investiya</v>
      </c>
      <c r="J7547">
        <f>YEAR(transaction_data[[#This Row],[Transaction_Date]])</f>
        <v>2022</v>
      </c>
      <c r="K7547">
        <f>MONTH(transaction_data[[#This Row],[Transaction_Date]])</f>
        <v>4</v>
      </c>
    </row>
    <row r="7548" spans="1:11" x14ac:dyDescent="0.3">
      <c r="A7548">
        <v>307546</v>
      </c>
      <c r="B7548">
        <v>206041</v>
      </c>
      <c r="C7548" t="s">
        <v>31</v>
      </c>
      <c r="D7548">
        <v>48362</v>
      </c>
      <c r="E7548">
        <v>613</v>
      </c>
      <c r="F7548">
        <v>46300</v>
      </c>
      <c r="G7548" t="s">
        <v>33</v>
      </c>
      <c r="H7548" s="1">
        <v>45538</v>
      </c>
      <c r="I7548" t="str">
        <f t="shared" si="117"/>
        <v>Yuksek Investisya</v>
      </c>
      <c r="J7548">
        <f>YEAR(transaction_data[[#This Row],[Transaction_Date]])</f>
        <v>2024</v>
      </c>
      <c r="K7548">
        <f>MONTH(transaction_data[[#This Row],[Transaction_Date]])</f>
        <v>9</v>
      </c>
    </row>
    <row r="7549" spans="1:11" x14ac:dyDescent="0.3">
      <c r="A7549">
        <v>307547</v>
      </c>
      <c r="B7549">
        <v>202181</v>
      </c>
      <c r="C7549" t="s">
        <v>30</v>
      </c>
      <c r="D7549">
        <v>47175</v>
      </c>
      <c r="E7549">
        <v>3226</v>
      </c>
      <c r="F7549">
        <v>13888</v>
      </c>
      <c r="G7549" t="s">
        <v>32</v>
      </c>
      <c r="H7549" s="1">
        <v>45414</v>
      </c>
      <c r="I7549" t="str">
        <f t="shared" si="117"/>
        <v>Kicik Investiya</v>
      </c>
      <c r="J7549">
        <f>YEAR(transaction_data[[#This Row],[Transaction_Date]])</f>
        <v>2024</v>
      </c>
      <c r="K7549">
        <f>MONTH(transaction_data[[#This Row],[Transaction_Date]])</f>
        <v>5</v>
      </c>
    </row>
    <row r="7550" spans="1:11" x14ac:dyDescent="0.3">
      <c r="A7550">
        <v>307548</v>
      </c>
      <c r="B7550">
        <v>202613</v>
      </c>
      <c r="C7550" t="s">
        <v>31</v>
      </c>
      <c r="D7550">
        <v>99760</v>
      </c>
      <c r="E7550">
        <v>4736</v>
      </c>
      <c r="F7550">
        <v>11575</v>
      </c>
      <c r="G7550" t="s">
        <v>29</v>
      </c>
      <c r="H7550" s="1">
        <v>45008</v>
      </c>
      <c r="I7550" t="str">
        <f t="shared" si="117"/>
        <v>Kicik Investiya</v>
      </c>
      <c r="J7550">
        <f>YEAR(transaction_data[[#This Row],[Transaction_Date]])</f>
        <v>2023</v>
      </c>
      <c r="K7550">
        <f>MONTH(transaction_data[[#This Row],[Transaction_Date]])</f>
        <v>3</v>
      </c>
    </row>
    <row r="7551" spans="1:11" x14ac:dyDescent="0.3">
      <c r="A7551">
        <v>307549</v>
      </c>
      <c r="B7551">
        <v>204023</v>
      </c>
      <c r="C7551" t="s">
        <v>31</v>
      </c>
      <c r="D7551">
        <v>65728</v>
      </c>
      <c r="E7551">
        <v>2408</v>
      </c>
      <c r="F7551">
        <v>32226</v>
      </c>
      <c r="G7551" t="s">
        <v>33</v>
      </c>
      <c r="H7551" s="1">
        <v>45420</v>
      </c>
      <c r="I7551" t="str">
        <f t="shared" si="117"/>
        <v>Yuksek Investisya</v>
      </c>
      <c r="J7551">
        <f>YEAR(transaction_data[[#This Row],[Transaction_Date]])</f>
        <v>2024</v>
      </c>
      <c r="K7551">
        <f>MONTH(transaction_data[[#This Row],[Transaction_Date]])</f>
        <v>5</v>
      </c>
    </row>
    <row r="7552" spans="1:11" x14ac:dyDescent="0.3">
      <c r="A7552">
        <v>307550</v>
      </c>
      <c r="B7552">
        <v>209858</v>
      </c>
      <c r="C7552" t="s">
        <v>31</v>
      </c>
      <c r="D7552">
        <v>78508</v>
      </c>
      <c r="E7552">
        <v>1499</v>
      </c>
      <c r="F7552">
        <v>3143</v>
      </c>
      <c r="G7552" t="s">
        <v>33</v>
      </c>
      <c r="H7552" s="1">
        <v>45059</v>
      </c>
      <c r="I7552" t="str">
        <f t="shared" si="117"/>
        <v>Kicik Investiya</v>
      </c>
      <c r="J7552">
        <f>YEAR(transaction_data[[#This Row],[Transaction_Date]])</f>
        <v>2023</v>
      </c>
      <c r="K7552">
        <f>MONTH(transaction_data[[#This Row],[Transaction_Date]])</f>
        <v>5</v>
      </c>
    </row>
    <row r="7553" spans="1:11" x14ac:dyDescent="0.3">
      <c r="A7553">
        <v>307551</v>
      </c>
      <c r="B7553">
        <v>207992</v>
      </c>
      <c r="C7553" t="s">
        <v>31</v>
      </c>
      <c r="D7553">
        <v>97445</v>
      </c>
      <c r="E7553">
        <v>2085</v>
      </c>
      <c r="F7553">
        <v>40961</v>
      </c>
      <c r="G7553" t="s">
        <v>33</v>
      </c>
      <c r="H7553" s="1">
        <v>45279</v>
      </c>
      <c r="I7553" t="str">
        <f t="shared" si="117"/>
        <v>Yuksek Investisya</v>
      </c>
      <c r="J7553">
        <f>YEAR(transaction_data[[#This Row],[Transaction_Date]])</f>
        <v>2023</v>
      </c>
      <c r="K7553">
        <f>MONTH(transaction_data[[#This Row],[Transaction_Date]])</f>
        <v>12</v>
      </c>
    </row>
    <row r="7554" spans="1:11" x14ac:dyDescent="0.3">
      <c r="A7554">
        <v>307552</v>
      </c>
      <c r="B7554">
        <v>200079</v>
      </c>
      <c r="C7554" t="s">
        <v>30</v>
      </c>
      <c r="D7554">
        <v>45730</v>
      </c>
      <c r="E7554">
        <v>650</v>
      </c>
      <c r="F7554">
        <v>8236</v>
      </c>
      <c r="G7554" t="s">
        <v>29</v>
      </c>
      <c r="H7554" s="1">
        <v>45489</v>
      </c>
      <c r="I7554" t="str">
        <f t="shared" ref="I7554:I7617" si="118">IF(AND(F7554&gt;1000,F7554&lt;15000),"Kicik Investiya",IF(AND(F7554&gt;=15000,F7554&lt;27500),"Orta investisya","Yuksek Investisya"))</f>
        <v>Kicik Investiya</v>
      </c>
      <c r="J7554">
        <f>YEAR(transaction_data[[#This Row],[Transaction_Date]])</f>
        <v>2024</v>
      </c>
      <c r="K7554">
        <f>MONTH(transaction_data[[#This Row],[Transaction_Date]])</f>
        <v>7</v>
      </c>
    </row>
    <row r="7555" spans="1:11" x14ac:dyDescent="0.3">
      <c r="A7555">
        <v>307553</v>
      </c>
      <c r="B7555">
        <v>207130</v>
      </c>
      <c r="C7555" t="s">
        <v>31</v>
      </c>
      <c r="D7555">
        <v>93510</v>
      </c>
      <c r="E7555">
        <v>1274</v>
      </c>
      <c r="F7555">
        <v>35313</v>
      </c>
      <c r="G7555" t="s">
        <v>29</v>
      </c>
      <c r="H7555" s="1">
        <v>45536</v>
      </c>
      <c r="I7555" t="str">
        <f t="shared" si="118"/>
        <v>Yuksek Investisya</v>
      </c>
      <c r="J7555">
        <f>YEAR(transaction_data[[#This Row],[Transaction_Date]])</f>
        <v>2024</v>
      </c>
      <c r="K7555">
        <f>MONTH(transaction_data[[#This Row],[Transaction_Date]])</f>
        <v>9</v>
      </c>
    </row>
    <row r="7556" spans="1:11" x14ac:dyDescent="0.3">
      <c r="A7556">
        <v>307554</v>
      </c>
      <c r="B7556">
        <v>205239</v>
      </c>
      <c r="C7556" t="s">
        <v>13</v>
      </c>
      <c r="D7556">
        <v>36988</v>
      </c>
      <c r="E7556">
        <v>834</v>
      </c>
      <c r="F7556">
        <v>4146</v>
      </c>
      <c r="G7556" t="s">
        <v>29</v>
      </c>
      <c r="H7556" s="1">
        <v>45211</v>
      </c>
      <c r="I7556" t="str">
        <f t="shared" si="118"/>
        <v>Kicik Investiya</v>
      </c>
      <c r="J7556">
        <f>YEAR(transaction_data[[#This Row],[Transaction_Date]])</f>
        <v>2023</v>
      </c>
      <c r="K7556">
        <f>MONTH(transaction_data[[#This Row],[Transaction_Date]])</f>
        <v>10</v>
      </c>
    </row>
    <row r="7557" spans="1:11" x14ac:dyDescent="0.3">
      <c r="A7557">
        <v>307555</v>
      </c>
      <c r="B7557">
        <v>201157</v>
      </c>
      <c r="C7557" t="s">
        <v>31</v>
      </c>
      <c r="D7557">
        <v>30095</v>
      </c>
      <c r="E7557">
        <v>2399</v>
      </c>
      <c r="F7557">
        <v>24904</v>
      </c>
      <c r="G7557" t="s">
        <v>33</v>
      </c>
      <c r="H7557" s="1">
        <v>44692</v>
      </c>
      <c r="I7557" t="str">
        <f t="shared" si="118"/>
        <v>Orta investisya</v>
      </c>
      <c r="J7557">
        <f>YEAR(transaction_data[[#This Row],[Transaction_Date]])</f>
        <v>2022</v>
      </c>
      <c r="K7557">
        <f>MONTH(transaction_data[[#This Row],[Transaction_Date]])</f>
        <v>5</v>
      </c>
    </row>
    <row r="7558" spans="1:11" x14ac:dyDescent="0.3">
      <c r="A7558">
        <v>307556</v>
      </c>
      <c r="B7558">
        <v>209932</v>
      </c>
      <c r="C7558" t="s">
        <v>30</v>
      </c>
      <c r="D7558">
        <v>23578</v>
      </c>
      <c r="E7558">
        <v>1024</v>
      </c>
      <c r="F7558">
        <v>26563</v>
      </c>
      <c r="G7558" t="s">
        <v>33</v>
      </c>
      <c r="H7558" s="1">
        <v>44699</v>
      </c>
      <c r="I7558" t="str">
        <f t="shared" si="118"/>
        <v>Orta investisya</v>
      </c>
      <c r="J7558">
        <f>YEAR(transaction_data[[#This Row],[Transaction_Date]])</f>
        <v>2022</v>
      </c>
      <c r="K7558">
        <f>MONTH(transaction_data[[#This Row],[Transaction_Date]])</f>
        <v>5</v>
      </c>
    </row>
    <row r="7559" spans="1:11" x14ac:dyDescent="0.3">
      <c r="A7559">
        <v>307557</v>
      </c>
      <c r="B7559">
        <v>200446</v>
      </c>
      <c r="C7559" t="s">
        <v>13</v>
      </c>
      <c r="D7559">
        <v>90172</v>
      </c>
      <c r="E7559">
        <v>3112</v>
      </c>
      <c r="F7559">
        <v>21815</v>
      </c>
      <c r="G7559" t="s">
        <v>32</v>
      </c>
      <c r="H7559" s="1">
        <v>45523</v>
      </c>
      <c r="I7559" t="str">
        <f t="shared" si="118"/>
        <v>Orta investisya</v>
      </c>
      <c r="J7559">
        <f>YEAR(transaction_data[[#This Row],[Transaction_Date]])</f>
        <v>2024</v>
      </c>
      <c r="K7559">
        <f>MONTH(transaction_data[[#This Row],[Transaction_Date]])</f>
        <v>8</v>
      </c>
    </row>
    <row r="7560" spans="1:11" x14ac:dyDescent="0.3">
      <c r="A7560">
        <v>307558</v>
      </c>
      <c r="B7560">
        <v>209243</v>
      </c>
      <c r="C7560" t="s">
        <v>31</v>
      </c>
      <c r="D7560">
        <v>47280</v>
      </c>
      <c r="E7560">
        <v>2903</v>
      </c>
      <c r="F7560">
        <v>23955</v>
      </c>
      <c r="G7560" t="s">
        <v>33</v>
      </c>
      <c r="H7560" s="1">
        <v>45391</v>
      </c>
      <c r="I7560" t="str">
        <f t="shared" si="118"/>
        <v>Orta investisya</v>
      </c>
      <c r="J7560">
        <f>YEAR(transaction_data[[#This Row],[Transaction_Date]])</f>
        <v>2024</v>
      </c>
      <c r="K7560">
        <f>MONTH(transaction_data[[#This Row],[Transaction_Date]])</f>
        <v>4</v>
      </c>
    </row>
    <row r="7561" spans="1:11" x14ac:dyDescent="0.3">
      <c r="A7561">
        <v>307559</v>
      </c>
      <c r="B7561">
        <v>205420</v>
      </c>
      <c r="C7561" t="s">
        <v>30</v>
      </c>
      <c r="D7561">
        <v>87952</v>
      </c>
      <c r="E7561">
        <v>1263</v>
      </c>
      <c r="F7561">
        <v>23529</v>
      </c>
      <c r="G7561" t="s">
        <v>33</v>
      </c>
      <c r="H7561" s="1">
        <v>45735</v>
      </c>
      <c r="I7561" t="str">
        <f t="shared" si="118"/>
        <v>Orta investisya</v>
      </c>
      <c r="J7561">
        <f>YEAR(transaction_data[[#This Row],[Transaction_Date]])</f>
        <v>2025</v>
      </c>
      <c r="K7561">
        <f>MONTH(transaction_data[[#This Row],[Transaction_Date]])</f>
        <v>3</v>
      </c>
    </row>
    <row r="7562" spans="1:11" x14ac:dyDescent="0.3">
      <c r="A7562">
        <v>307560</v>
      </c>
      <c r="B7562">
        <v>209785</v>
      </c>
      <c r="C7562" t="s">
        <v>30</v>
      </c>
      <c r="D7562">
        <v>46547</v>
      </c>
      <c r="E7562">
        <v>733</v>
      </c>
      <c r="F7562">
        <v>44676</v>
      </c>
      <c r="G7562" t="s">
        <v>32</v>
      </c>
      <c r="H7562" s="1">
        <v>45213</v>
      </c>
      <c r="I7562" t="str">
        <f t="shared" si="118"/>
        <v>Yuksek Investisya</v>
      </c>
      <c r="J7562">
        <f>YEAR(transaction_data[[#This Row],[Transaction_Date]])</f>
        <v>2023</v>
      </c>
      <c r="K7562">
        <f>MONTH(transaction_data[[#This Row],[Transaction_Date]])</f>
        <v>10</v>
      </c>
    </row>
    <row r="7563" spans="1:11" x14ac:dyDescent="0.3">
      <c r="A7563">
        <v>307561</v>
      </c>
      <c r="B7563">
        <v>200978</v>
      </c>
      <c r="C7563" t="s">
        <v>31</v>
      </c>
      <c r="D7563">
        <v>39858</v>
      </c>
      <c r="E7563">
        <v>4347</v>
      </c>
      <c r="F7563">
        <v>30291</v>
      </c>
      <c r="G7563" t="s">
        <v>29</v>
      </c>
      <c r="H7563" s="1">
        <v>44816</v>
      </c>
      <c r="I7563" t="str">
        <f t="shared" si="118"/>
        <v>Yuksek Investisya</v>
      </c>
      <c r="J7563">
        <f>YEAR(transaction_data[[#This Row],[Transaction_Date]])</f>
        <v>2022</v>
      </c>
      <c r="K7563">
        <f>MONTH(transaction_data[[#This Row],[Transaction_Date]])</f>
        <v>9</v>
      </c>
    </row>
    <row r="7564" spans="1:11" x14ac:dyDescent="0.3">
      <c r="A7564">
        <v>307562</v>
      </c>
      <c r="B7564">
        <v>200028</v>
      </c>
      <c r="C7564" t="s">
        <v>13</v>
      </c>
      <c r="D7564">
        <v>74939</v>
      </c>
      <c r="E7564">
        <v>1928</v>
      </c>
      <c r="F7564">
        <v>1897</v>
      </c>
      <c r="G7564" t="s">
        <v>33</v>
      </c>
      <c r="H7564" s="1">
        <v>45542</v>
      </c>
      <c r="I7564" t="str">
        <f t="shared" si="118"/>
        <v>Kicik Investiya</v>
      </c>
      <c r="J7564">
        <f>YEAR(transaction_data[[#This Row],[Transaction_Date]])</f>
        <v>2024</v>
      </c>
      <c r="K7564">
        <f>MONTH(transaction_data[[#This Row],[Transaction_Date]])</f>
        <v>9</v>
      </c>
    </row>
    <row r="7565" spans="1:11" x14ac:dyDescent="0.3">
      <c r="A7565">
        <v>307563</v>
      </c>
      <c r="B7565">
        <v>202424</v>
      </c>
      <c r="C7565" t="s">
        <v>30</v>
      </c>
      <c r="D7565">
        <v>72153</v>
      </c>
      <c r="E7565">
        <v>775</v>
      </c>
      <c r="F7565">
        <v>15922</v>
      </c>
      <c r="G7565" t="s">
        <v>32</v>
      </c>
      <c r="H7565" s="1">
        <v>45389</v>
      </c>
      <c r="I7565" t="str">
        <f t="shared" si="118"/>
        <v>Orta investisya</v>
      </c>
      <c r="J7565">
        <f>YEAR(transaction_data[[#This Row],[Transaction_Date]])</f>
        <v>2024</v>
      </c>
      <c r="K7565">
        <f>MONTH(transaction_data[[#This Row],[Transaction_Date]])</f>
        <v>4</v>
      </c>
    </row>
    <row r="7566" spans="1:11" x14ac:dyDescent="0.3">
      <c r="A7566">
        <v>307564</v>
      </c>
      <c r="B7566">
        <v>201973</v>
      </c>
      <c r="C7566" t="s">
        <v>30</v>
      </c>
      <c r="D7566">
        <v>9575</v>
      </c>
      <c r="E7566">
        <v>1438</v>
      </c>
      <c r="F7566">
        <v>45450</v>
      </c>
      <c r="G7566" t="s">
        <v>33</v>
      </c>
      <c r="H7566" s="1">
        <v>45713</v>
      </c>
      <c r="I7566" t="str">
        <f t="shared" si="118"/>
        <v>Yuksek Investisya</v>
      </c>
      <c r="J7566">
        <f>YEAR(transaction_data[[#This Row],[Transaction_Date]])</f>
        <v>2025</v>
      </c>
      <c r="K7566">
        <f>MONTH(transaction_data[[#This Row],[Transaction_Date]])</f>
        <v>2</v>
      </c>
    </row>
    <row r="7567" spans="1:11" x14ac:dyDescent="0.3">
      <c r="A7567">
        <v>307565</v>
      </c>
      <c r="B7567">
        <v>200032</v>
      </c>
      <c r="C7567" t="s">
        <v>13</v>
      </c>
      <c r="D7567">
        <v>86414</v>
      </c>
      <c r="E7567">
        <v>1873</v>
      </c>
      <c r="F7567">
        <v>1863</v>
      </c>
      <c r="G7567" t="s">
        <v>32</v>
      </c>
      <c r="H7567" s="1">
        <v>44765</v>
      </c>
      <c r="I7567" t="str">
        <f t="shared" si="118"/>
        <v>Kicik Investiya</v>
      </c>
      <c r="J7567">
        <f>YEAR(transaction_data[[#This Row],[Transaction_Date]])</f>
        <v>2022</v>
      </c>
      <c r="K7567">
        <f>MONTH(transaction_data[[#This Row],[Transaction_Date]])</f>
        <v>7</v>
      </c>
    </row>
    <row r="7568" spans="1:11" x14ac:dyDescent="0.3">
      <c r="A7568">
        <v>307566</v>
      </c>
      <c r="B7568">
        <v>207621</v>
      </c>
      <c r="C7568" t="s">
        <v>31</v>
      </c>
      <c r="D7568">
        <v>54600</v>
      </c>
      <c r="E7568">
        <v>1896</v>
      </c>
      <c r="F7568">
        <v>12118</v>
      </c>
      <c r="G7568" t="s">
        <v>29</v>
      </c>
      <c r="H7568" s="1">
        <v>44861</v>
      </c>
      <c r="I7568" t="str">
        <f t="shared" si="118"/>
        <v>Kicik Investiya</v>
      </c>
      <c r="J7568">
        <f>YEAR(transaction_data[[#This Row],[Transaction_Date]])</f>
        <v>2022</v>
      </c>
      <c r="K7568">
        <f>MONTH(transaction_data[[#This Row],[Transaction_Date]])</f>
        <v>10</v>
      </c>
    </row>
    <row r="7569" spans="1:11" x14ac:dyDescent="0.3">
      <c r="A7569">
        <v>307567</v>
      </c>
      <c r="B7569">
        <v>205055</v>
      </c>
      <c r="C7569" t="s">
        <v>31</v>
      </c>
      <c r="D7569">
        <v>97447</v>
      </c>
      <c r="E7569">
        <v>1599</v>
      </c>
      <c r="F7569">
        <v>1959</v>
      </c>
      <c r="G7569" t="s">
        <v>33</v>
      </c>
      <c r="H7569" s="1">
        <v>45458</v>
      </c>
      <c r="I7569" t="str">
        <f t="shared" si="118"/>
        <v>Kicik Investiya</v>
      </c>
      <c r="J7569">
        <f>YEAR(transaction_data[[#This Row],[Transaction_Date]])</f>
        <v>2024</v>
      </c>
      <c r="K7569">
        <f>MONTH(transaction_data[[#This Row],[Transaction_Date]])</f>
        <v>6</v>
      </c>
    </row>
    <row r="7570" spans="1:11" x14ac:dyDescent="0.3">
      <c r="A7570">
        <v>307568</v>
      </c>
      <c r="B7570">
        <v>208811</v>
      </c>
      <c r="C7570" t="s">
        <v>31</v>
      </c>
      <c r="D7570">
        <v>90344</v>
      </c>
      <c r="E7570">
        <v>2549</v>
      </c>
      <c r="F7570">
        <v>10348</v>
      </c>
      <c r="G7570" t="s">
        <v>32</v>
      </c>
      <c r="H7570" s="1">
        <v>45075</v>
      </c>
      <c r="I7570" t="str">
        <f t="shared" si="118"/>
        <v>Kicik Investiya</v>
      </c>
      <c r="J7570">
        <f>YEAR(transaction_data[[#This Row],[Transaction_Date]])</f>
        <v>2023</v>
      </c>
      <c r="K7570">
        <f>MONTH(transaction_data[[#This Row],[Transaction_Date]])</f>
        <v>5</v>
      </c>
    </row>
    <row r="7571" spans="1:11" x14ac:dyDescent="0.3">
      <c r="A7571">
        <v>307569</v>
      </c>
      <c r="B7571">
        <v>202947</v>
      </c>
      <c r="C7571" t="s">
        <v>31</v>
      </c>
      <c r="D7571">
        <v>91125</v>
      </c>
      <c r="E7571">
        <v>1849</v>
      </c>
      <c r="F7571">
        <v>9154</v>
      </c>
      <c r="G7571" t="s">
        <v>29</v>
      </c>
      <c r="H7571" s="1">
        <v>45363</v>
      </c>
      <c r="I7571" t="str">
        <f t="shared" si="118"/>
        <v>Kicik Investiya</v>
      </c>
      <c r="J7571">
        <f>YEAR(transaction_data[[#This Row],[Transaction_Date]])</f>
        <v>2024</v>
      </c>
      <c r="K7571">
        <f>MONTH(transaction_data[[#This Row],[Transaction_Date]])</f>
        <v>3</v>
      </c>
    </row>
    <row r="7572" spans="1:11" x14ac:dyDescent="0.3">
      <c r="A7572">
        <v>307570</v>
      </c>
      <c r="B7572">
        <v>207668</v>
      </c>
      <c r="C7572" t="s">
        <v>13</v>
      </c>
      <c r="D7572">
        <v>38804</v>
      </c>
      <c r="E7572">
        <v>1832</v>
      </c>
      <c r="F7572">
        <v>27827</v>
      </c>
      <c r="G7572" t="s">
        <v>32</v>
      </c>
      <c r="H7572" s="1">
        <v>45444</v>
      </c>
      <c r="I7572" t="str">
        <f t="shared" si="118"/>
        <v>Yuksek Investisya</v>
      </c>
      <c r="J7572">
        <f>YEAR(transaction_data[[#This Row],[Transaction_Date]])</f>
        <v>2024</v>
      </c>
      <c r="K7572">
        <f>MONTH(transaction_data[[#This Row],[Transaction_Date]])</f>
        <v>6</v>
      </c>
    </row>
    <row r="7573" spans="1:11" x14ac:dyDescent="0.3">
      <c r="A7573">
        <v>307571</v>
      </c>
      <c r="B7573">
        <v>209487</v>
      </c>
      <c r="C7573" t="s">
        <v>30</v>
      </c>
      <c r="D7573">
        <v>16764</v>
      </c>
      <c r="E7573">
        <v>184</v>
      </c>
      <c r="F7573">
        <v>20335</v>
      </c>
      <c r="G7573" t="s">
        <v>32</v>
      </c>
      <c r="H7573" s="1">
        <v>44762</v>
      </c>
      <c r="I7573" t="str">
        <f t="shared" si="118"/>
        <v>Orta investisya</v>
      </c>
      <c r="J7573">
        <f>YEAR(transaction_data[[#This Row],[Transaction_Date]])</f>
        <v>2022</v>
      </c>
      <c r="K7573">
        <f>MONTH(transaction_data[[#This Row],[Transaction_Date]])</f>
        <v>7</v>
      </c>
    </row>
    <row r="7574" spans="1:11" x14ac:dyDescent="0.3">
      <c r="A7574">
        <v>307572</v>
      </c>
      <c r="B7574">
        <v>202548</v>
      </c>
      <c r="C7574" t="s">
        <v>31</v>
      </c>
      <c r="D7574">
        <v>44856</v>
      </c>
      <c r="E7574">
        <v>5575</v>
      </c>
      <c r="F7574">
        <v>44132</v>
      </c>
      <c r="G7574" t="s">
        <v>33</v>
      </c>
      <c r="H7574" s="1">
        <v>45454</v>
      </c>
      <c r="I7574" t="str">
        <f t="shared" si="118"/>
        <v>Yuksek Investisya</v>
      </c>
      <c r="J7574">
        <f>YEAR(transaction_data[[#This Row],[Transaction_Date]])</f>
        <v>2024</v>
      </c>
      <c r="K7574">
        <f>MONTH(transaction_data[[#This Row],[Transaction_Date]])</f>
        <v>6</v>
      </c>
    </row>
    <row r="7575" spans="1:11" x14ac:dyDescent="0.3">
      <c r="A7575">
        <v>307573</v>
      </c>
      <c r="B7575">
        <v>209090</v>
      </c>
      <c r="C7575" t="s">
        <v>30</v>
      </c>
      <c r="D7575">
        <v>82469</v>
      </c>
      <c r="E7575">
        <v>2362</v>
      </c>
      <c r="F7575">
        <v>14954</v>
      </c>
      <c r="G7575" t="s">
        <v>29</v>
      </c>
      <c r="H7575" s="1">
        <v>45588</v>
      </c>
      <c r="I7575" t="str">
        <f t="shared" si="118"/>
        <v>Kicik Investiya</v>
      </c>
      <c r="J7575">
        <f>YEAR(transaction_data[[#This Row],[Transaction_Date]])</f>
        <v>2024</v>
      </c>
      <c r="K7575">
        <f>MONTH(transaction_data[[#This Row],[Transaction_Date]])</f>
        <v>10</v>
      </c>
    </row>
    <row r="7576" spans="1:11" x14ac:dyDescent="0.3">
      <c r="A7576">
        <v>307574</v>
      </c>
      <c r="B7576">
        <v>204798</v>
      </c>
      <c r="C7576" t="s">
        <v>30</v>
      </c>
      <c r="D7576">
        <v>23060</v>
      </c>
      <c r="E7576">
        <v>1315</v>
      </c>
      <c r="F7576">
        <v>2247</v>
      </c>
      <c r="G7576" t="s">
        <v>33</v>
      </c>
      <c r="H7576" s="1">
        <v>44778</v>
      </c>
      <c r="I7576" t="str">
        <f t="shared" si="118"/>
        <v>Kicik Investiya</v>
      </c>
      <c r="J7576">
        <f>YEAR(transaction_data[[#This Row],[Transaction_Date]])</f>
        <v>2022</v>
      </c>
      <c r="K7576">
        <f>MONTH(transaction_data[[#This Row],[Transaction_Date]])</f>
        <v>8</v>
      </c>
    </row>
    <row r="7577" spans="1:11" x14ac:dyDescent="0.3">
      <c r="A7577">
        <v>307575</v>
      </c>
      <c r="B7577">
        <v>203664</v>
      </c>
      <c r="C7577" t="s">
        <v>13</v>
      </c>
      <c r="D7577">
        <v>6502</v>
      </c>
      <c r="E7577">
        <v>1791</v>
      </c>
      <c r="F7577">
        <v>5885</v>
      </c>
      <c r="G7577" t="s">
        <v>29</v>
      </c>
      <c r="H7577" s="1">
        <v>45021</v>
      </c>
      <c r="I7577" t="str">
        <f t="shared" si="118"/>
        <v>Kicik Investiya</v>
      </c>
      <c r="J7577">
        <f>YEAR(transaction_data[[#This Row],[Transaction_Date]])</f>
        <v>2023</v>
      </c>
      <c r="K7577">
        <f>MONTH(transaction_data[[#This Row],[Transaction_Date]])</f>
        <v>4</v>
      </c>
    </row>
    <row r="7578" spans="1:11" x14ac:dyDescent="0.3">
      <c r="A7578">
        <v>307576</v>
      </c>
      <c r="B7578">
        <v>201941</v>
      </c>
      <c r="C7578" t="s">
        <v>30</v>
      </c>
      <c r="D7578">
        <v>86360</v>
      </c>
      <c r="E7578">
        <v>3764</v>
      </c>
      <c r="F7578">
        <v>40230</v>
      </c>
      <c r="G7578" t="s">
        <v>33</v>
      </c>
      <c r="H7578" s="1">
        <v>45374</v>
      </c>
      <c r="I7578" t="str">
        <f t="shared" si="118"/>
        <v>Yuksek Investisya</v>
      </c>
      <c r="J7578">
        <f>YEAR(transaction_data[[#This Row],[Transaction_Date]])</f>
        <v>2024</v>
      </c>
      <c r="K7578">
        <f>MONTH(transaction_data[[#This Row],[Transaction_Date]])</f>
        <v>3</v>
      </c>
    </row>
    <row r="7579" spans="1:11" x14ac:dyDescent="0.3">
      <c r="A7579">
        <v>307577</v>
      </c>
      <c r="B7579">
        <v>203217</v>
      </c>
      <c r="C7579" t="s">
        <v>31</v>
      </c>
      <c r="D7579">
        <v>71478</v>
      </c>
      <c r="E7579">
        <v>4534</v>
      </c>
      <c r="F7579">
        <v>28931</v>
      </c>
      <c r="G7579" t="s">
        <v>29</v>
      </c>
      <c r="H7579" s="1">
        <v>45620</v>
      </c>
      <c r="I7579" t="str">
        <f t="shared" si="118"/>
        <v>Yuksek Investisya</v>
      </c>
      <c r="J7579">
        <f>YEAR(transaction_data[[#This Row],[Transaction_Date]])</f>
        <v>2024</v>
      </c>
      <c r="K7579">
        <f>MONTH(transaction_data[[#This Row],[Transaction_Date]])</f>
        <v>11</v>
      </c>
    </row>
    <row r="7580" spans="1:11" x14ac:dyDescent="0.3">
      <c r="A7580">
        <v>307578</v>
      </c>
      <c r="B7580">
        <v>206712</v>
      </c>
      <c r="C7580" t="s">
        <v>30</v>
      </c>
      <c r="D7580">
        <v>40809</v>
      </c>
      <c r="E7580">
        <v>2160</v>
      </c>
      <c r="F7580">
        <v>22721</v>
      </c>
      <c r="G7580" t="s">
        <v>32</v>
      </c>
      <c r="H7580" s="1">
        <v>45672</v>
      </c>
      <c r="I7580" t="str">
        <f t="shared" si="118"/>
        <v>Orta investisya</v>
      </c>
      <c r="J7580">
        <f>YEAR(transaction_data[[#This Row],[Transaction_Date]])</f>
        <v>2025</v>
      </c>
      <c r="K7580">
        <f>MONTH(transaction_data[[#This Row],[Transaction_Date]])</f>
        <v>1</v>
      </c>
    </row>
    <row r="7581" spans="1:11" x14ac:dyDescent="0.3">
      <c r="A7581">
        <v>307579</v>
      </c>
      <c r="B7581">
        <v>206427</v>
      </c>
      <c r="C7581" t="s">
        <v>31</v>
      </c>
      <c r="D7581">
        <v>96116</v>
      </c>
      <c r="E7581">
        <v>4688</v>
      </c>
      <c r="F7581">
        <v>40468</v>
      </c>
      <c r="G7581" t="s">
        <v>29</v>
      </c>
      <c r="H7581" s="1">
        <v>45679</v>
      </c>
      <c r="I7581" t="str">
        <f t="shared" si="118"/>
        <v>Yuksek Investisya</v>
      </c>
      <c r="J7581">
        <f>YEAR(transaction_data[[#This Row],[Transaction_Date]])</f>
        <v>2025</v>
      </c>
      <c r="K7581">
        <f>MONTH(transaction_data[[#This Row],[Transaction_Date]])</f>
        <v>1</v>
      </c>
    </row>
    <row r="7582" spans="1:11" x14ac:dyDescent="0.3">
      <c r="A7582">
        <v>307580</v>
      </c>
      <c r="B7582">
        <v>205014</v>
      </c>
      <c r="C7582" t="s">
        <v>31</v>
      </c>
      <c r="D7582">
        <v>80091</v>
      </c>
      <c r="E7582">
        <v>4752</v>
      </c>
      <c r="F7582">
        <v>31612</v>
      </c>
      <c r="G7582" t="s">
        <v>32</v>
      </c>
      <c r="H7582" s="1">
        <v>44762</v>
      </c>
      <c r="I7582" t="str">
        <f t="shared" si="118"/>
        <v>Yuksek Investisya</v>
      </c>
      <c r="J7582">
        <f>YEAR(transaction_data[[#This Row],[Transaction_Date]])</f>
        <v>2022</v>
      </c>
      <c r="K7582">
        <f>MONTH(transaction_data[[#This Row],[Transaction_Date]])</f>
        <v>7</v>
      </c>
    </row>
    <row r="7583" spans="1:11" x14ac:dyDescent="0.3">
      <c r="A7583">
        <v>307581</v>
      </c>
      <c r="B7583">
        <v>206279</v>
      </c>
      <c r="C7583" t="s">
        <v>31</v>
      </c>
      <c r="D7583">
        <v>15236</v>
      </c>
      <c r="E7583">
        <v>2949</v>
      </c>
      <c r="F7583">
        <v>7858</v>
      </c>
      <c r="G7583" t="s">
        <v>32</v>
      </c>
      <c r="H7583" s="1">
        <v>45703</v>
      </c>
      <c r="I7583" t="str">
        <f t="shared" si="118"/>
        <v>Kicik Investiya</v>
      </c>
      <c r="J7583">
        <f>YEAR(transaction_data[[#This Row],[Transaction_Date]])</f>
        <v>2025</v>
      </c>
      <c r="K7583">
        <f>MONTH(transaction_data[[#This Row],[Transaction_Date]])</f>
        <v>2</v>
      </c>
    </row>
    <row r="7584" spans="1:11" x14ac:dyDescent="0.3">
      <c r="A7584">
        <v>307582</v>
      </c>
      <c r="B7584">
        <v>203243</v>
      </c>
      <c r="C7584" t="s">
        <v>30</v>
      </c>
      <c r="D7584">
        <v>96387</v>
      </c>
      <c r="E7584">
        <v>3865</v>
      </c>
      <c r="F7584">
        <v>30802</v>
      </c>
      <c r="G7584" t="s">
        <v>33</v>
      </c>
      <c r="H7584" s="1">
        <v>45625</v>
      </c>
      <c r="I7584" t="str">
        <f t="shared" si="118"/>
        <v>Yuksek Investisya</v>
      </c>
      <c r="J7584">
        <f>YEAR(transaction_data[[#This Row],[Transaction_Date]])</f>
        <v>2024</v>
      </c>
      <c r="K7584">
        <f>MONTH(transaction_data[[#This Row],[Transaction_Date]])</f>
        <v>11</v>
      </c>
    </row>
    <row r="7585" spans="1:11" x14ac:dyDescent="0.3">
      <c r="A7585">
        <v>307583</v>
      </c>
      <c r="B7585">
        <v>204984</v>
      </c>
      <c r="C7585" t="s">
        <v>13</v>
      </c>
      <c r="D7585">
        <v>80623</v>
      </c>
      <c r="E7585">
        <v>3214</v>
      </c>
      <c r="F7585">
        <v>18670</v>
      </c>
      <c r="G7585" t="s">
        <v>29</v>
      </c>
      <c r="H7585" s="1">
        <v>45478</v>
      </c>
      <c r="I7585" t="str">
        <f t="shared" si="118"/>
        <v>Orta investisya</v>
      </c>
      <c r="J7585">
        <f>YEAR(transaction_data[[#This Row],[Transaction_Date]])</f>
        <v>2024</v>
      </c>
      <c r="K7585">
        <f>MONTH(transaction_data[[#This Row],[Transaction_Date]])</f>
        <v>7</v>
      </c>
    </row>
    <row r="7586" spans="1:11" x14ac:dyDescent="0.3">
      <c r="A7586">
        <v>307584</v>
      </c>
      <c r="B7586">
        <v>209774</v>
      </c>
      <c r="C7586" t="s">
        <v>30</v>
      </c>
      <c r="D7586">
        <v>60810</v>
      </c>
      <c r="E7586">
        <v>3616</v>
      </c>
      <c r="F7586">
        <v>10957</v>
      </c>
      <c r="G7586" t="s">
        <v>33</v>
      </c>
      <c r="H7586" s="1">
        <v>45541</v>
      </c>
      <c r="I7586" t="str">
        <f t="shared" si="118"/>
        <v>Kicik Investiya</v>
      </c>
      <c r="J7586">
        <f>YEAR(transaction_data[[#This Row],[Transaction_Date]])</f>
        <v>2024</v>
      </c>
      <c r="K7586">
        <f>MONTH(transaction_data[[#This Row],[Transaction_Date]])</f>
        <v>9</v>
      </c>
    </row>
    <row r="7587" spans="1:11" x14ac:dyDescent="0.3">
      <c r="A7587">
        <v>307585</v>
      </c>
      <c r="B7587">
        <v>207177</v>
      </c>
      <c r="C7587" t="s">
        <v>13</v>
      </c>
      <c r="D7587">
        <v>62207</v>
      </c>
      <c r="E7587">
        <v>3046</v>
      </c>
      <c r="F7587">
        <v>28464</v>
      </c>
      <c r="G7587" t="s">
        <v>29</v>
      </c>
      <c r="H7587" s="1">
        <v>45126</v>
      </c>
      <c r="I7587" t="str">
        <f t="shared" si="118"/>
        <v>Yuksek Investisya</v>
      </c>
      <c r="J7587">
        <f>YEAR(transaction_data[[#This Row],[Transaction_Date]])</f>
        <v>2023</v>
      </c>
      <c r="K7587">
        <f>MONTH(transaction_data[[#This Row],[Transaction_Date]])</f>
        <v>7</v>
      </c>
    </row>
    <row r="7588" spans="1:11" x14ac:dyDescent="0.3">
      <c r="A7588">
        <v>307586</v>
      </c>
      <c r="B7588">
        <v>202344</v>
      </c>
      <c r="C7588" t="s">
        <v>13</v>
      </c>
      <c r="D7588">
        <v>98286</v>
      </c>
      <c r="E7588">
        <v>2494</v>
      </c>
      <c r="F7588">
        <v>30998</v>
      </c>
      <c r="G7588" t="s">
        <v>29</v>
      </c>
      <c r="H7588" s="1">
        <v>45593</v>
      </c>
      <c r="I7588" t="str">
        <f t="shared" si="118"/>
        <v>Yuksek Investisya</v>
      </c>
      <c r="J7588">
        <f>YEAR(transaction_data[[#This Row],[Transaction_Date]])</f>
        <v>2024</v>
      </c>
      <c r="K7588">
        <f>MONTH(transaction_data[[#This Row],[Transaction_Date]])</f>
        <v>10</v>
      </c>
    </row>
    <row r="7589" spans="1:11" x14ac:dyDescent="0.3">
      <c r="A7589">
        <v>307587</v>
      </c>
      <c r="B7589">
        <v>202754</v>
      </c>
      <c r="C7589" t="s">
        <v>13</v>
      </c>
      <c r="D7589">
        <v>80387</v>
      </c>
      <c r="E7589">
        <v>3575</v>
      </c>
      <c r="F7589">
        <v>43287</v>
      </c>
      <c r="G7589" t="s">
        <v>33</v>
      </c>
      <c r="H7589" s="1">
        <v>44722</v>
      </c>
      <c r="I7589" t="str">
        <f t="shared" si="118"/>
        <v>Yuksek Investisya</v>
      </c>
      <c r="J7589">
        <f>YEAR(transaction_data[[#This Row],[Transaction_Date]])</f>
        <v>2022</v>
      </c>
      <c r="K7589">
        <f>MONTH(transaction_data[[#This Row],[Transaction_Date]])</f>
        <v>6</v>
      </c>
    </row>
    <row r="7590" spans="1:11" x14ac:dyDescent="0.3">
      <c r="A7590">
        <v>307588</v>
      </c>
      <c r="B7590">
        <v>204094</v>
      </c>
      <c r="C7590" t="s">
        <v>30</v>
      </c>
      <c r="D7590">
        <v>42941</v>
      </c>
      <c r="E7590">
        <v>4313</v>
      </c>
      <c r="F7590">
        <v>11081</v>
      </c>
      <c r="G7590" t="s">
        <v>29</v>
      </c>
      <c r="H7590" s="1">
        <v>45174</v>
      </c>
      <c r="I7590" t="str">
        <f t="shared" si="118"/>
        <v>Kicik Investiya</v>
      </c>
      <c r="J7590">
        <f>YEAR(transaction_data[[#This Row],[Transaction_Date]])</f>
        <v>2023</v>
      </c>
      <c r="K7590">
        <f>MONTH(transaction_data[[#This Row],[Transaction_Date]])</f>
        <v>9</v>
      </c>
    </row>
    <row r="7591" spans="1:11" x14ac:dyDescent="0.3">
      <c r="A7591">
        <v>307589</v>
      </c>
      <c r="B7591">
        <v>200329</v>
      </c>
      <c r="C7591" t="s">
        <v>13</v>
      </c>
      <c r="D7591">
        <v>76865</v>
      </c>
      <c r="E7591">
        <v>2402</v>
      </c>
      <c r="F7591">
        <v>37218</v>
      </c>
      <c r="G7591" t="s">
        <v>33</v>
      </c>
      <c r="H7591" s="1">
        <v>45472</v>
      </c>
      <c r="I7591" t="str">
        <f t="shared" si="118"/>
        <v>Yuksek Investisya</v>
      </c>
      <c r="J7591">
        <f>YEAR(transaction_data[[#This Row],[Transaction_Date]])</f>
        <v>2024</v>
      </c>
      <c r="K7591">
        <f>MONTH(transaction_data[[#This Row],[Transaction_Date]])</f>
        <v>6</v>
      </c>
    </row>
    <row r="7592" spans="1:11" x14ac:dyDescent="0.3">
      <c r="A7592">
        <v>307590</v>
      </c>
      <c r="B7592">
        <v>206591</v>
      </c>
      <c r="C7592" t="s">
        <v>13</v>
      </c>
      <c r="D7592">
        <v>51896</v>
      </c>
      <c r="E7592">
        <v>504</v>
      </c>
      <c r="F7592">
        <v>27922</v>
      </c>
      <c r="G7592" t="s">
        <v>32</v>
      </c>
      <c r="H7592" s="1">
        <v>44657</v>
      </c>
      <c r="I7592" t="str">
        <f t="shared" si="118"/>
        <v>Yuksek Investisya</v>
      </c>
      <c r="J7592">
        <f>YEAR(transaction_data[[#This Row],[Transaction_Date]])</f>
        <v>2022</v>
      </c>
      <c r="K7592">
        <f>MONTH(transaction_data[[#This Row],[Transaction_Date]])</f>
        <v>4</v>
      </c>
    </row>
    <row r="7593" spans="1:11" x14ac:dyDescent="0.3">
      <c r="A7593">
        <v>307591</v>
      </c>
      <c r="B7593">
        <v>208206</v>
      </c>
      <c r="C7593" t="s">
        <v>13</v>
      </c>
      <c r="D7593">
        <v>23245</v>
      </c>
      <c r="E7593">
        <v>4241</v>
      </c>
      <c r="F7593">
        <v>27649</v>
      </c>
      <c r="G7593" t="s">
        <v>32</v>
      </c>
      <c r="H7593" s="1">
        <v>45369</v>
      </c>
      <c r="I7593" t="str">
        <f t="shared" si="118"/>
        <v>Yuksek Investisya</v>
      </c>
      <c r="J7593">
        <f>YEAR(transaction_data[[#This Row],[Transaction_Date]])</f>
        <v>2024</v>
      </c>
      <c r="K7593">
        <f>MONTH(transaction_data[[#This Row],[Transaction_Date]])</f>
        <v>3</v>
      </c>
    </row>
    <row r="7594" spans="1:11" x14ac:dyDescent="0.3">
      <c r="A7594">
        <v>307592</v>
      </c>
      <c r="B7594">
        <v>202263</v>
      </c>
      <c r="C7594" t="s">
        <v>31</v>
      </c>
      <c r="D7594">
        <v>56813</v>
      </c>
      <c r="E7594">
        <v>2648</v>
      </c>
      <c r="F7594">
        <v>35629</v>
      </c>
      <c r="G7594" t="s">
        <v>29</v>
      </c>
      <c r="H7594" s="1">
        <v>45346</v>
      </c>
      <c r="I7594" t="str">
        <f t="shared" si="118"/>
        <v>Yuksek Investisya</v>
      </c>
      <c r="J7594">
        <f>YEAR(transaction_data[[#This Row],[Transaction_Date]])</f>
        <v>2024</v>
      </c>
      <c r="K7594">
        <f>MONTH(transaction_data[[#This Row],[Transaction_Date]])</f>
        <v>2</v>
      </c>
    </row>
    <row r="7595" spans="1:11" x14ac:dyDescent="0.3">
      <c r="A7595">
        <v>307593</v>
      </c>
      <c r="B7595">
        <v>209916</v>
      </c>
      <c r="C7595" t="s">
        <v>13</v>
      </c>
      <c r="D7595">
        <v>21345</v>
      </c>
      <c r="E7595">
        <v>4692</v>
      </c>
      <c r="F7595">
        <v>37604</v>
      </c>
      <c r="G7595" t="s">
        <v>33</v>
      </c>
      <c r="H7595" s="1">
        <v>45437</v>
      </c>
      <c r="I7595" t="str">
        <f t="shared" si="118"/>
        <v>Yuksek Investisya</v>
      </c>
      <c r="J7595">
        <f>YEAR(transaction_data[[#This Row],[Transaction_Date]])</f>
        <v>2024</v>
      </c>
      <c r="K7595">
        <f>MONTH(transaction_data[[#This Row],[Transaction_Date]])</f>
        <v>5</v>
      </c>
    </row>
    <row r="7596" spans="1:11" x14ac:dyDescent="0.3">
      <c r="A7596">
        <v>307594</v>
      </c>
      <c r="B7596">
        <v>205372</v>
      </c>
      <c r="C7596" t="s">
        <v>31</v>
      </c>
      <c r="D7596">
        <v>15711</v>
      </c>
      <c r="E7596">
        <v>2011</v>
      </c>
      <c r="F7596">
        <v>23777</v>
      </c>
      <c r="G7596" t="s">
        <v>29</v>
      </c>
      <c r="H7596" s="1">
        <v>45369</v>
      </c>
      <c r="I7596" t="str">
        <f t="shared" si="118"/>
        <v>Orta investisya</v>
      </c>
      <c r="J7596">
        <f>YEAR(transaction_data[[#This Row],[Transaction_Date]])</f>
        <v>2024</v>
      </c>
      <c r="K7596">
        <f>MONTH(transaction_data[[#This Row],[Transaction_Date]])</f>
        <v>3</v>
      </c>
    </row>
    <row r="7597" spans="1:11" x14ac:dyDescent="0.3">
      <c r="A7597">
        <v>307595</v>
      </c>
      <c r="B7597">
        <v>204425</v>
      </c>
      <c r="C7597" t="s">
        <v>13</v>
      </c>
      <c r="D7597">
        <v>22770</v>
      </c>
      <c r="E7597">
        <v>4317</v>
      </c>
      <c r="F7597">
        <v>21388</v>
      </c>
      <c r="G7597" t="s">
        <v>32</v>
      </c>
      <c r="H7597" s="1">
        <v>45532</v>
      </c>
      <c r="I7597" t="str">
        <f t="shared" si="118"/>
        <v>Orta investisya</v>
      </c>
      <c r="J7597">
        <f>YEAR(transaction_data[[#This Row],[Transaction_Date]])</f>
        <v>2024</v>
      </c>
      <c r="K7597">
        <f>MONTH(transaction_data[[#This Row],[Transaction_Date]])</f>
        <v>8</v>
      </c>
    </row>
    <row r="7598" spans="1:11" x14ac:dyDescent="0.3">
      <c r="A7598">
        <v>307596</v>
      </c>
      <c r="B7598">
        <v>202611</v>
      </c>
      <c r="C7598" t="s">
        <v>30</v>
      </c>
      <c r="D7598">
        <v>22541</v>
      </c>
      <c r="E7598">
        <v>997</v>
      </c>
      <c r="F7598">
        <v>49760</v>
      </c>
      <c r="G7598" t="s">
        <v>29</v>
      </c>
      <c r="H7598" s="1">
        <v>45155</v>
      </c>
      <c r="I7598" t="str">
        <f t="shared" si="118"/>
        <v>Yuksek Investisya</v>
      </c>
      <c r="J7598">
        <f>YEAR(transaction_data[[#This Row],[Transaction_Date]])</f>
        <v>2023</v>
      </c>
      <c r="K7598">
        <f>MONTH(transaction_data[[#This Row],[Transaction_Date]])</f>
        <v>8</v>
      </c>
    </row>
    <row r="7599" spans="1:11" x14ac:dyDescent="0.3">
      <c r="A7599">
        <v>307597</v>
      </c>
      <c r="B7599">
        <v>205549</v>
      </c>
      <c r="C7599" t="s">
        <v>31</v>
      </c>
      <c r="D7599">
        <v>21929</v>
      </c>
      <c r="E7599">
        <v>4906</v>
      </c>
      <c r="F7599">
        <v>5145</v>
      </c>
      <c r="G7599" t="s">
        <v>32</v>
      </c>
      <c r="H7599" s="1">
        <v>45295</v>
      </c>
      <c r="I7599" t="str">
        <f t="shared" si="118"/>
        <v>Kicik Investiya</v>
      </c>
      <c r="J7599">
        <f>YEAR(transaction_data[[#This Row],[Transaction_Date]])</f>
        <v>2024</v>
      </c>
      <c r="K7599">
        <f>MONTH(transaction_data[[#This Row],[Transaction_Date]])</f>
        <v>1</v>
      </c>
    </row>
    <row r="7600" spans="1:11" x14ac:dyDescent="0.3">
      <c r="A7600">
        <v>307598</v>
      </c>
      <c r="B7600">
        <v>201082</v>
      </c>
      <c r="C7600" t="s">
        <v>13</v>
      </c>
      <c r="D7600">
        <v>76198</v>
      </c>
      <c r="E7600">
        <v>3373</v>
      </c>
      <c r="F7600">
        <v>24851</v>
      </c>
      <c r="G7600" t="s">
        <v>32</v>
      </c>
      <c r="H7600" s="1">
        <v>45189</v>
      </c>
      <c r="I7600" t="str">
        <f t="shared" si="118"/>
        <v>Orta investisya</v>
      </c>
      <c r="J7600">
        <f>YEAR(transaction_data[[#This Row],[Transaction_Date]])</f>
        <v>2023</v>
      </c>
      <c r="K7600">
        <f>MONTH(transaction_data[[#This Row],[Transaction_Date]])</f>
        <v>9</v>
      </c>
    </row>
    <row r="7601" spans="1:11" x14ac:dyDescent="0.3">
      <c r="A7601">
        <v>307599</v>
      </c>
      <c r="B7601">
        <v>206319</v>
      </c>
      <c r="C7601" t="s">
        <v>30</v>
      </c>
      <c r="D7601">
        <v>8199</v>
      </c>
      <c r="E7601">
        <v>5514</v>
      </c>
      <c r="F7601">
        <v>28774</v>
      </c>
      <c r="G7601" t="s">
        <v>32</v>
      </c>
      <c r="H7601" s="1">
        <v>45098</v>
      </c>
      <c r="I7601" t="str">
        <f t="shared" si="118"/>
        <v>Yuksek Investisya</v>
      </c>
      <c r="J7601">
        <f>YEAR(transaction_data[[#This Row],[Transaction_Date]])</f>
        <v>2023</v>
      </c>
      <c r="K7601">
        <f>MONTH(transaction_data[[#This Row],[Transaction_Date]])</f>
        <v>6</v>
      </c>
    </row>
    <row r="7602" spans="1:11" x14ac:dyDescent="0.3">
      <c r="A7602">
        <v>307600</v>
      </c>
      <c r="B7602">
        <v>203889</v>
      </c>
      <c r="C7602" t="s">
        <v>31</v>
      </c>
      <c r="D7602">
        <v>84737</v>
      </c>
      <c r="E7602">
        <v>1124</v>
      </c>
      <c r="F7602">
        <v>27486</v>
      </c>
      <c r="G7602" t="s">
        <v>33</v>
      </c>
      <c r="H7602" s="1">
        <v>45090</v>
      </c>
      <c r="I7602" t="str">
        <f t="shared" si="118"/>
        <v>Orta investisya</v>
      </c>
      <c r="J7602">
        <f>YEAR(transaction_data[[#This Row],[Transaction_Date]])</f>
        <v>2023</v>
      </c>
      <c r="K7602">
        <f>MONTH(transaction_data[[#This Row],[Transaction_Date]])</f>
        <v>6</v>
      </c>
    </row>
    <row r="7603" spans="1:11" x14ac:dyDescent="0.3">
      <c r="A7603">
        <v>307601</v>
      </c>
      <c r="B7603">
        <v>203419</v>
      </c>
      <c r="C7603" t="s">
        <v>30</v>
      </c>
      <c r="D7603">
        <v>12486</v>
      </c>
      <c r="E7603">
        <v>691</v>
      </c>
      <c r="F7603">
        <v>42250</v>
      </c>
      <c r="G7603" t="s">
        <v>33</v>
      </c>
      <c r="H7603" s="1">
        <v>44901</v>
      </c>
      <c r="I7603" t="str">
        <f t="shared" si="118"/>
        <v>Yuksek Investisya</v>
      </c>
      <c r="J7603">
        <f>YEAR(transaction_data[[#This Row],[Transaction_Date]])</f>
        <v>2022</v>
      </c>
      <c r="K7603">
        <f>MONTH(transaction_data[[#This Row],[Transaction_Date]])</f>
        <v>12</v>
      </c>
    </row>
    <row r="7604" spans="1:11" x14ac:dyDescent="0.3">
      <c r="A7604">
        <v>307602</v>
      </c>
      <c r="B7604">
        <v>204456</v>
      </c>
      <c r="C7604" t="s">
        <v>13</v>
      </c>
      <c r="D7604">
        <v>81671</v>
      </c>
      <c r="E7604">
        <v>4051</v>
      </c>
      <c r="F7604">
        <v>35115</v>
      </c>
      <c r="G7604" t="s">
        <v>32</v>
      </c>
      <c r="H7604" s="1">
        <v>44695</v>
      </c>
      <c r="I7604" t="str">
        <f t="shared" si="118"/>
        <v>Yuksek Investisya</v>
      </c>
      <c r="J7604">
        <f>YEAR(transaction_data[[#This Row],[Transaction_Date]])</f>
        <v>2022</v>
      </c>
      <c r="K7604">
        <f>MONTH(transaction_data[[#This Row],[Transaction_Date]])</f>
        <v>5</v>
      </c>
    </row>
    <row r="7605" spans="1:11" x14ac:dyDescent="0.3">
      <c r="A7605">
        <v>307603</v>
      </c>
      <c r="B7605">
        <v>201789</v>
      </c>
      <c r="C7605" t="s">
        <v>13</v>
      </c>
      <c r="D7605">
        <v>82058</v>
      </c>
      <c r="E7605">
        <v>4896</v>
      </c>
      <c r="F7605">
        <v>28057</v>
      </c>
      <c r="G7605" t="s">
        <v>32</v>
      </c>
      <c r="H7605" s="1">
        <v>45720</v>
      </c>
      <c r="I7605" t="str">
        <f t="shared" si="118"/>
        <v>Yuksek Investisya</v>
      </c>
      <c r="J7605">
        <f>YEAR(transaction_data[[#This Row],[Transaction_Date]])</f>
        <v>2025</v>
      </c>
      <c r="K7605">
        <f>MONTH(transaction_data[[#This Row],[Transaction_Date]])</f>
        <v>3</v>
      </c>
    </row>
    <row r="7606" spans="1:11" x14ac:dyDescent="0.3">
      <c r="A7606">
        <v>307604</v>
      </c>
      <c r="B7606">
        <v>207233</v>
      </c>
      <c r="C7606" t="s">
        <v>13</v>
      </c>
      <c r="D7606">
        <v>5102</v>
      </c>
      <c r="E7606">
        <v>3511</v>
      </c>
      <c r="F7606">
        <v>19119</v>
      </c>
      <c r="G7606" t="s">
        <v>32</v>
      </c>
      <c r="H7606" s="1">
        <v>45569</v>
      </c>
      <c r="I7606" t="str">
        <f t="shared" si="118"/>
        <v>Orta investisya</v>
      </c>
      <c r="J7606">
        <f>YEAR(transaction_data[[#This Row],[Transaction_Date]])</f>
        <v>2024</v>
      </c>
      <c r="K7606">
        <f>MONTH(transaction_data[[#This Row],[Transaction_Date]])</f>
        <v>10</v>
      </c>
    </row>
    <row r="7607" spans="1:11" x14ac:dyDescent="0.3">
      <c r="A7607">
        <v>307605</v>
      </c>
      <c r="B7607">
        <v>206056</v>
      </c>
      <c r="C7607" t="s">
        <v>13</v>
      </c>
      <c r="D7607">
        <v>8380</v>
      </c>
      <c r="E7607">
        <v>2124</v>
      </c>
      <c r="F7607">
        <v>35369</v>
      </c>
      <c r="G7607" t="s">
        <v>32</v>
      </c>
      <c r="H7607" s="1">
        <v>45113</v>
      </c>
      <c r="I7607" t="str">
        <f t="shared" si="118"/>
        <v>Yuksek Investisya</v>
      </c>
      <c r="J7607">
        <f>YEAR(transaction_data[[#This Row],[Transaction_Date]])</f>
        <v>2023</v>
      </c>
      <c r="K7607">
        <f>MONTH(transaction_data[[#This Row],[Transaction_Date]])</f>
        <v>7</v>
      </c>
    </row>
    <row r="7608" spans="1:11" x14ac:dyDescent="0.3">
      <c r="A7608">
        <v>307606</v>
      </c>
      <c r="B7608">
        <v>202617</v>
      </c>
      <c r="C7608" t="s">
        <v>31</v>
      </c>
      <c r="D7608">
        <v>6039</v>
      </c>
      <c r="E7608">
        <v>3298</v>
      </c>
      <c r="F7608">
        <v>23027</v>
      </c>
      <c r="G7608" t="s">
        <v>33</v>
      </c>
      <c r="H7608" s="1">
        <v>45516</v>
      </c>
      <c r="I7608" t="str">
        <f t="shared" si="118"/>
        <v>Orta investisya</v>
      </c>
      <c r="J7608">
        <f>YEAR(transaction_data[[#This Row],[Transaction_Date]])</f>
        <v>2024</v>
      </c>
      <c r="K7608">
        <f>MONTH(transaction_data[[#This Row],[Transaction_Date]])</f>
        <v>8</v>
      </c>
    </row>
    <row r="7609" spans="1:11" x14ac:dyDescent="0.3">
      <c r="A7609">
        <v>307607</v>
      </c>
      <c r="B7609">
        <v>208830</v>
      </c>
      <c r="C7609" t="s">
        <v>31</v>
      </c>
      <c r="D7609">
        <v>7223</v>
      </c>
      <c r="E7609">
        <v>2274</v>
      </c>
      <c r="F7609">
        <v>34906</v>
      </c>
      <c r="G7609" t="s">
        <v>33</v>
      </c>
      <c r="H7609" s="1">
        <v>45045</v>
      </c>
      <c r="I7609" t="str">
        <f t="shared" si="118"/>
        <v>Yuksek Investisya</v>
      </c>
      <c r="J7609">
        <f>YEAR(transaction_data[[#This Row],[Transaction_Date]])</f>
        <v>2023</v>
      </c>
      <c r="K7609">
        <f>MONTH(transaction_data[[#This Row],[Transaction_Date]])</f>
        <v>4</v>
      </c>
    </row>
    <row r="7610" spans="1:11" x14ac:dyDescent="0.3">
      <c r="A7610">
        <v>307608</v>
      </c>
      <c r="B7610">
        <v>202563</v>
      </c>
      <c r="C7610" t="s">
        <v>31</v>
      </c>
      <c r="D7610">
        <v>17720</v>
      </c>
      <c r="E7610">
        <v>3301</v>
      </c>
      <c r="F7610">
        <v>13487</v>
      </c>
      <c r="G7610" t="s">
        <v>33</v>
      </c>
      <c r="H7610" s="1">
        <v>44736</v>
      </c>
      <c r="I7610" t="str">
        <f t="shared" si="118"/>
        <v>Kicik Investiya</v>
      </c>
      <c r="J7610">
        <f>YEAR(transaction_data[[#This Row],[Transaction_Date]])</f>
        <v>2022</v>
      </c>
      <c r="K7610">
        <f>MONTH(transaction_data[[#This Row],[Transaction_Date]])</f>
        <v>6</v>
      </c>
    </row>
    <row r="7611" spans="1:11" x14ac:dyDescent="0.3">
      <c r="A7611">
        <v>307609</v>
      </c>
      <c r="B7611">
        <v>202480</v>
      </c>
      <c r="C7611" t="s">
        <v>13</v>
      </c>
      <c r="D7611">
        <v>91464</v>
      </c>
      <c r="E7611">
        <v>2861</v>
      </c>
      <c r="F7611">
        <v>30946</v>
      </c>
      <c r="G7611" t="s">
        <v>33</v>
      </c>
      <c r="H7611" s="1">
        <v>45618</v>
      </c>
      <c r="I7611" t="str">
        <f t="shared" si="118"/>
        <v>Yuksek Investisya</v>
      </c>
      <c r="J7611">
        <f>YEAR(transaction_data[[#This Row],[Transaction_Date]])</f>
        <v>2024</v>
      </c>
      <c r="K7611">
        <f>MONTH(transaction_data[[#This Row],[Transaction_Date]])</f>
        <v>11</v>
      </c>
    </row>
    <row r="7612" spans="1:11" x14ac:dyDescent="0.3">
      <c r="A7612">
        <v>307610</v>
      </c>
      <c r="B7612">
        <v>205151</v>
      </c>
      <c r="C7612" t="s">
        <v>13</v>
      </c>
      <c r="D7612">
        <v>56249</v>
      </c>
      <c r="E7612">
        <v>3262</v>
      </c>
      <c r="F7612">
        <v>13456</v>
      </c>
      <c r="G7612" t="s">
        <v>29</v>
      </c>
      <c r="H7612" s="1">
        <v>45376</v>
      </c>
      <c r="I7612" t="str">
        <f t="shared" si="118"/>
        <v>Kicik Investiya</v>
      </c>
      <c r="J7612">
        <f>YEAR(transaction_data[[#This Row],[Transaction_Date]])</f>
        <v>2024</v>
      </c>
      <c r="K7612">
        <f>MONTH(transaction_data[[#This Row],[Transaction_Date]])</f>
        <v>3</v>
      </c>
    </row>
    <row r="7613" spans="1:11" x14ac:dyDescent="0.3">
      <c r="A7613">
        <v>307611</v>
      </c>
      <c r="B7613">
        <v>205806</v>
      </c>
      <c r="C7613" t="s">
        <v>30</v>
      </c>
      <c r="D7613">
        <v>42318</v>
      </c>
      <c r="E7613">
        <v>1499</v>
      </c>
      <c r="F7613">
        <v>45628</v>
      </c>
      <c r="G7613" t="s">
        <v>29</v>
      </c>
      <c r="H7613" s="1">
        <v>45539</v>
      </c>
      <c r="I7613" t="str">
        <f t="shared" si="118"/>
        <v>Yuksek Investisya</v>
      </c>
      <c r="J7613">
        <f>YEAR(transaction_data[[#This Row],[Transaction_Date]])</f>
        <v>2024</v>
      </c>
      <c r="K7613">
        <f>MONTH(transaction_data[[#This Row],[Transaction_Date]])</f>
        <v>9</v>
      </c>
    </row>
    <row r="7614" spans="1:11" x14ac:dyDescent="0.3">
      <c r="A7614">
        <v>307612</v>
      </c>
      <c r="B7614">
        <v>201597</v>
      </c>
      <c r="C7614" t="s">
        <v>30</v>
      </c>
      <c r="D7614">
        <v>63934</v>
      </c>
      <c r="E7614">
        <v>120</v>
      </c>
      <c r="F7614">
        <v>23238</v>
      </c>
      <c r="G7614" t="s">
        <v>33</v>
      </c>
      <c r="H7614" s="1">
        <v>44903</v>
      </c>
      <c r="I7614" t="str">
        <f t="shared" si="118"/>
        <v>Orta investisya</v>
      </c>
      <c r="J7614">
        <f>YEAR(transaction_data[[#This Row],[Transaction_Date]])</f>
        <v>2022</v>
      </c>
      <c r="K7614">
        <f>MONTH(transaction_data[[#This Row],[Transaction_Date]])</f>
        <v>12</v>
      </c>
    </row>
    <row r="7615" spans="1:11" x14ac:dyDescent="0.3">
      <c r="A7615">
        <v>307613</v>
      </c>
      <c r="B7615">
        <v>202273</v>
      </c>
      <c r="C7615" t="s">
        <v>31</v>
      </c>
      <c r="D7615">
        <v>16682</v>
      </c>
      <c r="E7615">
        <v>3226</v>
      </c>
      <c r="F7615">
        <v>20603</v>
      </c>
      <c r="G7615" t="s">
        <v>29</v>
      </c>
      <c r="H7615" s="1">
        <v>45530</v>
      </c>
      <c r="I7615" t="str">
        <f t="shared" si="118"/>
        <v>Orta investisya</v>
      </c>
      <c r="J7615">
        <f>YEAR(transaction_data[[#This Row],[Transaction_Date]])</f>
        <v>2024</v>
      </c>
      <c r="K7615">
        <f>MONTH(transaction_data[[#This Row],[Transaction_Date]])</f>
        <v>8</v>
      </c>
    </row>
    <row r="7616" spans="1:11" x14ac:dyDescent="0.3">
      <c r="A7616">
        <v>307614</v>
      </c>
      <c r="B7616">
        <v>206287</v>
      </c>
      <c r="C7616" t="s">
        <v>13</v>
      </c>
      <c r="D7616">
        <v>18570</v>
      </c>
      <c r="E7616">
        <v>1011</v>
      </c>
      <c r="F7616">
        <v>49878</v>
      </c>
      <c r="G7616" t="s">
        <v>32</v>
      </c>
      <c r="H7616" s="1">
        <v>44721</v>
      </c>
      <c r="I7616" t="str">
        <f t="shared" si="118"/>
        <v>Yuksek Investisya</v>
      </c>
      <c r="J7616">
        <f>YEAR(transaction_data[[#This Row],[Transaction_Date]])</f>
        <v>2022</v>
      </c>
      <c r="K7616">
        <f>MONTH(transaction_data[[#This Row],[Transaction_Date]])</f>
        <v>6</v>
      </c>
    </row>
    <row r="7617" spans="1:11" x14ac:dyDescent="0.3">
      <c r="A7617">
        <v>307615</v>
      </c>
      <c r="B7617">
        <v>209667</v>
      </c>
      <c r="C7617" t="s">
        <v>13</v>
      </c>
      <c r="D7617">
        <v>84666</v>
      </c>
      <c r="E7617">
        <v>1160</v>
      </c>
      <c r="F7617">
        <v>15418</v>
      </c>
      <c r="G7617" t="s">
        <v>29</v>
      </c>
      <c r="H7617" s="1">
        <v>45660</v>
      </c>
      <c r="I7617" t="str">
        <f t="shared" si="118"/>
        <v>Orta investisya</v>
      </c>
      <c r="J7617">
        <f>YEAR(transaction_data[[#This Row],[Transaction_Date]])</f>
        <v>2025</v>
      </c>
      <c r="K7617">
        <f>MONTH(transaction_data[[#This Row],[Transaction_Date]])</f>
        <v>1</v>
      </c>
    </row>
    <row r="7618" spans="1:11" x14ac:dyDescent="0.3">
      <c r="A7618">
        <v>307616</v>
      </c>
      <c r="B7618">
        <v>206161</v>
      </c>
      <c r="C7618" t="s">
        <v>30</v>
      </c>
      <c r="D7618">
        <v>40671</v>
      </c>
      <c r="E7618">
        <v>4112</v>
      </c>
      <c r="F7618">
        <v>8342</v>
      </c>
      <c r="G7618" t="s">
        <v>33</v>
      </c>
      <c r="H7618" s="1">
        <v>45094</v>
      </c>
      <c r="I7618" t="str">
        <f t="shared" ref="I7618:I7681" si="119">IF(AND(F7618&gt;1000,F7618&lt;15000),"Kicik Investiya",IF(AND(F7618&gt;=15000,F7618&lt;27500),"Orta investisya","Yuksek Investisya"))</f>
        <v>Kicik Investiya</v>
      </c>
      <c r="J7618">
        <f>YEAR(transaction_data[[#This Row],[Transaction_Date]])</f>
        <v>2023</v>
      </c>
      <c r="K7618">
        <f>MONTH(transaction_data[[#This Row],[Transaction_Date]])</f>
        <v>6</v>
      </c>
    </row>
    <row r="7619" spans="1:11" x14ac:dyDescent="0.3">
      <c r="A7619">
        <v>307617</v>
      </c>
      <c r="B7619">
        <v>202779</v>
      </c>
      <c r="C7619" t="s">
        <v>31</v>
      </c>
      <c r="D7619">
        <v>79413</v>
      </c>
      <c r="E7619">
        <v>1418</v>
      </c>
      <c r="F7619">
        <v>11461</v>
      </c>
      <c r="G7619" t="s">
        <v>33</v>
      </c>
      <c r="H7619" s="1">
        <v>45610</v>
      </c>
      <c r="I7619" t="str">
        <f t="shared" si="119"/>
        <v>Kicik Investiya</v>
      </c>
      <c r="J7619">
        <f>YEAR(transaction_data[[#This Row],[Transaction_Date]])</f>
        <v>2024</v>
      </c>
      <c r="K7619">
        <f>MONTH(transaction_data[[#This Row],[Transaction_Date]])</f>
        <v>11</v>
      </c>
    </row>
    <row r="7620" spans="1:11" x14ac:dyDescent="0.3">
      <c r="A7620">
        <v>307618</v>
      </c>
      <c r="B7620">
        <v>206889</v>
      </c>
      <c r="C7620" t="s">
        <v>13</v>
      </c>
      <c r="D7620">
        <v>84202</v>
      </c>
      <c r="E7620">
        <v>780</v>
      </c>
      <c r="F7620">
        <v>33840</v>
      </c>
      <c r="G7620" t="s">
        <v>32</v>
      </c>
      <c r="H7620" s="1">
        <v>44683</v>
      </c>
      <c r="I7620" t="str">
        <f t="shared" si="119"/>
        <v>Yuksek Investisya</v>
      </c>
      <c r="J7620">
        <f>YEAR(transaction_data[[#This Row],[Transaction_Date]])</f>
        <v>2022</v>
      </c>
      <c r="K7620">
        <f>MONTH(transaction_data[[#This Row],[Transaction_Date]])</f>
        <v>5</v>
      </c>
    </row>
    <row r="7621" spans="1:11" x14ac:dyDescent="0.3">
      <c r="A7621">
        <v>307619</v>
      </c>
      <c r="B7621">
        <v>205509</v>
      </c>
      <c r="C7621" t="s">
        <v>30</v>
      </c>
      <c r="D7621">
        <v>94701</v>
      </c>
      <c r="E7621">
        <v>4756</v>
      </c>
      <c r="F7621">
        <v>45689</v>
      </c>
      <c r="G7621" t="s">
        <v>33</v>
      </c>
      <c r="H7621" s="1">
        <v>45086</v>
      </c>
      <c r="I7621" t="str">
        <f t="shared" si="119"/>
        <v>Yuksek Investisya</v>
      </c>
      <c r="J7621">
        <f>YEAR(transaction_data[[#This Row],[Transaction_Date]])</f>
        <v>2023</v>
      </c>
      <c r="K7621">
        <f>MONTH(transaction_data[[#This Row],[Transaction_Date]])</f>
        <v>6</v>
      </c>
    </row>
    <row r="7622" spans="1:11" x14ac:dyDescent="0.3">
      <c r="A7622">
        <v>307620</v>
      </c>
      <c r="B7622">
        <v>200746</v>
      </c>
      <c r="C7622" t="s">
        <v>31</v>
      </c>
      <c r="D7622">
        <v>48523</v>
      </c>
      <c r="E7622">
        <v>4148</v>
      </c>
      <c r="F7622">
        <v>34391</v>
      </c>
      <c r="G7622" t="s">
        <v>33</v>
      </c>
      <c r="H7622" s="1">
        <v>45394</v>
      </c>
      <c r="I7622" t="str">
        <f t="shared" si="119"/>
        <v>Yuksek Investisya</v>
      </c>
      <c r="J7622">
        <f>YEAR(transaction_data[[#This Row],[Transaction_Date]])</f>
        <v>2024</v>
      </c>
      <c r="K7622">
        <f>MONTH(transaction_data[[#This Row],[Transaction_Date]])</f>
        <v>4</v>
      </c>
    </row>
    <row r="7623" spans="1:11" x14ac:dyDescent="0.3">
      <c r="A7623">
        <v>307621</v>
      </c>
      <c r="B7623">
        <v>202409</v>
      </c>
      <c r="C7623" t="s">
        <v>31</v>
      </c>
      <c r="D7623">
        <v>29803</v>
      </c>
      <c r="E7623">
        <v>861</v>
      </c>
      <c r="F7623">
        <v>25763</v>
      </c>
      <c r="G7623" t="s">
        <v>33</v>
      </c>
      <c r="H7623" s="1">
        <v>44769</v>
      </c>
      <c r="I7623" t="str">
        <f t="shared" si="119"/>
        <v>Orta investisya</v>
      </c>
      <c r="J7623">
        <f>YEAR(transaction_data[[#This Row],[Transaction_Date]])</f>
        <v>2022</v>
      </c>
      <c r="K7623">
        <f>MONTH(transaction_data[[#This Row],[Transaction_Date]])</f>
        <v>7</v>
      </c>
    </row>
    <row r="7624" spans="1:11" x14ac:dyDescent="0.3">
      <c r="A7624">
        <v>307622</v>
      </c>
      <c r="B7624">
        <v>206078</v>
      </c>
      <c r="C7624" t="s">
        <v>31</v>
      </c>
      <c r="D7624">
        <v>68081</v>
      </c>
      <c r="E7624">
        <v>4605</v>
      </c>
      <c r="F7624">
        <v>29142</v>
      </c>
      <c r="G7624" t="s">
        <v>33</v>
      </c>
      <c r="H7624" s="1">
        <v>44838</v>
      </c>
      <c r="I7624" t="str">
        <f t="shared" si="119"/>
        <v>Yuksek Investisya</v>
      </c>
      <c r="J7624">
        <f>YEAR(transaction_data[[#This Row],[Transaction_Date]])</f>
        <v>2022</v>
      </c>
      <c r="K7624">
        <f>MONTH(transaction_data[[#This Row],[Transaction_Date]])</f>
        <v>10</v>
      </c>
    </row>
    <row r="7625" spans="1:11" x14ac:dyDescent="0.3">
      <c r="A7625">
        <v>307623</v>
      </c>
      <c r="B7625">
        <v>204944</v>
      </c>
      <c r="C7625" t="s">
        <v>30</v>
      </c>
      <c r="D7625">
        <v>30407</v>
      </c>
      <c r="E7625">
        <v>3272</v>
      </c>
      <c r="F7625">
        <v>19611</v>
      </c>
      <c r="G7625" t="s">
        <v>33</v>
      </c>
      <c r="H7625" s="1">
        <v>45426</v>
      </c>
      <c r="I7625" t="str">
        <f t="shared" si="119"/>
        <v>Orta investisya</v>
      </c>
      <c r="J7625">
        <f>YEAR(transaction_data[[#This Row],[Transaction_Date]])</f>
        <v>2024</v>
      </c>
      <c r="K7625">
        <f>MONTH(transaction_data[[#This Row],[Transaction_Date]])</f>
        <v>5</v>
      </c>
    </row>
    <row r="7626" spans="1:11" x14ac:dyDescent="0.3">
      <c r="A7626">
        <v>307624</v>
      </c>
      <c r="B7626">
        <v>206243</v>
      </c>
      <c r="C7626" t="s">
        <v>13</v>
      </c>
      <c r="D7626">
        <v>64486</v>
      </c>
      <c r="E7626">
        <v>2953</v>
      </c>
      <c r="F7626">
        <v>49946</v>
      </c>
      <c r="G7626" t="s">
        <v>33</v>
      </c>
      <c r="H7626" s="1">
        <v>44760</v>
      </c>
      <c r="I7626" t="str">
        <f t="shared" si="119"/>
        <v>Yuksek Investisya</v>
      </c>
      <c r="J7626">
        <f>YEAR(transaction_data[[#This Row],[Transaction_Date]])</f>
        <v>2022</v>
      </c>
      <c r="K7626">
        <f>MONTH(transaction_data[[#This Row],[Transaction_Date]])</f>
        <v>7</v>
      </c>
    </row>
    <row r="7627" spans="1:11" x14ac:dyDescent="0.3">
      <c r="A7627">
        <v>307625</v>
      </c>
      <c r="B7627">
        <v>204351</v>
      </c>
      <c r="C7627" t="s">
        <v>30</v>
      </c>
      <c r="D7627">
        <v>74198</v>
      </c>
      <c r="E7627">
        <v>1545</v>
      </c>
      <c r="F7627">
        <v>45782</v>
      </c>
      <c r="G7627" t="s">
        <v>29</v>
      </c>
      <c r="H7627" s="1">
        <v>45072</v>
      </c>
      <c r="I7627" t="str">
        <f t="shared" si="119"/>
        <v>Yuksek Investisya</v>
      </c>
      <c r="J7627">
        <f>YEAR(transaction_data[[#This Row],[Transaction_Date]])</f>
        <v>2023</v>
      </c>
      <c r="K7627">
        <f>MONTH(transaction_data[[#This Row],[Transaction_Date]])</f>
        <v>5</v>
      </c>
    </row>
    <row r="7628" spans="1:11" x14ac:dyDescent="0.3">
      <c r="A7628">
        <v>307626</v>
      </c>
      <c r="B7628">
        <v>205434</v>
      </c>
      <c r="C7628" t="s">
        <v>13</v>
      </c>
      <c r="D7628">
        <v>66392</v>
      </c>
      <c r="E7628">
        <v>3980</v>
      </c>
      <c r="F7628">
        <v>23340</v>
      </c>
      <c r="G7628" t="s">
        <v>33</v>
      </c>
      <c r="H7628" s="1">
        <v>45032</v>
      </c>
      <c r="I7628" t="str">
        <f t="shared" si="119"/>
        <v>Orta investisya</v>
      </c>
      <c r="J7628">
        <f>YEAR(transaction_data[[#This Row],[Transaction_Date]])</f>
        <v>2023</v>
      </c>
      <c r="K7628">
        <f>MONTH(transaction_data[[#This Row],[Transaction_Date]])</f>
        <v>4</v>
      </c>
    </row>
    <row r="7629" spans="1:11" x14ac:dyDescent="0.3">
      <c r="A7629">
        <v>307627</v>
      </c>
      <c r="B7629">
        <v>209054</v>
      </c>
      <c r="C7629" t="s">
        <v>13</v>
      </c>
      <c r="D7629">
        <v>15323</v>
      </c>
      <c r="E7629">
        <v>4832</v>
      </c>
      <c r="F7629">
        <v>20011</v>
      </c>
      <c r="G7629" t="s">
        <v>32</v>
      </c>
      <c r="H7629" s="1">
        <v>44846</v>
      </c>
      <c r="I7629" t="str">
        <f t="shared" si="119"/>
        <v>Orta investisya</v>
      </c>
      <c r="J7629">
        <f>YEAR(transaction_data[[#This Row],[Transaction_Date]])</f>
        <v>2022</v>
      </c>
      <c r="K7629">
        <f>MONTH(transaction_data[[#This Row],[Transaction_Date]])</f>
        <v>10</v>
      </c>
    </row>
    <row r="7630" spans="1:11" x14ac:dyDescent="0.3">
      <c r="A7630">
        <v>307628</v>
      </c>
      <c r="B7630">
        <v>200161</v>
      </c>
      <c r="C7630" t="s">
        <v>13</v>
      </c>
      <c r="D7630">
        <v>52248</v>
      </c>
      <c r="E7630">
        <v>1229</v>
      </c>
      <c r="F7630">
        <v>39577</v>
      </c>
      <c r="G7630" t="s">
        <v>29</v>
      </c>
      <c r="H7630" s="1">
        <v>45597</v>
      </c>
      <c r="I7630" t="str">
        <f t="shared" si="119"/>
        <v>Yuksek Investisya</v>
      </c>
      <c r="J7630">
        <f>YEAR(transaction_data[[#This Row],[Transaction_Date]])</f>
        <v>2024</v>
      </c>
      <c r="K7630">
        <f>MONTH(transaction_data[[#This Row],[Transaction_Date]])</f>
        <v>11</v>
      </c>
    </row>
    <row r="7631" spans="1:11" x14ac:dyDescent="0.3">
      <c r="A7631">
        <v>307629</v>
      </c>
      <c r="B7631">
        <v>204012</v>
      </c>
      <c r="C7631" t="s">
        <v>31</v>
      </c>
      <c r="D7631">
        <v>85906</v>
      </c>
      <c r="E7631">
        <v>852</v>
      </c>
      <c r="F7631">
        <v>49109</v>
      </c>
      <c r="G7631" t="s">
        <v>33</v>
      </c>
      <c r="H7631" s="1">
        <v>45077</v>
      </c>
      <c r="I7631" t="str">
        <f t="shared" si="119"/>
        <v>Yuksek Investisya</v>
      </c>
      <c r="J7631">
        <f>YEAR(transaction_data[[#This Row],[Transaction_Date]])</f>
        <v>2023</v>
      </c>
      <c r="K7631">
        <f>MONTH(transaction_data[[#This Row],[Transaction_Date]])</f>
        <v>5</v>
      </c>
    </row>
    <row r="7632" spans="1:11" x14ac:dyDescent="0.3">
      <c r="A7632">
        <v>307630</v>
      </c>
      <c r="B7632">
        <v>205760</v>
      </c>
      <c r="C7632" t="s">
        <v>13</v>
      </c>
      <c r="D7632">
        <v>68577</v>
      </c>
      <c r="E7632">
        <v>1958</v>
      </c>
      <c r="F7632">
        <v>29218</v>
      </c>
      <c r="G7632" t="s">
        <v>29</v>
      </c>
      <c r="H7632" s="1">
        <v>45068</v>
      </c>
      <c r="I7632" t="str">
        <f t="shared" si="119"/>
        <v>Yuksek Investisya</v>
      </c>
      <c r="J7632">
        <f>YEAR(transaction_data[[#This Row],[Transaction_Date]])</f>
        <v>2023</v>
      </c>
      <c r="K7632">
        <f>MONTH(transaction_data[[#This Row],[Transaction_Date]])</f>
        <v>5</v>
      </c>
    </row>
    <row r="7633" spans="1:11" x14ac:dyDescent="0.3">
      <c r="A7633">
        <v>307631</v>
      </c>
      <c r="B7633">
        <v>207932</v>
      </c>
      <c r="C7633" t="s">
        <v>31</v>
      </c>
      <c r="D7633">
        <v>63829</v>
      </c>
      <c r="E7633">
        <v>1708</v>
      </c>
      <c r="F7633">
        <v>35334</v>
      </c>
      <c r="G7633" t="s">
        <v>33</v>
      </c>
      <c r="H7633" s="1">
        <v>45040</v>
      </c>
      <c r="I7633" t="str">
        <f t="shared" si="119"/>
        <v>Yuksek Investisya</v>
      </c>
      <c r="J7633">
        <f>YEAR(transaction_data[[#This Row],[Transaction_Date]])</f>
        <v>2023</v>
      </c>
      <c r="K7633">
        <f>MONTH(transaction_data[[#This Row],[Transaction_Date]])</f>
        <v>4</v>
      </c>
    </row>
    <row r="7634" spans="1:11" x14ac:dyDescent="0.3">
      <c r="A7634">
        <v>307632</v>
      </c>
      <c r="B7634">
        <v>203214</v>
      </c>
      <c r="C7634" t="s">
        <v>30</v>
      </c>
      <c r="D7634">
        <v>22878</v>
      </c>
      <c r="E7634">
        <v>3492</v>
      </c>
      <c r="F7634">
        <v>36488</v>
      </c>
      <c r="G7634" t="s">
        <v>33</v>
      </c>
      <c r="H7634" s="1">
        <v>44663</v>
      </c>
      <c r="I7634" t="str">
        <f t="shared" si="119"/>
        <v>Yuksek Investisya</v>
      </c>
      <c r="J7634">
        <f>YEAR(transaction_data[[#This Row],[Transaction_Date]])</f>
        <v>2022</v>
      </c>
      <c r="K7634">
        <f>MONTH(transaction_data[[#This Row],[Transaction_Date]])</f>
        <v>4</v>
      </c>
    </row>
    <row r="7635" spans="1:11" x14ac:dyDescent="0.3">
      <c r="A7635">
        <v>307633</v>
      </c>
      <c r="B7635">
        <v>206366</v>
      </c>
      <c r="C7635" t="s">
        <v>13</v>
      </c>
      <c r="D7635">
        <v>62098</v>
      </c>
      <c r="E7635">
        <v>3099</v>
      </c>
      <c r="F7635">
        <v>8920</v>
      </c>
      <c r="G7635" t="s">
        <v>29</v>
      </c>
      <c r="H7635" s="1">
        <v>44814</v>
      </c>
      <c r="I7635" t="str">
        <f t="shared" si="119"/>
        <v>Kicik Investiya</v>
      </c>
      <c r="J7635">
        <f>YEAR(transaction_data[[#This Row],[Transaction_Date]])</f>
        <v>2022</v>
      </c>
      <c r="K7635">
        <f>MONTH(transaction_data[[#This Row],[Transaction_Date]])</f>
        <v>9</v>
      </c>
    </row>
    <row r="7636" spans="1:11" x14ac:dyDescent="0.3">
      <c r="A7636">
        <v>307634</v>
      </c>
      <c r="B7636">
        <v>206450</v>
      </c>
      <c r="C7636" t="s">
        <v>30</v>
      </c>
      <c r="D7636">
        <v>61149</v>
      </c>
      <c r="E7636">
        <v>1526</v>
      </c>
      <c r="F7636">
        <v>11048</v>
      </c>
      <c r="G7636" t="s">
        <v>29</v>
      </c>
      <c r="H7636" s="1">
        <v>45579</v>
      </c>
      <c r="I7636" t="str">
        <f t="shared" si="119"/>
        <v>Kicik Investiya</v>
      </c>
      <c r="J7636">
        <f>YEAR(transaction_data[[#This Row],[Transaction_Date]])</f>
        <v>2024</v>
      </c>
      <c r="K7636">
        <f>MONTH(transaction_data[[#This Row],[Transaction_Date]])</f>
        <v>10</v>
      </c>
    </row>
    <row r="7637" spans="1:11" x14ac:dyDescent="0.3">
      <c r="A7637">
        <v>307635</v>
      </c>
      <c r="B7637">
        <v>209825</v>
      </c>
      <c r="C7637" t="s">
        <v>30</v>
      </c>
      <c r="D7637">
        <v>70989</v>
      </c>
      <c r="E7637">
        <v>113</v>
      </c>
      <c r="F7637">
        <v>10234</v>
      </c>
      <c r="G7637" t="s">
        <v>32</v>
      </c>
      <c r="H7637" s="1">
        <v>44912</v>
      </c>
      <c r="I7637" t="str">
        <f t="shared" si="119"/>
        <v>Kicik Investiya</v>
      </c>
      <c r="J7637">
        <f>YEAR(transaction_data[[#This Row],[Transaction_Date]])</f>
        <v>2022</v>
      </c>
      <c r="K7637">
        <f>MONTH(transaction_data[[#This Row],[Transaction_Date]])</f>
        <v>12</v>
      </c>
    </row>
    <row r="7638" spans="1:11" x14ac:dyDescent="0.3">
      <c r="A7638">
        <v>307636</v>
      </c>
      <c r="B7638">
        <v>200570</v>
      </c>
      <c r="C7638" t="s">
        <v>13</v>
      </c>
      <c r="D7638">
        <v>89239</v>
      </c>
      <c r="E7638">
        <v>4683</v>
      </c>
      <c r="F7638">
        <v>41334</v>
      </c>
      <c r="G7638" t="s">
        <v>29</v>
      </c>
      <c r="H7638" s="1">
        <v>45560</v>
      </c>
      <c r="I7638" t="str">
        <f t="shared" si="119"/>
        <v>Yuksek Investisya</v>
      </c>
      <c r="J7638">
        <f>YEAR(transaction_data[[#This Row],[Transaction_Date]])</f>
        <v>2024</v>
      </c>
      <c r="K7638">
        <f>MONTH(transaction_data[[#This Row],[Transaction_Date]])</f>
        <v>9</v>
      </c>
    </row>
    <row r="7639" spans="1:11" x14ac:dyDescent="0.3">
      <c r="A7639">
        <v>307637</v>
      </c>
      <c r="B7639">
        <v>206288</v>
      </c>
      <c r="C7639" t="s">
        <v>13</v>
      </c>
      <c r="D7639">
        <v>82113</v>
      </c>
      <c r="E7639">
        <v>4309</v>
      </c>
      <c r="F7639">
        <v>40233</v>
      </c>
      <c r="G7639" t="s">
        <v>33</v>
      </c>
      <c r="H7639" s="1">
        <v>44875</v>
      </c>
      <c r="I7639" t="str">
        <f t="shared" si="119"/>
        <v>Yuksek Investisya</v>
      </c>
      <c r="J7639">
        <f>YEAR(transaction_data[[#This Row],[Transaction_Date]])</f>
        <v>2022</v>
      </c>
      <c r="K7639">
        <f>MONTH(transaction_data[[#This Row],[Transaction_Date]])</f>
        <v>11</v>
      </c>
    </row>
    <row r="7640" spans="1:11" x14ac:dyDescent="0.3">
      <c r="A7640">
        <v>307638</v>
      </c>
      <c r="B7640">
        <v>203895</v>
      </c>
      <c r="C7640" t="s">
        <v>31</v>
      </c>
      <c r="D7640">
        <v>65157</v>
      </c>
      <c r="E7640">
        <v>1887</v>
      </c>
      <c r="F7640">
        <v>49963</v>
      </c>
      <c r="G7640" t="s">
        <v>33</v>
      </c>
      <c r="H7640" s="1">
        <v>45664</v>
      </c>
      <c r="I7640" t="str">
        <f t="shared" si="119"/>
        <v>Yuksek Investisya</v>
      </c>
      <c r="J7640">
        <f>YEAR(transaction_data[[#This Row],[Transaction_Date]])</f>
        <v>2025</v>
      </c>
      <c r="K7640">
        <f>MONTH(transaction_data[[#This Row],[Transaction_Date]])</f>
        <v>1</v>
      </c>
    </row>
    <row r="7641" spans="1:11" x14ac:dyDescent="0.3">
      <c r="A7641">
        <v>307639</v>
      </c>
      <c r="B7641">
        <v>206800</v>
      </c>
      <c r="C7641" t="s">
        <v>13</v>
      </c>
      <c r="D7641">
        <v>1810</v>
      </c>
      <c r="E7641">
        <v>3401</v>
      </c>
      <c r="F7641">
        <v>46927</v>
      </c>
      <c r="G7641" t="s">
        <v>32</v>
      </c>
      <c r="H7641" s="1">
        <v>45334</v>
      </c>
      <c r="I7641" t="str">
        <f t="shared" si="119"/>
        <v>Yuksek Investisya</v>
      </c>
      <c r="J7641">
        <f>YEAR(transaction_data[[#This Row],[Transaction_Date]])</f>
        <v>2024</v>
      </c>
      <c r="K7641">
        <f>MONTH(transaction_data[[#This Row],[Transaction_Date]])</f>
        <v>2</v>
      </c>
    </row>
    <row r="7642" spans="1:11" x14ac:dyDescent="0.3">
      <c r="A7642">
        <v>307640</v>
      </c>
      <c r="B7642">
        <v>208977</v>
      </c>
      <c r="C7642" t="s">
        <v>31</v>
      </c>
      <c r="D7642">
        <v>40582</v>
      </c>
      <c r="E7642">
        <v>3849</v>
      </c>
      <c r="F7642">
        <v>17315</v>
      </c>
      <c r="G7642" t="s">
        <v>29</v>
      </c>
      <c r="H7642" s="1">
        <v>45215</v>
      </c>
      <c r="I7642" t="str">
        <f t="shared" si="119"/>
        <v>Orta investisya</v>
      </c>
      <c r="J7642">
        <f>YEAR(transaction_data[[#This Row],[Transaction_Date]])</f>
        <v>2023</v>
      </c>
      <c r="K7642">
        <f>MONTH(transaction_data[[#This Row],[Transaction_Date]])</f>
        <v>10</v>
      </c>
    </row>
    <row r="7643" spans="1:11" x14ac:dyDescent="0.3">
      <c r="A7643">
        <v>307641</v>
      </c>
      <c r="B7643">
        <v>200822</v>
      </c>
      <c r="C7643" t="s">
        <v>31</v>
      </c>
      <c r="D7643">
        <v>12557</v>
      </c>
      <c r="E7643">
        <v>2702</v>
      </c>
      <c r="F7643">
        <v>13458</v>
      </c>
      <c r="G7643" t="s">
        <v>29</v>
      </c>
      <c r="H7643" s="1">
        <v>44913</v>
      </c>
      <c r="I7643" t="str">
        <f t="shared" si="119"/>
        <v>Kicik Investiya</v>
      </c>
      <c r="J7643">
        <f>YEAR(transaction_data[[#This Row],[Transaction_Date]])</f>
        <v>2022</v>
      </c>
      <c r="K7643">
        <f>MONTH(transaction_data[[#This Row],[Transaction_Date]])</f>
        <v>12</v>
      </c>
    </row>
    <row r="7644" spans="1:11" x14ac:dyDescent="0.3">
      <c r="A7644">
        <v>307642</v>
      </c>
      <c r="B7644">
        <v>206626</v>
      </c>
      <c r="C7644" t="s">
        <v>13</v>
      </c>
      <c r="D7644">
        <v>99251</v>
      </c>
      <c r="E7644">
        <v>865</v>
      </c>
      <c r="F7644">
        <v>6684</v>
      </c>
      <c r="G7644" t="s">
        <v>32</v>
      </c>
      <c r="H7644" s="1">
        <v>45046</v>
      </c>
      <c r="I7644" t="str">
        <f t="shared" si="119"/>
        <v>Kicik Investiya</v>
      </c>
      <c r="J7644">
        <f>YEAR(transaction_data[[#This Row],[Transaction_Date]])</f>
        <v>2023</v>
      </c>
      <c r="K7644">
        <f>MONTH(transaction_data[[#This Row],[Transaction_Date]])</f>
        <v>4</v>
      </c>
    </row>
    <row r="7645" spans="1:11" x14ac:dyDescent="0.3">
      <c r="A7645">
        <v>307643</v>
      </c>
      <c r="B7645">
        <v>209774</v>
      </c>
      <c r="C7645" t="s">
        <v>13</v>
      </c>
      <c r="D7645">
        <v>89722</v>
      </c>
      <c r="E7645">
        <v>493</v>
      </c>
      <c r="F7645">
        <v>27437</v>
      </c>
      <c r="G7645" t="s">
        <v>29</v>
      </c>
      <c r="H7645" s="1">
        <v>45729</v>
      </c>
      <c r="I7645" t="str">
        <f t="shared" si="119"/>
        <v>Orta investisya</v>
      </c>
      <c r="J7645">
        <f>YEAR(transaction_data[[#This Row],[Transaction_Date]])</f>
        <v>2025</v>
      </c>
      <c r="K7645">
        <f>MONTH(transaction_data[[#This Row],[Transaction_Date]])</f>
        <v>3</v>
      </c>
    </row>
    <row r="7646" spans="1:11" x14ac:dyDescent="0.3">
      <c r="A7646">
        <v>307644</v>
      </c>
      <c r="B7646">
        <v>208624</v>
      </c>
      <c r="C7646" t="s">
        <v>13</v>
      </c>
      <c r="D7646">
        <v>52862</v>
      </c>
      <c r="E7646">
        <v>3516</v>
      </c>
      <c r="F7646">
        <v>25062</v>
      </c>
      <c r="G7646" t="s">
        <v>29</v>
      </c>
      <c r="H7646" s="1">
        <v>45007</v>
      </c>
      <c r="I7646" t="str">
        <f t="shared" si="119"/>
        <v>Orta investisya</v>
      </c>
      <c r="J7646">
        <f>YEAR(transaction_data[[#This Row],[Transaction_Date]])</f>
        <v>2023</v>
      </c>
      <c r="K7646">
        <f>MONTH(transaction_data[[#This Row],[Transaction_Date]])</f>
        <v>3</v>
      </c>
    </row>
    <row r="7647" spans="1:11" x14ac:dyDescent="0.3">
      <c r="A7647">
        <v>307645</v>
      </c>
      <c r="B7647">
        <v>207062</v>
      </c>
      <c r="C7647" t="s">
        <v>31</v>
      </c>
      <c r="D7647">
        <v>53397</v>
      </c>
      <c r="E7647">
        <v>4832</v>
      </c>
      <c r="F7647">
        <v>21374</v>
      </c>
      <c r="G7647" t="s">
        <v>29</v>
      </c>
      <c r="H7647" s="1">
        <v>45394</v>
      </c>
      <c r="I7647" t="str">
        <f t="shared" si="119"/>
        <v>Orta investisya</v>
      </c>
      <c r="J7647">
        <f>YEAR(transaction_data[[#This Row],[Transaction_Date]])</f>
        <v>2024</v>
      </c>
      <c r="K7647">
        <f>MONTH(transaction_data[[#This Row],[Transaction_Date]])</f>
        <v>4</v>
      </c>
    </row>
    <row r="7648" spans="1:11" x14ac:dyDescent="0.3">
      <c r="A7648">
        <v>307646</v>
      </c>
      <c r="B7648">
        <v>204372</v>
      </c>
      <c r="C7648" t="s">
        <v>31</v>
      </c>
      <c r="D7648">
        <v>60176</v>
      </c>
      <c r="E7648">
        <v>3705</v>
      </c>
      <c r="F7648">
        <v>18640</v>
      </c>
      <c r="G7648" t="s">
        <v>29</v>
      </c>
      <c r="H7648" s="1">
        <v>44921</v>
      </c>
      <c r="I7648" t="str">
        <f t="shared" si="119"/>
        <v>Orta investisya</v>
      </c>
      <c r="J7648">
        <f>YEAR(transaction_data[[#This Row],[Transaction_Date]])</f>
        <v>2022</v>
      </c>
      <c r="K7648">
        <f>MONTH(transaction_data[[#This Row],[Transaction_Date]])</f>
        <v>12</v>
      </c>
    </row>
    <row r="7649" spans="1:11" x14ac:dyDescent="0.3">
      <c r="A7649">
        <v>307647</v>
      </c>
      <c r="B7649">
        <v>203740</v>
      </c>
      <c r="C7649" t="s">
        <v>31</v>
      </c>
      <c r="D7649">
        <v>12465</v>
      </c>
      <c r="E7649">
        <v>4299</v>
      </c>
      <c r="F7649">
        <v>30104</v>
      </c>
      <c r="G7649" t="s">
        <v>33</v>
      </c>
      <c r="H7649" s="1">
        <v>45460</v>
      </c>
      <c r="I7649" t="str">
        <f t="shared" si="119"/>
        <v>Yuksek Investisya</v>
      </c>
      <c r="J7649">
        <f>YEAR(transaction_data[[#This Row],[Transaction_Date]])</f>
        <v>2024</v>
      </c>
      <c r="K7649">
        <f>MONTH(transaction_data[[#This Row],[Transaction_Date]])</f>
        <v>6</v>
      </c>
    </row>
    <row r="7650" spans="1:11" x14ac:dyDescent="0.3">
      <c r="A7650">
        <v>307648</v>
      </c>
      <c r="B7650">
        <v>202733</v>
      </c>
      <c r="C7650" t="s">
        <v>31</v>
      </c>
      <c r="D7650">
        <v>57720</v>
      </c>
      <c r="E7650">
        <v>2653</v>
      </c>
      <c r="F7650">
        <v>20726</v>
      </c>
      <c r="G7650" t="s">
        <v>29</v>
      </c>
      <c r="H7650" s="1">
        <v>44692</v>
      </c>
      <c r="I7650" t="str">
        <f t="shared" si="119"/>
        <v>Orta investisya</v>
      </c>
      <c r="J7650">
        <f>YEAR(transaction_data[[#This Row],[Transaction_Date]])</f>
        <v>2022</v>
      </c>
      <c r="K7650">
        <f>MONTH(transaction_data[[#This Row],[Transaction_Date]])</f>
        <v>5</v>
      </c>
    </row>
    <row r="7651" spans="1:11" x14ac:dyDescent="0.3">
      <c r="A7651">
        <v>307649</v>
      </c>
      <c r="B7651">
        <v>206243</v>
      </c>
      <c r="C7651" t="s">
        <v>31</v>
      </c>
      <c r="D7651">
        <v>43419</v>
      </c>
      <c r="E7651">
        <v>1680</v>
      </c>
      <c r="F7651">
        <v>47700</v>
      </c>
      <c r="G7651" t="s">
        <v>32</v>
      </c>
      <c r="H7651" s="1">
        <v>45173</v>
      </c>
      <c r="I7651" t="str">
        <f t="shared" si="119"/>
        <v>Yuksek Investisya</v>
      </c>
      <c r="J7651">
        <f>YEAR(transaction_data[[#This Row],[Transaction_Date]])</f>
        <v>2023</v>
      </c>
      <c r="K7651">
        <f>MONTH(transaction_data[[#This Row],[Transaction_Date]])</f>
        <v>9</v>
      </c>
    </row>
    <row r="7652" spans="1:11" x14ac:dyDescent="0.3">
      <c r="A7652">
        <v>307650</v>
      </c>
      <c r="B7652">
        <v>205172</v>
      </c>
      <c r="C7652" t="s">
        <v>13</v>
      </c>
      <c r="D7652">
        <v>66431</v>
      </c>
      <c r="E7652">
        <v>4681</v>
      </c>
      <c r="F7652">
        <v>35734</v>
      </c>
      <c r="G7652" t="s">
        <v>32</v>
      </c>
      <c r="H7652" s="1">
        <v>44772</v>
      </c>
      <c r="I7652" t="str">
        <f t="shared" si="119"/>
        <v>Yuksek Investisya</v>
      </c>
      <c r="J7652">
        <f>YEAR(transaction_data[[#This Row],[Transaction_Date]])</f>
        <v>2022</v>
      </c>
      <c r="K7652">
        <f>MONTH(transaction_data[[#This Row],[Transaction_Date]])</f>
        <v>7</v>
      </c>
    </row>
    <row r="7653" spans="1:11" x14ac:dyDescent="0.3">
      <c r="A7653">
        <v>307651</v>
      </c>
      <c r="B7653">
        <v>208838</v>
      </c>
      <c r="C7653" t="s">
        <v>31</v>
      </c>
      <c r="D7653">
        <v>86478</v>
      </c>
      <c r="E7653">
        <v>1837</v>
      </c>
      <c r="F7653">
        <v>45145</v>
      </c>
      <c r="G7653" t="s">
        <v>32</v>
      </c>
      <c r="H7653" s="1">
        <v>44866</v>
      </c>
      <c r="I7653" t="str">
        <f t="shared" si="119"/>
        <v>Yuksek Investisya</v>
      </c>
      <c r="J7653">
        <f>YEAR(transaction_data[[#This Row],[Transaction_Date]])</f>
        <v>2022</v>
      </c>
      <c r="K7653">
        <f>MONTH(transaction_data[[#This Row],[Transaction_Date]])</f>
        <v>11</v>
      </c>
    </row>
    <row r="7654" spans="1:11" x14ac:dyDescent="0.3">
      <c r="A7654">
        <v>307652</v>
      </c>
      <c r="B7654">
        <v>209501</v>
      </c>
      <c r="C7654" t="s">
        <v>13</v>
      </c>
      <c r="D7654">
        <v>19333</v>
      </c>
      <c r="E7654">
        <v>4469</v>
      </c>
      <c r="F7654">
        <v>47288</v>
      </c>
      <c r="G7654" t="s">
        <v>29</v>
      </c>
      <c r="H7654" s="1">
        <v>45566</v>
      </c>
      <c r="I7654" t="str">
        <f t="shared" si="119"/>
        <v>Yuksek Investisya</v>
      </c>
      <c r="J7654">
        <f>YEAR(transaction_data[[#This Row],[Transaction_Date]])</f>
        <v>2024</v>
      </c>
      <c r="K7654">
        <f>MONTH(transaction_data[[#This Row],[Transaction_Date]])</f>
        <v>10</v>
      </c>
    </row>
    <row r="7655" spans="1:11" x14ac:dyDescent="0.3">
      <c r="A7655">
        <v>307653</v>
      </c>
      <c r="B7655">
        <v>201884</v>
      </c>
      <c r="C7655" t="s">
        <v>31</v>
      </c>
      <c r="D7655">
        <v>29537</v>
      </c>
      <c r="E7655">
        <v>2658</v>
      </c>
      <c r="F7655">
        <v>26608</v>
      </c>
      <c r="G7655" t="s">
        <v>33</v>
      </c>
      <c r="H7655" s="1">
        <v>44880</v>
      </c>
      <c r="I7655" t="str">
        <f t="shared" si="119"/>
        <v>Orta investisya</v>
      </c>
      <c r="J7655">
        <f>YEAR(transaction_data[[#This Row],[Transaction_Date]])</f>
        <v>2022</v>
      </c>
      <c r="K7655">
        <f>MONTH(transaction_data[[#This Row],[Transaction_Date]])</f>
        <v>11</v>
      </c>
    </row>
    <row r="7656" spans="1:11" x14ac:dyDescent="0.3">
      <c r="A7656">
        <v>307654</v>
      </c>
      <c r="B7656">
        <v>204672</v>
      </c>
      <c r="C7656" t="s">
        <v>31</v>
      </c>
      <c r="D7656">
        <v>80734</v>
      </c>
      <c r="E7656">
        <v>1106</v>
      </c>
      <c r="F7656">
        <v>7849</v>
      </c>
      <c r="G7656" t="s">
        <v>32</v>
      </c>
      <c r="H7656" s="1">
        <v>45411</v>
      </c>
      <c r="I7656" t="str">
        <f t="shared" si="119"/>
        <v>Kicik Investiya</v>
      </c>
      <c r="J7656">
        <f>YEAR(transaction_data[[#This Row],[Transaction_Date]])</f>
        <v>2024</v>
      </c>
      <c r="K7656">
        <f>MONTH(transaction_data[[#This Row],[Transaction_Date]])</f>
        <v>4</v>
      </c>
    </row>
    <row r="7657" spans="1:11" x14ac:dyDescent="0.3">
      <c r="A7657">
        <v>307655</v>
      </c>
      <c r="B7657">
        <v>205140</v>
      </c>
      <c r="C7657" t="s">
        <v>13</v>
      </c>
      <c r="D7657">
        <v>48630</v>
      </c>
      <c r="E7657">
        <v>110</v>
      </c>
      <c r="F7657">
        <v>22297</v>
      </c>
      <c r="G7657" t="s">
        <v>32</v>
      </c>
      <c r="H7657" s="1">
        <v>45282</v>
      </c>
      <c r="I7657" t="str">
        <f t="shared" si="119"/>
        <v>Orta investisya</v>
      </c>
      <c r="J7657">
        <f>YEAR(transaction_data[[#This Row],[Transaction_Date]])</f>
        <v>2023</v>
      </c>
      <c r="K7657">
        <f>MONTH(transaction_data[[#This Row],[Transaction_Date]])</f>
        <v>12</v>
      </c>
    </row>
    <row r="7658" spans="1:11" x14ac:dyDescent="0.3">
      <c r="A7658">
        <v>307656</v>
      </c>
      <c r="B7658">
        <v>207467</v>
      </c>
      <c r="C7658" t="s">
        <v>30</v>
      </c>
      <c r="D7658">
        <v>47595</v>
      </c>
      <c r="E7658">
        <v>4990</v>
      </c>
      <c r="F7658">
        <v>49564</v>
      </c>
      <c r="G7658" t="s">
        <v>33</v>
      </c>
      <c r="H7658" s="1">
        <v>45236</v>
      </c>
      <c r="I7658" t="str">
        <f t="shared" si="119"/>
        <v>Yuksek Investisya</v>
      </c>
      <c r="J7658">
        <f>YEAR(transaction_data[[#This Row],[Transaction_Date]])</f>
        <v>2023</v>
      </c>
      <c r="K7658">
        <f>MONTH(transaction_data[[#This Row],[Transaction_Date]])</f>
        <v>11</v>
      </c>
    </row>
    <row r="7659" spans="1:11" x14ac:dyDescent="0.3">
      <c r="A7659">
        <v>307657</v>
      </c>
      <c r="B7659">
        <v>206502</v>
      </c>
      <c r="C7659" t="s">
        <v>30</v>
      </c>
      <c r="D7659">
        <v>4831</v>
      </c>
      <c r="E7659">
        <v>4639</v>
      </c>
      <c r="F7659">
        <v>6468</v>
      </c>
      <c r="G7659" t="s">
        <v>32</v>
      </c>
      <c r="H7659" s="1">
        <v>45010</v>
      </c>
      <c r="I7659" t="str">
        <f t="shared" si="119"/>
        <v>Kicik Investiya</v>
      </c>
      <c r="J7659">
        <f>YEAR(transaction_data[[#This Row],[Transaction_Date]])</f>
        <v>2023</v>
      </c>
      <c r="K7659">
        <f>MONTH(transaction_data[[#This Row],[Transaction_Date]])</f>
        <v>3</v>
      </c>
    </row>
    <row r="7660" spans="1:11" x14ac:dyDescent="0.3">
      <c r="A7660">
        <v>307658</v>
      </c>
      <c r="B7660">
        <v>207927</v>
      </c>
      <c r="C7660" t="s">
        <v>31</v>
      </c>
      <c r="D7660">
        <v>77011</v>
      </c>
      <c r="E7660">
        <v>2567</v>
      </c>
      <c r="F7660">
        <v>44378</v>
      </c>
      <c r="G7660" t="s">
        <v>29</v>
      </c>
      <c r="H7660" s="1">
        <v>45667</v>
      </c>
      <c r="I7660" t="str">
        <f t="shared" si="119"/>
        <v>Yuksek Investisya</v>
      </c>
      <c r="J7660">
        <f>YEAR(transaction_data[[#This Row],[Transaction_Date]])</f>
        <v>2025</v>
      </c>
      <c r="K7660">
        <f>MONTH(transaction_data[[#This Row],[Transaction_Date]])</f>
        <v>1</v>
      </c>
    </row>
    <row r="7661" spans="1:11" x14ac:dyDescent="0.3">
      <c r="A7661">
        <v>307659</v>
      </c>
      <c r="B7661">
        <v>208334</v>
      </c>
      <c r="C7661" t="s">
        <v>13</v>
      </c>
      <c r="D7661">
        <v>16923</v>
      </c>
      <c r="E7661">
        <v>4124</v>
      </c>
      <c r="F7661">
        <v>46919</v>
      </c>
      <c r="G7661" t="s">
        <v>32</v>
      </c>
      <c r="H7661" s="1">
        <v>45324</v>
      </c>
      <c r="I7661" t="str">
        <f t="shared" si="119"/>
        <v>Yuksek Investisya</v>
      </c>
      <c r="J7661">
        <f>YEAR(transaction_data[[#This Row],[Transaction_Date]])</f>
        <v>2024</v>
      </c>
      <c r="K7661">
        <f>MONTH(transaction_data[[#This Row],[Transaction_Date]])</f>
        <v>2</v>
      </c>
    </row>
    <row r="7662" spans="1:11" x14ac:dyDescent="0.3">
      <c r="A7662">
        <v>307660</v>
      </c>
      <c r="B7662">
        <v>204705</v>
      </c>
      <c r="C7662" t="s">
        <v>30</v>
      </c>
      <c r="D7662">
        <v>10417</v>
      </c>
      <c r="E7662">
        <v>1642</v>
      </c>
      <c r="F7662">
        <v>1759</v>
      </c>
      <c r="G7662" t="s">
        <v>29</v>
      </c>
      <c r="H7662" s="1">
        <v>45631</v>
      </c>
      <c r="I7662" t="str">
        <f t="shared" si="119"/>
        <v>Kicik Investiya</v>
      </c>
      <c r="J7662">
        <f>YEAR(transaction_data[[#This Row],[Transaction_Date]])</f>
        <v>2024</v>
      </c>
      <c r="K7662">
        <f>MONTH(transaction_data[[#This Row],[Transaction_Date]])</f>
        <v>12</v>
      </c>
    </row>
    <row r="7663" spans="1:11" x14ac:dyDescent="0.3">
      <c r="A7663">
        <v>307661</v>
      </c>
      <c r="B7663">
        <v>207169</v>
      </c>
      <c r="C7663" t="s">
        <v>30</v>
      </c>
      <c r="D7663">
        <v>12821</v>
      </c>
      <c r="E7663">
        <v>4291</v>
      </c>
      <c r="F7663">
        <v>17640</v>
      </c>
      <c r="G7663" t="s">
        <v>33</v>
      </c>
      <c r="H7663" s="1">
        <v>44900</v>
      </c>
      <c r="I7663" t="str">
        <f t="shared" si="119"/>
        <v>Orta investisya</v>
      </c>
      <c r="J7663">
        <f>YEAR(transaction_data[[#This Row],[Transaction_Date]])</f>
        <v>2022</v>
      </c>
      <c r="K7663">
        <f>MONTH(transaction_data[[#This Row],[Transaction_Date]])</f>
        <v>12</v>
      </c>
    </row>
    <row r="7664" spans="1:11" x14ac:dyDescent="0.3">
      <c r="A7664">
        <v>307662</v>
      </c>
      <c r="B7664">
        <v>200642</v>
      </c>
      <c r="C7664" t="s">
        <v>13</v>
      </c>
      <c r="D7664">
        <v>27170</v>
      </c>
      <c r="E7664">
        <v>1723</v>
      </c>
      <c r="F7664">
        <v>2629</v>
      </c>
      <c r="G7664" t="s">
        <v>33</v>
      </c>
      <c r="H7664" s="1">
        <v>44968</v>
      </c>
      <c r="I7664" t="str">
        <f t="shared" si="119"/>
        <v>Kicik Investiya</v>
      </c>
      <c r="J7664">
        <f>YEAR(transaction_data[[#This Row],[Transaction_Date]])</f>
        <v>2023</v>
      </c>
      <c r="K7664">
        <f>MONTH(transaction_data[[#This Row],[Transaction_Date]])</f>
        <v>2</v>
      </c>
    </row>
    <row r="7665" spans="1:11" x14ac:dyDescent="0.3">
      <c r="A7665">
        <v>307663</v>
      </c>
      <c r="B7665">
        <v>207855</v>
      </c>
      <c r="C7665" t="s">
        <v>30</v>
      </c>
      <c r="D7665">
        <v>34965</v>
      </c>
      <c r="E7665">
        <v>3473</v>
      </c>
      <c r="F7665">
        <v>28388</v>
      </c>
      <c r="G7665" t="s">
        <v>32</v>
      </c>
      <c r="H7665" s="1">
        <v>45538</v>
      </c>
      <c r="I7665" t="str">
        <f t="shared" si="119"/>
        <v>Yuksek Investisya</v>
      </c>
      <c r="J7665">
        <f>YEAR(transaction_data[[#This Row],[Transaction_Date]])</f>
        <v>2024</v>
      </c>
      <c r="K7665">
        <f>MONTH(transaction_data[[#This Row],[Transaction_Date]])</f>
        <v>9</v>
      </c>
    </row>
    <row r="7666" spans="1:11" x14ac:dyDescent="0.3">
      <c r="A7666">
        <v>307664</v>
      </c>
      <c r="B7666">
        <v>202499</v>
      </c>
      <c r="C7666" t="s">
        <v>31</v>
      </c>
      <c r="D7666">
        <v>22023</v>
      </c>
      <c r="E7666">
        <v>2457</v>
      </c>
      <c r="F7666">
        <v>8385</v>
      </c>
      <c r="G7666" t="s">
        <v>29</v>
      </c>
      <c r="H7666" s="1">
        <v>45177</v>
      </c>
      <c r="I7666" t="str">
        <f t="shared" si="119"/>
        <v>Kicik Investiya</v>
      </c>
      <c r="J7666">
        <f>YEAR(transaction_data[[#This Row],[Transaction_Date]])</f>
        <v>2023</v>
      </c>
      <c r="K7666">
        <f>MONTH(transaction_data[[#This Row],[Transaction_Date]])</f>
        <v>9</v>
      </c>
    </row>
    <row r="7667" spans="1:11" x14ac:dyDescent="0.3">
      <c r="A7667">
        <v>307665</v>
      </c>
      <c r="B7667">
        <v>204142</v>
      </c>
      <c r="C7667" t="s">
        <v>31</v>
      </c>
      <c r="D7667">
        <v>32892</v>
      </c>
      <c r="E7667">
        <v>4731</v>
      </c>
      <c r="F7667">
        <v>33849</v>
      </c>
      <c r="G7667" t="s">
        <v>33</v>
      </c>
      <c r="H7667" s="1">
        <v>44725</v>
      </c>
      <c r="I7667" t="str">
        <f t="shared" si="119"/>
        <v>Yuksek Investisya</v>
      </c>
      <c r="J7667">
        <f>YEAR(transaction_data[[#This Row],[Transaction_Date]])</f>
        <v>2022</v>
      </c>
      <c r="K7667">
        <f>MONTH(transaction_data[[#This Row],[Transaction_Date]])</f>
        <v>6</v>
      </c>
    </row>
    <row r="7668" spans="1:11" x14ac:dyDescent="0.3">
      <c r="A7668">
        <v>307666</v>
      </c>
      <c r="B7668">
        <v>208618</v>
      </c>
      <c r="C7668" t="s">
        <v>31</v>
      </c>
      <c r="D7668">
        <v>26884</v>
      </c>
      <c r="E7668">
        <v>153</v>
      </c>
      <c r="F7668">
        <v>35551</v>
      </c>
      <c r="G7668" t="s">
        <v>32</v>
      </c>
      <c r="H7668" s="1">
        <v>45638</v>
      </c>
      <c r="I7668" t="str">
        <f t="shared" si="119"/>
        <v>Yuksek Investisya</v>
      </c>
      <c r="J7668">
        <f>YEAR(transaction_data[[#This Row],[Transaction_Date]])</f>
        <v>2024</v>
      </c>
      <c r="K7668">
        <f>MONTH(transaction_data[[#This Row],[Transaction_Date]])</f>
        <v>12</v>
      </c>
    </row>
    <row r="7669" spans="1:11" x14ac:dyDescent="0.3">
      <c r="A7669">
        <v>307667</v>
      </c>
      <c r="B7669">
        <v>200867</v>
      </c>
      <c r="C7669" t="s">
        <v>30</v>
      </c>
      <c r="D7669">
        <v>62048</v>
      </c>
      <c r="E7669">
        <v>2840</v>
      </c>
      <c r="F7669">
        <v>13712</v>
      </c>
      <c r="G7669" t="s">
        <v>32</v>
      </c>
      <c r="H7669" s="1">
        <v>45051</v>
      </c>
      <c r="I7669" t="str">
        <f t="shared" si="119"/>
        <v>Kicik Investiya</v>
      </c>
      <c r="J7669">
        <f>YEAR(transaction_data[[#This Row],[Transaction_Date]])</f>
        <v>2023</v>
      </c>
      <c r="K7669">
        <f>MONTH(transaction_data[[#This Row],[Transaction_Date]])</f>
        <v>5</v>
      </c>
    </row>
    <row r="7670" spans="1:11" x14ac:dyDescent="0.3">
      <c r="A7670">
        <v>307668</v>
      </c>
      <c r="B7670">
        <v>201562</v>
      </c>
      <c r="C7670" t="s">
        <v>13</v>
      </c>
      <c r="D7670">
        <v>82670</v>
      </c>
      <c r="E7670">
        <v>1691</v>
      </c>
      <c r="F7670">
        <v>23899</v>
      </c>
      <c r="G7670" t="s">
        <v>32</v>
      </c>
      <c r="H7670" s="1">
        <v>44821</v>
      </c>
      <c r="I7670" t="str">
        <f t="shared" si="119"/>
        <v>Orta investisya</v>
      </c>
      <c r="J7670">
        <f>YEAR(transaction_data[[#This Row],[Transaction_Date]])</f>
        <v>2022</v>
      </c>
      <c r="K7670">
        <f>MONTH(transaction_data[[#This Row],[Transaction_Date]])</f>
        <v>9</v>
      </c>
    </row>
    <row r="7671" spans="1:11" x14ac:dyDescent="0.3">
      <c r="A7671">
        <v>307669</v>
      </c>
      <c r="B7671">
        <v>202947</v>
      </c>
      <c r="C7671" t="s">
        <v>13</v>
      </c>
      <c r="D7671">
        <v>13252</v>
      </c>
      <c r="E7671">
        <v>1357</v>
      </c>
      <c r="F7671">
        <v>28951</v>
      </c>
      <c r="G7671" t="s">
        <v>33</v>
      </c>
      <c r="H7671" s="1">
        <v>44722</v>
      </c>
      <c r="I7671" t="str">
        <f t="shared" si="119"/>
        <v>Yuksek Investisya</v>
      </c>
      <c r="J7671">
        <f>YEAR(transaction_data[[#This Row],[Transaction_Date]])</f>
        <v>2022</v>
      </c>
      <c r="K7671">
        <f>MONTH(transaction_data[[#This Row],[Transaction_Date]])</f>
        <v>6</v>
      </c>
    </row>
    <row r="7672" spans="1:11" x14ac:dyDescent="0.3">
      <c r="A7672">
        <v>307670</v>
      </c>
      <c r="B7672">
        <v>202739</v>
      </c>
      <c r="C7672" t="s">
        <v>31</v>
      </c>
      <c r="D7672">
        <v>26342</v>
      </c>
      <c r="E7672">
        <v>3931</v>
      </c>
      <c r="F7672">
        <v>23994</v>
      </c>
      <c r="G7672" t="s">
        <v>29</v>
      </c>
      <c r="H7672" s="1">
        <v>44901</v>
      </c>
      <c r="I7672" t="str">
        <f t="shared" si="119"/>
        <v>Orta investisya</v>
      </c>
      <c r="J7672">
        <f>YEAR(transaction_data[[#This Row],[Transaction_Date]])</f>
        <v>2022</v>
      </c>
      <c r="K7672">
        <f>MONTH(transaction_data[[#This Row],[Transaction_Date]])</f>
        <v>12</v>
      </c>
    </row>
    <row r="7673" spans="1:11" x14ac:dyDescent="0.3">
      <c r="A7673">
        <v>307671</v>
      </c>
      <c r="B7673">
        <v>205036</v>
      </c>
      <c r="C7673" t="s">
        <v>31</v>
      </c>
      <c r="D7673">
        <v>68061</v>
      </c>
      <c r="E7673">
        <v>297</v>
      </c>
      <c r="F7673">
        <v>6986</v>
      </c>
      <c r="G7673" t="s">
        <v>29</v>
      </c>
      <c r="H7673" s="1">
        <v>45361</v>
      </c>
      <c r="I7673" t="str">
        <f t="shared" si="119"/>
        <v>Kicik Investiya</v>
      </c>
      <c r="J7673">
        <f>YEAR(transaction_data[[#This Row],[Transaction_Date]])</f>
        <v>2024</v>
      </c>
      <c r="K7673">
        <f>MONTH(transaction_data[[#This Row],[Transaction_Date]])</f>
        <v>3</v>
      </c>
    </row>
    <row r="7674" spans="1:11" x14ac:dyDescent="0.3">
      <c r="A7674">
        <v>307672</v>
      </c>
      <c r="B7674">
        <v>206631</v>
      </c>
      <c r="C7674" t="s">
        <v>31</v>
      </c>
      <c r="D7674">
        <v>54937</v>
      </c>
      <c r="E7674">
        <v>4455</v>
      </c>
      <c r="F7674">
        <v>23087</v>
      </c>
      <c r="G7674" t="s">
        <v>29</v>
      </c>
      <c r="H7674" s="1">
        <v>45260</v>
      </c>
      <c r="I7674" t="str">
        <f t="shared" si="119"/>
        <v>Orta investisya</v>
      </c>
      <c r="J7674">
        <f>YEAR(transaction_data[[#This Row],[Transaction_Date]])</f>
        <v>2023</v>
      </c>
      <c r="K7674">
        <f>MONTH(transaction_data[[#This Row],[Transaction_Date]])</f>
        <v>11</v>
      </c>
    </row>
    <row r="7675" spans="1:11" x14ac:dyDescent="0.3">
      <c r="A7675">
        <v>307673</v>
      </c>
      <c r="B7675">
        <v>209778</v>
      </c>
      <c r="C7675" t="s">
        <v>31</v>
      </c>
      <c r="D7675">
        <v>67470</v>
      </c>
      <c r="E7675">
        <v>4374</v>
      </c>
      <c r="F7675">
        <v>3035</v>
      </c>
      <c r="G7675" t="s">
        <v>32</v>
      </c>
      <c r="H7675" s="1">
        <v>45380</v>
      </c>
      <c r="I7675" t="str">
        <f t="shared" si="119"/>
        <v>Kicik Investiya</v>
      </c>
      <c r="J7675">
        <f>YEAR(transaction_data[[#This Row],[Transaction_Date]])</f>
        <v>2024</v>
      </c>
      <c r="K7675">
        <f>MONTH(transaction_data[[#This Row],[Transaction_Date]])</f>
        <v>3</v>
      </c>
    </row>
    <row r="7676" spans="1:11" x14ac:dyDescent="0.3">
      <c r="A7676">
        <v>307674</v>
      </c>
      <c r="B7676">
        <v>204767</v>
      </c>
      <c r="C7676" t="s">
        <v>30</v>
      </c>
      <c r="D7676">
        <v>34488</v>
      </c>
      <c r="E7676">
        <v>2378</v>
      </c>
      <c r="F7676">
        <v>6104</v>
      </c>
      <c r="G7676" t="s">
        <v>29</v>
      </c>
      <c r="H7676" s="1">
        <v>45109</v>
      </c>
      <c r="I7676" t="str">
        <f t="shared" si="119"/>
        <v>Kicik Investiya</v>
      </c>
      <c r="J7676">
        <f>YEAR(transaction_data[[#This Row],[Transaction_Date]])</f>
        <v>2023</v>
      </c>
      <c r="K7676">
        <f>MONTH(transaction_data[[#This Row],[Transaction_Date]])</f>
        <v>7</v>
      </c>
    </row>
    <row r="7677" spans="1:11" x14ac:dyDescent="0.3">
      <c r="A7677">
        <v>307675</v>
      </c>
      <c r="B7677">
        <v>200528</v>
      </c>
      <c r="C7677" t="s">
        <v>31</v>
      </c>
      <c r="D7677">
        <v>93001</v>
      </c>
      <c r="E7677">
        <v>1918</v>
      </c>
      <c r="F7677">
        <v>42818</v>
      </c>
      <c r="G7677" t="s">
        <v>33</v>
      </c>
      <c r="H7677" s="1">
        <v>45380</v>
      </c>
      <c r="I7677" t="str">
        <f t="shared" si="119"/>
        <v>Yuksek Investisya</v>
      </c>
      <c r="J7677">
        <f>YEAR(transaction_data[[#This Row],[Transaction_Date]])</f>
        <v>2024</v>
      </c>
      <c r="K7677">
        <f>MONTH(transaction_data[[#This Row],[Transaction_Date]])</f>
        <v>3</v>
      </c>
    </row>
    <row r="7678" spans="1:11" x14ac:dyDescent="0.3">
      <c r="A7678">
        <v>307676</v>
      </c>
      <c r="B7678">
        <v>203350</v>
      </c>
      <c r="C7678" t="s">
        <v>30</v>
      </c>
      <c r="D7678">
        <v>57003</v>
      </c>
      <c r="E7678">
        <v>2898</v>
      </c>
      <c r="F7678">
        <v>29516</v>
      </c>
      <c r="G7678" t="s">
        <v>32</v>
      </c>
      <c r="H7678" s="1">
        <v>45468</v>
      </c>
      <c r="I7678" t="str">
        <f t="shared" si="119"/>
        <v>Yuksek Investisya</v>
      </c>
      <c r="J7678">
        <f>YEAR(transaction_data[[#This Row],[Transaction_Date]])</f>
        <v>2024</v>
      </c>
      <c r="K7678">
        <f>MONTH(transaction_data[[#This Row],[Transaction_Date]])</f>
        <v>6</v>
      </c>
    </row>
    <row r="7679" spans="1:11" x14ac:dyDescent="0.3">
      <c r="A7679">
        <v>307677</v>
      </c>
      <c r="B7679">
        <v>209611</v>
      </c>
      <c r="C7679" t="s">
        <v>31</v>
      </c>
      <c r="D7679">
        <v>7056</v>
      </c>
      <c r="E7679">
        <v>4764</v>
      </c>
      <c r="F7679">
        <v>42129</v>
      </c>
      <c r="G7679" t="s">
        <v>33</v>
      </c>
      <c r="H7679" s="1">
        <v>45003</v>
      </c>
      <c r="I7679" t="str">
        <f t="shared" si="119"/>
        <v>Yuksek Investisya</v>
      </c>
      <c r="J7679">
        <f>YEAR(transaction_data[[#This Row],[Transaction_Date]])</f>
        <v>2023</v>
      </c>
      <c r="K7679">
        <f>MONTH(transaction_data[[#This Row],[Transaction_Date]])</f>
        <v>3</v>
      </c>
    </row>
    <row r="7680" spans="1:11" x14ac:dyDescent="0.3">
      <c r="A7680">
        <v>307678</v>
      </c>
      <c r="B7680">
        <v>204661</v>
      </c>
      <c r="C7680" t="s">
        <v>13</v>
      </c>
      <c r="D7680">
        <v>65583</v>
      </c>
      <c r="E7680">
        <v>4648</v>
      </c>
      <c r="F7680">
        <v>40815</v>
      </c>
      <c r="G7680" t="s">
        <v>33</v>
      </c>
      <c r="H7680" s="1">
        <v>45230</v>
      </c>
      <c r="I7680" t="str">
        <f t="shared" si="119"/>
        <v>Yuksek Investisya</v>
      </c>
      <c r="J7680">
        <f>YEAR(transaction_data[[#This Row],[Transaction_Date]])</f>
        <v>2023</v>
      </c>
      <c r="K7680">
        <f>MONTH(transaction_data[[#This Row],[Transaction_Date]])</f>
        <v>10</v>
      </c>
    </row>
    <row r="7681" spans="1:11" x14ac:dyDescent="0.3">
      <c r="A7681">
        <v>307679</v>
      </c>
      <c r="B7681">
        <v>208716</v>
      </c>
      <c r="C7681" t="s">
        <v>30</v>
      </c>
      <c r="D7681">
        <v>97281</v>
      </c>
      <c r="E7681">
        <v>4254</v>
      </c>
      <c r="F7681">
        <v>22611</v>
      </c>
      <c r="G7681" t="s">
        <v>33</v>
      </c>
      <c r="H7681" s="1">
        <v>45702</v>
      </c>
      <c r="I7681" t="str">
        <f t="shared" si="119"/>
        <v>Orta investisya</v>
      </c>
      <c r="J7681">
        <f>YEAR(transaction_data[[#This Row],[Transaction_Date]])</f>
        <v>2025</v>
      </c>
      <c r="K7681">
        <f>MONTH(transaction_data[[#This Row],[Transaction_Date]])</f>
        <v>2</v>
      </c>
    </row>
    <row r="7682" spans="1:11" x14ac:dyDescent="0.3">
      <c r="A7682">
        <v>307680</v>
      </c>
      <c r="B7682">
        <v>209155</v>
      </c>
      <c r="C7682" t="s">
        <v>13</v>
      </c>
      <c r="D7682">
        <v>44096</v>
      </c>
      <c r="E7682">
        <v>3468</v>
      </c>
      <c r="F7682">
        <v>14423</v>
      </c>
      <c r="G7682" t="s">
        <v>29</v>
      </c>
      <c r="H7682" s="1">
        <v>45246</v>
      </c>
      <c r="I7682" t="str">
        <f t="shared" ref="I7682:I7745" si="120">IF(AND(F7682&gt;1000,F7682&lt;15000),"Kicik Investiya",IF(AND(F7682&gt;=15000,F7682&lt;27500),"Orta investisya","Yuksek Investisya"))</f>
        <v>Kicik Investiya</v>
      </c>
      <c r="J7682">
        <f>YEAR(transaction_data[[#This Row],[Transaction_Date]])</f>
        <v>2023</v>
      </c>
      <c r="K7682">
        <f>MONTH(transaction_data[[#This Row],[Transaction_Date]])</f>
        <v>11</v>
      </c>
    </row>
    <row r="7683" spans="1:11" x14ac:dyDescent="0.3">
      <c r="A7683">
        <v>307681</v>
      </c>
      <c r="B7683">
        <v>206901</v>
      </c>
      <c r="C7683" t="s">
        <v>13</v>
      </c>
      <c r="D7683">
        <v>72139</v>
      </c>
      <c r="E7683">
        <v>1284</v>
      </c>
      <c r="F7683">
        <v>1223</v>
      </c>
      <c r="G7683" t="s">
        <v>32</v>
      </c>
      <c r="H7683" s="1">
        <v>45378</v>
      </c>
      <c r="I7683" t="str">
        <f t="shared" si="120"/>
        <v>Kicik Investiya</v>
      </c>
      <c r="J7683">
        <f>YEAR(transaction_data[[#This Row],[Transaction_Date]])</f>
        <v>2024</v>
      </c>
      <c r="K7683">
        <f>MONTH(transaction_data[[#This Row],[Transaction_Date]])</f>
        <v>3</v>
      </c>
    </row>
    <row r="7684" spans="1:11" x14ac:dyDescent="0.3">
      <c r="A7684">
        <v>307682</v>
      </c>
      <c r="B7684">
        <v>208641</v>
      </c>
      <c r="C7684" t="s">
        <v>13</v>
      </c>
      <c r="D7684">
        <v>48050</v>
      </c>
      <c r="E7684">
        <v>784</v>
      </c>
      <c r="F7684">
        <v>11962</v>
      </c>
      <c r="G7684" t="s">
        <v>32</v>
      </c>
      <c r="H7684" s="1">
        <v>45048</v>
      </c>
      <c r="I7684" t="str">
        <f t="shared" si="120"/>
        <v>Kicik Investiya</v>
      </c>
      <c r="J7684">
        <f>YEAR(transaction_data[[#This Row],[Transaction_Date]])</f>
        <v>2023</v>
      </c>
      <c r="K7684">
        <f>MONTH(transaction_data[[#This Row],[Transaction_Date]])</f>
        <v>5</v>
      </c>
    </row>
    <row r="7685" spans="1:11" x14ac:dyDescent="0.3">
      <c r="A7685">
        <v>307683</v>
      </c>
      <c r="B7685">
        <v>208974</v>
      </c>
      <c r="C7685" t="s">
        <v>31</v>
      </c>
      <c r="D7685">
        <v>99114</v>
      </c>
      <c r="E7685">
        <v>966</v>
      </c>
      <c r="F7685">
        <v>26059</v>
      </c>
      <c r="G7685" t="s">
        <v>33</v>
      </c>
      <c r="H7685" s="1">
        <v>44866</v>
      </c>
      <c r="I7685" t="str">
        <f t="shared" si="120"/>
        <v>Orta investisya</v>
      </c>
      <c r="J7685">
        <f>YEAR(transaction_data[[#This Row],[Transaction_Date]])</f>
        <v>2022</v>
      </c>
      <c r="K7685">
        <f>MONTH(transaction_data[[#This Row],[Transaction_Date]])</f>
        <v>11</v>
      </c>
    </row>
    <row r="7686" spans="1:11" x14ac:dyDescent="0.3">
      <c r="A7686">
        <v>307684</v>
      </c>
      <c r="B7686">
        <v>201763</v>
      </c>
      <c r="C7686" t="s">
        <v>13</v>
      </c>
      <c r="D7686">
        <v>85011</v>
      </c>
      <c r="E7686">
        <v>2683</v>
      </c>
      <c r="F7686">
        <v>33379</v>
      </c>
      <c r="G7686" t="s">
        <v>32</v>
      </c>
      <c r="H7686" s="1">
        <v>45465</v>
      </c>
      <c r="I7686" t="str">
        <f t="shared" si="120"/>
        <v>Yuksek Investisya</v>
      </c>
      <c r="J7686">
        <f>YEAR(transaction_data[[#This Row],[Transaction_Date]])</f>
        <v>2024</v>
      </c>
      <c r="K7686">
        <f>MONTH(transaction_data[[#This Row],[Transaction_Date]])</f>
        <v>6</v>
      </c>
    </row>
    <row r="7687" spans="1:11" x14ac:dyDescent="0.3">
      <c r="A7687">
        <v>307685</v>
      </c>
      <c r="B7687">
        <v>209416</v>
      </c>
      <c r="C7687" t="s">
        <v>13</v>
      </c>
      <c r="D7687">
        <v>54607</v>
      </c>
      <c r="E7687">
        <v>3578</v>
      </c>
      <c r="F7687">
        <v>10993</v>
      </c>
      <c r="G7687" t="s">
        <v>32</v>
      </c>
      <c r="H7687" s="1">
        <v>45316</v>
      </c>
      <c r="I7687" t="str">
        <f t="shared" si="120"/>
        <v>Kicik Investiya</v>
      </c>
      <c r="J7687">
        <f>YEAR(transaction_data[[#This Row],[Transaction_Date]])</f>
        <v>2024</v>
      </c>
      <c r="K7687">
        <f>MONTH(transaction_data[[#This Row],[Transaction_Date]])</f>
        <v>1</v>
      </c>
    </row>
    <row r="7688" spans="1:11" x14ac:dyDescent="0.3">
      <c r="A7688">
        <v>307686</v>
      </c>
      <c r="B7688">
        <v>206807</v>
      </c>
      <c r="C7688" t="s">
        <v>13</v>
      </c>
      <c r="D7688">
        <v>2087</v>
      </c>
      <c r="E7688">
        <v>1297</v>
      </c>
      <c r="F7688">
        <v>27559</v>
      </c>
      <c r="G7688" t="s">
        <v>29</v>
      </c>
      <c r="H7688" s="1">
        <v>44659</v>
      </c>
      <c r="I7688" t="str">
        <f t="shared" si="120"/>
        <v>Yuksek Investisya</v>
      </c>
      <c r="J7688">
        <f>YEAR(transaction_data[[#This Row],[Transaction_Date]])</f>
        <v>2022</v>
      </c>
      <c r="K7688">
        <f>MONTH(transaction_data[[#This Row],[Transaction_Date]])</f>
        <v>4</v>
      </c>
    </row>
    <row r="7689" spans="1:11" x14ac:dyDescent="0.3">
      <c r="A7689">
        <v>307687</v>
      </c>
      <c r="B7689">
        <v>200496</v>
      </c>
      <c r="C7689" t="s">
        <v>30</v>
      </c>
      <c r="D7689">
        <v>62403</v>
      </c>
      <c r="E7689">
        <v>4066</v>
      </c>
      <c r="F7689">
        <v>9099</v>
      </c>
      <c r="G7689" t="s">
        <v>32</v>
      </c>
      <c r="H7689" s="1">
        <v>45089</v>
      </c>
      <c r="I7689" t="str">
        <f t="shared" si="120"/>
        <v>Kicik Investiya</v>
      </c>
      <c r="J7689">
        <f>YEAR(transaction_data[[#This Row],[Transaction_Date]])</f>
        <v>2023</v>
      </c>
      <c r="K7689">
        <f>MONTH(transaction_data[[#This Row],[Transaction_Date]])</f>
        <v>6</v>
      </c>
    </row>
    <row r="7690" spans="1:11" x14ac:dyDescent="0.3">
      <c r="A7690">
        <v>307688</v>
      </c>
      <c r="B7690">
        <v>202886</v>
      </c>
      <c r="C7690" t="s">
        <v>31</v>
      </c>
      <c r="D7690">
        <v>49038</v>
      </c>
      <c r="E7690">
        <v>1411</v>
      </c>
      <c r="F7690">
        <v>19690</v>
      </c>
      <c r="G7690" t="s">
        <v>33</v>
      </c>
      <c r="H7690" s="1">
        <v>45338</v>
      </c>
      <c r="I7690" t="str">
        <f t="shared" si="120"/>
        <v>Orta investisya</v>
      </c>
      <c r="J7690">
        <f>YEAR(transaction_data[[#This Row],[Transaction_Date]])</f>
        <v>2024</v>
      </c>
      <c r="K7690">
        <f>MONTH(transaction_data[[#This Row],[Transaction_Date]])</f>
        <v>2</v>
      </c>
    </row>
    <row r="7691" spans="1:11" x14ac:dyDescent="0.3">
      <c r="A7691">
        <v>307689</v>
      </c>
      <c r="B7691">
        <v>208399</v>
      </c>
      <c r="C7691" t="s">
        <v>13</v>
      </c>
      <c r="D7691">
        <v>23199</v>
      </c>
      <c r="E7691">
        <v>1687</v>
      </c>
      <c r="F7691">
        <v>44861</v>
      </c>
      <c r="G7691" t="s">
        <v>32</v>
      </c>
      <c r="H7691" s="1">
        <v>45234</v>
      </c>
      <c r="I7691" t="str">
        <f t="shared" si="120"/>
        <v>Yuksek Investisya</v>
      </c>
      <c r="J7691">
        <f>YEAR(transaction_data[[#This Row],[Transaction_Date]])</f>
        <v>2023</v>
      </c>
      <c r="K7691">
        <f>MONTH(transaction_data[[#This Row],[Transaction_Date]])</f>
        <v>11</v>
      </c>
    </row>
    <row r="7692" spans="1:11" x14ac:dyDescent="0.3">
      <c r="A7692">
        <v>307690</v>
      </c>
      <c r="B7692">
        <v>205584</v>
      </c>
      <c r="C7692" t="s">
        <v>31</v>
      </c>
      <c r="D7692">
        <v>98752</v>
      </c>
      <c r="E7692">
        <v>984</v>
      </c>
      <c r="F7692">
        <v>29658</v>
      </c>
      <c r="G7692" t="s">
        <v>33</v>
      </c>
      <c r="H7692" s="1">
        <v>45695</v>
      </c>
      <c r="I7692" t="str">
        <f t="shared" si="120"/>
        <v>Yuksek Investisya</v>
      </c>
      <c r="J7692">
        <f>YEAR(transaction_data[[#This Row],[Transaction_Date]])</f>
        <v>2025</v>
      </c>
      <c r="K7692">
        <f>MONTH(transaction_data[[#This Row],[Transaction_Date]])</f>
        <v>2</v>
      </c>
    </row>
    <row r="7693" spans="1:11" x14ac:dyDescent="0.3">
      <c r="A7693">
        <v>307691</v>
      </c>
      <c r="B7693">
        <v>201501</v>
      </c>
      <c r="C7693" t="s">
        <v>30</v>
      </c>
      <c r="D7693">
        <v>27197</v>
      </c>
      <c r="E7693">
        <v>3204</v>
      </c>
      <c r="F7693">
        <v>18373</v>
      </c>
      <c r="G7693" t="s">
        <v>32</v>
      </c>
      <c r="H7693" s="1">
        <v>45131</v>
      </c>
      <c r="I7693" t="str">
        <f t="shared" si="120"/>
        <v>Orta investisya</v>
      </c>
      <c r="J7693">
        <f>YEAR(transaction_data[[#This Row],[Transaction_Date]])</f>
        <v>2023</v>
      </c>
      <c r="K7693">
        <f>MONTH(transaction_data[[#This Row],[Transaction_Date]])</f>
        <v>7</v>
      </c>
    </row>
    <row r="7694" spans="1:11" x14ac:dyDescent="0.3">
      <c r="A7694">
        <v>307692</v>
      </c>
      <c r="B7694">
        <v>206197</v>
      </c>
      <c r="C7694" t="s">
        <v>31</v>
      </c>
      <c r="D7694">
        <v>51060</v>
      </c>
      <c r="E7694">
        <v>4648</v>
      </c>
      <c r="F7694">
        <v>46722</v>
      </c>
      <c r="G7694" t="s">
        <v>33</v>
      </c>
      <c r="H7694" s="1">
        <v>45464</v>
      </c>
      <c r="I7694" t="str">
        <f t="shared" si="120"/>
        <v>Yuksek Investisya</v>
      </c>
      <c r="J7694">
        <f>YEAR(transaction_data[[#This Row],[Transaction_Date]])</f>
        <v>2024</v>
      </c>
      <c r="K7694">
        <f>MONTH(transaction_data[[#This Row],[Transaction_Date]])</f>
        <v>6</v>
      </c>
    </row>
    <row r="7695" spans="1:11" x14ac:dyDescent="0.3">
      <c r="A7695">
        <v>307693</v>
      </c>
      <c r="B7695">
        <v>201779</v>
      </c>
      <c r="C7695" t="s">
        <v>13</v>
      </c>
      <c r="D7695">
        <v>13163</v>
      </c>
      <c r="E7695">
        <v>3100</v>
      </c>
      <c r="F7695">
        <v>13865</v>
      </c>
      <c r="G7695" t="s">
        <v>33</v>
      </c>
      <c r="H7695" s="1">
        <v>45701</v>
      </c>
      <c r="I7695" t="str">
        <f t="shared" si="120"/>
        <v>Kicik Investiya</v>
      </c>
      <c r="J7695">
        <f>YEAR(transaction_data[[#This Row],[Transaction_Date]])</f>
        <v>2025</v>
      </c>
      <c r="K7695">
        <f>MONTH(transaction_data[[#This Row],[Transaction_Date]])</f>
        <v>2</v>
      </c>
    </row>
    <row r="7696" spans="1:11" x14ac:dyDescent="0.3">
      <c r="A7696">
        <v>307694</v>
      </c>
      <c r="B7696">
        <v>209605</v>
      </c>
      <c r="C7696" t="s">
        <v>31</v>
      </c>
      <c r="D7696">
        <v>19715</v>
      </c>
      <c r="E7696">
        <v>3334</v>
      </c>
      <c r="F7696">
        <v>4015</v>
      </c>
      <c r="G7696" t="s">
        <v>32</v>
      </c>
      <c r="H7696" s="1">
        <v>44704</v>
      </c>
      <c r="I7696" t="str">
        <f t="shared" si="120"/>
        <v>Kicik Investiya</v>
      </c>
      <c r="J7696">
        <f>YEAR(transaction_data[[#This Row],[Transaction_Date]])</f>
        <v>2022</v>
      </c>
      <c r="K7696">
        <f>MONTH(transaction_data[[#This Row],[Transaction_Date]])</f>
        <v>5</v>
      </c>
    </row>
    <row r="7697" spans="1:11" x14ac:dyDescent="0.3">
      <c r="A7697">
        <v>307695</v>
      </c>
      <c r="B7697">
        <v>209080</v>
      </c>
      <c r="C7697" t="s">
        <v>31</v>
      </c>
      <c r="D7697">
        <v>65258</v>
      </c>
      <c r="E7697">
        <v>1869</v>
      </c>
      <c r="F7697">
        <v>8594</v>
      </c>
      <c r="G7697" t="s">
        <v>33</v>
      </c>
      <c r="H7697" s="1">
        <v>44792</v>
      </c>
      <c r="I7697" t="str">
        <f t="shared" si="120"/>
        <v>Kicik Investiya</v>
      </c>
      <c r="J7697">
        <f>YEAR(transaction_data[[#This Row],[Transaction_Date]])</f>
        <v>2022</v>
      </c>
      <c r="K7697">
        <f>MONTH(transaction_data[[#This Row],[Transaction_Date]])</f>
        <v>8</v>
      </c>
    </row>
    <row r="7698" spans="1:11" x14ac:dyDescent="0.3">
      <c r="A7698">
        <v>307696</v>
      </c>
      <c r="B7698">
        <v>206358</v>
      </c>
      <c r="C7698" t="s">
        <v>31</v>
      </c>
      <c r="D7698">
        <v>41636</v>
      </c>
      <c r="E7698">
        <v>4428</v>
      </c>
      <c r="F7698">
        <v>26750</v>
      </c>
      <c r="G7698" t="s">
        <v>29</v>
      </c>
      <c r="H7698" s="1">
        <v>45466</v>
      </c>
      <c r="I7698" t="str">
        <f t="shared" si="120"/>
        <v>Orta investisya</v>
      </c>
      <c r="J7698">
        <f>YEAR(transaction_data[[#This Row],[Transaction_Date]])</f>
        <v>2024</v>
      </c>
      <c r="K7698">
        <f>MONTH(transaction_data[[#This Row],[Transaction_Date]])</f>
        <v>6</v>
      </c>
    </row>
    <row r="7699" spans="1:11" x14ac:dyDescent="0.3">
      <c r="A7699">
        <v>307697</v>
      </c>
      <c r="B7699">
        <v>202501</v>
      </c>
      <c r="C7699" t="s">
        <v>31</v>
      </c>
      <c r="D7699">
        <v>98786</v>
      </c>
      <c r="E7699">
        <v>210</v>
      </c>
      <c r="F7699">
        <v>12814</v>
      </c>
      <c r="G7699" t="s">
        <v>29</v>
      </c>
      <c r="H7699" s="1">
        <v>45631</v>
      </c>
      <c r="I7699" t="str">
        <f t="shared" si="120"/>
        <v>Kicik Investiya</v>
      </c>
      <c r="J7699">
        <f>YEAR(transaction_data[[#This Row],[Transaction_Date]])</f>
        <v>2024</v>
      </c>
      <c r="K7699">
        <f>MONTH(transaction_data[[#This Row],[Transaction_Date]])</f>
        <v>12</v>
      </c>
    </row>
    <row r="7700" spans="1:11" x14ac:dyDescent="0.3">
      <c r="A7700">
        <v>307698</v>
      </c>
      <c r="B7700">
        <v>204506</v>
      </c>
      <c r="C7700" t="s">
        <v>31</v>
      </c>
      <c r="D7700">
        <v>57965</v>
      </c>
      <c r="E7700">
        <v>2633</v>
      </c>
      <c r="F7700">
        <v>45453</v>
      </c>
      <c r="G7700" t="s">
        <v>33</v>
      </c>
      <c r="H7700" s="1">
        <v>45190</v>
      </c>
      <c r="I7700" t="str">
        <f t="shared" si="120"/>
        <v>Yuksek Investisya</v>
      </c>
      <c r="J7700">
        <f>YEAR(transaction_data[[#This Row],[Transaction_Date]])</f>
        <v>2023</v>
      </c>
      <c r="K7700">
        <f>MONTH(transaction_data[[#This Row],[Transaction_Date]])</f>
        <v>9</v>
      </c>
    </row>
    <row r="7701" spans="1:11" x14ac:dyDescent="0.3">
      <c r="A7701">
        <v>307699</v>
      </c>
      <c r="B7701">
        <v>209932</v>
      </c>
      <c r="C7701" t="s">
        <v>30</v>
      </c>
      <c r="D7701">
        <v>55575</v>
      </c>
      <c r="E7701">
        <v>825</v>
      </c>
      <c r="F7701">
        <v>16720</v>
      </c>
      <c r="G7701" t="s">
        <v>33</v>
      </c>
      <c r="H7701" s="1">
        <v>45311</v>
      </c>
      <c r="I7701" t="str">
        <f t="shared" si="120"/>
        <v>Orta investisya</v>
      </c>
      <c r="J7701">
        <f>YEAR(transaction_data[[#This Row],[Transaction_Date]])</f>
        <v>2024</v>
      </c>
      <c r="K7701">
        <f>MONTH(transaction_data[[#This Row],[Transaction_Date]])</f>
        <v>1</v>
      </c>
    </row>
    <row r="7702" spans="1:11" x14ac:dyDescent="0.3">
      <c r="A7702">
        <v>307700</v>
      </c>
      <c r="B7702">
        <v>203964</v>
      </c>
      <c r="C7702" t="s">
        <v>13</v>
      </c>
      <c r="D7702">
        <v>80582</v>
      </c>
      <c r="E7702">
        <v>438</v>
      </c>
      <c r="F7702">
        <v>8587</v>
      </c>
      <c r="G7702" t="s">
        <v>33</v>
      </c>
      <c r="H7702" s="1">
        <v>45589</v>
      </c>
      <c r="I7702" t="str">
        <f t="shared" si="120"/>
        <v>Kicik Investiya</v>
      </c>
      <c r="J7702">
        <f>YEAR(transaction_data[[#This Row],[Transaction_Date]])</f>
        <v>2024</v>
      </c>
      <c r="K7702">
        <f>MONTH(transaction_data[[#This Row],[Transaction_Date]])</f>
        <v>10</v>
      </c>
    </row>
    <row r="7703" spans="1:11" x14ac:dyDescent="0.3">
      <c r="A7703">
        <v>307701</v>
      </c>
      <c r="B7703">
        <v>204027</v>
      </c>
      <c r="C7703" t="s">
        <v>31</v>
      </c>
      <c r="D7703">
        <v>86559</v>
      </c>
      <c r="E7703">
        <v>3147</v>
      </c>
      <c r="F7703">
        <v>15989</v>
      </c>
      <c r="G7703" t="s">
        <v>32</v>
      </c>
      <c r="H7703" s="1">
        <v>45653</v>
      </c>
      <c r="I7703" t="str">
        <f t="shared" si="120"/>
        <v>Orta investisya</v>
      </c>
      <c r="J7703">
        <f>YEAR(transaction_data[[#This Row],[Transaction_Date]])</f>
        <v>2024</v>
      </c>
      <c r="K7703">
        <f>MONTH(transaction_data[[#This Row],[Transaction_Date]])</f>
        <v>12</v>
      </c>
    </row>
    <row r="7704" spans="1:11" x14ac:dyDescent="0.3">
      <c r="A7704">
        <v>307702</v>
      </c>
      <c r="B7704">
        <v>204204</v>
      </c>
      <c r="C7704" t="s">
        <v>31</v>
      </c>
      <c r="D7704">
        <v>14852</v>
      </c>
      <c r="E7704">
        <v>3943</v>
      </c>
      <c r="F7704">
        <v>31068</v>
      </c>
      <c r="G7704" t="s">
        <v>29</v>
      </c>
      <c r="H7704" s="1">
        <v>45064</v>
      </c>
      <c r="I7704" t="str">
        <f t="shared" si="120"/>
        <v>Yuksek Investisya</v>
      </c>
      <c r="J7704">
        <f>YEAR(transaction_data[[#This Row],[Transaction_Date]])</f>
        <v>2023</v>
      </c>
      <c r="K7704">
        <f>MONTH(transaction_data[[#This Row],[Transaction_Date]])</f>
        <v>5</v>
      </c>
    </row>
    <row r="7705" spans="1:11" x14ac:dyDescent="0.3">
      <c r="A7705">
        <v>307703</v>
      </c>
      <c r="B7705">
        <v>200026</v>
      </c>
      <c r="C7705" t="s">
        <v>13</v>
      </c>
      <c r="D7705">
        <v>72367</v>
      </c>
      <c r="E7705">
        <v>2469</v>
      </c>
      <c r="F7705">
        <v>31079</v>
      </c>
      <c r="G7705" t="s">
        <v>32</v>
      </c>
      <c r="H7705" s="1">
        <v>45161</v>
      </c>
      <c r="I7705" t="str">
        <f t="shared" si="120"/>
        <v>Yuksek Investisya</v>
      </c>
      <c r="J7705">
        <f>YEAR(transaction_data[[#This Row],[Transaction_Date]])</f>
        <v>2023</v>
      </c>
      <c r="K7705">
        <f>MONTH(transaction_data[[#This Row],[Transaction_Date]])</f>
        <v>8</v>
      </c>
    </row>
    <row r="7706" spans="1:11" x14ac:dyDescent="0.3">
      <c r="A7706">
        <v>307704</v>
      </c>
      <c r="B7706">
        <v>201439</v>
      </c>
      <c r="C7706" t="s">
        <v>13</v>
      </c>
      <c r="D7706">
        <v>18226</v>
      </c>
      <c r="E7706">
        <v>1473</v>
      </c>
      <c r="F7706">
        <v>28486</v>
      </c>
      <c r="G7706" t="s">
        <v>32</v>
      </c>
      <c r="H7706" s="1">
        <v>45060</v>
      </c>
      <c r="I7706" t="str">
        <f t="shared" si="120"/>
        <v>Yuksek Investisya</v>
      </c>
      <c r="J7706">
        <f>YEAR(transaction_data[[#This Row],[Transaction_Date]])</f>
        <v>2023</v>
      </c>
      <c r="K7706">
        <f>MONTH(transaction_data[[#This Row],[Transaction_Date]])</f>
        <v>5</v>
      </c>
    </row>
    <row r="7707" spans="1:11" x14ac:dyDescent="0.3">
      <c r="A7707">
        <v>307705</v>
      </c>
      <c r="B7707">
        <v>201005</v>
      </c>
      <c r="C7707" t="s">
        <v>13</v>
      </c>
      <c r="D7707">
        <v>86448</v>
      </c>
      <c r="E7707">
        <v>1306</v>
      </c>
      <c r="F7707">
        <v>23456</v>
      </c>
      <c r="G7707" t="s">
        <v>29</v>
      </c>
      <c r="H7707" s="1">
        <v>45055</v>
      </c>
      <c r="I7707" t="str">
        <f t="shared" si="120"/>
        <v>Orta investisya</v>
      </c>
      <c r="J7707">
        <f>YEAR(transaction_data[[#This Row],[Transaction_Date]])</f>
        <v>2023</v>
      </c>
      <c r="K7707">
        <f>MONTH(transaction_data[[#This Row],[Transaction_Date]])</f>
        <v>5</v>
      </c>
    </row>
    <row r="7708" spans="1:11" x14ac:dyDescent="0.3">
      <c r="A7708">
        <v>307706</v>
      </c>
      <c r="B7708">
        <v>209504</v>
      </c>
      <c r="C7708" t="s">
        <v>13</v>
      </c>
      <c r="D7708">
        <v>37126</v>
      </c>
      <c r="E7708">
        <v>758</v>
      </c>
      <c r="F7708">
        <v>20630</v>
      </c>
      <c r="G7708" t="s">
        <v>32</v>
      </c>
      <c r="H7708" s="1">
        <v>44793</v>
      </c>
      <c r="I7708" t="str">
        <f t="shared" si="120"/>
        <v>Orta investisya</v>
      </c>
      <c r="J7708">
        <f>YEAR(transaction_data[[#This Row],[Transaction_Date]])</f>
        <v>2022</v>
      </c>
      <c r="K7708">
        <f>MONTH(transaction_data[[#This Row],[Transaction_Date]])</f>
        <v>8</v>
      </c>
    </row>
    <row r="7709" spans="1:11" x14ac:dyDescent="0.3">
      <c r="A7709">
        <v>307707</v>
      </c>
      <c r="B7709">
        <v>201011</v>
      </c>
      <c r="C7709" t="s">
        <v>31</v>
      </c>
      <c r="D7709">
        <v>83752</v>
      </c>
      <c r="E7709">
        <v>3304</v>
      </c>
      <c r="F7709">
        <v>29210</v>
      </c>
      <c r="G7709" t="s">
        <v>32</v>
      </c>
      <c r="H7709" s="1">
        <v>45037</v>
      </c>
      <c r="I7709" t="str">
        <f t="shared" si="120"/>
        <v>Yuksek Investisya</v>
      </c>
      <c r="J7709">
        <f>YEAR(transaction_data[[#This Row],[Transaction_Date]])</f>
        <v>2023</v>
      </c>
      <c r="K7709">
        <f>MONTH(transaction_data[[#This Row],[Transaction_Date]])</f>
        <v>4</v>
      </c>
    </row>
    <row r="7710" spans="1:11" x14ac:dyDescent="0.3">
      <c r="A7710">
        <v>307708</v>
      </c>
      <c r="B7710">
        <v>209868</v>
      </c>
      <c r="C7710" t="s">
        <v>13</v>
      </c>
      <c r="D7710">
        <v>25646</v>
      </c>
      <c r="E7710">
        <v>1597</v>
      </c>
      <c r="F7710">
        <v>40570</v>
      </c>
      <c r="G7710" t="s">
        <v>29</v>
      </c>
      <c r="H7710" s="1">
        <v>45657</v>
      </c>
      <c r="I7710" t="str">
        <f t="shared" si="120"/>
        <v>Yuksek Investisya</v>
      </c>
      <c r="J7710">
        <f>YEAR(transaction_data[[#This Row],[Transaction_Date]])</f>
        <v>2024</v>
      </c>
      <c r="K7710">
        <f>MONTH(transaction_data[[#This Row],[Transaction_Date]])</f>
        <v>12</v>
      </c>
    </row>
    <row r="7711" spans="1:11" x14ac:dyDescent="0.3">
      <c r="A7711">
        <v>307709</v>
      </c>
      <c r="B7711">
        <v>206493</v>
      </c>
      <c r="C7711" t="s">
        <v>30</v>
      </c>
      <c r="D7711">
        <v>15153</v>
      </c>
      <c r="E7711">
        <v>2026</v>
      </c>
      <c r="F7711">
        <v>6405</v>
      </c>
      <c r="G7711" t="s">
        <v>33</v>
      </c>
      <c r="H7711" s="1">
        <v>45548</v>
      </c>
      <c r="I7711" t="str">
        <f t="shared" si="120"/>
        <v>Kicik Investiya</v>
      </c>
      <c r="J7711">
        <f>YEAR(transaction_data[[#This Row],[Transaction_Date]])</f>
        <v>2024</v>
      </c>
      <c r="K7711">
        <f>MONTH(transaction_data[[#This Row],[Transaction_Date]])</f>
        <v>9</v>
      </c>
    </row>
    <row r="7712" spans="1:11" x14ac:dyDescent="0.3">
      <c r="A7712">
        <v>307710</v>
      </c>
      <c r="B7712">
        <v>206005</v>
      </c>
      <c r="C7712" t="s">
        <v>31</v>
      </c>
      <c r="D7712">
        <v>72816</v>
      </c>
      <c r="E7712">
        <v>2993</v>
      </c>
      <c r="F7712">
        <v>6195</v>
      </c>
      <c r="G7712" t="s">
        <v>32</v>
      </c>
      <c r="H7712" s="1">
        <v>45248</v>
      </c>
      <c r="I7712" t="str">
        <f t="shared" si="120"/>
        <v>Kicik Investiya</v>
      </c>
      <c r="J7712">
        <f>YEAR(transaction_data[[#This Row],[Transaction_Date]])</f>
        <v>2023</v>
      </c>
      <c r="K7712">
        <f>MONTH(transaction_data[[#This Row],[Transaction_Date]])</f>
        <v>11</v>
      </c>
    </row>
    <row r="7713" spans="1:11" x14ac:dyDescent="0.3">
      <c r="A7713">
        <v>307711</v>
      </c>
      <c r="B7713">
        <v>206789</v>
      </c>
      <c r="C7713" t="s">
        <v>30</v>
      </c>
      <c r="D7713">
        <v>84006</v>
      </c>
      <c r="E7713">
        <v>3330</v>
      </c>
      <c r="F7713">
        <v>49703</v>
      </c>
      <c r="G7713" t="s">
        <v>32</v>
      </c>
      <c r="H7713" s="1">
        <v>45357</v>
      </c>
      <c r="I7713" t="str">
        <f t="shared" si="120"/>
        <v>Yuksek Investisya</v>
      </c>
      <c r="J7713">
        <f>YEAR(transaction_data[[#This Row],[Transaction_Date]])</f>
        <v>2024</v>
      </c>
      <c r="K7713">
        <f>MONTH(transaction_data[[#This Row],[Transaction_Date]])</f>
        <v>3</v>
      </c>
    </row>
    <row r="7714" spans="1:11" x14ac:dyDescent="0.3">
      <c r="A7714">
        <v>307712</v>
      </c>
      <c r="B7714">
        <v>208521</v>
      </c>
      <c r="C7714" t="s">
        <v>13</v>
      </c>
      <c r="D7714">
        <v>9780</v>
      </c>
      <c r="E7714">
        <v>516</v>
      </c>
      <c r="F7714">
        <v>48931</v>
      </c>
      <c r="G7714" t="s">
        <v>32</v>
      </c>
      <c r="H7714" s="1">
        <v>45690</v>
      </c>
      <c r="I7714" t="str">
        <f t="shared" si="120"/>
        <v>Yuksek Investisya</v>
      </c>
      <c r="J7714">
        <f>YEAR(transaction_data[[#This Row],[Transaction_Date]])</f>
        <v>2025</v>
      </c>
      <c r="K7714">
        <f>MONTH(transaction_data[[#This Row],[Transaction_Date]])</f>
        <v>2</v>
      </c>
    </row>
    <row r="7715" spans="1:11" x14ac:dyDescent="0.3">
      <c r="A7715">
        <v>307713</v>
      </c>
      <c r="B7715">
        <v>206051</v>
      </c>
      <c r="C7715" t="s">
        <v>30</v>
      </c>
      <c r="D7715">
        <v>20226</v>
      </c>
      <c r="E7715">
        <v>3723</v>
      </c>
      <c r="F7715">
        <v>10257</v>
      </c>
      <c r="G7715" t="s">
        <v>29</v>
      </c>
      <c r="H7715" s="1">
        <v>45016</v>
      </c>
      <c r="I7715" t="str">
        <f t="shared" si="120"/>
        <v>Kicik Investiya</v>
      </c>
      <c r="J7715">
        <f>YEAR(transaction_data[[#This Row],[Transaction_Date]])</f>
        <v>2023</v>
      </c>
      <c r="K7715">
        <f>MONTH(transaction_data[[#This Row],[Transaction_Date]])</f>
        <v>3</v>
      </c>
    </row>
    <row r="7716" spans="1:11" x14ac:dyDescent="0.3">
      <c r="A7716">
        <v>307714</v>
      </c>
      <c r="B7716">
        <v>204017</v>
      </c>
      <c r="C7716" t="s">
        <v>31</v>
      </c>
      <c r="D7716">
        <v>5625</v>
      </c>
      <c r="E7716">
        <v>3156</v>
      </c>
      <c r="F7716">
        <v>5517</v>
      </c>
      <c r="G7716" t="s">
        <v>33</v>
      </c>
      <c r="H7716" s="1">
        <v>45684</v>
      </c>
      <c r="I7716" t="str">
        <f t="shared" si="120"/>
        <v>Kicik Investiya</v>
      </c>
      <c r="J7716">
        <f>YEAR(transaction_data[[#This Row],[Transaction_Date]])</f>
        <v>2025</v>
      </c>
      <c r="K7716">
        <f>MONTH(transaction_data[[#This Row],[Transaction_Date]])</f>
        <v>1</v>
      </c>
    </row>
    <row r="7717" spans="1:11" x14ac:dyDescent="0.3">
      <c r="A7717">
        <v>307715</v>
      </c>
      <c r="B7717">
        <v>203004</v>
      </c>
      <c r="C7717" t="s">
        <v>31</v>
      </c>
      <c r="D7717">
        <v>28535</v>
      </c>
      <c r="E7717">
        <v>3298</v>
      </c>
      <c r="F7717">
        <v>37063</v>
      </c>
      <c r="G7717" t="s">
        <v>33</v>
      </c>
      <c r="H7717" s="1">
        <v>45555</v>
      </c>
      <c r="I7717" t="str">
        <f t="shared" si="120"/>
        <v>Yuksek Investisya</v>
      </c>
      <c r="J7717">
        <f>YEAR(transaction_data[[#This Row],[Transaction_Date]])</f>
        <v>2024</v>
      </c>
      <c r="K7717">
        <f>MONTH(transaction_data[[#This Row],[Transaction_Date]])</f>
        <v>9</v>
      </c>
    </row>
    <row r="7718" spans="1:11" x14ac:dyDescent="0.3">
      <c r="A7718">
        <v>307716</v>
      </c>
      <c r="B7718">
        <v>206226</v>
      </c>
      <c r="C7718" t="s">
        <v>31</v>
      </c>
      <c r="D7718">
        <v>11115</v>
      </c>
      <c r="E7718">
        <v>489</v>
      </c>
      <c r="F7718">
        <v>41497</v>
      </c>
      <c r="G7718" t="s">
        <v>32</v>
      </c>
      <c r="H7718" s="1">
        <v>44943</v>
      </c>
      <c r="I7718" t="str">
        <f t="shared" si="120"/>
        <v>Yuksek Investisya</v>
      </c>
      <c r="J7718">
        <f>YEAR(transaction_data[[#This Row],[Transaction_Date]])</f>
        <v>2023</v>
      </c>
      <c r="K7718">
        <f>MONTH(transaction_data[[#This Row],[Transaction_Date]])</f>
        <v>1</v>
      </c>
    </row>
    <row r="7719" spans="1:11" x14ac:dyDescent="0.3">
      <c r="A7719">
        <v>307717</v>
      </c>
      <c r="B7719">
        <v>204362</v>
      </c>
      <c r="C7719" t="s">
        <v>31</v>
      </c>
      <c r="D7719">
        <v>44997</v>
      </c>
      <c r="E7719">
        <v>2955</v>
      </c>
      <c r="F7719">
        <v>33530</v>
      </c>
      <c r="G7719" t="s">
        <v>32</v>
      </c>
      <c r="H7719" s="1">
        <v>45448</v>
      </c>
      <c r="I7719" t="str">
        <f t="shared" si="120"/>
        <v>Yuksek Investisya</v>
      </c>
      <c r="J7719">
        <f>YEAR(transaction_data[[#This Row],[Transaction_Date]])</f>
        <v>2024</v>
      </c>
      <c r="K7719">
        <f>MONTH(transaction_data[[#This Row],[Transaction_Date]])</f>
        <v>6</v>
      </c>
    </row>
    <row r="7720" spans="1:11" x14ac:dyDescent="0.3">
      <c r="A7720">
        <v>307718</v>
      </c>
      <c r="B7720">
        <v>203457</v>
      </c>
      <c r="C7720" t="s">
        <v>30</v>
      </c>
      <c r="D7720">
        <v>43661</v>
      </c>
      <c r="E7720">
        <v>3342</v>
      </c>
      <c r="F7720">
        <v>15909</v>
      </c>
      <c r="G7720" t="s">
        <v>32</v>
      </c>
      <c r="H7720" s="1">
        <v>45165</v>
      </c>
      <c r="I7720" t="str">
        <f t="shared" si="120"/>
        <v>Orta investisya</v>
      </c>
      <c r="J7720">
        <f>YEAR(transaction_data[[#This Row],[Transaction_Date]])</f>
        <v>2023</v>
      </c>
      <c r="K7720">
        <f>MONTH(transaction_data[[#This Row],[Transaction_Date]])</f>
        <v>8</v>
      </c>
    </row>
    <row r="7721" spans="1:11" x14ac:dyDescent="0.3">
      <c r="A7721">
        <v>307719</v>
      </c>
      <c r="B7721">
        <v>205176</v>
      </c>
      <c r="C7721" t="s">
        <v>31</v>
      </c>
      <c r="D7721">
        <v>22651</v>
      </c>
      <c r="E7721">
        <v>977</v>
      </c>
      <c r="F7721">
        <v>9004</v>
      </c>
      <c r="G7721" t="s">
        <v>29</v>
      </c>
      <c r="H7721" s="1">
        <v>45693</v>
      </c>
      <c r="I7721" t="str">
        <f t="shared" si="120"/>
        <v>Kicik Investiya</v>
      </c>
      <c r="J7721">
        <f>YEAR(transaction_data[[#This Row],[Transaction_Date]])</f>
        <v>2025</v>
      </c>
      <c r="K7721">
        <f>MONTH(transaction_data[[#This Row],[Transaction_Date]])</f>
        <v>2</v>
      </c>
    </row>
    <row r="7722" spans="1:11" x14ac:dyDescent="0.3">
      <c r="A7722">
        <v>307720</v>
      </c>
      <c r="B7722">
        <v>206942</v>
      </c>
      <c r="C7722" t="s">
        <v>31</v>
      </c>
      <c r="D7722">
        <v>69520</v>
      </c>
      <c r="E7722">
        <v>3117</v>
      </c>
      <c r="F7722">
        <v>34086</v>
      </c>
      <c r="G7722" t="s">
        <v>32</v>
      </c>
      <c r="H7722" s="1">
        <v>45713</v>
      </c>
      <c r="I7722" t="str">
        <f t="shared" si="120"/>
        <v>Yuksek Investisya</v>
      </c>
      <c r="J7722">
        <f>YEAR(transaction_data[[#This Row],[Transaction_Date]])</f>
        <v>2025</v>
      </c>
      <c r="K7722">
        <f>MONTH(transaction_data[[#This Row],[Transaction_Date]])</f>
        <v>2</v>
      </c>
    </row>
    <row r="7723" spans="1:11" x14ac:dyDescent="0.3">
      <c r="A7723">
        <v>307721</v>
      </c>
      <c r="B7723">
        <v>202234</v>
      </c>
      <c r="C7723" t="s">
        <v>31</v>
      </c>
      <c r="D7723">
        <v>29187</v>
      </c>
      <c r="E7723">
        <v>3668</v>
      </c>
      <c r="F7723">
        <v>38934</v>
      </c>
      <c r="G7723" t="s">
        <v>32</v>
      </c>
      <c r="H7723" s="1">
        <v>44920</v>
      </c>
      <c r="I7723" t="str">
        <f t="shared" si="120"/>
        <v>Yuksek Investisya</v>
      </c>
      <c r="J7723">
        <f>YEAR(transaction_data[[#This Row],[Transaction_Date]])</f>
        <v>2022</v>
      </c>
      <c r="K7723">
        <f>MONTH(transaction_data[[#This Row],[Transaction_Date]])</f>
        <v>12</v>
      </c>
    </row>
    <row r="7724" spans="1:11" x14ac:dyDescent="0.3">
      <c r="A7724">
        <v>307722</v>
      </c>
      <c r="B7724">
        <v>207504</v>
      </c>
      <c r="C7724" t="s">
        <v>13</v>
      </c>
      <c r="D7724">
        <v>22312</v>
      </c>
      <c r="E7724">
        <v>623</v>
      </c>
      <c r="F7724">
        <v>25961</v>
      </c>
      <c r="G7724" t="s">
        <v>29</v>
      </c>
      <c r="H7724" s="1">
        <v>45127</v>
      </c>
      <c r="I7724" t="str">
        <f t="shared" si="120"/>
        <v>Orta investisya</v>
      </c>
      <c r="J7724">
        <f>YEAR(transaction_data[[#This Row],[Transaction_Date]])</f>
        <v>2023</v>
      </c>
      <c r="K7724">
        <f>MONTH(transaction_data[[#This Row],[Transaction_Date]])</f>
        <v>7</v>
      </c>
    </row>
    <row r="7725" spans="1:11" x14ac:dyDescent="0.3">
      <c r="A7725">
        <v>307723</v>
      </c>
      <c r="B7725">
        <v>201870</v>
      </c>
      <c r="C7725" t="s">
        <v>30</v>
      </c>
      <c r="D7725">
        <v>14673</v>
      </c>
      <c r="E7725">
        <v>2919</v>
      </c>
      <c r="F7725">
        <v>24167</v>
      </c>
      <c r="G7725" t="s">
        <v>33</v>
      </c>
      <c r="H7725" s="1">
        <v>45491</v>
      </c>
      <c r="I7725" t="str">
        <f t="shared" si="120"/>
        <v>Orta investisya</v>
      </c>
      <c r="J7725">
        <f>YEAR(transaction_data[[#This Row],[Transaction_Date]])</f>
        <v>2024</v>
      </c>
      <c r="K7725">
        <f>MONTH(transaction_data[[#This Row],[Transaction_Date]])</f>
        <v>7</v>
      </c>
    </row>
    <row r="7726" spans="1:11" x14ac:dyDescent="0.3">
      <c r="A7726">
        <v>307724</v>
      </c>
      <c r="B7726">
        <v>205606</v>
      </c>
      <c r="C7726" t="s">
        <v>13</v>
      </c>
      <c r="D7726">
        <v>67292</v>
      </c>
      <c r="E7726">
        <v>1238</v>
      </c>
      <c r="F7726">
        <v>37570</v>
      </c>
      <c r="G7726" t="s">
        <v>33</v>
      </c>
      <c r="H7726" s="1">
        <v>44657</v>
      </c>
      <c r="I7726" t="str">
        <f t="shared" si="120"/>
        <v>Yuksek Investisya</v>
      </c>
      <c r="J7726">
        <f>YEAR(transaction_data[[#This Row],[Transaction_Date]])</f>
        <v>2022</v>
      </c>
      <c r="K7726">
        <f>MONTH(transaction_data[[#This Row],[Transaction_Date]])</f>
        <v>4</v>
      </c>
    </row>
    <row r="7727" spans="1:11" x14ac:dyDescent="0.3">
      <c r="A7727">
        <v>307725</v>
      </c>
      <c r="B7727">
        <v>209736</v>
      </c>
      <c r="C7727" t="s">
        <v>31</v>
      </c>
      <c r="D7727">
        <v>68520</v>
      </c>
      <c r="E7727">
        <v>2974</v>
      </c>
      <c r="F7727">
        <v>18409</v>
      </c>
      <c r="G7727" t="s">
        <v>32</v>
      </c>
      <c r="H7727" s="1">
        <v>45686</v>
      </c>
      <c r="I7727" t="str">
        <f t="shared" si="120"/>
        <v>Orta investisya</v>
      </c>
      <c r="J7727">
        <f>YEAR(transaction_data[[#This Row],[Transaction_Date]])</f>
        <v>2025</v>
      </c>
      <c r="K7727">
        <f>MONTH(transaction_data[[#This Row],[Transaction_Date]])</f>
        <v>1</v>
      </c>
    </row>
    <row r="7728" spans="1:11" x14ac:dyDescent="0.3">
      <c r="A7728">
        <v>307726</v>
      </c>
      <c r="B7728">
        <v>206256</v>
      </c>
      <c r="C7728" t="s">
        <v>13</v>
      </c>
      <c r="D7728">
        <v>45649</v>
      </c>
      <c r="E7728">
        <v>209</v>
      </c>
      <c r="F7728">
        <v>7948</v>
      </c>
      <c r="G7728" t="s">
        <v>33</v>
      </c>
      <c r="H7728" s="1">
        <v>44654</v>
      </c>
      <c r="I7728" t="str">
        <f t="shared" si="120"/>
        <v>Kicik Investiya</v>
      </c>
      <c r="J7728">
        <f>YEAR(transaction_data[[#This Row],[Transaction_Date]])</f>
        <v>2022</v>
      </c>
      <c r="K7728">
        <f>MONTH(transaction_data[[#This Row],[Transaction_Date]])</f>
        <v>4</v>
      </c>
    </row>
    <row r="7729" spans="1:11" x14ac:dyDescent="0.3">
      <c r="A7729">
        <v>307727</v>
      </c>
      <c r="B7729">
        <v>206132</v>
      </c>
      <c r="C7729" t="s">
        <v>31</v>
      </c>
      <c r="D7729">
        <v>75760</v>
      </c>
      <c r="E7729">
        <v>1896</v>
      </c>
      <c r="F7729">
        <v>29836</v>
      </c>
      <c r="G7729" t="s">
        <v>29</v>
      </c>
      <c r="H7729" s="1">
        <v>44746</v>
      </c>
      <c r="I7729" t="str">
        <f t="shared" si="120"/>
        <v>Yuksek Investisya</v>
      </c>
      <c r="J7729">
        <f>YEAR(transaction_data[[#This Row],[Transaction_Date]])</f>
        <v>2022</v>
      </c>
      <c r="K7729">
        <f>MONTH(transaction_data[[#This Row],[Transaction_Date]])</f>
        <v>7</v>
      </c>
    </row>
    <row r="7730" spans="1:11" x14ac:dyDescent="0.3">
      <c r="A7730">
        <v>307728</v>
      </c>
      <c r="B7730">
        <v>203413</v>
      </c>
      <c r="C7730" t="s">
        <v>13</v>
      </c>
      <c r="D7730">
        <v>70333</v>
      </c>
      <c r="E7730">
        <v>480</v>
      </c>
      <c r="F7730">
        <v>3488</v>
      </c>
      <c r="G7730" t="s">
        <v>29</v>
      </c>
      <c r="H7730" s="1">
        <v>44659</v>
      </c>
      <c r="I7730" t="str">
        <f t="shared" si="120"/>
        <v>Kicik Investiya</v>
      </c>
      <c r="J7730">
        <f>YEAR(transaction_data[[#This Row],[Transaction_Date]])</f>
        <v>2022</v>
      </c>
      <c r="K7730">
        <f>MONTH(transaction_data[[#This Row],[Transaction_Date]])</f>
        <v>4</v>
      </c>
    </row>
    <row r="7731" spans="1:11" x14ac:dyDescent="0.3">
      <c r="A7731">
        <v>307729</v>
      </c>
      <c r="B7731">
        <v>207937</v>
      </c>
      <c r="C7731" t="s">
        <v>31</v>
      </c>
      <c r="D7731">
        <v>98597</v>
      </c>
      <c r="E7731">
        <v>4501</v>
      </c>
      <c r="F7731">
        <v>46205</v>
      </c>
      <c r="G7731" t="s">
        <v>29</v>
      </c>
      <c r="H7731" s="1">
        <v>45279</v>
      </c>
      <c r="I7731" t="str">
        <f t="shared" si="120"/>
        <v>Yuksek Investisya</v>
      </c>
      <c r="J7731">
        <f>YEAR(transaction_data[[#This Row],[Transaction_Date]])</f>
        <v>2023</v>
      </c>
      <c r="K7731">
        <f>MONTH(transaction_data[[#This Row],[Transaction_Date]])</f>
        <v>12</v>
      </c>
    </row>
    <row r="7732" spans="1:11" x14ac:dyDescent="0.3">
      <c r="A7732">
        <v>307730</v>
      </c>
      <c r="B7732">
        <v>207630</v>
      </c>
      <c r="C7732" t="s">
        <v>31</v>
      </c>
      <c r="D7732">
        <v>60336</v>
      </c>
      <c r="E7732">
        <v>2001</v>
      </c>
      <c r="F7732">
        <v>11081</v>
      </c>
      <c r="G7732" t="s">
        <v>29</v>
      </c>
      <c r="H7732" s="1">
        <v>44792</v>
      </c>
      <c r="I7732" t="str">
        <f t="shared" si="120"/>
        <v>Kicik Investiya</v>
      </c>
      <c r="J7732">
        <f>YEAR(transaction_data[[#This Row],[Transaction_Date]])</f>
        <v>2022</v>
      </c>
      <c r="K7732">
        <f>MONTH(transaction_data[[#This Row],[Transaction_Date]])</f>
        <v>8</v>
      </c>
    </row>
    <row r="7733" spans="1:11" x14ac:dyDescent="0.3">
      <c r="A7733">
        <v>307731</v>
      </c>
      <c r="B7733">
        <v>203781</v>
      </c>
      <c r="C7733" t="s">
        <v>31</v>
      </c>
      <c r="D7733">
        <v>96556</v>
      </c>
      <c r="E7733">
        <v>3704</v>
      </c>
      <c r="F7733">
        <v>2087</v>
      </c>
      <c r="G7733" t="s">
        <v>29</v>
      </c>
      <c r="H7733" s="1">
        <v>45456</v>
      </c>
      <c r="I7733" t="str">
        <f t="shared" si="120"/>
        <v>Kicik Investiya</v>
      </c>
      <c r="J7733">
        <f>YEAR(transaction_data[[#This Row],[Transaction_Date]])</f>
        <v>2024</v>
      </c>
      <c r="K7733">
        <f>MONTH(transaction_data[[#This Row],[Transaction_Date]])</f>
        <v>6</v>
      </c>
    </row>
    <row r="7734" spans="1:11" x14ac:dyDescent="0.3">
      <c r="A7734">
        <v>307732</v>
      </c>
      <c r="B7734">
        <v>200918</v>
      </c>
      <c r="C7734" t="s">
        <v>13</v>
      </c>
      <c r="D7734">
        <v>15721</v>
      </c>
      <c r="E7734">
        <v>2054</v>
      </c>
      <c r="F7734">
        <v>32654</v>
      </c>
      <c r="G7734" t="s">
        <v>33</v>
      </c>
      <c r="H7734" s="1">
        <v>44802</v>
      </c>
      <c r="I7734" t="str">
        <f t="shared" si="120"/>
        <v>Yuksek Investisya</v>
      </c>
      <c r="J7734">
        <f>YEAR(transaction_data[[#This Row],[Transaction_Date]])</f>
        <v>2022</v>
      </c>
      <c r="K7734">
        <f>MONTH(transaction_data[[#This Row],[Transaction_Date]])</f>
        <v>8</v>
      </c>
    </row>
    <row r="7735" spans="1:11" x14ac:dyDescent="0.3">
      <c r="A7735">
        <v>307733</v>
      </c>
      <c r="B7735">
        <v>203701</v>
      </c>
      <c r="C7735" t="s">
        <v>31</v>
      </c>
      <c r="D7735">
        <v>44213</v>
      </c>
      <c r="E7735">
        <v>1323</v>
      </c>
      <c r="F7735">
        <v>17982</v>
      </c>
      <c r="G7735" t="s">
        <v>33</v>
      </c>
      <c r="H7735" s="1">
        <v>45705</v>
      </c>
      <c r="I7735" t="str">
        <f t="shared" si="120"/>
        <v>Orta investisya</v>
      </c>
      <c r="J7735">
        <f>YEAR(transaction_data[[#This Row],[Transaction_Date]])</f>
        <v>2025</v>
      </c>
      <c r="K7735">
        <f>MONTH(transaction_data[[#This Row],[Transaction_Date]])</f>
        <v>2</v>
      </c>
    </row>
    <row r="7736" spans="1:11" x14ac:dyDescent="0.3">
      <c r="A7736">
        <v>307734</v>
      </c>
      <c r="B7736">
        <v>208347</v>
      </c>
      <c r="C7736" t="s">
        <v>13</v>
      </c>
      <c r="D7736">
        <v>35507</v>
      </c>
      <c r="E7736">
        <v>3738</v>
      </c>
      <c r="F7736">
        <v>44593</v>
      </c>
      <c r="G7736" t="s">
        <v>33</v>
      </c>
      <c r="H7736" s="1">
        <v>45333</v>
      </c>
      <c r="I7736" t="str">
        <f t="shared" si="120"/>
        <v>Yuksek Investisya</v>
      </c>
      <c r="J7736">
        <f>YEAR(transaction_data[[#This Row],[Transaction_Date]])</f>
        <v>2024</v>
      </c>
      <c r="K7736">
        <f>MONTH(transaction_data[[#This Row],[Transaction_Date]])</f>
        <v>2</v>
      </c>
    </row>
    <row r="7737" spans="1:11" x14ac:dyDescent="0.3">
      <c r="A7737">
        <v>307735</v>
      </c>
      <c r="B7737">
        <v>201598</v>
      </c>
      <c r="C7737" t="s">
        <v>31</v>
      </c>
      <c r="D7737">
        <v>22532</v>
      </c>
      <c r="E7737">
        <v>1662</v>
      </c>
      <c r="F7737">
        <v>42877</v>
      </c>
      <c r="G7737" t="s">
        <v>33</v>
      </c>
      <c r="H7737" s="1">
        <v>45187</v>
      </c>
      <c r="I7737" t="str">
        <f t="shared" si="120"/>
        <v>Yuksek Investisya</v>
      </c>
      <c r="J7737">
        <f>YEAR(transaction_data[[#This Row],[Transaction_Date]])</f>
        <v>2023</v>
      </c>
      <c r="K7737">
        <f>MONTH(transaction_data[[#This Row],[Transaction_Date]])</f>
        <v>9</v>
      </c>
    </row>
    <row r="7738" spans="1:11" x14ac:dyDescent="0.3">
      <c r="A7738">
        <v>307736</v>
      </c>
      <c r="B7738">
        <v>209872</v>
      </c>
      <c r="C7738" t="s">
        <v>30</v>
      </c>
      <c r="D7738">
        <v>75959</v>
      </c>
      <c r="E7738">
        <v>4714</v>
      </c>
      <c r="F7738">
        <v>43766</v>
      </c>
      <c r="G7738" t="s">
        <v>32</v>
      </c>
      <c r="H7738" s="1">
        <v>44981</v>
      </c>
      <c r="I7738" t="str">
        <f t="shared" si="120"/>
        <v>Yuksek Investisya</v>
      </c>
      <c r="J7738">
        <f>YEAR(transaction_data[[#This Row],[Transaction_Date]])</f>
        <v>2023</v>
      </c>
      <c r="K7738">
        <f>MONTH(transaction_data[[#This Row],[Transaction_Date]])</f>
        <v>2</v>
      </c>
    </row>
    <row r="7739" spans="1:11" x14ac:dyDescent="0.3">
      <c r="A7739">
        <v>307737</v>
      </c>
      <c r="B7739">
        <v>201046</v>
      </c>
      <c r="C7739" t="s">
        <v>31</v>
      </c>
      <c r="D7739">
        <v>71959</v>
      </c>
      <c r="E7739">
        <v>114</v>
      </c>
      <c r="F7739">
        <v>24996</v>
      </c>
      <c r="G7739" t="s">
        <v>32</v>
      </c>
      <c r="H7739" s="1">
        <v>45081</v>
      </c>
      <c r="I7739" t="str">
        <f t="shared" si="120"/>
        <v>Orta investisya</v>
      </c>
      <c r="J7739">
        <f>YEAR(transaction_data[[#This Row],[Transaction_Date]])</f>
        <v>2023</v>
      </c>
      <c r="K7739">
        <f>MONTH(transaction_data[[#This Row],[Transaction_Date]])</f>
        <v>6</v>
      </c>
    </row>
    <row r="7740" spans="1:11" x14ac:dyDescent="0.3">
      <c r="A7740">
        <v>307738</v>
      </c>
      <c r="B7740">
        <v>203947</v>
      </c>
      <c r="C7740" t="s">
        <v>30</v>
      </c>
      <c r="D7740">
        <v>26160</v>
      </c>
      <c r="E7740">
        <v>689</v>
      </c>
      <c r="F7740">
        <v>14243</v>
      </c>
      <c r="G7740" t="s">
        <v>29</v>
      </c>
      <c r="H7740" s="1">
        <v>45032</v>
      </c>
      <c r="I7740" t="str">
        <f t="shared" si="120"/>
        <v>Kicik Investiya</v>
      </c>
      <c r="J7740">
        <f>YEAR(transaction_data[[#This Row],[Transaction_Date]])</f>
        <v>2023</v>
      </c>
      <c r="K7740">
        <f>MONTH(transaction_data[[#This Row],[Transaction_Date]])</f>
        <v>4</v>
      </c>
    </row>
    <row r="7741" spans="1:11" x14ac:dyDescent="0.3">
      <c r="A7741">
        <v>307739</v>
      </c>
      <c r="B7741">
        <v>204882</v>
      </c>
      <c r="C7741" t="s">
        <v>31</v>
      </c>
      <c r="D7741">
        <v>13082</v>
      </c>
      <c r="E7741">
        <v>4352</v>
      </c>
      <c r="F7741">
        <v>24996</v>
      </c>
      <c r="G7741" t="s">
        <v>32</v>
      </c>
      <c r="H7741" s="1">
        <v>44940</v>
      </c>
      <c r="I7741" t="str">
        <f t="shared" si="120"/>
        <v>Orta investisya</v>
      </c>
      <c r="J7741">
        <f>YEAR(transaction_data[[#This Row],[Transaction_Date]])</f>
        <v>2023</v>
      </c>
      <c r="K7741">
        <f>MONTH(transaction_data[[#This Row],[Transaction_Date]])</f>
        <v>1</v>
      </c>
    </row>
    <row r="7742" spans="1:11" x14ac:dyDescent="0.3">
      <c r="A7742">
        <v>307740</v>
      </c>
      <c r="B7742">
        <v>203482</v>
      </c>
      <c r="C7742" t="s">
        <v>31</v>
      </c>
      <c r="D7742">
        <v>13063</v>
      </c>
      <c r="E7742">
        <v>1749</v>
      </c>
      <c r="F7742">
        <v>31141</v>
      </c>
      <c r="G7742" t="s">
        <v>32</v>
      </c>
      <c r="H7742" s="1">
        <v>44693</v>
      </c>
      <c r="I7742" t="str">
        <f t="shared" si="120"/>
        <v>Yuksek Investisya</v>
      </c>
      <c r="J7742">
        <f>YEAR(transaction_data[[#This Row],[Transaction_Date]])</f>
        <v>2022</v>
      </c>
      <c r="K7742">
        <f>MONTH(transaction_data[[#This Row],[Transaction_Date]])</f>
        <v>5</v>
      </c>
    </row>
    <row r="7743" spans="1:11" x14ac:dyDescent="0.3">
      <c r="A7743">
        <v>307741</v>
      </c>
      <c r="B7743">
        <v>207941</v>
      </c>
      <c r="C7743" t="s">
        <v>31</v>
      </c>
      <c r="D7743">
        <v>99164</v>
      </c>
      <c r="E7743">
        <v>2845</v>
      </c>
      <c r="F7743">
        <v>14351</v>
      </c>
      <c r="G7743" t="s">
        <v>33</v>
      </c>
      <c r="H7743" s="1">
        <v>44677</v>
      </c>
      <c r="I7743" t="str">
        <f t="shared" si="120"/>
        <v>Kicik Investiya</v>
      </c>
      <c r="J7743">
        <f>YEAR(transaction_data[[#This Row],[Transaction_Date]])</f>
        <v>2022</v>
      </c>
      <c r="K7743">
        <f>MONTH(transaction_data[[#This Row],[Transaction_Date]])</f>
        <v>4</v>
      </c>
    </row>
    <row r="7744" spans="1:11" x14ac:dyDescent="0.3">
      <c r="A7744">
        <v>307742</v>
      </c>
      <c r="B7744">
        <v>200227</v>
      </c>
      <c r="C7744" t="s">
        <v>31</v>
      </c>
      <c r="D7744">
        <v>43356</v>
      </c>
      <c r="E7744">
        <v>1450</v>
      </c>
      <c r="F7744">
        <v>8843</v>
      </c>
      <c r="G7744" t="s">
        <v>32</v>
      </c>
      <c r="H7744" s="1">
        <v>45603</v>
      </c>
      <c r="I7744" t="str">
        <f t="shared" si="120"/>
        <v>Kicik Investiya</v>
      </c>
      <c r="J7744">
        <f>YEAR(transaction_data[[#This Row],[Transaction_Date]])</f>
        <v>2024</v>
      </c>
      <c r="K7744">
        <f>MONTH(transaction_data[[#This Row],[Transaction_Date]])</f>
        <v>11</v>
      </c>
    </row>
    <row r="7745" spans="1:11" x14ac:dyDescent="0.3">
      <c r="A7745">
        <v>307743</v>
      </c>
      <c r="B7745">
        <v>205882</v>
      </c>
      <c r="C7745" t="s">
        <v>31</v>
      </c>
      <c r="D7745">
        <v>36219</v>
      </c>
      <c r="E7745">
        <v>3127</v>
      </c>
      <c r="F7745">
        <v>37202</v>
      </c>
      <c r="G7745" t="s">
        <v>29</v>
      </c>
      <c r="H7745" s="1">
        <v>44783</v>
      </c>
      <c r="I7745" t="str">
        <f t="shared" si="120"/>
        <v>Yuksek Investisya</v>
      </c>
      <c r="J7745">
        <f>YEAR(transaction_data[[#This Row],[Transaction_Date]])</f>
        <v>2022</v>
      </c>
      <c r="K7745">
        <f>MONTH(transaction_data[[#This Row],[Transaction_Date]])</f>
        <v>8</v>
      </c>
    </row>
    <row r="7746" spans="1:11" x14ac:dyDescent="0.3">
      <c r="A7746">
        <v>307744</v>
      </c>
      <c r="B7746">
        <v>203152</v>
      </c>
      <c r="C7746" t="s">
        <v>13</v>
      </c>
      <c r="D7746">
        <v>62947</v>
      </c>
      <c r="E7746">
        <v>410</v>
      </c>
      <c r="F7746">
        <v>14990</v>
      </c>
      <c r="G7746" t="s">
        <v>32</v>
      </c>
      <c r="H7746" s="1">
        <v>44729</v>
      </c>
      <c r="I7746" t="str">
        <f t="shared" ref="I7746:I7809" si="121">IF(AND(F7746&gt;1000,F7746&lt;15000),"Kicik Investiya",IF(AND(F7746&gt;=15000,F7746&lt;27500),"Orta investisya","Yuksek Investisya"))</f>
        <v>Kicik Investiya</v>
      </c>
      <c r="J7746">
        <f>YEAR(transaction_data[[#This Row],[Transaction_Date]])</f>
        <v>2022</v>
      </c>
      <c r="K7746">
        <f>MONTH(transaction_data[[#This Row],[Transaction_Date]])</f>
        <v>6</v>
      </c>
    </row>
    <row r="7747" spans="1:11" x14ac:dyDescent="0.3">
      <c r="A7747">
        <v>307745</v>
      </c>
      <c r="B7747">
        <v>202635</v>
      </c>
      <c r="C7747" t="s">
        <v>13</v>
      </c>
      <c r="D7747">
        <v>86620</v>
      </c>
      <c r="E7747">
        <v>3597</v>
      </c>
      <c r="F7747">
        <v>8695</v>
      </c>
      <c r="G7747" t="s">
        <v>33</v>
      </c>
      <c r="H7747" s="1">
        <v>45563</v>
      </c>
      <c r="I7747" t="str">
        <f t="shared" si="121"/>
        <v>Kicik Investiya</v>
      </c>
      <c r="J7747">
        <f>YEAR(transaction_data[[#This Row],[Transaction_Date]])</f>
        <v>2024</v>
      </c>
      <c r="K7747">
        <f>MONTH(transaction_data[[#This Row],[Transaction_Date]])</f>
        <v>9</v>
      </c>
    </row>
    <row r="7748" spans="1:11" x14ac:dyDescent="0.3">
      <c r="A7748">
        <v>307746</v>
      </c>
      <c r="B7748">
        <v>203352</v>
      </c>
      <c r="C7748" t="s">
        <v>13</v>
      </c>
      <c r="D7748">
        <v>60634</v>
      </c>
      <c r="E7748">
        <v>2599</v>
      </c>
      <c r="F7748">
        <v>25694</v>
      </c>
      <c r="G7748" t="s">
        <v>32</v>
      </c>
      <c r="H7748" s="1">
        <v>45661</v>
      </c>
      <c r="I7748" t="str">
        <f t="shared" si="121"/>
        <v>Orta investisya</v>
      </c>
      <c r="J7748">
        <f>YEAR(transaction_data[[#This Row],[Transaction_Date]])</f>
        <v>2025</v>
      </c>
      <c r="K7748">
        <f>MONTH(transaction_data[[#This Row],[Transaction_Date]])</f>
        <v>1</v>
      </c>
    </row>
    <row r="7749" spans="1:11" x14ac:dyDescent="0.3">
      <c r="A7749">
        <v>307747</v>
      </c>
      <c r="B7749">
        <v>206774</v>
      </c>
      <c r="C7749" t="s">
        <v>30</v>
      </c>
      <c r="D7749">
        <v>48337</v>
      </c>
      <c r="E7749">
        <v>1648</v>
      </c>
      <c r="F7749">
        <v>42762</v>
      </c>
      <c r="G7749" t="s">
        <v>32</v>
      </c>
      <c r="H7749" s="1">
        <v>44977</v>
      </c>
      <c r="I7749" t="str">
        <f t="shared" si="121"/>
        <v>Yuksek Investisya</v>
      </c>
      <c r="J7749">
        <f>YEAR(transaction_data[[#This Row],[Transaction_Date]])</f>
        <v>2023</v>
      </c>
      <c r="K7749">
        <f>MONTH(transaction_data[[#This Row],[Transaction_Date]])</f>
        <v>2</v>
      </c>
    </row>
    <row r="7750" spans="1:11" x14ac:dyDescent="0.3">
      <c r="A7750">
        <v>307748</v>
      </c>
      <c r="B7750">
        <v>202811</v>
      </c>
      <c r="C7750" t="s">
        <v>31</v>
      </c>
      <c r="D7750">
        <v>74130</v>
      </c>
      <c r="E7750">
        <v>4360</v>
      </c>
      <c r="F7750">
        <v>27615</v>
      </c>
      <c r="G7750" t="s">
        <v>32</v>
      </c>
      <c r="H7750" s="1">
        <v>45572</v>
      </c>
      <c r="I7750" t="str">
        <f t="shared" si="121"/>
        <v>Yuksek Investisya</v>
      </c>
      <c r="J7750">
        <f>YEAR(transaction_data[[#This Row],[Transaction_Date]])</f>
        <v>2024</v>
      </c>
      <c r="K7750">
        <f>MONTH(transaction_data[[#This Row],[Transaction_Date]])</f>
        <v>10</v>
      </c>
    </row>
    <row r="7751" spans="1:11" x14ac:dyDescent="0.3">
      <c r="A7751">
        <v>307749</v>
      </c>
      <c r="B7751">
        <v>208365</v>
      </c>
      <c r="C7751" t="s">
        <v>31</v>
      </c>
      <c r="D7751">
        <v>40379</v>
      </c>
      <c r="E7751">
        <v>1259</v>
      </c>
      <c r="F7751">
        <v>1927</v>
      </c>
      <c r="G7751" t="s">
        <v>32</v>
      </c>
      <c r="H7751" s="1">
        <v>45632</v>
      </c>
      <c r="I7751" t="str">
        <f t="shared" si="121"/>
        <v>Kicik Investiya</v>
      </c>
      <c r="J7751">
        <f>YEAR(transaction_data[[#This Row],[Transaction_Date]])</f>
        <v>2024</v>
      </c>
      <c r="K7751">
        <f>MONTH(transaction_data[[#This Row],[Transaction_Date]])</f>
        <v>12</v>
      </c>
    </row>
    <row r="7752" spans="1:11" x14ac:dyDescent="0.3">
      <c r="A7752">
        <v>307750</v>
      </c>
      <c r="B7752">
        <v>207526</v>
      </c>
      <c r="C7752" t="s">
        <v>31</v>
      </c>
      <c r="D7752">
        <v>69303</v>
      </c>
      <c r="E7752">
        <v>1726</v>
      </c>
      <c r="F7752">
        <v>37915</v>
      </c>
      <c r="G7752" t="s">
        <v>33</v>
      </c>
      <c r="H7752" s="1">
        <v>44830</v>
      </c>
      <c r="I7752" t="str">
        <f t="shared" si="121"/>
        <v>Yuksek Investisya</v>
      </c>
      <c r="J7752">
        <f>YEAR(transaction_data[[#This Row],[Transaction_Date]])</f>
        <v>2022</v>
      </c>
      <c r="K7752">
        <f>MONTH(transaction_data[[#This Row],[Transaction_Date]])</f>
        <v>9</v>
      </c>
    </row>
    <row r="7753" spans="1:11" x14ac:dyDescent="0.3">
      <c r="A7753">
        <v>307751</v>
      </c>
      <c r="B7753">
        <v>201398</v>
      </c>
      <c r="C7753" t="s">
        <v>30</v>
      </c>
      <c r="D7753">
        <v>92979</v>
      </c>
      <c r="E7753">
        <v>2284</v>
      </c>
      <c r="F7753">
        <v>19222</v>
      </c>
      <c r="G7753" t="s">
        <v>33</v>
      </c>
      <c r="H7753" s="1">
        <v>44827</v>
      </c>
      <c r="I7753" t="str">
        <f t="shared" si="121"/>
        <v>Orta investisya</v>
      </c>
      <c r="J7753">
        <f>YEAR(transaction_data[[#This Row],[Transaction_Date]])</f>
        <v>2022</v>
      </c>
      <c r="K7753">
        <f>MONTH(transaction_data[[#This Row],[Transaction_Date]])</f>
        <v>9</v>
      </c>
    </row>
    <row r="7754" spans="1:11" x14ac:dyDescent="0.3">
      <c r="A7754">
        <v>307752</v>
      </c>
      <c r="B7754">
        <v>207222</v>
      </c>
      <c r="C7754" t="s">
        <v>30</v>
      </c>
      <c r="D7754">
        <v>57912</v>
      </c>
      <c r="E7754">
        <v>3121</v>
      </c>
      <c r="F7754">
        <v>14527</v>
      </c>
      <c r="G7754" t="s">
        <v>29</v>
      </c>
      <c r="H7754" s="1">
        <v>44775</v>
      </c>
      <c r="I7754" t="str">
        <f t="shared" si="121"/>
        <v>Kicik Investiya</v>
      </c>
      <c r="J7754">
        <f>YEAR(transaction_data[[#This Row],[Transaction_Date]])</f>
        <v>2022</v>
      </c>
      <c r="K7754">
        <f>MONTH(transaction_data[[#This Row],[Transaction_Date]])</f>
        <v>8</v>
      </c>
    </row>
    <row r="7755" spans="1:11" x14ac:dyDescent="0.3">
      <c r="A7755">
        <v>307753</v>
      </c>
      <c r="B7755">
        <v>207831</v>
      </c>
      <c r="C7755" t="s">
        <v>30</v>
      </c>
      <c r="D7755">
        <v>24649</v>
      </c>
      <c r="E7755">
        <v>2784</v>
      </c>
      <c r="F7755">
        <v>39804</v>
      </c>
      <c r="G7755" t="s">
        <v>29</v>
      </c>
      <c r="H7755" s="1">
        <v>45580</v>
      </c>
      <c r="I7755" t="str">
        <f t="shared" si="121"/>
        <v>Yuksek Investisya</v>
      </c>
      <c r="J7755">
        <f>YEAR(transaction_data[[#This Row],[Transaction_Date]])</f>
        <v>2024</v>
      </c>
      <c r="K7755">
        <f>MONTH(transaction_data[[#This Row],[Transaction_Date]])</f>
        <v>10</v>
      </c>
    </row>
    <row r="7756" spans="1:11" x14ac:dyDescent="0.3">
      <c r="A7756">
        <v>307754</v>
      </c>
      <c r="B7756">
        <v>203402</v>
      </c>
      <c r="C7756" t="s">
        <v>30</v>
      </c>
      <c r="D7756">
        <v>48514</v>
      </c>
      <c r="E7756">
        <v>3615</v>
      </c>
      <c r="F7756">
        <v>24272</v>
      </c>
      <c r="G7756" t="s">
        <v>33</v>
      </c>
      <c r="H7756" s="1">
        <v>44842</v>
      </c>
      <c r="I7756" t="str">
        <f t="shared" si="121"/>
        <v>Orta investisya</v>
      </c>
      <c r="J7756">
        <f>YEAR(transaction_data[[#This Row],[Transaction_Date]])</f>
        <v>2022</v>
      </c>
      <c r="K7756">
        <f>MONTH(transaction_data[[#This Row],[Transaction_Date]])</f>
        <v>10</v>
      </c>
    </row>
    <row r="7757" spans="1:11" x14ac:dyDescent="0.3">
      <c r="A7757">
        <v>307755</v>
      </c>
      <c r="B7757">
        <v>203735</v>
      </c>
      <c r="C7757" t="s">
        <v>13</v>
      </c>
      <c r="D7757">
        <v>46435</v>
      </c>
      <c r="E7757">
        <v>1838</v>
      </c>
      <c r="F7757">
        <v>6970</v>
      </c>
      <c r="G7757" t="s">
        <v>29</v>
      </c>
      <c r="H7757" s="1">
        <v>45225</v>
      </c>
      <c r="I7757" t="str">
        <f t="shared" si="121"/>
        <v>Kicik Investiya</v>
      </c>
      <c r="J7757">
        <f>YEAR(transaction_data[[#This Row],[Transaction_Date]])</f>
        <v>2023</v>
      </c>
      <c r="K7757">
        <f>MONTH(transaction_data[[#This Row],[Transaction_Date]])</f>
        <v>10</v>
      </c>
    </row>
    <row r="7758" spans="1:11" x14ac:dyDescent="0.3">
      <c r="A7758">
        <v>307756</v>
      </c>
      <c r="B7758">
        <v>202434</v>
      </c>
      <c r="C7758" t="s">
        <v>30</v>
      </c>
      <c r="D7758">
        <v>90769</v>
      </c>
      <c r="E7758">
        <v>316</v>
      </c>
      <c r="F7758">
        <v>17543</v>
      </c>
      <c r="G7758" t="s">
        <v>33</v>
      </c>
      <c r="H7758" s="1">
        <v>45660</v>
      </c>
      <c r="I7758" t="str">
        <f t="shared" si="121"/>
        <v>Orta investisya</v>
      </c>
      <c r="J7758">
        <f>YEAR(transaction_data[[#This Row],[Transaction_Date]])</f>
        <v>2025</v>
      </c>
      <c r="K7758">
        <f>MONTH(transaction_data[[#This Row],[Transaction_Date]])</f>
        <v>1</v>
      </c>
    </row>
    <row r="7759" spans="1:11" x14ac:dyDescent="0.3">
      <c r="A7759">
        <v>307757</v>
      </c>
      <c r="B7759">
        <v>203219</v>
      </c>
      <c r="C7759" t="s">
        <v>30</v>
      </c>
      <c r="D7759">
        <v>77904</v>
      </c>
      <c r="E7759">
        <v>3258</v>
      </c>
      <c r="F7759">
        <v>13723</v>
      </c>
      <c r="G7759" t="s">
        <v>29</v>
      </c>
      <c r="H7759" s="1">
        <v>45647</v>
      </c>
      <c r="I7759" t="str">
        <f t="shared" si="121"/>
        <v>Kicik Investiya</v>
      </c>
      <c r="J7759">
        <f>YEAR(transaction_data[[#This Row],[Transaction_Date]])</f>
        <v>2024</v>
      </c>
      <c r="K7759">
        <f>MONTH(transaction_data[[#This Row],[Transaction_Date]])</f>
        <v>12</v>
      </c>
    </row>
    <row r="7760" spans="1:11" x14ac:dyDescent="0.3">
      <c r="A7760">
        <v>307758</v>
      </c>
      <c r="B7760">
        <v>201147</v>
      </c>
      <c r="C7760" t="s">
        <v>30</v>
      </c>
      <c r="D7760">
        <v>80426</v>
      </c>
      <c r="E7760">
        <v>1005</v>
      </c>
      <c r="F7760">
        <v>21817</v>
      </c>
      <c r="G7760" t="s">
        <v>29</v>
      </c>
      <c r="H7760" s="1">
        <v>45520</v>
      </c>
      <c r="I7760" t="str">
        <f t="shared" si="121"/>
        <v>Orta investisya</v>
      </c>
      <c r="J7760">
        <f>YEAR(transaction_data[[#This Row],[Transaction_Date]])</f>
        <v>2024</v>
      </c>
      <c r="K7760">
        <f>MONTH(transaction_data[[#This Row],[Transaction_Date]])</f>
        <v>8</v>
      </c>
    </row>
    <row r="7761" spans="1:11" x14ac:dyDescent="0.3">
      <c r="A7761">
        <v>307759</v>
      </c>
      <c r="B7761">
        <v>204835</v>
      </c>
      <c r="C7761" t="s">
        <v>30</v>
      </c>
      <c r="D7761">
        <v>80848</v>
      </c>
      <c r="E7761">
        <v>4138</v>
      </c>
      <c r="F7761">
        <v>9458</v>
      </c>
      <c r="G7761" t="s">
        <v>32</v>
      </c>
      <c r="H7761" s="1">
        <v>44928</v>
      </c>
      <c r="I7761" t="str">
        <f t="shared" si="121"/>
        <v>Kicik Investiya</v>
      </c>
      <c r="J7761">
        <f>YEAR(transaction_data[[#This Row],[Transaction_Date]])</f>
        <v>2023</v>
      </c>
      <c r="K7761">
        <f>MONTH(transaction_data[[#This Row],[Transaction_Date]])</f>
        <v>1</v>
      </c>
    </row>
    <row r="7762" spans="1:11" x14ac:dyDescent="0.3">
      <c r="A7762">
        <v>307760</v>
      </c>
      <c r="B7762">
        <v>209669</v>
      </c>
      <c r="C7762" t="s">
        <v>13</v>
      </c>
      <c r="D7762">
        <v>8644</v>
      </c>
      <c r="E7762">
        <v>944</v>
      </c>
      <c r="F7762">
        <v>31080</v>
      </c>
      <c r="G7762" t="s">
        <v>33</v>
      </c>
      <c r="H7762" s="1">
        <v>44813</v>
      </c>
      <c r="I7762" t="str">
        <f t="shared" si="121"/>
        <v>Yuksek Investisya</v>
      </c>
      <c r="J7762">
        <f>YEAR(transaction_data[[#This Row],[Transaction_Date]])</f>
        <v>2022</v>
      </c>
      <c r="K7762">
        <f>MONTH(transaction_data[[#This Row],[Transaction_Date]])</f>
        <v>9</v>
      </c>
    </row>
    <row r="7763" spans="1:11" x14ac:dyDescent="0.3">
      <c r="A7763">
        <v>307761</v>
      </c>
      <c r="B7763">
        <v>200705</v>
      </c>
      <c r="C7763" t="s">
        <v>31</v>
      </c>
      <c r="D7763">
        <v>81635</v>
      </c>
      <c r="E7763">
        <v>3065</v>
      </c>
      <c r="F7763">
        <v>3983</v>
      </c>
      <c r="G7763" t="s">
        <v>29</v>
      </c>
      <c r="H7763" s="1">
        <v>45721</v>
      </c>
      <c r="I7763" t="str">
        <f t="shared" si="121"/>
        <v>Kicik Investiya</v>
      </c>
      <c r="J7763">
        <f>YEAR(transaction_data[[#This Row],[Transaction_Date]])</f>
        <v>2025</v>
      </c>
      <c r="K7763">
        <f>MONTH(transaction_data[[#This Row],[Transaction_Date]])</f>
        <v>3</v>
      </c>
    </row>
    <row r="7764" spans="1:11" x14ac:dyDescent="0.3">
      <c r="A7764">
        <v>307762</v>
      </c>
      <c r="B7764">
        <v>206222</v>
      </c>
      <c r="C7764" t="s">
        <v>30</v>
      </c>
      <c r="D7764">
        <v>83002</v>
      </c>
      <c r="E7764">
        <v>1099</v>
      </c>
      <c r="F7764">
        <v>30126</v>
      </c>
      <c r="G7764" t="s">
        <v>29</v>
      </c>
      <c r="H7764" s="1">
        <v>44927</v>
      </c>
      <c r="I7764" t="str">
        <f t="shared" si="121"/>
        <v>Yuksek Investisya</v>
      </c>
      <c r="J7764">
        <f>YEAR(transaction_data[[#This Row],[Transaction_Date]])</f>
        <v>2023</v>
      </c>
      <c r="K7764">
        <f>MONTH(transaction_data[[#This Row],[Transaction_Date]])</f>
        <v>1</v>
      </c>
    </row>
    <row r="7765" spans="1:11" x14ac:dyDescent="0.3">
      <c r="A7765">
        <v>307763</v>
      </c>
      <c r="B7765">
        <v>202596</v>
      </c>
      <c r="C7765" t="s">
        <v>13</v>
      </c>
      <c r="D7765">
        <v>83452</v>
      </c>
      <c r="E7765">
        <v>2644</v>
      </c>
      <c r="F7765">
        <v>5469</v>
      </c>
      <c r="G7765" t="s">
        <v>32</v>
      </c>
      <c r="H7765" s="1">
        <v>45034</v>
      </c>
      <c r="I7765" t="str">
        <f t="shared" si="121"/>
        <v>Kicik Investiya</v>
      </c>
      <c r="J7765">
        <f>YEAR(transaction_data[[#This Row],[Transaction_Date]])</f>
        <v>2023</v>
      </c>
      <c r="K7765">
        <f>MONTH(transaction_data[[#This Row],[Transaction_Date]])</f>
        <v>4</v>
      </c>
    </row>
    <row r="7766" spans="1:11" x14ac:dyDescent="0.3">
      <c r="A7766">
        <v>307764</v>
      </c>
      <c r="B7766">
        <v>203528</v>
      </c>
      <c r="C7766" t="s">
        <v>13</v>
      </c>
      <c r="D7766">
        <v>6835</v>
      </c>
      <c r="E7766">
        <v>795</v>
      </c>
      <c r="F7766">
        <v>37816</v>
      </c>
      <c r="G7766" t="s">
        <v>29</v>
      </c>
      <c r="H7766" s="1">
        <v>45098</v>
      </c>
      <c r="I7766" t="str">
        <f t="shared" si="121"/>
        <v>Yuksek Investisya</v>
      </c>
      <c r="J7766">
        <f>YEAR(transaction_data[[#This Row],[Transaction_Date]])</f>
        <v>2023</v>
      </c>
      <c r="K7766">
        <f>MONTH(transaction_data[[#This Row],[Transaction_Date]])</f>
        <v>6</v>
      </c>
    </row>
    <row r="7767" spans="1:11" x14ac:dyDescent="0.3">
      <c r="A7767">
        <v>307765</v>
      </c>
      <c r="B7767">
        <v>203832</v>
      </c>
      <c r="C7767" t="s">
        <v>13</v>
      </c>
      <c r="D7767">
        <v>50131</v>
      </c>
      <c r="E7767">
        <v>1297</v>
      </c>
      <c r="F7767">
        <v>18712</v>
      </c>
      <c r="G7767" t="s">
        <v>29</v>
      </c>
      <c r="H7767" s="1">
        <v>45366</v>
      </c>
      <c r="I7767" t="str">
        <f t="shared" si="121"/>
        <v>Orta investisya</v>
      </c>
      <c r="J7767">
        <f>YEAR(transaction_data[[#This Row],[Transaction_Date]])</f>
        <v>2024</v>
      </c>
      <c r="K7767">
        <f>MONTH(transaction_data[[#This Row],[Transaction_Date]])</f>
        <v>3</v>
      </c>
    </row>
    <row r="7768" spans="1:11" x14ac:dyDescent="0.3">
      <c r="A7768">
        <v>307766</v>
      </c>
      <c r="B7768">
        <v>204807</v>
      </c>
      <c r="C7768" t="s">
        <v>31</v>
      </c>
      <c r="D7768">
        <v>26046</v>
      </c>
      <c r="E7768">
        <v>1525</v>
      </c>
      <c r="F7768">
        <v>30323</v>
      </c>
      <c r="G7768" t="s">
        <v>29</v>
      </c>
      <c r="H7768" s="1">
        <v>45667</v>
      </c>
      <c r="I7768" t="str">
        <f t="shared" si="121"/>
        <v>Yuksek Investisya</v>
      </c>
      <c r="J7768">
        <f>YEAR(transaction_data[[#This Row],[Transaction_Date]])</f>
        <v>2025</v>
      </c>
      <c r="K7768">
        <f>MONTH(transaction_data[[#This Row],[Transaction_Date]])</f>
        <v>1</v>
      </c>
    </row>
    <row r="7769" spans="1:11" x14ac:dyDescent="0.3">
      <c r="A7769">
        <v>307767</v>
      </c>
      <c r="B7769">
        <v>208792</v>
      </c>
      <c r="C7769" t="s">
        <v>30</v>
      </c>
      <c r="D7769">
        <v>92803</v>
      </c>
      <c r="E7769">
        <v>4780</v>
      </c>
      <c r="F7769">
        <v>24232</v>
      </c>
      <c r="G7769" t="s">
        <v>29</v>
      </c>
      <c r="H7769" s="1">
        <v>44758</v>
      </c>
      <c r="I7769" t="str">
        <f t="shared" si="121"/>
        <v>Orta investisya</v>
      </c>
      <c r="J7769">
        <f>YEAR(transaction_data[[#This Row],[Transaction_Date]])</f>
        <v>2022</v>
      </c>
      <c r="K7769">
        <f>MONTH(transaction_data[[#This Row],[Transaction_Date]])</f>
        <v>7</v>
      </c>
    </row>
    <row r="7770" spans="1:11" x14ac:dyDescent="0.3">
      <c r="A7770">
        <v>307768</v>
      </c>
      <c r="B7770">
        <v>206369</v>
      </c>
      <c r="C7770" t="s">
        <v>31</v>
      </c>
      <c r="D7770">
        <v>7846</v>
      </c>
      <c r="E7770">
        <v>1977</v>
      </c>
      <c r="F7770">
        <v>31146</v>
      </c>
      <c r="G7770" t="s">
        <v>29</v>
      </c>
      <c r="H7770" s="1">
        <v>45633</v>
      </c>
      <c r="I7770" t="str">
        <f t="shared" si="121"/>
        <v>Yuksek Investisya</v>
      </c>
      <c r="J7770">
        <f>YEAR(transaction_data[[#This Row],[Transaction_Date]])</f>
        <v>2024</v>
      </c>
      <c r="K7770">
        <f>MONTH(transaction_data[[#This Row],[Transaction_Date]])</f>
        <v>12</v>
      </c>
    </row>
    <row r="7771" spans="1:11" x14ac:dyDescent="0.3">
      <c r="A7771">
        <v>307769</v>
      </c>
      <c r="B7771">
        <v>202382</v>
      </c>
      <c r="C7771" t="s">
        <v>13</v>
      </c>
      <c r="D7771">
        <v>77735</v>
      </c>
      <c r="E7771">
        <v>416</v>
      </c>
      <c r="F7771">
        <v>15446</v>
      </c>
      <c r="G7771" t="s">
        <v>32</v>
      </c>
      <c r="H7771" s="1">
        <v>45345</v>
      </c>
      <c r="I7771" t="str">
        <f t="shared" si="121"/>
        <v>Orta investisya</v>
      </c>
      <c r="J7771">
        <f>YEAR(transaction_data[[#This Row],[Transaction_Date]])</f>
        <v>2024</v>
      </c>
      <c r="K7771">
        <f>MONTH(transaction_data[[#This Row],[Transaction_Date]])</f>
        <v>2</v>
      </c>
    </row>
    <row r="7772" spans="1:11" x14ac:dyDescent="0.3">
      <c r="A7772">
        <v>307770</v>
      </c>
      <c r="B7772">
        <v>208313</v>
      </c>
      <c r="C7772" t="s">
        <v>31</v>
      </c>
      <c r="D7772">
        <v>81694</v>
      </c>
      <c r="E7772">
        <v>2643</v>
      </c>
      <c r="F7772">
        <v>17221</v>
      </c>
      <c r="G7772" t="s">
        <v>29</v>
      </c>
      <c r="H7772" s="1">
        <v>45070</v>
      </c>
      <c r="I7772" t="str">
        <f t="shared" si="121"/>
        <v>Orta investisya</v>
      </c>
      <c r="J7772">
        <f>YEAR(transaction_data[[#This Row],[Transaction_Date]])</f>
        <v>2023</v>
      </c>
      <c r="K7772">
        <f>MONTH(transaction_data[[#This Row],[Transaction_Date]])</f>
        <v>5</v>
      </c>
    </row>
    <row r="7773" spans="1:11" x14ac:dyDescent="0.3">
      <c r="A7773">
        <v>307771</v>
      </c>
      <c r="B7773">
        <v>200475</v>
      </c>
      <c r="C7773" t="s">
        <v>13</v>
      </c>
      <c r="D7773">
        <v>78323</v>
      </c>
      <c r="E7773">
        <v>1559</v>
      </c>
      <c r="F7773">
        <v>33327</v>
      </c>
      <c r="G7773" t="s">
        <v>29</v>
      </c>
      <c r="H7773" s="1">
        <v>45304</v>
      </c>
      <c r="I7773" t="str">
        <f t="shared" si="121"/>
        <v>Yuksek Investisya</v>
      </c>
      <c r="J7773">
        <f>YEAR(transaction_data[[#This Row],[Transaction_Date]])</f>
        <v>2024</v>
      </c>
      <c r="K7773">
        <f>MONTH(transaction_data[[#This Row],[Transaction_Date]])</f>
        <v>1</v>
      </c>
    </row>
    <row r="7774" spans="1:11" x14ac:dyDescent="0.3">
      <c r="A7774">
        <v>307772</v>
      </c>
      <c r="B7774">
        <v>208428</v>
      </c>
      <c r="C7774" t="s">
        <v>13</v>
      </c>
      <c r="D7774">
        <v>29545</v>
      </c>
      <c r="E7774">
        <v>2479</v>
      </c>
      <c r="F7774">
        <v>31736</v>
      </c>
      <c r="G7774" t="s">
        <v>29</v>
      </c>
      <c r="H7774" s="1">
        <v>45716</v>
      </c>
      <c r="I7774" t="str">
        <f t="shared" si="121"/>
        <v>Yuksek Investisya</v>
      </c>
      <c r="J7774">
        <f>YEAR(transaction_data[[#This Row],[Transaction_Date]])</f>
        <v>2025</v>
      </c>
      <c r="K7774">
        <f>MONTH(transaction_data[[#This Row],[Transaction_Date]])</f>
        <v>2</v>
      </c>
    </row>
    <row r="7775" spans="1:11" x14ac:dyDescent="0.3">
      <c r="A7775">
        <v>307773</v>
      </c>
      <c r="B7775">
        <v>202826</v>
      </c>
      <c r="C7775" t="s">
        <v>30</v>
      </c>
      <c r="D7775">
        <v>40866</v>
      </c>
      <c r="E7775">
        <v>2379</v>
      </c>
      <c r="F7775">
        <v>2157</v>
      </c>
      <c r="G7775" t="s">
        <v>33</v>
      </c>
      <c r="H7775" s="1">
        <v>45678</v>
      </c>
      <c r="I7775" t="str">
        <f t="shared" si="121"/>
        <v>Kicik Investiya</v>
      </c>
      <c r="J7775">
        <f>YEAR(transaction_data[[#This Row],[Transaction_Date]])</f>
        <v>2025</v>
      </c>
      <c r="K7775">
        <f>MONTH(transaction_data[[#This Row],[Transaction_Date]])</f>
        <v>1</v>
      </c>
    </row>
    <row r="7776" spans="1:11" x14ac:dyDescent="0.3">
      <c r="A7776">
        <v>307774</v>
      </c>
      <c r="B7776">
        <v>203913</v>
      </c>
      <c r="C7776" t="s">
        <v>13</v>
      </c>
      <c r="D7776">
        <v>52997</v>
      </c>
      <c r="E7776">
        <v>3700</v>
      </c>
      <c r="F7776">
        <v>36387</v>
      </c>
      <c r="G7776" t="s">
        <v>33</v>
      </c>
      <c r="H7776" s="1">
        <v>45143</v>
      </c>
      <c r="I7776" t="str">
        <f t="shared" si="121"/>
        <v>Yuksek Investisya</v>
      </c>
      <c r="J7776">
        <f>YEAR(transaction_data[[#This Row],[Transaction_Date]])</f>
        <v>2023</v>
      </c>
      <c r="K7776">
        <f>MONTH(transaction_data[[#This Row],[Transaction_Date]])</f>
        <v>8</v>
      </c>
    </row>
    <row r="7777" spans="1:11" x14ac:dyDescent="0.3">
      <c r="A7777">
        <v>307775</v>
      </c>
      <c r="B7777">
        <v>209859</v>
      </c>
      <c r="C7777" t="s">
        <v>31</v>
      </c>
      <c r="D7777">
        <v>88307</v>
      </c>
      <c r="E7777">
        <v>1148</v>
      </c>
      <c r="F7777">
        <v>2335</v>
      </c>
      <c r="G7777" t="s">
        <v>29</v>
      </c>
      <c r="H7777" s="1">
        <v>45040</v>
      </c>
      <c r="I7777" t="str">
        <f t="shared" si="121"/>
        <v>Kicik Investiya</v>
      </c>
      <c r="J7777">
        <f>YEAR(transaction_data[[#This Row],[Transaction_Date]])</f>
        <v>2023</v>
      </c>
      <c r="K7777">
        <f>MONTH(transaction_data[[#This Row],[Transaction_Date]])</f>
        <v>4</v>
      </c>
    </row>
    <row r="7778" spans="1:11" x14ac:dyDescent="0.3">
      <c r="A7778">
        <v>307776</v>
      </c>
      <c r="B7778">
        <v>208573</v>
      </c>
      <c r="C7778" t="s">
        <v>31</v>
      </c>
      <c r="D7778">
        <v>92878</v>
      </c>
      <c r="E7778">
        <v>539</v>
      </c>
      <c r="F7778">
        <v>28156</v>
      </c>
      <c r="G7778" t="s">
        <v>32</v>
      </c>
      <c r="H7778" s="1">
        <v>44892</v>
      </c>
      <c r="I7778" t="str">
        <f t="shared" si="121"/>
        <v>Yuksek Investisya</v>
      </c>
      <c r="J7778">
        <f>YEAR(transaction_data[[#This Row],[Transaction_Date]])</f>
        <v>2022</v>
      </c>
      <c r="K7778">
        <f>MONTH(transaction_data[[#This Row],[Transaction_Date]])</f>
        <v>11</v>
      </c>
    </row>
    <row r="7779" spans="1:11" x14ac:dyDescent="0.3">
      <c r="A7779">
        <v>307777</v>
      </c>
      <c r="B7779">
        <v>207571</v>
      </c>
      <c r="C7779" t="s">
        <v>13</v>
      </c>
      <c r="D7779">
        <v>29537</v>
      </c>
      <c r="E7779">
        <v>4016</v>
      </c>
      <c r="F7779">
        <v>28466</v>
      </c>
      <c r="G7779" t="s">
        <v>29</v>
      </c>
      <c r="H7779" s="1">
        <v>44755</v>
      </c>
      <c r="I7779" t="str">
        <f t="shared" si="121"/>
        <v>Yuksek Investisya</v>
      </c>
      <c r="J7779">
        <f>YEAR(transaction_data[[#This Row],[Transaction_Date]])</f>
        <v>2022</v>
      </c>
      <c r="K7779">
        <f>MONTH(transaction_data[[#This Row],[Transaction_Date]])</f>
        <v>7</v>
      </c>
    </row>
    <row r="7780" spans="1:11" x14ac:dyDescent="0.3">
      <c r="A7780">
        <v>307778</v>
      </c>
      <c r="B7780">
        <v>204484</v>
      </c>
      <c r="C7780" t="s">
        <v>30</v>
      </c>
      <c r="D7780">
        <v>7392</v>
      </c>
      <c r="E7780">
        <v>2772</v>
      </c>
      <c r="F7780">
        <v>37734</v>
      </c>
      <c r="G7780" t="s">
        <v>33</v>
      </c>
      <c r="H7780" s="1">
        <v>45071</v>
      </c>
      <c r="I7780" t="str">
        <f t="shared" si="121"/>
        <v>Yuksek Investisya</v>
      </c>
      <c r="J7780">
        <f>YEAR(transaction_data[[#This Row],[Transaction_Date]])</f>
        <v>2023</v>
      </c>
      <c r="K7780">
        <f>MONTH(transaction_data[[#This Row],[Transaction_Date]])</f>
        <v>5</v>
      </c>
    </row>
    <row r="7781" spans="1:11" x14ac:dyDescent="0.3">
      <c r="A7781">
        <v>307779</v>
      </c>
      <c r="B7781">
        <v>201470</v>
      </c>
      <c r="C7781" t="s">
        <v>31</v>
      </c>
      <c r="D7781">
        <v>77157</v>
      </c>
      <c r="E7781">
        <v>1269</v>
      </c>
      <c r="F7781">
        <v>31527</v>
      </c>
      <c r="G7781" t="s">
        <v>33</v>
      </c>
      <c r="H7781" s="1">
        <v>44737</v>
      </c>
      <c r="I7781" t="str">
        <f t="shared" si="121"/>
        <v>Yuksek Investisya</v>
      </c>
      <c r="J7781">
        <f>YEAR(transaction_data[[#This Row],[Transaction_Date]])</f>
        <v>2022</v>
      </c>
      <c r="K7781">
        <f>MONTH(transaction_data[[#This Row],[Transaction_Date]])</f>
        <v>6</v>
      </c>
    </row>
    <row r="7782" spans="1:11" x14ac:dyDescent="0.3">
      <c r="A7782">
        <v>307780</v>
      </c>
      <c r="B7782">
        <v>203264</v>
      </c>
      <c r="C7782" t="s">
        <v>30</v>
      </c>
      <c r="D7782">
        <v>92473</v>
      </c>
      <c r="E7782">
        <v>1441</v>
      </c>
      <c r="F7782">
        <v>49751</v>
      </c>
      <c r="G7782" t="s">
        <v>32</v>
      </c>
      <c r="H7782" s="1">
        <v>45235</v>
      </c>
      <c r="I7782" t="str">
        <f t="shared" si="121"/>
        <v>Yuksek Investisya</v>
      </c>
      <c r="J7782">
        <f>YEAR(transaction_data[[#This Row],[Transaction_Date]])</f>
        <v>2023</v>
      </c>
      <c r="K7782">
        <f>MONTH(transaction_data[[#This Row],[Transaction_Date]])</f>
        <v>11</v>
      </c>
    </row>
    <row r="7783" spans="1:11" x14ac:dyDescent="0.3">
      <c r="A7783">
        <v>307781</v>
      </c>
      <c r="B7783">
        <v>203724</v>
      </c>
      <c r="C7783" t="s">
        <v>30</v>
      </c>
      <c r="D7783">
        <v>3693</v>
      </c>
      <c r="E7783">
        <v>3189</v>
      </c>
      <c r="F7783">
        <v>27718</v>
      </c>
      <c r="G7783" t="s">
        <v>29</v>
      </c>
      <c r="H7783" s="1">
        <v>45244</v>
      </c>
      <c r="I7783" t="str">
        <f t="shared" si="121"/>
        <v>Yuksek Investisya</v>
      </c>
      <c r="J7783">
        <f>YEAR(transaction_data[[#This Row],[Transaction_Date]])</f>
        <v>2023</v>
      </c>
      <c r="K7783">
        <f>MONTH(transaction_data[[#This Row],[Transaction_Date]])</f>
        <v>11</v>
      </c>
    </row>
    <row r="7784" spans="1:11" x14ac:dyDescent="0.3">
      <c r="A7784">
        <v>307782</v>
      </c>
      <c r="B7784">
        <v>202510</v>
      </c>
      <c r="C7784" t="s">
        <v>30</v>
      </c>
      <c r="D7784">
        <v>80623</v>
      </c>
      <c r="E7784">
        <v>1857</v>
      </c>
      <c r="F7784">
        <v>23485</v>
      </c>
      <c r="G7784" t="s">
        <v>33</v>
      </c>
      <c r="H7784" s="1">
        <v>45157</v>
      </c>
      <c r="I7784" t="str">
        <f t="shared" si="121"/>
        <v>Orta investisya</v>
      </c>
      <c r="J7784">
        <f>YEAR(transaction_data[[#This Row],[Transaction_Date]])</f>
        <v>2023</v>
      </c>
      <c r="K7784">
        <f>MONTH(transaction_data[[#This Row],[Transaction_Date]])</f>
        <v>8</v>
      </c>
    </row>
    <row r="7785" spans="1:11" x14ac:dyDescent="0.3">
      <c r="A7785">
        <v>307783</v>
      </c>
      <c r="B7785">
        <v>208776</v>
      </c>
      <c r="C7785" t="s">
        <v>30</v>
      </c>
      <c r="D7785">
        <v>28790</v>
      </c>
      <c r="E7785">
        <v>2015</v>
      </c>
      <c r="F7785">
        <v>22689</v>
      </c>
      <c r="G7785" t="s">
        <v>33</v>
      </c>
      <c r="H7785" s="1">
        <v>44734</v>
      </c>
      <c r="I7785" t="str">
        <f t="shared" si="121"/>
        <v>Orta investisya</v>
      </c>
      <c r="J7785">
        <f>YEAR(transaction_data[[#This Row],[Transaction_Date]])</f>
        <v>2022</v>
      </c>
      <c r="K7785">
        <f>MONTH(transaction_data[[#This Row],[Transaction_Date]])</f>
        <v>6</v>
      </c>
    </row>
    <row r="7786" spans="1:11" x14ac:dyDescent="0.3">
      <c r="A7786">
        <v>307784</v>
      </c>
      <c r="B7786">
        <v>200514</v>
      </c>
      <c r="C7786" t="s">
        <v>13</v>
      </c>
      <c r="D7786">
        <v>73198</v>
      </c>
      <c r="E7786">
        <v>2714</v>
      </c>
      <c r="F7786">
        <v>3096</v>
      </c>
      <c r="G7786" t="s">
        <v>32</v>
      </c>
      <c r="H7786" s="1">
        <v>45042</v>
      </c>
      <c r="I7786" t="str">
        <f t="shared" si="121"/>
        <v>Kicik Investiya</v>
      </c>
      <c r="J7786">
        <f>YEAR(transaction_data[[#This Row],[Transaction_Date]])</f>
        <v>2023</v>
      </c>
      <c r="K7786">
        <f>MONTH(transaction_data[[#This Row],[Transaction_Date]])</f>
        <v>4</v>
      </c>
    </row>
    <row r="7787" spans="1:11" x14ac:dyDescent="0.3">
      <c r="A7787">
        <v>307785</v>
      </c>
      <c r="B7787">
        <v>203467</v>
      </c>
      <c r="C7787" t="s">
        <v>13</v>
      </c>
      <c r="D7787">
        <v>80068</v>
      </c>
      <c r="E7787">
        <v>3533</v>
      </c>
      <c r="F7787">
        <v>28856</v>
      </c>
      <c r="G7787" t="s">
        <v>33</v>
      </c>
      <c r="H7787" s="1">
        <v>45052</v>
      </c>
      <c r="I7787" t="str">
        <f t="shared" si="121"/>
        <v>Yuksek Investisya</v>
      </c>
      <c r="J7787">
        <f>YEAR(transaction_data[[#This Row],[Transaction_Date]])</f>
        <v>2023</v>
      </c>
      <c r="K7787">
        <f>MONTH(transaction_data[[#This Row],[Transaction_Date]])</f>
        <v>5</v>
      </c>
    </row>
    <row r="7788" spans="1:11" x14ac:dyDescent="0.3">
      <c r="A7788">
        <v>307786</v>
      </c>
      <c r="B7788">
        <v>200209</v>
      </c>
      <c r="C7788" t="s">
        <v>13</v>
      </c>
      <c r="D7788">
        <v>15393</v>
      </c>
      <c r="E7788">
        <v>4574</v>
      </c>
      <c r="F7788">
        <v>11465</v>
      </c>
      <c r="G7788" t="s">
        <v>33</v>
      </c>
      <c r="H7788" s="1">
        <v>44917</v>
      </c>
      <c r="I7788" t="str">
        <f t="shared" si="121"/>
        <v>Kicik Investiya</v>
      </c>
      <c r="J7788">
        <f>YEAR(transaction_data[[#This Row],[Transaction_Date]])</f>
        <v>2022</v>
      </c>
      <c r="K7788">
        <f>MONTH(transaction_data[[#This Row],[Transaction_Date]])</f>
        <v>12</v>
      </c>
    </row>
    <row r="7789" spans="1:11" x14ac:dyDescent="0.3">
      <c r="A7789">
        <v>307787</v>
      </c>
      <c r="B7789">
        <v>206967</v>
      </c>
      <c r="C7789" t="s">
        <v>30</v>
      </c>
      <c r="D7789">
        <v>90532</v>
      </c>
      <c r="E7789">
        <v>3597</v>
      </c>
      <c r="F7789">
        <v>21234</v>
      </c>
      <c r="G7789" t="s">
        <v>32</v>
      </c>
      <c r="H7789" s="1">
        <v>45325</v>
      </c>
      <c r="I7789" t="str">
        <f t="shared" si="121"/>
        <v>Orta investisya</v>
      </c>
      <c r="J7789">
        <f>YEAR(transaction_data[[#This Row],[Transaction_Date]])</f>
        <v>2024</v>
      </c>
      <c r="K7789">
        <f>MONTH(transaction_data[[#This Row],[Transaction_Date]])</f>
        <v>2</v>
      </c>
    </row>
    <row r="7790" spans="1:11" x14ac:dyDescent="0.3">
      <c r="A7790">
        <v>307788</v>
      </c>
      <c r="B7790">
        <v>204153</v>
      </c>
      <c r="C7790" t="s">
        <v>31</v>
      </c>
      <c r="D7790">
        <v>91335</v>
      </c>
      <c r="E7790">
        <v>1608</v>
      </c>
      <c r="F7790">
        <v>18797</v>
      </c>
      <c r="G7790" t="s">
        <v>32</v>
      </c>
      <c r="H7790" s="1">
        <v>44748</v>
      </c>
      <c r="I7790" t="str">
        <f t="shared" si="121"/>
        <v>Orta investisya</v>
      </c>
      <c r="J7790">
        <f>YEAR(transaction_data[[#This Row],[Transaction_Date]])</f>
        <v>2022</v>
      </c>
      <c r="K7790">
        <f>MONTH(transaction_data[[#This Row],[Transaction_Date]])</f>
        <v>7</v>
      </c>
    </row>
    <row r="7791" spans="1:11" x14ac:dyDescent="0.3">
      <c r="A7791">
        <v>307789</v>
      </c>
      <c r="B7791">
        <v>209944</v>
      </c>
      <c r="C7791" t="s">
        <v>31</v>
      </c>
      <c r="D7791">
        <v>44659</v>
      </c>
      <c r="E7791">
        <v>3953</v>
      </c>
      <c r="F7791">
        <v>6050</v>
      </c>
      <c r="G7791" t="s">
        <v>32</v>
      </c>
      <c r="H7791" s="1">
        <v>45404</v>
      </c>
      <c r="I7791" t="str">
        <f t="shared" si="121"/>
        <v>Kicik Investiya</v>
      </c>
      <c r="J7791">
        <f>YEAR(transaction_data[[#This Row],[Transaction_Date]])</f>
        <v>2024</v>
      </c>
      <c r="K7791">
        <f>MONTH(transaction_data[[#This Row],[Transaction_Date]])</f>
        <v>4</v>
      </c>
    </row>
    <row r="7792" spans="1:11" x14ac:dyDescent="0.3">
      <c r="A7792">
        <v>307790</v>
      </c>
      <c r="B7792">
        <v>203840</v>
      </c>
      <c r="C7792" t="s">
        <v>13</v>
      </c>
      <c r="D7792">
        <v>51287</v>
      </c>
      <c r="E7792">
        <v>4461</v>
      </c>
      <c r="F7792">
        <v>7066</v>
      </c>
      <c r="G7792" t="s">
        <v>33</v>
      </c>
      <c r="H7792" s="1">
        <v>44952</v>
      </c>
      <c r="I7792" t="str">
        <f t="shared" si="121"/>
        <v>Kicik Investiya</v>
      </c>
      <c r="J7792">
        <f>YEAR(transaction_data[[#This Row],[Transaction_Date]])</f>
        <v>2023</v>
      </c>
      <c r="K7792">
        <f>MONTH(transaction_data[[#This Row],[Transaction_Date]])</f>
        <v>1</v>
      </c>
    </row>
    <row r="7793" spans="1:11" x14ac:dyDescent="0.3">
      <c r="A7793">
        <v>307791</v>
      </c>
      <c r="B7793">
        <v>204039</v>
      </c>
      <c r="C7793" t="s">
        <v>31</v>
      </c>
      <c r="D7793">
        <v>20992</v>
      </c>
      <c r="E7793">
        <v>3039</v>
      </c>
      <c r="F7793">
        <v>47256</v>
      </c>
      <c r="G7793" t="s">
        <v>33</v>
      </c>
      <c r="H7793" s="1">
        <v>45589</v>
      </c>
      <c r="I7793" t="str">
        <f t="shared" si="121"/>
        <v>Yuksek Investisya</v>
      </c>
      <c r="J7793">
        <f>YEAR(transaction_data[[#This Row],[Transaction_Date]])</f>
        <v>2024</v>
      </c>
      <c r="K7793">
        <f>MONTH(transaction_data[[#This Row],[Transaction_Date]])</f>
        <v>10</v>
      </c>
    </row>
    <row r="7794" spans="1:11" x14ac:dyDescent="0.3">
      <c r="A7794">
        <v>307792</v>
      </c>
      <c r="B7794">
        <v>205232</v>
      </c>
      <c r="C7794" t="s">
        <v>13</v>
      </c>
      <c r="D7794">
        <v>39546</v>
      </c>
      <c r="E7794">
        <v>3944</v>
      </c>
      <c r="F7794">
        <v>13400</v>
      </c>
      <c r="G7794" t="s">
        <v>29</v>
      </c>
      <c r="H7794" s="1">
        <v>45250</v>
      </c>
      <c r="I7794" t="str">
        <f t="shared" si="121"/>
        <v>Kicik Investiya</v>
      </c>
      <c r="J7794">
        <f>YEAR(transaction_data[[#This Row],[Transaction_Date]])</f>
        <v>2023</v>
      </c>
      <c r="K7794">
        <f>MONTH(transaction_data[[#This Row],[Transaction_Date]])</f>
        <v>11</v>
      </c>
    </row>
    <row r="7795" spans="1:11" x14ac:dyDescent="0.3">
      <c r="A7795">
        <v>307793</v>
      </c>
      <c r="B7795">
        <v>204166</v>
      </c>
      <c r="C7795" t="s">
        <v>30</v>
      </c>
      <c r="D7795">
        <v>42769</v>
      </c>
      <c r="E7795">
        <v>1350</v>
      </c>
      <c r="F7795">
        <v>27358</v>
      </c>
      <c r="G7795" t="s">
        <v>29</v>
      </c>
      <c r="H7795" s="1">
        <v>44918</v>
      </c>
      <c r="I7795" t="str">
        <f t="shared" si="121"/>
        <v>Orta investisya</v>
      </c>
      <c r="J7795">
        <f>YEAR(transaction_data[[#This Row],[Transaction_Date]])</f>
        <v>2022</v>
      </c>
      <c r="K7795">
        <f>MONTH(transaction_data[[#This Row],[Transaction_Date]])</f>
        <v>12</v>
      </c>
    </row>
    <row r="7796" spans="1:11" x14ac:dyDescent="0.3">
      <c r="A7796">
        <v>307794</v>
      </c>
      <c r="B7796">
        <v>209698</v>
      </c>
      <c r="C7796" t="s">
        <v>13</v>
      </c>
      <c r="D7796">
        <v>85214</v>
      </c>
      <c r="E7796">
        <v>3651</v>
      </c>
      <c r="F7796">
        <v>42080</v>
      </c>
      <c r="G7796" t="s">
        <v>29</v>
      </c>
      <c r="H7796" s="1">
        <v>45643</v>
      </c>
      <c r="I7796" t="str">
        <f t="shared" si="121"/>
        <v>Yuksek Investisya</v>
      </c>
      <c r="J7796">
        <f>YEAR(transaction_data[[#This Row],[Transaction_Date]])</f>
        <v>2024</v>
      </c>
      <c r="K7796">
        <f>MONTH(transaction_data[[#This Row],[Transaction_Date]])</f>
        <v>12</v>
      </c>
    </row>
    <row r="7797" spans="1:11" x14ac:dyDescent="0.3">
      <c r="A7797">
        <v>307795</v>
      </c>
      <c r="B7797">
        <v>201068</v>
      </c>
      <c r="C7797" t="s">
        <v>31</v>
      </c>
      <c r="D7797">
        <v>17907</v>
      </c>
      <c r="E7797">
        <v>264</v>
      </c>
      <c r="F7797">
        <v>30614</v>
      </c>
      <c r="G7797" t="s">
        <v>32</v>
      </c>
      <c r="H7797" s="1">
        <v>45405</v>
      </c>
      <c r="I7797" t="str">
        <f t="shared" si="121"/>
        <v>Yuksek Investisya</v>
      </c>
      <c r="J7797">
        <f>YEAR(transaction_data[[#This Row],[Transaction_Date]])</f>
        <v>2024</v>
      </c>
      <c r="K7797">
        <f>MONTH(transaction_data[[#This Row],[Transaction_Date]])</f>
        <v>4</v>
      </c>
    </row>
    <row r="7798" spans="1:11" x14ac:dyDescent="0.3">
      <c r="A7798">
        <v>307796</v>
      </c>
      <c r="B7798">
        <v>203856</v>
      </c>
      <c r="C7798" t="s">
        <v>13</v>
      </c>
      <c r="D7798">
        <v>98250</v>
      </c>
      <c r="E7798">
        <v>2308</v>
      </c>
      <c r="F7798">
        <v>4884</v>
      </c>
      <c r="G7798" t="s">
        <v>33</v>
      </c>
      <c r="H7798" s="1">
        <v>44809</v>
      </c>
      <c r="I7798" t="str">
        <f t="shared" si="121"/>
        <v>Kicik Investiya</v>
      </c>
      <c r="J7798">
        <f>YEAR(transaction_data[[#This Row],[Transaction_Date]])</f>
        <v>2022</v>
      </c>
      <c r="K7798">
        <f>MONTH(transaction_data[[#This Row],[Transaction_Date]])</f>
        <v>9</v>
      </c>
    </row>
    <row r="7799" spans="1:11" x14ac:dyDescent="0.3">
      <c r="A7799">
        <v>307797</v>
      </c>
      <c r="B7799">
        <v>201765</v>
      </c>
      <c r="C7799" t="s">
        <v>13</v>
      </c>
      <c r="D7799">
        <v>24328</v>
      </c>
      <c r="E7799">
        <v>3780</v>
      </c>
      <c r="F7799">
        <v>8216</v>
      </c>
      <c r="G7799" t="s">
        <v>33</v>
      </c>
      <c r="H7799" s="1">
        <v>44864</v>
      </c>
      <c r="I7799" t="str">
        <f t="shared" si="121"/>
        <v>Kicik Investiya</v>
      </c>
      <c r="J7799">
        <f>YEAR(transaction_data[[#This Row],[Transaction_Date]])</f>
        <v>2022</v>
      </c>
      <c r="K7799">
        <f>MONTH(transaction_data[[#This Row],[Transaction_Date]])</f>
        <v>10</v>
      </c>
    </row>
    <row r="7800" spans="1:11" x14ac:dyDescent="0.3">
      <c r="A7800">
        <v>307798</v>
      </c>
      <c r="B7800">
        <v>206685</v>
      </c>
      <c r="C7800" t="s">
        <v>31</v>
      </c>
      <c r="D7800">
        <v>17803</v>
      </c>
      <c r="E7800">
        <v>4381</v>
      </c>
      <c r="F7800">
        <v>45199</v>
      </c>
      <c r="G7800" t="s">
        <v>29</v>
      </c>
      <c r="H7800" s="1">
        <v>45480</v>
      </c>
      <c r="I7800" t="str">
        <f t="shared" si="121"/>
        <v>Yuksek Investisya</v>
      </c>
      <c r="J7800">
        <f>YEAR(transaction_data[[#This Row],[Transaction_Date]])</f>
        <v>2024</v>
      </c>
      <c r="K7800">
        <f>MONTH(transaction_data[[#This Row],[Transaction_Date]])</f>
        <v>7</v>
      </c>
    </row>
    <row r="7801" spans="1:11" x14ac:dyDescent="0.3">
      <c r="A7801">
        <v>307799</v>
      </c>
      <c r="B7801">
        <v>209419</v>
      </c>
      <c r="C7801" t="s">
        <v>13</v>
      </c>
      <c r="D7801">
        <v>66667</v>
      </c>
      <c r="E7801">
        <v>1286</v>
      </c>
      <c r="F7801">
        <v>20207</v>
      </c>
      <c r="G7801" t="s">
        <v>32</v>
      </c>
      <c r="H7801" s="1">
        <v>45310</v>
      </c>
      <c r="I7801" t="str">
        <f t="shared" si="121"/>
        <v>Orta investisya</v>
      </c>
      <c r="J7801">
        <f>YEAR(transaction_data[[#This Row],[Transaction_Date]])</f>
        <v>2024</v>
      </c>
      <c r="K7801">
        <f>MONTH(transaction_data[[#This Row],[Transaction_Date]])</f>
        <v>1</v>
      </c>
    </row>
    <row r="7802" spans="1:11" x14ac:dyDescent="0.3">
      <c r="A7802">
        <v>307800</v>
      </c>
      <c r="B7802">
        <v>204571</v>
      </c>
      <c r="C7802" t="s">
        <v>13</v>
      </c>
      <c r="D7802">
        <v>62922</v>
      </c>
      <c r="E7802">
        <v>1628</v>
      </c>
      <c r="F7802">
        <v>13781</v>
      </c>
      <c r="G7802" t="s">
        <v>33</v>
      </c>
      <c r="H7802" s="1">
        <v>44980</v>
      </c>
      <c r="I7802" t="str">
        <f t="shared" si="121"/>
        <v>Kicik Investiya</v>
      </c>
      <c r="J7802">
        <f>YEAR(transaction_data[[#This Row],[Transaction_Date]])</f>
        <v>2023</v>
      </c>
      <c r="K7802">
        <f>MONTH(transaction_data[[#This Row],[Transaction_Date]])</f>
        <v>2</v>
      </c>
    </row>
    <row r="7803" spans="1:11" x14ac:dyDescent="0.3">
      <c r="A7803">
        <v>307801</v>
      </c>
      <c r="B7803">
        <v>207407</v>
      </c>
      <c r="C7803" t="s">
        <v>31</v>
      </c>
      <c r="D7803">
        <v>90521</v>
      </c>
      <c r="E7803">
        <v>3226</v>
      </c>
      <c r="F7803">
        <v>17153</v>
      </c>
      <c r="G7803" t="s">
        <v>29</v>
      </c>
      <c r="H7803" s="1">
        <v>45594</v>
      </c>
      <c r="I7803" t="str">
        <f t="shared" si="121"/>
        <v>Orta investisya</v>
      </c>
      <c r="J7803">
        <f>YEAR(transaction_data[[#This Row],[Transaction_Date]])</f>
        <v>2024</v>
      </c>
      <c r="K7803">
        <f>MONTH(transaction_data[[#This Row],[Transaction_Date]])</f>
        <v>10</v>
      </c>
    </row>
    <row r="7804" spans="1:11" x14ac:dyDescent="0.3">
      <c r="A7804">
        <v>307802</v>
      </c>
      <c r="B7804">
        <v>200571</v>
      </c>
      <c r="C7804" t="s">
        <v>13</v>
      </c>
      <c r="D7804">
        <v>7261</v>
      </c>
      <c r="E7804">
        <v>2637</v>
      </c>
      <c r="F7804">
        <v>1755</v>
      </c>
      <c r="G7804" t="s">
        <v>32</v>
      </c>
      <c r="H7804" s="1">
        <v>45640</v>
      </c>
      <c r="I7804" t="str">
        <f t="shared" si="121"/>
        <v>Kicik Investiya</v>
      </c>
      <c r="J7804">
        <f>YEAR(transaction_data[[#This Row],[Transaction_Date]])</f>
        <v>2024</v>
      </c>
      <c r="K7804">
        <f>MONTH(transaction_data[[#This Row],[Transaction_Date]])</f>
        <v>12</v>
      </c>
    </row>
    <row r="7805" spans="1:11" x14ac:dyDescent="0.3">
      <c r="A7805">
        <v>307803</v>
      </c>
      <c r="B7805">
        <v>207621</v>
      </c>
      <c r="C7805" t="s">
        <v>30</v>
      </c>
      <c r="D7805">
        <v>46425</v>
      </c>
      <c r="E7805">
        <v>236</v>
      </c>
      <c r="F7805">
        <v>2419</v>
      </c>
      <c r="G7805" t="s">
        <v>33</v>
      </c>
      <c r="H7805" s="1">
        <v>44806</v>
      </c>
      <c r="I7805" t="str">
        <f t="shared" si="121"/>
        <v>Kicik Investiya</v>
      </c>
      <c r="J7805">
        <f>YEAR(transaction_data[[#This Row],[Transaction_Date]])</f>
        <v>2022</v>
      </c>
      <c r="K7805">
        <f>MONTH(transaction_data[[#This Row],[Transaction_Date]])</f>
        <v>9</v>
      </c>
    </row>
    <row r="7806" spans="1:11" x14ac:dyDescent="0.3">
      <c r="A7806">
        <v>307804</v>
      </c>
      <c r="B7806">
        <v>203225</v>
      </c>
      <c r="C7806" t="s">
        <v>13</v>
      </c>
      <c r="D7806">
        <v>21999</v>
      </c>
      <c r="E7806">
        <v>3118</v>
      </c>
      <c r="F7806">
        <v>9800</v>
      </c>
      <c r="G7806" t="s">
        <v>29</v>
      </c>
      <c r="H7806" s="1">
        <v>45326</v>
      </c>
      <c r="I7806" t="str">
        <f t="shared" si="121"/>
        <v>Kicik Investiya</v>
      </c>
      <c r="J7806">
        <f>YEAR(transaction_data[[#This Row],[Transaction_Date]])</f>
        <v>2024</v>
      </c>
      <c r="K7806">
        <f>MONTH(transaction_data[[#This Row],[Transaction_Date]])</f>
        <v>2</v>
      </c>
    </row>
    <row r="7807" spans="1:11" x14ac:dyDescent="0.3">
      <c r="A7807">
        <v>307805</v>
      </c>
      <c r="B7807">
        <v>209765</v>
      </c>
      <c r="C7807" t="s">
        <v>31</v>
      </c>
      <c r="D7807">
        <v>71278</v>
      </c>
      <c r="E7807">
        <v>784</v>
      </c>
      <c r="F7807">
        <v>27092</v>
      </c>
      <c r="G7807" t="s">
        <v>32</v>
      </c>
      <c r="H7807" s="1">
        <v>45043</v>
      </c>
      <c r="I7807" t="str">
        <f t="shared" si="121"/>
        <v>Orta investisya</v>
      </c>
      <c r="J7807">
        <f>YEAR(transaction_data[[#This Row],[Transaction_Date]])</f>
        <v>2023</v>
      </c>
      <c r="K7807">
        <f>MONTH(transaction_data[[#This Row],[Transaction_Date]])</f>
        <v>4</v>
      </c>
    </row>
    <row r="7808" spans="1:11" x14ac:dyDescent="0.3">
      <c r="A7808">
        <v>307806</v>
      </c>
      <c r="B7808">
        <v>204561</v>
      </c>
      <c r="C7808" t="s">
        <v>30</v>
      </c>
      <c r="D7808">
        <v>70479</v>
      </c>
      <c r="E7808">
        <v>2558</v>
      </c>
      <c r="F7808">
        <v>35166</v>
      </c>
      <c r="G7808" t="s">
        <v>29</v>
      </c>
      <c r="H7808" s="1">
        <v>44801</v>
      </c>
      <c r="I7808" t="str">
        <f t="shared" si="121"/>
        <v>Yuksek Investisya</v>
      </c>
      <c r="J7808">
        <f>YEAR(transaction_data[[#This Row],[Transaction_Date]])</f>
        <v>2022</v>
      </c>
      <c r="K7808">
        <f>MONTH(transaction_data[[#This Row],[Transaction_Date]])</f>
        <v>8</v>
      </c>
    </row>
    <row r="7809" spans="1:11" x14ac:dyDescent="0.3">
      <c r="A7809">
        <v>307807</v>
      </c>
      <c r="B7809">
        <v>200224</v>
      </c>
      <c r="C7809" t="s">
        <v>30</v>
      </c>
      <c r="D7809">
        <v>80256</v>
      </c>
      <c r="E7809">
        <v>3075</v>
      </c>
      <c r="F7809">
        <v>46903</v>
      </c>
      <c r="G7809" t="s">
        <v>29</v>
      </c>
      <c r="H7809" s="1">
        <v>44695</v>
      </c>
      <c r="I7809" t="str">
        <f t="shared" si="121"/>
        <v>Yuksek Investisya</v>
      </c>
      <c r="J7809">
        <f>YEAR(transaction_data[[#This Row],[Transaction_Date]])</f>
        <v>2022</v>
      </c>
      <c r="K7809">
        <f>MONTH(transaction_data[[#This Row],[Transaction_Date]])</f>
        <v>5</v>
      </c>
    </row>
    <row r="7810" spans="1:11" x14ac:dyDescent="0.3">
      <c r="A7810">
        <v>307808</v>
      </c>
      <c r="B7810">
        <v>208749</v>
      </c>
      <c r="C7810" t="s">
        <v>31</v>
      </c>
      <c r="D7810">
        <v>97846</v>
      </c>
      <c r="E7810">
        <v>1548</v>
      </c>
      <c r="F7810">
        <v>13376</v>
      </c>
      <c r="G7810" t="s">
        <v>33</v>
      </c>
      <c r="H7810" s="1">
        <v>44754</v>
      </c>
      <c r="I7810" t="str">
        <f t="shared" ref="I7810:I7873" si="122">IF(AND(F7810&gt;1000,F7810&lt;15000),"Kicik Investiya",IF(AND(F7810&gt;=15000,F7810&lt;27500),"Orta investisya","Yuksek Investisya"))</f>
        <v>Kicik Investiya</v>
      </c>
      <c r="J7810">
        <f>YEAR(transaction_data[[#This Row],[Transaction_Date]])</f>
        <v>2022</v>
      </c>
      <c r="K7810">
        <f>MONTH(transaction_data[[#This Row],[Transaction_Date]])</f>
        <v>7</v>
      </c>
    </row>
    <row r="7811" spans="1:11" x14ac:dyDescent="0.3">
      <c r="A7811">
        <v>307809</v>
      </c>
      <c r="B7811">
        <v>205673</v>
      </c>
      <c r="C7811" t="s">
        <v>31</v>
      </c>
      <c r="D7811">
        <v>72313</v>
      </c>
      <c r="E7811">
        <v>3832</v>
      </c>
      <c r="F7811">
        <v>46431</v>
      </c>
      <c r="G7811" t="s">
        <v>29</v>
      </c>
      <c r="H7811" s="1">
        <v>44750</v>
      </c>
      <c r="I7811" t="str">
        <f t="shared" si="122"/>
        <v>Yuksek Investisya</v>
      </c>
      <c r="J7811">
        <f>YEAR(transaction_data[[#This Row],[Transaction_Date]])</f>
        <v>2022</v>
      </c>
      <c r="K7811">
        <f>MONTH(transaction_data[[#This Row],[Transaction_Date]])</f>
        <v>7</v>
      </c>
    </row>
    <row r="7812" spans="1:11" x14ac:dyDescent="0.3">
      <c r="A7812">
        <v>307810</v>
      </c>
      <c r="B7812">
        <v>203528</v>
      </c>
      <c r="C7812" t="s">
        <v>13</v>
      </c>
      <c r="D7812">
        <v>38130</v>
      </c>
      <c r="E7812">
        <v>3503</v>
      </c>
      <c r="F7812">
        <v>6666</v>
      </c>
      <c r="G7812" t="s">
        <v>33</v>
      </c>
      <c r="H7812" s="1">
        <v>45528</v>
      </c>
      <c r="I7812" t="str">
        <f t="shared" si="122"/>
        <v>Kicik Investiya</v>
      </c>
      <c r="J7812">
        <f>YEAR(transaction_data[[#This Row],[Transaction_Date]])</f>
        <v>2024</v>
      </c>
      <c r="K7812">
        <f>MONTH(transaction_data[[#This Row],[Transaction_Date]])</f>
        <v>8</v>
      </c>
    </row>
    <row r="7813" spans="1:11" x14ac:dyDescent="0.3">
      <c r="A7813">
        <v>307811</v>
      </c>
      <c r="B7813">
        <v>206635</v>
      </c>
      <c r="C7813" t="s">
        <v>30</v>
      </c>
      <c r="D7813">
        <v>6341</v>
      </c>
      <c r="E7813">
        <v>1130</v>
      </c>
      <c r="F7813">
        <v>13636</v>
      </c>
      <c r="G7813" t="s">
        <v>33</v>
      </c>
      <c r="H7813" s="1">
        <v>45030</v>
      </c>
      <c r="I7813" t="str">
        <f t="shared" si="122"/>
        <v>Kicik Investiya</v>
      </c>
      <c r="J7813">
        <f>YEAR(transaction_data[[#This Row],[Transaction_Date]])</f>
        <v>2023</v>
      </c>
      <c r="K7813">
        <f>MONTH(transaction_data[[#This Row],[Transaction_Date]])</f>
        <v>4</v>
      </c>
    </row>
    <row r="7814" spans="1:11" x14ac:dyDescent="0.3">
      <c r="A7814">
        <v>307812</v>
      </c>
      <c r="B7814">
        <v>208644</v>
      </c>
      <c r="C7814" t="s">
        <v>30</v>
      </c>
      <c r="D7814">
        <v>88452</v>
      </c>
      <c r="E7814">
        <v>4985</v>
      </c>
      <c r="F7814">
        <v>25809</v>
      </c>
      <c r="G7814" t="s">
        <v>32</v>
      </c>
      <c r="H7814" s="1">
        <v>45333</v>
      </c>
      <c r="I7814" t="str">
        <f t="shared" si="122"/>
        <v>Orta investisya</v>
      </c>
      <c r="J7814">
        <f>YEAR(transaction_data[[#This Row],[Transaction_Date]])</f>
        <v>2024</v>
      </c>
      <c r="K7814">
        <f>MONTH(transaction_data[[#This Row],[Transaction_Date]])</f>
        <v>2</v>
      </c>
    </row>
    <row r="7815" spans="1:11" x14ac:dyDescent="0.3">
      <c r="A7815">
        <v>307813</v>
      </c>
      <c r="B7815">
        <v>201897</v>
      </c>
      <c r="C7815" t="s">
        <v>30</v>
      </c>
      <c r="D7815">
        <v>3646</v>
      </c>
      <c r="E7815">
        <v>3779</v>
      </c>
      <c r="F7815">
        <v>20291</v>
      </c>
      <c r="G7815" t="s">
        <v>32</v>
      </c>
      <c r="H7815" s="1">
        <v>44670</v>
      </c>
      <c r="I7815" t="str">
        <f t="shared" si="122"/>
        <v>Orta investisya</v>
      </c>
      <c r="J7815">
        <f>YEAR(transaction_data[[#This Row],[Transaction_Date]])</f>
        <v>2022</v>
      </c>
      <c r="K7815">
        <f>MONTH(transaction_data[[#This Row],[Transaction_Date]])</f>
        <v>4</v>
      </c>
    </row>
    <row r="7816" spans="1:11" x14ac:dyDescent="0.3">
      <c r="A7816">
        <v>307814</v>
      </c>
      <c r="B7816">
        <v>202849</v>
      </c>
      <c r="C7816" t="s">
        <v>31</v>
      </c>
      <c r="D7816">
        <v>31974</v>
      </c>
      <c r="E7816">
        <v>2726</v>
      </c>
      <c r="F7816">
        <v>36983</v>
      </c>
      <c r="G7816" t="s">
        <v>32</v>
      </c>
      <c r="H7816" s="1">
        <v>45414</v>
      </c>
      <c r="I7816" t="str">
        <f t="shared" si="122"/>
        <v>Yuksek Investisya</v>
      </c>
      <c r="J7816">
        <f>YEAR(transaction_data[[#This Row],[Transaction_Date]])</f>
        <v>2024</v>
      </c>
      <c r="K7816">
        <f>MONTH(transaction_data[[#This Row],[Transaction_Date]])</f>
        <v>5</v>
      </c>
    </row>
    <row r="7817" spans="1:11" x14ac:dyDescent="0.3">
      <c r="A7817">
        <v>307815</v>
      </c>
      <c r="B7817">
        <v>200741</v>
      </c>
      <c r="C7817" t="s">
        <v>13</v>
      </c>
      <c r="D7817">
        <v>54857</v>
      </c>
      <c r="E7817">
        <v>3357</v>
      </c>
      <c r="F7817">
        <v>6714</v>
      </c>
      <c r="G7817" t="s">
        <v>29</v>
      </c>
      <c r="H7817" s="1">
        <v>44872</v>
      </c>
      <c r="I7817" t="str">
        <f t="shared" si="122"/>
        <v>Kicik Investiya</v>
      </c>
      <c r="J7817">
        <f>YEAR(transaction_data[[#This Row],[Transaction_Date]])</f>
        <v>2022</v>
      </c>
      <c r="K7817">
        <f>MONTH(transaction_data[[#This Row],[Transaction_Date]])</f>
        <v>11</v>
      </c>
    </row>
    <row r="7818" spans="1:11" x14ac:dyDescent="0.3">
      <c r="A7818">
        <v>307816</v>
      </c>
      <c r="B7818">
        <v>208900</v>
      </c>
      <c r="C7818" t="s">
        <v>31</v>
      </c>
      <c r="D7818">
        <v>71098</v>
      </c>
      <c r="E7818">
        <v>4656</v>
      </c>
      <c r="F7818">
        <v>18063</v>
      </c>
      <c r="G7818" t="s">
        <v>33</v>
      </c>
      <c r="H7818" s="1">
        <v>45655</v>
      </c>
      <c r="I7818" t="str">
        <f t="shared" si="122"/>
        <v>Orta investisya</v>
      </c>
      <c r="J7818">
        <f>YEAR(transaction_data[[#This Row],[Transaction_Date]])</f>
        <v>2024</v>
      </c>
      <c r="K7818">
        <f>MONTH(transaction_data[[#This Row],[Transaction_Date]])</f>
        <v>12</v>
      </c>
    </row>
    <row r="7819" spans="1:11" x14ac:dyDescent="0.3">
      <c r="A7819">
        <v>307817</v>
      </c>
      <c r="B7819">
        <v>208345</v>
      </c>
      <c r="C7819" t="s">
        <v>30</v>
      </c>
      <c r="D7819">
        <v>3565</v>
      </c>
      <c r="E7819">
        <v>1465</v>
      </c>
      <c r="F7819">
        <v>39661</v>
      </c>
      <c r="G7819" t="s">
        <v>33</v>
      </c>
      <c r="H7819" s="1">
        <v>45635</v>
      </c>
      <c r="I7819" t="str">
        <f t="shared" si="122"/>
        <v>Yuksek Investisya</v>
      </c>
      <c r="J7819">
        <f>YEAR(transaction_data[[#This Row],[Transaction_Date]])</f>
        <v>2024</v>
      </c>
      <c r="K7819">
        <f>MONTH(transaction_data[[#This Row],[Transaction_Date]])</f>
        <v>12</v>
      </c>
    </row>
    <row r="7820" spans="1:11" x14ac:dyDescent="0.3">
      <c r="A7820">
        <v>307818</v>
      </c>
      <c r="B7820">
        <v>208657</v>
      </c>
      <c r="C7820" t="s">
        <v>13</v>
      </c>
      <c r="D7820">
        <v>38096</v>
      </c>
      <c r="E7820">
        <v>3107</v>
      </c>
      <c r="F7820">
        <v>8770</v>
      </c>
      <c r="G7820" t="s">
        <v>32</v>
      </c>
      <c r="H7820" s="1">
        <v>44642</v>
      </c>
      <c r="I7820" t="str">
        <f t="shared" si="122"/>
        <v>Kicik Investiya</v>
      </c>
      <c r="J7820">
        <f>YEAR(transaction_data[[#This Row],[Transaction_Date]])</f>
        <v>2022</v>
      </c>
      <c r="K7820">
        <f>MONTH(transaction_data[[#This Row],[Transaction_Date]])</f>
        <v>3</v>
      </c>
    </row>
    <row r="7821" spans="1:11" x14ac:dyDescent="0.3">
      <c r="A7821">
        <v>307819</v>
      </c>
      <c r="B7821">
        <v>208758</v>
      </c>
      <c r="C7821" t="s">
        <v>13</v>
      </c>
      <c r="D7821">
        <v>88054</v>
      </c>
      <c r="E7821">
        <v>2317</v>
      </c>
      <c r="F7821">
        <v>25545</v>
      </c>
      <c r="G7821" t="s">
        <v>33</v>
      </c>
      <c r="H7821" s="1">
        <v>44699</v>
      </c>
      <c r="I7821" t="str">
        <f t="shared" si="122"/>
        <v>Orta investisya</v>
      </c>
      <c r="J7821">
        <f>YEAR(transaction_data[[#This Row],[Transaction_Date]])</f>
        <v>2022</v>
      </c>
      <c r="K7821">
        <f>MONTH(transaction_data[[#This Row],[Transaction_Date]])</f>
        <v>5</v>
      </c>
    </row>
    <row r="7822" spans="1:11" x14ac:dyDescent="0.3">
      <c r="A7822">
        <v>307820</v>
      </c>
      <c r="B7822">
        <v>204057</v>
      </c>
      <c r="C7822" t="s">
        <v>31</v>
      </c>
      <c r="D7822">
        <v>60720</v>
      </c>
      <c r="E7822">
        <v>1151</v>
      </c>
      <c r="F7822">
        <v>31352</v>
      </c>
      <c r="G7822" t="s">
        <v>33</v>
      </c>
      <c r="H7822" s="1">
        <v>45673</v>
      </c>
      <c r="I7822" t="str">
        <f t="shared" si="122"/>
        <v>Yuksek Investisya</v>
      </c>
      <c r="J7822">
        <f>YEAR(transaction_data[[#This Row],[Transaction_Date]])</f>
        <v>2025</v>
      </c>
      <c r="K7822">
        <f>MONTH(transaction_data[[#This Row],[Transaction_Date]])</f>
        <v>1</v>
      </c>
    </row>
    <row r="7823" spans="1:11" x14ac:dyDescent="0.3">
      <c r="A7823">
        <v>307821</v>
      </c>
      <c r="B7823">
        <v>202814</v>
      </c>
      <c r="C7823" t="s">
        <v>30</v>
      </c>
      <c r="D7823">
        <v>86532</v>
      </c>
      <c r="E7823">
        <v>4183</v>
      </c>
      <c r="F7823">
        <v>22279</v>
      </c>
      <c r="G7823" t="s">
        <v>33</v>
      </c>
      <c r="H7823" s="1">
        <v>45247</v>
      </c>
      <c r="I7823" t="str">
        <f t="shared" si="122"/>
        <v>Orta investisya</v>
      </c>
      <c r="J7823">
        <f>YEAR(transaction_data[[#This Row],[Transaction_Date]])</f>
        <v>2023</v>
      </c>
      <c r="K7823">
        <f>MONTH(transaction_data[[#This Row],[Transaction_Date]])</f>
        <v>11</v>
      </c>
    </row>
    <row r="7824" spans="1:11" x14ac:dyDescent="0.3">
      <c r="A7824">
        <v>307822</v>
      </c>
      <c r="B7824">
        <v>205569</v>
      </c>
      <c r="C7824" t="s">
        <v>30</v>
      </c>
      <c r="D7824">
        <v>43175</v>
      </c>
      <c r="E7824">
        <v>464</v>
      </c>
      <c r="F7824">
        <v>42367</v>
      </c>
      <c r="G7824" t="s">
        <v>32</v>
      </c>
      <c r="H7824" s="1">
        <v>45054</v>
      </c>
      <c r="I7824" t="str">
        <f t="shared" si="122"/>
        <v>Yuksek Investisya</v>
      </c>
      <c r="J7824">
        <f>YEAR(transaction_data[[#This Row],[Transaction_Date]])</f>
        <v>2023</v>
      </c>
      <c r="K7824">
        <f>MONTH(transaction_data[[#This Row],[Transaction_Date]])</f>
        <v>5</v>
      </c>
    </row>
    <row r="7825" spans="1:11" x14ac:dyDescent="0.3">
      <c r="A7825">
        <v>307823</v>
      </c>
      <c r="B7825">
        <v>206222</v>
      </c>
      <c r="C7825" t="s">
        <v>30</v>
      </c>
      <c r="D7825">
        <v>52945</v>
      </c>
      <c r="E7825">
        <v>872</v>
      </c>
      <c r="F7825">
        <v>45002</v>
      </c>
      <c r="G7825" t="s">
        <v>32</v>
      </c>
      <c r="H7825" s="1">
        <v>44876</v>
      </c>
      <c r="I7825" t="str">
        <f t="shared" si="122"/>
        <v>Yuksek Investisya</v>
      </c>
      <c r="J7825">
        <f>YEAR(transaction_data[[#This Row],[Transaction_Date]])</f>
        <v>2022</v>
      </c>
      <c r="K7825">
        <f>MONTH(transaction_data[[#This Row],[Transaction_Date]])</f>
        <v>11</v>
      </c>
    </row>
    <row r="7826" spans="1:11" x14ac:dyDescent="0.3">
      <c r="A7826">
        <v>307824</v>
      </c>
      <c r="B7826">
        <v>208202</v>
      </c>
      <c r="C7826" t="s">
        <v>13</v>
      </c>
      <c r="D7826">
        <v>93389</v>
      </c>
      <c r="E7826">
        <v>1306</v>
      </c>
      <c r="F7826">
        <v>20106</v>
      </c>
      <c r="G7826" t="s">
        <v>29</v>
      </c>
      <c r="H7826" s="1">
        <v>45728</v>
      </c>
      <c r="I7826" t="str">
        <f t="shared" si="122"/>
        <v>Orta investisya</v>
      </c>
      <c r="J7826">
        <f>YEAR(transaction_data[[#This Row],[Transaction_Date]])</f>
        <v>2025</v>
      </c>
      <c r="K7826">
        <f>MONTH(transaction_data[[#This Row],[Transaction_Date]])</f>
        <v>3</v>
      </c>
    </row>
    <row r="7827" spans="1:11" x14ac:dyDescent="0.3">
      <c r="A7827">
        <v>307825</v>
      </c>
      <c r="B7827">
        <v>201004</v>
      </c>
      <c r="C7827" t="s">
        <v>30</v>
      </c>
      <c r="D7827">
        <v>23742</v>
      </c>
      <c r="E7827">
        <v>579</v>
      </c>
      <c r="F7827">
        <v>17479</v>
      </c>
      <c r="G7827" t="s">
        <v>29</v>
      </c>
      <c r="H7827" s="1">
        <v>45153</v>
      </c>
      <c r="I7827" t="str">
        <f t="shared" si="122"/>
        <v>Orta investisya</v>
      </c>
      <c r="J7827">
        <f>YEAR(transaction_data[[#This Row],[Transaction_Date]])</f>
        <v>2023</v>
      </c>
      <c r="K7827">
        <f>MONTH(transaction_data[[#This Row],[Transaction_Date]])</f>
        <v>8</v>
      </c>
    </row>
    <row r="7828" spans="1:11" x14ac:dyDescent="0.3">
      <c r="A7828">
        <v>307826</v>
      </c>
      <c r="B7828">
        <v>204905</v>
      </c>
      <c r="C7828" t="s">
        <v>31</v>
      </c>
      <c r="D7828">
        <v>49759</v>
      </c>
      <c r="E7828">
        <v>927</v>
      </c>
      <c r="F7828">
        <v>37404</v>
      </c>
      <c r="G7828" t="s">
        <v>29</v>
      </c>
      <c r="H7828" s="1">
        <v>45248</v>
      </c>
      <c r="I7828" t="str">
        <f t="shared" si="122"/>
        <v>Yuksek Investisya</v>
      </c>
      <c r="J7828">
        <f>YEAR(transaction_data[[#This Row],[Transaction_Date]])</f>
        <v>2023</v>
      </c>
      <c r="K7828">
        <f>MONTH(transaction_data[[#This Row],[Transaction_Date]])</f>
        <v>11</v>
      </c>
    </row>
    <row r="7829" spans="1:11" x14ac:dyDescent="0.3">
      <c r="A7829">
        <v>307827</v>
      </c>
      <c r="B7829">
        <v>204944</v>
      </c>
      <c r="C7829" t="s">
        <v>13</v>
      </c>
      <c r="D7829">
        <v>3188</v>
      </c>
      <c r="E7829">
        <v>4240</v>
      </c>
      <c r="F7829">
        <v>35683</v>
      </c>
      <c r="G7829" t="s">
        <v>32</v>
      </c>
      <c r="H7829" s="1">
        <v>45533</v>
      </c>
      <c r="I7829" t="str">
        <f t="shared" si="122"/>
        <v>Yuksek Investisya</v>
      </c>
      <c r="J7829">
        <f>YEAR(transaction_data[[#This Row],[Transaction_Date]])</f>
        <v>2024</v>
      </c>
      <c r="K7829">
        <f>MONTH(transaction_data[[#This Row],[Transaction_Date]])</f>
        <v>8</v>
      </c>
    </row>
    <row r="7830" spans="1:11" x14ac:dyDescent="0.3">
      <c r="A7830">
        <v>307828</v>
      </c>
      <c r="B7830">
        <v>206304</v>
      </c>
      <c r="C7830" t="s">
        <v>31</v>
      </c>
      <c r="D7830">
        <v>6587</v>
      </c>
      <c r="E7830">
        <v>1079</v>
      </c>
      <c r="F7830">
        <v>9078</v>
      </c>
      <c r="G7830" t="s">
        <v>32</v>
      </c>
      <c r="H7830" s="1">
        <v>44646</v>
      </c>
      <c r="I7830" t="str">
        <f t="shared" si="122"/>
        <v>Kicik Investiya</v>
      </c>
      <c r="J7830">
        <f>YEAR(transaction_data[[#This Row],[Transaction_Date]])</f>
        <v>2022</v>
      </c>
      <c r="K7830">
        <f>MONTH(transaction_data[[#This Row],[Transaction_Date]])</f>
        <v>3</v>
      </c>
    </row>
    <row r="7831" spans="1:11" x14ac:dyDescent="0.3">
      <c r="A7831">
        <v>307829</v>
      </c>
      <c r="B7831">
        <v>200498</v>
      </c>
      <c r="C7831" t="s">
        <v>13</v>
      </c>
      <c r="D7831">
        <v>5920</v>
      </c>
      <c r="E7831">
        <v>1996</v>
      </c>
      <c r="F7831">
        <v>5004</v>
      </c>
      <c r="G7831" t="s">
        <v>33</v>
      </c>
      <c r="H7831" s="1">
        <v>45441</v>
      </c>
      <c r="I7831" t="str">
        <f t="shared" si="122"/>
        <v>Kicik Investiya</v>
      </c>
      <c r="J7831">
        <f>YEAR(transaction_data[[#This Row],[Transaction_Date]])</f>
        <v>2024</v>
      </c>
      <c r="K7831">
        <f>MONTH(transaction_data[[#This Row],[Transaction_Date]])</f>
        <v>5</v>
      </c>
    </row>
    <row r="7832" spans="1:11" x14ac:dyDescent="0.3">
      <c r="A7832">
        <v>307830</v>
      </c>
      <c r="B7832">
        <v>206315</v>
      </c>
      <c r="C7832" t="s">
        <v>31</v>
      </c>
      <c r="D7832">
        <v>75751</v>
      </c>
      <c r="E7832">
        <v>4701</v>
      </c>
      <c r="F7832">
        <v>35388</v>
      </c>
      <c r="G7832" t="s">
        <v>29</v>
      </c>
      <c r="H7832" s="1">
        <v>45403</v>
      </c>
      <c r="I7832" t="str">
        <f t="shared" si="122"/>
        <v>Yuksek Investisya</v>
      </c>
      <c r="J7832">
        <f>YEAR(transaction_data[[#This Row],[Transaction_Date]])</f>
        <v>2024</v>
      </c>
      <c r="K7832">
        <f>MONTH(transaction_data[[#This Row],[Transaction_Date]])</f>
        <v>4</v>
      </c>
    </row>
    <row r="7833" spans="1:11" x14ac:dyDescent="0.3">
      <c r="A7833">
        <v>307831</v>
      </c>
      <c r="B7833">
        <v>207000</v>
      </c>
      <c r="C7833" t="s">
        <v>30</v>
      </c>
      <c r="D7833">
        <v>60344</v>
      </c>
      <c r="E7833">
        <v>4844</v>
      </c>
      <c r="F7833">
        <v>5045</v>
      </c>
      <c r="G7833" t="s">
        <v>32</v>
      </c>
      <c r="H7833" s="1">
        <v>45383</v>
      </c>
      <c r="I7833" t="str">
        <f t="shared" si="122"/>
        <v>Kicik Investiya</v>
      </c>
      <c r="J7833">
        <f>YEAR(transaction_data[[#This Row],[Transaction_Date]])</f>
        <v>2024</v>
      </c>
      <c r="K7833">
        <f>MONTH(transaction_data[[#This Row],[Transaction_Date]])</f>
        <v>4</v>
      </c>
    </row>
    <row r="7834" spans="1:11" x14ac:dyDescent="0.3">
      <c r="A7834">
        <v>307832</v>
      </c>
      <c r="B7834">
        <v>206369</v>
      </c>
      <c r="C7834" t="s">
        <v>13</v>
      </c>
      <c r="D7834">
        <v>92826</v>
      </c>
      <c r="E7834">
        <v>2282</v>
      </c>
      <c r="F7834">
        <v>42366</v>
      </c>
      <c r="G7834" t="s">
        <v>33</v>
      </c>
      <c r="H7834" s="1">
        <v>45318</v>
      </c>
      <c r="I7834" t="str">
        <f t="shared" si="122"/>
        <v>Yuksek Investisya</v>
      </c>
      <c r="J7834">
        <f>YEAR(transaction_data[[#This Row],[Transaction_Date]])</f>
        <v>2024</v>
      </c>
      <c r="K7834">
        <f>MONTH(transaction_data[[#This Row],[Transaction_Date]])</f>
        <v>1</v>
      </c>
    </row>
    <row r="7835" spans="1:11" x14ac:dyDescent="0.3">
      <c r="A7835">
        <v>307833</v>
      </c>
      <c r="B7835">
        <v>205939</v>
      </c>
      <c r="C7835" t="s">
        <v>31</v>
      </c>
      <c r="D7835">
        <v>44732</v>
      </c>
      <c r="E7835">
        <v>3901</v>
      </c>
      <c r="F7835">
        <v>42990</v>
      </c>
      <c r="G7835" t="s">
        <v>29</v>
      </c>
      <c r="H7835" s="1">
        <v>45268</v>
      </c>
      <c r="I7835" t="str">
        <f t="shared" si="122"/>
        <v>Yuksek Investisya</v>
      </c>
      <c r="J7835">
        <f>YEAR(transaction_data[[#This Row],[Transaction_Date]])</f>
        <v>2023</v>
      </c>
      <c r="K7835">
        <f>MONTH(transaction_data[[#This Row],[Transaction_Date]])</f>
        <v>12</v>
      </c>
    </row>
    <row r="7836" spans="1:11" x14ac:dyDescent="0.3">
      <c r="A7836">
        <v>307834</v>
      </c>
      <c r="B7836">
        <v>207436</v>
      </c>
      <c r="C7836" t="s">
        <v>13</v>
      </c>
      <c r="D7836">
        <v>47619</v>
      </c>
      <c r="E7836">
        <v>1743</v>
      </c>
      <c r="F7836">
        <v>26860</v>
      </c>
      <c r="G7836" t="s">
        <v>33</v>
      </c>
      <c r="H7836" s="1">
        <v>44749</v>
      </c>
      <c r="I7836" t="str">
        <f t="shared" si="122"/>
        <v>Orta investisya</v>
      </c>
      <c r="J7836">
        <f>YEAR(transaction_data[[#This Row],[Transaction_Date]])</f>
        <v>2022</v>
      </c>
      <c r="K7836">
        <f>MONTH(transaction_data[[#This Row],[Transaction_Date]])</f>
        <v>7</v>
      </c>
    </row>
    <row r="7837" spans="1:11" x14ac:dyDescent="0.3">
      <c r="A7837">
        <v>307835</v>
      </c>
      <c r="B7837">
        <v>204390</v>
      </c>
      <c r="C7837" t="s">
        <v>13</v>
      </c>
      <c r="D7837">
        <v>62277</v>
      </c>
      <c r="E7837">
        <v>3697</v>
      </c>
      <c r="F7837">
        <v>33594</v>
      </c>
      <c r="G7837" t="s">
        <v>32</v>
      </c>
      <c r="H7837" s="1">
        <v>45480</v>
      </c>
      <c r="I7837" t="str">
        <f t="shared" si="122"/>
        <v>Yuksek Investisya</v>
      </c>
      <c r="J7837">
        <f>YEAR(transaction_data[[#This Row],[Transaction_Date]])</f>
        <v>2024</v>
      </c>
      <c r="K7837">
        <f>MONTH(transaction_data[[#This Row],[Transaction_Date]])</f>
        <v>7</v>
      </c>
    </row>
    <row r="7838" spans="1:11" x14ac:dyDescent="0.3">
      <c r="A7838">
        <v>307836</v>
      </c>
      <c r="B7838">
        <v>207486</v>
      </c>
      <c r="C7838" t="s">
        <v>30</v>
      </c>
      <c r="D7838">
        <v>19556</v>
      </c>
      <c r="E7838">
        <v>4550</v>
      </c>
      <c r="F7838">
        <v>36434</v>
      </c>
      <c r="G7838" t="s">
        <v>29</v>
      </c>
      <c r="H7838" s="1">
        <v>44991</v>
      </c>
      <c r="I7838" t="str">
        <f t="shared" si="122"/>
        <v>Yuksek Investisya</v>
      </c>
      <c r="J7838">
        <f>YEAR(transaction_data[[#This Row],[Transaction_Date]])</f>
        <v>2023</v>
      </c>
      <c r="K7838">
        <f>MONTH(transaction_data[[#This Row],[Transaction_Date]])</f>
        <v>3</v>
      </c>
    </row>
    <row r="7839" spans="1:11" x14ac:dyDescent="0.3">
      <c r="A7839">
        <v>307837</v>
      </c>
      <c r="B7839">
        <v>201551</v>
      </c>
      <c r="C7839" t="s">
        <v>13</v>
      </c>
      <c r="D7839">
        <v>94524</v>
      </c>
      <c r="E7839">
        <v>2438</v>
      </c>
      <c r="F7839">
        <v>22190</v>
      </c>
      <c r="G7839" t="s">
        <v>32</v>
      </c>
      <c r="H7839" s="1">
        <v>44646</v>
      </c>
      <c r="I7839" t="str">
        <f t="shared" si="122"/>
        <v>Orta investisya</v>
      </c>
      <c r="J7839">
        <f>YEAR(transaction_data[[#This Row],[Transaction_Date]])</f>
        <v>2022</v>
      </c>
      <c r="K7839">
        <f>MONTH(transaction_data[[#This Row],[Transaction_Date]])</f>
        <v>3</v>
      </c>
    </row>
    <row r="7840" spans="1:11" x14ac:dyDescent="0.3">
      <c r="A7840">
        <v>307838</v>
      </c>
      <c r="B7840">
        <v>200725</v>
      </c>
      <c r="C7840" t="s">
        <v>31</v>
      </c>
      <c r="D7840">
        <v>26456</v>
      </c>
      <c r="E7840">
        <v>2338</v>
      </c>
      <c r="F7840">
        <v>26543</v>
      </c>
      <c r="G7840" t="s">
        <v>33</v>
      </c>
      <c r="H7840" s="1">
        <v>45238</v>
      </c>
      <c r="I7840" t="str">
        <f t="shared" si="122"/>
        <v>Orta investisya</v>
      </c>
      <c r="J7840">
        <f>YEAR(transaction_data[[#This Row],[Transaction_Date]])</f>
        <v>2023</v>
      </c>
      <c r="K7840">
        <f>MONTH(transaction_data[[#This Row],[Transaction_Date]])</f>
        <v>11</v>
      </c>
    </row>
    <row r="7841" spans="1:11" x14ac:dyDescent="0.3">
      <c r="A7841">
        <v>307839</v>
      </c>
      <c r="B7841">
        <v>204681</v>
      </c>
      <c r="C7841" t="s">
        <v>13</v>
      </c>
      <c r="D7841">
        <v>8424</v>
      </c>
      <c r="E7841">
        <v>2678</v>
      </c>
      <c r="F7841">
        <v>16939</v>
      </c>
      <c r="G7841" t="s">
        <v>29</v>
      </c>
      <c r="H7841" s="1">
        <v>45711</v>
      </c>
      <c r="I7841" t="str">
        <f t="shared" si="122"/>
        <v>Orta investisya</v>
      </c>
      <c r="J7841">
        <f>YEAR(transaction_data[[#This Row],[Transaction_Date]])</f>
        <v>2025</v>
      </c>
      <c r="K7841">
        <f>MONTH(transaction_data[[#This Row],[Transaction_Date]])</f>
        <v>2</v>
      </c>
    </row>
    <row r="7842" spans="1:11" x14ac:dyDescent="0.3">
      <c r="A7842">
        <v>307840</v>
      </c>
      <c r="B7842">
        <v>206727</v>
      </c>
      <c r="C7842" t="s">
        <v>31</v>
      </c>
      <c r="D7842">
        <v>90040</v>
      </c>
      <c r="E7842">
        <v>2462</v>
      </c>
      <c r="F7842">
        <v>43875</v>
      </c>
      <c r="G7842" t="s">
        <v>29</v>
      </c>
      <c r="H7842" s="1">
        <v>45389</v>
      </c>
      <c r="I7842" t="str">
        <f t="shared" si="122"/>
        <v>Yuksek Investisya</v>
      </c>
      <c r="J7842">
        <f>YEAR(transaction_data[[#This Row],[Transaction_Date]])</f>
        <v>2024</v>
      </c>
      <c r="K7842">
        <f>MONTH(transaction_data[[#This Row],[Transaction_Date]])</f>
        <v>4</v>
      </c>
    </row>
    <row r="7843" spans="1:11" x14ac:dyDescent="0.3">
      <c r="A7843">
        <v>307841</v>
      </c>
      <c r="B7843">
        <v>204429</v>
      </c>
      <c r="C7843" t="s">
        <v>30</v>
      </c>
      <c r="D7843">
        <v>60735</v>
      </c>
      <c r="E7843">
        <v>3491</v>
      </c>
      <c r="F7843">
        <v>45900</v>
      </c>
      <c r="G7843" t="s">
        <v>29</v>
      </c>
      <c r="H7843" s="1">
        <v>44829</v>
      </c>
      <c r="I7843" t="str">
        <f t="shared" si="122"/>
        <v>Yuksek Investisya</v>
      </c>
      <c r="J7843">
        <f>YEAR(transaction_data[[#This Row],[Transaction_Date]])</f>
        <v>2022</v>
      </c>
      <c r="K7843">
        <f>MONTH(transaction_data[[#This Row],[Transaction_Date]])</f>
        <v>9</v>
      </c>
    </row>
    <row r="7844" spans="1:11" x14ac:dyDescent="0.3">
      <c r="A7844">
        <v>307842</v>
      </c>
      <c r="B7844">
        <v>206880</v>
      </c>
      <c r="C7844" t="s">
        <v>13</v>
      </c>
      <c r="D7844">
        <v>67722</v>
      </c>
      <c r="E7844">
        <v>2852</v>
      </c>
      <c r="F7844">
        <v>17265</v>
      </c>
      <c r="G7844" t="s">
        <v>33</v>
      </c>
      <c r="H7844" s="1">
        <v>45522</v>
      </c>
      <c r="I7844" t="str">
        <f t="shared" si="122"/>
        <v>Orta investisya</v>
      </c>
      <c r="J7844">
        <f>YEAR(transaction_data[[#This Row],[Transaction_Date]])</f>
        <v>2024</v>
      </c>
      <c r="K7844">
        <f>MONTH(transaction_data[[#This Row],[Transaction_Date]])</f>
        <v>8</v>
      </c>
    </row>
    <row r="7845" spans="1:11" x14ac:dyDescent="0.3">
      <c r="A7845">
        <v>307843</v>
      </c>
      <c r="B7845">
        <v>204457</v>
      </c>
      <c r="C7845" t="s">
        <v>31</v>
      </c>
      <c r="D7845">
        <v>14603</v>
      </c>
      <c r="E7845">
        <v>2164</v>
      </c>
      <c r="F7845">
        <v>16153</v>
      </c>
      <c r="G7845" t="s">
        <v>33</v>
      </c>
      <c r="H7845" s="1">
        <v>45472</v>
      </c>
      <c r="I7845" t="str">
        <f t="shared" si="122"/>
        <v>Orta investisya</v>
      </c>
      <c r="J7845">
        <f>YEAR(transaction_data[[#This Row],[Transaction_Date]])</f>
        <v>2024</v>
      </c>
      <c r="K7845">
        <f>MONTH(transaction_data[[#This Row],[Transaction_Date]])</f>
        <v>6</v>
      </c>
    </row>
    <row r="7846" spans="1:11" x14ac:dyDescent="0.3">
      <c r="A7846">
        <v>307844</v>
      </c>
      <c r="B7846">
        <v>209121</v>
      </c>
      <c r="C7846" t="s">
        <v>13</v>
      </c>
      <c r="D7846">
        <v>4597</v>
      </c>
      <c r="E7846">
        <v>1013</v>
      </c>
      <c r="F7846">
        <v>10723</v>
      </c>
      <c r="G7846" t="s">
        <v>32</v>
      </c>
      <c r="H7846" s="1">
        <v>45198</v>
      </c>
      <c r="I7846" t="str">
        <f t="shared" si="122"/>
        <v>Kicik Investiya</v>
      </c>
      <c r="J7846">
        <f>YEAR(transaction_data[[#This Row],[Transaction_Date]])</f>
        <v>2023</v>
      </c>
      <c r="K7846">
        <f>MONTH(transaction_data[[#This Row],[Transaction_Date]])</f>
        <v>9</v>
      </c>
    </row>
    <row r="7847" spans="1:11" x14ac:dyDescent="0.3">
      <c r="A7847">
        <v>307845</v>
      </c>
      <c r="B7847">
        <v>200934</v>
      </c>
      <c r="C7847" t="s">
        <v>13</v>
      </c>
      <c r="D7847">
        <v>9375</v>
      </c>
      <c r="E7847">
        <v>4603</v>
      </c>
      <c r="F7847">
        <v>38744</v>
      </c>
      <c r="G7847" t="s">
        <v>33</v>
      </c>
      <c r="H7847" s="1">
        <v>45158</v>
      </c>
      <c r="I7847" t="str">
        <f t="shared" si="122"/>
        <v>Yuksek Investisya</v>
      </c>
      <c r="J7847">
        <f>YEAR(transaction_data[[#This Row],[Transaction_Date]])</f>
        <v>2023</v>
      </c>
      <c r="K7847">
        <f>MONTH(transaction_data[[#This Row],[Transaction_Date]])</f>
        <v>8</v>
      </c>
    </row>
    <row r="7848" spans="1:11" x14ac:dyDescent="0.3">
      <c r="A7848">
        <v>307846</v>
      </c>
      <c r="B7848">
        <v>209264</v>
      </c>
      <c r="C7848" t="s">
        <v>30</v>
      </c>
      <c r="D7848">
        <v>1907</v>
      </c>
      <c r="E7848">
        <v>330</v>
      </c>
      <c r="F7848">
        <v>26851</v>
      </c>
      <c r="G7848" t="s">
        <v>33</v>
      </c>
      <c r="H7848" s="1">
        <v>45700</v>
      </c>
      <c r="I7848" t="str">
        <f t="shared" si="122"/>
        <v>Orta investisya</v>
      </c>
      <c r="J7848">
        <f>YEAR(transaction_data[[#This Row],[Transaction_Date]])</f>
        <v>2025</v>
      </c>
      <c r="K7848">
        <f>MONTH(transaction_data[[#This Row],[Transaction_Date]])</f>
        <v>2</v>
      </c>
    </row>
    <row r="7849" spans="1:11" x14ac:dyDescent="0.3">
      <c r="A7849">
        <v>307847</v>
      </c>
      <c r="B7849">
        <v>204585</v>
      </c>
      <c r="C7849" t="s">
        <v>13</v>
      </c>
      <c r="D7849">
        <v>6734</v>
      </c>
      <c r="E7849">
        <v>3303</v>
      </c>
      <c r="F7849">
        <v>11637</v>
      </c>
      <c r="G7849" t="s">
        <v>29</v>
      </c>
      <c r="H7849" s="1">
        <v>45111</v>
      </c>
      <c r="I7849" t="str">
        <f t="shared" si="122"/>
        <v>Kicik Investiya</v>
      </c>
      <c r="J7849">
        <f>YEAR(transaction_data[[#This Row],[Transaction_Date]])</f>
        <v>2023</v>
      </c>
      <c r="K7849">
        <f>MONTH(transaction_data[[#This Row],[Transaction_Date]])</f>
        <v>7</v>
      </c>
    </row>
    <row r="7850" spans="1:11" x14ac:dyDescent="0.3">
      <c r="A7850">
        <v>307848</v>
      </c>
      <c r="B7850">
        <v>203812</v>
      </c>
      <c r="C7850" t="s">
        <v>13</v>
      </c>
      <c r="D7850">
        <v>94692</v>
      </c>
      <c r="E7850">
        <v>186</v>
      </c>
      <c r="F7850">
        <v>35789</v>
      </c>
      <c r="G7850" t="s">
        <v>33</v>
      </c>
      <c r="H7850" s="1">
        <v>45263</v>
      </c>
      <c r="I7850" t="str">
        <f t="shared" si="122"/>
        <v>Yuksek Investisya</v>
      </c>
      <c r="J7850">
        <f>YEAR(transaction_data[[#This Row],[Transaction_Date]])</f>
        <v>2023</v>
      </c>
      <c r="K7850">
        <f>MONTH(transaction_data[[#This Row],[Transaction_Date]])</f>
        <v>12</v>
      </c>
    </row>
    <row r="7851" spans="1:11" x14ac:dyDescent="0.3">
      <c r="A7851">
        <v>307849</v>
      </c>
      <c r="B7851">
        <v>200872</v>
      </c>
      <c r="C7851" t="s">
        <v>30</v>
      </c>
      <c r="D7851">
        <v>5237</v>
      </c>
      <c r="E7851">
        <v>4704</v>
      </c>
      <c r="F7851">
        <v>21079</v>
      </c>
      <c r="G7851" t="s">
        <v>29</v>
      </c>
      <c r="H7851" s="1">
        <v>44726</v>
      </c>
      <c r="I7851" t="str">
        <f t="shared" si="122"/>
        <v>Orta investisya</v>
      </c>
      <c r="J7851">
        <f>YEAR(transaction_data[[#This Row],[Transaction_Date]])</f>
        <v>2022</v>
      </c>
      <c r="K7851">
        <f>MONTH(transaction_data[[#This Row],[Transaction_Date]])</f>
        <v>6</v>
      </c>
    </row>
    <row r="7852" spans="1:11" x14ac:dyDescent="0.3">
      <c r="A7852">
        <v>307850</v>
      </c>
      <c r="B7852">
        <v>208490</v>
      </c>
      <c r="C7852" t="s">
        <v>13</v>
      </c>
      <c r="D7852">
        <v>55461</v>
      </c>
      <c r="E7852">
        <v>888</v>
      </c>
      <c r="F7852">
        <v>27473</v>
      </c>
      <c r="G7852" t="s">
        <v>33</v>
      </c>
      <c r="H7852" s="1">
        <v>45623</v>
      </c>
      <c r="I7852" t="str">
        <f t="shared" si="122"/>
        <v>Orta investisya</v>
      </c>
      <c r="J7852">
        <f>YEAR(transaction_data[[#This Row],[Transaction_Date]])</f>
        <v>2024</v>
      </c>
      <c r="K7852">
        <f>MONTH(transaction_data[[#This Row],[Transaction_Date]])</f>
        <v>11</v>
      </c>
    </row>
    <row r="7853" spans="1:11" x14ac:dyDescent="0.3">
      <c r="A7853">
        <v>307851</v>
      </c>
      <c r="B7853">
        <v>202606</v>
      </c>
      <c r="C7853" t="s">
        <v>30</v>
      </c>
      <c r="D7853">
        <v>58973</v>
      </c>
      <c r="E7853">
        <v>4194</v>
      </c>
      <c r="F7853">
        <v>18269</v>
      </c>
      <c r="G7853" t="s">
        <v>32</v>
      </c>
      <c r="H7853" s="1">
        <v>45646</v>
      </c>
      <c r="I7853" t="str">
        <f t="shared" si="122"/>
        <v>Orta investisya</v>
      </c>
      <c r="J7853">
        <f>YEAR(transaction_data[[#This Row],[Transaction_Date]])</f>
        <v>2024</v>
      </c>
      <c r="K7853">
        <f>MONTH(transaction_data[[#This Row],[Transaction_Date]])</f>
        <v>12</v>
      </c>
    </row>
    <row r="7854" spans="1:11" x14ac:dyDescent="0.3">
      <c r="A7854">
        <v>307852</v>
      </c>
      <c r="B7854">
        <v>205818</v>
      </c>
      <c r="C7854" t="s">
        <v>13</v>
      </c>
      <c r="D7854">
        <v>62144</v>
      </c>
      <c r="E7854">
        <v>766</v>
      </c>
      <c r="F7854">
        <v>8238</v>
      </c>
      <c r="G7854" t="s">
        <v>29</v>
      </c>
      <c r="H7854" s="1">
        <v>44781</v>
      </c>
      <c r="I7854" t="str">
        <f t="shared" si="122"/>
        <v>Kicik Investiya</v>
      </c>
      <c r="J7854">
        <f>YEAR(transaction_data[[#This Row],[Transaction_Date]])</f>
        <v>2022</v>
      </c>
      <c r="K7854">
        <f>MONTH(transaction_data[[#This Row],[Transaction_Date]])</f>
        <v>8</v>
      </c>
    </row>
    <row r="7855" spans="1:11" x14ac:dyDescent="0.3">
      <c r="A7855">
        <v>307853</v>
      </c>
      <c r="B7855">
        <v>203268</v>
      </c>
      <c r="C7855" t="s">
        <v>31</v>
      </c>
      <c r="D7855">
        <v>22013</v>
      </c>
      <c r="E7855">
        <v>222</v>
      </c>
      <c r="F7855">
        <v>21884</v>
      </c>
      <c r="G7855" t="s">
        <v>33</v>
      </c>
      <c r="H7855" s="1">
        <v>45208</v>
      </c>
      <c r="I7855" t="str">
        <f t="shared" si="122"/>
        <v>Orta investisya</v>
      </c>
      <c r="J7855">
        <f>YEAR(transaction_data[[#This Row],[Transaction_Date]])</f>
        <v>2023</v>
      </c>
      <c r="K7855">
        <f>MONTH(transaction_data[[#This Row],[Transaction_Date]])</f>
        <v>10</v>
      </c>
    </row>
    <row r="7856" spans="1:11" x14ac:dyDescent="0.3">
      <c r="A7856">
        <v>307854</v>
      </c>
      <c r="B7856">
        <v>203984</v>
      </c>
      <c r="C7856" t="s">
        <v>31</v>
      </c>
      <c r="D7856">
        <v>83544</v>
      </c>
      <c r="E7856">
        <v>4643</v>
      </c>
      <c r="F7856">
        <v>41672</v>
      </c>
      <c r="G7856" t="s">
        <v>33</v>
      </c>
      <c r="H7856" s="1">
        <v>45471</v>
      </c>
      <c r="I7856" t="str">
        <f t="shared" si="122"/>
        <v>Yuksek Investisya</v>
      </c>
      <c r="J7856">
        <f>YEAR(transaction_data[[#This Row],[Transaction_Date]])</f>
        <v>2024</v>
      </c>
      <c r="K7856">
        <f>MONTH(transaction_data[[#This Row],[Transaction_Date]])</f>
        <v>6</v>
      </c>
    </row>
    <row r="7857" spans="1:11" x14ac:dyDescent="0.3">
      <c r="A7857">
        <v>307855</v>
      </c>
      <c r="B7857">
        <v>207186</v>
      </c>
      <c r="C7857" t="s">
        <v>31</v>
      </c>
      <c r="D7857">
        <v>57932</v>
      </c>
      <c r="E7857">
        <v>4681</v>
      </c>
      <c r="F7857">
        <v>4466</v>
      </c>
      <c r="G7857" t="s">
        <v>32</v>
      </c>
      <c r="H7857" s="1">
        <v>45169</v>
      </c>
      <c r="I7857" t="str">
        <f t="shared" si="122"/>
        <v>Kicik Investiya</v>
      </c>
      <c r="J7857">
        <f>YEAR(transaction_data[[#This Row],[Transaction_Date]])</f>
        <v>2023</v>
      </c>
      <c r="K7857">
        <f>MONTH(transaction_data[[#This Row],[Transaction_Date]])</f>
        <v>8</v>
      </c>
    </row>
    <row r="7858" spans="1:11" x14ac:dyDescent="0.3">
      <c r="A7858">
        <v>307856</v>
      </c>
      <c r="B7858">
        <v>206061</v>
      </c>
      <c r="C7858" t="s">
        <v>30</v>
      </c>
      <c r="D7858">
        <v>97284</v>
      </c>
      <c r="E7858">
        <v>161</v>
      </c>
      <c r="F7858">
        <v>17803</v>
      </c>
      <c r="G7858" t="s">
        <v>29</v>
      </c>
      <c r="H7858" s="1">
        <v>44765</v>
      </c>
      <c r="I7858" t="str">
        <f t="shared" si="122"/>
        <v>Orta investisya</v>
      </c>
      <c r="J7858">
        <f>YEAR(transaction_data[[#This Row],[Transaction_Date]])</f>
        <v>2022</v>
      </c>
      <c r="K7858">
        <f>MONTH(transaction_data[[#This Row],[Transaction_Date]])</f>
        <v>7</v>
      </c>
    </row>
    <row r="7859" spans="1:11" x14ac:dyDescent="0.3">
      <c r="A7859">
        <v>307857</v>
      </c>
      <c r="B7859">
        <v>207540</v>
      </c>
      <c r="C7859" t="s">
        <v>30</v>
      </c>
      <c r="D7859">
        <v>98735</v>
      </c>
      <c r="E7859">
        <v>2578</v>
      </c>
      <c r="F7859">
        <v>16946</v>
      </c>
      <c r="G7859" t="s">
        <v>32</v>
      </c>
      <c r="H7859" s="1">
        <v>45355</v>
      </c>
      <c r="I7859" t="str">
        <f t="shared" si="122"/>
        <v>Orta investisya</v>
      </c>
      <c r="J7859">
        <f>YEAR(transaction_data[[#This Row],[Transaction_Date]])</f>
        <v>2024</v>
      </c>
      <c r="K7859">
        <f>MONTH(transaction_data[[#This Row],[Transaction_Date]])</f>
        <v>3</v>
      </c>
    </row>
    <row r="7860" spans="1:11" x14ac:dyDescent="0.3">
      <c r="A7860">
        <v>307858</v>
      </c>
      <c r="B7860">
        <v>205273</v>
      </c>
      <c r="C7860" t="s">
        <v>30</v>
      </c>
      <c r="D7860">
        <v>49714</v>
      </c>
      <c r="E7860">
        <v>3493</v>
      </c>
      <c r="F7860">
        <v>45065</v>
      </c>
      <c r="G7860" t="s">
        <v>32</v>
      </c>
      <c r="H7860" s="1">
        <v>45091</v>
      </c>
      <c r="I7860" t="str">
        <f t="shared" si="122"/>
        <v>Yuksek Investisya</v>
      </c>
      <c r="J7860">
        <f>YEAR(transaction_data[[#This Row],[Transaction_Date]])</f>
        <v>2023</v>
      </c>
      <c r="K7860">
        <f>MONTH(transaction_data[[#This Row],[Transaction_Date]])</f>
        <v>6</v>
      </c>
    </row>
    <row r="7861" spans="1:11" x14ac:dyDescent="0.3">
      <c r="A7861">
        <v>307859</v>
      </c>
      <c r="B7861">
        <v>208385</v>
      </c>
      <c r="C7861" t="s">
        <v>30</v>
      </c>
      <c r="D7861">
        <v>7493</v>
      </c>
      <c r="E7861">
        <v>4492</v>
      </c>
      <c r="F7861">
        <v>44485</v>
      </c>
      <c r="G7861" t="s">
        <v>32</v>
      </c>
      <c r="H7861" s="1">
        <v>45647</v>
      </c>
      <c r="I7861" t="str">
        <f t="shared" si="122"/>
        <v>Yuksek Investisya</v>
      </c>
      <c r="J7861">
        <f>YEAR(transaction_data[[#This Row],[Transaction_Date]])</f>
        <v>2024</v>
      </c>
      <c r="K7861">
        <f>MONTH(transaction_data[[#This Row],[Transaction_Date]])</f>
        <v>12</v>
      </c>
    </row>
    <row r="7862" spans="1:11" x14ac:dyDescent="0.3">
      <c r="A7862">
        <v>307860</v>
      </c>
      <c r="B7862">
        <v>202651</v>
      </c>
      <c r="C7862" t="s">
        <v>30</v>
      </c>
      <c r="D7862">
        <v>85821</v>
      </c>
      <c r="E7862">
        <v>317</v>
      </c>
      <c r="F7862">
        <v>44720</v>
      </c>
      <c r="G7862" t="s">
        <v>32</v>
      </c>
      <c r="H7862" s="1">
        <v>44956</v>
      </c>
      <c r="I7862" t="str">
        <f t="shared" si="122"/>
        <v>Yuksek Investisya</v>
      </c>
      <c r="J7862">
        <f>YEAR(transaction_data[[#This Row],[Transaction_Date]])</f>
        <v>2023</v>
      </c>
      <c r="K7862">
        <f>MONTH(transaction_data[[#This Row],[Transaction_Date]])</f>
        <v>1</v>
      </c>
    </row>
    <row r="7863" spans="1:11" x14ac:dyDescent="0.3">
      <c r="A7863">
        <v>307861</v>
      </c>
      <c r="B7863">
        <v>202435</v>
      </c>
      <c r="C7863" t="s">
        <v>30</v>
      </c>
      <c r="D7863">
        <v>22006</v>
      </c>
      <c r="E7863">
        <v>3600</v>
      </c>
      <c r="F7863">
        <v>36654</v>
      </c>
      <c r="G7863" t="s">
        <v>33</v>
      </c>
      <c r="H7863" s="1">
        <v>44915</v>
      </c>
      <c r="I7863" t="str">
        <f t="shared" si="122"/>
        <v>Yuksek Investisya</v>
      </c>
      <c r="J7863">
        <f>YEAR(transaction_data[[#This Row],[Transaction_Date]])</f>
        <v>2022</v>
      </c>
      <c r="K7863">
        <f>MONTH(transaction_data[[#This Row],[Transaction_Date]])</f>
        <v>12</v>
      </c>
    </row>
    <row r="7864" spans="1:11" x14ac:dyDescent="0.3">
      <c r="A7864">
        <v>307862</v>
      </c>
      <c r="B7864">
        <v>205525</v>
      </c>
      <c r="C7864" t="s">
        <v>13</v>
      </c>
      <c r="D7864">
        <v>57980</v>
      </c>
      <c r="E7864">
        <v>178</v>
      </c>
      <c r="F7864">
        <v>21397</v>
      </c>
      <c r="G7864" t="s">
        <v>33</v>
      </c>
      <c r="H7864" s="1">
        <v>45502</v>
      </c>
      <c r="I7864" t="str">
        <f t="shared" si="122"/>
        <v>Orta investisya</v>
      </c>
      <c r="J7864">
        <f>YEAR(transaction_data[[#This Row],[Transaction_Date]])</f>
        <v>2024</v>
      </c>
      <c r="K7864">
        <f>MONTH(transaction_data[[#This Row],[Transaction_Date]])</f>
        <v>7</v>
      </c>
    </row>
    <row r="7865" spans="1:11" x14ac:dyDescent="0.3">
      <c r="A7865">
        <v>307863</v>
      </c>
      <c r="B7865">
        <v>200367</v>
      </c>
      <c r="C7865" t="s">
        <v>31</v>
      </c>
      <c r="D7865">
        <v>83030</v>
      </c>
      <c r="E7865">
        <v>2912</v>
      </c>
      <c r="F7865">
        <v>29603</v>
      </c>
      <c r="G7865" t="s">
        <v>32</v>
      </c>
      <c r="H7865" s="1">
        <v>44702</v>
      </c>
      <c r="I7865" t="str">
        <f t="shared" si="122"/>
        <v>Yuksek Investisya</v>
      </c>
      <c r="J7865">
        <f>YEAR(transaction_data[[#This Row],[Transaction_Date]])</f>
        <v>2022</v>
      </c>
      <c r="K7865">
        <f>MONTH(transaction_data[[#This Row],[Transaction_Date]])</f>
        <v>5</v>
      </c>
    </row>
    <row r="7866" spans="1:11" x14ac:dyDescent="0.3">
      <c r="A7866">
        <v>307864</v>
      </c>
      <c r="B7866">
        <v>202609</v>
      </c>
      <c r="C7866" t="s">
        <v>30</v>
      </c>
      <c r="D7866">
        <v>6720</v>
      </c>
      <c r="E7866">
        <v>669</v>
      </c>
      <c r="F7866">
        <v>19321</v>
      </c>
      <c r="G7866" t="s">
        <v>32</v>
      </c>
      <c r="H7866" s="1">
        <v>45237</v>
      </c>
      <c r="I7866" t="str">
        <f t="shared" si="122"/>
        <v>Orta investisya</v>
      </c>
      <c r="J7866">
        <f>YEAR(transaction_data[[#This Row],[Transaction_Date]])</f>
        <v>2023</v>
      </c>
      <c r="K7866">
        <f>MONTH(transaction_data[[#This Row],[Transaction_Date]])</f>
        <v>11</v>
      </c>
    </row>
    <row r="7867" spans="1:11" x14ac:dyDescent="0.3">
      <c r="A7867">
        <v>307865</v>
      </c>
      <c r="B7867">
        <v>207615</v>
      </c>
      <c r="C7867" t="s">
        <v>13</v>
      </c>
      <c r="D7867">
        <v>48350</v>
      </c>
      <c r="E7867">
        <v>502</v>
      </c>
      <c r="F7867">
        <v>10308</v>
      </c>
      <c r="G7867" t="s">
        <v>33</v>
      </c>
      <c r="H7867" s="1">
        <v>45667</v>
      </c>
      <c r="I7867" t="str">
        <f t="shared" si="122"/>
        <v>Kicik Investiya</v>
      </c>
      <c r="J7867">
        <f>YEAR(transaction_data[[#This Row],[Transaction_Date]])</f>
        <v>2025</v>
      </c>
      <c r="K7867">
        <f>MONTH(transaction_data[[#This Row],[Transaction_Date]])</f>
        <v>1</v>
      </c>
    </row>
    <row r="7868" spans="1:11" x14ac:dyDescent="0.3">
      <c r="A7868">
        <v>307866</v>
      </c>
      <c r="B7868">
        <v>207122</v>
      </c>
      <c r="C7868" t="s">
        <v>13</v>
      </c>
      <c r="D7868">
        <v>78644</v>
      </c>
      <c r="E7868">
        <v>1834</v>
      </c>
      <c r="F7868">
        <v>40252</v>
      </c>
      <c r="G7868" t="s">
        <v>29</v>
      </c>
      <c r="H7868" s="1">
        <v>44937</v>
      </c>
      <c r="I7868" t="str">
        <f t="shared" si="122"/>
        <v>Yuksek Investisya</v>
      </c>
      <c r="J7868">
        <f>YEAR(transaction_data[[#This Row],[Transaction_Date]])</f>
        <v>2023</v>
      </c>
      <c r="K7868">
        <f>MONTH(transaction_data[[#This Row],[Transaction_Date]])</f>
        <v>1</v>
      </c>
    </row>
    <row r="7869" spans="1:11" x14ac:dyDescent="0.3">
      <c r="A7869">
        <v>307867</v>
      </c>
      <c r="B7869">
        <v>207945</v>
      </c>
      <c r="C7869" t="s">
        <v>30</v>
      </c>
      <c r="D7869">
        <v>9304</v>
      </c>
      <c r="E7869">
        <v>1619</v>
      </c>
      <c r="F7869">
        <v>43893</v>
      </c>
      <c r="G7869" t="s">
        <v>33</v>
      </c>
      <c r="H7869" s="1">
        <v>45105</v>
      </c>
      <c r="I7869" t="str">
        <f t="shared" si="122"/>
        <v>Yuksek Investisya</v>
      </c>
      <c r="J7869">
        <f>YEAR(transaction_data[[#This Row],[Transaction_Date]])</f>
        <v>2023</v>
      </c>
      <c r="K7869">
        <f>MONTH(transaction_data[[#This Row],[Transaction_Date]])</f>
        <v>6</v>
      </c>
    </row>
    <row r="7870" spans="1:11" x14ac:dyDescent="0.3">
      <c r="A7870">
        <v>307868</v>
      </c>
      <c r="B7870">
        <v>201889</v>
      </c>
      <c r="C7870" t="s">
        <v>31</v>
      </c>
      <c r="D7870">
        <v>11705</v>
      </c>
      <c r="E7870">
        <v>193</v>
      </c>
      <c r="F7870">
        <v>45815</v>
      </c>
      <c r="G7870" t="s">
        <v>33</v>
      </c>
      <c r="H7870" s="1">
        <v>45722</v>
      </c>
      <c r="I7870" t="str">
        <f t="shared" si="122"/>
        <v>Yuksek Investisya</v>
      </c>
      <c r="J7870">
        <f>YEAR(transaction_data[[#This Row],[Transaction_Date]])</f>
        <v>2025</v>
      </c>
      <c r="K7870">
        <f>MONTH(transaction_data[[#This Row],[Transaction_Date]])</f>
        <v>3</v>
      </c>
    </row>
    <row r="7871" spans="1:11" x14ac:dyDescent="0.3">
      <c r="A7871">
        <v>307869</v>
      </c>
      <c r="B7871">
        <v>208719</v>
      </c>
      <c r="C7871" t="s">
        <v>30</v>
      </c>
      <c r="D7871">
        <v>34596</v>
      </c>
      <c r="E7871">
        <v>291</v>
      </c>
      <c r="F7871">
        <v>22657</v>
      </c>
      <c r="G7871" t="s">
        <v>33</v>
      </c>
      <c r="H7871" s="1">
        <v>45247</v>
      </c>
      <c r="I7871" t="str">
        <f t="shared" si="122"/>
        <v>Orta investisya</v>
      </c>
      <c r="J7871">
        <f>YEAR(transaction_data[[#This Row],[Transaction_Date]])</f>
        <v>2023</v>
      </c>
      <c r="K7871">
        <f>MONTH(transaction_data[[#This Row],[Transaction_Date]])</f>
        <v>11</v>
      </c>
    </row>
    <row r="7872" spans="1:11" x14ac:dyDescent="0.3">
      <c r="A7872">
        <v>307870</v>
      </c>
      <c r="B7872">
        <v>202147</v>
      </c>
      <c r="C7872" t="s">
        <v>31</v>
      </c>
      <c r="D7872">
        <v>91692</v>
      </c>
      <c r="E7872">
        <v>3854</v>
      </c>
      <c r="F7872">
        <v>27740</v>
      </c>
      <c r="G7872" t="s">
        <v>32</v>
      </c>
      <c r="H7872" s="1">
        <v>44806</v>
      </c>
      <c r="I7872" t="str">
        <f t="shared" si="122"/>
        <v>Yuksek Investisya</v>
      </c>
      <c r="J7872">
        <f>YEAR(transaction_data[[#This Row],[Transaction_Date]])</f>
        <v>2022</v>
      </c>
      <c r="K7872">
        <f>MONTH(transaction_data[[#This Row],[Transaction_Date]])</f>
        <v>9</v>
      </c>
    </row>
    <row r="7873" spans="1:11" x14ac:dyDescent="0.3">
      <c r="A7873">
        <v>307871</v>
      </c>
      <c r="B7873">
        <v>205558</v>
      </c>
      <c r="C7873" t="s">
        <v>31</v>
      </c>
      <c r="D7873">
        <v>40154</v>
      </c>
      <c r="E7873">
        <v>3610</v>
      </c>
      <c r="F7873">
        <v>10210</v>
      </c>
      <c r="G7873" t="s">
        <v>32</v>
      </c>
      <c r="H7873" s="1">
        <v>45620</v>
      </c>
      <c r="I7873" t="str">
        <f t="shared" si="122"/>
        <v>Kicik Investiya</v>
      </c>
      <c r="J7873">
        <f>YEAR(transaction_data[[#This Row],[Transaction_Date]])</f>
        <v>2024</v>
      </c>
      <c r="K7873">
        <f>MONTH(transaction_data[[#This Row],[Transaction_Date]])</f>
        <v>11</v>
      </c>
    </row>
    <row r="7874" spans="1:11" x14ac:dyDescent="0.3">
      <c r="A7874">
        <v>307872</v>
      </c>
      <c r="B7874">
        <v>208469</v>
      </c>
      <c r="C7874" t="s">
        <v>30</v>
      </c>
      <c r="D7874">
        <v>9647</v>
      </c>
      <c r="E7874">
        <v>4145</v>
      </c>
      <c r="F7874">
        <v>12570</v>
      </c>
      <c r="G7874" t="s">
        <v>32</v>
      </c>
      <c r="H7874" s="1">
        <v>45711</v>
      </c>
      <c r="I7874" t="str">
        <f t="shared" ref="I7874:I7937" si="123">IF(AND(F7874&gt;1000,F7874&lt;15000),"Kicik Investiya",IF(AND(F7874&gt;=15000,F7874&lt;27500),"Orta investisya","Yuksek Investisya"))</f>
        <v>Kicik Investiya</v>
      </c>
      <c r="J7874">
        <f>YEAR(transaction_data[[#This Row],[Transaction_Date]])</f>
        <v>2025</v>
      </c>
      <c r="K7874">
        <f>MONTH(transaction_data[[#This Row],[Transaction_Date]])</f>
        <v>2</v>
      </c>
    </row>
    <row r="7875" spans="1:11" x14ac:dyDescent="0.3">
      <c r="A7875">
        <v>307873</v>
      </c>
      <c r="B7875">
        <v>201401</v>
      </c>
      <c r="C7875" t="s">
        <v>31</v>
      </c>
      <c r="D7875">
        <v>69515</v>
      </c>
      <c r="E7875">
        <v>2590</v>
      </c>
      <c r="F7875">
        <v>5447</v>
      </c>
      <c r="G7875" t="s">
        <v>32</v>
      </c>
      <c r="H7875" s="1">
        <v>45199</v>
      </c>
      <c r="I7875" t="str">
        <f t="shared" si="123"/>
        <v>Kicik Investiya</v>
      </c>
      <c r="J7875">
        <f>YEAR(transaction_data[[#This Row],[Transaction_Date]])</f>
        <v>2023</v>
      </c>
      <c r="K7875">
        <f>MONTH(transaction_data[[#This Row],[Transaction_Date]])</f>
        <v>9</v>
      </c>
    </row>
    <row r="7876" spans="1:11" x14ac:dyDescent="0.3">
      <c r="A7876">
        <v>307874</v>
      </c>
      <c r="B7876">
        <v>200328</v>
      </c>
      <c r="C7876" t="s">
        <v>31</v>
      </c>
      <c r="D7876">
        <v>19614</v>
      </c>
      <c r="E7876">
        <v>3219</v>
      </c>
      <c r="F7876">
        <v>12097</v>
      </c>
      <c r="G7876" t="s">
        <v>29</v>
      </c>
      <c r="H7876" s="1">
        <v>45396</v>
      </c>
      <c r="I7876" t="str">
        <f t="shared" si="123"/>
        <v>Kicik Investiya</v>
      </c>
      <c r="J7876">
        <f>YEAR(transaction_data[[#This Row],[Transaction_Date]])</f>
        <v>2024</v>
      </c>
      <c r="K7876">
        <f>MONTH(transaction_data[[#This Row],[Transaction_Date]])</f>
        <v>4</v>
      </c>
    </row>
    <row r="7877" spans="1:11" x14ac:dyDescent="0.3">
      <c r="A7877">
        <v>307875</v>
      </c>
      <c r="B7877">
        <v>201023</v>
      </c>
      <c r="C7877" t="s">
        <v>31</v>
      </c>
      <c r="D7877">
        <v>6444</v>
      </c>
      <c r="E7877">
        <v>4497</v>
      </c>
      <c r="F7877">
        <v>29731</v>
      </c>
      <c r="G7877" t="s">
        <v>33</v>
      </c>
      <c r="H7877" s="1">
        <v>44772</v>
      </c>
      <c r="I7877" t="str">
        <f t="shared" si="123"/>
        <v>Yuksek Investisya</v>
      </c>
      <c r="J7877">
        <f>YEAR(transaction_data[[#This Row],[Transaction_Date]])</f>
        <v>2022</v>
      </c>
      <c r="K7877">
        <f>MONTH(transaction_data[[#This Row],[Transaction_Date]])</f>
        <v>7</v>
      </c>
    </row>
    <row r="7878" spans="1:11" x14ac:dyDescent="0.3">
      <c r="A7878">
        <v>307876</v>
      </c>
      <c r="B7878">
        <v>208955</v>
      </c>
      <c r="C7878" t="s">
        <v>30</v>
      </c>
      <c r="D7878">
        <v>96573</v>
      </c>
      <c r="E7878">
        <v>3736</v>
      </c>
      <c r="F7878">
        <v>41612</v>
      </c>
      <c r="G7878" t="s">
        <v>29</v>
      </c>
      <c r="H7878" s="1">
        <v>45624</v>
      </c>
      <c r="I7878" t="str">
        <f t="shared" si="123"/>
        <v>Yuksek Investisya</v>
      </c>
      <c r="J7878">
        <f>YEAR(transaction_data[[#This Row],[Transaction_Date]])</f>
        <v>2024</v>
      </c>
      <c r="K7878">
        <f>MONTH(transaction_data[[#This Row],[Transaction_Date]])</f>
        <v>11</v>
      </c>
    </row>
    <row r="7879" spans="1:11" x14ac:dyDescent="0.3">
      <c r="A7879">
        <v>307877</v>
      </c>
      <c r="B7879">
        <v>200032</v>
      </c>
      <c r="C7879" t="s">
        <v>31</v>
      </c>
      <c r="D7879">
        <v>59951</v>
      </c>
      <c r="E7879">
        <v>4983</v>
      </c>
      <c r="F7879">
        <v>24434</v>
      </c>
      <c r="G7879" t="s">
        <v>32</v>
      </c>
      <c r="H7879" s="1">
        <v>45321</v>
      </c>
      <c r="I7879" t="str">
        <f t="shared" si="123"/>
        <v>Orta investisya</v>
      </c>
      <c r="J7879">
        <f>YEAR(transaction_data[[#This Row],[Transaction_Date]])</f>
        <v>2024</v>
      </c>
      <c r="K7879">
        <f>MONTH(transaction_data[[#This Row],[Transaction_Date]])</f>
        <v>1</v>
      </c>
    </row>
    <row r="7880" spans="1:11" x14ac:dyDescent="0.3">
      <c r="A7880">
        <v>307878</v>
      </c>
      <c r="B7880">
        <v>203168</v>
      </c>
      <c r="C7880" t="s">
        <v>31</v>
      </c>
      <c r="D7880">
        <v>98266</v>
      </c>
      <c r="E7880">
        <v>1341</v>
      </c>
      <c r="F7880">
        <v>39604</v>
      </c>
      <c r="G7880" t="s">
        <v>33</v>
      </c>
      <c r="H7880" s="1">
        <v>44935</v>
      </c>
      <c r="I7880" t="str">
        <f t="shared" si="123"/>
        <v>Yuksek Investisya</v>
      </c>
      <c r="J7880">
        <f>YEAR(transaction_data[[#This Row],[Transaction_Date]])</f>
        <v>2023</v>
      </c>
      <c r="K7880">
        <f>MONTH(transaction_data[[#This Row],[Transaction_Date]])</f>
        <v>1</v>
      </c>
    </row>
    <row r="7881" spans="1:11" x14ac:dyDescent="0.3">
      <c r="A7881">
        <v>307879</v>
      </c>
      <c r="B7881">
        <v>200385</v>
      </c>
      <c r="C7881" t="s">
        <v>13</v>
      </c>
      <c r="D7881">
        <v>96634</v>
      </c>
      <c r="E7881">
        <v>585</v>
      </c>
      <c r="F7881">
        <v>18825</v>
      </c>
      <c r="G7881" t="s">
        <v>32</v>
      </c>
      <c r="H7881" s="1">
        <v>44858</v>
      </c>
      <c r="I7881" t="str">
        <f t="shared" si="123"/>
        <v>Orta investisya</v>
      </c>
      <c r="J7881">
        <f>YEAR(transaction_data[[#This Row],[Transaction_Date]])</f>
        <v>2022</v>
      </c>
      <c r="K7881">
        <f>MONTH(transaction_data[[#This Row],[Transaction_Date]])</f>
        <v>10</v>
      </c>
    </row>
    <row r="7882" spans="1:11" x14ac:dyDescent="0.3">
      <c r="A7882">
        <v>307880</v>
      </c>
      <c r="B7882">
        <v>206756</v>
      </c>
      <c r="C7882" t="s">
        <v>30</v>
      </c>
      <c r="D7882">
        <v>82569</v>
      </c>
      <c r="E7882">
        <v>2099</v>
      </c>
      <c r="F7882">
        <v>39752</v>
      </c>
      <c r="G7882" t="s">
        <v>29</v>
      </c>
      <c r="H7882" s="1">
        <v>44696</v>
      </c>
      <c r="I7882" t="str">
        <f t="shared" si="123"/>
        <v>Yuksek Investisya</v>
      </c>
      <c r="J7882">
        <f>YEAR(transaction_data[[#This Row],[Transaction_Date]])</f>
        <v>2022</v>
      </c>
      <c r="K7882">
        <f>MONTH(transaction_data[[#This Row],[Transaction_Date]])</f>
        <v>5</v>
      </c>
    </row>
    <row r="7883" spans="1:11" x14ac:dyDescent="0.3">
      <c r="A7883">
        <v>307881</v>
      </c>
      <c r="B7883">
        <v>203388</v>
      </c>
      <c r="C7883" t="s">
        <v>31</v>
      </c>
      <c r="D7883">
        <v>94125</v>
      </c>
      <c r="E7883">
        <v>1542</v>
      </c>
      <c r="F7883">
        <v>38177</v>
      </c>
      <c r="G7883" t="s">
        <v>29</v>
      </c>
      <c r="H7883" s="1">
        <v>44940</v>
      </c>
      <c r="I7883" t="str">
        <f t="shared" si="123"/>
        <v>Yuksek Investisya</v>
      </c>
      <c r="J7883">
        <f>YEAR(transaction_data[[#This Row],[Transaction_Date]])</f>
        <v>2023</v>
      </c>
      <c r="K7883">
        <f>MONTH(transaction_data[[#This Row],[Transaction_Date]])</f>
        <v>1</v>
      </c>
    </row>
    <row r="7884" spans="1:11" x14ac:dyDescent="0.3">
      <c r="A7884">
        <v>307882</v>
      </c>
      <c r="B7884">
        <v>206464</v>
      </c>
      <c r="C7884" t="s">
        <v>30</v>
      </c>
      <c r="D7884">
        <v>77538</v>
      </c>
      <c r="E7884">
        <v>2795</v>
      </c>
      <c r="F7884">
        <v>14507</v>
      </c>
      <c r="G7884" t="s">
        <v>32</v>
      </c>
      <c r="H7884" s="1">
        <v>44680</v>
      </c>
      <c r="I7884" t="str">
        <f t="shared" si="123"/>
        <v>Kicik Investiya</v>
      </c>
      <c r="J7884">
        <f>YEAR(transaction_data[[#This Row],[Transaction_Date]])</f>
        <v>2022</v>
      </c>
      <c r="K7884">
        <f>MONTH(transaction_data[[#This Row],[Transaction_Date]])</f>
        <v>4</v>
      </c>
    </row>
    <row r="7885" spans="1:11" x14ac:dyDescent="0.3">
      <c r="A7885">
        <v>307883</v>
      </c>
      <c r="B7885">
        <v>204181</v>
      </c>
      <c r="C7885" t="s">
        <v>30</v>
      </c>
      <c r="D7885">
        <v>85605</v>
      </c>
      <c r="E7885">
        <v>2085</v>
      </c>
      <c r="F7885">
        <v>6685</v>
      </c>
      <c r="G7885" t="s">
        <v>29</v>
      </c>
      <c r="H7885" s="1">
        <v>45562</v>
      </c>
      <c r="I7885" t="str">
        <f t="shared" si="123"/>
        <v>Kicik Investiya</v>
      </c>
      <c r="J7885">
        <f>YEAR(transaction_data[[#This Row],[Transaction_Date]])</f>
        <v>2024</v>
      </c>
      <c r="K7885">
        <f>MONTH(transaction_data[[#This Row],[Transaction_Date]])</f>
        <v>9</v>
      </c>
    </row>
    <row r="7886" spans="1:11" x14ac:dyDescent="0.3">
      <c r="A7886">
        <v>307884</v>
      </c>
      <c r="B7886">
        <v>202589</v>
      </c>
      <c r="C7886" t="s">
        <v>13</v>
      </c>
      <c r="D7886">
        <v>51416</v>
      </c>
      <c r="E7886">
        <v>4735</v>
      </c>
      <c r="F7886">
        <v>7599</v>
      </c>
      <c r="G7886" t="s">
        <v>32</v>
      </c>
      <c r="H7886" s="1">
        <v>45011</v>
      </c>
      <c r="I7886" t="str">
        <f t="shared" si="123"/>
        <v>Kicik Investiya</v>
      </c>
      <c r="J7886">
        <f>YEAR(transaction_data[[#This Row],[Transaction_Date]])</f>
        <v>2023</v>
      </c>
      <c r="K7886">
        <f>MONTH(transaction_data[[#This Row],[Transaction_Date]])</f>
        <v>3</v>
      </c>
    </row>
    <row r="7887" spans="1:11" x14ac:dyDescent="0.3">
      <c r="A7887">
        <v>307885</v>
      </c>
      <c r="B7887">
        <v>209279</v>
      </c>
      <c r="C7887" t="s">
        <v>13</v>
      </c>
      <c r="D7887">
        <v>26208</v>
      </c>
      <c r="E7887">
        <v>4211</v>
      </c>
      <c r="F7887">
        <v>13401</v>
      </c>
      <c r="G7887" t="s">
        <v>32</v>
      </c>
      <c r="H7887" s="1">
        <v>45400</v>
      </c>
      <c r="I7887" t="str">
        <f t="shared" si="123"/>
        <v>Kicik Investiya</v>
      </c>
      <c r="J7887">
        <f>YEAR(transaction_data[[#This Row],[Transaction_Date]])</f>
        <v>2024</v>
      </c>
      <c r="K7887">
        <f>MONTH(transaction_data[[#This Row],[Transaction_Date]])</f>
        <v>4</v>
      </c>
    </row>
    <row r="7888" spans="1:11" x14ac:dyDescent="0.3">
      <c r="A7888">
        <v>307886</v>
      </c>
      <c r="B7888">
        <v>208271</v>
      </c>
      <c r="C7888" t="s">
        <v>31</v>
      </c>
      <c r="D7888">
        <v>81976</v>
      </c>
      <c r="E7888">
        <v>2606</v>
      </c>
      <c r="F7888">
        <v>17827</v>
      </c>
      <c r="G7888" t="s">
        <v>29</v>
      </c>
      <c r="H7888" s="1">
        <v>45244</v>
      </c>
      <c r="I7888" t="str">
        <f t="shared" si="123"/>
        <v>Orta investisya</v>
      </c>
      <c r="J7888">
        <f>YEAR(transaction_data[[#This Row],[Transaction_Date]])</f>
        <v>2023</v>
      </c>
      <c r="K7888">
        <f>MONTH(transaction_data[[#This Row],[Transaction_Date]])</f>
        <v>11</v>
      </c>
    </row>
    <row r="7889" spans="1:11" x14ac:dyDescent="0.3">
      <c r="A7889">
        <v>307887</v>
      </c>
      <c r="B7889">
        <v>200393</v>
      </c>
      <c r="C7889" t="s">
        <v>31</v>
      </c>
      <c r="D7889">
        <v>43830</v>
      </c>
      <c r="E7889">
        <v>2132</v>
      </c>
      <c r="F7889">
        <v>2802</v>
      </c>
      <c r="G7889" t="s">
        <v>29</v>
      </c>
      <c r="H7889" s="1">
        <v>44738</v>
      </c>
      <c r="I7889" t="str">
        <f t="shared" si="123"/>
        <v>Kicik Investiya</v>
      </c>
      <c r="J7889">
        <f>YEAR(transaction_data[[#This Row],[Transaction_Date]])</f>
        <v>2022</v>
      </c>
      <c r="K7889">
        <f>MONTH(transaction_data[[#This Row],[Transaction_Date]])</f>
        <v>6</v>
      </c>
    </row>
    <row r="7890" spans="1:11" x14ac:dyDescent="0.3">
      <c r="A7890">
        <v>307888</v>
      </c>
      <c r="B7890">
        <v>200666</v>
      </c>
      <c r="C7890" t="s">
        <v>31</v>
      </c>
      <c r="D7890">
        <v>64646</v>
      </c>
      <c r="E7890">
        <v>4515</v>
      </c>
      <c r="F7890">
        <v>36009</v>
      </c>
      <c r="G7890" t="s">
        <v>32</v>
      </c>
      <c r="H7890" s="1">
        <v>45480</v>
      </c>
      <c r="I7890" t="str">
        <f t="shared" si="123"/>
        <v>Yuksek Investisya</v>
      </c>
      <c r="J7890">
        <f>YEAR(transaction_data[[#This Row],[Transaction_Date]])</f>
        <v>2024</v>
      </c>
      <c r="K7890">
        <f>MONTH(transaction_data[[#This Row],[Transaction_Date]])</f>
        <v>7</v>
      </c>
    </row>
    <row r="7891" spans="1:11" x14ac:dyDescent="0.3">
      <c r="A7891">
        <v>307889</v>
      </c>
      <c r="B7891">
        <v>202925</v>
      </c>
      <c r="C7891" t="s">
        <v>30</v>
      </c>
      <c r="D7891">
        <v>22909</v>
      </c>
      <c r="E7891">
        <v>2568</v>
      </c>
      <c r="F7891">
        <v>34240</v>
      </c>
      <c r="G7891" t="s">
        <v>32</v>
      </c>
      <c r="H7891" s="1">
        <v>45640</v>
      </c>
      <c r="I7891" t="str">
        <f t="shared" si="123"/>
        <v>Yuksek Investisya</v>
      </c>
      <c r="J7891">
        <f>YEAR(transaction_data[[#This Row],[Transaction_Date]])</f>
        <v>2024</v>
      </c>
      <c r="K7891">
        <f>MONTH(transaction_data[[#This Row],[Transaction_Date]])</f>
        <v>12</v>
      </c>
    </row>
    <row r="7892" spans="1:11" x14ac:dyDescent="0.3">
      <c r="A7892">
        <v>307890</v>
      </c>
      <c r="B7892">
        <v>207978</v>
      </c>
      <c r="C7892" t="s">
        <v>13</v>
      </c>
      <c r="D7892">
        <v>41134</v>
      </c>
      <c r="E7892">
        <v>1713</v>
      </c>
      <c r="F7892">
        <v>36379</v>
      </c>
      <c r="G7892" t="s">
        <v>32</v>
      </c>
      <c r="H7892" s="1">
        <v>45119</v>
      </c>
      <c r="I7892" t="str">
        <f t="shared" si="123"/>
        <v>Yuksek Investisya</v>
      </c>
      <c r="J7892">
        <f>YEAR(transaction_data[[#This Row],[Transaction_Date]])</f>
        <v>2023</v>
      </c>
      <c r="K7892">
        <f>MONTH(transaction_data[[#This Row],[Transaction_Date]])</f>
        <v>7</v>
      </c>
    </row>
    <row r="7893" spans="1:11" x14ac:dyDescent="0.3">
      <c r="A7893">
        <v>307891</v>
      </c>
      <c r="B7893">
        <v>202258</v>
      </c>
      <c r="C7893" t="s">
        <v>13</v>
      </c>
      <c r="D7893">
        <v>22505</v>
      </c>
      <c r="E7893">
        <v>2692</v>
      </c>
      <c r="F7893">
        <v>41846</v>
      </c>
      <c r="G7893" t="s">
        <v>33</v>
      </c>
      <c r="H7893" s="1">
        <v>45417</v>
      </c>
      <c r="I7893" t="str">
        <f t="shared" si="123"/>
        <v>Yuksek Investisya</v>
      </c>
      <c r="J7893">
        <f>YEAR(transaction_data[[#This Row],[Transaction_Date]])</f>
        <v>2024</v>
      </c>
      <c r="K7893">
        <f>MONTH(transaction_data[[#This Row],[Transaction_Date]])</f>
        <v>5</v>
      </c>
    </row>
    <row r="7894" spans="1:11" x14ac:dyDescent="0.3">
      <c r="A7894">
        <v>307892</v>
      </c>
      <c r="B7894">
        <v>207538</v>
      </c>
      <c r="C7894" t="s">
        <v>31</v>
      </c>
      <c r="D7894">
        <v>76086</v>
      </c>
      <c r="E7894">
        <v>1925</v>
      </c>
      <c r="F7894">
        <v>27187</v>
      </c>
      <c r="G7894" t="s">
        <v>29</v>
      </c>
      <c r="H7894" s="1">
        <v>45470</v>
      </c>
      <c r="I7894" t="str">
        <f t="shared" si="123"/>
        <v>Orta investisya</v>
      </c>
      <c r="J7894">
        <f>YEAR(transaction_data[[#This Row],[Transaction_Date]])</f>
        <v>2024</v>
      </c>
      <c r="K7894">
        <f>MONTH(transaction_data[[#This Row],[Transaction_Date]])</f>
        <v>6</v>
      </c>
    </row>
    <row r="7895" spans="1:11" x14ac:dyDescent="0.3">
      <c r="A7895">
        <v>307893</v>
      </c>
      <c r="B7895">
        <v>207266</v>
      </c>
      <c r="C7895" t="s">
        <v>13</v>
      </c>
      <c r="D7895">
        <v>32765</v>
      </c>
      <c r="E7895">
        <v>4848</v>
      </c>
      <c r="F7895">
        <v>18248</v>
      </c>
      <c r="G7895" t="s">
        <v>29</v>
      </c>
      <c r="H7895" s="1">
        <v>45338</v>
      </c>
      <c r="I7895" t="str">
        <f t="shared" si="123"/>
        <v>Orta investisya</v>
      </c>
      <c r="J7895">
        <f>YEAR(transaction_data[[#This Row],[Transaction_Date]])</f>
        <v>2024</v>
      </c>
      <c r="K7895">
        <f>MONTH(transaction_data[[#This Row],[Transaction_Date]])</f>
        <v>2</v>
      </c>
    </row>
    <row r="7896" spans="1:11" x14ac:dyDescent="0.3">
      <c r="A7896">
        <v>307894</v>
      </c>
      <c r="B7896">
        <v>202314</v>
      </c>
      <c r="C7896" t="s">
        <v>30</v>
      </c>
      <c r="D7896">
        <v>69077</v>
      </c>
      <c r="E7896">
        <v>4174</v>
      </c>
      <c r="F7896">
        <v>4487</v>
      </c>
      <c r="G7896" t="s">
        <v>29</v>
      </c>
      <c r="H7896" s="1">
        <v>44666</v>
      </c>
      <c r="I7896" t="str">
        <f t="shared" si="123"/>
        <v>Kicik Investiya</v>
      </c>
      <c r="J7896">
        <f>YEAR(transaction_data[[#This Row],[Transaction_Date]])</f>
        <v>2022</v>
      </c>
      <c r="K7896">
        <f>MONTH(transaction_data[[#This Row],[Transaction_Date]])</f>
        <v>4</v>
      </c>
    </row>
    <row r="7897" spans="1:11" x14ac:dyDescent="0.3">
      <c r="A7897">
        <v>307895</v>
      </c>
      <c r="B7897">
        <v>209267</v>
      </c>
      <c r="C7897" t="s">
        <v>31</v>
      </c>
      <c r="D7897">
        <v>13453</v>
      </c>
      <c r="E7897">
        <v>2931</v>
      </c>
      <c r="F7897">
        <v>18477</v>
      </c>
      <c r="G7897" t="s">
        <v>29</v>
      </c>
      <c r="H7897" s="1">
        <v>44698</v>
      </c>
      <c r="I7897" t="str">
        <f t="shared" si="123"/>
        <v>Orta investisya</v>
      </c>
      <c r="J7897">
        <f>YEAR(transaction_data[[#This Row],[Transaction_Date]])</f>
        <v>2022</v>
      </c>
      <c r="K7897">
        <f>MONTH(transaction_data[[#This Row],[Transaction_Date]])</f>
        <v>5</v>
      </c>
    </row>
    <row r="7898" spans="1:11" x14ac:dyDescent="0.3">
      <c r="A7898">
        <v>307896</v>
      </c>
      <c r="B7898">
        <v>207289</v>
      </c>
      <c r="C7898" t="s">
        <v>13</v>
      </c>
      <c r="D7898">
        <v>9308</v>
      </c>
      <c r="E7898">
        <v>3975</v>
      </c>
      <c r="F7898">
        <v>11346</v>
      </c>
      <c r="G7898" t="s">
        <v>29</v>
      </c>
      <c r="H7898" s="1">
        <v>45168</v>
      </c>
      <c r="I7898" t="str">
        <f t="shared" si="123"/>
        <v>Kicik Investiya</v>
      </c>
      <c r="J7898">
        <f>YEAR(transaction_data[[#This Row],[Transaction_Date]])</f>
        <v>2023</v>
      </c>
      <c r="K7898">
        <f>MONTH(transaction_data[[#This Row],[Transaction_Date]])</f>
        <v>8</v>
      </c>
    </row>
    <row r="7899" spans="1:11" x14ac:dyDescent="0.3">
      <c r="A7899">
        <v>307897</v>
      </c>
      <c r="B7899">
        <v>200031</v>
      </c>
      <c r="C7899" t="s">
        <v>31</v>
      </c>
      <c r="D7899">
        <v>50000</v>
      </c>
      <c r="E7899">
        <v>1848</v>
      </c>
      <c r="F7899">
        <v>23784</v>
      </c>
      <c r="G7899" t="s">
        <v>32</v>
      </c>
      <c r="H7899" s="1">
        <v>44728</v>
      </c>
      <c r="I7899" t="str">
        <f t="shared" si="123"/>
        <v>Orta investisya</v>
      </c>
      <c r="J7899">
        <f>YEAR(transaction_data[[#This Row],[Transaction_Date]])</f>
        <v>2022</v>
      </c>
      <c r="K7899">
        <f>MONTH(transaction_data[[#This Row],[Transaction_Date]])</f>
        <v>6</v>
      </c>
    </row>
    <row r="7900" spans="1:11" x14ac:dyDescent="0.3">
      <c r="A7900">
        <v>307898</v>
      </c>
      <c r="B7900">
        <v>201020</v>
      </c>
      <c r="C7900" t="s">
        <v>30</v>
      </c>
      <c r="D7900">
        <v>3390</v>
      </c>
      <c r="E7900">
        <v>4746</v>
      </c>
      <c r="F7900">
        <v>7629</v>
      </c>
      <c r="G7900" t="s">
        <v>32</v>
      </c>
      <c r="H7900" s="1">
        <v>45165</v>
      </c>
      <c r="I7900" t="str">
        <f t="shared" si="123"/>
        <v>Kicik Investiya</v>
      </c>
      <c r="J7900">
        <f>YEAR(transaction_data[[#This Row],[Transaction_Date]])</f>
        <v>2023</v>
      </c>
      <c r="K7900">
        <f>MONTH(transaction_data[[#This Row],[Transaction_Date]])</f>
        <v>8</v>
      </c>
    </row>
    <row r="7901" spans="1:11" x14ac:dyDescent="0.3">
      <c r="A7901">
        <v>307899</v>
      </c>
      <c r="B7901">
        <v>209551</v>
      </c>
      <c r="C7901" t="s">
        <v>30</v>
      </c>
      <c r="D7901">
        <v>66824</v>
      </c>
      <c r="E7901">
        <v>3290</v>
      </c>
      <c r="F7901">
        <v>45647</v>
      </c>
      <c r="G7901" t="s">
        <v>33</v>
      </c>
      <c r="H7901" s="1">
        <v>44707</v>
      </c>
      <c r="I7901" t="str">
        <f t="shared" si="123"/>
        <v>Yuksek Investisya</v>
      </c>
      <c r="J7901">
        <f>YEAR(transaction_data[[#This Row],[Transaction_Date]])</f>
        <v>2022</v>
      </c>
      <c r="K7901">
        <f>MONTH(transaction_data[[#This Row],[Transaction_Date]])</f>
        <v>5</v>
      </c>
    </row>
    <row r="7902" spans="1:11" x14ac:dyDescent="0.3">
      <c r="A7902">
        <v>307900</v>
      </c>
      <c r="B7902">
        <v>204563</v>
      </c>
      <c r="C7902" t="s">
        <v>31</v>
      </c>
      <c r="D7902">
        <v>25913</v>
      </c>
      <c r="E7902">
        <v>536</v>
      </c>
      <c r="F7902">
        <v>4603</v>
      </c>
      <c r="G7902" t="s">
        <v>29</v>
      </c>
      <c r="H7902" s="1">
        <v>45270</v>
      </c>
      <c r="I7902" t="str">
        <f t="shared" si="123"/>
        <v>Kicik Investiya</v>
      </c>
      <c r="J7902">
        <f>YEAR(transaction_data[[#This Row],[Transaction_Date]])</f>
        <v>2023</v>
      </c>
      <c r="K7902">
        <f>MONTH(transaction_data[[#This Row],[Transaction_Date]])</f>
        <v>12</v>
      </c>
    </row>
    <row r="7903" spans="1:11" x14ac:dyDescent="0.3">
      <c r="A7903">
        <v>307901</v>
      </c>
      <c r="B7903">
        <v>200291</v>
      </c>
      <c r="C7903" t="s">
        <v>31</v>
      </c>
      <c r="D7903">
        <v>59219</v>
      </c>
      <c r="E7903">
        <v>4981</v>
      </c>
      <c r="F7903">
        <v>14425</v>
      </c>
      <c r="G7903" t="s">
        <v>32</v>
      </c>
      <c r="H7903" s="1">
        <v>44824</v>
      </c>
      <c r="I7903" t="str">
        <f t="shared" si="123"/>
        <v>Kicik Investiya</v>
      </c>
      <c r="J7903">
        <f>YEAR(transaction_data[[#This Row],[Transaction_Date]])</f>
        <v>2022</v>
      </c>
      <c r="K7903">
        <f>MONTH(transaction_data[[#This Row],[Transaction_Date]])</f>
        <v>9</v>
      </c>
    </row>
    <row r="7904" spans="1:11" x14ac:dyDescent="0.3">
      <c r="A7904">
        <v>307902</v>
      </c>
      <c r="B7904">
        <v>207598</v>
      </c>
      <c r="C7904" t="s">
        <v>13</v>
      </c>
      <c r="D7904">
        <v>8302</v>
      </c>
      <c r="E7904">
        <v>1676</v>
      </c>
      <c r="F7904">
        <v>25100</v>
      </c>
      <c r="G7904" t="s">
        <v>29</v>
      </c>
      <c r="H7904" s="1">
        <v>44969</v>
      </c>
      <c r="I7904" t="str">
        <f t="shared" si="123"/>
        <v>Orta investisya</v>
      </c>
      <c r="J7904">
        <f>YEAR(transaction_data[[#This Row],[Transaction_Date]])</f>
        <v>2023</v>
      </c>
      <c r="K7904">
        <f>MONTH(transaction_data[[#This Row],[Transaction_Date]])</f>
        <v>2</v>
      </c>
    </row>
    <row r="7905" spans="1:11" x14ac:dyDescent="0.3">
      <c r="A7905">
        <v>307903</v>
      </c>
      <c r="B7905">
        <v>208791</v>
      </c>
      <c r="C7905" t="s">
        <v>30</v>
      </c>
      <c r="D7905">
        <v>95522</v>
      </c>
      <c r="E7905">
        <v>1612</v>
      </c>
      <c r="F7905">
        <v>1359</v>
      </c>
      <c r="G7905" t="s">
        <v>33</v>
      </c>
      <c r="H7905" s="1">
        <v>45656</v>
      </c>
      <c r="I7905" t="str">
        <f t="shared" si="123"/>
        <v>Kicik Investiya</v>
      </c>
      <c r="J7905">
        <f>YEAR(transaction_data[[#This Row],[Transaction_Date]])</f>
        <v>2024</v>
      </c>
      <c r="K7905">
        <f>MONTH(transaction_data[[#This Row],[Transaction_Date]])</f>
        <v>12</v>
      </c>
    </row>
    <row r="7906" spans="1:11" x14ac:dyDescent="0.3">
      <c r="A7906">
        <v>307904</v>
      </c>
      <c r="B7906">
        <v>200170</v>
      </c>
      <c r="C7906" t="s">
        <v>30</v>
      </c>
      <c r="D7906">
        <v>8895</v>
      </c>
      <c r="E7906">
        <v>4302</v>
      </c>
      <c r="F7906">
        <v>23529</v>
      </c>
      <c r="G7906" t="s">
        <v>33</v>
      </c>
      <c r="H7906" s="1">
        <v>45677</v>
      </c>
      <c r="I7906" t="str">
        <f t="shared" si="123"/>
        <v>Orta investisya</v>
      </c>
      <c r="J7906">
        <f>YEAR(transaction_data[[#This Row],[Transaction_Date]])</f>
        <v>2025</v>
      </c>
      <c r="K7906">
        <f>MONTH(transaction_data[[#This Row],[Transaction_Date]])</f>
        <v>1</v>
      </c>
    </row>
    <row r="7907" spans="1:11" x14ac:dyDescent="0.3">
      <c r="A7907">
        <v>307905</v>
      </c>
      <c r="B7907">
        <v>206511</v>
      </c>
      <c r="C7907" t="s">
        <v>31</v>
      </c>
      <c r="D7907">
        <v>35058</v>
      </c>
      <c r="E7907">
        <v>1863</v>
      </c>
      <c r="F7907">
        <v>47669</v>
      </c>
      <c r="G7907" t="s">
        <v>33</v>
      </c>
      <c r="H7907" s="1">
        <v>45453</v>
      </c>
      <c r="I7907" t="str">
        <f t="shared" si="123"/>
        <v>Yuksek Investisya</v>
      </c>
      <c r="J7907">
        <f>YEAR(transaction_data[[#This Row],[Transaction_Date]])</f>
        <v>2024</v>
      </c>
      <c r="K7907">
        <f>MONTH(transaction_data[[#This Row],[Transaction_Date]])</f>
        <v>6</v>
      </c>
    </row>
    <row r="7908" spans="1:11" x14ac:dyDescent="0.3">
      <c r="A7908">
        <v>307906</v>
      </c>
      <c r="B7908">
        <v>203892</v>
      </c>
      <c r="C7908" t="s">
        <v>13</v>
      </c>
      <c r="D7908">
        <v>57977</v>
      </c>
      <c r="E7908">
        <v>3207</v>
      </c>
      <c r="F7908">
        <v>41657</v>
      </c>
      <c r="G7908" t="s">
        <v>32</v>
      </c>
      <c r="H7908" s="1">
        <v>45353</v>
      </c>
      <c r="I7908" t="str">
        <f t="shared" si="123"/>
        <v>Yuksek Investisya</v>
      </c>
      <c r="J7908">
        <f>YEAR(transaction_data[[#This Row],[Transaction_Date]])</f>
        <v>2024</v>
      </c>
      <c r="K7908">
        <f>MONTH(transaction_data[[#This Row],[Transaction_Date]])</f>
        <v>3</v>
      </c>
    </row>
    <row r="7909" spans="1:11" x14ac:dyDescent="0.3">
      <c r="A7909">
        <v>307907</v>
      </c>
      <c r="B7909">
        <v>207300</v>
      </c>
      <c r="C7909" t="s">
        <v>31</v>
      </c>
      <c r="D7909">
        <v>90472</v>
      </c>
      <c r="E7909">
        <v>602</v>
      </c>
      <c r="F7909">
        <v>41080</v>
      </c>
      <c r="G7909" t="s">
        <v>33</v>
      </c>
      <c r="H7909" s="1">
        <v>45694</v>
      </c>
      <c r="I7909" t="str">
        <f t="shared" si="123"/>
        <v>Yuksek Investisya</v>
      </c>
      <c r="J7909">
        <f>YEAR(transaction_data[[#This Row],[Transaction_Date]])</f>
        <v>2025</v>
      </c>
      <c r="K7909">
        <f>MONTH(transaction_data[[#This Row],[Transaction_Date]])</f>
        <v>2</v>
      </c>
    </row>
    <row r="7910" spans="1:11" x14ac:dyDescent="0.3">
      <c r="A7910">
        <v>307908</v>
      </c>
      <c r="B7910">
        <v>209298</v>
      </c>
      <c r="C7910" t="s">
        <v>31</v>
      </c>
      <c r="D7910">
        <v>50084</v>
      </c>
      <c r="E7910">
        <v>556</v>
      </c>
      <c r="F7910">
        <v>3663</v>
      </c>
      <c r="G7910" t="s">
        <v>29</v>
      </c>
      <c r="H7910" s="1">
        <v>45474</v>
      </c>
      <c r="I7910" t="str">
        <f t="shared" si="123"/>
        <v>Kicik Investiya</v>
      </c>
      <c r="J7910">
        <f>YEAR(transaction_data[[#This Row],[Transaction_Date]])</f>
        <v>2024</v>
      </c>
      <c r="K7910">
        <f>MONTH(transaction_data[[#This Row],[Transaction_Date]])</f>
        <v>7</v>
      </c>
    </row>
    <row r="7911" spans="1:11" x14ac:dyDescent="0.3">
      <c r="A7911">
        <v>307909</v>
      </c>
      <c r="B7911">
        <v>202930</v>
      </c>
      <c r="C7911" t="s">
        <v>31</v>
      </c>
      <c r="D7911">
        <v>22624</v>
      </c>
      <c r="E7911">
        <v>2344</v>
      </c>
      <c r="F7911">
        <v>33617</v>
      </c>
      <c r="G7911" t="s">
        <v>33</v>
      </c>
      <c r="H7911" s="1">
        <v>44872</v>
      </c>
      <c r="I7911" t="str">
        <f t="shared" si="123"/>
        <v>Yuksek Investisya</v>
      </c>
      <c r="J7911">
        <f>YEAR(transaction_data[[#This Row],[Transaction_Date]])</f>
        <v>2022</v>
      </c>
      <c r="K7911">
        <f>MONTH(transaction_data[[#This Row],[Transaction_Date]])</f>
        <v>11</v>
      </c>
    </row>
    <row r="7912" spans="1:11" x14ac:dyDescent="0.3">
      <c r="A7912">
        <v>307910</v>
      </c>
      <c r="B7912">
        <v>202939</v>
      </c>
      <c r="C7912" t="s">
        <v>30</v>
      </c>
      <c r="D7912">
        <v>68572</v>
      </c>
      <c r="E7912">
        <v>629</v>
      </c>
      <c r="F7912">
        <v>34566</v>
      </c>
      <c r="G7912" t="s">
        <v>33</v>
      </c>
      <c r="H7912" s="1">
        <v>45540</v>
      </c>
      <c r="I7912" t="str">
        <f t="shared" si="123"/>
        <v>Yuksek Investisya</v>
      </c>
      <c r="J7912">
        <f>YEAR(transaction_data[[#This Row],[Transaction_Date]])</f>
        <v>2024</v>
      </c>
      <c r="K7912">
        <f>MONTH(transaction_data[[#This Row],[Transaction_Date]])</f>
        <v>9</v>
      </c>
    </row>
    <row r="7913" spans="1:11" x14ac:dyDescent="0.3">
      <c r="A7913">
        <v>307911</v>
      </c>
      <c r="B7913">
        <v>200111</v>
      </c>
      <c r="C7913" t="s">
        <v>31</v>
      </c>
      <c r="D7913">
        <v>38120</v>
      </c>
      <c r="E7913">
        <v>2052</v>
      </c>
      <c r="F7913">
        <v>44794</v>
      </c>
      <c r="G7913" t="s">
        <v>33</v>
      </c>
      <c r="H7913" s="1">
        <v>45002</v>
      </c>
      <c r="I7913" t="str">
        <f t="shared" si="123"/>
        <v>Yuksek Investisya</v>
      </c>
      <c r="J7913">
        <f>YEAR(transaction_data[[#This Row],[Transaction_Date]])</f>
        <v>2023</v>
      </c>
      <c r="K7913">
        <f>MONTH(transaction_data[[#This Row],[Transaction_Date]])</f>
        <v>3</v>
      </c>
    </row>
    <row r="7914" spans="1:11" x14ac:dyDescent="0.3">
      <c r="A7914">
        <v>307912</v>
      </c>
      <c r="B7914">
        <v>200354</v>
      </c>
      <c r="C7914" t="s">
        <v>31</v>
      </c>
      <c r="D7914">
        <v>26370</v>
      </c>
      <c r="E7914">
        <v>4764</v>
      </c>
      <c r="F7914">
        <v>14628</v>
      </c>
      <c r="G7914" t="s">
        <v>29</v>
      </c>
      <c r="H7914" s="1">
        <v>44752</v>
      </c>
      <c r="I7914" t="str">
        <f t="shared" si="123"/>
        <v>Kicik Investiya</v>
      </c>
      <c r="J7914">
        <f>YEAR(transaction_data[[#This Row],[Transaction_Date]])</f>
        <v>2022</v>
      </c>
      <c r="K7914">
        <f>MONTH(transaction_data[[#This Row],[Transaction_Date]])</f>
        <v>7</v>
      </c>
    </row>
    <row r="7915" spans="1:11" x14ac:dyDescent="0.3">
      <c r="A7915">
        <v>307913</v>
      </c>
      <c r="B7915">
        <v>205889</v>
      </c>
      <c r="C7915" t="s">
        <v>13</v>
      </c>
      <c r="D7915">
        <v>74974</v>
      </c>
      <c r="E7915">
        <v>2470</v>
      </c>
      <c r="F7915">
        <v>48519</v>
      </c>
      <c r="G7915" t="s">
        <v>29</v>
      </c>
      <c r="H7915" s="1">
        <v>44698</v>
      </c>
      <c r="I7915" t="str">
        <f t="shared" si="123"/>
        <v>Yuksek Investisya</v>
      </c>
      <c r="J7915">
        <f>YEAR(transaction_data[[#This Row],[Transaction_Date]])</f>
        <v>2022</v>
      </c>
      <c r="K7915">
        <f>MONTH(transaction_data[[#This Row],[Transaction_Date]])</f>
        <v>5</v>
      </c>
    </row>
    <row r="7916" spans="1:11" x14ac:dyDescent="0.3">
      <c r="A7916">
        <v>307914</v>
      </c>
      <c r="B7916">
        <v>208073</v>
      </c>
      <c r="C7916" t="s">
        <v>31</v>
      </c>
      <c r="D7916">
        <v>91696</v>
      </c>
      <c r="E7916">
        <v>2603</v>
      </c>
      <c r="F7916">
        <v>6456</v>
      </c>
      <c r="G7916" t="s">
        <v>33</v>
      </c>
      <c r="H7916" s="1">
        <v>44860</v>
      </c>
      <c r="I7916" t="str">
        <f t="shared" si="123"/>
        <v>Kicik Investiya</v>
      </c>
      <c r="J7916">
        <f>YEAR(transaction_data[[#This Row],[Transaction_Date]])</f>
        <v>2022</v>
      </c>
      <c r="K7916">
        <f>MONTH(transaction_data[[#This Row],[Transaction_Date]])</f>
        <v>10</v>
      </c>
    </row>
    <row r="7917" spans="1:11" x14ac:dyDescent="0.3">
      <c r="A7917">
        <v>307915</v>
      </c>
      <c r="B7917">
        <v>208382</v>
      </c>
      <c r="C7917" t="s">
        <v>13</v>
      </c>
      <c r="D7917">
        <v>57283</v>
      </c>
      <c r="E7917">
        <v>2682</v>
      </c>
      <c r="F7917">
        <v>13631</v>
      </c>
      <c r="G7917" t="s">
        <v>32</v>
      </c>
      <c r="H7917" s="1">
        <v>45400</v>
      </c>
      <c r="I7917" t="str">
        <f t="shared" si="123"/>
        <v>Kicik Investiya</v>
      </c>
      <c r="J7917">
        <f>YEAR(transaction_data[[#This Row],[Transaction_Date]])</f>
        <v>2024</v>
      </c>
      <c r="K7917">
        <f>MONTH(transaction_data[[#This Row],[Transaction_Date]])</f>
        <v>4</v>
      </c>
    </row>
    <row r="7918" spans="1:11" x14ac:dyDescent="0.3">
      <c r="A7918">
        <v>307916</v>
      </c>
      <c r="B7918">
        <v>203642</v>
      </c>
      <c r="C7918" t="s">
        <v>31</v>
      </c>
      <c r="D7918">
        <v>90931</v>
      </c>
      <c r="E7918">
        <v>382</v>
      </c>
      <c r="F7918">
        <v>35279</v>
      </c>
      <c r="G7918" t="s">
        <v>32</v>
      </c>
      <c r="H7918" s="1">
        <v>45656</v>
      </c>
      <c r="I7918" t="str">
        <f t="shared" si="123"/>
        <v>Yuksek Investisya</v>
      </c>
      <c r="J7918">
        <f>YEAR(transaction_data[[#This Row],[Transaction_Date]])</f>
        <v>2024</v>
      </c>
      <c r="K7918">
        <f>MONTH(transaction_data[[#This Row],[Transaction_Date]])</f>
        <v>12</v>
      </c>
    </row>
    <row r="7919" spans="1:11" x14ac:dyDescent="0.3">
      <c r="A7919">
        <v>307917</v>
      </c>
      <c r="B7919">
        <v>202309</v>
      </c>
      <c r="C7919" t="s">
        <v>30</v>
      </c>
      <c r="D7919">
        <v>41255</v>
      </c>
      <c r="E7919">
        <v>517</v>
      </c>
      <c r="F7919">
        <v>40555</v>
      </c>
      <c r="G7919" t="s">
        <v>32</v>
      </c>
      <c r="H7919" s="1">
        <v>44670</v>
      </c>
      <c r="I7919" t="str">
        <f t="shared" si="123"/>
        <v>Yuksek Investisya</v>
      </c>
      <c r="J7919">
        <f>YEAR(transaction_data[[#This Row],[Transaction_Date]])</f>
        <v>2022</v>
      </c>
      <c r="K7919">
        <f>MONTH(transaction_data[[#This Row],[Transaction_Date]])</f>
        <v>4</v>
      </c>
    </row>
    <row r="7920" spans="1:11" x14ac:dyDescent="0.3">
      <c r="A7920">
        <v>307918</v>
      </c>
      <c r="B7920">
        <v>209939</v>
      </c>
      <c r="C7920" t="s">
        <v>31</v>
      </c>
      <c r="D7920">
        <v>47640</v>
      </c>
      <c r="E7920">
        <v>4956</v>
      </c>
      <c r="F7920">
        <v>38188</v>
      </c>
      <c r="G7920" t="s">
        <v>33</v>
      </c>
      <c r="H7920" s="1">
        <v>45373</v>
      </c>
      <c r="I7920" t="str">
        <f t="shared" si="123"/>
        <v>Yuksek Investisya</v>
      </c>
      <c r="J7920">
        <f>YEAR(transaction_data[[#This Row],[Transaction_Date]])</f>
        <v>2024</v>
      </c>
      <c r="K7920">
        <f>MONTH(transaction_data[[#This Row],[Transaction_Date]])</f>
        <v>3</v>
      </c>
    </row>
    <row r="7921" spans="1:11" x14ac:dyDescent="0.3">
      <c r="A7921">
        <v>307919</v>
      </c>
      <c r="B7921">
        <v>209554</v>
      </c>
      <c r="C7921" t="s">
        <v>30</v>
      </c>
      <c r="D7921">
        <v>89944</v>
      </c>
      <c r="E7921">
        <v>4388</v>
      </c>
      <c r="F7921">
        <v>24412</v>
      </c>
      <c r="G7921" t="s">
        <v>33</v>
      </c>
      <c r="H7921" s="1">
        <v>45601</v>
      </c>
      <c r="I7921" t="str">
        <f t="shared" si="123"/>
        <v>Orta investisya</v>
      </c>
      <c r="J7921">
        <f>YEAR(transaction_data[[#This Row],[Transaction_Date]])</f>
        <v>2024</v>
      </c>
      <c r="K7921">
        <f>MONTH(transaction_data[[#This Row],[Transaction_Date]])</f>
        <v>11</v>
      </c>
    </row>
    <row r="7922" spans="1:11" x14ac:dyDescent="0.3">
      <c r="A7922">
        <v>307920</v>
      </c>
      <c r="B7922">
        <v>207215</v>
      </c>
      <c r="C7922" t="s">
        <v>31</v>
      </c>
      <c r="D7922">
        <v>6062</v>
      </c>
      <c r="E7922">
        <v>4716</v>
      </c>
      <c r="F7922">
        <v>19942</v>
      </c>
      <c r="G7922" t="s">
        <v>32</v>
      </c>
      <c r="H7922" s="1">
        <v>44712</v>
      </c>
      <c r="I7922" t="str">
        <f t="shared" si="123"/>
        <v>Orta investisya</v>
      </c>
      <c r="J7922">
        <f>YEAR(transaction_data[[#This Row],[Transaction_Date]])</f>
        <v>2022</v>
      </c>
      <c r="K7922">
        <f>MONTH(transaction_data[[#This Row],[Transaction_Date]])</f>
        <v>5</v>
      </c>
    </row>
    <row r="7923" spans="1:11" x14ac:dyDescent="0.3">
      <c r="A7923">
        <v>307921</v>
      </c>
      <c r="B7923">
        <v>205020</v>
      </c>
      <c r="C7923" t="s">
        <v>30</v>
      </c>
      <c r="D7923">
        <v>90849</v>
      </c>
      <c r="E7923">
        <v>2511</v>
      </c>
      <c r="F7923">
        <v>23138</v>
      </c>
      <c r="G7923" t="s">
        <v>32</v>
      </c>
      <c r="H7923" s="1">
        <v>45017</v>
      </c>
      <c r="I7923" t="str">
        <f t="shared" si="123"/>
        <v>Orta investisya</v>
      </c>
      <c r="J7923">
        <f>YEAR(transaction_data[[#This Row],[Transaction_Date]])</f>
        <v>2023</v>
      </c>
      <c r="K7923">
        <f>MONTH(transaction_data[[#This Row],[Transaction_Date]])</f>
        <v>4</v>
      </c>
    </row>
    <row r="7924" spans="1:11" x14ac:dyDescent="0.3">
      <c r="A7924">
        <v>307922</v>
      </c>
      <c r="B7924">
        <v>203927</v>
      </c>
      <c r="C7924" t="s">
        <v>30</v>
      </c>
      <c r="D7924">
        <v>49290</v>
      </c>
      <c r="E7924">
        <v>636</v>
      </c>
      <c r="F7924">
        <v>12763</v>
      </c>
      <c r="G7924" t="s">
        <v>32</v>
      </c>
      <c r="H7924" s="1">
        <v>45730</v>
      </c>
      <c r="I7924" t="str">
        <f t="shared" si="123"/>
        <v>Kicik Investiya</v>
      </c>
      <c r="J7924">
        <f>YEAR(transaction_data[[#This Row],[Transaction_Date]])</f>
        <v>2025</v>
      </c>
      <c r="K7924">
        <f>MONTH(transaction_data[[#This Row],[Transaction_Date]])</f>
        <v>3</v>
      </c>
    </row>
    <row r="7925" spans="1:11" x14ac:dyDescent="0.3">
      <c r="A7925">
        <v>307923</v>
      </c>
      <c r="B7925">
        <v>204424</v>
      </c>
      <c r="C7925" t="s">
        <v>31</v>
      </c>
      <c r="D7925">
        <v>19360</v>
      </c>
      <c r="E7925">
        <v>2225</v>
      </c>
      <c r="F7925">
        <v>12304</v>
      </c>
      <c r="G7925" t="s">
        <v>29</v>
      </c>
      <c r="H7925" s="1">
        <v>45648</v>
      </c>
      <c r="I7925" t="str">
        <f t="shared" si="123"/>
        <v>Kicik Investiya</v>
      </c>
      <c r="J7925">
        <f>YEAR(transaction_data[[#This Row],[Transaction_Date]])</f>
        <v>2024</v>
      </c>
      <c r="K7925">
        <f>MONTH(transaction_data[[#This Row],[Transaction_Date]])</f>
        <v>12</v>
      </c>
    </row>
    <row r="7926" spans="1:11" x14ac:dyDescent="0.3">
      <c r="A7926">
        <v>307924</v>
      </c>
      <c r="B7926">
        <v>202919</v>
      </c>
      <c r="C7926" t="s">
        <v>13</v>
      </c>
      <c r="D7926">
        <v>54416</v>
      </c>
      <c r="E7926">
        <v>1114</v>
      </c>
      <c r="F7926">
        <v>38248</v>
      </c>
      <c r="G7926" t="s">
        <v>29</v>
      </c>
      <c r="H7926" s="1">
        <v>44843</v>
      </c>
      <c r="I7926" t="str">
        <f t="shared" si="123"/>
        <v>Yuksek Investisya</v>
      </c>
      <c r="J7926">
        <f>YEAR(transaction_data[[#This Row],[Transaction_Date]])</f>
        <v>2022</v>
      </c>
      <c r="K7926">
        <f>MONTH(transaction_data[[#This Row],[Transaction_Date]])</f>
        <v>10</v>
      </c>
    </row>
    <row r="7927" spans="1:11" x14ac:dyDescent="0.3">
      <c r="A7927">
        <v>307925</v>
      </c>
      <c r="B7927">
        <v>208964</v>
      </c>
      <c r="C7927" t="s">
        <v>30</v>
      </c>
      <c r="D7927">
        <v>4663</v>
      </c>
      <c r="E7927">
        <v>4661</v>
      </c>
      <c r="F7927">
        <v>6545</v>
      </c>
      <c r="G7927" t="s">
        <v>32</v>
      </c>
      <c r="H7927" s="1">
        <v>44663</v>
      </c>
      <c r="I7927" t="str">
        <f t="shared" si="123"/>
        <v>Kicik Investiya</v>
      </c>
      <c r="J7927">
        <f>YEAR(transaction_data[[#This Row],[Transaction_Date]])</f>
        <v>2022</v>
      </c>
      <c r="K7927">
        <f>MONTH(transaction_data[[#This Row],[Transaction_Date]])</f>
        <v>4</v>
      </c>
    </row>
    <row r="7928" spans="1:11" x14ac:dyDescent="0.3">
      <c r="A7928">
        <v>307926</v>
      </c>
      <c r="B7928">
        <v>202064</v>
      </c>
      <c r="C7928" t="s">
        <v>30</v>
      </c>
      <c r="D7928">
        <v>19887</v>
      </c>
      <c r="E7928">
        <v>4436</v>
      </c>
      <c r="F7928">
        <v>49834</v>
      </c>
      <c r="G7928" t="s">
        <v>29</v>
      </c>
      <c r="H7928" s="1">
        <v>44908</v>
      </c>
      <c r="I7928" t="str">
        <f t="shared" si="123"/>
        <v>Yuksek Investisya</v>
      </c>
      <c r="J7928">
        <f>YEAR(transaction_data[[#This Row],[Transaction_Date]])</f>
        <v>2022</v>
      </c>
      <c r="K7928">
        <f>MONTH(transaction_data[[#This Row],[Transaction_Date]])</f>
        <v>12</v>
      </c>
    </row>
    <row r="7929" spans="1:11" x14ac:dyDescent="0.3">
      <c r="A7929">
        <v>307927</v>
      </c>
      <c r="B7929">
        <v>205655</v>
      </c>
      <c r="C7929" t="s">
        <v>31</v>
      </c>
      <c r="D7929">
        <v>11991</v>
      </c>
      <c r="E7929">
        <v>382</v>
      </c>
      <c r="F7929">
        <v>13822</v>
      </c>
      <c r="G7929" t="s">
        <v>29</v>
      </c>
      <c r="H7929" s="1">
        <v>45623</v>
      </c>
      <c r="I7929" t="str">
        <f t="shared" si="123"/>
        <v>Kicik Investiya</v>
      </c>
      <c r="J7929">
        <f>YEAR(transaction_data[[#This Row],[Transaction_Date]])</f>
        <v>2024</v>
      </c>
      <c r="K7929">
        <f>MONTH(transaction_data[[#This Row],[Transaction_Date]])</f>
        <v>11</v>
      </c>
    </row>
    <row r="7930" spans="1:11" x14ac:dyDescent="0.3">
      <c r="A7930">
        <v>307928</v>
      </c>
      <c r="B7930">
        <v>208026</v>
      </c>
      <c r="C7930" t="s">
        <v>13</v>
      </c>
      <c r="D7930">
        <v>94957</v>
      </c>
      <c r="E7930">
        <v>4911</v>
      </c>
      <c r="F7930">
        <v>16628</v>
      </c>
      <c r="G7930" t="s">
        <v>33</v>
      </c>
      <c r="H7930" s="1">
        <v>44718</v>
      </c>
      <c r="I7930" t="str">
        <f t="shared" si="123"/>
        <v>Orta investisya</v>
      </c>
      <c r="J7930">
        <f>YEAR(transaction_data[[#This Row],[Transaction_Date]])</f>
        <v>2022</v>
      </c>
      <c r="K7930">
        <f>MONTH(transaction_data[[#This Row],[Transaction_Date]])</f>
        <v>6</v>
      </c>
    </row>
    <row r="7931" spans="1:11" x14ac:dyDescent="0.3">
      <c r="A7931">
        <v>307929</v>
      </c>
      <c r="B7931">
        <v>205743</v>
      </c>
      <c r="C7931" t="s">
        <v>30</v>
      </c>
      <c r="D7931">
        <v>31051</v>
      </c>
      <c r="E7931">
        <v>1819</v>
      </c>
      <c r="F7931">
        <v>12989</v>
      </c>
      <c r="G7931" t="s">
        <v>29</v>
      </c>
      <c r="H7931" s="1">
        <v>45118</v>
      </c>
      <c r="I7931" t="str">
        <f t="shared" si="123"/>
        <v>Kicik Investiya</v>
      </c>
      <c r="J7931">
        <f>YEAR(transaction_data[[#This Row],[Transaction_Date]])</f>
        <v>2023</v>
      </c>
      <c r="K7931">
        <f>MONTH(transaction_data[[#This Row],[Transaction_Date]])</f>
        <v>7</v>
      </c>
    </row>
    <row r="7932" spans="1:11" x14ac:dyDescent="0.3">
      <c r="A7932">
        <v>307930</v>
      </c>
      <c r="B7932">
        <v>206225</v>
      </c>
      <c r="C7932" t="s">
        <v>31</v>
      </c>
      <c r="D7932">
        <v>73814</v>
      </c>
      <c r="E7932">
        <v>2194</v>
      </c>
      <c r="F7932">
        <v>27334</v>
      </c>
      <c r="G7932" t="s">
        <v>33</v>
      </c>
      <c r="H7932" s="1">
        <v>44792</v>
      </c>
      <c r="I7932" t="str">
        <f t="shared" si="123"/>
        <v>Orta investisya</v>
      </c>
      <c r="J7932">
        <f>YEAR(transaction_data[[#This Row],[Transaction_Date]])</f>
        <v>2022</v>
      </c>
      <c r="K7932">
        <f>MONTH(transaction_data[[#This Row],[Transaction_Date]])</f>
        <v>8</v>
      </c>
    </row>
    <row r="7933" spans="1:11" x14ac:dyDescent="0.3">
      <c r="A7933">
        <v>307931</v>
      </c>
      <c r="B7933">
        <v>205637</v>
      </c>
      <c r="C7933" t="s">
        <v>30</v>
      </c>
      <c r="D7933">
        <v>40515</v>
      </c>
      <c r="E7933">
        <v>4884</v>
      </c>
      <c r="F7933">
        <v>45445</v>
      </c>
      <c r="G7933" t="s">
        <v>33</v>
      </c>
      <c r="H7933" s="1">
        <v>45349</v>
      </c>
      <c r="I7933" t="str">
        <f t="shared" si="123"/>
        <v>Yuksek Investisya</v>
      </c>
      <c r="J7933">
        <f>YEAR(transaction_data[[#This Row],[Transaction_Date]])</f>
        <v>2024</v>
      </c>
      <c r="K7933">
        <f>MONTH(transaction_data[[#This Row],[Transaction_Date]])</f>
        <v>2</v>
      </c>
    </row>
    <row r="7934" spans="1:11" x14ac:dyDescent="0.3">
      <c r="A7934">
        <v>307932</v>
      </c>
      <c r="B7934">
        <v>202843</v>
      </c>
      <c r="C7934" t="s">
        <v>31</v>
      </c>
      <c r="D7934">
        <v>15626</v>
      </c>
      <c r="E7934">
        <v>1777</v>
      </c>
      <c r="F7934">
        <v>31667</v>
      </c>
      <c r="G7934" t="s">
        <v>32</v>
      </c>
      <c r="H7934" s="1">
        <v>45590</v>
      </c>
      <c r="I7934" t="str">
        <f t="shared" si="123"/>
        <v>Yuksek Investisya</v>
      </c>
      <c r="J7934">
        <f>YEAR(transaction_data[[#This Row],[Transaction_Date]])</f>
        <v>2024</v>
      </c>
      <c r="K7934">
        <f>MONTH(transaction_data[[#This Row],[Transaction_Date]])</f>
        <v>10</v>
      </c>
    </row>
    <row r="7935" spans="1:11" x14ac:dyDescent="0.3">
      <c r="A7935">
        <v>307933</v>
      </c>
      <c r="B7935">
        <v>206249</v>
      </c>
      <c r="C7935" t="s">
        <v>31</v>
      </c>
      <c r="D7935">
        <v>42646</v>
      </c>
      <c r="E7935">
        <v>1719</v>
      </c>
      <c r="F7935">
        <v>41021</v>
      </c>
      <c r="G7935" t="s">
        <v>29</v>
      </c>
      <c r="H7935" s="1">
        <v>44906</v>
      </c>
      <c r="I7935" t="str">
        <f t="shared" si="123"/>
        <v>Yuksek Investisya</v>
      </c>
      <c r="J7935">
        <f>YEAR(transaction_data[[#This Row],[Transaction_Date]])</f>
        <v>2022</v>
      </c>
      <c r="K7935">
        <f>MONTH(transaction_data[[#This Row],[Transaction_Date]])</f>
        <v>12</v>
      </c>
    </row>
    <row r="7936" spans="1:11" x14ac:dyDescent="0.3">
      <c r="A7936">
        <v>307934</v>
      </c>
      <c r="B7936">
        <v>201683</v>
      </c>
      <c r="C7936" t="s">
        <v>13</v>
      </c>
      <c r="D7936">
        <v>40197</v>
      </c>
      <c r="E7936">
        <v>2723</v>
      </c>
      <c r="F7936">
        <v>21494</v>
      </c>
      <c r="G7936" t="s">
        <v>32</v>
      </c>
      <c r="H7936" s="1">
        <v>45559</v>
      </c>
      <c r="I7936" t="str">
        <f t="shared" si="123"/>
        <v>Orta investisya</v>
      </c>
      <c r="J7936">
        <f>YEAR(transaction_data[[#This Row],[Transaction_Date]])</f>
        <v>2024</v>
      </c>
      <c r="K7936">
        <f>MONTH(transaction_data[[#This Row],[Transaction_Date]])</f>
        <v>9</v>
      </c>
    </row>
    <row r="7937" spans="1:11" x14ac:dyDescent="0.3">
      <c r="A7937">
        <v>307935</v>
      </c>
      <c r="B7937">
        <v>207887</v>
      </c>
      <c r="C7937" t="s">
        <v>31</v>
      </c>
      <c r="D7937">
        <v>67291</v>
      </c>
      <c r="E7937">
        <v>798</v>
      </c>
      <c r="F7937">
        <v>29091</v>
      </c>
      <c r="G7937" t="s">
        <v>33</v>
      </c>
      <c r="H7937" s="1">
        <v>44740</v>
      </c>
      <c r="I7937" t="str">
        <f t="shared" si="123"/>
        <v>Yuksek Investisya</v>
      </c>
      <c r="J7937">
        <f>YEAR(transaction_data[[#This Row],[Transaction_Date]])</f>
        <v>2022</v>
      </c>
      <c r="K7937">
        <f>MONTH(transaction_data[[#This Row],[Transaction_Date]])</f>
        <v>6</v>
      </c>
    </row>
    <row r="7938" spans="1:11" x14ac:dyDescent="0.3">
      <c r="A7938">
        <v>307936</v>
      </c>
      <c r="B7938">
        <v>200146</v>
      </c>
      <c r="C7938" t="s">
        <v>13</v>
      </c>
      <c r="D7938">
        <v>3056</v>
      </c>
      <c r="E7938">
        <v>1939</v>
      </c>
      <c r="F7938">
        <v>30310</v>
      </c>
      <c r="G7938" t="s">
        <v>29</v>
      </c>
      <c r="H7938" s="1">
        <v>44806</v>
      </c>
      <c r="I7938" t="str">
        <f t="shared" ref="I7938:I8001" si="124">IF(AND(F7938&gt;1000,F7938&lt;15000),"Kicik Investiya",IF(AND(F7938&gt;=15000,F7938&lt;27500),"Orta investisya","Yuksek Investisya"))</f>
        <v>Yuksek Investisya</v>
      </c>
      <c r="J7938">
        <f>YEAR(transaction_data[[#This Row],[Transaction_Date]])</f>
        <v>2022</v>
      </c>
      <c r="K7938">
        <f>MONTH(transaction_data[[#This Row],[Transaction_Date]])</f>
        <v>9</v>
      </c>
    </row>
    <row r="7939" spans="1:11" x14ac:dyDescent="0.3">
      <c r="A7939">
        <v>307937</v>
      </c>
      <c r="B7939">
        <v>203079</v>
      </c>
      <c r="C7939" t="s">
        <v>31</v>
      </c>
      <c r="D7939">
        <v>81960</v>
      </c>
      <c r="E7939">
        <v>2505</v>
      </c>
      <c r="F7939">
        <v>2048</v>
      </c>
      <c r="G7939" t="s">
        <v>32</v>
      </c>
      <c r="H7939" s="1">
        <v>44818</v>
      </c>
      <c r="I7939" t="str">
        <f t="shared" si="124"/>
        <v>Kicik Investiya</v>
      </c>
      <c r="J7939">
        <f>YEAR(transaction_data[[#This Row],[Transaction_Date]])</f>
        <v>2022</v>
      </c>
      <c r="K7939">
        <f>MONTH(transaction_data[[#This Row],[Transaction_Date]])</f>
        <v>9</v>
      </c>
    </row>
    <row r="7940" spans="1:11" x14ac:dyDescent="0.3">
      <c r="A7940">
        <v>307938</v>
      </c>
      <c r="B7940">
        <v>203876</v>
      </c>
      <c r="C7940" t="s">
        <v>31</v>
      </c>
      <c r="D7940">
        <v>15672</v>
      </c>
      <c r="E7940">
        <v>1576</v>
      </c>
      <c r="F7940">
        <v>25505</v>
      </c>
      <c r="G7940" t="s">
        <v>32</v>
      </c>
      <c r="H7940" s="1">
        <v>45413</v>
      </c>
      <c r="I7940" t="str">
        <f t="shared" si="124"/>
        <v>Orta investisya</v>
      </c>
      <c r="J7940">
        <f>YEAR(transaction_data[[#This Row],[Transaction_Date]])</f>
        <v>2024</v>
      </c>
      <c r="K7940">
        <f>MONTH(transaction_data[[#This Row],[Transaction_Date]])</f>
        <v>5</v>
      </c>
    </row>
    <row r="7941" spans="1:11" x14ac:dyDescent="0.3">
      <c r="A7941">
        <v>307939</v>
      </c>
      <c r="B7941">
        <v>209916</v>
      </c>
      <c r="C7941" t="s">
        <v>30</v>
      </c>
      <c r="D7941">
        <v>61077</v>
      </c>
      <c r="E7941">
        <v>3172</v>
      </c>
      <c r="F7941">
        <v>18921</v>
      </c>
      <c r="G7941" t="s">
        <v>32</v>
      </c>
      <c r="H7941" s="1">
        <v>45565</v>
      </c>
      <c r="I7941" t="str">
        <f t="shared" si="124"/>
        <v>Orta investisya</v>
      </c>
      <c r="J7941">
        <f>YEAR(transaction_data[[#This Row],[Transaction_Date]])</f>
        <v>2024</v>
      </c>
      <c r="K7941">
        <f>MONTH(transaction_data[[#This Row],[Transaction_Date]])</f>
        <v>9</v>
      </c>
    </row>
    <row r="7942" spans="1:11" x14ac:dyDescent="0.3">
      <c r="A7942">
        <v>307940</v>
      </c>
      <c r="B7942">
        <v>202558</v>
      </c>
      <c r="C7942" t="s">
        <v>13</v>
      </c>
      <c r="D7942">
        <v>33383</v>
      </c>
      <c r="E7942">
        <v>4394</v>
      </c>
      <c r="F7942">
        <v>2088</v>
      </c>
      <c r="G7942" t="s">
        <v>33</v>
      </c>
      <c r="H7942" s="1">
        <v>45597</v>
      </c>
      <c r="I7942" t="str">
        <f t="shared" si="124"/>
        <v>Kicik Investiya</v>
      </c>
      <c r="J7942">
        <f>YEAR(transaction_data[[#This Row],[Transaction_Date]])</f>
        <v>2024</v>
      </c>
      <c r="K7942">
        <f>MONTH(transaction_data[[#This Row],[Transaction_Date]])</f>
        <v>11</v>
      </c>
    </row>
    <row r="7943" spans="1:11" x14ac:dyDescent="0.3">
      <c r="A7943">
        <v>307941</v>
      </c>
      <c r="B7943">
        <v>208926</v>
      </c>
      <c r="C7943" t="s">
        <v>30</v>
      </c>
      <c r="D7943">
        <v>14589</v>
      </c>
      <c r="E7943">
        <v>2152</v>
      </c>
      <c r="F7943">
        <v>13115</v>
      </c>
      <c r="G7943" t="s">
        <v>32</v>
      </c>
      <c r="H7943" s="1">
        <v>44983</v>
      </c>
      <c r="I7943" t="str">
        <f t="shared" si="124"/>
        <v>Kicik Investiya</v>
      </c>
      <c r="J7943">
        <f>YEAR(transaction_data[[#This Row],[Transaction_Date]])</f>
        <v>2023</v>
      </c>
      <c r="K7943">
        <f>MONTH(transaction_data[[#This Row],[Transaction_Date]])</f>
        <v>2</v>
      </c>
    </row>
    <row r="7944" spans="1:11" x14ac:dyDescent="0.3">
      <c r="A7944">
        <v>307942</v>
      </c>
      <c r="B7944">
        <v>204133</v>
      </c>
      <c r="C7944" t="s">
        <v>13</v>
      </c>
      <c r="D7944">
        <v>96241</v>
      </c>
      <c r="E7944">
        <v>695</v>
      </c>
      <c r="F7944">
        <v>42131</v>
      </c>
      <c r="G7944" t="s">
        <v>32</v>
      </c>
      <c r="H7944" s="1">
        <v>44739</v>
      </c>
      <c r="I7944" t="str">
        <f t="shared" si="124"/>
        <v>Yuksek Investisya</v>
      </c>
      <c r="J7944">
        <f>YEAR(transaction_data[[#This Row],[Transaction_Date]])</f>
        <v>2022</v>
      </c>
      <c r="K7944">
        <f>MONTH(transaction_data[[#This Row],[Transaction_Date]])</f>
        <v>6</v>
      </c>
    </row>
    <row r="7945" spans="1:11" x14ac:dyDescent="0.3">
      <c r="A7945">
        <v>307943</v>
      </c>
      <c r="B7945">
        <v>206070</v>
      </c>
      <c r="C7945" t="s">
        <v>13</v>
      </c>
      <c r="D7945">
        <v>86337</v>
      </c>
      <c r="E7945">
        <v>2324</v>
      </c>
      <c r="F7945">
        <v>38017</v>
      </c>
      <c r="G7945" t="s">
        <v>29</v>
      </c>
      <c r="H7945" s="1">
        <v>44955</v>
      </c>
      <c r="I7945" t="str">
        <f t="shared" si="124"/>
        <v>Yuksek Investisya</v>
      </c>
      <c r="J7945">
        <f>YEAR(transaction_data[[#This Row],[Transaction_Date]])</f>
        <v>2023</v>
      </c>
      <c r="K7945">
        <f>MONTH(transaction_data[[#This Row],[Transaction_Date]])</f>
        <v>1</v>
      </c>
    </row>
    <row r="7946" spans="1:11" x14ac:dyDescent="0.3">
      <c r="A7946">
        <v>307944</v>
      </c>
      <c r="B7946">
        <v>207391</v>
      </c>
      <c r="C7946" t="s">
        <v>30</v>
      </c>
      <c r="D7946">
        <v>80245</v>
      </c>
      <c r="E7946">
        <v>268</v>
      </c>
      <c r="F7946">
        <v>44399</v>
      </c>
      <c r="G7946" t="s">
        <v>33</v>
      </c>
      <c r="H7946" s="1">
        <v>45303</v>
      </c>
      <c r="I7946" t="str">
        <f t="shared" si="124"/>
        <v>Yuksek Investisya</v>
      </c>
      <c r="J7946">
        <f>YEAR(transaction_data[[#This Row],[Transaction_Date]])</f>
        <v>2024</v>
      </c>
      <c r="K7946">
        <f>MONTH(transaction_data[[#This Row],[Transaction_Date]])</f>
        <v>1</v>
      </c>
    </row>
    <row r="7947" spans="1:11" x14ac:dyDescent="0.3">
      <c r="A7947">
        <v>307945</v>
      </c>
      <c r="B7947">
        <v>208078</v>
      </c>
      <c r="C7947" t="s">
        <v>13</v>
      </c>
      <c r="D7947">
        <v>86208</v>
      </c>
      <c r="E7947">
        <v>1043</v>
      </c>
      <c r="F7947">
        <v>37946</v>
      </c>
      <c r="G7947" t="s">
        <v>33</v>
      </c>
      <c r="H7947" s="1">
        <v>45165</v>
      </c>
      <c r="I7947" t="str">
        <f t="shared" si="124"/>
        <v>Yuksek Investisya</v>
      </c>
      <c r="J7947">
        <f>YEAR(transaction_data[[#This Row],[Transaction_Date]])</f>
        <v>2023</v>
      </c>
      <c r="K7947">
        <f>MONTH(transaction_data[[#This Row],[Transaction_Date]])</f>
        <v>8</v>
      </c>
    </row>
    <row r="7948" spans="1:11" x14ac:dyDescent="0.3">
      <c r="A7948">
        <v>307946</v>
      </c>
      <c r="B7948">
        <v>208762</v>
      </c>
      <c r="C7948" t="s">
        <v>13</v>
      </c>
      <c r="D7948">
        <v>70102</v>
      </c>
      <c r="E7948">
        <v>2606</v>
      </c>
      <c r="F7948">
        <v>43142</v>
      </c>
      <c r="G7948" t="s">
        <v>29</v>
      </c>
      <c r="H7948" s="1">
        <v>45694</v>
      </c>
      <c r="I7948" t="str">
        <f t="shared" si="124"/>
        <v>Yuksek Investisya</v>
      </c>
      <c r="J7948">
        <f>YEAR(transaction_data[[#This Row],[Transaction_Date]])</f>
        <v>2025</v>
      </c>
      <c r="K7948">
        <f>MONTH(transaction_data[[#This Row],[Transaction_Date]])</f>
        <v>2</v>
      </c>
    </row>
    <row r="7949" spans="1:11" x14ac:dyDescent="0.3">
      <c r="A7949">
        <v>307947</v>
      </c>
      <c r="B7949">
        <v>203658</v>
      </c>
      <c r="C7949" t="s">
        <v>30</v>
      </c>
      <c r="D7949">
        <v>92786</v>
      </c>
      <c r="E7949">
        <v>3504</v>
      </c>
      <c r="F7949">
        <v>29265</v>
      </c>
      <c r="G7949" t="s">
        <v>32</v>
      </c>
      <c r="H7949" s="1">
        <v>45265</v>
      </c>
      <c r="I7949" t="str">
        <f t="shared" si="124"/>
        <v>Yuksek Investisya</v>
      </c>
      <c r="J7949">
        <f>YEAR(transaction_data[[#This Row],[Transaction_Date]])</f>
        <v>2023</v>
      </c>
      <c r="K7949">
        <f>MONTH(transaction_data[[#This Row],[Transaction_Date]])</f>
        <v>12</v>
      </c>
    </row>
    <row r="7950" spans="1:11" x14ac:dyDescent="0.3">
      <c r="A7950">
        <v>307948</v>
      </c>
      <c r="B7950">
        <v>207529</v>
      </c>
      <c r="C7950" t="s">
        <v>13</v>
      </c>
      <c r="D7950">
        <v>88442</v>
      </c>
      <c r="E7950">
        <v>4116</v>
      </c>
      <c r="F7950">
        <v>27561</v>
      </c>
      <c r="G7950" t="s">
        <v>32</v>
      </c>
      <c r="H7950" s="1">
        <v>45144</v>
      </c>
      <c r="I7950" t="str">
        <f t="shared" si="124"/>
        <v>Yuksek Investisya</v>
      </c>
      <c r="J7950">
        <f>YEAR(transaction_data[[#This Row],[Transaction_Date]])</f>
        <v>2023</v>
      </c>
      <c r="K7950">
        <f>MONTH(transaction_data[[#This Row],[Transaction_Date]])</f>
        <v>8</v>
      </c>
    </row>
    <row r="7951" spans="1:11" x14ac:dyDescent="0.3">
      <c r="A7951">
        <v>307949</v>
      </c>
      <c r="B7951">
        <v>209939</v>
      </c>
      <c r="C7951" t="s">
        <v>30</v>
      </c>
      <c r="D7951">
        <v>98514</v>
      </c>
      <c r="E7951">
        <v>1509</v>
      </c>
      <c r="F7951">
        <v>47556</v>
      </c>
      <c r="G7951" t="s">
        <v>29</v>
      </c>
      <c r="H7951" s="1">
        <v>44828</v>
      </c>
      <c r="I7951" t="str">
        <f t="shared" si="124"/>
        <v>Yuksek Investisya</v>
      </c>
      <c r="J7951">
        <f>YEAR(transaction_data[[#This Row],[Transaction_Date]])</f>
        <v>2022</v>
      </c>
      <c r="K7951">
        <f>MONTH(transaction_data[[#This Row],[Transaction_Date]])</f>
        <v>9</v>
      </c>
    </row>
    <row r="7952" spans="1:11" x14ac:dyDescent="0.3">
      <c r="A7952">
        <v>307950</v>
      </c>
      <c r="B7952">
        <v>201419</v>
      </c>
      <c r="C7952" t="s">
        <v>31</v>
      </c>
      <c r="D7952">
        <v>22810</v>
      </c>
      <c r="E7952">
        <v>1442</v>
      </c>
      <c r="F7952">
        <v>3441</v>
      </c>
      <c r="G7952" t="s">
        <v>29</v>
      </c>
      <c r="H7952" s="1">
        <v>45703</v>
      </c>
      <c r="I7952" t="str">
        <f t="shared" si="124"/>
        <v>Kicik Investiya</v>
      </c>
      <c r="J7952">
        <f>YEAR(transaction_data[[#This Row],[Transaction_Date]])</f>
        <v>2025</v>
      </c>
      <c r="K7952">
        <f>MONTH(transaction_data[[#This Row],[Transaction_Date]])</f>
        <v>2</v>
      </c>
    </row>
    <row r="7953" spans="1:11" x14ac:dyDescent="0.3">
      <c r="A7953">
        <v>307951</v>
      </c>
      <c r="B7953">
        <v>209072</v>
      </c>
      <c r="C7953" t="s">
        <v>30</v>
      </c>
      <c r="D7953">
        <v>49155</v>
      </c>
      <c r="E7953">
        <v>822</v>
      </c>
      <c r="F7953">
        <v>10455</v>
      </c>
      <c r="G7953" t="s">
        <v>33</v>
      </c>
      <c r="H7953" s="1">
        <v>45535</v>
      </c>
      <c r="I7953" t="str">
        <f t="shared" si="124"/>
        <v>Kicik Investiya</v>
      </c>
      <c r="J7953">
        <f>YEAR(transaction_data[[#This Row],[Transaction_Date]])</f>
        <v>2024</v>
      </c>
      <c r="K7953">
        <f>MONTH(transaction_data[[#This Row],[Transaction_Date]])</f>
        <v>8</v>
      </c>
    </row>
    <row r="7954" spans="1:11" x14ac:dyDescent="0.3">
      <c r="A7954">
        <v>307952</v>
      </c>
      <c r="B7954">
        <v>200848</v>
      </c>
      <c r="C7954" t="s">
        <v>13</v>
      </c>
      <c r="D7954">
        <v>23810</v>
      </c>
      <c r="E7954">
        <v>2052</v>
      </c>
      <c r="F7954">
        <v>1045</v>
      </c>
      <c r="G7954" t="s">
        <v>29</v>
      </c>
      <c r="H7954" s="1">
        <v>45489</v>
      </c>
      <c r="I7954" t="str">
        <f t="shared" si="124"/>
        <v>Kicik Investiya</v>
      </c>
      <c r="J7954">
        <f>YEAR(transaction_data[[#This Row],[Transaction_Date]])</f>
        <v>2024</v>
      </c>
      <c r="K7954">
        <f>MONTH(transaction_data[[#This Row],[Transaction_Date]])</f>
        <v>7</v>
      </c>
    </row>
    <row r="7955" spans="1:11" x14ac:dyDescent="0.3">
      <c r="A7955">
        <v>307953</v>
      </c>
      <c r="B7955">
        <v>206930</v>
      </c>
      <c r="C7955" t="s">
        <v>31</v>
      </c>
      <c r="D7955">
        <v>11747</v>
      </c>
      <c r="E7955">
        <v>3912</v>
      </c>
      <c r="F7955">
        <v>32417</v>
      </c>
      <c r="G7955" t="s">
        <v>32</v>
      </c>
      <c r="H7955" s="1">
        <v>44854</v>
      </c>
      <c r="I7955" t="str">
        <f t="shared" si="124"/>
        <v>Yuksek Investisya</v>
      </c>
      <c r="J7955">
        <f>YEAR(transaction_data[[#This Row],[Transaction_Date]])</f>
        <v>2022</v>
      </c>
      <c r="K7955">
        <f>MONTH(transaction_data[[#This Row],[Transaction_Date]])</f>
        <v>10</v>
      </c>
    </row>
    <row r="7956" spans="1:11" x14ac:dyDescent="0.3">
      <c r="A7956">
        <v>307954</v>
      </c>
      <c r="B7956">
        <v>208956</v>
      </c>
      <c r="C7956" t="s">
        <v>31</v>
      </c>
      <c r="D7956">
        <v>61150</v>
      </c>
      <c r="E7956">
        <v>4570</v>
      </c>
      <c r="F7956">
        <v>18620</v>
      </c>
      <c r="G7956" t="s">
        <v>32</v>
      </c>
      <c r="H7956" s="1">
        <v>45140</v>
      </c>
      <c r="I7956" t="str">
        <f t="shared" si="124"/>
        <v>Orta investisya</v>
      </c>
      <c r="J7956">
        <f>YEAR(transaction_data[[#This Row],[Transaction_Date]])</f>
        <v>2023</v>
      </c>
      <c r="K7956">
        <f>MONTH(transaction_data[[#This Row],[Transaction_Date]])</f>
        <v>8</v>
      </c>
    </row>
    <row r="7957" spans="1:11" x14ac:dyDescent="0.3">
      <c r="A7957">
        <v>307955</v>
      </c>
      <c r="B7957">
        <v>206426</v>
      </c>
      <c r="C7957" t="s">
        <v>31</v>
      </c>
      <c r="D7957">
        <v>3197</v>
      </c>
      <c r="E7957">
        <v>1404</v>
      </c>
      <c r="F7957">
        <v>2458</v>
      </c>
      <c r="G7957" t="s">
        <v>32</v>
      </c>
      <c r="H7957" s="1">
        <v>44972</v>
      </c>
      <c r="I7957" t="str">
        <f t="shared" si="124"/>
        <v>Kicik Investiya</v>
      </c>
      <c r="J7957">
        <f>YEAR(transaction_data[[#This Row],[Transaction_Date]])</f>
        <v>2023</v>
      </c>
      <c r="K7957">
        <f>MONTH(transaction_data[[#This Row],[Transaction_Date]])</f>
        <v>2</v>
      </c>
    </row>
    <row r="7958" spans="1:11" x14ac:dyDescent="0.3">
      <c r="A7958">
        <v>307956</v>
      </c>
      <c r="B7958">
        <v>207604</v>
      </c>
      <c r="C7958" t="s">
        <v>30</v>
      </c>
      <c r="D7958">
        <v>49280</v>
      </c>
      <c r="E7958">
        <v>3027</v>
      </c>
      <c r="F7958">
        <v>30007</v>
      </c>
      <c r="G7958" t="s">
        <v>33</v>
      </c>
      <c r="H7958" s="1">
        <v>44711</v>
      </c>
      <c r="I7958" t="str">
        <f t="shared" si="124"/>
        <v>Yuksek Investisya</v>
      </c>
      <c r="J7958">
        <f>YEAR(transaction_data[[#This Row],[Transaction_Date]])</f>
        <v>2022</v>
      </c>
      <c r="K7958">
        <f>MONTH(transaction_data[[#This Row],[Transaction_Date]])</f>
        <v>5</v>
      </c>
    </row>
    <row r="7959" spans="1:11" x14ac:dyDescent="0.3">
      <c r="A7959">
        <v>307957</v>
      </c>
      <c r="B7959">
        <v>205801</v>
      </c>
      <c r="C7959" t="s">
        <v>30</v>
      </c>
      <c r="D7959">
        <v>36805</v>
      </c>
      <c r="E7959">
        <v>4811</v>
      </c>
      <c r="F7959">
        <v>44090</v>
      </c>
      <c r="G7959" t="s">
        <v>32</v>
      </c>
      <c r="H7959" s="1">
        <v>45562</v>
      </c>
      <c r="I7959" t="str">
        <f t="shared" si="124"/>
        <v>Yuksek Investisya</v>
      </c>
      <c r="J7959">
        <f>YEAR(transaction_data[[#This Row],[Transaction_Date]])</f>
        <v>2024</v>
      </c>
      <c r="K7959">
        <f>MONTH(transaction_data[[#This Row],[Transaction_Date]])</f>
        <v>9</v>
      </c>
    </row>
    <row r="7960" spans="1:11" x14ac:dyDescent="0.3">
      <c r="A7960">
        <v>307958</v>
      </c>
      <c r="B7960">
        <v>204347</v>
      </c>
      <c r="C7960" t="s">
        <v>31</v>
      </c>
      <c r="D7960">
        <v>90874</v>
      </c>
      <c r="E7960">
        <v>4704</v>
      </c>
      <c r="F7960">
        <v>15521</v>
      </c>
      <c r="G7960" t="s">
        <v>29</v>
      </c>
      <c r="H7960" s="1">
        <v>44910</v>
      </c>
      <c r="I7960" t="str">
        <f t="shared" si="124"/>
        <v>Orta investisya</v>
      </c>
      <c r="J7960">
        <f>YEAR(transaction_data[[#This Row],[Transaction_Date]])</f>
        <v>2022</v>
      </c>
      <c r="K7960">
        <f>MONTH(transaction_data[[#This Row],[Transaction_Date]])</f>
        <v>12</v>
      </c>
    </row>
    <row r="7961" spans="1:11" x14ac:dyDescent="0.3">
      <c r="A7961">
        <v>307959</v>
      </c>
      <c r="B7961">
        <v>209587</v>
      </c>
      <c r="C7961" t="s">
        <v>13</v>
      </c>
      <c r="D7961">
        <v>96679</v>
      </c>
      <c r="E7961">
        <v>2696</v>
      </c>
      <c r="F7961">
        <v>29733</v>
      </c>
      <c r="G7961" t="s">
        <v>33</v>
      </c>
      <c r="H7961" s="1">
        <v>45162</v>
      </c>
      <c r="I7961" t="str">
        <f t="shared" si="124"/>
        <v>Yuksek Investisya</v>
      </c>
      <c r="J7961">
        <f>YEAR(transaction_data[[#This Row],[Transaction_Date]])</f>
        <v>2023</v>
      </c>
      <c r="K7961">
        <f>MONTH(transaction_data[[#This Row],[Transaction_Date]])</f>
        <v>8</v>
      </c>
    </row>
    <row r="7962" spans="1:11" x14ac:dyDescent="0.3">
      <c r="A7962">
        <v>307960</v>
      </c>
      <c r="B7962">
        <v>205420</v>
      </c>
      <c r="C7962" t="s">
        <v>13</v>
      </c>
      <c r="D7962">
        <v>55182</v>
      </c>
      <c r="E7962">
        <v>336</v>
      </c>
      <c r="F7962">
        <v>8165</v>
      </c>
      <c r="G7962" t="s">
        <v>33</v>
      </c>
      <c r="H7962" s="1">
        <v>44739</v>
      </c>
      <c r="I7962" t="str">
        <f t="shared" si="124"/>
        <v>Kicik Investiya</v>
      </c>
      <c r="J7962">
        <f>YEAR(transaction_data[[#This Row],[Transaction_Date]])</f>
        <v>2022</v>
      </c>
      <c r="K7962">
        <f>MONTH(transaction_data[[#This Row],[Transaction_Date]])</f>
        <v>6</v>
      </c>
    </row>
    <row r="7963" spans="1:11" x14ac:dyDescent="0.3">
      <c r="A7963">
        <v>307961</v>
      </c>
      <c r="B7963">
        <v>209539</v>
      </c>
      <c r="C7963" t="s">
        <v>31</v>
      </c>
      <c r="D7963">
        <v>37102</v>
      </c>
      <c r="E7963">
        <v>780</v>
      </c>
      <c r="F7963">
        <v>28015</v>
      </c>
      <c r="G7963" t="s">
        <v>33</v>
      </c>
      <c r="H7963" s="1">
        <v>44828</v>
      </c>
      <c r="I7963" t="str">
        <f t="shared" si="124"/>
        <v>Yuksek Investisya</v>
      </c>
      <c r="J7963">
        <f>YEAR(transaction_data[[#This Row],[Transaction_Date]])</f>
        <v>2022</v>
      </c>
      <c r="K7963">
        <f>MONTH(transaction_data[[#This Row],[Transaction_Date]])</f>
        <v>9</v>
      </c>
    </row>
    <row r="7964" spans="1:11" x14ac:dyDescent="0.3">
      <c r="A7964">
        <v>307962</v>
      </c>
      <c r="B7964">
        <v>208899</v>
      </c>
      <c r="C7964" t="s">
        <v>13</v>
      </c>
      <c r="D7964">
        <v>23405</v>
      </c>
      <c r="E7964">
        <v>466</v>
      </c>
      <c r="F7964">
        <v>37760</v>
      </c>
      <c r="G7964" t="s">
        <v>32</v>
      </c>
      <c r="H7964" s="1">
        <v>45066</v>
      </c>
      <c r="I7964" t="str">
        <f t="shared" si="124"/>
        <v>Yuksek Investisya</v>
      </c>
      <c r="J7964">
        <f>YEAR(transaction_data[[#This Row],[Transaction_Date]])</f>
        <v>2023</v>
      </c>
      <c r="K7964">
        <f>MONTH(transaction_data[[#This Row],[Transaction_Date]])</f>
        <v>5</v>
      </c>
    </row>
    <row r="7965" spans="1:11" x14ac:dyDescent="0.3">
      <c r="A7965">
        <v>307963</v>
      </c>
      <c r="B7965">
        <v>209046</v>
      </c>
      <c r="C7965" t="s">
        <v>13</v>
      </c>
      <c r="D7965">
        <v>90736</v>
      </c>
      <c r="E7965">
        <v>2896</v>
      </c>
      <c r="F7965">
        <v>27421</v>
      </c>
      <c r="G7965" t="s">
        <v>29</v>
      </c>
      <c r="H7965" s="1">
        <v>44860</v>
      </c>
      <c r="I7965" t="str">
        <f t="shared" si="124"/>
        <v>Orta investisya</v>
      </c>
      <c r="J7965">
        <f>YEAR(transaction_data[[#This Row],[Transaction_Date]])</f>
        <v>2022</v>
      </c>
      <c r="K7965">
        <f>MONTH(transaction_data[[#This Row],[Transaction_Date]])</f>
        <v>10</v>
      </c>
    </row>
    <row r="7966" spans="1:11" x14ac:dyDescent="0.3">
      <c r="A7966">
        <v>307964</v>
      </c>
      <c r="B7966">
        <v>202083</v>
      </c>
      <c r="C7966" t="s">
        <v>30</v>
      </c>
      <c r="D7966">
        <v>49757</v>
      </c>
      <c r="E7966">
        <v>2746</v>
      </c>
      <c r="F7966">
        <v>14356</v>
      </c>
      <c r="G7966" t="s">
        <v>33</v>
      </c>
      <c r="H7966" s="1">
        <v>45285</v>
      </c>
      <c r="I7966" t="str">
        <f t="shared" si="124"/>
        <v>Kicik Investiya</v>
      </c>
      <c r="J7966">
        <f>YEAR(transaction_data[[#This Row],[Transaction_Date]])</f>
        <v>2023</v>
      </c>
      <c r="K7966">
        <f>MONTH(transaction_data[[#This Row],[Transaction_Date]])</f>
        <v>12</v>
      </c>
    </row>
    <row r="7967" spans="1:11" x14ac:dyDescent="0.3">
      <c r="A7967">
        <v>307965</v>
      </c>
      <c r="B7967">
        <v>207626</v>
      </c>
      <c r="C7967" t="s">
        <v>13</v>
      </c>
      <c r="D7967">
        <v>85881</v>
      </c>
      <c r="E7967">
        <v>1126</v>
      </c>
      <c r="F7967">
        <v>49684</v>
      </c>
      <c r="G7967" t="s">
        <v>33</v>
      </c>
      <c r="H7967" s="1">
        <v>44902</v>
      </c>
      <c r="I7967" t="str">
        <f t="shared" si="124"/>
        <v>Yuksek Investisya</v>
      </c>
      <c r="J7967">
        <f>YEAR(transaction_data[[#This Row],[Transaction_Date]])</f>
        <v>2022</v>
      </c>
      <c r="K7967">
        <f>MONTH(transaction_data[[#This Row],[Transaction_Date]])</f>
        <v>12</v>
      </c>
    </row>
    <row r="7968" spans="1:11" x14ac:dyDescent="0.3">
      <c r="A7968">
        <v>307966</v>
      </c>
      <c r="B7968">
        <v>209445</v>
      </c>
      <c r="C7968" t="s">
        <v>30</v>
      </c>
      <c r="D7968">
        <v>47494</v>
      </c>
      <c r="E7968">
        <v>2933</v>
      </c>
      <c r="F7968">
        <v>39012</v>
      </c>
      <c r="G7968" t="s">
        <v>33</v>
      </c>
      <c r="H7968" s="1">
        <v>45722</v>
      </c>
      <c r="I7968" t="str">
        <f t="shared" si="124"/>
        <v>Yuksek Investisya</v>
      </c>
      <c r="J7968">
        <f>YEAR(transaction_data[[#This Row],[Transaction_Date]])</f>
        <v>2025</v>
      </c>
      <c r="K7968">
        <f>MONTH(transaction_data[[#This Row],[Transaction_Date]])</f>
        <v>3</v>
      </c>
    </row>
    <row r="7969" spans="1:11" x14ac:dyDescent="0.3">
      <c r="A7969">
        <v>307967</v>
      </c>
      <c r="B7969">
        <v>209860</v>
      </c>
      <c r="C7969" t="s">
        <v>31</v>
      </c>
      <c r="D7969">
        <v>64293</v>
      </c>
      <c r="E7969">
        <v>2460</v>
      </c>
      <c r="F7969">
        <v>21411</v>
      </c>
      <c r="G7969" t="s">
        <v>29</v>
      </c>
      <c r="H7969" s="1">
        <v>45215</v>
      </c>
      <c r="I7969" t="str">
        <f t="shared" si="124"/>
        <v>Orta investisya</v>
      </c>
      <c r="J7969">
        <f>YEAR(transaction_data[[#This Row],[Transaction_Date]])</f>
        <v>2023</v>
      </c>
      <c r="K7969">
        <f>MONTH(transaction_data[[#This Row],[Transaction_Date]])</f>
        <v>10</v>
      </c>
    </row>
    <row r="7970" spans="1:11" x14ac:dyDescent="0.3">
      <c r="A7970">
        <v>307968</v>
      </c>
      <c r="B7970">
        <v>203354</v>
      </c>
      <c r="C7970" t="s">
        <v>13</v>
      </c>
      <c r="D7970">
        <v>40228</v>
      </c>
      <c r="E7970">
        <v>3095</v>
      </c>
      <c r="F7970">
        <v>33703</v>
      </c>
      <c r="G7970" t="s">
        <v>29</v>
      </c>
      <c r="H7970" s="1">
        <v>45500</v>
      </c>
      <c r="I7970" t="str">
        <f t="shared" si="124"/>
        <v>Yuksek Investisya</v>
      </c>
      <c r="J7970">
        <f>YEAR(transaction_data[[#This Row],[Transaction_Date]])</f>
        <v>2024</v>
      </c>
      <c r="K7970">
        <f>MONTH(transaction_data[[#This Row],[Transaction_Date]])</f>
        <v>7</v>
      </c>
    </row>
    <row r="7971" spans="1:11" x14ac:dyDescent="0.3">
      <c r="A7971">
        <v>307969</v>
      </c>
      <c r="B7971">
        <v>209754</v>
      </c>
      <c r="C7971" t="s">
        <v>13</v>
      </c>
      <c r="D7971">
        <v>27797</v>
      </c>
      <c r="E7971">
        <v>3731</v>
      </c>
      <c r="F7971">
        <v>31250</v>
      </c>
      <c r="G7971" t="s">
        <v>32</v>
      </c>
      <c r="H7971" s="1">
        <v>44897</v>
      </c>
      <c r="I7971" t="str">
        <f t="shared" si="124"/>
        <v>Yuksek Investisya</v>
      </c>
      <c r="J7971">
        <f>YEAR(transaction_data[[#This Row],[Transaction_Date]])</f>
        <v>2022</v>
      </c>
      <c r="K7971">
        <f>MONTH(transaction_data[[#This Row],[Transaction_Date]])</f>
        <v>12</v>
      </c>
    </row>
    <row r="7972" spans="1:11" x14ac:dyDescent="0.3">
      <c r="A7972">
        <v>307970</v>
      </c>
      <c r="B7972">
        <v>209822</v>
      </c>
      <c r="C7972" t="s">
        <v>30</v>
      </c>
      <c r="D7972">
        <v>34012</v>
      </c>
      <c r="E7972">
        <v>2167</v>
      </c>
      <c r="F7972">
        <v>3172</v>
      </c>
      <c r="G7972" t="s">
        <v>29</v>
      </c>
      <c r="H7972" s="1">
        <v>45322</v>
      </c>
      <c r="I7972" t="str">
        <f t="shared" si="124"/>
        <v>Kicik Investiya</v>
      </c>
      <c r="J7972">
        <f>YEAR(transaction_data[[#This Row],[Transaction_Date]])</f>
        <v>2024</v>
      </c>
      <c r="K7972">
        <f>MONTH(transaction_data[[#This Row],[Transaction_Date]])</f>
        <v>1</v>
      </c>
    </row>
    <row r="7973" spans="1:11" x14ac:dyDescent="0.3">
      <c r="A7973">
        <v>307971</v>
      </c>
      <c r="B7973">
        <v>207499</v>
      </c>
      <c r="C7973" t="s">
        <v>30</v>
      </c>
      <c r="D7973">
        <v>91453</v>
      </c>
      <c r="E7973">
        <v>1083</v>
      </c>
      <c r="F7973">
        <v>7847</v>
      </c>
      <c r="G7973" t="s">
        <v>32</v>
      </c>
      <c r="H7973" s="1">
        <v>45019</v>
      </c>
      <c r="I7973" t="str">
        <f t="shared" si="124"/>
        <v>Kicik Investiya</v>
      </c>
      <c r="J7973">
        <f>YEAR(transaction_data[[#This Row],[Transaction_Date]])</f>
        <v>2023</v>
      </c>
      <c r="K7973">
        <f>MONTH(transaction_data[[#This Row],[Transaction_Date]])</f>
        <v>4</v>
      </c>
    </row>
    <row r="7974" spans="1:11" x14ac:dyDescent="0.3">
      <c r="A7974">
        <v>307972</v>
      </c>
      <c r="B7974">
        <v>207103</v>
      </c>
      <c r="C7974" t="s">
        <v>31</v>
      </c>
      <c r="D7974">
        <v>38342</v>
      </c>
      <c r="E7974">
        <v>2356</v>
      </c>
      <c r="F7974">
        <v>30155</v>
      </c>
      <c r="G7974" t="s">
        <v>29</v>
      </c>
      <c r="H7974" s="1">
        <v>45545</v>
      </c>
      <c r="I7974" t="str">
        <f t="shared" si="124"/>
        <v>Yuksek Investisya</v>
      </c>
      <c r="J7974">
        <f>YEAR(transaction_data[[#This Row],[Transaction_Date]])</f>
        <v>2024</v>
      </c>
      <c r="K7974">
        <f>MONTH(transaction_data[[#This Row],[Transaction_Date]])</f>
        <v>9</v>
      </c>
    </row>
    <row r="7975" spans="1:11" x14ac:dyDescent="0.3">
      <c r="A7975">
        <v>307973</v>
      </c>
      <c r="B7975">
        <v>202949</v>
      </c>
      <c r="C7975" t="s">
        <v>31</v>
      </c>
      <c r="D7975">
        <v>52221</v>
      </c>
      <c r="E7975">
        <v>4304</v>
      </c>
      <c r="F7975">
        <v>48329</v>
      </c>
      <c r="G7975" t="s">
        <v>32</v>
      </c>
      <c r="H7975" s="1">
        <v>44704</v>
      </c>
      <c r="I7975" t="str">
        <f t="shared" si="124"/>
        <v>Yuksek Investisya</v>
      </c>
      <c r="J7975">
        <f>YEAR(transaction_data[[#This Row],[Transaction_Date]])</f>
        <v>2022</v>
      </c>
      <c r="K7975">
        <f>MONTH(transaction_data[[#This Row],[Transaction_Date]])</f>
        <v>5</v>
      </c>
    </row>
    <row r="7976" spans="1:11" x14ac:dyDescent="0.3">
      <c r="A7976">
        <v>307974</v>
      </c>
      <c r="B7976">
        <v>207243</v>
      </c>
      <c r="C7976" t="s">
        <v>13</v>
      </c>
      <c r="D7976">
        <v>64284</v>
      </c>
      <c r="E7976">
        <v>3055</v>
      </c>
      <c r="F7976">
        <v>33943</v>
      </c>
      <c r="G7976" t="s">
        <v>32</v>
      </c>
      <c r="H7976" s="1">
        <v>44848</v>
      </c>
      <c r="I7976" t="str">
        <f t="shared" si="124"/>
        <v>Yuksek Investisya</v>
      </c>
      <c r="J7976">
        <f>YEAR(transaction_data[[#This Row],[Transaction_Date]])</f>
        <v>2022</v>
      </c>
      <c r="K7976">
        <f>MONTH(transaction_data[[#This Row],[Transaction_Date]])</f>
        <v>10</v>
      </c>
    </row>
    <row r="7977" spans="1:11" x14ac:dyDescent="0.3">
      <c r="A7977">
        <v>307975</v>
      </c>
      <c r="B7977">
        <v>203511</v>
      </c>
      <c r="C7977" t="s">
        <v>30</v>
      </c>
      <c r="D7977">
        <v>50428</v>
      </c>
      <c r="E7977">
        <v>4322</v>
      </c>
      <c r="F7977">
        <v>25650</v>
      </c>
      <c r="G7977" t="s">
        <v>32</v>
      </c>
      <c r="H7977" s="1">
        <v>44796</v>
      </c>
      <c r="I7977" t="str">
        <f t="shared" si="124"/>
        <v>Orta investisya</v>
      </c>
      <c r="J7977">
        <f>YEAR(transaction_data[[#This Row],[Transaction_Date]])</f>
        <v>2022</v>
      </c>
      <c r="K7977">
        <f>MONTH(transaction_data[[#This Row],[Transaction_Date]])</f>
        <v>8</v>
      </c>
    </row>
    <row r="7978" spans="1:11" x14ac:dyDescent="0.3">
      <c r="A7978">
        <v>307976</v>
      </c>
      <c r="B7978">
        <v>201151</v>
      </c>
      <c r="C7978" t="s">
        <v>30</v>
      </c>
      <c r="D7978">
        <v>6020</v>
      </c>
      <c r="E7978">
        <v>2089</v>
      </c>
      <c r="F7978">
        <v>36568</v>
      </c>
      <c r="G7978" t="s">
        <v>33</v>
      </c>
      <c r="H7978" s="1">
        <v>45623</v>
      </c>
      <c r="I7978" t="str">
        <f t="shared" si="124"/>
        <v>Yuksek Investisya</v>
      </c>
      <c r="J7978">
        <f>YEAR(transaction_data[[#This Row],[Transaction_Date]])</f>
        <v>2024</v>
      </c>
      <c r="K7978">
        <f>MONTH(transaction_data[[#This Row],[Transaction_Date]])</f>
        <v>11</v>
      </c>
    </row>
    <row r="7979" spans="1:11" x14ac:dyDescent="0.3">
      <c r="A7979">
        <v>307977</v>
      </c>
      <c r="B7979">
        <v>200277</v>
      </c>
      <c r="C7979" t="s">
        <v>13</v>
      </c>
      <c r="D7979">
        <v>20540</v>
      </c>
      <c r="E7979">
        <v>2217</v>
      </c>
      <c r="F7979">
        <v>17033</v>
      </c>
      <c r="G7979" t="s">
        <v>32</v>
      </c>
      <c r="H7979" s="1">
        <v>45592</v>
      </c>
      <c r="I7979" t="str">
        <f t="shared" si="124"/>
        <v>Orta investisya</v>
      </c>
      <c r="J7979">
        <f>YEAR(transaction_data[[#This Row],[Transaction_Date]])</f>
        <v>2024</v>
      </c>
      <c r="K7979">
        <f>MONTH(transaction_data[[#This Row],[Transaction_Date]])</f>
        <v>10</v>
      </c>
    </row>
    <row r="7980" spans="1:11" x14ac:dyDescent="0.3">
      <c r="A7980">
        <v>307978</v>
      </c>
      <c r="B7980">
        <v>203766</v>
      </c>
      <c r="C7980" t="s">
        <v>30</v>
      </c>
      <c r="D7980">
        <v>13340</v>
      </c>
      <c r="E7980">
        <v>2193</v>
      </c>
      <c r="F7980">
        <v>35867</v>
      </c>
      <c r="G7980" t="s">
        <v>33</v>
      </c>
      <c r="H7980" s="1">
        <v>45225</v>
      </c>
      <c r="I7980" t="str">
        <f t="shared" si="124"/>
        <v>Yuksek Investisya</v>
      </c>
      <c r="J7980">
        <f>YEAR(transaction_data[[#This Row],[Transaction_Date]])</f>
        <v>2023</v>
      </c>
      <c r="K7980">
        <f>MONTH(transaction_data[[#This Row],[Transaction_Date]])</f>
        <v>10</v>
      </c>
    </row>
    <row r="7981" spans="1:11" x14ac:dyDescent="0.3">
      <c r="A7981">
        <v>307979</v>
      </c>
      <c r="B7981">
        <v>208522</v>
      </c>
      <c r="C7981" t="s">
        <v>30</v>
      </c>
      <c r="D7981">
        <v>95882</v>
      </c>
      <c r="E7981">
        <v>2342</v>
      </c>
      <c r="F7981">
        <v>14392</v>
      </c>
      <c r="G7981" t="s">
        <v>29</v>
      </c>
      <c r="H7981" s="1">
        <v>44886</v>
      </c>
      <c r="I7981" t="str">
        <f t="shared" si="124"/>
        <v>Kicik Investiya</v>
      </c>
      <c r="J7981">
        <f>YEAR(transaction_data[[#This Row],[Transaction_Date]])</f>
        <v>2022</v>
      </c>
      <c r="K7981">
        <f>MONTH(transaction_data[[#This Row],[Transaction_Date]])</f>
        <v>11</v>
      </c>
    </row>
    <row r="7982" spans="1:11" x14ac:dyDescent="0.3">
      <c r="A7982">
        <v>307980</v>
      </c>
      <c r="B7982">
        <v>206503</v>
      </c>
      <c r="C7982" t="s">
        <v>30</v>
      </c>
      <c r="D7982">
        <v>46910</v>
      </c>
      <c r="E7982">
        <v>4319</v>
      </c>
      <c r="F7982">
        <v>15855</v>
      </c>
      <c r="G7982" t="s">
        <v>33</v>
      </c>
      <c r="H7982" s="1">
        <v>44665</v>
      </c>
      <c r="I7982" t="str">
        <f t="shared" si="124"/>
        <v>Orta investisya</v>
      </c>
      <c r="J7982">
        <f>YEAR(transaction_data[[#This Row],[Transaction_Date]])</f>
        <v>2022</v>
      </c>
      <c r="K7982">
        <f>MONTH(transaction_data[[#This Row],[Transaction_Date]])</f>
        <v>4</v>
      </c>
    </row>
    <row r="7983" spans="1:11" x14ac:dyDescent="0.3">
      <c r="A7983">
        <v>307981</v>
      </c>
      <c r="B7983">
        <v>207731</v>
      </c>
      <c r="C7983" t="s">
        <v>30</v>
      </c>
      <c r="D7983">
        <v>87439</v>
      </c>
      <c r="E7983">
        <v>3850</v>
      </c>
      <c r="F7983">
        <v>40229</v>
      </c>
      <c r="G7983" t="s">
        <v>32</v>
      </c>
      <c r="H7983" s="1">
        <v>45397</v>
      </c>
      <c r="I7983" t="str">
        <f t="shared" si="124"/>
        <v>Yuksek Investisya</v>
      </c>
      <c r="J7983">
        <f>YEAR(transaction_data[[#This Row],[Transaction_Date]])</f>
        <v>2024</v>
      </c>
      <c r="K7983">
        <f>MONTH(transaction_data[[#This Row],[Transaction_Date]])</f>
        <v>4</v>
      </c>
    </row>
    <row r="7984" spans="1:11" x14ac:dyDescent="0.3">
      <c r="A7984">
        <v>307982</v>
      </c>
      <c r="B7984">
        <v>200870</v>
      </c>
      <c r="C7984" t="s">
        <v>13</v>
      </c>
      <c r="D7984">
        <v>89043</v>
      </c>
      <c r="E7984">
        <v>646</v>
      </c>
      <c r="F7984">
        <v>44840</v>
      </c>
      <c r="G7984" t="s">
        <v>33</v>
      </c>
      <c r="H7984" s="1">
        <v>44766</v>
      </c>
      <c r="I7984" t="str">
        <f t="shared" si="124"/>
        <v>Yuksek Investisya</v>
      </c>
      <c r="J7984">
        <f>YEAR(transaction_data[[#This Row],[Transaction_Date]])</f>
        <v>2022</v>
      </c>
      <c r="K7984">
        <f>MONTH(transaction_data[[#This Row],[Transaction_Date]])</f>
        <v>7</v>
      </c>
    </row>
    <row r="7985" spans="1:11" x14ac:dyDescent="0.3">
      <c r="A7985">
        <v>307983</v>
      </c>
      <c r="B7985">
        <v>206245</v>
      </c>
      <c r="C7985" t="s">
        <v>31</v>
      </c>
      <c r="D7985">
        <v>60350</v>
      </c>
      <c r="E7985">
        <v>2064</v>
      </c>
      <c r="F7985">
        <v>24181</v>
      </c>
      <c r="G7985" t="s">
        <v>32</v>
      </c>
      <c r="H7985" s="1">
        <v>44650</v>
      </c>
      <c r="I7985" t="str">
        <f t="shared" si="124"/>
        <v>Orta investisya</v>
      </c>
      <c r="J7985">
        <f>YEAR(transaction_data[[#This Row],[Transaction_Date]])</f>
        <v>2022</v>
      </c>
      <c r="K7985">
        <f>MONTH(transaction_data[[#This Row],[Transaction_Date]])</f>
        <v>3</v>
      </c>
    </row>
    <row r="7986" spans="1:11" x14ac:dyDescent="0.3">
      <c r="A7986">
        <v>307984</v>
      </c>
      <c r="B7986">
        <v>208568</v>
      </c>
      <c r="C7986" t="s">
        <v>31</v>
      </c>
      <c r="D7986">
        <v>14393</v>
      </c>
      <c r="E7986">
        <v>2786</v>
      </c>
      <c r="F7986">
        <v>41004</v>
      </c>
      <c r="G7986" t="s">
        <v>33</v>
      </c>
      <c r="H7986" s="1">
        <v>44652</v>
      </c>
      <c r="I7986" t="str">
        <f t="shared" si="124"/>
        <v>Yuksek Investisya</v>
      </c>
      <c r="J7986">
        <f>YEAR(transaction_data[[#This Row],[Transaction_Date]])</f>
        <v>2022</v>
      </c>
      <c r="K7986">
        <f>MONTH(transaction_data[[#This Row],[Transaction_Date]])</f>
        <v>4</v>
      </c>
    </row>
    <row r="7987" spans="1:11" x14ac:dyDescent="0.3">
      <c r="A7987">
        <v>307985</v>
      </c>
      <c r="B7987">
        <v>202636</v>
      </c>
      <c r="C7987" t="s">
        <v>13</v>
      </c>
      <c r="D7987">
        <v>38434</v>
      </c>
      <c r="E7987">
        <v>419</v>
      </c>
      <c r="F7987">
        <v>5442</v>
      </c>
      <c r="G7987" t="s">
        <v>29</v>
      </c>
      <c r="H7987" s="1">
        <v>44919</v>
      </c>
      <c r="I7987" t="str">
        <f t="shared" si="124"/>
        <v>Kicik Investiya</v>
      </c>
      <c r="J7987">
        <f>YEAR(transaction_data[[#This Row],[Transaction_Date]])</f>
        <v>2022</v>
      </c>
      <c r="K7987">
        <f>MONTH(transaction_data[[#This Row],[Transaction_Date]])</f>
        <v>12</v>
      </c>
    </row>
    <row r="7988" spans="1:11" x14ac:dyDescent="0.3">
      <c r="A7988">
        <v>307986</v>
      </c>
      <c r="B7988">
        <v>204093</v>
      </c>
      <c r="C7988" t="s">
        <v>31</v>
      </c>
      <c r="D7988">
        <v>59198</v>
      </c>
      <c r="E7988">
        <v>1945</v>
      </c>
      <c r="F7988">
        <v>26519</v>
      </c>
      <c r="G7988" t="s">
        <v>33</v>
      </c>
      <c r="H7988" s="1">
        <v>44779</v>
      </c>
      <c r="I7988" t="str">
        <f t="shared" si="124"/>
        <v>Orta investisya</v>
      </c>
      <c r="J7988">
        <f>YEAR(transaction_data[[#This Row],[Transaction_Date]])</f>
        <v>2022</v>
      </c>
      <c r="K7988">
        <f>MONTH(transaction_data[[#This Row],[Transaction_Date]])</f>
        <v>8</v>
      </c>
    </row>
    <row r="7989" spans="1:11" x14ac:dyDescent="0.3">
      <c r="A7989">
        <v>307987</v>
      </c>
      <c r="B7989">
        <v>209013</v>
      </c>
      <c r="C7989" t="s">
        <v>30</v>
      </c>
      <c r="D7989">
        <v>67304</v>
      </c>
      <c r="E7989">
        <v>4929</v>
      </c>
      <c r="F7989">
        <v>12350</v>
      </c>
      <c r="G7989" t="s">
        <v>32</v>
      </c>
      <c r="H7989" s="1">
        <v>45653</v>
      </c>
      <c r="I7989" t="str">
        <f t="shared" si="124"/>
        <v>Kicik Investiya</v>
      </c>
      <c r="J7989">
        <f>YEAR(transaction_data[[#This Row],[Transaction_Date]])</f>
        <v>2024</v>
      </c>
      <c r="K7989">
        <f>MONTH(transaction_data[[#This Row],[Transaction_Date]])</f>
        <v>12</v>
      </c>
    </row>
    <row r="7990" spans="1:11" x14ac:dyDescent="0.3">
      <c r="A7990">
        <v>307988</v>
      </c>
      <c r="B7990">
        <v>201863</v>
      </c>
      <c r="C7990" t="s">
        <v>13</v>
      </c>
      <c r="D7990">
        <v>10714</v>
      </c>
      <c r="E7990">
        <v>1301</v>
      </c>
      <c r="F7990">
        <v>23155</v>
      </c>
      <c r="G7990" t="s">
        <v>33</v>
      </c>
      <c r="H7990" s="1">
        <v>45563</v>
      </c>
      <c r="I7990" t="str">
        <f t="shared" si="124"/>
        <v>Orta investisya</v>
      </c>
      <c r="J7990">
        <f>YEAR(transaction_data[[#This Row],[Transaction_Date]])</f>
        <v>2024</v>
      </c>
      <c r="K7990">
        <f>MONTH(transaction_data[[#This Row],[Transaction_Date]])</f>
        <v>9</v>
      </c>
    </row>
    <row r="7991" spans="1:11" x14ac:dyDescent="0.3">
      <c r="A7991">
        <v>307989</v>
      </c>
      <c r="B7991">
        <v>205978</v>
      </c>
      <c r="C7991" t="s">
        <v>31</v>
      </c>
      <c r="D7991">
        <v>20627</v>
      </c>
      <c r="E7991">
        <v>2282</v>
      </c>
      <c r="F7991">
        <v>5927</v>
      </c>
      <c r="G7991" t="s">
        <v>32</v>
      </c>
      <c r="H7991" s="1">
        <v>45081</v>
      </c>
      <c r="I7991" t="str">
        <f t="shared" si="124"/>
        <v>Kicik Investiya</v>
      </c>
      <c r="J7991">
        <f>YEAR(transaction_data[[#This Row],[Transaction_Date]])</f>
        <v>2023</v>
      </c>
      <c r="K7991">
        <f>MONTH(transaction_data[[#This Row],[Transaction_Date]])</f>
        <v>6</v>
      </c>
    </row>
    <row r="7992" spans="1:11" x14ac:dyDescent="0.3">
      <c r="A7992">
        <v>307990</v>
      </c>
      <c r="B7992">
        <v>204223</v>
      </c>
      <c r="C7992" t="s">
        <v>30</v>
      </c>
      <c r="D7992">
        <v>72737</v>
      </c>
      <c r="E7992">
        <v>3642</v>
      </c>
      <c r="F7992">
        <v>9179</v>
      </c>
      <c r="G7992" t="s">
        <v>32</v>
      </c>
      <c r="H7992" s="1">
        <v>45287</v>
      </c>
      <c r="I7992" t="str">
        <f t="shared" si="124"/>
        <v>Kicik Investiya</v>
      </c>
      <c r="J7992">
        <f>YEAR(transaction_data[[#This Row],[Transaction_Date]])</f>
        <v>2023</v>
      </c>
      <c r="K7992">
        <f>MONTH(transaction_data[[#This Row],[Transaction_Date]])</f>
        <v>12</v>
      </c>
    </row>
    <row r="7993" spans="1:11" x14ac:dyDescent="0.3">
      <c r="A7993">
        <v>307991</v>
      </c>
      <c r="B7993">
        <v>209134</v>
      </c>
      <c r="C7993" t="s">
        <v>31</v>
      </c>
      <c r="D7993">
        <v>44189</v>
      </c>
      <c r="E7993">
        <v>1571</v>
      </c>
      <c r="F7993">
        <v>14435</v>
      </c>
      <c r="G7993" t="s">
        <v>29</v>
      </c>
      <c r="H7993" s="1">
        <v>45718</v>
      </c>
      <c r="I7993" t="str">
        <f t="shared" si="124"/>
        <v>Kicik Investiya</v>
      </c>
      <c r="J7993">
        <f>YEAR(transaction_data[[#This Row],[Transaction_Date]])</f>
        <v>2025</v>
      </c>
      <c r="K7993">
        <f>MONTH(transaction_data[[#This Row],[Transaction_Date]])</f>
        <v>3</v>
      </c>
    </row>
    <row r="7994" spans="1:11" x14ac:dyDescent="0.3">
      <c r="A7994">
        <v>307992</v>
      </c>
      <c r="B7994">
        <v>206495</v>
      </c>
      <c r="C7994" t="s">
        <v>13</v>
      </c>
      <c r="D7994">
        <v>25456</v>
      </c>
      <c r="E7994">
        <v>2669</v>
      </c>
      <c r="F7994">
        <v>20591</v>
      </c>
      <c r="G7994" t="s">
        <v>32</v>
      </c>
      <c r="H7994" s="1">
        <v>45380</v>
      </c>
      <c r="I7994" t="str">
        <f t="shared" si="124"/>
        <v>Orta investisya</v>
      </c>
      <c r="J7994">
        <f>YEAR(transaction_data[[#This Row],[Transaction_Date]])</f>
        <v>2024</v>
      </c>
      <c r="K7994">
        <f>MONTH(transaction_data[[#This Row],[Transaction_Date]])</f>
        <v>3</v>
      </c>
    </row>
    <row r="7995" spans="1:11" x14ac:dyDescent="0.3">
      <c r="A7995">
        <v>307993</v>
      </c>
      <c r="B7995">
        <v>203753</v>
      </c>
      <c r="C7995" t="s">
        <v>31</v>
      </c>
      <c r="D7995">
        <v>6912</v>
      </c>
      <c r="E7995">
        <v>1201</v>
      </c>
      <c r="F7995">
        <v>12132</v>
      </c>
      <c r="G7995" t="s">
        <v>32</v>
      </c>
      <c r="H7995" s="1">
        <v>45716</v>
      </c>
      <c r="I7995" t="str">
        <f t="shared" si="124"/>
        <v>Kicik Investiya</v>
      </c>
      <c r="J7995">
        <f>YEAR(transaction_data[[#This Row],[Transaction_Date]])</f>
        <v>2025</v>
      </c>
      <c r="K7995">
        <f>MONTH(transaction_data[[#This Row],[Transaction_Date]])</f>
        <v>2</v>
      </c>
    </row>
    <row r="7996" spans="1:11" x14ac:dyDescent="0.3">
      <c r="A7996">
        <v>307994</v>
      </c>
      <c r="B7996">
        <v>208450</v>
      </c>
      <c r="C7996" t="s">
        <v>31</v>
      </c>
      <c r="D7996">
        <v>79757</v>
      </c>
      <c r="E7996">
        <v>2856</v>
      </c>
      <c r="F7996">
        <v>18895</v>
      </c>
      <c r="G7996" t="s">
        <v>29</v>
      </c>
      <c r="H7996" s="1">
        <v>44838</v>
      </c>
      <c r="I7996" t="str">
        <f t="shared" si="124"/>
        <v>Orta investisya</v>
      </c>
      <c r="J7996">
        <f>YEAR(transaction_data[[#This Row],[Transaction_Date]])</f>
        <v>2022</v>
      </c>
      <c r="K7996">
        <f>MONTH(transaction_data[[#This Row],[Transaction_Date]])</f>
        <v>10</v>
      </c>
    </row>
    <row r="7997" spans="1:11" x14ac:dyDescent="0.3">
      <c r="A7997">
        <v>307995</v>
      </c>
      <c r="B7997">
        <v>209425</v>
      </c>
      <c r="C7997" t="s">
        <v>31</v>
      </c>
      <c r="D7997">
        <v>71117</v>
      </c>
      <c r="E7997">
        <v>3361</v>
      </c>
      <c r="F7997">
        <v>18729</v>
      </c>
      <c r="G7997" t="s">
        <v>32</v>
      </c>
      <c r="H7997" s="1">
        <v>44961</v>
      </c>
      <c r="I7997" t="str">
        <f t="shared" si="124"/>
        <v>Orta investisya</v>
      </c>
      <c r="J7997">
        <f>YEAR(transaction_data[[#This Row],[Transaction_Date]])</f>
        <v>2023</v>
      </c>
      <c r="K7997">
        <f>MONTH(transaction_data[[#This Row],[Transaction_Date]])</f>
        <v>2</v>
      </c>
    </row>
    <row r="7998" spans="1:11" x14ac:dyDescent="0.3">
      <c r="A7998">
        <v>307996</v>
      </c>
      <c r="B7998">
        <v>202069</v>
      </c>
      <c r="C7998" t="s">
        <v>13</v>
      </c>
      <c r="D7998">
        <v>70638</v>
      </c>
      <c r="E7998">
        <v>3062</v>
      </c>
      <c r="F7998">
        <v>37556</v>
      </c>
      <c r="G7998" t="s">
        <v>33</v>
      </c>
      <c r="H7998" s="1">
        <v>44863</v>
      </c>
      <c r="I7998" t="str">
        <f t="shared" si="124"/>
        <v>Yuksek Investisya</v>
      </c>
      <c r="J7998">
        <f>YEAR(transaction_data[[#This Row],[Transaction_Date]])</f>
        <v>2022</v>
      </c>
      <c r="K7998">
        <f>MONTH(transaction_data[[#This Row],[Transaction_Date]])</f>
        <v>10</v>
      </c>
    </row>
    <row r="7999" spans="1:11" x14ac:dyDescent="0.3">
      <c r="A7999">
        <v>307997</v>
      </c>
      <c r="B7999">
        <v>201184</v>
      </c>
      <c r="C7999" t="s">
        <v>30</v>
      </c>
      <c r="D7999">
        <v>26005</v>
      </c>
      <c r="E7999">
        <v>132</v>
      </c>
      <c r="F7999">
        <v>2744</v>
      </c>
      <c r="G7999" t="s">
        <v>29</v>
      </c>
      <c r="H7999" s="1">
        <v>45634</v>
      </c>
      <c r="I7999" t="str">
        <f t="shared" si="124"/>
        <v>Kicik Investiya</v>
      </c>
      <c r="J7999">
        <f>YEAR(transaction_data[[#This Row],[Transaction_Date]])</f>
        <v>2024</v>
      </c>
      <c r="K7999">
        <f>MONTH(transaction_data[[#This Row],[Transaction_Date]])</f>
        <v>12</v>
      </c>
    </row>
    <row r="8000" spans="1:11" x14ac:dyDescent="0.3">
      <c r="A8000">
        <v>307998</v>
      </c>
      <c r="B8000">
        <v>205861</v>
      </c>
      <c r="C8000" t="s">
        <v>13</v>
      </c>
      <c r="D8000">
        <v>10551</v>
      </c>
      <c r="E8000">
        <v>1240</v>
      </c>
      <c r="F8000">
        <v>24630</v>
      </c>
      <c r="G8000" t="s">
        <v>29</v>
      </c>
      <c r="H8000" s="1">
        <v>45061</v>
      </c>
      <c r="I8000" t="str">
        <f t="shared" si="124"/>
        <v>Orta investisya</v>
      </c>
      <c r="J8000">
        <f>YEAR(transaction_data[[#This Row],[Transaction_Date]])</f>
        <v>2023</v>
      </c>
      <c r="K8000">
        <f>MONTH(transaction_data[[#This Row],[Transaction_Date]])</f>
        <v>5</v>
      </c>
    </row>
    <row r="8001" spans="1:11" x14ac:dyDescent="0.3">
      <c r="A8001">
        <v>307999</v>
      </c>
      <c r="B8001">
        <v>202406</v>
      </c>
      <c r="C8001" t="s">
        <v>31</v>
      </c>
      <c r="D8001">
        <v>3677</v>
      </c>
      <c r="E8001">
        <v>4074</v>
      </c>
      <c r="F8001">
        <v>26483</v>
      </c>
      <c r="G8001" t="s">
        <v>32</v>
      </c>
      <c r="H8001" s="1">
        <v>45453</v>
      </c>
      <c r="I8001" t="str">
        <f t="shared" si="124"/>
        <v>Orta investisya</v>
      </c>
      <c r="J8001">
        <f>YEAR(transaction_data[[#This Row],[Transaction_Date]])</f>
        <v>2024</v>
      </c>
      <c r="K8001">
        <f>MONTH(transaction_data[[#This Row],[Transaction_Date]])</f>
        <v>6</v>
      </c>
    </row>
    <row r="8002" spans="1:11" x14ac:dyDescent="0.3">
      <c r="A8002">
        <v>308000</v>
      </c>
      <c r="B8002">
        <v>201878</v>
      </c>
      <c r="C8002" t="s">
        <v>13</v>
      </c>
      <c r="D8002">
        <v>45578</v>
      </c>
      <c r="E8002">
        <v>1665</v>
      </c>
      <c r="F8002">
        <v>29642</v>
      </c>
      <c r="G8002" t="s">
        <v>32</v>
      </c>
      <c r="H8002" s="1">
        <v>45340</v>
      </c>
      <c r="I8002" t="str">
        <f t="shared" ref="I8002:I8065" si="125">IF(AND(F8002&gt;1000,F8002&lt;15000),"Kicik Investiya",IF(AND(F8002&gt;=15000,F8002&lt;27500),"Orta investisya","Yuksek Investisya"))</f>
        <v>Yuksek Investisya</v>
      </c>
      <c r="J8002">
        <f>YEAR(transaction_data[[#This Row],[Transaction_Date]])</f>
        <v>2024</v>
      </c>
      <c r="K8002">
        <f>MONTH(transaction_data[[#This Row],[Transaction_Date]])</f>
        <v>2</v>
      </c>
    </row>
    <row r="8003" spans="1:11" x14ac:dyDescent="0.3">
      <c r="A8003">
        <v>308001</v>
      </c>
      <c r="B8003">
        <v>200829</v>
      </c>
      <c r="C8003" t="s">
        <v>31</v>
      </c>
      <c r="D8003">
        <v>63458</v>
      </c>
      <c r="E8003">
        <v>4743</v>
      </c>
      <c r="F8003">
        <v>14417</v>
      </c>
      <c r="G8003" t="s">
        <v>29</v>
      </c>
      <c r="H8003" s="1">
        <v>45281</v>
      </c>
      <c r="I8003" t="str">
        <f t="shared" si="125"/>
        <v>Kicik Investiya</v>
      </c>
      <c r="J8003">
        <f>YEAR(transaction_data[[#This Row],[Transaction_Date]])</f>
        <v>2023</v>
      </c>
      <c r="K8003">
        <f>MONTH(transaction_data[[#This Row],[Transaction_Date]])</f>
        <v>12</v>
      </c>
    </row>
    <row r="8004" spans="1:11" x14ac:dyDescent="0.3">
      <c r="A8004">
        <v>308002</v>
      </c>
      <c r="B8004">
        <v>205404</v>
      </c>
      <c r="C8004" t="s">
        <v>30</v>
      </c>
      <c r="D8004">
        <v>86948</v>
      </c>
      <c r="E8004">
        <v>3017</v>
      </c>
      <c r="F8004">
        <v>11863</v>
      </c>
      <c r="G8004" t="s">
        <v>33</v>
      </c>
      <c r="H8004" s="1">
        <v>45012</v>
      </c>
      <c r="I8004" t="str">
        <f t="shared" si="125"/>
        <v>Kicik Investiya</v>
      </c>
      <c r="J8004">
        <f>YEAR(transaction_data[[#This Row],[Transaction_Date]])</f>
        <v>2023</v>
      </c>
      <c r="K8004">
        <f>MONTH(transaction_data[[#This Row],[Transaction_Date]])</f>
        <v>3</v>
      </c>
    </row>
    <row r="8005" spans="1:11" x14ac:dyDescent="0.3">
      <c r="A8005">
        <v>308003</v>
      </c>
      <c r="B8005">
        <v>205953</v>
      </c>
      <c r="C8005" t="s">
        <v>30</v>
      </c>
      <c r="D8005">
        <v>77800</v>
      </c>
      <c r="E8005">
        <v>4569</v>
      </c>
      <c r="F8005">
        <v>7770</v>
      </c>
      <c r="G8005" t="s">
        <v>32</v>
      </c>
      <c r="H8005" s="1">
        <v>44912</v>
      </c>
      <c r="I8005" t="str">
        <f t="shared" si="125"/>
        <v>Kicik Investiya</v>
      </c>
      <c r="J8005">
        <f>YEAR(transaction_data[[#This Row],[Transaction_Date]])</f>
        <v>2022</v>
      </c>
      <c r="K8005">
        <f>MONTH(transaction_data[[#This Row],[Transaction_Date]])</f>
        <v>12</v>
      </c>
    </row>
    <row r="8006" spans="1:11" x14ac:dyDescent="0.3">
      <c r="A8006">
        <v>308004</v>
      </c>
      <c r="B8006">
        <v>206449</v>
      </c>
      <c r="C8006" t="s">
        <v>31</v>
      </c>
      <c r="D8006">
        <v>12667</v>
      </c>
      <c r="E8006">
        <v>4910</v>
      </c>
      <c r="F8006">
        <v>15914</v>
      </c>
      <c r="G8006" t="s">
        <v>33</v>
      </c>
      <c r="H8006" s="1">
        <v>45589</v>
      </c>
      <c r="I8006" t="str">
        <f t="shared" si="125"/>
        <v>Orta investisya</v>
      </c>
      <c r="J8006">
        <f>YEAR(transaction_data[[#This Row],[Transaction_Date]])</f>
        <v>2024</v>
      </c>
      <c r="K8006">
        <f>MONTH(transaction_data[[#This Row],[Transaction_Date]])</f>
        <v>10</v>
      </c>
    </row>
    <row r="8007" spans="1:11" x14ac:dyDescent="0.3">
      <c r="A8007">
        <v>308005</v>
      </c>
      <c r="B8007">
        <v>200047</v>
      </c>
      <c r="C8007" t="s">
        <v>13</v>
      </c>
      <c r="D8007">
        <v>8920</v>
      </c>
      <c r="E8007">
        <v>2766</v>
      </c>
      <c r="F8007">
        <v>35177</v>
      </c>
      <c r="G8007" t="s">
        <v>32</v>
      </c>
      <c r="H8007" s="1">
        <v>45715</v>
      </c>
      <c r="I8007" t="str">
        <f t="shared" si="125"/>
        <v>Yuksek Investisya</v>
      </c>
      <c r="J8007">
        <f>YEAR(transaction_data[[#This Row],[Transaction_Date]])</f>
        <v>2025</v>
      </c>
      <c r="K8007">
        <f>MONTH(transaction_data[[#This Row],[Transaction_Date]])</f>
        <v>2</v>
      </c>
    </row>
    <row r="8008" spans="1:11" x14ac:dyDescent="0.3">
      <c r="A8008">
        <v>308006</v>
      </c>
      <c r="B8008">
        <v>207467</v>
      </c>
      <c r="C8008" t="s">
        <v>31</v>
      </c>
      <c r="D8008">
        <v>55713</v>
      </c>
      <c r="E8008">
        <v>4807</v>
      </c>
      <c r="F8008">
        <v>46710</v>
      </c>
      <c r="G8008" t="s">
        <v>32</v>
      </c>
      <c r="H8008" s="1">
        <v>44699</v>
      </c>
      <c r="I8008" t="str">
        <f t="shared" si="125"/>
        <v>Yuksek Investisya</v>
      </c>
      <c r="J8008">
        <f>YEAR(transaction_data[[#This Row],[Transaction_Date]])</f>
        <v>2022</v>
      </c>
      <c r="K8008">
        <f>MONTH(transaction_data[[#This Row],[Transaction_Date]])</f>
        <v>5</v>
      </c>
    </row>
    <row r="8009" spans="1:11" x14ac:dyDescent="0.3">
      <c r="A8009">
        <v>308007</v>
      </c>
      <c r="B8009">
        <v>209457</v>
      </c>
      <c r="C8009" t="s">
        <v>13</v>
      </c>
      <c r="D8009">
        <v>12994</v>
      </c>
      <c r="E8009">
        <v>692</v>
      </c>
      <c r="F8009">
        <v>7278</v>
      </c>
      <c r="G8009" t="s">
        <v>29</v>
      </c>
      <c r="H8009" s="1">
        <v>45567</v>
      </c>
      <c r="I8009" t="str">
        <f t="shared" si="125"/>
        <v>Kicik Investiya</v>
      </c>
      <c r="J8009">
        <f>YEAR(transaction_data[[#This Row],[Transaction_Date]])</f>
        <v>2024</v>
      </c>
      <c r="K8009">
        <f>MONTH(transaction_data[[#This Row],[Transaction_Date]])</f>
        <v>10</v>
      </c>
    </row>
    <row r="8010" spans="1:11" x14ac:dyDescent="0.3">
      <c r="A8010">
        <v>308008</v>
      </c>
      <c r="B8010">
        <v>203575</v>
      </c>
      <c r="C8010" t="s">
        <v>13</v>
      </c>
      <c r="D8010">
        <v>58280</v>
      </c>
      <c r="E8010">
        <v>2423</v>
      </c>
      <c r="F8010">
        <v>48291</v>
      </c>
      <c r="G8010" t="s">
        <v>29</v>
      </c>
      <c r="H8010" s="1">
        <v>44920</v>
      </c>
      <c r="I8010" t="str">
        <f t="shared" si="125"/>
        <v>Yuksek Investisya</v>
      </c>
      <c r="J8010">
        <f>YEAR(transaction_data[[#This Row],[Transaction_Date]])</f>
        <v>2022</v>
      </c>
      <c r="K8010">
        <f>MONTH(transaction_data[[#This Row],[Transaction_Date]])</f>
        <v>12</v>
      </c>
    </row>
    <row r="8011" spans="1:11" x14ac:dyDescent="0.3">
      <c r="A8011">
        <v>308009</v>
      </c>
      <c r="B8011">
        <v>201734</v>
      </c>
      <c r="C8011" t="s">
        <v>31</v>
      </c>
      <c r="D8011">
        <v>31500</v>
      </c>
      <c r="E8011">
        <v>2210</v>
      </c>
      <c r="F8011">
        <v>5359</v>
      </c>
      <c r="G8011" t="s">
        <v>33</v>
      </c>
      <c r="H8011" s="1">
        <v>45417</v>
      </c>
      <c r="I8011" t="str">
        <f t="shared" si="125"/>
        <v>Kicik Investiya</v>
      </c>
      <c r="J8011">
        <f>YEAR(transaction_data[[#This Row],[Transaction_Date]])</f>
        <v>2024</v>
      </c>
      <c r="K8011">
        <f>MONTH(transaction_data[[#This Row],[Transaction_Date]])</f>
        <v>5</v>
      </c>
    </row>
    <row r="8012" spans="1:11" x14ac:dyDescent="0.3">
      <c r="A8012">
        <v>308010</v>
      </c>
      <c r="B8012">
        <v>209313</v>
      </c>
      <c r="C8012" t="s">
        <v>30</v>
      </c>
      <c r="D8012">
        <v>88447</v>
      </c>
      <c r="E8012">
        <v>275</v>
      </c>
      <c r="F8012">
        <v>23617</v>
      </c>
      <c r="G8012" t="s">
        <v>29</v>
      </c>
      <c r="H8012" s="1">
        <v>45591</v>
      </c>
      <c r="I8012" t="str">
        <f t="shared" si="125"/>
        <v>Orta investisya</v>
      </c>
      <c r="J8012">
        <f>YEAR(transaction_data[[#This Row],[Transaction_Date]])</f>
        <v>2024</v>
      </c>
      <c r="K8012">
        <f>MONTH(transaction_data[[#This Row],[Transaction_Date]])</f>
        <v>10</v>
      </c>
    </row>
    <row r="8013" spans="1:11" x14ac:dyDescent="0.3">
      <c r="A8013">
        <v>308011</v>
      </c>
      <c r="B8013">
        <v>209007</v>
      </c>
      <c r="C8013" t="s">
        <v>30</v>
      </c>
      <c r="D8013">
        <v>19032</v>
      </c>
      <c r="E8013">
        <v>2398</v>
      </c>
      <c r="F8013">
        <v>5743</v>
      </c>
      <c r="G8013" t="s">
        <v>33</v>
      </c>
      <c r="H8013" s="1">
        <v>44777</v>
      </c>
      <c r="I8013" t="str">
        <f t="shared" si="125"/>
        <v>Kicik Investiya</v>
      </c>
      <c r="J8013">
        <f>YEAR(transaction_data[[#This Row],[Transaction_Date]])</f>
        <v>2022</v>
      </c>
      <c r="K8013">
        <f>MONTH(transaction_data[[#This Row],[Transaction_Date]])</f>
        <v>8</v>
      </c>
    </row>
    <row r="8014" spans="1:11" x14ac:dyDescent="0.3">
      <c r="A8014">
        <v>308012</v>
      </c>
      <c r="B8014">
        <v>205384</v>
      </c>
      <c r="C8014" t="s">
        <v>13</v>
      </c>
      <c r="D8014">
        <v>41580</v>
      </c>
      <c r="E8014">
        <v>2581</v>
      </c>
      <c r="F8014">
        <v>5893</v>
      </c>
      <c r="G8014" t="s">
        <v>33</v>
      </c>
      <c r="H8014" s="1">
        <v>45615</v>
      </c>
      <c r="I8014" t="str">
        <f t="shared" si="125"/>
        <v>Kicik Investiya</v>
      </c>
      <c r="J8014">
        <f>YEAR(transaction_data[[#This Row],[Transaction_Date]])</f>
        <v>2024</v>
      </c>
      <c r="K8014">
        <f>MONTH(transaction_data[[#This Row],[Transaction_Date]])</f>
        <v>11</v>
      </c>
    </row>
    <row r="8015" spans="1:11" x14ac:dyDescent="0.3">
      <c r="A8015">
        <v>308013</v>
      </c>
      <c r="B8015">
        <v>206328</v>
      </c>
      <c r="C8015" t="s">
        <v>31</v>
      </c>
      <c r="D8015">
        <v>95090</v>
      </c>
      <c r="E8015">
        <v>4030</v>
      </c>
      <c r="F8015">
        <v>32852</v>
      </c>
      <c r="G8015" t="s">
        <v>29</v>
      </c>
      <c r="H8015" s="1">
        <v>45108</v>
      </c>
      <c r="I8015" t="str">
        <f t="shared" si="125"/>
        <v>Yuksek Investisya</v>
      </c>
      <c r="J8015">
        <f>YEAR(transaction_data[[#This Row],[Transaction_Date]])</f>
        <v>2023</v>
      </c>
      <c r="K8015">
        <f>MONTH(transaction_data[[#This Row],[Transaction_Date]])</f>
        <v>7</v>
      </c>
    </row>
    <row r="8016" spans="1:11" x14ac:dyDescent="0.3">
      <c r="A8016">
        <v>308014</v>
      </c>
      <c r="B8016">
        <v>209911</v>
      </c>
      <c r="C8016" t="s">
        <v>31</v>
      </c>
      <c r="D8016">
        <v>61956</v>
      </c>
      <c r="E8016">
        <v>2846</v>
      </c>
      <c r="F8016">
        <v>46907</v>
      </c>
      <c r="G8016" t="s">
        <v>33</v>
      </c>
      <c r="H8016" s="1">
        <v>45181</v>
      </c>
      <c r="I8016" t="str">
        <f t="shared" si="125"/>
        <v>Yuksek Investisya</v>
      </c>
      <c r="J8016">
        <f>YEAR(transaction_data[[#This Row],[Transaction_Date]])</f>
        <v>2023</v>
      </c>
      <c r="K8016">
        <f>MONTH(transaction_data[[#This Row],[Transaction_Date]])</f>
        <v>9</v>
      </c>
    </row>
    <row r="8017" spans="1:11" x14ac:dyDescent="0.3">
      <c r="A8017">
        <v>308015</v>
      </c>
      <c r="B8017">
        <v>206926</v>
      </c>
      <c r="C8017" t="s">
        <v>31</v>
      </c>
      <c r="D8017">
        <v>32382</v>
      </c>
      <c r="E8017">
        <v>2084</v>
      </c>
      <c r="F8017">
        <v>27677</v>
      </c>
      <c r="G8017" t="s">
        <v>29</v>
      </c>
      <c r="H8017" s="1">
        <v>45291</v>
      </c>
      <c r="I8017" t="str">
        <f t="shared" si="125"/>
        <v>Yuksek Investisya</v>
      </c>
      <c r="J8017">
        <f>YEAR(transaction_data[[#This Row],[Transaction_Date]])</f>
        <v>2023</v>
      </c>
      <c r="K8017">
        <f>MONTH(transaction_data[[#This Row],[Transaction_Date]])</f>
        <v>12</v>
      </c>
    </row>
    <row r="8018" spans="1:11" x14ac:dyDescent="0.3">
      <c r="A8018">
        <v>308016</v>
      </c>
      <c r="B8018">
        <v>208926</v>
      </c>
      <c r="C8018" t="s">
        <v>30</v>
      </c>
      <c r="D8018">
        <v>73669</v>
      </c>
      <c r="E8018">
        <v>933</v>
      </c>
      <c r="F8018">
        <v>9885</v>
      </c>
      <c r="G8018" t="s">
        <v>33</v>
      </c>
      <c r="H8018" s="1">
        <v>44648</v>
      </c>
      <c r="I8018" t="str">
        <f t="shared" si="125"/>
        <v>Kicik Investiya</v>
      </c>
      <c r="J8018">
        <f>YEAR(transaction_data[[#This Row],[Transaction_Date]])</f>
        <v>2022</v>
      </c>
      <c r="K8018">
        <f>MONTH(transaction_data[[#This Row],[Transaction_Date]])</f>
        <v>3</v>
      </c>
    </row>
    <row r="8019" spans="1:11" x14ac:dyDescent="0.3">
      <c r="A8019">
        <v>308017</v>
      </c>
      <c r="B8019">
        <v>203516</v>
      </c>
      <c r="C8019" t="s">
        <v>30</v>
      </c>
      <c r="D8019">
        <v>66246</v>
      </c>
      <c r="E8019">
        <v>1240</v>
      </c>
      <c r="F8019">
        <v>29382</v>
      </c>
      <c r="G8019" t="s">
        <v>33</v>
      </c>
      <c r="H8019" s="1">
        <v>45507</v>
      </c>
      <c r="I8019" t="str">
        <f t="shared" si="125"/>
        <v>Yuksek Investisya</v>
      </c>
      <c r="J8019">
        <f>YEAR(transaction_data[[#This Row],[Transaction_Date]])</f>
        <v>2024</v>
      </c>
      <c r="K8019">
        <f>MONTH(transaction_data[[#This Row],[Transaction_Date]])</f>
        <v>8</v>
      </c>
    </row>
    <row r="8020" spans="1:11" x14ac:dyDescent="0.3">
      <c r="A8020">
        <v>308018</v>
      </c>
      <c r="B8020">
        <v>201906</v>
      </c>
      <c r="C8020" t="s">
        <v>13</v>
      </c>
      <c r="D8020">
        <v>52095</v>
      </c>
      <c r="E8020">
        <v>2004</v>
      </c>
      <c r="F8020">
        <v>31975</v>
      </c>
      <c r="G8020" t="s">
        <v>32</v>
      </c>
      <c r="H8020" s="1">
        <v>45007</v>
      </c>
      <c r="I8020" t="str">
        <f t="shared" si="125"/>
        <v>Yuksek Investisya</v>
      </c>
      <c r="J8020">
        <f>YEAR(transaction_data[[#This Row],[Transaction_Date]])</f>
        <v>2023</v>
      </c>
      <c r="K8020">
        <f>MONTH(transaction_data[[#This Row],[Transaction_Date]])</f>
        <v>3</v>
      </c>
    </row>
    <row r="8021" spans="1:11" x14ac:dyDescent="0.3">
      <c r="A8021">
        <v>308019</v>
      </c>
      <c r="B8021">
        <v>201262</v>
      </c>
      <c r="C8021" t="s">
        <v>30</v>
      </c>
      <c r="D8021">
        <v>49205</v>
      </c>
      <c r="E8021">
        <v>434</v>
      </c>
      <c r="F8021">
        <v>13667</v>
      </c>
      <c r="G8021" t="s">
        <v>29</v>
      </c>
      <c r="H8021" s="1">
        <v>44939</v>
      </c>
      <c r="I8021" t="str">
        <f t="shared" si="125"/>
        <v>Kicik Investiya</v>
      </c>
      <c r="J8021">
        <f>YEAR(transaction_data[[#This Row],[Transaction_Date]])</f>
        <v>2023</v>
      </c>
      <c r="K8021">
        <f>MONTH(transaction_data[[#This Row],[Transaction_Date]])</f>
        <v>1</v>
      </c>
    </row>
    <row r="8022" spans="1:11" x14ac:dyDescent="0.3">
      <c r="A8022">
        <v>308020</v>
      </c>
      <c r="B8022">
        <v>200557</v>
      </c>
      <c r="C8022" t="s">
        <v>30</v>
      </c>
      <c r="D8022">
        <v>7268</v>
      </c>
      <c r="E8022">
        <v>4569</v>
      </c>
      <c r="F8022">
        <v>16028</v>
      </c>
      <c r="G8022" t="s">
        <v>29</v>
      </c>
      <c r="H8022" s="1">
        <v>44823</v>
      </c>
      <c r="I8022" t="str">
        <f t="shared" si="125"/>
        <v>Orta investisya</v>
      </c>
      <c r="J8022">
        <f>YEAR(transaction_data[[#This Row],[Transaction_Date]])</f>
        <v>2022</v>
      </c>
      <c r="K8022">
        <f>MONTH(transaction_data[[#This Row],[Transaction_Date]])</f>
        <v>9</v>
      </c>
    </row>
    <row r="8023" spans="1:11" x14ac:dyDescent="0.3">
      <c r="A8023">
        <v>308021</v>
      </c>
      <c r="B8023">
        <v>206470</v>
      </c>
      <c r="C8023" t="s">
        <v>31</v>
      </c>
      <c r="D8023">
        <v>36658</v>
      </c>
      <c r="E8023">
        <v>4623</v>
      </c>
      <c r="F8023">
        <v>1733</v>
      </c>
      <c r="G8023" t="s">
        <v>29</v>
      </c>
      <c r="H8023" s="1">
        <v>45464</v>
      </c>
      <c r="I8023" t="str">
        <f t="shared" si="125"/>
        <v>Kicik Investiya</v>
      </c>
      <c r="J8023">
        <f>YEAR(transaction_data[[#This Row],[Transaction_Date]])</f>
        <v>2024</v>
      </c>
      <c r="K8023">
        <f>MONTH(transaction_data[[#This Row],[Transaction_Date]])</f>
        <v>6</v>
      </c>
    </row>
    <row r="8024" spans="1:11" x14ac:dyDescent="0.3">
      <c r="A8024">
        <v>308022</v>
      </c>
      <c r="B8024">
        <v>203362</v>
      </c>
      <c r="C8024" t="s">
        <v>31</v>
      </c>
      <c r="D8024">
        <v>41768</v>
      </c>
      <c r="E8024">
        <v>4315</v>
      </c>
      <c r="F8024">
        <v>23558</v>
      </c>
      <c r="G8024" t="s">
        <v>29</v>
      </c>
      <c r="H8024" s="1">
        <v>44789</v>
      </c>
      <c r="I8024" t="str">
        <f t="shared" si="125"/>
        <v>Orta investisya</v>
      </c>
      <c r="J8024">
        <f>YEAR(transaction_data[[#This Row],[Transaction_Date]])</f>
        <v>2022</v>
      </c>
      <c r="K8024">
        <f>MONTH(transaction_data[[#This Row],[Transaction_Date]])</f>
        <v>8</v>
      </c>
    </row>
    <row r="8025" spans="1:11" x14ac:dyDescent="0.3">
      <c r="A8025">
        <v>308023</v>
      </c>
      <c r="B8025">
        <v>208047</v>
      </c>
      <c r="C8025" t="s">
        <v>30</v>
      </c>
      <c r="D8025">
        <v>90771</v>
      </c>
      <c r="E8025">
        <v>3747</v>
      </c>
      <c r="F8025">
        <v>14724</v>
      </c>
      <c r="G8025" t="s">
        <v>32</v>
      </c>
      <c r="H8025" s="1">
        <v>45602</v>
      </c>
      <c r="I8025" t="str">
        <f t="shared" si="125"/>
        <v>Kicik Investiya</v>
      </c>
      <c r="J8025">
        <f>YEAR(transaction_data[[#This Row],[Transaction_Date]])</f>
        <v>2024</v>
      </c>
      <c r="K8025">
        <f>MONTH(transaction_data[[#This Row],[Transaction_Date]])</f>
        <v>11</v>
      </c>
    </row>
    <row r="8026" spans="1:11" x14ac:dyDescent="0.3">
      <c r="A8026">
        <v>308024</v>
      </c>
      <c r="B8026">
        <v>200289</v>
      </c>
      <c r="C8026" t="s">
        <v>13</v>
      </c>
      <c r="D8026">
        <v>16257</v>
      </c>
      <c r="E8026">
        <v>1086</v>
      </c>
      <c r="F8026">
        <v>22597</v>
      </c>
      <c r="G8026" t="s">
        <v>32</v>
      </c>
      <c r="H8026" s="1">
        <v>45203</v>
      </c>
      <c r="I8026" t="str">
        <f t="shared" si="125"/>
        <v>Orta investisya</v>
      </c>
      <c r="J8026">
        <f>YEAR(transaction_data[[#This Row],[Transaction_Date]])</f>
        <v>2023</v>
      </c>
      <c r="K8026">
        <f>MONTH(transaction_data[[#This Row],[Transaction_Date]])</f>
        <v>10</v>
      </c>
    </row>
    <row r="8027" spans="1:11" x14ac:dyDescent="0.3">
      <c r="A8027">
        <v>308025</v>
      </c>
      <c r="B8027">
        <v>202274</v>
      </c>
      <c r="C8027" t="s">
        <v>31</v>
      </c>
      <c r="D8027">
        <v>75935</v>
      </c>
      <c r="E8027">
        <v>2443</v>
      </c>
      <c r="F8027">
        <v>34528</v>
      </c>
      <c r="G8027" t="s">
        <v>32</v>
      </c>
      <c r="H8027" s="1">
        <v>45479</v>
      </c>
      <c r="I8027" t="str">
        <f t="shared" si="125"/>
        <v>Yuksek Investisya</v>
      </c>
      <c r="J8027">
        <f>YEAR(transaction_data[[#This Row],[Transaction_Date]])</f>
        <v>2024</v>
      </c>
      <c r="K8027">
        <f>MONTH(transaction_data[[#This Row],[Transaction_Date]])</f>
        <v>7</v>
      </c>
    </row>
    <row r="8028" spans="1:11" x14ac:dyDescent="0.3">
      <c r="A8028">
        <v>308026</v>
      </c>
      <c r="B8028">
        <v>203870</v>
      </c>
      <c r="C8028" t="s">
        <v>13</v>
      </c>
      <c r="D8028">
        <v>4603</v>
      </c>
      <c r="E8028">
        <v>4766</v>
      </c>
      <c r="F8028">
        <v>13790</v>
      </c>
      <c r="G8028" t="s">
        <v>32</v>
      </c>
      <c r="H8028" s="1">
        <v>45429</v>
      </c>
      <c r="I8028" t="str">
        <f t="shared" si="125"/>
        <v>Kicik Investiya</v>
      </c>
      <c r="J8028">
        <f>YEAR(transaction_data[[#This Row],[Transaction_Date]])</f>
        <v>2024</v>
      </c>
      <c r="K8028">
        <f>MONTH(transaction_data[[#This Row],[Transaction_Date]])</f>
        <v>5</v>
      </c>
    </row>
    <row r="8029" spans="1:11" x14ac:dyDescent="0.3">
      <c r="A8029">
        <v>308027</v>
      </c>
      <c r="B8029">
        <v>203595</v>
      </c>
      <c r="C8029" t="s">
        <v>30</v>
      </c>
      <c r="D8029">
        <v>88072</v>
      </c>
      <c r="E8029">
        <v>3286</v>
      </c>
      <c r="F8029">
        <v>43621</v>
      </c>
      <c r="G8029" t="s">
        <v>29</v>
      </c>
      <c r="H8029" s="1">
        <v>44981</v>
      </c>
      <c r="I8029" t="str">
        <f t="shared" si="125"/>
        <v>Yuksek Investisya</v>
      </c>
      <c r="J8029">
        <f>YEAR(transaction_data[[#This Row],[Transaction_Date]])</f>
        <v>2023</v>
      </c>
      <c r="K8029">
        <f>MONTH(transaction_data[[#This Row],[Transaction_Date]])</f>
        <v>2</v>
      </c>
    </row>
    <row r="8030" spans="1:11" x14ac:dyDescent="0.3">
      <c r="A8030">
        <v>308028</v>
      </c>
      <c r="B8030">
        <v>204270</v>
      </c>
      <c r="C8030" t="s">
        <v>30</v>
      </c>
      <c r="D8030">
        <v>33174</v>
      </c>
      <c r="E8030">
        <v>1465</v>
      </c>
      <c r="F8030">
        <v>46151</v>
      </c>
      <c r="G8030" t="s">
        <v>33</v>
      </c>
      <c r="H8030" s="1">
        <v>45362</v>
      </c>
      <c r="I8030" t="str">
        <f t="shared" si="125"/>
        <v>Yuksek Investisya</v>
      </c>
      <c r="J8030">
        <f>YEAR(transaction_data[[#This Row],[Transaction_Date]])</f>
        <v>2024</v>
      </c>
      <c r="K8030">
        <f>MONTH(transaction_data[[#This Row],[Transaction_Date]])</f>
        <v>3</v>
      </c>
    </row>
    <row r="8031" spans="1:11" x14ac:dyDescent="0.3">
      <c r="A8031">
        <v>308029</v>
      </c>
      <c r="B8031">
        <v>203712</v>
      </c>
      <c r="C8031" t="s">
        <v>31</v>
      </c>
      <c r="D8031">
        <v>10717</v>
      </c>
      <c r="E8031">
        <v>4443</v>
      </c>
      <c r="F8031">
        <v>22387</v>
      </c>
      <c r="G8031" t="s">
        <v>29</v>
      </c>
      <c r="H8031" s="1">
        <v>45614</v>
      </c>
      <c r="I8031" t="str">
        <f t="shared" si="125"/>
        <v>Orta investisya</v>
      </c>
      <c r="J8031">
        <f>YEAR(transaction_data[[#This Row],[Transaction_Date]])</f>
        <v>2024</v>
      </c>
      <c r="K8031">
        <f>MONTH(transaction_data[[#This Row],[Transaction_Date]])</f>
        <v>11</v>
      </c>
    </row>
    <row r="8032" spans="1:11" x14ac:dyDescent="0.3">
      <c r="A8032">
        <v>308030</v>
      </c>
      <c r="B8032">
        <v>200846</v>
      </c>
      <c r="C8032" t="s">
        <v>31</v>
      </c>
      <c r="D8032">
        <v>9876</v>
      </c>
      <c r="E8032">
        <v>3448</v>
      </c>
      <c r="F8032">
        <v>26604</v>
      </c>
      <c r="G8032" t="s">
        <v>29</v>
      </c>
      <c r="H8032" s="1">
        <v>45665</v>
      </c>
      <c r="I8032" t="str">
        <f t="shared" si="125"/>
        <v>Orta investisya</v>
      </c>
      <c r="J8032">
        <f>YEAR(transaction_data[[#This Row],[Transaction_Date]])</f>
        <v>2025</v>
      </c>
      <c r="K8032">
        <f>MONTH(transaction_data[[#This Row],[Transaction_Date]])</f>
        <v>1</v>
      </c>
    </row>
    <row r="8033" spans="1:11" x14ac:dyDescent="0.3">
      <c r="A8033">
        <v>308031</v>
      </c>
      <c r="B8033">
        <v>202809</v>
      </c>
      <c r="C8033" t="s">
        <v>31</v>
      </c>
      <c r="D8033">
        <v>26296</v>
      </c>
      <c r="E8033">
        <v>4286</v>
      </c>
      <c r="F8033">
        <v>47273</v>
      </c>
      <c r="G8033" t="s">
        <v>32</v>
      </c>
      <c r="H8033" s="1">
        <v>44964</v>
      </c>
      <c r="I8033" t="str">
        <f t="shared" si="125"/>
        <v>Yuksek Investisya</v>
      </c>
      <c r="J8033">
        <f>YEAR(transaction_data[[#This Row],[Transaction_Date]])</f>
        <v>2023</v>
      </c>
      <c r="K8033">
        <f>MONTH(transaction_data[[#This Row],[Transaction_Date]])</f>
        <v>2</v>
      </c>
    </row>
    <row r="8034" spans="1:11" x14ac:dyDescent="0.3">
      <c r="A8034">
        <v>308032</v>
      </c>
      <c r="B8034">
        <v>207874</v>
      </c>
      <c r="C8034" t="s">
        <v>31</v>
      </c>
      <c r="D8034">
        <v>68339</v>
      </c>
      <c r="E8034">
        <v>146</v>
      </c>
      <c r="F8034">
        <v>1890</v>
      </c>
      <c r="G8034" t="s">
        <v>32</v>
      </c>
      <c r="H8034" s="1">
        <v>45070</v>
      </c>
      <c r="I8034" t="str">
        <f t="shared" si="125"/>
        <v>Kicik Investiya</v>
      </c>
      <c r="J8034">
        <f>YEAR(transaction_data[[#This Row],[Transaction_Date]])</f>
        <v>2023</v>
      </c>
      <c r="K8034">
        <f>MONTH(transaction_data[[#This Row],[Transaction_Date]])</f>
        <v>5</v>
      </c>
    </row>
    <row r="8035" spans="1:11" x14ac:dyDescent="0.3">
      <c r="A8035">
        <v>308033</v>
      </c>
      <c r="B8035">
        <v>204930</v>
      </c>
      <c r="C8035" t="s">
        <v>30</v>
      </c>
      <c r="D8035">
        <v>11551</v>
      </c>
      <c r="E8035">
        <v>4519</v>
      </c>
      <c r="F8035">
        <v>7341</v>
      </c>
      <c r="G8035" t="s">
        <v>29</v>
      </c>
      <c r="H8035" s="1">
        <v>44723</v>
      </c>
      <c r="I8035" t="str">
        <f t="shared" si="125"/>
        <v>Kicik Investiya</v>
      </c>
      <c r="J8035">
        <f>YEAR(transaction_data[[#This Row],[Transaction_Date]])</f>
        <v>2022</v>
      </c>
      <c r="K8035">
        <f>MONTH(transaction_data[[#This Row],[Transaction_Date]])</f>
        <v>6</v>
      </c>
    </row>
    <row r="8036" spans="1:11" x14ac:dyDescent="0.3">
      <c r="A8036">
        <v>308034</v>
      </c>
      <c r="B8036">
        <v>207473</v>
      </c>
      <c r="C8036" t="s">
        <v>30</v>
      </c>
      <c r="D8036">
        <v>13610</v>
      </c>
      <c r="E8036">
        <v>983</v>
      </c>
      <c r="F8036">
        <v>36434</v>
      </c>
      <c r="G8036" t="s">
        <v>29</v>
      </c>
      <c r="H8036" s="1">
        <v>44941</v>
      </c>
      <c r="I8036" t="str">
        <f t="shared" si="125"/>
        <v>Yuksek Investisya</v>
      </c>
      <c r="J8036">
        <f>YEAR(transaction_data[[#This Row],[Transaction_Date]])</f>
        <v>2023</v>
      </c>
      <c r="K8036">
        <f>MONTH(transaction_data[[#This Row],[Transaction_Date]])</f>
        <v>1</v>
      </c>
    </row>
    <row r="8037" spans="1:11" x14ac:dyDescent="0.3">
      <c r="A8037">
        <v>308035</v>
      </c>
      <c r="B8037">
        <v>204982</v>
      </c>
      <c r="C8037" t="s">
        <v>31</v>
      </c>
      <c r="D8037">
        <v>40829</v>
      </c>
      <c r="E8037">
        <v>688</v>
      </c>
      <c r="F8037">
        <v>41554</v>
      </c>
      <c r="G8037" t="s">
        <v>33</v>
      </c>
      <c r="H8037" s="1">
        <v>44816</v>
      </c>
      <c r="I8037" t="str">
        <f t="shared" si="125"/>
        <v>Yuksek Investisya</v>
      </c>
      <c r="J8037">
        <f>YEAR(transaction_data[[#This Row],[Transaction_Date]])</f>
        <v>2022</v>
      </c>
      <c r="K8037">
        <f>MONTH(transaction_data[[#This Row],[Transaction_Date]])</f>
        <v>9</v>
      </c>
    </row>
    <row r="8038" spans="1:11" x14ac:dyDescent="0.3">
      <c r="A8038">
        <v>308036</v>
      </c>
      <c r="B8038">
        <v>201919</v>
      </c>
      <c r="C8038" t="s">
        <v>13</v>
      </c>
      <c r="D8038">
        <v>88973</v>
      </c>
      <c r="E8038">
        <v>1227</v>
      </c>
      <c r="F8038">
        <v>3466</v>
      </c>
      <c r="G8038" t="s">
        <v>32</v>
      </c>
      <c r="H8038" s="1">
        <v>44872</v>
      </c>
      <c r="I8038" t="str">
        <f t="shared" si="125"/>
        <v>Kicik Investiya</v>
      </c>
      <c r="J8038">
        <f>YEAR(transaction_data[[#This Row],[Transaction_Date]])</f>
        <v>2022</v>
      </c>
      <c r="K8038">
        <f>MONTH(transaction_data[[#This Row],[Transaction_Date]])</f>
        <v>11</v>
      </c>
    </row>
    <row r="8039" spans="1:11" x14ac:dyDescent="0.3">
      <c r="A8039">
        <v>308037</v>
      </c>
      <c r="B8039">
        <v>207779</v>
      </c>
      <c r="C8039" t="s">
        <v>31</v>
      </c>
      <c r="D8039">
        <v>56124</v>
      </c>
      <c r="E8039">
        <v>1757</v>
      </c>
      <c r="F8039">
        <v>29233</v>
      </c>
      <c r="G8039" t="s">
        <v>33</v>
      </c>
      <c r="H8039" s="1">
        <v>45705</v>
      </c>
      <c r="I8039" t="str">
        <f t="shared" si="125"/>
        <v>Yuksek Investisya</v>
      </c>
      <c r="J8039">
        <f>YEAR(transaction_data[[#This Row],[Transaction_Date]])</f>
        <v>2025</v>
      </c>
      <c r="K8039">
        <f>MONTH(transaction_data[[#This Row],[Transaction_Date]])</f>
        <v>2</v>
      </c>
    </row>
    <row r="8040" spans="1:11" x14ac:dyDescent="0.3">
      <c r="A8040">
        <v>308038</v>
      </c>
      <c r="B8040">
        <v>200858</v>
      </c>
      <c r="C8040" t="s">
        <v>31</v>
      </c>
      <c r="D8040">
        <v>27338</v>
      </c>
      <c r="E8040">
        <v>584</v>
      </c>
      <c r="F8040">
        <v>16695</v>
      </c>
      <c r="G8040" t="s">
        <v>29</v>
      </c>
      <c r="H8040" s="1">
        <v>45377</v>
      </c>
      <c r="I8040" t="str">
        <f t="shared" si="125"/>
        <v>Orta investisya</v>
      </c>
      <c r="J8040">
        <f>YEAR(transaction_data[[#This Row],[Transaction_Date]])</f>
        <v>2024</v>
      </c>
      <c r="K8040">
        <f>MONTH(transaction_data[[#This Row],[Transaction_Date]])</f>
        <v>3</v>
      </c>
    </row>
    <row r="8041" spans="1:11" x14ac:dyDescent="0.3">
      <c r="A8041">
        <v>308039</v>
      </c>
      <c r="B8041">
        <v>206896</v>
      </c>
      <c r="C8041" t="s">
        <v>31</v>
      </c>
      <c r="D8041">
        <v>28499</v>
      </c>
      <c r="E8041">
        <v>4395</v>
      </c>
      <c r="F8041">
        <v>46103</v>
      </c>
      <c r="G8041" t="s">
        <v>32</v>
      </c>
      <c r="H8041" s="1">
        <v>45413</v>
      </c>
      <c r="I8041" t="str">
        <f t="shared" si="125"/>
        <v>Yuksek Investisya</v>
      </c>
      <c r="J8041">
        <f>YEAR(transaction_data[[#This Row],[Transaction_Date]])</f>
        <v>2024</v>
      </c>
      <c r="K8041">
        <f>MONTH(transaction_data[[#This Row],[Transaction_Date]])</f>
        <v>5</v>
      </c>
    </row>
    <row r="8042" spans="1:11" x14ac:dyDescent="0.3">
      <c r="A8042">
        <v>308040</v>
      </c>
      <c r="B8042">
        <v>201139</v>
      </c>
      <c r="C8042" t="s">
        <v>13</v>
      </c>
      <c r="D8042">
        <v>55154</v>
      </c>
      <c r="E8042">
        <v>1418</v>
      </c>
      <c r="F8042">
        <v>42447</v>
      </c>
      <c r="G8042" t="s">
        <v>29</v>
      </c>
      <c r="H8042" s="1">
        <v>44914</v>
      </c>
      <c r="I8042" t="str">
        <f t="shared" si="125"/>
        <v>Yuksek Investisya</v>
      </c>
      <c r="J8042">
        <f>YEAR(transaction_data[[#This Row],[Transaction_Date]])</f>
        <v>2022</v>
      </c>
      <c r="K8042">
        <f>MONTH(transaction_data[[#This Row],[Transaction_Date]])</f>
        <v>12</v>
      </c>
    </row>
    <row r="8043" spans="1:11" x14ac:dyDescent="0.3">
      <c r="A8043">
        <v>308041</v>
      </c>
      <c r="B8043">
        <v>207843</v>
      </c>
      <c r="C8043" t="s">
        <v>31</v>
      </c>
      <c r="D8043">
        <v>89592</v>
      </c>
      <c r="E8043">
        <v>3510</v>
      </c>
      <c r="F8043">
        <v>27255</v>
      </c>
      <c r="G8043" t="s">
        <v>32</v>
      </c>
      <c r="H8043" s="1">
        <v>44889</v>
      </c>
      <c r="I8043" t="str">
        <f t="shared" si="125"/>
        <v>Orta investisya</v>
      </c>
      <c r="J8043">
        <f>YEAR(transaction_data[[#This Row],[Transaction_Date]])</f>
        <v>2022</v>
      </c>
      <c r="K8043">
        <f>MONTH(transaction_data[[#This Row],[Transaction_Date]])</f>
        <v>11</v>
      </c>
    </row>
    <row r="8044" spans="1:11" x14ac:dyDescent="0.3">
      <c r="A8044">
        <v>308042</v>
      </c>
      <c r="B8044">
        <v>205870</v>
      </c>
      <c r="C8044" t="s">
        <v>30</v>
      </c>
      <c r="D8044">
        <v>99526</v>
      </c>
      <c r="E8044">
        <v>2413</v>
      </c>
      <c r="F8044">
        <v>47127</v>
      </c>
      <c r="G8044" t="s">
        <v>33</v>
      </c>
      <c r="H8044" s="1">
        <v>45682</v>
      </c>
      <c r="I8044" t="str">
        <f t="shared" si="125"/>
        <v>Yuksek Investisya</v>
      </c>
      <c r="J8044">
        <f>YEAR(transaction_data[[#This Row],[Transaction_Date]])</f>
        <v>2025</v>
      </c>
      <c r="K8044">
        <f>MONTH(transaction_data[[#This Row],[Transaction_Date]])</f>
        <v>1</v>
      </c>
    </row>
    <row r="8045" spans="1:11" x14ac:dyDescent="0.3">
      <c r="A8045">
        <v>308043</v>
      </c>
      <c r="B8045">
        <v>209226</v>
      </c>
      <c r="C8045" t="s">
        <v>13</v>
      </c>
      <c r="D8045">
        <v>23122</v>
      </c>
      <c r="E8045">
        <v>2614</v>
      </c>
      <c r="F8045">
        <v>16270</v>
      </c>
      <c r="G8045" t="s">
        <v>33</v>
      </c>
      <c r="H8045" s="1">
        <v>44707</v>
      </c>
      <c r="I8045" t="str">
        <f t="shared" si="125"/>
        <v>Orta investisya</v>
      </c>
      <c r="J8045">
        <f>YEAR(transaction_data[[#This Row],[Transaction_Date]])</f>
        <v>2022</v>
      </c>
      <c r="K8045">
        <f>MONTH(transaction_data[[#This Row],[Transaction_Date]])</f>
        <v>5</v>
      </c>
    </row>
    <row r="8046" spans="1:11" x14ac:dyDescent="0.3">
      <c r="A8046">
        <v>308044</v>
      </c>
      <c r="B8046">
        <v>208358</v>
      </c>
      <c r="C8046" t="s">
        <v>30</v>
      </c>
      <c r="D8046">
        <v>16756</v>
      </c>
      <c r="E8046">
        <v>2905</v>
      </c>
      <c r="F8046">
        <v>14692</v>
      </c>
      <c r="G8046" t="s">
        <v>32</v>
      </c>
      <c r="H8046" s="1">
        <v>44724</v>
      </c>
      <c r="I8046" t="str">
        <f t="shared" si="125"/>
        <v>Kicik Investiya</v>
      </c>
      <c r="J8046">
        <f>YEAR(transaction_data[[#This Row],[Transaction_Date]])</f>
        <v>2022</v>
      </c>
      <c r="K8046">
        <f>MONTH(transaction_data[[#This Row],[Transaction_Date]])</f>
        <v>6</v>
      </c>
    </row>
    <row r="8047" spans="1:11" x14ac:dyDescent="0.3">
      <c r="A8047">
        <v>308045</v>
      </c>
      <c r="B8047">
        <v>207177</v>
      </c>
      <c r="C8047" t="s">
        <v>13</v>
      </c>
      <c r="D8047">
        <v>37060</v>
      </c>
      <c r="E8047">
        <v>3249</v>
      </c>
      <c r="F8047">
        <v>7671</v>
      </c>
      <c r="G8047" t="s">
        <v>33</v>
      </c>
      <c r="H8047" s="1">
        <v>45642</v>
      </c>
      <c r="I8047" t="str">
        <f t="shared" si="125"/>
        <v>Kicik Investiya</v>
      </c>
      <c r="J8047">
        <f>YEAR(transaction_data[[#This Row],[Transaction_Date]])</f>
        <v>2024</v>
      </c>
      <c r="K8047">
        <f>MONTH(transaction_data[[#This Row],[Transaction_Date]])</f>
        <v>12</v>
      </c>
    </row>
    <row r="8048" spans="1:11" x14ac:dyDescent="0.3">
      <c r="A8048">
        <v>308046</v>
      </c>
      <c r="B8048">
        <v>201823</v>
      </c>
      <c r="C8048" t="s">
        <v>13</v>
      </c>
      <c r="D8048">
        <v>32571</v>
      </c>
      <c r="E8048">
        <v>850</v>
      </c>
      <c r="F8048">
        <v>3433</v>
      </c>
      <c r="G8048" t="s">
        <v>33</v>
      </c>
      <c r="H8048" s="1">
        <v>45206</v>
      </c>
      <c r="I8048" t="str">
        <f t="shared" si="125"/>
        <v>Kicik Investiya</v>
      </c>
      <c r="J8048">
        <f>YEAR(transaction_data[[#This Row],[Transaction_Date]])</f>
        <v>2023</v>
      </c>
      <c r="K8048">
        <f>MONTH(transaction_data[[#This Row],[Transaction_Date]])</f>
        <v>10</v>
      </c>
    </row>
    <row r="8049" spans="1:11" x14ac:dyDescent="0.3">
      <c r="A8049">
        <v>308047</v>
      </c>
      <c r="B8049">
        <v>201971</v>
      </c>
      <c r="C8049" t="s">
        <v>31</v>
      </c>
      <c r="D8049">
        <v>65805</v>
      </c>
      <c r="E8049">
        <v>3023</v>
      </c>
      <c r="F8049">
        <v>24290</v>
      </c>
      <c r="G8049" t="s">
        <v>29</v>
      </c>
      <c r="H8049" s="1">
        <v>45083</v>
      </c>
      <c r="I8049" t="str">
        <f t="shared" si="125"/>
        <v>Orta investisya</v>
      </c>
      <c r="J8049">
        <f>YEAR(transaction_data[[#This Row],[Transaction_Date]])</f>
        <v>2023</v>
      </c>
      <c r="K8049">
        <f>MONTH(transaction_data[[#This Row],[Transaction_Date]])</f>
        <v>6</v>
      </c>
    </row>
    <row r="8050" spans="1:11" x14ac:dyDescent="0.3">
      <c r="A8050">
        <v>308048</v>
      </c>
      <c r="B8050">
        <v>208519</v>
      </c>
      <c r="C8050" t="s">
        <v>30</v>
      </c>
      <c r="D8050">
        <v>67864</v>
      </c>
      <c r="E8050">
        <v>969</v>
      </c>
      <c r="F8050">
        <v>10685</v>
      </c>
      <c r="G8050" t="s">
        <v>32</v>
      </c>
      <c r="H8050" s="1">
        <v>44966</v>
      </c>
      <c r="I8050" t="str">
        <f t="shared" si="125"/>
        <v>Kicik Investiya</v>
      </c>
      <c r="J8050">
        <f>YEAR(transaction_data[[#This Row],[Transaction_Date]])</f>
        <v>2023</v>
      </c>
      <c r="K8050">
        <f>MONTH(transaction_data[[#This Row],[Transaction_Date]])</f>
        <v>2</v>
      </c>
    </row>
    <row r="8051" spans="1:11" x14ac:dyDescent="0.3">
      <c r="A8051">
        <v>308049</v>
      </c>
      <c r="B8051">
        <v>205166</v>
      </c>
      <c r="C8051" t="s">
        <v>13</v>
      </c>
      <c r="D8051">
        <v>63562</v>
      </c>
      <c r="E8051">
        <v>4296</v>
      </c>
      <c r="F8051">
        <v>37033</v>
      </c>
      <c r="G8051" t="s">
        <v>29</v>
      </c>
      <c r="H8051" s="1">
        <v>45316</v>
      </c>
      <c r="I8051" t="str">
        <f t="shared" si="125"/>
        <v>Yuksek Investisya</v>
      </c>
      <c r="J8051">
        <f>YEAR(transaction_data[[#This Row],[Transaction_Date]])</f>
        <v>2024</v>
      </c>
      <c r="K8051">
        <f>MONTH(transaction_data[[#This Row],[Transaction_Date]])</f>
        <v>1</v>
      </c>
    </row>
    <row r="8052" spans="1:11" x14ac:dyDescent="0.3">
      <c r="A8052">
        <v>308050</v>
      </c>
      <c r="B8052">
        <v>203596</v>
      </c>
      <c r="C8052" t="s">
        <v>30</v>
      </c>
      <c r="D8052">
        <v>16590</v>
      </c>
      <c r="E8052">
        <v>3788</v>
      </c>
      <c r="F8052">
        <v>11480</v>
      </c>
      <c r="G8052" t="s">
        <v>33</v>
      </c>
      <c r="H8052" s="1">
        <v>45031</v>
      </c>
      <c r="I8052" t="str">
        <f t="shared" si="125"/>
        <v>Kicik Investiya</v>
      </c>
      <c r="J8052">
        <f>YEAR(transaction_data[[#This Row],[Transaction_Date]])</f>
        <v>2023</v>
      </c>
      <c r="K8052">
        <f>MONTH(transaction_data[[#This Row],[Transaction_Date]])</f>
        <v>4</v>
      </c>
    </row>
    <row r="8053" spans="1:11" x14ac:dyDescent="0.3">
      <c r="A8053">
        <v>308051</v>
      </c>
      <c r="B8053">
        <v>205954</v>
      </c>
      <c r="C8053" t="s">
        <v>13</v>
      </c>
      <c r="D8053">
        <v>9000</v>
      </c>
      <c r="E8053">
        <v>1050</v>
      </c>
      <c r="F8053">
        <v>20622</v>
      </c>
      <c r="G8053" t="s">
        <v>29</v>
      </c>
      <c r="H8053" s="1">
        <v>45160</v>
      </c>
      <c r="I8053" t="str">
        <f t="shared" si="125"/>
        <v>Orta investisya</v>
      </c>
      <c r="J8053">
        <f>YEAR(transaction_data[[#This Row],[Transaction_Date]])</f>
        <v>2023</v>
      </c>
      <c r="K8053">
        <f>MONTH(transaction_data[[#This Row],[Transaction_Date]])</f>
        <v>8</v>
      </c>
    </row>
    <row r="8054" spans="1:11" x14ac:dyDescent="0.3">
      <c r="A8054">
        <v>308052</v>
      </c>
      <c r="B8054">
        <v>200820</v>
      </c>
      <c r="C8054" t="s">
        <v>31</v>
      </c>
      <c r="D8054">
        <v>60185</v>
      </c>
      <c r="E8054">
        <v>733</v>
      </c>
      <c r="F8054">
        <v>3091</v>
      </c>
      <c r="G8054" t="s">
        <v>33</v>
      </c>
      <c r="H8054" s="1">
        <v>45599</v>
      </c>
      <c r="I8054" t="str">
        <f t="shared" si="125"/>
        <v>Kicik Investiya</v>
      </c>
      <c r="J8054">
        <f>YEAR(transaction_data[[#This Row],[Transaction_Date]])</f>
        <v>2024</v>
      </c>
      <c r="K8054">
        <f>MONTH(transaction_data[[#This Row],[Transaction_Date]])</f>
        <v>11</v>
      </c>
    </row>
    <row r="8055" spans="1:11" x14ac:dyDescent="0.3">
      <c r="A8055">
        <v>308053</v>
      </c>
      <c r="B8055">
        <v>204494</v>
      </c>
      <c r="C8055" t="s">
        <v>13</v>
      </c>
      <c r="D8055">
        <v>1524</v>
      </c>
      <c r="E8055">
        <v>1613</v>
      </c>
      <c r="F8055">
        <v>25744</v>
      </c>
      <c r="G8055" t="s">
        <v>33</v>
      </c>
      <c r="H8055" s="1">
        <v>45344</v>
      </c>
      <c r="I8055" t="str">
        <f t="shared" si="125"/>
        <v>Orta investisya</v>
      </c>
      <c r="J8055">
        <f>YEAR(transaction_data[[#This Row],[Transaction_Date]])</f>
        <v>2024</v>
      </c>
      <c r="K8055">
        <f>MONTH(transaction_data[[#This Row],[Transaction_Date]])</f>
        <v>2</v>
      </c>
    </row>
    <row r="8056" spans="1:11" x14ac:dyDescent="0.3">
      <c r="A8056">
        <v>308054</v>
      </c>
      <c r="B8056">
        <v>207924</v>
      </c>
      <c r="C8056" t="s">
        <v>30</v>
      </c>
      <c r="D8056">
        <v>57154</v>
      </c>
      <c r="E8056">
        <v>4917</v>
      </c>
      <c r="F8056">
        <v>46944</v>
      </c>
      <c r="G8056" t="s">
        <v>29</v>
      </c>
      <c r="H8056" s="1">
        <v>44708</v>
      </c>
      <c r="I8056" t="str">
        <f t="shared" si="125"/>
        <v>Yuksek Investisya</v>
      </c>
      <c r="J8056">
        <f>YEAR(transaction_data[[#This Row],[Transaction_Date]])</f>
        <v>2022</v>
      </c>
      <c r="K8056">
        <f>MONTH(transaction_data[[#This Row],[Transaction_Date]])</f>
        <v>5</v>
      </c>
    </row>
    <row r="8057" spans="1:11" x14ac:dyDescent="0.3">
      <c r="A8057">
        <v>308055</v>
      </c>
      <c r="B8057">
        <v>202778</v>
      </c>
      <c r="C8057" t="s">
        <v>30</v>
      </c>
      <c r="D8057">
        <v>70843</v>
      </c>
      <c r="E8057">
        <v>354</v>
      </c>
      <c r="F8057">
        <v>35365</v>
      </c>
      <c r="G8057" t="s">
        <v>29</v>
      </c>
      <c r="H8057" s="1">
        <v>44803</v>
      </c>
      <c r="I8057" t="str">
        <f t="shared" si="125"/>
        <v>Yuksek Investisya</v>
      </c>
      <c r="J8057">
        <f>YEAR(transaction_data[[#This Row],[Transaction_Date]])</f>
        <v>2022</v>
      </c>
      <c r="K8057">
        <f>MONTH(transaction_data[[#This Row],[Transaction_Date]])</f>
        <v>8</v>
      </c>
    </row>
    <row r="8058" spans="1:11" x14ac:dyDescent="0.3">
      <c r="A8058">
        <v>308056</v>
      </c>
      <c r="B8058">
        <v>202682</v>
      </c>
      <c r="C8058" t="s">
        <v>30</v>
      </c>
      <c r="D8058">
        <v>16387</v>
      </c>
      <c r="E8058">
        <v>1480</v>
      </c>
      <c r="F8058">
        <v>7218</v>
      </c>
      <c r="G8058" t="s">
        <v>32</v>
      </c>
      <c r="H8058" s="1">
        <v>44722</v>
      </c>
      <c r="I8058" t="str">
        <f t="shared" si="125"/>
        <v>Kicik Investiya</v>
      </c>
      <c r="J8058">
        <f>YEAR(transaction_data[[#This Row],[Transaction_Date]])</f>
        <v>2022</v>
      </c>
      <c r="K8058">
        <f>MONTH(transaction_data[[#This Row],[Transaction_Date]])</f>
        <v>6</v>
      </c>
    </row>
    <row r="8059" spans="1:11" x14ac:dyDescent="0.3">
      <c r="A8059">
        <v>308057</v>
      </c>
      <c r="B8059">
        <v>200488</v>
      </c>
      <c r="C8059" t="s">
        <v>30</v>
      </c>
      <c r="D8059">
        <v>52013</v>
      </c>
      <c r="E8059">
        <v>1311</v>
      </c>
      <c r="F8059">
        <v>34561</v>
      </c>
      <c r="G8059" t="s">
        <v>32</v>
      </c>
      <c r="H8059" s="1">
        <v>45475</v>
      </c>
      <c r="I8059" t="str">
        <f t="shared" si="125"/>
        <v>Yuksek Investisya</v>
      </c>
      <c r="J8059">
        <f>YEAR(transaction_data[[#This Row],[Transaction_Date]])</f>
        <v>2024</v>
      </c>
      <c r="K8059">
        <f>MONTH(transaction_data[[#This Row],[Transaction_Date]])</f>
        <v>7</v>
      </c>
    </row>
    <row r="8060" spans="1:11" x14ac:dyDescent="0.3">
      <c r="A8060">
        <v>308058</v>
      </c>
      <c r="B8060">
        <v>209980</v>
      </c>
      <c r="C8060" t="s">
        <v>13</v>
      </c>
      <c r="D8060">
        <v>48021</v>
      </c>
      <c r="E8060">
        <v>3470</v>
      </c>
      <c r="F8060">
        <v>36890</v>
      </c>
      <c r="G8060" t="s">
        <v>29</v>
      </c>
      <c r="H8060" s="1">
        <v>44914</v>
      </c>
      <c r="I8060" t="str">
        <f t="shared" si="125"/>
        <v>Yuksek Investisya</v>
      </c>
      <c r="J8060">
        <f>YEAR(transaction_data[[#This Row],[Transaction_Date]])</f>
        <v>2022</v>
      </c>
      <c r="K8060">
        <f>MONTH(transaction_data[[#This Row],[Transaction_Date]])</f>
        <v>12</v>
      </c>
    </row>
    <row r="8061" spans="1:11" x14ac:dyDescent="0.3">
      <c r="A8061">
        <v>308059</v>
      </c>
      <c r="B8061">
        <v>204845</v>
      </c>
      <c r="C8061" t="s">
        <v>13</v>
      </c>
      <c r="D8061">
        <v>34069</v>
      </c>
      <c r="E8061">
        <v>4633</v>
      </c>
      <c r="F8061">
        <v>16966</v>
      </c>
      <c r="G8061" t="s">
        <v>33</v>
      </c>
      <c r="H8061" s="1">
        <v>44886</v>
      </c>
      <c r="I8061" t="str">
        <f t="shared" si="125"/>
        <v>Orta investisya</v>
      </c>
      <c r="J8061">
        <f>YEAR(transaction_data[[#This Row],[Transaction_Date]])</f>
        <v>2022</v>
      </c>
      <c r="K8061">
        <f>MONTH(transaction_data[[#This Row],[Transaction_Date]])</f>
        <v>11</v>
      </c>
    </row>
    <row r="8062" spans="1:11" x14ac:dyDescent="0.3">
      <c r="A8062">
        <v>308060</v>
      </c>
      <c r="B8062">
        <v>209582</v>
      </c>
      <c r="C8062" t="s">
        <v>13</v>
      </c>
      <c r="D8062">
        <v>3696</v>
      </c>
      <c r="E8062">
        <v>2612</v>
      </c>
      <c r="F8062">
        <v>11635</v>
      </c>
      <c r="G8062" t="s">
        <v>33</v>
      </c>
      <c r="H8062" s="1">
        <v>44686</v>
      </c>
      <c r="I8062" t="str">
        <f t="shared" si="125"/>
        <v>Kicik Investiya</v>
      </c>
      <c r="J8062">
        <f>YEAR(transaction_data[[#This Row],[Transaction_Date]])</f>
        <v>2022</v>
      </c>
      <c r="K8062">
        <f>MONTH(transaction_data[[#This Row],[Transaction_Date]])</f>
        <v>5</v>
      </c>
    </row>
    <row r="8063" spans="1:11" x14ac:dyDescent="0.3">
      <c r="A8063">
        <v>308061</v>
      </c>
      <c r="B8063">
        <v>201338</v>
      </c>
      <c r="C8063" t="s">
        <v>13</v>
      </c>
      <c r="D8063">
        <v>89509</v>
      </c>
      <c r="E8063">
        <v>4920</v>
      </c>
      <c r="F8063">
        <v>46813</v>
      </c>
      <c r="G8063" t="s">
        <v>32</v>
      </c>
      <c r="H8063" s="1">
        <v>45394</v>
      </c>
      <c r="I8063" t="str">
        <f t="shared" si="125"/>
        <v>Yuksek Investisya</v>
      </c>
      <c r="J8063">
        <f>YEAR(transaction_data[[#This Row],[Transaction_Date]])</f>
        <v>2024</v>
      </c>
      <c r="K8063">
        <f>MONTH(transaction_data[[#This Row],[Transaction_Date]])</f>
        <v>4</v>
      </c>
    </row>
    <row r="8064" spans="1:11" x14ac:dyDescent="0.3">
      <c r="A8064">
        <v>308062</v>
      </c>
      <c r="B8064">
        <v>201133</v>
      </c>
      <c r="C8064" t="s">
        <v>31</v>
      </c>
      <c r="D8064">
        <v>94996</v>
      </c>
      <c r="E8064">
        <v>3674</v>
      </c>
      <c r="F8064">
        <v>30401</v>
      </c>
      <c r="G8064" t="s">
        <v>29</v>
      </c>
      <c r="H8064" s="1">
        <v>45440</v>
      </c>
      <c r="I8064" t="str">
        <f t="shared" si="125"/>
        <v>Yuksek Investisya</v>
      </c>
      <c r="J8064">
        <f>YEAR(transaction_data[[#This Row],[Transaction_Date]])</f>
        <v>2024</v>
      </c>
      <c r="K8064">
        <f>MONTH(transaction_data[[#This Row],[Transaction_Date]])</f>
        <v>5</v>
      </c>
    </row>
    <row r="8065" spans="1:11" x14ac:dyDescent="0.3">
      <c r="A8065">
        <v>308063</v>
      </c>
      <c r="B8065">
        <v>204651</v>
      </c>
      <c r="C8065" t="s">
        <v>13</v>
      </c>
      <c r="D8065">
        <v>43656</v>
      </c>
      <c r="E8065">
        <v>3758</v>
      </c>
      <c r="F8065">
        <v>9110</v>
      </c>
      <c r="G8065" t="s">
        <v>32</v>
      </c>
      <c r="H8065" s="1">
        <v>44821</v>
      </c>
      <c r="I8065" t="str">
        <f t="shared" si="125"/>
        <v>Kicik Investiya</v>
      </c>
      <c r="J8065">
        <f>YEAR(transaction_data[[#This Row],[Transaction_Date]])</f>
        <v>2022</v>
      </c>
      <c r="K8065">
        <f>MONTH(transaction_data[[#This Row],[Transaction_Date]])</f>
        <v>9</v>
      </c>
    </row>
    <row r="8066" spans="1:11" x14ac:dyDescent="0.3">
      <c r="A8066">
        <v>308064</v>
      </c>
      <c r="B8066">
        <v>203162</v>
      </c>
      <c r="C8066" t="s">
        <v>31</v>
      </c>
      <c r="D8066">
        <v>73195</v>
      </c>
      <c r="E8066">
        <v>2543</v>
      </c>
      <c r="F8066">
        <v>48408</v>
      </c>
      <c r="G8066" t="s">
        <v>32</v>
      </c>
      <c r="H8066" s="1">
        <v>44751</v>
      </c>
      <c r="I8066" t="str">
        <f t="shared" ref="I8066:I8129" si="126">IF(AND(F8066&gt;1000,F8066&lt;15000),"Kicik Investiya",IF(AND(F8066&gt;=15000,F8066&lt;27500),"Orta investisya","Yuksek Investisya"))</f>
        <v>Yuksek Investisya</v>
      </c>
      <c r="J8066">
        <f>YEAR(transaction_data[[#This Row],[Transaction_Date]])</f>
        <v>2022</v>
      </c>
      <c r="K8066">
        <f>MONTH(transaction_data[[#This Row],[Transaction_Date]])</f>
        <v>7</v>
      </c>
    </row>
    <row r="8067" spans="1:11" x14ac:dyDescent="0.3">
      <c r="A8067">
        <v>308065</v>
      </c>
      <c r="B8067">
        <v>200238</v>
      </c>
      <c r="C8067" t="s">
        <v>13</v>
      </c>
      <c r="D8067">
        <v>6516</v>
      </c>
      <c r="E8067">
        <v>1658</v>
      </c>
      <c r="F8067">
        <v>20786</v>
      </c>
      <c r="G8067" t="s">
        <v>29</v>
      </c>
      <c r="H8067" s="1">
        <v>45006</v>
      </c>
      <c r="I8067" t="str">
        <f t="shared" si="126"/>
        <v>Orta investisya</v>
      </c>
      <c r="J8067">
        <f>YEAR(transaction_data[[#This Row],[Transaction_Date]])</f>
        <v>2023</v>
      </c>
      <c r="K8067">
        <f>MONTH(transaction_data[[#This Row],[Transaction_Date]])</f>
        <v>3</v>
      </c>
    </row>
    <row r="8068" spans="1:11" x14ac:dyDescent="0.3">
      <c r="A8068">
        <v>308066</v>
      </c>
      <c r="B8068">
        <v>207467</v>
      </c>
      <c r="C8068" t="s">
        <v>13</v>
      </c>
      <c r="D8068">
        <v>81947</v>
      </c>
      <c r="E8068">
        <v>919</v>
      </c>
      <c r="F8068">
        <v>21848</v>
      </c>
      <c r="G8068" t="s">
        <v>33</v>
      </c>
      <c r="H8068" s="1">
        <v>45332</v>
      </c>
      <c r="I8068" t="str">
        <f t="shared" si="126"/>
        <v>Orta investisya</v>
      </c>
      <c r="J8068">
        <f>YEAR(transaction_data[[#This Row],[Transaction_Date]])</f>
        <v>2024</v>
      </c>
      <c r="K8068">
        <f>MONTH(transaction_data[[#This Row],[Transaction_Date]])</f>
        <v>2</v>
      </c>
    </row>
    <row r="8069" spans="1:11" x14ac:dyDescent="0.3">
      <c r="A8069">
        <v>308067</v>
      </c>
      <c r="B8069">
        <v>208961</v>
      </c>
      <c r="C8069" t="s">
        <v>13</v>
      </c>
      <c r="D8069">
        <v>92968</v>
      </c>
      <c r="E8069">
        <v>358</v>
      </c>
      <c r="F8069">
        <v>15037</v>
      </c>
      <c r="G8069" t="s">
        <v>32</v>
      </c>
      <c r="H8069" s="1">
        <v>45561</v>
      </c>
      <c r="I8069" t="str">
        <f t="shared" si="126"/>
        <v>Orta investisya</v>
      </c>
      <c r="J8069">
        <f>YEAR(transaction_data[[#This Row],[Transaction_Date]])</f>
        <v>2024</v>
      </c>
      <c r="K8069">
        <f>MONTH(transaction_data[[#This Row],[Transaction_Date]])</f>
        <v>9</v>
      </c>
    </row>
    <row r="8070" spans="1:11" x14ac:dyDescent="0.3">
      <c r="A8070">
        <v>308068</v>
      </c>
      <c r="B8070">
        <v>207410</v>
      </c>
      <c r="C8070" t="s">
        <v>31</v>
      </c>
      <c r="D8070">
        <v>45333</v>
      </c>
      <c r="E8070">
        <v>3753</v>
      </c>
      <c r="F8070">
        <v>44483</v>
      </c>
      <c r="G8070" t="s">
        <v>29</v>
      </c>
      <c r="H8070" s="1">
        <v>45541</v>
      </c>
      <c r="I8070" t="str">
        <f t="shared" si="126"/>
        <v>Yuksek Investisya</v>
      </c>
      <c r="J8070">
        <f>YEAR(transaction_data[[#This Row],[Transaction_Date]])</f>
        <v>2024</v>
      </c>
      <c r="K8070">
        <f>MONTH(transaction_data[[#This Row],[Transaction_Date]])</f>
        <v>9</v>
      </c>
    </row>
    <row r="8071" spans="1:11" x14ac:dyDescent="0.3">
      <c r="A8071">
        <v>308069</v>
      </c>
      <c r="B8071">
        <v>207120</v>
      </c>
      <c r="C8071" t="s">
        <v>13</v>
      </c>
      <c r="D8071">
        <v>52672</v>
      </c>
      <c r="E8071">
        <v>247</v>
      </c>
      <c r="F8071">
        <v>34620</v>
      </c>
      <c r="G8071" t="s">
        <v>29</v>
      </c>
      <c r="H8071" s="1">
        <v>45147</v>
      </c>
      <c r="I8071" t="str">
        <f t="shared" si="126"/>
        <v>Yuksek Investisya</v>
      </c>
      <c r="J8071">
        <f>YEAR(transaction_data[[#This Row],[Transaction_Date]])</f>
        <v>2023</v>
      </c>
      <c r="K8071">
        <f>MONTH(transaction_data[[#This Row],[Transaction_Date]])</f>
        <v>8</v>
      </c>
    </row>
    <row r="8072" spans="1:11" x14ac:dyDescent="0.3">
      <c r="A8072">
        <v>308070</v>
      </c>
      <c r="B8072">
        <v>204086</v>
      </c>
      <c r="C8072" t="s">
        <v>13</v>
      </c>
      <c r="D8072">
        <v>19304</v>
      </c>
      <c r="E8072">
        <v>3378</v>
      </c>
      <c r="F8072">
        <v>8093</v>
      </c>
      <c r="G8072" t="s">
        <v>29</v>
      </c>
      <c r="H8072" s="1">
        <v>45291</v>
      </c>
      <c r="I8072" t="str">
        <f t="shared" si="126"/>
        <v>Kicik Investiya</v>
      </c>
      <c r="J8072">
        <f>YEAR(transaction_data[[#This Row],[Transaction_Date]])</f>
        <v>2023</v>
      </c>
      <c r="K8072">
        <f>MONTH(transaction_data[[#This Row],[Transaction_Date]])</f>
        <v>12</v>
      </c>
    </row>
    <row r="8073" spans="1:11" x14ac:dyDescent="0.3">
      <c r="A8073">
        <v>308071</v>
      </c>
      <c r="B8073">
        <v>200776</v>
      </c>
      <c r="C8073" t="s">
        <v>13</v>
      </c>
      <c r="D8073">
        <v>87377</v>
      </c>
      <c r="E8073">
        <v>3793</v>
      </c>
      <c r="F8073">
        <v>16177</v>
      </c>
      <c r="G8073" t="s">
        <v>33</v>
      </c>
      <c r="H8073" s="1">
        <v>44949</v>
      </c>
      <c r="I8073" t="str">
        <f t="shared" si="126"/>
        <v>Orta investisya</v>
      </c>
      <c r="J8073">
        <f>YEAR(transaction_data[[#This Row],[Transaction_Date]])</f>
        <v>2023</v>
      </c>
      <c r="K8073">
        <f>MONTH(transaction_data[[#This Row],[Transaction_Date]])</f>
        <v>1</v>
      </c>
    </row>
    <row r="8074" spans="1:11" x14ac:dyDescent="0.3">
      <c r="A8074">
        <v>308072</v>
      </c>
      <c r="B8074">
        <v>203778</v>
      </c>
      <c r="C8074" t="s">
        <v>30</v>
      </c>
      <c r="D8074">
        <v>77976</v>
      </c>
      <c r="E8074">
        <v>1918</v>
      </c>
      <c r="F8074">
        <v>24845</v>
      </c>
      <c r="G8074" t="s">
        <v>29</v>
      </c>
      <c r="H8074" s="1">
        <v>45692</v>
      </c>
      <c r="I8074" t="str">
        <f t="shared" si="126"/>
        <v>Orta investisya</v>
      </c>
      <c r="J8074">
        <f>YEAR(transaction_data[[#This Row],[Transaction_Date]])</f>
        <v>2025</v>
      </c>
      <c r="K8074">
        <f>MONTH(transaction_data[[#This Row],[Transaction_Date]])</f>
        <v>2</v>
      </c>
    </row>
    <row r="8075" spans="1:11" x14ac:dyDescent="0.3">
      <c r="A8075">
        <v>308073</v>
      </c>
      <c r="B8075">
        <v>205015</v>
      </c>
      <c r="C8075" t="s">
        <v>30</v>
      </c>
      <c r="D8075">
        <v>83450</v>
      </c>
      <c r="E8075">
        <v>2563</v>
      </c>
      <c r="F8075">
        <v>38400</v>
      </c>
      <c r="G8075" t="s">
        <v>32</v>
      </c>
      <c r="H8075" s="1">
        <v>45146</v>
      </c>
      <c r="I8075" t="str">
        <f t="shared" si="126"/>
        <v>Yuksek Investisya</v>
      </c>
      <c r="J8075">
        <f>YEAR(transaction_data[[#This Row],[Transaction_Date]])</f>
        <v>2023</v>
      </c>
      <c r="K8075">
        <f>MONTH(transaction_data[[#This Row],[Transaction_Date]])</f>
        <v>8</v>
      </c>
    </row>
    <row r="8076" spans="1:11" x14ac:dyDescent="0.3">
      <c r="A8076">
        <v>308074</v>
      </c>
      <c r="B8076">
        <v>201733</v>
      </c>
      <c r="C8076" t="s">
        <v>30</v>
      </c>
      <c r="D8076">
        <v>41528</v>
      </c>
      <c r="E8076">
        <v>2729</v>
      </c>
      <c r="F8076">
        <v>17930</v>
      </c>
      <c r="G8076" t="s">
        <v>32</v>
      </c>
      <c r="H8076" s="1">
        <v>44998</v>
      </c>
      <c r="I8076" t="str">
        <f t="shared" si="126"/>
        <v>Orta investisya</v>
      </c>
      <c r="J8076">
        <f>YEAR(transaction_data[[#This Row],[Transaction_Date]])</f>
        <v>2023</v>
      </c>
      <c r="K8076">
        <f>MONTH(transaction_data[[#This Row],[Transaction_Date]])</f>
        <v>3</v>
      </c>
    </row>
    <row r="8077" spans="1:11" x14ac:dyDescent="0.3">
      <c r="A8077">
        <v>308075</v>
      </c>
      <c r="B8077">
        <v>202948</v>
      </c>
      <c r="C8077" t="s">
        <v>31</v>
      </c>
      <c r="D8077">
        <v>83429</v>
      </c>
      <c r="E8077">
        <v>1011</v>
      </c>
      <c r="F8077">
        <v>23088</v>
      </c>
      <c r="G8077" t="s">
        <v>29</v>
      </c>
      <c r="H8077" s="1">
        <v>44812</v>
      </c>
      <c r="I8077" t="str">
        <f t="shared" si="126"/>
        <v>Orta investisya</v>
      </c>
      <c r="J8077">
        <f>YEAR(transaction_data[[#This Row],[Transaction_Date]])</f>
        <v>2022</v>
      </c>
      <c r="K8077">
        <f>MONTH(transaction_data[[#This Row],[Transaction_Date]])</f>
        <v>9</v>
      </c>
    </row>
    <row r="8078" spans="1:11" x14ac:dyDescent="0.3">
      <c r="A8078">
        <v>308076</v>
      </c>
      <c r="B8078">
        <v>207235</v>
      </c>
      <c r="C8078" t="s">
        <v>13</v>
      </c>
      <c r="D8078">
        <v>32923</v>
      </c>
      <c r="E8078">
        <v>3200</v>
      </c>
      <c r="F8078">
        <v>26765</v>
      </c>
      <c r="G8078" t="s">
        <v>33</v>
      </c>
      <c r="H8078" s="1">
        <v>45147</v>
      </c>
      <c r="I8078" t="str">
        <f t="shared" si="126"/>
        <v>Orta investisya</v>
      </c>
      <c r="J8078">
        <f>YEAR(transaction_data[[#This Row],[Transaction_Date]])</f>
        <v>2023</v>
      </c>
      <c r="K8078">
        <f>MONTH(transaction_data[[#This Row],[Transaction_Date]])</f>
        <v>8</v>
      </c>
    </row>
    <row r="8079" spans="1:11" x14ac:dyDescent="0.3">
      <c r="A8079">
        <v>308077</v>
      </c>
      <c r="B8079">
        <v>201693</v>
      </c>
      <c r="C8079" t="s">
        <v>31</v>
      </c>
      <c r="D8079">
        <v>8590</v>
      </c>
      <c r="E8079">
        <v>377</v>
      </c>
      <c r="F8079">
        <v>3493</v>
      </c>
      <c r="G8079" t="s">
        <v>33</v>
      </c>
      <c r="H8079" s="1">
        <v>44994</v>
      </c>
      <c r="I8079" t="str">
        <f t="shared" si="126"/>
        <v>Kicik Investiya</v>
      </c>
      <c r="J8079">
        <f>YEAR(transaction_data[[#This Row],[Transaction_Date]])</f>
        <v>2023</v>
      </c>
      <c r="K8079">
        <f>MONTH(transaction_data[[#This Row],[Transaction_Date]])</f>
        <v>3</v>
      </c>
    </row>
    <row r="8080" spans="1:11" x14ac:dyDescent="0.3">
      <c r="A8080">
        <v>308078</v>
      </c>
      <c r="B8080">
        <v>207395</v>
      </c>
      <c r="C8080" t="s">
        <v>13</v>
      </c>
      <c r="D8080">
        <v>77989</v>
      </c>
      <c r="E8080">
        <v>1023</v>
      </c>
      <c r="F8080">
        <v>34180</v>
      </c>
      <c r="G8080" t="s">
        <v>29</v>
      </c>
      <c r="H8080" s="1">
        <v>44793</v>
      </c>
      <c r="I8080" t="str">
        <f t="shared" si="126"/>
        <v>Yuksek Investisya</v>
      </c>
      <c r="J8080">
        <f>YEAR(transaction_data[[#This Row],[Transaction_Date]])</f>
        <v>2022</v>
      </c>
      <c r="K8080">
        <f>MONTH(transaction_data[[#This Row],[Transaction_Date]])</f>
        <v>8</v>
      </c>
    </row>
    <row r="8081" spans="1:11" x14ac:dyDescent="0.3">
      <c r="A8081">
        <v>308079</v>
      </c>
      <c r="B8081">
        <v>200946</v>
      </c>
      <c r="C8081" t="s">
        <v>31</v>
      </c>
      <c r="D8081">
        <v>46608</v>
      </c>
      <c r="E8081">
        <v>2077</v>
      </c>
      <c r="F8081">
        <v>36529</v>
      </c>
      <c r="G8081" t="s">
        <v>33</v>
      </c>
      <c r="H8081" s="1">
        <v>45009</v>
      </c>
      <c r="I8081" t="str">
        <f t="shared" si="126"/>
        <v>Yuksek Investisya</v>
      </c>
      <c r="J8081">
        <f>YEAR(transaction_data[[#This Row],[Transaction_Date]])</f>
        <v>2023</v>
      </c>
      <c r="K8081">
        <f>MONTH(transaction_data[[#This Row],[Transaction_Date]])</f>
        <v>3</v>
      </c>
    </row>
    <row r="8082" spans="1:11" x14ac:dyDescent="0.3">
      <c r="A8082">
        <v>308080</v>
      </c>
      <c r="B8082">
        <v>204255</v>
      </c>
      <c r="C8082" t="s">
        <v>30</v>
      </c>
      <c r="D8082">
        <v>63283</v>
      </c>
      <c r="E8082">
        <v>1381</v>
      </c>
      <c r="F8082">
        <v>13064</v>
      </c>
      <c r="G8082" t="s">
        <v>29</v>
      </c>
      <c r="H8082" s="1">
        <v>45281</v>
      </c>
      <c r="I8082" t="str">
        <f t="shared" si="126"/>
        <v>Kicik Investiya</v>
      </c>
      <c r="J8082">
        <f>YEAR(transaction_data[[#This Row],[Transaction_Date]])</f>
        <v>2023</v>
      </c>
      <c r="K8082">
        <f>MONTH(transaction_data[[#This Row],[Transaction_Date]])</f>
        <v>12</v>
      </c>
    </row>
    <row r="8083" spans="1:11" x14ac:dyDescent="0.3">
      <c r="A8083">
        <v>308081</v>
      </c>
      <c r="B8083">
        <v>204937</v>
      </c>
      <c r="C8083" t="s">
        <v>13</v>
      </c>
      <c r="D8083">
        <v>49275</v>
      </c>
      <c r="E8083">
        <v>3707</v>
      </c>
      <c r="F8083">
        <v>16494</v>
      </c>
      <c r="G8083" t="s">
        <v>33</v>
      </c>
      <c r="H8083" s="1">
        <v>44951</v>
      </c>
      <c r="I8083" t="str">
        <f t="shared" si="126"/>
        <v>Orta investisya</v>
      </c>
      <c r="J8083">
        <f>YEAR(transaction_data[[#This Row],[Transaction_Date]])</f>
        <v>2023</v>
      </c>
      <c r="K8083">
        <f>MONTH(transaction_data[[#This Row],[Transaction_Date]])</f>
        <v>1</v>
      </c>
    </row>
    <row r="8084" spans="1:11" x14ac:dyDescent="0.3">
      <c r="A8084">
        <v>308082</v>
      </c>
      <c r="B8084">
        <v>206898</v>
      </c>
      <c r="C8084" t="s">
        <v>30</v>
      </c>
      <c r="D8084">
        <v>25300</v>
      </c>
      <c r="E8084">
        <v>879</v>
      </c>
      <c r="F8084">
        <v>41528</v>
      </c>
      <c r="G8084" t="s">
        <v>33</v>
      </c>
      <c r="H8084" s="1">
        <v>45224</v>
      </c>
      <c r="I8084" t="str">
        <f t="shared" si="126"/>
        <v>Yuksek Investisya</v>
      </c>
      <c r="J8084">
        <f>YEAR(transaction_data[[#This Row],[Transaction_Date]])</f>
        <v>2023</v>
      </c>
      <c r="K8084">
        <f>MONTH(transaction_data[[#This Row],[Transaction_Date]])</f>
        <v>10</v>
      </c>
    </row>
    <row r="8085" spans="1:11" x14ac:dyDescent="0.3">
      <c r="A8085">
        <v>308083</v>
      </c>
      <c r="B8085">
        <v>201124</v>
      </c>
      <c r="C8085" t="s">
        <v>30</v>
      </c>
      <c r="D8085">
        <v>94854</v>
      </c>
      <c r="E8085">
        <v>2408</v>
      </c>
      <c r="F8085">
        <v>37297</v>
      </c>
      <c r="G8085" t="s">
        <v>29</v>
      </c>
      <c r="H8085" s="1">
        <v>44983</v>
      </c>
      <c r="I8085" t="str">
        <f t="shared" si="126"/>
        <v>Yuksek Investisya</v>
      </c>
      <c r="J8085">
        <f>YEAR(transaction_data[[#This Row],[Transaction_Date]])</f>
        <v>2023</v>
      </c>
      <c r="K8085">
        <f>MONTH(transaction_data[[#This Row],[Transaction_Date]])</f>
        <v>2</v>
      </c>
    </row>
    <row r="8086" spans="1:11" x14ac:dyDescent="0.3">
      <c r="A8086">
        <v>308084</v>
      </c>
      <c r="B8086">
        <v>209440</v>
      </c>
      <c r="C8086" t="s">
        <v>13</v>
      </c>
      <c r="D8086">
        <v>68670</v>
      </c>
      <c r="E8086">
        <v>2673</v>
      </c>
      <c r="F8086">
        <v>14504</v>
      </c>
      <c r="G8086" t="s">
        <v>32</v>
      </c>
      <c r="H8086" s="1">
        <v>44755</v>
      </c>
      <c r="I8086" t="str">
        <f t="shared" si="126"/>
        <v>Kicik Investiya</v>
      </c>
      <c r="J8086">
        <f>YEAR(transaction_data[[#This Row],[Transaction_Date]])</f>
        <v>2022</v>
      </c>
      <c r="K8086">
        <f>MONTH(transaction_data[[#This Row],[Transaction_Date]])</f>
        <v>7</v>
      </c>
    </row>
    <row r="8087" spans="1:11" x14ac:dyDescent="0.3">
      <c r="A8087">
        <v>308085</v>
      </c>
      <c r="B8087">
        <v>208746</v>
      </c>
      <c r="C8087" t="s">
        <v>31</v>
      </c>
      <c r="D8087">
        <v>87635</v>
      </c>
      <c r="E8087">
        <v>4399</v>
      </c>
      <c r="F8087">
        <v>7505</v>
      </c>
      <c r="G8087" t="s">
        <v>32</v>
      </c>
      <c r="H8087" s="1">
        <v>45372</v>
      </c>
      <c r="I8087" t="str">
        <f t="shared" si="126"/>
        <v>Kicik Investiya</v>
      </c>
      <c r="J8087">
        <f>YEAR(transaction_data[[#This Row],[Transaction_Date]])</f>
        <v>2024</v>
      </c>
      <c r="K8087">
        <f>MONTH(transaction_data[[#This Row],[Transaction_Date]])</f>
        <v>3</v>
      </c>
    </row>
    <row r="8088" spans="1:11" x14ac:dyDescent="0.3">
      <c r="A8088">
        <v>308086</v>
      </c>
      <c r="B8088">
        <v>201388</v>
      </c>
      <c r="C8088" t="s">
        <v>30</v>
      </c>
      <c r="D8088">
        <v>37859</v>
      </c>
      <c r="E8088">
        <v>3966</v>
      </c>
      <c r="F8088">
        <v>5550</v>
      </c>
      <c r="G8088" t="s">
        <v>32</v>
      </c>
      <c r="H8088" s="1">
        <v>45549</v>
      </c>
      <c r="I8088" t="str">
        <f t="shared" si="126"/>
        <v>Kicik Investiya</v>
      </c>
      <c r="J8088">
        <f>YEAR(transaction_data[[#This Row],[Transaction_Date]])</f>
        <v>2024</v>
      </c>
      <c r="K8088">
        <f>MONTH(transaction_data[[#This Row],[Transaction_Date]])</f>
        <v>9</v>
      </c>
    </row>
    <row r="8089" spans="1:11" x14ac:dyDescent="0.3">
      <c r="A8089">
        <v>308087</v>
      </c>
      <c r="B8089">
        <v>208606</v>
      </c>
      <c r="C8089" t="s">
        <v>30</v>
      </c>
      <c r="D8089">
        <v>1311</v>
      </c>
      <c r="E8089">
        <v>2725</v>
      </c>
      <c r="F8089">
        <v>10992</v>
      </c>
      <c r="G8089" t="s">
        <v>32</v>
      </c>
      <c r="H8089" s="1">
        <v>45393</v>
      </c>
      <c r="I8089" t="str">
        <f t="shared" si="126"/>
        <v>Kicik Investiya</v>
      </c>
      <c r="J8089">
        <f>YEAR(transaction_data[[#This Row],[Transaction_Date]])</f>
        <v>2024</v>
      </c>
      <c r="K8089">
        <f>MONTH(transaction_data[[#This Row],[Transaction_Date]])</f>
        <v>4</v>
      </c>
    </row>
    <row r="8090" spans="1:11" x14ac:dyDescent="0.3">
      <c r="A8090">
        <v>308088</v>
      </c>
      <c r="B8090">
        <v>207645</v>
      </c>
      <c r="C8090" t="s">
        <v>13</v>
      </c>
      <c r="D8090">
        <v>44282</v>
      </c>
      <c r="E8090">
        <v>3348</v>
      </c>
      <c r="F8090">
        <v>41479</v>
      </c>
      <c r="G8090" t="s">
        <v>32</v>
      </c>
      <c r="H8090" s="1">
        <v>44725</v>
      </c>
      <c r="I8090" t="str">
        <f t="shared" si="126"/>
        <v>Yuksek Investisya</v>
      </c>
      <c r="J8090">
        <f>YEAR(transaction_data[[#This Row],[Transaction_Date]])</f>
        <v>2022</v>
      </c>
      <c r="K8090">
        <f>MONTH(transaction_data[[#This Row],[Transaction_Date]])</f>
        <v>6</v>
      </c>
    </row>
    <row r="8091" spans="1:11" x14ac:dyDescent="0.3">
      <c r="A8091">
        <v>308089</v>
      </c>
      <c r="B8091">
        <v>205142</v>
      </c>
      <c r="C8091" t="s">
        <v>13</v>
      </c>
      <c r="D8091">
        <v>61528</v>
      </c>
      <c r="E8091">
        <v>2704</v>
      </c>
      <c r="F8091">
        <v>19715</v>
      </c>
      <c r="G8091" t="s">
        <v>32</v>
      </c>
      <c r="H8091" s="1">
        <v>45318</v>
      </c>
      <c r="I8091" t="str">
        <f t="shared" si="126"/>
        <v>Orta investisya</v>
      </c>
      <c r="J8091">
        <f>YEAR(transaction_data[[#This Row],[Transaction_Date]])</f>
        <v>2024</v>
      </c>
      <c r="K8091">
        <f>MONTH(transaction_data[[#This Row],[Transaction_Date]])</f>
        <v>1</v>
      </c>
    </row>
    <row r="8092" spans="1:11" x14ac:dyDescent="0.3">
      <c r="A8092">
        <v>308090</v>
      </c>
      <c r="B8092">
        <v>203647</v>
      </c>
      <c r="C8092" t="s">
        <v>31</v>
      </c>
      <c r="D8092">
        <v>89385</v>
      </c>
      <c r="E8092">
        <v>3527</v>
      </c>
      <c r="F8092">
        <v>48323</v>
      </c>
      <c r="G8092" t="s">
        <v>29</v>
      </c>
      <c r="H8092" s="1">
        <v>44866</v>
      </c>
      <c r="I8092" t="str">
        <f t="shared" si="126"/>
        <v>Yuksek Investisya</v>
      </c>
      <c r="J8092">
        <f>YEAR(transaction_data[[#This Row],[Transaction_Date]])</f>
        <v>2022</v>
      </c>
      <c r="K8092">
        <f>MONTH(transaction_data[[#This Row],[Transaction_Date]])</f>
        <v>11</v>
      </c>
    </row>
    <row r="8093" spans="1:11" x14ac:dyDescent="0.3">
      <c r="A8093">
        <v>308091</v>
      </c>
      <c r="B8093">
        <v>200839</v>
      </c>
      <c r="C8093" t="s">
        <v>30</v>
      </c>
      <c r="D8093">
        <v>75021</v>
      </c>
      <c r="E8093">
        <v>2764</v>
      </c>
      <c r="F8093">
        <v>20517</v>
      </c>
      <c r="G8093" t="s">
        <v>33</v>
      </c>
      <c r="H8093" s="1">
        <v>44976</v>
      </c>
      <c r="I8093" t="str">
        <f t="shared" si="126"/>
        <v>Orta investisya</v>
      </c>
      <c r="J8093">
        <f>YEAR(transaction_data[[#This Row],[Transaction_Date]])</f>
        <v>2023</v>
      </c>
      <c r="K8093">
        <f>MONTH(transaction_data[[#This Row],[Transaction_Date]])</f>
        <v>2</v>
      </c>
    </row>
    <row r="8094" spans="1:11" x14ac:dyDescent="0.3">
      <c r="A8094">
        <v>308092</v>
      </c>
      <c r="B8094">
        <v>201206</v>
      </c>
      <c r="C8094" t="s">
        <v>30</v>
      </c>
      <c r="D8094">
        <v>42510</v>
      </c>
      <c r="E8094">
        <v>2765</v>
      </c>
      <c r="F8094">
        <v>36841</v>
      </c>
      <c r="G8094" t="s">
        <v>32</v>
      </c>
      <c r="H8094" s="1">
        <v>45587</v>
      </c>
      <c r="I8094" t="str">
        <f t="shared" si="126"/>
        <v>Yuksek Investisya</v>
      </c>
      <c r="J8094">
        <f>YEAR(transaction_data[[#This Row],[Transaction_Date]])</f>
        <v>2024</v>
      </c>
      <c r="K8094">
        <f>MONTH(transaction_data[[#This Row],[Transaction_Date]])</f>
        <v>10</v>
      </c>
    </row>
    <row r="8095" spans="1:11" x14ac:dyDescent="0.3">
      <c r="A8095">
        <v>308093</v>
      </c>
      <c r="B8095">
        <v>208847</v>
      </c>
      <c r="C8095" t="s">
        <v>31</v>
      </c>
      <c r="D8095">
        <v>66252</v>
      </c>
      <c r="E8095">
        <v>3993</v>
      </c>
      <c r="F8095">
        <v>46691</v>
      </c>
      <c r="G8095" t="s">
        <v>32</v>
      </c>
      <c r="H8095" s="1">
        <v>45347</v>
      </c>
      <c r="I8095" t="str">
        <f t="shared" si="126"/>
        <v>Yuksek Investisya</v>
      </c>
      <c r="J8095">
        <f>YEAR(transaction_data[[#This Row],[Transaction_Date]])</f>
        <v>2024</v>
      </c>
      <c r="K8095">
        <f>MONTH(transaction_data[[#This Row],[Transaction_Date]])</f>
        <v>2</v>
      </c>
    </row>
    <row r="8096" spans="1:11" x14ac:dyDescent="0.3">
      <c r="A8096">
        <v>308094</v>
      </c>
      <c r="B8096">
        <v>209847</v>
      </c>
      <c r="C8096" t="s">
        <v>13</v>
      </c>
      <c r="D8096">
        <v>52722</v>
      </c>
      <c r="E8096">
        <v>3840</v>
      </c>
      <c r="F8096">
        <v>13163</v>
      </c>
      <c r="G8096" t="s">
        <v>33</v>
      </c>
      <c r="H8096" s="1">
        <v>44917</v>
      </c>
      <c r="I8096" t="str">
        <f t="shared" si="126"/>
        <v>Kicik Investiya</v>
      </c>
      <c r="J8096">
        <f>YEAR(transaction_data[[#This Row],[Transaction_Date]])</f>
        <v>2022</v>
      </c>
      <c r="K8096">
        <f>MONTH(transaction_data[[#This Row],[Transaction_Date]])</f>
        <v>12</v>
      </c>
    </row>
    <row r="8097" spans="1:11" x14ac:dyDescent="0.3">
      <c r="A8097">
        <v>308095</v>
      </c>
      <c r="B8097">
        <v>204872</v>
      </c>
      <c r="C8097" t="s">
        <v>13</v>
      </c>
      <c r="D8097">
        <v>58065</v>
      </c>
      <c r="E8097">
        <v>2128</v>
      </c>
      <c r="F8097">
        <v>15588</v>
      </c>
      <c r="G8097" t="s">
        <v>29</v>
      </c>
      <c r="H8097" s="1">
        <v>45242</v>
      </c>
      <c r="I8097" t="str">
        <f t="shared" si="126"/>
        <v>Orta investisya</v>
      </c>
      <c r="J8097">
        <f>YEAR(transaction_data[[#This Row],[Transaction_Date]])</f>
        <v>2023</v>
      </c>
      <c r="K8097">
        <f>MONTH(transaction_data[[#This Row],[Transaction_Date]])</f>
        <v>11</v>
      </c>
    </row>
    <row r="8098" spans="1:11" x14ac:dyDescent="0.3">
      <c r="A8098">
        <v>308096</v>
      </c>
      <c r="B8098">
        <v>200978</v>
      </c>
      <c r="C8098" t="s">
        <v>13</v>
      </c>
      <c r="D8098">
        <v>34648</v>
      </c>
      <c r="E8098">
        <v>2388</v>
      </c>
      <c r="F8098">
        <v>48696</v>
      </c>
      <c r="G8098" t="s">
        <v>29</v>
      </c>
      <c r="H8098" s="1">
        <v>45221</v>
      </c>
      <c r="I8098" t="str">
        <f t="shared" si="126"/>
        <v>Yuksek Investisya</v>
      </c>
      <c r="J8098">
        <f>YEAR(transaction_data[[#This Row],[Transaction_Date]])</f>
        <v>2023</v>
      </c>
      <c r="K8098">
        <f>MONTH(transaction_data[[#This Row],[Transaction_Date]])</f>
        <v>10</v>
      </c>
    </row>
    <row r="8099" spans="1:11" x14ac:dyDescent="0.3">
      <c r="A8099">
        <v>308097</v>
      </c>
      <c r="B8099">
        <v>200550</v>
      </c>
      <c r="C8099" t="s">
        <v>31</v>
      </c>
      <c r="D8099">
        <v>99908</v>
      </c>
      <c r="E8099">
        <v>606</v>
      </c>
      <c r="F8099">
        <v>20595</v>
      </c>
      <c r="G8099" t="s">
        <v>29</v>
      </c>
      <c r="H8099" s="1">
        <v>44852</v>
      </c>
      <c r="I8099" t="str">
        <f t="shared" si="126"/>
        <v>Orta investisya</v>
      </c>
      <c r="J8099">
        <f>YEAR(transaction_data[[#This Row],[Transaction_Date]])</f>
        <v>2022</v>
      </c>
      <c r="K8099">
        <f>MONTH(transaction_data[[#This Row],[Transaction_Date]])</f>
        <v>10</v>
      </c>
    </row>
    <row r="8100" spans="1:11" x14ac:dyDescent="0.3">
      <c r="A8100">
        <v>308098</v>
      </c>
      <c r="B8100">
        <v>208491</v>
      </c>
      <c r="C8100" t="s">
        <v>13</v>
      </c>
      <c r="D8100">
        <v>4047</v>
      </c>
      <c r="E8100">
        <v>2151</v>
      </c>
      <c r="F8100">
        <v>14950</v>
      </c>
      <c r="G8100" t="s">
        <v>33</v>
      </c>
      <c r="H8100" s="1">
        <v>45352</v>
      </c>
      <c r="I8100" t="str">
        <f t="shared" si="126"/>
        <v>Kicik Investiya</v>
      </c>
      <c r="J8100">
        <f>YEAR(transaction_data[[#This Row],[Transaction_Date]])</f>
        <v>2024</v>
      </c>
      <c r="K8100">
        <f>MONTH(transaction_data[[#This Row],[Transaction_Date]])</f>
        <v>3</v>
      </c>
    </row>
    <row r="8101" spans="1:11" x14ac:dyDescent="0.3">
      <c r="A8101">
        <v>308099</v>
      </c>
      <c r="B8101">
        <v>209512</v>
      </c>
      <c r="C8101" t="s">
        <v>13</v>
      </c>
      <c r="D8101">
        <v>13841</v>
      </c>
      <c r="E8101">
        <v>1060</v>
      </c>
      <c r="F8101">
        <v>10106</v>
      </c>
      <c r="G8101" t="s">
        <v>29</v>
      </c>
      <c r="H8101" s="1">
        <v>44942</v>
      </c>
      <c r="I8101" t="str">
        <f t="shared" si="126"/>
        <v>Kicik Investiya</v>
      </c>
      <c r="J8101">
        <f>YEAR(transaction_data[[#This Row],[Transaction_Date]])</f>
        <v>2023</v>
      </c>
      <c r="K8101">
        <f>MONTH(transaction_data[[#This Row],[Transaction_Date]])</f>
        <v>1</v>
      </c>
    </row>
    <row r="8102" spans="1:11" x14ac:dyDescent="0.3">
      <c r="A8102">
        <v>308100</v>
      </c>
      <c r="B8102">
        <v>205388</v>
      </c>
      <c r="C8102" t="s">
        <v>31</v>
      </c>
      <c r="D8102">
        <v>46095</v>
      </c>
      <c r="E8102">
        <v>3046</v>
      </c>
      <c r="F8102">
        <v>36706</v>
      </c>
      <c r="G8102" t="s">
        <v>32</v>
      </c>
      <c r="H8102" s="1">
        <v>45622</v>
      </c>
      <c r="I8102" t="str">
        <f t="shared" si="126"/>
        <v>Yuksek Investisya</v>
      </c>
      <c r="J8102">
        <f>YEAR(transaction_data[[#This Row],[Transaction_Date]])</f>
        <v>2024</v>
      </c>
      <c r="K8102">
        <f>MONTH(transaction_data[[#This Row],[Transaction_Date]])</f>
        <v>11</v>
      </c>
    </row>
    <row r="8103" spans="1:11" x14ac:dyDescent="0.3">
      <c r="A8103">
        <v>308101</v>
      </c>
      <c r="B8103">
        <v>203979</v>
      </c>
      <c r="C8103" t="s">
        <v>30</v>
      </c>
      <c r="D8103">
        <v>8269</v>
      </c>
      <c r="E8103">
        <v>161</v>
      </c>
      <c r="F8103">
        <v>12484</v>
      </c>
      <c r="G8103" t="s">
        <v>32</v>
      </c>
      <c r="H8103" s="1">
        <v>45198</v>
      </c>
      <c r="I8103" t="str">
        <f t="shared" si="126"/>
        <v>Kicik Investiya</v>
      </c>
      <c r="J8103">
        <f>YEAR(transaction_data[[#This Row],[Transaction_Date]])</f>
        <v>2023</v>
      </c>
      <c r="K8103">
        <f>MONTH(transaction_data[[#This Row],[Transaction_Date]])</f>
        <v>9</v>
      </c>
    </row>
    <row r="8104" spans="1:11" x14ac:dyDescent="0.3">
      <c r="A8104">
        <v>308102</v>
      </c>
      <c r="B8104">
        <v>202095</v>
      </c>
      <c r="C8104" t="s">
        <v>30</v>
      </c>
      <c r="D8104">
        <v>75046</v>
      </c>
      <c r="E8104">
        <v>449</v>
      </c>
      <c r="F8104">
        <v>33923</v>
      </c>
      <c r="G8104" t="s">
        <v>29</v>
      </c>
      <c r="H8104" s="1">
        <v>45059</v>
      </c>
      <c r="I8104" t="str">
        <f t="shared" si="126"/>
        <v>Yuksek Investisya</v>
      </c>
      <c r="J8104">
        <f>YEAR(transaction_data[[#This Row],[Transaction_Date]])</f>
        <v>2023</v>
      </c>
      <c r="K8104">
        <f>MONTH(transaction_data[[#This Row],[Transaction_Date]])</f>
        <v>5</v>
      </c>
    </row>
    <row r="8105" spans="1:11" x14ac:dyDescent="0.3">
      <c r="A8105">
        <v>308103</v>
      </c>
      <c r="B8105">
        <v>200204</v>
      </c>
      <c r="C8105" t="s">
        <v>31</v>
      </c>
      <c r="D8105">
        <v>46728</v>
      </c>
      <c r="E8105">
        <v>104</v>
      </c>
      <c r="F8105">
        <v>41580</v>
      </c>
      <c r="G8105" t="s">
        <v>33</v>
      </c>
      <c r="H8105" s="1">
        <v>44955</v>
      </c>
      <c r="I8105" t="str">
        <f t="shared" si="126"/>
        <v>Yuksek Investisya</v>
      </c>
      <c r="J8105">
        <f>YEAR(transaction_data[[#This Row],[Transaction_Date]])</f>
        <v>2023</v>
      </c>
      <c r="K8105">
        <f>MONTH(transaction_data[[#This Row],[Transaction_Date]])</f>
        <v>1</v>
      </c>
    </row>
    <row r="8106" spans="1:11" x14ac:dyDescent="0.3">
      <c r="A8106">
        <v>308104</v>
      </c>
      <c r="B8106">
        <v>208613</v>
      </c>
      <c r="C8106" t="s">
        <v>13</v>
      </c>
      <c r="D8106">
        <v>3924</v>
      </c>
      <c r="E8106">
        <v>2191</v>
      </c>
      <c r="F8106">
        <v>24722</v>
      </c>
      <c r="G8106" t="s">
        <v>29</v>
      </c>
      <c r="H8106" s="1">
        <v>45162</v>
      </c>
      <c r="I8106" t="str">
        <f t="shared" si="126"/>
        <v>Orta investisya</v>
      </c>
      <c r="J8106">
        <f>YEAR(transaction_data[[#This Row],[Transaction_Date]])</f>
        <v>2023</v>
      </c>
      <c r="K8106">
        <f>MONTH(transaction_data[[#This Row],[Transaction_Date]])</f>
        <v>8</v>
      </c>
    </row>
    <row r="8107" spans="1:11" x14ac:dyDescent="0.3">
      <c r="A8107">
        <v>308105</v>
      </c>
      <c r="B8107">
        <v>201985</v>
      </c>
      <c r="C8107" t="s">
        <v>13</v>
      </c>
      <c r="D8107">
        <v>16277</v>
      </c>
      <c r="E8107">
        <v>4370</v>
      </c>
      <c r="F8107">
        <v>21848</v>
      </c>
      <c r="G8107" t="s">
        <v>33</v>
      </c>
      <c r="H8107" s="1">
        <v>44838</v>
      </c>
      <c r="I8107" t="str">
        <f t="shared" si="126"/>
        <v>Orta investisya</v>
      </c>
      <c r="J8107">
        <f>YEAR(transaction_data[[#This Row],[Transaction_Date]])</f>
        <v>2022</v>
      </c>
      <c r="K8107">
        <f>MONTH(transaction_data[[#This Row],[Transaction_Date]])</f>
        <v>10</v>
      </c>
    </row>
    <row r="8108" spans="1:11" x14ac:dyDescent="0.3">
      <c r="A8108">
        <v>308106</v>
      </c>
      <c r="B8108">
        <v>206463</v>
      </c>
      <c r="C8108" t="s">
        <v>30</v>
      </c>
      <c r="D8108">
        <v>59121</v>
      </c>
      <c r="E8108">
        <v>113</v>
      </c>
      <c r="F8108">
        <v>25587</v>
      </c>
      <c r="G8108" t="s">
        <v>32</v>
      </c>
      <c r="H8108" s="1">
        <v>44690</v>
      </c>
      <c r="I8108" t="str">
        <f t="shared" si="126"/>
        <v>Orta investisya</v>
      </c>
      <c r="J8108">
        <f>YEAR(transaction_data[[#This Row],[Transaction_Date]])</f>
        <v>2022</v>
      </c>
      <c r="K8108">
        <f>MONTH(transaction_data[[#This Row],[Transaction_Date]])</f>
        <v>5</v>
      </c>
    </row>
    <row r="8109" spans="1:11" x14ac:dyDescent="0.3">
      <c r="A8109">
        <v>308107</v>
      </c>
      <c r="B8109">
        <v>203746</v>
      </c>
      <c r="C8109" t="s">
        <v>13</v>
      </c>
      <c r="D8109">
        <v>87504</v>
      </c>
      <c r="E8109">
        <v>4067</v>
      </c>
      <c r="F8109">
        <v>22316</v>
      </c>
      <c r="G8109" t="s">
        <v>32</v>
      </c>
      <c r="H8109" s="1">
        <v>45716</v>
      </c>
      <c r="I8109" t="str">
        <f t="shared" si="126"/>
        <v>Orta investisya</v>
      </c>
      <c r="J8109">
        <f>YEAR(transaction_data[[#This Row],[Transaction_Date]])</f>
        <v>2025</v>
      </c>
      <c r="K8109">
        <f>MONTH(transaction_data[[#This Row],[Transaction_Date]])</f>
        <v>2</v>
      </c>
    </row>
    <row r="8110" spans="1:11" x14ac:dyDescent="0.3">
      <c r="A8110">
        <v>308108</v>
      </c>
      <c r="B8110">
        <v>207311</v>
      </c>
      <c r="C8110" t="s">
        <v>30</v>
      </c>
      <c r="D8110">
        <v>16242</v>
      </c>
      <c r="E8110">
        <v>3978</v>
      </c>
      <c r="F8110">
        <v>32520</v>
      </c>
      <c r="G8110" t="s">
        <v>29</v>
      </c>
      <c r="H8110" s="1">
        <v>45524</v>
      </c>
      <c r="I8110" t="str">
        <f t="shared" si="126"/>
        <v>Yuksek Investisya</v>
      </c>
      <c r="J8110">
        <f>YEAR(transaction_data[[#This Row],[Transaction_Date]])</f>
        <v>2024</v>
      </c>
      <c r="K8110">
        <f>MONTH(transaction_data[[#This Row],[Transaction_Date]])</f>
        <v>8</v>
      </c>
    </row>
    <row r="8111" spans="1:11" x14ac:dyDescent="0.3">
      <c r="A8111">
        <v>308109</v>
      </c>
      <c r="B8111">
        <v>201703</v>
      </c>
      <c r="C8111" t="s">
        <v>30</v>
      </c>
      <c r="D8111">
        <v>1263</v>
      </c>
      <c r="E8111">
        <v>4773</v>
      </c>
      <c r="F8111">
        <v>27548</v>
      </c>
      <c r="G8111" t="s">
        <v>33</v>
      </c>
      <c r="H8111" s="1">
        <v>44733</v>
      </c>
      <c r="I8111" t="str">
        <f t="shared" si="126"/>
        <v>Yuksek Investisya</v>
      </c>
      <c r="J8111">
        <f>YEAR(transaction_data[[#This Row],[Transaction_Date]])</f>
        <v>2022</v>
      </c>
      <c r="K8111">
        <f>MONTH(transaction_data[[#This Row],[Transaction_Date]])</f>
        <v>6</v>
      </c>
    </row>
    <row r="8112" spans="1:11" x14ac:dyDescent="0.3">
      <c r="A8112">
        <v>308110</v>
      </c>
      <c r="B8112">
        <v>206233</v>
      </c>
      <c r="C8112" t="s">
        <v>13</v>
      </c>
      <c r="D8112">
        <v>3932</v>
      </c>
      <c r="E8112">
        <v>2945</v>
      </c>
      <c r="F8112">
        <v>13318</v>
      </c>
      <c r="G8112" t="s">
        <v>32</v>
      </c>
      <c r="H8112" s="1">
        <v>45076</v>
      </c>
      <c r="I8112" t="str">
        <f t="shared" si="126"/>
        <v>Kicik Investiya</v>
      </c>
      <c r="J8112">
        <f>YEAR(transaction_data[[#This Row],[Transaction_Date]])</f>
        <v>2023</v>
      </c>
      <c r="K8112">
        <f>MONTH(transaction_data[[#This Row],[Transaction_Date]])</f>
        <v>5</v>
      </c>
    </row>
    <row r="8113" spans="1:11" x14ac:dyDescent="0.3">
      <c r="A8113">
        <v>308111</v>
      </c>
      <c r="B8113">
        <v>204024</v>
      </c>
      <c r="C8113" t="s">
        <v>30</v>
      </c>
      <c r="D8113">
        <v>9877</v>
      </c>
      <c r="E8113">
        <v>2339</v>
      </c>
      <c r="F8113">
        <v>16000</v>
      </c>
      <c r="G8113" t="s">
        <v>33</v>
      </c>
      <c r="H8113" s="1">
        <v>44853</v>
      </c>
      <c r="I8113" t="str">
        <f t="shared" si="126"/>
        <v>Orta investisya</v>
      </c>
      <c r="J8113">
        <f>YEAR(transaction_data[[#This Row],[Transaction_Date]])</f>
        <v>2022</v>
      </c>
      <c r="K8113">
        <f>MONTH(transaction_data[[#This Row],[Transaction_Date]])</f>
        <v>10</v>
      </c>
    </row>
    <row r="8114" spans="1:11" x14ac:dyDescent="0.3">
      <c r="A8114">
        <v>308112</v>
      </c>
      <c r="B8114">
        <v>203683</v>
      </c>
      <c r="C8114" t="s">
        <v>30</v>
      </c>
      <c r="D8114">
        <v>2283</v>
      </c>
      <c r="E8114">
        <v>3812</v>
      </c>
      <c r="F8114">
        <v>16334</v>
      </c>
      <c r="G8114" t="s">
        <v>32</v>
      </c>
      <c r="H8114" s="1">
        <v>44813</v>
      </c>
      <c r="I8114" t="str">
        <f t="shared" si="126"/>
        <v>Orta investisya</v>
      </c>
      <c r="J8114">
        <f>YEAR(transaction_data[[#This Row],[Transaction_Date]])</f>
        <v>2022</v>
      </c>
      <c r="K8114">
        <f>MONTH(transaction_data[[#This Row],[Transaction_Date]])</f>
        <v>9</v>
      </c>
    </row>
    <row r="8115" spans="1:11" x14ac:dyDescent="0.3">
      <c r="A8115">
        <v>308113</v>
      </c>
      <c r="B8115">
        <v>208165</v>
      </c>
      <c r="C8115" t="s">
        <v>31</v>
      </c>
      <c r="D8115">
        <v>44435</v>
      </c>
      <c r="E8115">
        <v>4522</v>
      </c>
      <c r="F8115">
        <v>46976</v>
      </c>
      <c r="G8115" t="s">
        <v>29</v>
      </c>
      <c r="H8115" s="1">
        <v>45364</v>
      </c>
      <c r="I8115" t="str">
        <f t="shared" si="126"/>
        <v>Yuksek Investisya</v>
      </c>
      <c r="J8115">
        <f>YEAR(transaction_data[[#This Row],[Transaction_Date]])</f>
        <v>2024</v>
      </c>
      <c r="K8115">
        <f>MONTH(transaction_data[[#This Row],[Transaction_Date]])</f>
        <v>3</v>
      </c>
    </row>
    <row r="8116" spans="1:11" x14ac:dyDescent="0.3">
      <c r="A8116">
        <v>308114</v>
      </c>
      <c r="B8116">
        <v>201793</v>
      </c>
      <c r="C8116" t="s">
        <v>13</v>
      </c>
      <c r="D8116">
        <v>53752</v>
      </c>
      <c r="E8116">
        <v>3109</v>
      </c>
      <c r="F8116">
        <v>28850</v>
      </c>
      <c r="G8116" t="s">
        <v>29</v>
      </c>
      <c r="H8116" s="1">
        <v>45353</v>
      </c>
      <c r="I8116" t="str">
        <f t="shared" si="126"/>
        <v>Yuksek Investisya</v>
      </c>
      <c r="J8116">
        <f>YEAR(transaction_data[[#This Row],[Transaction_Date]])</f>
        <v>2024</v>
      </c>
      <c r="K8116">
        <f>MONTH(transaction_data[[#This Row],[Transaction_Date]])</f>
        <v>3</v>
      </c>
    </row>
    <row r="8117" spans="1:11" x14ac:dyDescent="0.3">
      <c r="A8117">
        <v>308115</v>
      </c>
      <c r="B8117">
        <v>206101</v>
      </c>
      <c r="C8117" t="s">
        <v>31</v>
      </c>
      <c r="D8117">
        <v>87353</v>
      </c>
      <c r="E8117">
        <v>706</v>
      </c>
      <c r="F8117">
        <v>43260</v>
      </c>
      <c r="G8117" t="s">
        <v>32</v>
      </c>
      <c r="H8117" s="1">
        <v>45290</v>
      </c>
      <c r="I8117" t="str">
        <f t="shared" si="126"/>
        <v>Yuksek Investisya</v>
      </c>
      <c r="J8117">
        <f>YEAR(transaction_data[[#This Row],[Transaction_Date]])</f>
        <v>2023</v>
      </c>
      <c r="K8117">
        <f>MONTH(transaction_data[[#This Row],[Transaction_Date]])</f>
        <v>12</v>
      </c>
    </row>
    <row r="8118" spans="1:11" x14ac:dyDescent="0.3">
      <c r="A8118">
        <v>308116</v>
      </c>
      <c r="B8118">
        <v>205378</v>
      </c>
      <c r="C8118" t="s">
        <v>13</v>
      </c>
      <c r="D8118">
        <v>60636</v>
      </c>
      <c r="E8118">
        <v>2518</v>
      </c>
      <c r="F8118">
        <v>2079</v>
      </c>
      <c r="G8118" t="s">
        <v>32</v>
      </c>
      <c r="H8118" s="1">
        <v>44906</v>
      </c>
      <c r="I8118" t="str">
        <f t="shared" si="126"/>
        <v>Kicik Investiya</v>
      </c>
      <c r="J8118">
        <f>YEAR(transaction_data[[#This Row],[Transaction_Date]])</f>
        <v>2022</v>
      </c>
      <c r="K8118">
        <f>MONTH(transaction_data[[#This Row],[Transaction_Date]])</f>
        <v>12</v>
      </c>
    </row>
    <row r="8119" spans="1:11" x14ac:dyDescent="0.3">
      <c r="A8119">
        <v>308117</v>
      </c>
      <c r="B8119">
        <v>209902</v>
      </c>
      <c r="C8119" t="s">
        <v>13</v>
      </c>
      <c r="D8119">
        <v>56812</v>
      </c>
      <c r="E8119">
        <v>4864</v>
      </c>
      <c r="F8119">
        <v>23038</v>
      </c>
      <c r="G8119" t="s">
        <v>33</v>
      </c>
      <c r="H8119" s="1">
        <v>45174</v>
      </c>
      <c r="I8119" t="str">
        <f t="shared" si="126"/>
        <v>Orta investisya</v>
      </c>
      <c r="J8119">
        <f>YEAR(transaction_data[[#This Row],[Transaction_Date]])</f>
        <v>2023</v>
      </c>
      <c r="K8119">
        <f>MONTH(transaction_data[[#This Row],[Transaction_Date]])</f>
        <v>9</v>
      </c>
    </row>
    <row r="8120" spans="1:11" x14ac:dyDescent="0.3">
      <c r="A8120">
        <v>308118</v>
      </c>
      <c r="B8120">
        <v>206254</v>
      </c>
      <c r="C8120" t="s">
        <v>13</v>
      </c>
      <c r="D8120">
        <v>78895</v>
      </c>
      <c r="E8120">
        <v>3057</v>
      </c>
      <c r="F8120">
        <v>39661</v>
      </c>
      <c r="G8120" t="s">
        <v>32</v>
      </c>
      <c r="H8120" s="1">
        <v>44982</v>
      </c>
      <c r="I8120" t="str">
        <f t="shared" si="126"/>
        <v>Yuksek Investisya</v>
      </c>
      <c r="J8120">
        <f>YEAR(transaction_data[[#This Row],[Transaction_Date]])</f>
        <v>2023</v>
      </c>
      <c r="K8120">
        <f>MONTH(transaction_data[[#This Row],[Transaction_Date]])</f>
        <v>2</v>
      </c>
    </row>
    <row r="8121" spans="1:11" x14ac:dyDescent="0.3">
      <c r="A8121">
        <v>308119</v>
      </c>
      <c r="B8121">
        <v>205658</v>
      </c>
      <c r="C8121" t="s">
        <v>13</v>
      </c>
      <c r="D8121">
        <v>74853</v>
      </c>
      <c r="E8121">
        <v>1951</v>
      </c>
      <c r="F8121">
        <v>47821</v>
      </c>
      <c r="G8121" t="s">
        <v>29</v>
      </c>
      <c r="H8121" s="1">
        <v>45099</v>
      </c>
      <c r="I8121" t="str">
        <f t="shared" si="126"/>
        <v>Yuksek Investisya</v>
      </c>
      <c r="J8121">
        <f>YEAR(transaction_data[[#This Row],[Transaction_Date]])</f>
        <v>2023</v>
      </c>
      <c r="K8121">
        <f>MONTH(transaction_data[[#This Row],[Transaction_Date]])</f>
        <v>6</v>
      </c>
    </row>
    <row r="8122" spans="1:11" x14ac:dyDescent="0.3">
      <c r="A8122">
        <v>308120</v>
      </c>
      <c r="B8122">
        <v>206078</v>
      </c>
      <c r="C8122" t="s">
        <v>30</v>
      </c>
      <c r="D8122">
        <v>46078</v>
      </c>
      <c r="E8122">
        <v>1038</v>
      </c>
      <c r="F8122">
        <v>45667</v>
      </c>
      <c r="G8122" t="s">
        <v>32</v>
      </c>
      <c r="H8122" s="1">
        <v>45578</v>
      </c>
      <c r="I8122" t="str">
        <f t="shared" si="126"/>
        <v>Yuksek Investisya</v>
      </c>
      <c r="J8122">
        <f>YEAR(transaction_data[[#This Row],[Transaction_Date]])</f>
        <v>2024</v>
      </c>
      <c r="K8122">
        <f>MONTH(transaction_data[[#This Row],[Transaction_Date]])</f>
        <v>10</v>
      </c>
    </row>
    <row r="8123" spans="1:11" x14ac:dyDescent="0.3">
      <c r="A8123">
        <v>308121</v>
      </c>
      <c r="B8123">
        <v>200683</v>
      </c>
      <c r="C8123" t="s">
        <v>31</v>
      </c>
      <c r="D8123">
        <v>50813</v>
      </c>
      <c r="E8123">
        <v>2606</v>
      </c>
      <c r="F8123">
        <v>19338</v>
      </c>
      <c r="G8123" t="s">
        <v>29</v>
      </c>
      <c r="H8123" s="1">
        <v>44884</v>
      </c>
      <c r="I8123" t="str">
        <f t="shared" si="126"/>
        <v>Orta investisya</v>
      </c>
      <c r="J8123">
        <f>YEAR(transaction_data[[#This Row],[Transaction_Date]])</f>
        <v>2022</v>
      </c>
      <c r="K8123">
        <f>MONTH(transaction_data[[#This Row],[Transaction_Date]])</f>
        <v>11</v>
      </c>
    </row>
    <row r="8124" spans="1:11" x14ac:dyDescent="0.3">
      <c r="A8124">
        <v>308122</v>
      </c>
      <c r="B8124">
        <v>207175</v>
      </c>
      <c r="C8124" t="s">
        <v>31</v>
      </c>
      <c r="D8124">
        <v>29015</v>
      </c>
      <c r="E8124">
        <v>4049</v>
      </c>
      <c r="F8124">
        <v>41954</v>
      </c>
      <c r="G8124" t="s">
        <v>33</v>
      </c>
      <c r="H8124" s="1">
        <v>45632</v>
      </c>
      <c r="I8124" t="str">
        <f t="shared" si="126"/>
        <v>Yuksek Investisya</v>
      </c>
      <c r="J8124">
        <f>YEAR(transaction_data[[#This Row],[Transaction_Date]])</f>
        <v>2024</v>
      </c>
      <c r="K8124">
        <f>MONTH(transaction_data[[#This Row],[Transaction_Date]])</f>
        <v>12</v>
      </c>
    </row>
    <row r="8125" spans="1:11" x14ac:dyDescent="0.3">
      <c r="A8125">
        <v>308123</v>
      </c>
      <c r="B8125">
        <v>200022</v>
      </c>
      <c r="C8125" t="s">
        <v>30</v>
      </c>
      <c r="D8125">
        <v>42076</v>
      </c>
      <c r="E8125">
        <v>4684</v>
      </c>
      <c r="F8125">
        <v>20844</v>
      </c>
      <c r="G8125" t="s">
        <v>32</v>
      </c>
      <c r="H8125" s="1">
        <v>45590</v>
      </c>
      <c r="I8125" t="str">
        <f t="shared" si="126"/>
        <v>Orta investisya</v>
      </c>
      <c r="J8125">
        <f>YEAR(transaction_data[[#This Row],[Transaction_Date]])</f>
        <v>2024</v>
      </c>
      <c r="K8125">
        <f>MONTH(transaction_data[[#This Row],[Transaction_Date]])</f>
        <v>10</v>
      </c>
    </row>
    <row r="8126" spans="1:11" x14ac:dyDescent="0.3">
      <c r="A8126">
        <v>308124</v>
      </c>
      <c r="B8126">
        <v>205765</v>
      </c>
      <c r="C8126" t="s">
        <v>31</v>
      </c>
      <c r="D8126">
        <v>2978</v>
      </c>
      <c r="E8126">
        <v>1156</v>
      </c>
      <c r="F8126">
        <v>29923</v>
      </c>
      <c r="G8126" t="s">
        <v>29</v>
      </c>
      <c r="H8126" s="1">
        <v>44904</v>
      </c>
      <c r="I8126" t="str">
        <f t="shared" si="126"/>
        <v>Yuksek Investisya</v>
      </c>
      <c r="J8126">
        <f>YEAR(transaction_data[[#This Row],[Transaction_Date]])</f>
        <v>2022</v>
      </c>
      <c r="K8126">
        <f>MONTH(transaction_data[[#This Row],[Transaction_Date]])</f>
        <v>12</v>
      </c>
    </row>
    <row r="8127" spans="1:11" x14ac:dyDescent="0.3">
      <c r="A8127">
        <v>308125</v>
      </c>
      <c r="B8127">
        <v>209624</v>
      </c>
      <c r="C8127" t="s">
        <v>31</v>
      </c>
      <c r="D8127">
        <v>12073</v>
      </c>
      <c r="E8127">
        <v>3264</v>
      </c>
      <c r="F8127">
        <v>31013</v>
      </c>
      <c r="G8127" t="s">
        <v>29</v>
      </c>
      <c r="H8127" s="1">
        <v>45539</v>
      </c>
      <c r="I8127" t="str">
        <f t="shared" si="126"/>
        <v>Yuksek Investisya</v>
      </c>
      <c r="J8127">
        <f>YEAR(transaction_data[[#This Row],[Transaction_Date]])</f>
        <v>2024</v>
      </c>
      <c r="K8127">
        <f>MONTH(transaction_data[[#This Row],[Transaction_Date]])</f>
        <v>9</v>
      </c>
    </row>
    <row r="8128" spans="1:11" x14ac:dyDescent="0.3">
      <c r="A8128">
        <v>308126</v>
      </c>
      <c r="B8128">
        <v>206714</v>
      </c>
      <c r="C8128" t="s">
        <v>13</v>
      </c>
      <c r="D8128">
        <v>75403</v>
      </c>
      <c r="E8128">
        <v>2985</v>
      </c>
      <c r="F8128">
        <v>20025</v>
      </c>
      <c r="G8128" t="s">
        <v>29</v>
      </c>
      <c r="H8128" s="1">
        <v>45499</v>
      </c>
      <c r="I8128" t="str">
        <f t="shared" si="126"/>
        <v>Orta investisya</v>
      </c>
      <c r="J8128">
        <f>YEAR(transaction_data[[#This Row],[Transaction_Date]])</f>
        <v>2024</v>
      </c>
      <c r="K8128">
        <f>MONTH(transaction_data[[#This Row],[Transaction_Date]])</f>
        <v>7</v>
      </c>
    </row>
    <row r="8129" spans="1:11" x14ac:dyDescent="0.3">
      <c r="A8129">
        <v>308127</v>
      </c>
      <c r="B8129">
        <v>201791</v>
      </c>
      <c r="C8129" t="s">
        <v>13</v>
      </c>
      <c r="D8129">
        <v>80899</v>
      </c>
      <c r="E8129">
        <v>1901</v>
      </c>
      <c r="F8129">
        <v>36668</v>
      </c>
      <c r="G8129" t="s">
        <v>33</v>
      </c>
      <c r="H8129" s="1">
        <v>44997</v>
      </c>
      <c r="I8129" t="str">
        <f t="shared" si="126"/>
        <v>Yuksek Investisya</v>
      </c>
      <c r="J8129">
        <f>YEAR(transaction_data[[#This Row],[Transaction_Date]])</f>
        <v>2023</v>
      </c>
      <c r="K8129">
        <f>MONTH(transaction_data[[#This Row],[Transaction_Date]])</f>
        <v>3</v>
      </c>
    </row>
    <row r="8130" spans="1:11" x14ac:dyDescent="0.3">
      <c r="A8130">
        <v>308128</v>
      </c>
      <c r="B8130">
        <v>206031</v>
      </c>
      <c r="C8130" t="s">
        <v>13</v>
      </c>
      <c r="D8130">
        <v>48339</v>
      </c>
      <c r="E8130">
        <v>2918</v>
      </c>
      <c r="F8130">
        <v>46902</v>
      </c>
      <c r="G8130" t="s">
        <v>29</v>
      </c>
      <c r="H8130" s="1">
        <v>44775</v>
      </c>
      <c r="I8130" t="str">
        <f t="shared" ref="I8130:I8193" si="127">IF(AND(F8130&gt;1000,F8130&lt;15000),"Kicik Investiya",IF(AND(F8130&gt;=15000,F8130&lt;27500),"Orta investisya","Yuksek Investisya"))</f>
        <v>Yuksek Investisya</v>
      </c>
      <c r="J8130">
        <f>YEAR(transaction_data[[#This Row],[Transaction_Date]])</f>
        <v>2022</v>
      </c>
      <c r="K8130">
        <f>MONTH(transaction_data[[#This Row],[Transaction_Date]])</f>
        <v>8</v>
      </c>
    </row>
    <row r="8131" spans="1:11" x14ac:dyDescent="0.3">
      <c r="A8131">
        <v>308129</v>
      </c>
      <c r="B8131">
        <v>205454</v>
      </c>
      <c r="C8131" t="s">
        <v>13</v>
      </c>
      <c r="D8131">
        <v>8126</v>
      </c>
      <c r="E8131">
        <v>2202</v>
      </c>
      <c r="F8131">
        <v>29363</v>
      </c>
      <c r="G8131" t="s">
        <v>33</v>
      </c>
      <c r="H8131" s="1">
        <v>45280</v>
      </c>
      <c r="I8131" t="str">
        <f t="shared" si="127"/>
        <v>Yuksek Investisya</v>
      </c>
      <c r="J8131">
        <f>YEAR(transaction_data[[#This Row],[Transaction_Date]])</f>
        <v>2023</v>
      </c>
      <c r="K8131">
        <f>MONTH(transaction_data[[#This Row],[Transaction_Date]])</f>
        <v>12</v>
      </c>
    </row>
    <row r="8132" spans="1:11" x14ac:dyDescent="0.3">
      <c r="A8132">
        <v>308130</v>
      </c>
      <c r="B8132">
        <v>204782</v>
      </c>
      <c r="C8132" t="s">
        <v>30</v>
      </c>
      <c r="D8132">
        <v>5552</v>
      </c>
      <c r="E8132">
        <v>2532</v>
      </c>
      <c r="F8132">
        <v>25103</v>
      </c>
      <c r="G8132" t="s">
        <v>33</v>
      </c>
      <c r="H8132" s="1">
        <v>45451</v>
      </c>
      <c r="I8132" t="str">
        <f t="shared" si="127"/>
        <v>Orta investisya</v>
      </c>
      <c r="J8132">
        <f>YEAR(transaction_data[[#This Row],[Transaction_Date]])</f>
        <v>2024</v>
      </c>
      <c r="K8132">
        <f>MONTH(transaction_data[[#This Row],[Transaction_Date]])</f>
        <v>6</v>
      </c>
    </row>
    <row r="8133" spans="1:11" x14ac:dyDescent="0.3">
      <c r="A8133">
        <v>308131</v>
      </c>
      <c r="B8133">
        <v>203495</v>
      </c>
      <c r="C8133" t="s">
        <v>30</v>
      </c>
      <c r="D8133">
        <v>62846</v>
      </c>
      <c r="E8133">
        <v>3534</v>
      </c>
      <c r="F8133">
        <v>6372</v>
      </c>
      <c r="G8133" t="s">
        <v>32</v>
      </c>
      <c r="H8133" s="1">
        <v>45400</v>
      </c>
      <c r="I8133" t="str">
        <f t="shared" si="127"/>
        <v>Kicik Investiya</v>
      </c>
      <c r="J8133">
        <f>YEAR(transaction_data[[#This Row],[Transaction_Date]])</f>
        <v>2024</v>
      </c>
      <c r="K8133">
        <f>MONTH(transaction_data[[#This Row],[Transaction_Date]])</f>
        <v>4</v>
      </c>
    </row>
    <row r="8134" spans="1:11" x14ac:dyDescent="0.3">
      <c r="A8134">
        <v>308132</v>
      </c>
      <c r="B8134">
        <v>205266</v>
      </c>
      <c r="C8134" t="s">
        <v>30</v>
      </c>
      <c r="D8134">
        <v>92629</v>
      </c>
      <c r="E8134">
        <v>1948</v>
      </c>
      <c r="F8134">
        <v>40387</v>
      </c>
      <c r="G8134" t="s">
        <v>33</v>
      </c>
      <c r="H8134" s="1">
        <v>44977</v>
      </c>
      <c r="I8134" t="str">
        <f t="shared" si="127"/>
        <v>Yuksek Investisya</v>
      </c>
      <c r="J8134">
        <f>YEAR(transaction_data[[#This Row],[Transaction_Date]])</f>
        <v>2023</v>
      </c>
      <c r="K8134">
        <f>MONTH(transaction_data[[#This Row],[Transaction_Date]])</f>
        <v>2</v>
      </c>
    </row>
    <row r="8135" spans="1:11" x14ac:dyDescent="0.3">
      <c r="A8135">
        <v>308133</v>
      </c>
      <c r="B8135">
        <v>208186</v>
      </c>
      <c r="C8135" t="s">
        <v>31</v>
      </c>
      <c r="D8135">
        <v>13488</v>
      </c>
      <c r="E8135">
        <v>3850</v>
      </c>
      <c r="F8135">
        <v>44654</v>
      </c>
      <c r="G8135" t="s">
        <v>32</v>
      </c>
      <c r="H8135" s="1">
        <v>45559</v>
      </c>
      <c r="I8135" t="str">
        <f t="shared" si="127"/>
        <v>Yuksek Investisya</v>
      </c>
      <c r="J8135">
        <f>YEAR(transaction_data[[#This Row],[Transaction_Date]])</f>
        <v>2024</v>
      </c>
      <c r="K8135">
        <f>MONTH(transaction_data[[#This Row],[Transaction_Date]])</f>
        <v>9</v>
      </c>
    </row>
    <row r="8136" spans="1:11" x14ac:dyDescent="0.3">
      <c r="A8136">
        <v>308134</v>
      </c>
      <c r="B8136">
        <v>200751</v>
      </c>
      <c r="C8136" t="s">
        <v>13</v>
      </c>
      <c r="D8136">
        <v>14892</v>
      </c>
      <c r="E8136">
        <v>3827</v>
      </c>
      <c r="F8136">
        <v>2425</v>
      </c>
      <c r="G8136" t="s">
        <v>32</v>
      </c>
      <c r="H8136" s="1">
        <v>45376</v>
      </c>
      <c r="I8136" t="str">
        <f t="shared" si="127"/>
        <v>Kicik Investiya</v>
      </c>
      <c r="J8136">
        <f>YEAR(transaction_data[[#This Row],[Transaction_Date]])</f>
        <v>2024</v>
      </c>
      <c r="K8136">
        <f>MONTH(transaction_data[[#This Row],[Transaction_Date]])</f>
        <v>3</v>
      </c>
    </row>
    <row r="8137" spans="1:11" x14ac:dyDescent="0.3">
      <c r="A8137">
        <v>308135</v>
      </c>
      <c r="B8137">
        <v>207595</v>
      </c>
      <c r="C8137" t="s">
        <v>31</v>
      </c>
      <c r="D8137">
        <v>38661</v>
      </c>
      <c r="E8137">
        <v>664</v>
      </c>
      <c r="F8137">
        <v>33559</v>
      </c>
      <c r="G8137" t="s">
        <v>32</v>
      </c>
      <c r="H8137" s="1">
        <v>45359</v>
      </c>
      <c r="I8137" t="str">
        <f t="shared" si="127"/>
        <v>Yuksek Investisya</v>
      </c>
      <c r="J8137">
        <f>YEAR(transaction_data[[#This Row],[Transaction_Date]])</f>
        <v>2024</v>
      </c>
      <c r="K8137">
        <f>MONTH(transaction_data[[#This Row],[Transaction_Date]])</f>
        <v>3</v>
      </c>
    </row>
    <row r="8138" spans="1:11" x14ac:dyDescent="0.3">
      <c r="A8138">
        <v>308136</v>
      </c>
      <c r="B8138">
        <v>203426</v>
      </c>
      <c r="C8138" t="s">
        <v>13</v>
      </c>
      <c r="D8138">
        <v>35743</v>
      </c>
      <c r="E8138">
        <v>4286</v>
      </c>
      <c r="F8138">
        <v>8891</v>
      </c>
      <c r="G8138" t="s">
        <v>29</v>
      </c>
      <c r="H8138" s="1">
        <v>45074</v>
      </c>
      <c r="I8138" t="str">
        <f t="shared" si="127"/>
        <v>Kicik Investiya</v>
      </c>
      <c r="J8138">
        <f>YEAR(transaction_data[[#This Row],[Transaction_Date]])</f>
        <v>2023</v>
      </c>
      <c r="K8138">
        <f>MONTH(transaction_data[[#This Row],[Transaction_Date]])</f>
        <v>5</v>
      </c>
    </row>
    <row r="8139" spans="1:11" x14ac:dyDescent="0.3">
      <c r="A8139">
        <v>308137</v>
      </c>
      <c r="B8139">
        <v>208857</v>
      </c>
      <c r="C8139" t="s">
        <v>13</v>
      </c>
      <c r="D8139">
        <v>62024</v>
      </c>
      <c r="E8139">
        <v>3660</v>
      </c>
      <c r="F8139">
        <v>40009</v>
      </c>
      <c r="G8139" t="s">
        <v>32</v>
      </c>
      <c r="H8139" s="1">
        <v>44663</v>
      </c>
      <c r="I8139" t="str">
        <f t="shared" si="127"/>
        <v>Yuksek Investisya</v>
      </c>
      <c r="J8139">
        <f>YEAR(transaction_data[[#This Row],[Transaction_Date]])</f>
        <v>2022</v>
      </c>
      <c r="K8139">
        <f>MONTH(transaction_data[[#This Row],[Transaction_Date]])</f>
        <v>4</v>
      </c>
    </row>
    <row r="8140" spans="1:11" x14ac:dyDescent="0.3">
      <c r="A8140">
        <v>308138</v>
      </c>
      <c r="B8140">
        <v>208499</v>
      </c>
      <c r="C8140" t="s">
        <v>31</v>
      </c>
      <c r="D8140">
        <v>78644</v>
      </c>
      <c r="E8140">
        <v>872</v>
      </c>
      <c r="F8140">
        <v>3278</v>
      </c>
      <c r="G8140" t="s">
        <v>29</v>
      </c>
      <c r="H8140" s="1">
        <v>45306</v>
      </c>
      <c r="I8140" t="str">
        <f t="shared" si="127"/>
        <v>Kicik Investiya</v>
      </c>
      <c r="J8140">
        <f>YEAR(transaction_data[[#This Row],[Transaction_Date]])</f>
        <v>2024</v>
      </c>
      <c r="K8140">
        <f>MONTH(transaction_data[[#This Row],[Transaction_Date]])</f>
        <v>1</v>
      </c>
    </row>
    <row r="8141" spans="1:11" x14ac:dyDescent="0.3">
      <c r="A8141">
        <v>308139</v>
      </c>
      <c r="B8141">
        <v>201868</v>
      </c>
      <c r="C8141" t="s">
        <v>31</v>
      </c>
      <c r="D8141">
        <v>37905</v>
      </c>
      <c r="E8141">
        <v>457</v>
      </c>
      <c r="F8141">
        <v>31030</v>
      </c>
      <c r="G8141" t="s">
        <v>32</v>
      </c>
      <c r="H8141" s="1">
        <v>45024</v>
      </c>
      <c r="I8141" t="str">
        <f t="shared" si="127"/>
        <v>Yuksek Investisya</v>
      </c>
      <c r="J8141">
        <f>YEAR(transaction_data[[#This Row],[Transaction_Date]])</f>
        <v>2023</v>
      </c>
      <c r="K8141">
        <f>MONTH(transaction_data[[#This Row],[Transaction_Date]])</f>
        <v>4</v>
      </c>
    </row>
    <row r="8142" spans="1:11" x14ac:dyDescent="0.3">
      <c r="A8142">
        <v>308140</v>
      </c>
      <c r="B8142">
        <v>208494</v>
      </c>
      <c r="C8142" t="s">
        <v>31</v>
      </c>
      <c r="D8142">
        <v>30800</v>
      </c>
      <c r="E8142">
        <v>3628</v>
      </c>
      <c r="F8142">
        <v>44087</v>
      </c>
      <c r="G8142" t="s">
        <v>32</v>
      </c>
      <c r="H8142" s="1">
        <v>45025</v>
      </c>
      <c r="I8142" t="str">
        <f t="shared" si="127"/>
        <v>Yuksek Investisya</v>
      </c>
      <c r="J8142">
        <f>YEAR(transaction_data[[#This Row],[Transaction_Date]])</f>
        <v>2023</v>
      </c>
      <c r="K8142">
        <f>MONTH(transaction_data[[#This Row],[Transaction_Date]])</f>
        <v>4</v>
      </c>
    </row>
    <row r="8143" spans="1:11" x14ac:dyDescent="0.3">
      <c r="A8143">
        <v>308141</v>
      </c>
      <c r="B8143">
        <v>200711</v>
      </c>
      <c r="C8143" t="s">
        <v>30</v>
      </c>
      <c r="D8143">
        <v>64279</v>
      </c>
      <c r="E8143">
        <v>2077</v>
      </c>
      <c r="F8143">
        <v>38368</v>
      </c>
      <c r="G8143" t="s">
        <v>29</v>
      </c>
      <c r="H8143" s="1">
        <v>45149</v>
      </c>
      <c r="I8143" t="str">
        <f t="shared" si="127"/>
        <v>Yuksek Investisya</v>
      </c>
      <c r="J8143">
        <f>YEAR(transaction_data[[#This Row],[Transaction_Date]])</f>
        <v>2023</v>
      </c>
      <c r="K8143">
        <f>MONTH(transaction_data[[#This Row],[Transaction_Date]])</f>
        <v>8</v>
      </c>
    </row>
    <row r="8144" spans="1:11" x14ac:dyDescent="0.3">
      <c r="A8144">
        <v>308142</v>
      </c>
      <c r="B8144">
        <v>200525</v>
      </c>
      <c r="C8144" t="s">
        <v>31</v>
      </c>
      <c r="D8144">
        <v>4944</v>
      </c>
      <c r="E8144">
        <v>1008</v>
      </c>
      <c r="F8144">
        <v>16638</v>
      </c>
      <c r="G8144" t="s">
        <v>32</v>
      </c>
      <c r="H8144" s="1">
        <v>45315</v>
      </c>
      <c r="I8144" t="str">
        <f t="shared" si="127"/>
        <v>Orta investisya</v>
      </c>
      <c r="J8144">
        <f>YEAR(transaction_data[[#This Row],[Transaction_Date]])</f>
        <v>2024</v>
      </c>
      <c r="K8144">
        <f>MONTH(transaction_data[[#This Row],[Transaction_Date]])</f>
        <v>1</v>
      </c>
    </row>
    <row r="8145" spans="1:11" x14ac:dyDescent="0.3">
      <c r="A8145">
        <v>308143</v>
      </c>
      <c r="B8145">
        <v>207321</v>
      </c>
      <c r="C8145" t="s">
        <v>30</v>
      </c>
      <c r="D8145">
        <v>63974</v>
      </c>
      <c r="E8145">
        <v>1126</v>
      </c>
      <c r="F8145">
        <v>4937</v>
      </c>
      <c r="G8145" t="s">
        <v>32</v>
      </c>
      <c r="H8145" s="1">
        <v>45541</v>
      </c>
      <c r="I8145" t="str">
        <f t="shared" si="127"/>
        <v>Kicik Investiya</v>
      </c>
      <c r="J8145">
        <f>YEAR(transaction_data[[#This Row],[Transaction_Date]])</f>
        <v>2024</v>
      </c>
      <c r="K8145">
        <f>MONTH(transaction_data[[#This Row],[Transaction_Date]])</f>
        <v>9</v>
      </c>
    </row>
    <row r="8146" spans="1:11" x14ac:dyDescent="0.3">
      <c r="A8146">
        <v>308144</v>
      </c>
      <c r="B8146">
        <v>208951</v>
      </c>
      <c r="C8146" t="s">
        <v>31</v>
      </c>
      <c r="D8146">
        <v>29611</v>
      </c>
      <c r="E8146">
        <v>1150</v>
      </c>
      <c r="F8146">
        <v>23290</v>
      </c>
      <c r="G8146" t="s">
        <v>29</v>
      </c>
      <c r="H8146" s="1">
        <v>44986</v>
      </c>
      <c r="I8146" t="str">
        <f t="shared" si="127"/>
        <v>Orta investisya</v>
      </c>
      <c r="J8146">
        <f>YEAR(transaction_data[[#This Row],[Transaction_Date]])</f>
        <v>2023</v>
      </c>
      <c r="K8146">
        <f>MONTH(transaction_data[[#This Row],[Transaction_Date]])</f>
        <v>3</v>
      </c>
    </row>
    <row r="8147" spans="1:11" x14ac:dyDescent="0.3">
      <c r="A8147">
        <v>308145</v>
      </c>
      <c r="B8147">
        <v>204701</v>
      </c>
      <c r="C8147" t="s">
        <v>30</v>
      </c>
      <c r="D8147">
        <v>28976</v>
      </c>
      <c r="E8147">
        <v>4245</v>
      </c>
      <c r="F8147">
        <v>40089</v>
      </c>
      <c r="G8147" t="s">
        <v>29</v>
      </c>
      <c r="H8147" s="1">
        <v>45560</v>
      </c>
      <c r="I8147" t="str">
        <f t="shared" si="127"/>
        <v>Yuksek Investisya</v>
      </c>
      <c r="J8147">
        <f>YEAR(transaction_data[[#This Row],[Transaction_Date]])</f>
        <v>2024</v>
      </c>
      <c r="K8147">
        <f>MONTH(transaction_data[[#This Row],[Transaction_Date]])</f>
        <v>9</v>
      </c>
    </row>
    <row r="8148" spans="1:11" x14ac:dyDescent="0.3">
      <c r="A8148">
        <v>308146</v>
      </c>
      <c r="B8148">
        <v>202546</v>
      </c>
      <c r="C8148" t="s">
        <v>31</v>
      </c>
      <c r="D8148">
        <v>39961</v>
      </c>
      <c r="E8148">
        <v>1992</v>
      </c>
      <c r="F8148">
        <v>2825</v>
      </c>
      <c r="G8148" t="s">
        <v>29</v>
      </c>
      <c r="H8148" s="1">
        <v>44872</v>
      </c>
      <c r="I8148" t="str">
        <f t="shared" si="127"/>
        <v>Kicik Investiya</v>
      </c>
      <c r="J8148">
        <f>YEAR(transaction_data[[#This Row],[Transaction_Date]])</f>
        <v>2022</v>
      </c>
      <c r="K8148">
        <f>MONTH(transaction_data[[#This Row],[Transaction_Date]])</f>
        <v>11</v>
      </c>
    </row>
    <row r="8149" spans="1:11" x14ac:dyDescent="0.3">
      <c r="A8149">
        <v>308147</v>
      </c>
      <c r="B8149">
        <v>207911</v>
      </c>
      <c r="C8149" t="s">
        <v>30</v>
      </c>
      <c r="D8149">
        <v>98982</v>
      </c>
      <c r="E8149">
        <v>409</v>
      </c>
      <c r="F8149">
        <v>13391</v>
      </c>
      <c r="G8149" t="s">
        <v>32</v>
      </c>
      <c r="H8149" s="1">
        <v>45532</v>
      </c>
      <c r="I8149" t="str">
        <f t="shared" si="127"/>
        <v>Kicik Investiya</v>
      </c>
      <c r="J8149">
        <f>YEAR(transaction_data[[#This Row],[Transaction_Date]])</f>
        <v>2024</v>
      </c>
      <c r="K8149">
        <f>MONTH(transaction_data[[#This Row],[Transaction_Date]])</f>
        <v>8</v>
      </c>
    </row>
    <row r="8150" spans="1:11" x14ac:dyDescent="0.3">
      <c r="A8150">
        <v>308148</v>
      </c>
      <c r="B8150">
        <v>208297</v>
      </c>
      <c r="C8150" t="s">
        <v>31</v>
      </c>
      <c r="D8150">
        <v>88727</v>
      </c>
      <c r="E8150">
        <v>992</v>
      </c>
      <c r="F8150">
        <v>20271</v>
      </c>
      <c r="G8150" t="s">
        <v>33</v>
      </c>
      <c r="H8150" s="1">
        <v>44648</v>
      </c>
      <c r="I8150" t="str">
        <f t="shared" si="127"/>
        <v>Orta investisya</v>
      </c>
      <c r="J8150">
        <f>YEAR(transaction_data[[#This Row],[Transaction_Date]])</f>
        <v>2022</v>
      </c>
      <c r="K8150">
        <f>MONTH(transaction_data[[#This Row],[Transaction_Date]])</f>
        <v>3</v>
      </c>
    </row>
    <row r="8151" spans="1:11" x14ac:dyDescent="0.3">
      <c r="A8151">
        <v>308149</v>
      </c>
      <c r="B8151">
        <v>208076</v>
      </c>
      <c r="C8151" t="s">
        <v>13</v>
      </c>
      <c r="D8151">
        <v>64297</v>
      </c>
      <c r="E8151">
        <v>667</v>
      </c>
      <c r="F8151">
        <v>10522</v>
      </c>
      <c r="G8151" t="s">
        <v>29</v>
      </c>
      <c r="H8151" s="1">
        <v>45289</v>
      </c>
      <c r="I8151" t="str">
        <f t="shared" si="127"/>
        <v>Kicik Investiya</v>
      </c>
      <c r="J8151">
        <f>YEAR(transaction_data[[#This Row],[Transaction_Date]])</f>
        <v>2023</v>
      </c>
      <c r="K8151">
        <f>MONTH(transaction_data[[#This Row],[Transaction_Date]])</f>
        <v>12</v>
      </c>
    </row>
    <row r="8152" spans="1:11" x14ac:dyDescent="0.3">
      <c r="A8152">
        <v>308150</v>
      </c>
      <c r="B8152">
        <v>204835</v>
      </c>
      <c r="C8152" t="s">
        <v>31</v>
      </c>
      <c r="D8152">
        <v>35230</v>
      </c>
      <c r="E8152">
        <v>727</v>
      </c>
      <c r="F8152">
        <v>48060</v>
      </c>
      <c r="G8152" t="s">
        <v>32</v>
      </c>
      <c r="H8152" s="1">
        <v>44709</v>
      </c>
      <c r="I8152" t="str">
        <f t="shared" si="127"/>
        <v>Yuksek Investisya</v>
      </c>
      <c r="J8152">
        <f>YEAR(transaction_data[[#This Row],[Transaction_Date]])</f>
        <v>2022</v>
      </c>
      <c r="K8152">
        <f>MONTH(transaction_data[[#This Row],[Transaction_Date]])</f>
        <v>5</v>
      </c>
    </row>
    <row r="8153" spans="1:11" x14ac:dyDescent="0.3">
      <c r="A8153">
        <v>308151</v>
      </c>
      <c r="B8153">
        <v>200906</v>
      </c>
      <c r="C8153" t="s">
        <v>31</v>
      </c>
      <c r="D8153">
        <v>40459</v>
      </c>
      <c r="E8153">
        <v>1757</v>
      </c>
      <c r="F8153">
        <v>49576</v>
      </c>
      <c r="G8153" t="s">
        <v>33</v>
      </c>
      <c r="H8153" s="1">
        <v>44703</v>
      </c>
      <c r="I8153" t="str">
        <f t="shared" si="127"/>
        <v>Yuksek Investisya</v>
      </c>
      <c r="J8153">
        <f>YEAR(transaction_data[[#This Row],[Transaction_Date]])</f>
        <v>2022</v>
      </c>
      <c r="K8153">
        <f>MONTH(transaction_data[[#This Row],[Transaction_Date]])</f>
        <v>5</v>
      </c>
    </row>
    <row r="8154" spans="1:11" x14ac:dyDescent="0.3">
      <c r="A8154">
        <v>308152</v>
      </c>
      <c r="B8154">
        <v>206301</v>
      </c>
      <c r="C8154" t="s">
        <v>13</v>
      </c>
      <c r="D8154">
        <v>85938</v>
      </c>
      <c r="E8154">
        <v>4155</v>
      </c>
      <c r="F8154">
        <v>28436</v>
      </c>
      <c r="G8154" t="s">
        <v>33</v>
      </c>
      <c r="H8154" s="1">
        <v>45372</v>
      </c>
      <c r="I8154" t="str">
        <f t="shared" si="127"/>
        <v>Yuksek Investisya</v>
      </c>
      <c r="J8154">
        <f>YEAR(transaction_data[[#This Row],[Transaction_Date]])</f>
        <v>2024</v>
      </c>
      <c r="K8154">
        <f>MONTH(transaction_data[[#This Row],[Transaction_Date]])</f>
        <v>3</v>
      </c>
    </row>
    <row r="8155" spans="1:11" x14ac:dyDescent="0.3">
      <c r="A8155">
        <v>308153</v>
      </c>
      <c r="B8155">
        <v>206388</v>
      </c>
      <c r="C8155" t="s">
        <v>13</v>
      </c>
      <c r="D8155">
        <v>36612</v>
      </c>
      <c r="E8155">
        <v>1633</v>
      </c>
      <c r="F8155">
        <v>45656</v>
      </c>
      <c r="G8155" t="s">
        <v>32</v>
      </c>
      <c r="H8155" s="1">
        <v>45424</v>
      </c>
      <c r="I8155" t="str">
        <f t="shared" si="127"/>
        <v>Yuksek Investisya</v>
      </c>
      <c r="J8155">
        <f>YEAR(transaction_data[[#This Row],[Transaction_Date]])</f>
        <v>2024</v>
      </c>
      <c r="K8155">
        <f>MONTH(transaction_data[[#This Row],[Transaction_Date]])</f>
        <v>5</v>
      </c>
    </row>
    <row r="8156" spans="1:11" x14ac:dyDescent="0.3">
      <c r="A8156">
        <v>308154</v>
      </c>
      <c r="B8156">
        <v>203665</v>
      </c>
      <c r="C8156" t="s">
        <v>30</v>
      </c>
      <c r="D8156">
        <v>16843</v>
      </c>
      <c r="E8156">
        <v>4301</v>
      </c>
      <c r="F8156">
        <v>36497</v>
      </c>
      <c r="G8156" t="s">
        <v>33</v>
      </c>
      <c r="H8156" s="1">
        <v>44693</v>
      </c>
      <c r="I8156" t="str">
        <f t="shared" si="127"/>
        <v>Yuksek Investisya</v>
      </c>
      <c r="J8156">
        <f>YEAR(transaction_data[[#This Row],[Transaction_Date]])</f>
        <v>2022</v>
      </c>
      <c r="K8156">
        <f>MONTH(transaction_data[[#This Row],[Transaction_Date]])</f>
        <v>5</v>
      </c>
    </row>
    <row r="8157" spans="1:11" x14ac:dyDescent="0.3">
      <c r="A8157">
        <v>308155</v>
      </c>
      <c r="B8157">
        <v>205654</v>
      </c>
      <c r="C8157" t="s">
        <v>13</v>
      </c>
      <c r="D8157">
        <v>7753</v>
      </c>
      <c r="E8157">
        <v>3003</v>
      </c>
      <c r="F8157">
        <v>48739</v>
      </c>
      <c r="G8157" t="s">
        <v>29</v>
      </c>
      <c r="H8157" s="1">
        <v>45302</v>
      </c>
      <c r="I8157" t="str">
        <f t="shared" si="127"/>
        <v>Yuksek Investisya</v>
      </c>
      <c r="J8157">
        <f>YEAR(transaction_data[[#This Row],[Transaction_Date]])</f>
        <v>2024</v>
      </c>
      <c r="K8157">
        <f>MONTH(transaction_data[[#This Row],[Transaction_Date]])</f>
        <v>1</v>
      </c>
    </row>
    <row r="8158" spans="1:11" x14ac:dyDescent="0.3">
      <c r="A8158">
        <v>308156</v>
      </c>
      <c r="B8158">
        <v>208261</v>
      </c>
      <c r="C8158" t="s">
        <v>30</v>
      </c>
      <c r="D8158">
        <v>24726</v>
      </c>
      <c r="E8158">
        <v>1463</v>
      </c>
      <c r="F8158">
        <v>41762</v>
      </c>
      <c r="G8158" t="s">
        <v>32</v>
      </c>
      <c r="H8158" s="1">
        <v>45466</v>
      </c>
      <c r="I8158" t="str">
        <f t="shared" si="127"/>
        <v>Yuksek Investisya</v>
      </c>
      <c r="J8158">
        <f>YEAR(transaction_data[[#This Row],[Transaction_Date]])</f>
        <v>2024</v>
      </c>
      <c r="K8158">
        <f>MONTH(transaction_data[[#This Row],[Transaction_Date]])</f>
        <v>6</v>
      </c>
    </row>
    <row r="8159" spans="1:11" x14ac:dyDescent="0.3">
      <c r="A8159">
        <v>308157</v>
      </c>
      <c r="B8159">
        <v>202925</v>
      </c>
      <c r="C8159" t="s">
        <v>31</v>
      </c>
      <c r="D8159">
        <v>73312</v>
      </c>
      <c r="E8159">
        <v>2430</v>
      </c>
      <c r="F8159">
        <v>36376</v>
      </c>
      <c r="G8159" t="s">
        <v>32</v>
      </c>
      <c r="H8159" s="1">
        <v>45253</v>
      </c>
      <c r="I8159" t="str">
        <f t="shared" si="127"/>
        <v>Yuksek Investisya</v>
      </c>
      <c r="J8159">
        <f>YEAR(transaction_data[[#This Row],[Transaction_Date]])</f>
        <v>2023</v>
      </c>
      <c r="K8159">
        <f>MONTH(transaction_data[[#This Row],[Transaction_Date]])</f>
        <v>11</v>
      </c>
    </row>
    <row r="8160" spans="1:11" x14ac:dyDescent="0.3">
      <c r="A8160">
        <v>308158</v>
      </c>
      <c r="B8160">
        <v>209290</v>
      </c>
      <c r="C8160" t="s">
        <v>13</v>
      </c>
      <c r="D8160">
        <v>89113</v>
      </c>
      <c r="E8160">
        <v>3583</v>
      </c>
      <c r="F8160">
        <v>28030</v>
      </c>
      <c r="G8160" t="s">
        <v>29</v>
      </c>
      <c r="H8160" s="1">
        <v>45385</v>
      </c>
      <c r="I8160" t="str">
        <f t="shared" si="127"/>
        <v>Yuksek Investisya</v>
      </c>
      <c r="J8160">
        <f>YEAR(transaction_data[[#This Row],[Transaction_Date]])</f>
        <v>2024</v>
      </c>
      <c r="K8160">
        <f>MONTH(transaction_data[[#This Row],[Transaction_Date]])</f>
        <v>4</v>
      </c>
    </row>
    <row r="8161" spans="1:11" x14ac:dyDescent="0.3">
      <c r="A8161">
        <v>308159</v>
      </c>
      <c r="B8161">
        <v>200134</v>
      </c>
      <c r="C8161" t="s">
        <v>30</v>
      </c>
      <c r="D8161">
        <v>76272</v>
      </c>
      <c r="E8161">
        <v>4167</v>
      </c>
      <c r="F8161">
        <v>19734</v>
      </c>
      <c r="G8161" t="s">
        <v>33</v>
      </c>
      <c r="H8161" s="1">
        <v>45723</v>
      </c>
      <c r="I8161" t="str">
        <f t="shared" si="127"/>
        <v>Orta investisya</v>
      </c>
      <c r="J8161">
        <f>YEAR(transaction_data[[#This Row],[Transaction_Date]])</f>
        <v>2025</v>
      </c>
      <c r="K8161">
        <f>MONTH(transaction_data[[#This Row],[Transaction_Date]])</f>
        <v>3</v>
      </c>
    </row>
    <row r="8162" spans="1:11" x14ac:dyDescent="0.3">
      <c r="A8162">
        <v>308160</v>
      </c>
      <c r="B8162">
        <v>208110</v>
      </c>
      <c r="C8162" t="s">
        <v>31</v>
      </c>
      <c r="D8162">
        <v>8755</v>
      </c>
      <c r="E8162">
        <v>3524</v>
      </c>
      <c r="F8162">
        <v>28817</v>
      </c>
      <c r="G8162" t="s">
        <v>32</v>
      </c>
      <c r="H8162" s="1">
        <v>44793</v>
      </c>
      <c r="I8162" t="str">
        <f t="shared" si="127"/>
        <v>Yuksek Investisya</v>
      </c>
      <c r="J8162">
        <f>YEAR(transaction_data[[#This Row],[Transaction_Date]])</f>
        <v>2022</v>
      </c>
      <c r="K8162">
        <f>MONTH(transaction_data[[#This Row],[Transaction_Date]])</f>
        <v>8</v>
      </c>
    </row>
    <row r="8163" spans="1:11" x14ac:dyDescent="0.3">
      <c r="A8163">
        <v>308161</v>
      </c>
      <c r="B8163">
        <v>200736</v>
      </c>
      <c r="C8163" t="s">
        <v>30</v>
      </c>
      <c r="D8163">
        <v>41532</v>
      </c>
      <c r="E8163">
        <v>2589</v>
      </c>
      <c r="F8163">
        <v>37760</v>
      </c>
      <c r="G8163" t="s">
        <v>32</v>
      </c>
      <c r="H8163" s="1">
        <v>45343</v>
      </c>
      <c r="I8163" t="str">
        <f t="shared" si="127"/>
        <v>Yuksek Investisya</v>
      </c>
      <c r="J8163">
        <f>YEAR(transaction_data[[#This Row],[Transaction_Date]])</f>
        <v>2024</v>
      </c>
      <c r="K8163">
        <f>MONTH(transaction_data[[#This Row],[Transaction_Date]])</f>
        <v>2</v>
      </c>
    </row>
    <row r="8164" spans="1:11" x14ac:dyDescent="0.3">
      <c r="A8164">
        <v>308162</v>
      </c>
      <c r="B8164">
        <v>207033</v>
      </c>
      <c r="C8164" t="s">
        <v>31</v>
      </c>
      <c r="D8164">
        <v>80364</v>
      </c>
      <c r="E8164">
        <v>3810</v>
      </c>
      <c r="F8164">
        <v>12844</v>
      </c>
      <c r="G8164" t="s">
        <v>29</v>
      </c>
      <c r="H8164" s="1">
        <v>45410</v>
      </c>
      <c r="I8164" t="str">
        <f t="shared" si="127"/>
        <v>Kicik Investiya</v>
      </c>
      <c r="J8164">
        <f>YEAR(transaction_data[[#This Row],[Transaction_Date]])</f>
        <v>2024</v>
      </c>
      <c r="K8164">
        <f>MONTH(transaction_data[[#This Row],[Transaction_Date]])</f>
        <v>4</v>
      </c>
    </row>
    <row r="8165" spans="1:11" x14ac:dyDescent="0.3">
      <c r="A8165">
        <v>308163</v>
      </c>
      <c r="B8165">
        <v>208329</v>
      </c>
      <c r="C8165" t="s">
        <v>30</v>
      </c>
      <c r="D8165">
        <v>47086</v>
      </c>
      <c r="E8165">
        <v>4017</v>
      </c>
      <c r="F8165">
        <v>13586</v>
      </c>
      <c r="G8165" t="s">
        <v>32</v>
      </c>
      <c r="H8165" s="1">
        <v>45014</v>
      </c>
      <c r="I8165" t="str">
        <f t="shared" si="127"/>
        <v>Kicik Investiya</v>
      </c>
      <c r="J8165">
        <f>YEAR(transaction_data[[#This Row],[Transaction_Date]])</f>
        <v>2023</v>
      </c>
      <c r="K8165">
        <f>MONTH(transaction_data[[#This Row],[Transaction_Date]])</f>
        <v>3</v>
      </c>
    </row>
    <row r="8166" spans="1:11" x14ac:dyDescent="0.3">
      <c r="A8166">
        <v>308164</v>
      </c>
      <c r="B8166">
        <v>201876</v>
      </c>
      <c r="C8166" t="s">
        <v>31</v>
      </c>
      <c r="D8166">
        <v>61452</v>
      </c>
      <c r="E8166">
        <v>1542</v>
      </c>
      <c r="F8166">
        <v>30317</v>
      </c>
      <c r="G8166" t="s">
        <v>32</v>
      </c>
      <c r="H8166" s="1">
        <v>44770</v>
      </c>
      <c r="I8166" t="str">
        <f t="shared" si="127"/>
        <v>Yuksek Investisya</v>
      </c>
      <c r="J8166">
        <f>YEAR(transaction_data[[#This Row],[Transaction_Date]])</f>
        <v>2022</v>
      </c>
      <c r="K8166">
        <f>MONTH(transaction_data[[#This Row],[Transaction_Date]])</f>
        <v>7</v>
      </c>
    </row>
    <row r="8167" spans="1:11" x14ac:dyDescent="0.3">
      <c r="A8167">
        <v>308165</v>
      </c>
      <c r="B8167">
        <v>206856</v>
      </c>
      <c r="C8167" t="s">
        <v>31</v>
      </c>
      <c r="D8167">
        <v>4317</v>
      </c>
      <c r="E8167">
        <v>4950</v>
      </c>
      <c r="F8167">
        <v>10946</v>
      </c>
      <c r="G8167" t="s">
        <v>32</v>
      </c>
      <c r="H8167" s="1">
        <v>45508</v>
      </c>
      <c r="I8167" t="str">
        <f t="shared" si="127"/>
        <v>Kicik Investiya</v>
      </c>
      <c r="J8167">
        <f>YEAR(transaction_data[[#This Row],[Transaction_Date]])</f>
        <v>2024</v>
      </c>
      <c r="K8167">
        <f>MONTH(transaction_data[[#This Row],[Transaction_Date]])</f>
        <v>8</v>
      </c>
    </row>
    <row r="8168" spans="1:11" x14ac:dyDescent="0.3">
      <c r="A8168">
        <v>308166</v>
      </c>
      <c r="B8168">
        <v>203958</v>
      </c>
      <c r="C8168" t="s">
        <v>30</v>
      </c>
      <c r="D8168">
        <v>20954</v>
      </c>
      <c r="E8168">
        <v>3211</v>
      </c>
      <c r="F8168">
        <v>32478</v>
      </c>
      <c r="G8168" t="s">
        <v>29</v>
      </c>
      <c r="H8168" s="1">
        <v>44660</v>
      </c>
      <c r="I8168" t="str">
        <f t="shared" si="127"/>
        <v>Yuksek Investisya</v>
      </c>
      <c r="J8168">
        <f>YEAR(transaction_data[[#This Row],[Transaction_Date]])</f>
        <v>2022</v>
      </c>
      <c r="K8168">
        <f>MONTH(transaction_data[[#This Row],[Transaction_Date]])</f>
        <v>4</v>
      </c>
    </row>
    <row r="8169" spans="1:11" x14ac:dyDescent="0.3">
      <c r="A8169">
        <v>308167</v>
      </c>
      <c r="B8169">
        <v>201437</v>
      </c>
      <c r="C8169" t="s">
        <v>31</v>
      </c>
      <c r="D8169">
        <v>5610</v>
      </c>
      <c r="E8169">
        <v>1346</v>
      </c>
      <c r="F8169">
        <v>23839</v>
      </c>
      <c r="G8169" t="s">
        <v>32</v>
      </c>
      <c r="H8169" s="1">
        <v>45717</v>
      </c>
      <c r="I8169" t="str">
        <f t="shared" si="127"/>
        <v>Orta investisya</v>
      </c>
      <c r="J8169">
        <f>YEAR(transaction_data[[#This Row],[Transaction_Date]])</f>
        <v>2025</v>
      </c>
      <c r="K8169">
        <f>MONTH(transaction_data[[#This Row],[Transaction_Date]])</f>
        <v>3</v>
      </c>
    </row>
    <row r="8170" spans="1:11" x14ac:dyDescent="0.3">
      <c r="A8170">
        <v>308168</v>
      </c>
      <c r="B8170">
        <v>205551</v>
      </c>
      <c r="C8170" t="s">
        <v>30</v>
      </c>
      <c r="D8170">
        <v>17978</v>
      </c>
      <c r="E8170">
        <v>4186</v>
      </c>
      <c r="F8170">
        <v>31058</v>
      </c>
      <c r="G8170" t="s">
        <v>29</v>
      </c>
      <c r="H8170" s="1">
        <v>45272</v>
      </c>
      <c r="I8170" t="str">
        <f t="shared" si="127"/>
        <v>Yuksek Investisya</v>
      </c>
      <c r="J8170">
        <f>YEAR(transaction_data[[#This Row],[Transaction_Date]])</f>
        <v>2023</v>
      </c>
      <c r="K8170">
        <f>MONTH(transaction_data[[#This Row],[Transaction_Date]])</f>
        <v>12</v>
      </c>
    </row>
    <row r="8171" spans="1:11" x14ac:dyDescent="0.3">
      <c r="A8171">
        <v>308169</v>
      </c>
      <c r="B8171">
        <v>202287</v>
      </c>
      <c r="C8171" t="s">
        <v>31</v>
      </c>
      <c r="D8171">
        <v>50922</v>
      </c>
      <c r="E8171">
        <v>3733</v>
      </c>
      <c r="F8171">
        <v>30852</v>
      </c>
      <c r="G8171" t="s">
        <v>32</v>
      </c>
      <c r="H8171" s="1">
        <v>44979</v>
      </c>
      <c r="I8171" t="str">
        <f t="shared" si="127"/>
        <v>Yuksek Investisya</v>
      </c>
      <c r="J8171">
        <f>YEAR(transaction_data[[#This Row],[Transaction_Date]])</f>
        <v>2023</v>
      </c>
      <c r="K8171">
        <f>MONTH(transaction_data[[#This Row],[Transaction_Date]])</f>
        <v>2</v>
      </c>
    </row>
    <row r="8172" spans="1:11" x14ac:dyDescent="0.3">
      <c r="A8172">
        <v>308170</v>
      </c>
      <c r="B8172">
        <v>206680</v>
      </c>
      <c r="C8172" t="s">
        <v>13</v>
      </c>
      <c r="D8172">
        <v>42299</v>
      </c>
      <c r="E8172">
        <v>962</v>
      </c>
      <c r="F8172">
        <v>1977</v>
      </c>
      <c r="G8172" t="s">
        <v>33</v>
      </c>
      <c r="H8172" s="1">
        <v>44847</v>
      </c>
      <c r="I8172" t="str">
        <f t="shared" si="127"/>
        <v>Kicik Investiya</v>
      </c>
      <c r="J8172">
        <f>YEAR(transaction_data[[#This Row],[Transaction_Date]])</f>
        <v>2022</v>
      </c>
      <c r="K8172">
        <f>MONTH(transaction_data[[#This Row],[Transaction_Date]])</f>
        <v>10</v>
      </c>
    </row>
    <row r="8173" spans="1:11" x14ac:dyDescent="0.3">
      <c r="A8173">
        <v>308171</v>
      </c>
      <c r="B8173">
        <v>200216</v>
      </c>
      <c r="C8173" t="s">
        <v>13</v>
      </c>
      <c r="D8173">
        <v>47414</v>
      </c>
      <c r="E8173">
        <v>3409</v>
      </c>
      <c r="F8173">
        <v>15008</v>
      </c>
      <c r="G8173" t="s">
        <v>33</v>
      </c>
      <c r="H8173" s="1">
        <v>45197</v>
      </c>
      <c r="I8173" t="str">
        <f t="shared" si="127"/>
        <v>Orta investisya</v>
      </c>
      <c r="J8173">
        <f>YEAR(transaction_data[[#This Row],[Transaction_Date]])</f>
        <v>2023</v>
      </c>
      <c r="K8173">
        <f>MONTH(transaction_data[[#This Row],[Transaction_Date]])</f>
        <v>9</v>
      </c>
    </row>
    <row r="8174" spans="1:11" x14ac:dyDescent="0.3">
      <c r="A8174">
        <v>308172</v>
      </c>
      <c r="B8174">
        <v>202928</v>
      </c>
      <c r="C8174" t="s">
        <v>30</v>
      </c>
      <c r="D8174">
        <v>13901</v>
      </c>
      <c r="E8174">
        <v>4393</v>
      </c>
      <c r="F8174">
        <v>12509</v>
      </c>
      <c r="G8174" t="s">
        <v>32</v>
      </c>
      <c r="H8174" s="1">
        <v>45100</v>
      </c>
      <c r="I8174" t="str">
        <f t="shared" si="127"/>
        <v>Kicik Investiya</v>
      </c>
      <c r="J8174">
        <f>YEAR(transaction_data[[#This Row],[Transaction_Date]])</f>
        <v>2023</v>
      </c>
      <c r="K8174">
        <f>MONTH(transaction_data[[#This Row],[Transaction_Date]])</f>
        <v>6</v>
      </c>
    </row>
    <row r="8175" spans="1:11" x14ac:dyDescent="0.3">
      <c r="A8175">
        <v>308173</v>
      </c>
      <c r="B8175">
        <v>203083</v>
      </c>
      <c r="C8175" t="s">
        <v>13</v>
      </c>
      <c r="D8175">
        <v>73906</v>
      </c>
      <c r="E8175">
        <v>808</v>
      </c>
      <c r="F8175">
        <v>32579</v>
      </c>
      <c r="G8175" t="s">
        <v>32</v>
      </c>
      <c r="H8175" s="1">
        <v>45012</v>
      </c>
      <c r="I8175" t="str">
        <f t="shared" si="127"/>
        <v>Yuksek Investisya</v>
      </c>
      <c r="J8175">
        <f>YEAR(transaction_data[[#This Row],[Transaction_Date]])</f>
        <v>2023</v>
      </c>
      <c r="K8175">
        <f>MONTH(transaction_data[[#This Row],[Transaction_Date]])</f>
        <v>3</v>
      </c>
    </row>
    <row r="8176" spans="1:11" x14ac:dyDescent="0.3">
      <c r="A8176">
        <v>308174</v>
      </c>
      <c r="B8176">
        <v>206650</v>
      </c>
      <c r="C8176" t="s">
        <v>13</v>
      </c>
      <c r="D8176">
        <v>13685</v>
      </c>
      <c r="E8176">
        <v>3075</v>
      </c>
      <c r="F8176">
        <v>5356</v>
      </c>
      <c r="G8176" t="s">
        <v>29</v>
      </c>
      <c r="H8176" s="1">
        <v>45647</v>
      </c>
      <c r="I8176" t="str">
        <f t="shared" si="127"/>
        <v>Kicik Investiya</v>
      </c>
      <c r="J8176">
        <f>YEAR(transaction_data[[#This Row],[Transaction_Date]])</f>
        <v>2024</v>
      </c>
      <c r="K8176">
        <f>MONTH(transaction_data[[#This Row],[Transaction_Date]])</f>
        <v>12</v>
      </c>
    </row>
    <row r="8177" spans="1:11" x14ac:dyDescent="0.3">
      <c r="A8177">
        <v>308175</v>
      </c>
      <c r="B8177">
        <v>206561</v>
      </c>
      <c r="C8177" t="s">
        <v>31</v>
      </c>
      <c r="D8177">
        <v>1003</v>
      </c>
      <c r="E8177">
        <v>722</v>
      </c>
      <c r="F8177">
        <v>11288</v>
      </c>
      <c r="G8177" t="s">
        <v>33</v>
      </c>
      <c r="H8177" s="1">
        <v>44781</v>
      </c>
      <c r="I8177" t="str">
        <f t="shared" si="127"/>
        <v>Kicik Investiya</v>
      </c>
      <c r="J8177">
        <f>YEAR(transaction_data[[#This Row],[Transaction_Date]])</f>
        <v>2022</v>
      </c>
      <c r="K8177">
        <f>MONTH(transaction_data[[#This Row],[Transaction_Date]])</f>
        <v>8</v>
      </c>
    </row>
    <row r="8178" spans="1:11" x14ac:dyDescent="0.3">
      <c r="A8178">
        <v>308176</v>
      </c>
      <c r="B8178">
        <v>200386</v>
      </c>
      <c r="C8178" t="s">
        <v>13</v>
      </c>
      <c r="D8178">
        <v>19311</v>
      </c>
      <c r="E8178">
        <v>3969</v>
      </c>
      <c r="F8178">
        <v>8167</v>
      </c>
      <c r="G8178" t="s">
        <v>33</v>
      </c>
      <c r="H8178" s="1">
        <v>44665</v>
      </c>
      <c r="I8178" t="str">
        <f t="shared" si="127"/>
        <v>Kicik Investiya</v>
      </c>
      <c r="J8178">
        <f>YEAR(transaction_data[[#This Row],[Transaction_Date]])</f>
        <v>2022</v>
      </c>
      <c r="K8178">
        <f>MONTH(transaction_data[[#This Row],[Transaction_Date]])</f>
        <v>4</v>
      </c>
    </row>
    <row r="8179" spans="1:11" x14ac:dyDescent="0.3">
      <c r="A8179">
        <v>308177</v>
      </c>
      <c r="B8179">
        <v>205253</v>
      </c>
      <c r="C8179" t="s">
        <v>30</v>
      </c>
      <c r="D8179">
        <v>91786</v>
      </c>
      <c r="E8179">
        <v>3897</v>
      </c>
      <c r="F8179">
        <v>28824</v>
      </c>
      <c r="G8179" t="s">
        <v>32</v>
      </c>
      <c r="H8179" s="1">
        <v>45386</v>
      </c>
      <c r="I8179" t="str">
        <f t="shared" si="127"/>
        <v>Yuksek Investisya</v>
      </c>
      <c r="J8179">
        <f>YEAR(transaction_data[[#This Row],[Transaction_Date]])</f>
        <v>2024</v>
      </c>
      <c r="K8179">
        <f>MONTH(transaction_data[[#This Row],[Transaction_Date]])</f>
        <v>4</v>
      </c>
    </row>
    <row r="8180" spans="1:11" x14ac:dyDescent="0.3">
      <c r="A8180">
        <v>308178</v>
      </c>
      <c r="B8180">
        <v>205434</v>
      </c>
      <c r="C8180" t="s">
        <v>30</v>
      </c>
      <c r="D8180">
        <v>70155</v>
      </c>
      <c r="E8180">
        <v>4156</v>
      </c>
      <c r="F8180">
        <v>16310</v>
      </c>
      <c r="G8180" t="s">
        <v>32</v>
      </c>
      <c r="H8180" s="1">
        <v>45680</v>
      </c>
      <c r="I8180" t="str">
        <f t="shared" si="127"/>
        <v>Orta investisya</v>
      </c>
      <c r="J8180">
        <f>YEAR(transaction_data[[#This Row],[Transaction_Date]])</f>
        <v>2025</v>
      </c>
      <c r="K8180">
        <f>MONTH(transaction_data[[#This Row],[Transaction_Date]])</f>
        <v>1</v>
      </c>
    </row>
    <row r="8181" spans="1:11" x14ac:dyDescent="0.3">
      <c r="A8181">
        <v>308179</v>
      </c>
      <c r="B8181">
        <v>200922</v>
      </c>
      <c r="C8181" t="s">
        <v>31</v>
      </c>
      <c r="D8181">
        <v>98855</v>
      </c>
      <c r="E8181">
        <v>2664</v>
      </c>
      <c r="F8181">
        <v>1304</v>
      </c>
      <c r="G8181" t="s">
        <v>29</v>
      </c>
      <c r="H8181" s="1">
        <v>45114</v>
      </c>
      <c r="I8181" t="str">
        <f t="shared" si="127"/>
        <v>Kicik Investiya</v>
      </c>
      <c r="J8181">
        <f>YEAR(transaction_data[[#This Row],[Transaction_Date]])</f>
        <v>2023</v>
      </c>
      <c r="K8181">
        <f>MONTH(transaction_data[[#This Row],[Transaction_Date]])</f>
        <v>7</v>
      </c>
    </row>
    <row r="8182" spans="1:11" x14ac:dyDescent="0.3">
      <c r="A8182">
        <v>308180</v>
      </c>
      <c r="B8182">
        <v>208227</v>
      </c>
      <c r="C8182" t="s">
        <v>13</v>
      </c>
      <c r="D8182">
        <v>12970</v>
      </c>
      <c r="E8182">
        <v>487</v>
      </c>
      <c r="F8182">
        <v>9289</v>
      </c>
      <c r="G8182" t="s">
        <v>29</v>
      </c>
      <c r="H8182" s="1">
        <v>44892</v>
      </c>
      <c r="I8182" t="str">
        <f t="shared" si="127"/>
        <v>Kicik Investiya</v>
      </c>
      <c r="J8182">
        <f>YEAR(transaction_data[[#This Row],[Transaction_Date]])</f>
        <v>2022</v>
      </c>
      <c r="K8182">
        <f>MONTH(transaction_data[[#This Row],[Transaction_Date]])</f>
        <v>11</v>
      </c>
    </row>
    <row r="8183" spans="1:11" x14ac:dyDescent="0.3">
      <c r="A8183">
        <v>308181</v>
      </c>
      <c r="B8183">
        <v>209020</v>
      </c>
      <c r="C8183" t="s">
        <v>31</v>
      </c>
      <c r="D8183">
        <v>39392</v>
      </c>
      <c r="E8183">
        <v>576</v>
      </c>
      <c r="F8183">
        <v>45100</v>
      </c>
      <c r="G8183" t="s">
        <v>29</v>
      </c>
      <c r="H8183" s="1">
        <v>45733</v>
      </c>
      <c r="I8183" t="str">
        <f t="shared" si="127"/>
        <v>Yuksek Investisya</v>
      </c>
      <c r="J8183">
        <f>YEAR(transaction_data[[#This Row],[Transaction_Date]])</f>
        <v>2025</v>
      </c>
      <c r="K8183">
        <f>MONTH(transaction_data[[#This Row],[Transaction_Date]])</f>
        <v>3</v>
      </c>
    </row>
    <row r="8184" spans="1:11" x14ac:dyDescent="0.3">
      <c r="A8184">
        <v>308182</v>
      </c>
      <c r="B8184">
        <v>209827</v>
      </c>
      <c r="C8184" t="s">
        <v>13</v>
      </c>
      <c r="D8184">
        <v>14331</v>
      </c>
      <c r="E8184">
        <v>236</v>
      </c>
      <c r="F8184">
        <v>31323</v>
      </c>
      <c r="G8184" t="s">
        <v>32</v>
      </c>
      <c r="H8184" s="1">
        <v>45354</v>
      </c>
      <c r="I8184" t="str">
        <f t="shared" si="127"/>
        <v>Yuksek Investisya</v>
      </c>
      <c r="J8184">
        <f>YEAR(transaction_data[[#This Row],[Transaction_Date]])</f>
        <v>2024</v>
      </c>
      <c r="K8184">
        <f>MONTH(transaction_data[[#This Row],[Transaction_Date]])</f>
        <v>3</v>
      </c>
    </row>
    <row r="8185" spans="1:11" x14ac:dyDescent="0.3">
      <c r="A8185">
        <v>308183</v>
      </c>
      <c r="B8185">
        <v>203264</v>
      </c>
      <c r="C8185" t="s">
        <v>13</v>
      </c>
      <c r="D8185">
        <v>21295</v>
      </c>
      <c r="E8185">
        <v>1754</v>
      </c>
      <c r="F8185">
        <v>23595</v>
      </c>
      <c r="G8185" t="s">
        <v>32</v>
      </c>
      <c r="H8185" s="1">
        <v>45527</v>
      </c>
      <c r="I8185" t="str">
        <f t="shared" si="127"/>
        <v>Orta investisya</v>
      </c>
      <c r="J8185">
        <f>YEAR(transaction_data[[#This Row],[Transaction_Date]])</f>
        <v>2024</v>
      </c>
      <c r="K8185">
        <f>MONTH(transaction_data[[#This Row],[Transaction_Date]])</f>
        <v>8</v>
      </c>
    </row>
    <row r="8186" spans="1:11" x14ac:dyDescent="0.3">
      <c r="A8186">
        <v>308184</v>
      </c>
      <c r="B8186">
        <v>206825</v>
      </c>
      <c r="C8186" t="s">
        <v>13</v>
      </c>
      <c r="D8186">
        <v>61669</v>
      </c>
      <c r="E8186">
        <v>2633</v>
      </c>
      <c r="F8186">
        <v>48232</v>
      </c>
      <c r="G8186" t="s">
        <v>29</v>
      </c>
      <c r="H8186" s="1">
        <v>45547</v>
      </c>
      <c r="I8186" t="str">
        <f t="shared" si="127"/>
        <v>Yuksek Investisya</v>
      </c>
      <c r="J8186">
        <f>YEAR(transaction_data[[#This Row],[Transaction_Date]])</f>
        <v>2024</v>
      </c>
      <c r="K8186">
        <f>MONTH(transaction_data[[#This Row],[Transaction_Date]])</f>
        <v>9</v>
      </c>
    </row>
    <row r="8187" spans="1:11" x14ac:dyDescent="0.3">
      <c r="A8187">
        <v>308185</v>
      </c>
      <c r="B8187">
        <v>205261</v>
      </c>
      <c r="C8187" t="s">
        <v>31</v>
      </c>
      <c r="D8187">
        <v>69792</v>
      </c>
      <c r="E8187">
        <v>1035</v>
      </c>
      <c r="F8187">
        <v>40177</v>
      </c>
      <c r="G8187" t="s">
        <v>33</v>
      </c>
      <c r="H8187" s="1">
        <v>44678</v>
      </c>
      <c r="I8187" t="str">
        <f t="shared" si="127"/>
        <v>Yuksek Investisya</v>
      </c>
      <c r="J8187">
        <f>YEAR(transaction_data[[#This Row],[Transaction_Date]])</f>
        <v>2022</v>
      </c>
      <c r="K8187">
        <f>MONTH(transaction_data[[#This Row],[Transaction_Date]])</f>
        <v>4</v>
      </c>
    </row>
    <row r="8188" spans="1:11" x14ac:dyDescent="0.3">
      <c r="A8188">
        <v>308186</v>
      </c>
      <c r="B8188">
        <v>206391</v>
      </c>
      <c r="C8188" t="s">
        <v>31</v>
      </c>
      <c r="D8188">
        <v>7198</v>
      </c>
      <c r="E8188">
        <v>152</v>
      </c>
      <c r="F8188">
        <v>28553</v>
      </c>
      <c r="G8188" t="s">
        <v>32</v>
      </c>
      <c r="H8188" s="1">
        <v>45347</v>
      </c>
      <c r="I8188" t="str">
        <f t="shared" si="127"/>
        <v>Yuksek Investisya</v>
      </c>
      <c r="J8188">
        <f>YEAR(transaction_data[[#This Row],[Transaction_Date]])</f>
        <v>2024</v>
      </c>
      <c r="K8188">
        <f>MONTH(transaction_data[[#This Row],[Transaction_Date]])</f>
        <v>2</v>
      </c>
    </row>
    <row r="8189" spans="1:11" x14ac:dyDescent="0.3">
      <c r="A8189">
        <v>308187</v>
      </c>
      <c r="B8189">
        <v>202368</v>
      </c>
      <c r="C8189" t="s">
        <v>13</v>
      </c>
      <c r="D8189">
        <v>79605</v>
      </c>
      <c r="E8189">
        <v>3371</v>
      </c>
      <c r="F8189">
        <v>36452</v>
      </c>
      <c r="G8189" t="s">
        <v>32</v>
      </c>
      <c r="H8189" s="1">
        <v>45361</v>
      </c>
      <c r="I8189" t="str">
        <f t="shared" si="127"/>
        <v>Yuksek Investisya</v>
      </c>
      <c r="J8189">
        <f>YEAR(transaction_data[[#This Row],[Transaction_Date]])</f>
        <v>2024</v>
      </c>
      <c r="K8189">
        <f>MONTH(transaction_data[[#This Row],[Transaction_Date]])</f>
        <v>3</v>
      </c>
    </row>
    <row r="8190" spans="1:11" x14ac:dyDescent="0.3">
      <c r="A8190">
        <v>308188</v>
      </c>
      <c r="B8190">
        <v>205643</v>
      </c>
      <c r="C8190" t="s">
        <v>30</v>
      </c>
      <c r="D8190">
        <v>25192</v>
      </c>
      <c r="E8190">
        <v>3921</v>
      </c>
      <c r="F8190">
        <v>18084</v>
      </c>
      <c r="G8190" t="s">
        <v>32</v>
      </c>
      <c r="H8190" s="1">
        <v>44856</v>
      </c>
      <c r="I8190" t="str">
        <f t="shared" si="127"/>
        <v>Orta investisya</v>
      </c>
      <c r="J8190">
        <f>YEAR(transaction_data[[#This Row],[Transaction_Date]])</f>
        <v>2022</v>
      </c>
      <c r="K8190">
        <f>MONTH(transaction_data[[#This Row],[Transaction_Date]])</f>
        <v>10</v>
      </c>
    </row>
    <row r="8191" spans="1:11" x14ac:dyDescent="0.3">
      <c r="A8191">
        <v>308189</v>
      </c>
      <c r="B8191">
        <v>203457</v>
      </c>
      <c r="C8191" t="s">
        <v>13</v>
      </c>
      <c r="D8191">
        <v>99643</v>
      </c>
      <c r="E8191">
        <v>3011</v>
      </c>
      <c r="F8191">
        <v>30105</v>
      </c>
      <c r="G8191" t="s">
        <v>29</v>
      </c>
      <c r="H8191" s="1">
        <v>45733</v>
      </c>
      <c r="I8191" t="str">
        <f t="shared" si="127"/>
        <v>Yuksek Investisya</v>
      </c>
      <c r="J8191">
        <f>YEAR(transaction_data[[#This Row],[Transaction_Date]])</f>
        <v>2025</v>
      </c>
      <c r="K8191">
        <f>MONTH(transaction_data[[#This Row],[Transaction_Date]])</f>
        <v>3</v>
      </c>
    </row>
    <row r="8192" spans="1:11" x14ac:dyDescent="0.3">
      <c r="A8192">
        <v>308190</v>
      </c>
      <c r="B8192">
        <v>203938</v>
      </c>
      <c r="C8192" t="s">
        <v>30</v>
      </c>
      <c r="D8192">
        <v>89077</v>
      </c>
      <c r="E8192">
        <v>4611</v>
      </c>
      <c r="F8192">
        <v>11784</v>
      </c>
      <c r="G8192" t="s">
        <v>32</v>
      </c>
      <c r="H8192" s="1">
        <v>45270</v>
      </c>
      <c r="I8192" t="str">
        <f t="shared" si="127"/>
        <v>Kicik Investiya</v>
      </c>
      <c r="J8192">
        <f>YEAR(transaction_data[[#This Row],[Transaction_Date]])</f>
        <v>2023</v>
      </c>
      <c r="K8192">
        <f>MONTH(transaction_data[[#This Row],[Transaction_Date]])</f>
        <v>12</v>
      </c>
    </row>
    <row r="8193" spans="1:11" x14ac:dyDescent="0.3">
      <c r="A8193">
        <v>308191</v>
      </c>
      <c r="B8193">
        <v>209676</v>
      </c>
      <c r="C8193" t="s">
        <v>13</v>
      </c>
      <c r="D8193">
        <v>34842</v>
      </c>
      <c r="E8193">
        <v>2627</v>
      </c>
      <c r="F8193">
        <v>30097</v>
      </c>
      <c r="G8193" t="s">
        <v>32</v>
      </c>
      <c r="H8193" s="1">
        <v>44928</v>
      </c>
      <c r="I8193" t="str">
        <f t="shared" si="127"/>
        <v>Yuksek Investisya</v>
      </c>
      <c r="J8193">
        <f>YEAR(transaction_data[[#This Row],[Transaction_Date]])</f>
        <v>2023</v>
      </c>
      <c r="K8193">
        <f>MONTH(transaction_data[[#This Row],[Transaction_Date]])</f>
        <v>1</v>
      </c>
    </row>
    <row r="8194" spans="1:11" x14ac:dyDescent="0.3">
      <c r="A8194">
        <v>308192</v>
      </c>
      <c r="B8194">
        <v>208514</v>
      </c>
      <c r="C8194" t="s">
        <v>13</v>
      </c>
      <c r="D8194">
        <v>90435</v>
      </c>
      <c r="E8194">
        <v>1833</v>
      </c>
      <c r="F8194">
        <v>48706</v>
      </c>
      <c r="G8194" t="s">
        <v>33</v>
      </c>
      <c r="H8194" s="1">
        <v>45216</v>
      </c>
      <c r="I8194" t="str">
        <f t="shared" ref="I8194:I8257" si="128">IF(AND(F8194&gt;1000,F8194&lt;15000),"Kicik Investiya",IF(AND(F8194&gt;=15000,F8194&lt;27500),"Orta investisya","Yuksek Investisya"))</f>
        <v>Yuksek Investisya</v>
      </c>
      <c r="J8194">
        <f>YEAR(transaction_data[[#This Row],[Transaction_Date]])</f>
        <v>2023</v>
      </c>
      <c r="K8194">
        <f>MONTH(transaction_data[[#This Row],[Transaction_Date]])</f>
        <v>10</v>
      </c>
    </row>
    <row r="8195" spans="1:11" x14ac:dyDescent="0.3">
      <c r="A8195">
        <v>308193</v>
      </c>
      <c r="B8195">
        <v>205932</v>
      </c>
      <c r="C8195" t="s">
        <v>30</v>
      </c>
      <c r="D8195">
        <v>19278</v>
      </c>
      <c r="E8195">
        <v>2122</v>
      </c>
      <c r="F8195">
        <v>18623</v>
      </c>
      <c r="G8195" t="s">
        <v>29</v>
      </c>
      <c r="H8195" s="1">
        <v>45614</v>
      </c>
      <c r="I8195" t="str">
        <f t="shared" si="128"/>
        <v>Orta investisya</v>
      </c>
      <c r="J8195">
        <f>YEAR(transaction_data[[#This Row],[Transaction_Date]])</f>
        <v>2024</v>
      </c>
      <c r="K8195">
        <f>MONTH(transaction_data[[#This Row],[Transaction_Date]])</f>
        <v>11</v>
      </c>
    </row>
    <row r="8196" spans="1:11" x14ac:dyDescent="0.3">
      <c r="A8196">
        <v>308194</v>
      </c>
      <c r="B8196">
        <v>209352</v>
      </c>
      <c r="C8196" t="s">
        <v>30</v>
      </c>
      <c r="D8196">
        <v>40916</v>
      </c>
      <c r="E8196">
        <v>252</v>
      </c>
      <c r="F8196">
        <v>42458</v>
      </c>
      <c r="G8196" t="s">
        <v>29</v>
      </c>
      <c r="H8196" s="1">
        <v>45362</v>
      </c>
      <c r="I8196" t="str">
        <f t="shared" si="128"/>
        <v>Yuksek Investisya</v>
      </c>
      <c r="J8196">
        <f>YEAR(transaction_data[[#This Row],[Transaction_Date]])</f>
        <v>2024</v>
      </c>
      <c r="K8196">
        <f>MONTH(transaction_data[[#This Row],[Transaction_Date]])</f>
        <v>3</v>
      </c>
    </row>
    <row r="8197" spans="1:11" x14ac:dyDescent="0.3">
      <c r="A8197">
        <v>308195</v>
      </c>
      <c r="B8197">
        <v>209884</v>
      </c>
      <c r="C8197" t="s">
        <v>31</v>
      </c>
      <c r="D8197">
        <v>5153</v>
      </c>
      <c r="E8197">
        <v>2513</v>
      </c>
      <c r="F8197">
        <v>47263</v>
      </c>
      <c r="G8197" t="s">
        <v>29</v>
      </c>
      <c r="H8197" s="1">
        <v>45734</v>
      </c>
      <c r="I8197" t="str">
        <f t="shared" si="128"/>
        <v>Yuksek Investisya</v>
      </c>
      <c r="J8197">
        <f>YEAR(transaction_data[[#This Row],[Transaction_Date]])</f>
        <v>2025</v>
      </c>
      <c r="K8197">
        <f>MONTH(transaction_data[[#This Row],[Transaction_Date]])</f>
        <v>3</v>
      </c>
    </row>
    <row r="8198" spans="1:11" x14ac:dyDescent="0.3">
      <c r="A8198">
        <v>308196</v>
      </c>
      <c r="B8198">
        <v>206204</v>
      </c>
      <c r="C8198" t="s">
        <v>30</v>
      </c>
      <c r="D8198">
        <v>37616</v>
      </c>
      <c r="E8198">
        <v>177</v>
      </c>
      <c r="F8198">
        <v>31324</v>
      </c>
      <c r="G8198" t="s">
        <v>29</v>
      </c>
      <c r="H8198" s="1">
        <v>45624</v>
      </c>
      <c r="I8198" t="str">
        <f t="shared" si="128"/>
        <v>Yuksek Investisya</v>
      </c>
      <c r="J8198">
        <f>YEAR(transaction_data[[#This Row],[Transaction_Date]])</f>
        <v>2024</v>
      </c>
      <c r="K8198">
        <f>MONTH(transaction_data[[#This Row],[Transaction_Date]])</f>
        <v>11</v>
      </c>
    </row>
    <row r="8199" spans="1:11" x14ac:dyDescent="0.3">
      <c r="A8199">
        <v>308197</v>
      </c>
      <c r="B8199">
        <v>201824</v>
      </c>
      <c r="C8199" t="s">
        <v>13</v>
      </c>
      <c r="D8199">
        <v>28478</v>
      </c>
      <c r="E8199">
        <v>4819</v>
      </c>
      <c r="F8199">
        <v>8530</v>
      </c>
      <c r="G8199" t="s">
        <v>32</v>
      </c>
      <c r="H8199" s="1">
        <v>44643</v>
      </c>
      <c r="I8199" t="str">
        <f t="shared" si="128"/>
        <v>Kicik Investiya</v>
      </c>
      <c r="J8199">
        <f>YEAR(transaction_data[[#This Row],[Transaction_Date]])</f>
        <v>2022</v>
      </c>
      <c r="K8199">
        <f>MONTH(transaction_data[[#This Row],[Transaction_Date]])</f>
        <v>3</v>
      </c>
    </row>
    <row r="8200" spans="1:11" x14ac:dyDescent="0.3">
      <c r="A8200">
        <v>308198</v>
      </c>
      <c r="B8200">
        <v>202966</v>
      </c>
      <c r="C8200" t="s">
        <v>31</v>
      </c>
      <c r="D8200">
        <v>38327</v>
      </c>
      <c r="E8200">
        <v>597</v>
      </c>
      <c r="F8200">
        <v>1091</v>
      </c>
      <c r="G8200" t="s">
        <v>29</v>
      </c>
      <c r="H8200" s="1">
        <v>45615</v>
      </c>
      <c r="I8200" t="str">
        <f t="shared" si="128"/>
        <v>Kicik Investiya</v>
      </c>
      <c r="J8200">
        <f>YEAR(transaction_data[[#This Row],[Transaction_Date]])</f>
        <v>2024</v>
      </c>
      <c r="K8200">
        <f>MONTH(transaction_data[[#This Row],[Transaction_Date]])</f>
        <v>11</v>
      </c>
    </row>
    <row r="8201" spans="1:11" x14ac:dyDescent="0.3">
      <c r="A8201">
        <v>308199</v>
      </c>
      <c r="B8201">
        <v>206471</v>
      </c>
      <c r="C8201" t="s">
        <v>13</v>
      </c>
      <c r="D8201">
        <v>77335</v>
      </c>
      <c r="E8201">
        <v>699</v>
      </c>
      <c r="F8201">
        <v>31418</v>
      </c>
      <c r="G8201" t="s">
        <v>32</v>
      </c>
      <c r="H8201" s="1">
        <v>44750</v>
      </c>
      <c r="I8201" t="str">
        <f t="shared" si="128"/>
        <v>Yuksek Investisya</v>
      </c>
      <c r="J8201">
        <f>YEAR(transaction_data[[#This Row],[Transaction_Date]])</f>
        <v>2022</v>
      </c>
      <c r="K8201">
        <f>MONTH(transaction_data[[#This Row],[Transaction_Date]])</f>
        <v>7</v>
      </c>
    </row>
    <row r="8202" spans="1:11" x14ac:dyDescent="0.3">
      <c r="A8202">
        <v>308200</v>
      </c>
      <c r="B8202">
        <v>202215</v>
      </c>
      <c r="C8202" t="s">
        <v>31</v>
      </c>
      <c r="D8202">
        <v>32130</v>
      </c>
      <c r="E8202">
        <v>802</v>
      </c>
      <c r="F8202">
        <v>47261</v>
      </c>
      <c r="G8202" t="s">
        <v>32</v>
      </c>
      <c r="H8202" s="1">
        <v>45238</v>
      </c>
      <c r="I8202" t="str">
        <f t="shared" si="128"/>
        <v>Yuksek Investisya</v>
      </c>
      <c r="J8202">
        <f>YEAR(transaction_data[[#This Row],[Transaction_Date]])</f>
        <v>2023</v>
      </c>
      <c r="K8202">
        <f>MONTH(transaction_data[[#This Row],[Transaction_Date]])</f>
        <v>11</v>
      </c>
    </row>
    <row r="8203" spans="1:11" x14ac:dyDescent="0.3">
      <c r="A8203">
        <v>308201</v>
      </c>
      <c r="B8203">
        <v>202405</v>
      </c>
      <c r="C8203" t="s">
        <v>13</v>
      </c>
      <c r="D8203">
        <v>8783</v>
      </c>
      <c r="E8203">
        <v>135</v>
      </c>
      <c r="F8203">
        <v>3241</v>
      </c>
      <c r="G8203" t="s">
        <v>29</v>
      </c>
      <c r="H8203" s="1">
        <v>45714</v>
      </c>
      <c r="I8203" t="str">
        <f t="shared" si="128"/>
        <v>Kicik Investiya</v>
      </c>
      <c r="J8203">
        <f>YEAR(transaction_data[[#This Row],[Transaction_Date]])</f>
        <v>2025</v>
      </c>
      <c r="K8203">
        <f>MONTH(transaction_data[[#This Row],[Transaction_Date]])</f>
        <v>2</v>
      </c>
    </row>
    <row r="8204" spans="1:11" x14ac:dyDescent="0.3">
      <c r="A8204">
        <v>308202</v>
      </c>
      <c r="B8204">
        <v>202915</v>
      </c>
      <c r="C8204" t="s">
        <v>30</v>
      </c>
      <c r="D8204">
        <v>79747</v>
      </c>
      <c r="E8204">
        <v>3016</v>
      </c>
      <c r="F8204">
        <v>6562</v>
      </c>
      <c r="G8204" t="s">
        <v>29</v>
      </c>
      <c r="H8204" s="1">
        <v>45158</v>
      </c>
      <c r="I8204" t="str">
        <f t="shared" si="128"/>
        <v>Kicik Investiya</v>
      </c>
      <c r="J8204">
        <f>YEAR(transaction_data[[#This Row],[Transaction_Date]])</f>
        <v>2023</v>
      </c>
      <c r="K8204">
        <f>MONTH(transaction_data[[#This Row],[Transaction_Date]])</f>
        <v>8</v>
      </c>
    </row>
    <row r="8205" spans="1:11" x14ac:dyDescent="0.3">
      <c r="A8205">
        <v>308203</v>
      </c>
      <c r="B8205">
        <v>200682</v>
      </c>
      <c r="C8205" t="s">
        <v>13</v>
      </c>
      <c r="D8205">
        <v>98719</v>
      </c>
      <c r="E8205">
        <v>852</v>
      </c>
      <c r="F8205">
        <v>2196</v>
      </c>
      <c r="G8205" t="s">
        <v>32</v>
      </c>
      <c r="H8205" s="1">
        <v>45465</v>
      </c>
      <c r="I8205" t="str">
        <f t="shared" si="128"/>
        <v>Kicik Investiya</v>
      </c>
      <c r="J8205">
        <f>YEAR(transaction_data[[#This Row],[Transaction_Date]])</f>
        <v>2024</v>
      </c>
      <c r="K8205">
        <f>MONTH(transaction_data[[#This Row],[Transaction_Date]])</f>
        <v>6</v>
      </c>
    </row>
    <row r="8206" spans="1:11" x14ac:dyDescent="0.3">
      <c r="A8206">
        <v>308204</v>
      </c>
      <c r="B8206">
        <v>206227</v>
      </c>
      <c r="C8206" t="s">
        <v>13</v>
      </c>
      <c r="D8206">
        <v>20105</v>
      </c>
      <c r="E8206">
        <v>589</v>
      </c>
      <c r="F8206">
        <v>3840</v>
      </c>
      <c r="G8206" t="s">
        <v>33</v>
      </c>
      <c r="H8206" s="1">
        <v>44691</v>
      </c>
      <c r="I8206" t="str">
        <f t="shared" si="128"/>
        <v>Kicik Investiya</v>
      </c>
      <c r="J8206">
        <f>YEAR(transaction_data[[#This Row],[Transaction_Date]])</f>
        <v>2022</v>
      </c>
      <c r="K8206">
        <f>MONTH(transaction_data[[#This Row],[Transaction_Date]])</f>
        <v>5</v>
      </c>
    </row>
    <row r="8207" spans="1:11" x14ac:dyDescent="0.3">
      <c r="A8207">
        <v>308205</v>
      </c>
      <c r="B8207">
        <v>204921</v>
      </c>
      <c r="C8207" t="s">
        <v>31</v>
      </c>
      <c r="D8207">
        <v>40959</v>
      </c>
      <c r="E8207">
        <v>4774</v>
      </c>
      <c r="F8207">
        <v>9450</v>
      </c>
      <c r="G8207" t="s">
        <v>33</v>
      </c>
      <c r="H8207" s="1">
        <v>45101</v>
      </c>
      <c r="I8207" t="str">
        <f t="shared" si="128"/>
        <v>Kicik Investiya</v>
      </c>
      <c r="J8207">
        <f>YEAR(transaction_data[[#This Row],[Transaction_Date]])</f>
        <v>2023</v>
      </c>
      <c r="K8207">
        <f>MONTH(transaction_data[[#This Row],[Transaction_Date]])</f>
        <v>6</v>
      </c>
    </row>
    <row r="8208" spans="1:11" x14ac:dyDescent="0.3">
      <c r="A8208">
        <v>308206</v>
      </c>
      <c r="B8208">
        <v>205615</v>
      </c>
      <c r="C8208" t="s">
        <v>30</v>
      </c>
      <c r="D8208">
        <v>37937</v>
      </c>
      <c r="E8208">
        <v>1418</v>
      </c>
      <c r="F8208">
        <v>47534</v>
      </c>
      <c r="G8208" t="s">
        <v>29</v>
      </c>
      <c r="H8208" s="1">
        <v>45302</v>
      </c>
      <c r="I8208" t="str">
        <f t="shared" si="128"/>
        <v>Yuksek Investisya</v>
      </c>
      <c r="J8208">
        <f>YEAR(transaction_data[[#This Row],[Transaction_Date]])</f>
        <v>2024</v>
      </c>
      <c r="K8208">
        <f>MONTH(transaction_data[[#This Row],[Transaction_Date]])</f>
        <v>1</v>
      </c>
    </row>
    <row r="8209" spans="1:11" x14ac:dyDescent="0.3">
      <c r="A8209">
        <v>308207</v>
      </c>
      <c r="B8209">
        <v>203069</v>
      </c>
      <c r="C8209" t="s">
        <v>30</v>
      </c>
      <c r="D8209">
        <v>59672</v>
      </c>
      <c r="E8209">
        <v>1032</v>
      </c>
      <c r="F8209">
        <v>22592</v>
      </c>
      <c r="G8209" t="s">
        <v>32</v>
      </c>
      <c r="H8209" s="1">
        <v>45060</v>
      </c>
      <c r="I8209" t="str">
        <f t="shared" si="128"/>
        <v>Orta investisya</v>
      </c>
      <c r="J8209">
        <f>YEAR(transaction_data[[#This Row],[Transaction_Date]])</f>
        <v>2023</v>
      </c>
      <c r="K8209">
        <f>MONTH(transaction_data[[#This Row],[Transaction_Date]])</f>
        <v>5</v>
      </c>
    </row>
    <row r="8210" spans="1:11" x14ac:dyDescent="0.3">
      <c r="A8210">
        <v>308208</v>
      </c>
      <c r="B8210">
        <v>203967</v>
      </c>
      <c r="C8210" t="s">
        <v>13</v>
      </c>
      <c r="D8210">
        <v>77583</v>
      </c>
      <c r="E8210">
        <v>4724</v>
      </c>
      <c r="F8210">
        <v>46646</v>
      </c>
      <c r="G8210" t="s">
        <v>32</v>
      </c>
      <c r="H8210" s="1">
        <v>45725</v>
      </c>
      <c r="I8210" t="str">
        <f t="shared" si="128"/>
        <v>Yuksek Investisya</v>
      </c>
      <c r="J8210">
        <f>YEAR(transaction_data[[#This Row],[Transaction_Date]])</f>
        <v>2025</v>
      </c>
      <c r="K8210">
        <f>MONTH(transaction_data[[#This Row],[Transaction_Date]])</f>
        <v>3</v>
      </c>
    </row>
    <row r="8211" spans="1:11" x14ac:dyDescent="0.3">
      <c r="A8211">
        <v>308209</v>
      </c>
      <c r="B8211">
        <v>209123</v>
      </c>
      <c r="C8211" t="s">
        <v>13</v>
      </c>
      <c r="D8211">
        <v>34018</v>
      </c>
      <c r="E8211">
        <v>4761</v>
      </c>
      <c r="F8211">
        <v>22048</v>
      </c>
      <c r="G8211" t="s">
        <v>29</v>
      </c>
      <c r="H8211" s="1">
        <v>45592</v>
      </c>
      <c r="I8211" t="str">
        <f t="shared" si="128"/>
        <v>Orta investisya</v>
      </c>
      <c r="J8211">
        <f>YEAR(transaction_data[[#This Row],[Transaction_Date]])</f>
        <v>2024</v>
      </c>
      <c r="K8211">
        <f>MONTH(transaction_data[[#This Row],[Transaction_Date]])</f>
        <v>10</v>
      </c>
    </row>
    <row r="8212" spans="1:11" x14ac:dyDescent="0.3">
      <c r="A8212">
        <v>308210</v>
      </c>
      <c r="B8212">
        <v>202528</v>
      </c>
      <c r="C8212" t="s">
        <v>31</v>
      </c>
      <c r="D8212">
        <v>90412</v>
      </c>
      <c r="E8212">
        <v>4348</v>
      </c>
      <c r="F8212">
        <v>36395</v>
      </c>
      <c r="G8212" t="s">
        <v>33</v>
      </c>
      <c r="H8212" s="1">
        <v>45483</v>
      </c>
      <c r="I8212" t="str">
        <f t="shared" si="128"/>
        <v>Yuksek Investisya</v>
      </c>
      <c r="J8212">
        <f>YEAR(transaction_data[[#This Row],[Transaction_Date]])</f>
        <v>2024</v>
      </c>
      <c r="K8212">
        <f>MONTH(transaction_data[[#This Row],[Transaction_Date]])</f>
        <v>7</v>
      </c>
    </row>
    <row r="8213" spans="1:11" x14ac:dyDescent="0.3">
      <c r="A8213">
        <v>308211</v>
      </c>
      <c r="B8213">
        <v>208837</v>
      </c>
      <c r="C8213" t="s">
        <v>31</v>
      </c>
      <c r="D8213">
        <v>85034</v>
      </c>
      <c r="E8213">
        <v>1528</v>
      </c>
      <c r="F8213">
        <v>2153</v>
      </c>
      <c r="G8213" t="s">
        <v>33</v>
      </c>
      <c r="H8213" s="1">
        <v>45534</v>
      </c>
      <c r="I8213" t="str">
        <f t="shared" si="128"/>
        <v>Kicik Investiya</v>
      </c>
      <c r="J8213">
        <f>YEAR(transaction_data[[#This Row],[Transaction_Date]])</f>
        <v>2024</v>
      </c>
      <c r="K8213">
        <f>MONTH(transaction_data[[#This Row],[Transaction_Date]])</f>
        <v>8</v>
      </c>
    </row>
    <row r="8214" spans="1:11" x14ac:dyDescent="0.3">
      <c r="A8214">
        <v>308212</v>
      </c>
      <c r="B8214">
        <v>207455</v>
      </c>
      <c r="C8214" t="s">
        <v>30</v>
      </c>
      <c r="D8214">
        <v>73243</v>
      </c>
      <c r="E8214">
        <v>2166</v>
      </c>
      <c r="F8214">
        <v>8906</v>
      </c>
      <c r="G8214" t="s">
        <v>33</v>
      </c>
      <c r="H8214" s="1">
        <v>44962</v>
      </c>
      <c r="I8214" t="str">
        <f t="shared" si="128"/>
        <v>Kicik Investiya</v>
      </c>
      <c r="J8214">
        <f>YEAR(transaction_data[[#This Row],[Transaction_Date]])</f>
        <v>2023</v>
      </c>
      <c r="K8214">
        <f>MONTH(transaction_data[[#This Row],[Transaction_Date]])</f>
        <v>2</v>
      </c>
    </row>
    <row r="8215" spans="1:11" x14ac:dyDescent="0.3">
      <c r="A8215">
        <v>308213</v>
      </c>
      <c r="B8215">
        <v>204288</v>
      </c>
      <c r="C8215" t="s">
        <v>30</v>
      </c>
      <c r="D8215">
        <v>77582</v>
      </c>
      <c r="E8215">
        <v>4070</v>
      </c>
      <c r="F8215">
        <v>27913</v>
      </c>
      <c r="G8215" t="s">
        <v>29</v>
      </c>
      <c r="H8215" s="1">
        <v>45704</v>
      </c>
      <c r="I8215" t="str">
        <f t="shared" si="128"/>
        <v>Yuksek Investisya</v>
      </c>
      <c r="J8215">
        <f>YEAR(transaction_data[[#This Row],[Transaction_Date]])</f>
        <v>2025</v>
      </c>
      <c r="K8215">
        <f>MONTH(transaction_data[[#This Row],[Transaction_Date]])</f>
        <v>2</v>
      </c>
    </row>
    <row r="8216" spans="1:11" x14ac:dyDescent="0.3">
      <c r="A8216">
        <v>308214</v>
      </c>
      <c r="B8216">
        <v>208691</v>
      </c>
      <c r="C8216" t="s">
        <v>31</v>
      </c>
      <c r="D8216">
        <v>67028</v>
      </c>
      <c r="E8216">
        <v>2122</v>
      </c>
      <c r="F8216">
        <v>28476</v>
      </c>
      <c r="G8216" t="s">
        <v>29</v>
      </c>
      <c r="H8216" s="1">
        <v>44766</v>
      </c>
      <c r="I8216" t="str">
        <f t="shared" si="128"/>
        <v>Yuksek Investisya</v>
      </c>
      <c r="J8216">
        <f>YEAR(transaction_data[[#This Row],[Transaction_Date]])</f>
        <v>2022</v>
      </c>
      <c r="K8216">
        <f>MONTH(transaction_data[[#This Row],[Transaction_Date]])</f>
        <v>7</v>
      </c>
    </row>
    <row r="8217" spans="1:11" x14ac:dyDescent="0.3">
      <c r="A8217">
        <v>308215</v>
      </c>
      <c r="B8217">
        <v>208860</v>
      </c>
      <c r="C8217" t="s">
        <v>31</v>
      </c>
      <c r="D8217">
        <v>34790</v>
      </c>
      <c r="E8217">
        <v>2202</v>
      </c>
      <c r="F8217">
        <v>47204</v>
      </c>
      <c r="G8217" t="s">
        <v>33</v>
      </c>
      <c r="H8217" s="1">
        <v>45604</v>
      </c>
      <c r="I8217" t="str">
        <f t="shared" si="128"/>
        <v>Yuksek Investisya</v>
      </c>
      <c r="J8217">
        <f>YEAR(transaction_data[[#This Row],[Transaction_Date]])</f>
        <v>2024</v>
      </c>
      <c r="K8217">
        <f>MONTH(transaction_data[[#This Row],[Transaction_Date]])</f>
        <v>11</v>
      </c>
    </row>
    <row r="8218" spans="1:11" x14ac:dyDescent="0.3">
      <c r="A8218">
        <v>308216</v>
      </c>
      <c r="B8218">
        <v>204670</v>
      </c>
      <c r="C8218" t="s">
        <v>13</v>
      </c>
      <c r="D8218">
        <v>8252</v>
      </c>
      <c r="E8218">
        <v>906</v>
      </c>
      <c r="F8218">
        <v>34142</v>
      </c>
      <c r="G8218" t="s">
        <v>29</v>
      </c>
      <c r="H8218" s="1">
        <v>45162</v>
      </c>
      <c r="I8218" t="str">
        <f t="shared" si="128"/>
        <v>Yuksek Investisya</v>
      </c>
      <c r="J8218">
        <f>YEAR(transaction_data[[#This Row],[Transaction_Date]])</f>
        <v>2023</v>
      </c>
      <c r="K8218">
        <f>MONTH(transaction_data[[#This Row],[Transaction_Date]])</f>
        <v>8</v>
      </c>
    </row>
    <row r="8219" spans="1:11" x14ac:dyDescent="0.3">
      <c r="A8219">
        <v>308217</v>
      </c>
      <c r="B8219">
        <v>205656</v>
      </c>
      <c r="C8219" t="s">
        <v>13</v>
      </c>
      <c r="D8219">
        <v>78174</v>
      </c>
      <c r="E8219">
        <v>424</v>
      </c>
      <c r="F8219">
        <v>36861</v>
      </c>
      <c r="G8219" t="s">
        <v>32</v>
      </c>
      <c r="H8219" s="1">
        <v>44726</v>
      </c>
      <c r="I8219" t="str">
        <f t="shared" si="128"/>
        <v>Yuksek Investisya</v>
      </c>
      <c r="J8219">
        <f>YEAR(transaction_data[[#This Row],[Transaction_Date]])</f>
        <v>2022</v>
      </c>
      <c r="K8219">
        <f>MONTH(transaction_data[[#This Row],[Transaction_Date]])</f>
        <v>6</v>
      </c>
    </row>
    <row r="8220" spans="1:11" x14ac:dyDescent="0.3">
      <c r="A8220">
        <v>308218</v>
      </c>
      <c r="B8220">
        <v>202038</v>
      </c>
      <c r="C8220" t="s">
        <v>31</v>
      </c>
      <c r="D8220">
        <v>38505</v>
      </c>
      <c r="E8220">
        <v>2271</v>
      </c>
      <c r="F8220">
        <v>47515</v>
      </c>
      <c r="G8220" t="s">
        <v>33</v>
      </c>
      <c r="H8220" s="1">
        <v>45440</v>
      </c>
      <c r="I8220" t="str">
        <f t="shared" si="128"/>
        <v>Yuksek Investisya</v>
      </c>
      <c r="J8220">
        <f>YEAR(transaction_data[[#This Row],[Transaction_Date]])</f>
        <v>2024</v>
      </c>
      <c r="K8220">
        <f>MONTH(transaction_data[[#This Row],[Transaction_Date]])</f>
        <v>5</v>
      </c>
    </row>
    <row r="8221" spans="1:11" x14ac:dyDescent="0.3">
      <c r="A8221">
        <v>308219</v>
      </c>
      <c r="B8221">
        <v>200316</v>
      </c>
      <c r="C8221" t="s">
        <v>31</v>
      </c>
      <c r="D8221">
        <v>43493</v>
      </c>
      <c r="E8221">
        <v>3169</v>
      </c>
      <c r="F8221">
        <v>14532</v>
      </c>
      <c r="G8221" t="s">
        <v>29</v>
      </c>
      <c r="H8221" s="1">
        <v>45689</v>
      </c>
      <c r="I8221" t="str">
        <f t="shared" si="128"/>
        <v>Kicik Investiya</v>
      </c>
      <c r="J8221">
        <f>YEAR(transaction_data[[#This Row],[Transaction_Date]])</f>
        <v>2025</v>
      </c>
      <c r="K8221">
        <f>MONTH(transaction_data[[#This Row],[Transaction_Date]])</f>
        <v>2</v>
      </c>
    </row>
    <row r="8222" spans="1:11" x14ac:dyDescent="0.3">
      <c r="A8222">
        <v>308220</v>
      </c>
      <c r="B8222">
        <v>202647</v>
      </c>
      <c r="C8222" t="s">
        <v>31</v>
      </c>
      <c r="D8222">
        <v>16809</v>
      </c>
      <c r="E8222">
        <v>1631</v>
      </c>
      <c r="F8222">
        <v>39128</v>
      </c>
      <c r="G8222" t="s">
        <v>32</v>
      </c>
      <c r="H8222" s="1">
        <v>45206</v>
      </c>
      <c r="I8222" t="str">
        <f t="shared" si="128"/>
        <v>Yuksek Investisya</v>
      </c>
      <c r="J8222">
        <f>YEAR(transaction_data[[#This Row],[Transaction_Date]])</f>
        <v>2023</v>
      </c>
      <c r="K8222">
        <f>MONTH(transaction_data[[#This Row],[Transaction_Date]])</f>
        <v>10</v>
      </c>
    </row>
    <row r="8223" spans="1:11" x14ac:dyDescent="0.3">
      <c r="A8223">
        <v>308221</v>
      </c>
      <c r="B8223">
        <v>209178</v>
      </c>
      <c r="C8223" t="s">
        <v>13</v>
      </c>
      <c r="D8223">
        <v>42921</v>
      </c>
      <c r="E8223">
        <v>4990</v>
      </c>
      <c r="F8223">
        <v>24053</v>
      </c>
      <c r="G8223" t="s">
        <v>32</v>
      </c>
      <c r="H8223" s="1">
        <v>44721</v>
      </c>
      <c r="I8223" t="str">
        <f t="shared" si="128"/>
        <v>Orta investisya</v>
      </c>
      <c r="J8223">
        <f>YEAR(transaction_data[[#This Row],[Transaction_Date]])</f>
        <v>2022</v>
      </c>
      <c r="K8223">
        <f>MONTH(transaction_data[[#This Row],[Transaction_Date]])</f>
        <v>6</v>
      </c>
    </row>
    <row r="8224" spans="1:11" x14ac:dyDescent="0.3">
      <c r="A8224">
        <v>308222</v>
      </c>
      <c r="B8224">
        <v>205657</v>
      </c>
      <c r="C8224" t="s">
        <v>30</v>
      </c>
      <c r="D8224">
        <v>27062</v>
      </c>
      <c r="E8224">
        <v>766</v>
      </c>
      <c r="F8224">
        <v>22485</v>
      </c>
      <c r="G8224" t="s">
        <v>33</v>
      </c>
      <c r="H8224" s="1">
        <v>44813</v>
      </c>
      <c r="I8224" t="str">
        <f t="shared" si="128"/>
        <v>Orta investisya</v>
      </c>
      <c r="J8224">
        <f>YEAR(transaction_data[[#This Row],[Transaction_Date]])</f>
        <v>2022</v>
      </c>
      <c r="K8224">
        <f>MONTH(transaction_data[[#This Row],[Transaction_Date]])</f>
        <v>9</v>
      </c>
    </row>
    <row r="8225" spans="1:11" x14ac:dyDescent="0.3">
      <c r="A8225">
        <v>308223</v>
      </c>
      <c r="B8225">
        <v>207445</v>
      </c>
      <c r="C8225" t="s">
        <v>31</v>
      </c>
      <c r="D8225">
        <v>72950</v>
      </c>
      <c r="E8225">
        <v>3424</v>
      </c>
      <c r="F8225">
        <v>7057</v>
      </c>
      <c r="G8225" t="s">
        <v>32</v>
      </c>
      <c r="H8225" s="1">
        <v>45235</v>
      </c>
      <c r="I8225" t="str">
        <f t="shared" si="128"/>
        <v>Kicik Investiya</v>
      </c>
      <c r="J8225">
        <f>YEAR(transaction_data[[#This Row],[Transaction_Date]])</f>
        <v>2023</v>
      </c>
      <c r="K8225">
        <f>MONTH(transaction_data[[#This Row],[Transaction_Date]])</f>
        <v>11</v>
      </c>
    </row>
    <row r="8226" spans="1:11" x14ac:dyDescent="0.3">
      <c r="A8226">
        <v>308224</v>
      </c>
      <c r="B8226">
        <v>206072</v>
      </c>
      <c r="C8226" t="s">
        <v>13</v>
      </c>
      <c r="D8226">
        <v>28578</v>
      </c>
      <c r="E8226">
        <v>880</v>
      </c>
      <c r="F8226">
        <v>33240</v>
      </c>
      <c r="G8226" t="s">
        <v>32</v>
      </c>
      <c r="H8226" s="1">
        <v>45208</v>
      </c>
      <c r="I8226" t="str">
        <f t="shared" si="128"/>
        <v>Yuksek Investisya</v>
      </c>
      <c r="J8226">
        <f>YEAR(transaction_data[[#This Row],[Transaction_Date]])</f>
        <v>2023</v>
      </c>
      <c r="K8226">
        <f>MONTH(transaction_data[[#This Row],[Transaction_Date]])</f>
        <v>10</v>
      </c>
    </row>
    <row r="8227" spans="1:11" x14ac:dyDescent="0.3">
      <c r="A8227">
        <v>308225</v>
      </c>
      <c r="B8227">
        <v>205949</v>
      </c>
      <c r="C8227" t="s">
        <v>30</v>
      </c>
      <c r="D8227">
        <v>73977</v>
      </c>
      <c r="E8227">
        <v>3807</v>
      </c>
      <c r="F8227">
        <v>39726</v>
      </c>
      <c r="G8227" t="s">
        <v>29</v>
      </c>
      <c r="H8227" s="1">
        <v>45363</v>
      </c>
      <c r="I8227" t="str">
        <f t="shared" si="128"/>
        <v>Yuksek Investisya</v>
      </c>
      <c r="J8227">
        <f>YEAR(transaction_data[[#This Row],[Transaction_Date]])</f>
        <v>2024</v>
      </c>
      <c r="K8227">
        <f>MONTH(transaction_data[[#This Row],[Transaction_Date]])</f>
        <v>3</v>
      </c>
    </row>
    <row r="8228" spans="1:11" x14ac:dyDescent="0.3">
      <c r="A8228">
        <v>308226</v>
      </c>
      <c r="B8228">
        <v>204473</v>
      </c>
      <c r="C8228" t="s">
        <v>31</v>
      </c>
      <c r="D8228">
        <v>73772</v>
      </c>
      <c r="E8228">
        <v>378</v>
      </c>
      <c r="F8228">
        <v>26284</v>
      </c>
      <c r="G8228" t="s">
        <v>32</v>
      </c>
      <c r="H8228" s="1">
        <v>45602</v>
      </c>
      <c r="I8228" t="str">
        <f t="shared" si="128"/>
        <v>Orta investisya</v>
      </c>
      <c r="J8228">
        <f>YEAR(transaction_data[[#This Row],[Transaction_Date]])</f>
        <v>2024</v>
      </c>
      <c r="K8228">
        <f>MONTH(transaction_data[[#This Row],[Transaction_Date]])</f>
        <v>11</v>
      </c>
    </row>
    <row r="8229" spans="1:11" x14ac:dyDescent="0.3">
      <c r="A8229">
        <v>308227</v>
      </c>
      <c r="B8229">
        <v>202165</v>
      </c>
      <c r="C8229" t="s">
        <v>30</v>
      </c>
      <c r="D8229">
        <v>4417</v>
      </c>
      <c r="E8229">
        <v>3748</v>
      </c>
      <c r="F8229">
        <v>30838</v>
      </c>
      <c r="G8229" t="s">
        <v>33</v>
      </c>
      <c r="H8229" s="1">
        <v>44704</v>
      </c>
      <c r="I8229" t="str">
        <f t="shared" si="128"/>
        <v>Yuksek Investisya</v>
      </c>
      <c r="J8229">
        <f>YEAR(transaction_data[[#This Row],[Transaction_Date]])</f>
        <v>2022</v>
      </c>
      <c r="K8229">
        <f>MONTH(transaction_data[[#This Row],[Transaction_Date]])</f>
        <v>5</v>
      </c>
    </row>
    <row r="8230" spans="1:11" x14ac:dyDescent="0.3">
      <c r="A8230">
        <v>308228</v>
      </c>
      <c r="B8230">
        <v>201937</v>
      </c>
      <c r="C8230" t="s">
        <v>13</v>
      </c>
      <c r="D8230">
        <v>56069</v>
      </c>
      <c r="E8230">
        <v>2773</v>
      </c>
      <c r="F8230">
        <v>46807</v>
      </c>
      <c r="G8230" t="s">
        <v>33</v>
      </c>
      <c r="H8230" s="1">
        <v>45208</v>
      </c>
      <c r="I8230" t="str">
        <f t="shared" si="128"/>
        <v>Yuksek Investisya</v>
      </c>
      <c r="J8230">
        <f>YEAR(transaction_data[[#This Row],[Transaction_Date]])</f>
        <v>2023</v>
      </c>
      <c r="K8230">
        <f>MONTH(transaction_data[[#This Row],[Transaction_Date]])</f>
        <v>10</v>
      </c>
    </row>
    <row r="8231" spans="1:11" x14ac:dyDescent="0.3">
      <c r="A8231">
        <v>308229</v>
      </c>
      <c r="B8231">
        <v>203870</v>
      </c>
      <c r="C8231" t="s">
        <v>13</v>
      </c>
      <c r="D8231">
        <v>68661</v>
      </c>
      <c r="E8231">
        <v>3417</v>
      </c>
      <c r="F8231">
        <v>32437</v>
      </c>
      <c r="G8231" t="s">
        <v>29</v>
      </c>
      <c r="H8231" s="1">
        <v>45210</v>
      </c>
      <c r="I8231" t="str">
        <f t="shared" si="128"/>
        <v>Yuksek Investisya</v>
      </c>
      <c r="J8231">
        <f>YEAR(transaction_data[[#This Row],[Transaction_Date]])</f>
        <v>2023</v>
      </c>
      <c r="K8231">
        <f>MONTH(transaction_data[[#This Row],[Transaction_Date]])</f>
        <v>10</v>
      </c>
    </row>
    <row r="8232" spans="1:11" x14ac:dyDescent="0.3">
      <c r="A8232">
        <v>308230</v>
      </c>
      <c r="B8232">
        <v>206169</v>
      </c>
      <c r="C8232" t="s">
        <v>31</v>
      </c>
      <c r="D8232">
        <v>91244</v>
      </c>
      <c r="E8232">
        <v>2738</v>
      </c>
      <c r="F8232">
        <v>49612</v>
      </c>
      <c r="G8232" t="s">
        <v>29</v>
      </c>
      <c r="H8232" s="1">
        <v>44913</v>
      </c>
      <c r="I8232" t="str">
        <f t="shared" si="128"/>
        <v>Yuksek Investisya</v>
      </c>
      <c r="J8232">
        <f>YEAR(transaction_data[[#This Row],[Transaction_Date]])</f>
        <v>2022</v>
      </c>
      <c r="K8232">
        <f>MONTH(transaction_data[[#This Row],[Transaction_Date]])</f>
        <v>12</v>
      </c>
    </row>
    <row r="8233" spans="1:11" x14ac:dyDescent="0.3">
      <c r="A8233">
        <v>308231</v>
      </c>
      <c r="B8233">
        <v>204334</v>
      </c>
      <c r="C8233" t="s">
        <v>30</v>
      </c>
      <c r="D8233">
        <v>6543</v>
      </c>
      <c r="E8233">
        <v>1099</v>
      </c>
      <c r="F8233">
        <v>17188</v>
      </c>
      <c r="G8233" t="s">
        <v>29</v>
      </c>
      <c r="H8233" s="1">
        <v>45647</v>
      </c>
      <c r="I8233" t="str">
        <f t="shared" si="128"/>
        <v>Orta investisya</v>
      </c>
      <c r="J8233">
        <f>YEAR(transaction_data[[#This Row],[Transaction_Date]])</f>
        <v>2024</v>
      </c>
      <c r="K8233">
        <f>MONTH(transaction_data[[#This Row],[Transaction_Date]])</f>
        <v>12</v>
      </c>
    </row>
    <row r="8234" spans="1:11" x14ac:dyDescent="0.3">
      <c r="A8234">
        <v>308232</v>
      </c>
      <c r="B8234">
        <v>207276</v>
      </c>
      <c r="C8234" t="s">
        <v>30</v>
      </c>
      <c r="D8234">
        <v>45436</v>
      </c>
      <c r="E8234">
        <v>3914</v>
      </c>
      <c r="F8234">
        <v>35168</v>
      </c>
      <c r="G8234" t="s">
        <v>33</v>
      </c>
      <c r="H8234" s="1">
        <v>45509</v>
      </c>
      <c r="I8234" t="str">
        <f t="shared" si="128"/>
        <v>Yuksek Investisya</v>
      </c>
      <c r="J8234">
        <f>YEAR(transaction_data[[#This Row],[Transaction_Date]])</f>
        <v>2024</v>
      </c>
      <c r="K8234">
        <f>MONTH(transaction_data[[#This Row],[Transaction_Date]])</f>
        <v>8</v>
      </c>
    </row>
    <row r="8235" spans="1:11" x14ac:dyDescent="0.3">
      <c r="A8235">
        <v>308233</v>
      </c>
      <c r="B8235">
        <v>205209</v>
      </c>
      <c r="C8235" t="s">
        <v>30</v>
      </c>
      <c r="D8235">
        <v>63143</v>
      </c>
      <c r="E8235">
        <v>4029</v>
      </c>
      <c r="F8235">
        <v>25923</v>
      </c>
      <c r="G8235" t="s">
        <v>29</v>
      </c>
      <c r="H8235" s="1">
        <v>45735</v>
      </c>
      <c r="I8235" t="str">
        <f t="shared" si="128"/>
        <v>Orta investisya</v>
      </c>
      <c r="J8235">
        <f>YEAR(transaction_data[[#This Row],[Transaction_Date]])</f>
        <v>2025</v>
      </c>
      <c r="K8235">
        <f>MONTH(transaction_data[[#This Row],[Transaction_Date]])</f>
        <v>3</v>
      </c>
    </row>
    <row r="8236" spans="1:11" x14ac:dyDescent="0.3">
      <c r="A8236">
        <v>308234</v>
      </c>
      <c r="B8236">
        <v>208573</v>
      </c>
      <c r="C8236" t="s">
        <v>30</v>
      </c>
      <c r="D8236">
        <v>92498</v>
      </c>
      <c r="E8236">
        <v>682</v>
      </c>
      <c r="F8236">
        <v>47425</v>
      </c>
      <c r="G8236" t="s">
        <v>33</v>
      </c>
      <c r="H8236" s="1">
        <v>44745</v>
      </c>
      <c r="I8236" t="str">
        <f t="shared" si="128"/>
        <v>Yuksek Investisya</v>
      </c>
      <c r="J8236">
        <f>YEAR(transaction_data[[#This Row],[Transaction_Date]])</f>
        <v>2022</v>
      </c>
      <c r="K8236">
        <f>MONTH(transaction_data[[#This Row],[Transaction_Date]])</f>
        <v>7</v>
      </c>
    </row>
    <row r="8237" spans="1:11" x14ac:dyDescent="0.3">
      <c r="A8237">
        <v>308235</v>
      </c>
      <c r="B8237">
        <v>202840</v>
      </c>
      <c r="C8237" t="s">
        <v>13</v>
      </c>
      <c r="D8237">
        <v>24303</v>
      </c>
      <c r="E8237">
        <v>2886</v>
      </c>
      <c r="F8237">
        <v>14253</v>
      </c>
      <c r="G8237" t="s">
        <v>33</v>
      </c>
      <c r="H8237" s="1">
        <v>45512</v>
      </c>
      <c r="I8237" t="str">
        <f t="shared" si="128"/>
        <v>Kicik Investiya</v>
      </c>
      <c r="J8237">
        <f>YEAR(transaction_data[[#This Row],[Transaction_Date]])</f>
        <v>2024</v>
      </c>
      <c r="K8237">
        <f>MONTH(transaction_data[[#This Row],[Transaction_Date]])</f>
        <v>8</v>
      </c>
    </row>
    <row r="8238" spans="1:11" x14ac:dyDescent="0.3">
      <c r="A8238">
        <v>308236</v>
      </c>
      <c r="B8238">
        <v>201655</v>
      </c>
      <c r="C8238" t="s">
        <v>30</v>
      </c>
      <c r="D8238">
        <v>78573</v>
      </c>
      <c r="E8238">
        <v>1880</v>
      </c>
      <c r="F8238">
        <v>45975</v>
      </c>
      <c r="G8238" t="s">
        <v>29</v>
      </c>
      <c r="H8238" s="1">
        <v>44959</v>
      </c>
      <c r="I8238" t="str">
        <f t="shared" si="128"/>
        <v>Yuksek Investisya</v>
      </c>
      <c r="J8238">
        <f>YEAR(transaction_data[[#This Row],[Transaction_Date]])</f>
        <v>2023</v>
      </c>
      <c r="K8238">
        <f>MONTH(transaction_data[[#This Row],[Transaction_Date]])</f>
        <v>2</v>
      </c>
    </row>
    <row r="8239" spans="1:11" x14ac:dyDescent="0.3">
      <c r="A8239">
        <v>308237</v>
      </c>
      <c r="B8239">
        <v>207859</v>
      </c>
      <c r="C8239" t="s">
        <v>31</v>
      </c>
      <c r="D8239">
        <v>95403</v>
      </c>
      <c r="E8239">
        <v>4575</v>
      </c>
      <c r="F8239">
        <v>45334</v>
      </c>
      <c r="G8239" t="s">
        <v>32</v>
      </c>
      <c r="H8239" s="1">
        <v>44856</v>
      </c>
      <c r="I8239" t="str">
        <f t="shared" si="128"/>
        <v>Yuksek Investisya</v>
      </c>
      <c r="J8239">
        <f>YEAR(transaction_data[[#This Row],[Transaction_Date]])</f>
        <v>2022</v>
      </c>
      <c r="K8239">
        <f>MONTH(transaction_data[[#This Row],[Transaction_Date]])</f>
        <v>10</v>
      </c>
    </row>
    <row r="8240" spans="1:11" x14ac:dyDescent="0.3">
      <c r="A8240">
        <v>308238</v>
      </c>
      <c r="B8240">
        <v>205137</v>
      </c>
      <c r="C8240" t="s">
        <v>13</v>
      </c>
      <c r="D8240">
        <v>64389</v>
      </c>
      <c r="E8240">
        <v>4801</v>
      </c>
      <c r="F8240">
        <v>1199</v>
      </c>
      <c r="G8240" t="s">
        <v>29</v>
      </c>
      <c r="H8240" s="1">
        <v>45161</v>
      </c>
      <c r="I8240" t="str">
        <f t="shared" si="128"/>
        <v>Kicik Investiya</v>
      </c>
      <c r="J8240">
        <f>YEAR(transaction_data[[#This Row],[Transaction_Date]])</f>
        <v>2023</v>
      </c>
      <c r="K8240">
        <f>MONTH(transaction_data[[#This Row],[Transaction_Date]])</f>
        <v>8</v>
      </c>
    </row>
    <row r="8241" spans="1:11" x14ac:dyDescent="0.3">
      <c r="A8241">
        <v>308239</v>
      </c>
      <c r="B8241">
        <v>200663</v>
      </c>
      <c r="C8241" t="s">
        <v>31</v>
      </c>
      <c r="D8241">
        <v>40650</v>
      </c>
      <c r="E8241">
        <v>166</v>
      </c>
      <c r="F8241">
        <v>39857</v>
      </c>
      <c r="G8241" t="s">
        <v>33</v>
      </c>
      <c r="H8241" s="1">
        <v>45011</v>
      </c>
      <c r="I8241" t="str">
        <f t="shared" si="128"/>
        <v>Yuksek Investisya</v>
      </c>
      <c r="J8241">
        <f>YEAR(transaction_data[[#This Row],[Transaction_Date]])</f>
        <v>2023</v>
      </c>
      <c r="K8241">
        <f>MONTH(transaction_data[[#This Row],[Transaction_Date]])</f>
        <v>3</v>
      </c>
    </row>
    <row r="8242" spans="1:11" x14ac:dyDescent="0.3">
      <c r="A8242">
        <v>308240</v>
      </c>
      <c r="B8242">
        <v>200501</v>
      </c>
      <c r="C8242" t="s">
        <v>30</v>
      </c>
      <c r="D8242">
        <v>36768</v>
      </c>
      <c r="E8242">
        <v>553</v>
      </c>
      <c r="F8242">
        <v>4373</v>
      </c>
      <c r="G8242" t="s">
        <v>32</v>
      </c>
      <c r="H8242" s="1">
        <v>45479</v>
      </c>
      <c r="I8242" t="str">
        <f t="shared" si="128"/>
        <v>Kicik Investiya</v>
      </c>
      <c r="J8242">
        <f>YEAR(transaction_data[[#This Row],[Transaction_Date]])</f>
        <v>2024</v>
      </c>
      <c r="K8242">
        <f>MONTH(transaction_data[[#This Row],[Transaction_Date]])</f>
        <v>7</v>
      </c>
    </row>
    <row r="8243" spans="1:11" x14ac:dyDescent="0.3">
      <c r="A8243">
        <v>308241</v>
      </c>
      <c r="B8243">
        <v>200619</v>
      </c>
      <c r="C8243" t="s">
        <v>30</v>
      </c>
      <c r="D8243">
        <v>65794</v>
      </c>
      <c r="E8243">
        <v>2855</v>
      </c>
      <c r="F8243">
        <v>33277</v>
      </c>
      <c r="G8243" t="s">
        <v>29</v>
      </c>
      <c r="H8243" s="1">
        <v>44817</v>
      </c>
      <c r="I8243" t="str">
        <f t="shared" si="128"/>
        <v>Yuksek Investisya</v>
      </c>
      <c r="J8243">
        <f>YEAR(transaction_data[[#This Row],[Transaction_Date]])</f>
        <v>2022</v>
      </c>
      <c r="K8243">
        <f>MONTH(transaction_data[[#This Row],[Transaction_Date]])</f>
        <v>9</v>
      </c>
    </row>
    <row r="8244" spans="1:11" x14ac:dyDescent="0.3">
      <c r="A8244">
        <v>308242</v>
      </c>
      <c r="B8244">
        <v>205774</v>
      </c>
      <c r="C8244" t="s">
        <v>13</v>
      </c>
      <c r="D8244">
        <v>4243</v>
      </c>
      <c r="E8244">
        <v>4891</v>
      </c>
      <c r="F8244">
        <v>43066</v>
      </c>
      <c r="G8244" t="s">
        <v>32</v>
      </c>
      <c r="H8244" s="1">
        <v>45649</v>
      </c>
      <c r="I8244" t="str">
        <f t="shared" si="128"/>
        <v>Yuksek Investisya</v>
      </c>
      <c r="J8244">
        <f>YEAR(transaction_data[[#This Row],[Transaction_Date]])</f>
        <v>2024</v>
      </c>
      <c r="K8244">
        <f>MONTH(transaction_data[[#This Row],[Transaction_Date]])</f>
        <v>12</v>
      </c>
    </row>
    <row r="8245" spans="1:11" x14ac:dyDescent="0.3">
      <c r="A8245">
        <v>308243</v>
      </c>
      <c r="B8245">
        <v>201919</v>
      </c>
      <c r="C8245" t="s">
        <v>30</v>
      </c>
      <c r="D8245">
        <v>85586</v>
      </c>
      <c r="E8245">
        <v>1454</v>
      </c>
      <c r="F8245">
        <v>21767</v>
      </c>
      <c r="G8245" t="s">
        <v>33</v>
      </c>
      <c r="H8245" s="1">
        <v>45384</v>
      </c>
      <c r="I8245" t="str">
        <f t="shared" si="128"/>
        <v>Orta investisya</v>
      </c>
      <c r="J8245">
        <f>YEAR(transaction_data[[#This Row],[Transaction_Date]])</f>
        <v>2024</v>
      </c>
      <c r="K8245">
        <f>MONTH(transaction_data[[#This Row],[Transaction_Date]])</f>
        <v>4</v>
      </c>
    </row>
    <row r="8246" spans="1:11" x14ac:dyDescent="0.3">
      <c r="A8246">
        <v>308244</v>
      </c>
      <c r="B8246">
        <v>206919</v>
      </c>
      <c r="C8246" t="s">
        <v>31</v>
      </c>
      <c r="D8246">
        <v>72236</v>
      </c>
      <c r="E8246">
        <v>161</v>
      </c>
      <c r="F8246">
        <v>34815</v>
      </c>
      <c r="G8246" t="s">
        <v>29</v>
      </c>
      <c r="H8246" s="1">
        <v>45542</v>
      </c>
      <c r="I8246" t="str">
        <f t="shared" si="128"/>
        <v>Yuksek Investisya</v>
      </c>
      <c r="J8246">
        <f>YEAR(transaction_data[[#This Row],[Transaction_Date]])</f>
        <v>2024</v>
      </c>
      <c r="K8246">
        <f>MONTH(transaction_data[[#This Row],[Transaction_Date]])</f>
        <v>9</v>
      </c>
    </row>
    <row r="8247" spans="1:11" x14ac:dyDescent="0.3">
      <c r="A8247">
        <v>308245</v>
      </c>
      <c r="B8247">
        <v>200216</v>
      </c>
      <c r="C8247" t="s">
        <v>13</v>
      </c>
      <c r="D8247">
        <v>51535</v>
      </c>
      <c r="E8247">
        <v>1038</v>
      </c>
      <c r="F8247">
        <v>35065</v>
      </c>
      <c r="G8247" t="s">
        <v>29</v>
      </c>
      <c r="H8247" s="1">
        <v>45732</v>
      </c>
      <c r="I8247" t="str">
        <f t="shared" si="128"/>
        <v>Yuksek Investisya</v>
      </c>
      <c r="J8247">
        <f>YEAR(transaction_data[[#This Row],[Transaction_Date]])</f>
        <v>2025</v>
      </c>
      <c r="K8247">
        <f>MONTH(transaction_data[[#This Row],[Transaction_Date]])</f>
        <v>3</v>
      </c>
    </row>
    <row r="8248" spans="1:11" x14ac:dyDescent="0.3">
      <c r="A8248">
        <v>308246</v>
      </c>
      <c r="B8248">
        <v>206167</v>
      </c>
      <c r="C8248" t="s">
        <v>30</v>
      </c>
      <c r="D8248">
        <v>29298</v>
      </c>
      <c r="E8248">
        <v>468</v>
      </c>
      <c r="F8248">
        <v>1502</v>
      </c>
      <c r="G8248" t="s">
        <v>32</v>
      </c>
      <c r="H8248" s="1">
        <v>44966</v>
      </c>
      <c r="I8248" t="str">
        <f t="shared" si="128"/>
        <v>Kicik Investiya</v>
      </c>
      <c r="J8248">
        <f>YEAR(transaction_data[[#This Row],[Transaction_Date]])</f>
        <v>2023</v>
      </c>
      <c r="K8248">
        <f>MONTH(transaction_data[[#This Row],[Transaction_Date]])</f>
        <v>2</v>
      </c>
    </row>
    <row r="8249" spans="1:11" x14ac:dyDescent="0.3">
      <c r="A8249">
        <v>308247</v>
      </c>
      <c r="B8249">
        <v>205613</v>
      </c>
      <c r="C8249" t="s">
        <v>31</v>
      </c>
      <c r="D8249">
        <v>73445</v>
      </c>
      <c r="E8249">
        <v>3710</v>
      </c>
      <c r="F8249">
        <v>35677</v>
      </c>
      <c r="G8249" t="s">
        <v>29</v>
      </c>
      <c r="H8249" s="1">
        <v>44991</v>
      </c>
      <c r="I8249" t="str">
        <f t="shared" si="128"/>
        <v>Yuksek Investisya</v>
      </c>
      <c r="J8249">
        <f>YEAR(transaction_data[[#This Row],[Transaction_Date]])</f>
        <v>2023</v>
      </c>
      <c r="K8249">
        <f>MONTH(transaction_data[[#This Row],[Transaction_Date]])</f>
        <v>3</v>
      </c>
    </row>
    <row r="8250" spans="1:11" x14ac:dyDescent="0.3">
      <c r="A8250">
        <v>308248</v>
      </c>
      <c r="B8250">
        <v>205881</v>
      </c>
      <c r="C8250" t="s">
        <v>30</v>
      </c>
      <c r="D8250">
        <v>70674</v>
      </c>
      <c r="E8250">
        <v>4928</v>
      </c>
      <c r="F8250">
        <v>25337</v>
      </c>
      <c r="G8250" t="s">
        <v>32</v>
      </c>
      <c r="H8250" s="1">
        <v>45138</v>
      </c>
      <c r="I8250" t="str">
        <f t="shared" si="128"/>
        <v>Orta investisya</v>
      </c>
      <c r="J8250">
        <f>YEAR(transaction_data[[#This Row],[Transaction_Date]])</f>
        <v>2023</v>
      </c>
      <c r="K8250">
        <f>MONTH(transaction_data[[#This Row],[Transaction_Date]])</f>
        <v>7</v>
      </c>
    </row>
    <row r="8251" spans="1:11" x14ac:dyDescent="0.3">
      <c r="A8251">
        <v>308249</v>
      </c>
      <c r="B8251">
        <v>205095</v>
      </c>
      <c r="C8251" t="s">
        <v>30</v>
      </c>
      <c r="D8251">
        <v>8458</v>
      </c>
      <c r="E8251">
        <v>867</v>
      </c>
      <c r="F8251">
        <v>24933</v>
      </c>
      <c r="G8251" t="s">
        <v>32</v>
      </c>
      <c r="H8251" s="1">
        <v>45188</v>
      </c>
      <c r="I8251" t="str">
        <f t="shared" si="128"/>
        <v>Orta investisya</v>
      </c>
      <c r="J8251">
        <f>YEAR(transaction_data[[#This Row],[Transaction_Date]])</f>
        <v>2023</v>
      </c>
      <c r="K8251">
        <f>MONTH(transaction_data[[#This Row],[Transaction_Date]])</f>
        <v>9</v>
      </c>
    </row>
    <row r="8252" spans="1:11" x14ac:dyDescent="0.3">
      <c r="A8252">
        <v>308250</v>
      </c>
      <c r="B8252">
        <v>206516</v>
      </c>
      <c r="C8252" t="s">
        <v>30</v>
      </c>
      <c r="D8252">
        <v>63437</v>
      </c>
      <c r="E8252">
        <v>3404</v>
      </c>
      <c r="F8252">
        <v>35115</v>
      </c>
      <c r="G8252" t="s">
        <v>33</v>
      </c>
      <c r="H8252" s="1">
        <v>45056</v>
      </c>
      <c r="I8252" t="str">
        <f t="shared" si="128"/>
        <v>Yuksek Investisya</v>
      </c>
      <c r="J8252">
        <f>YEAR(transaction_data[[#This Row],[Transaction_Date]])</f>
        <v>2023</v>
      </c>
      <c r="K8252">
        <f>MONTH(transaction_data[[#This Row],[Transaction_Date]])</f>
        <v>5</v>
      </c>
    </row>
    <row r="8253" spans="1:11" x14ac:dyDescent="0.3">
      <c r="A8253">
        <v>308251</v>
      </c>
      <c r="B8253">
        <v>205952</v>
      </c>
      <c r="C8253" t="s">
        <v>30</v>
      </c>
      <c r="D8253">
        <v>63693</v>
      </c>
      <c r="E8253">
        <v>4196</v>
      </c>
      <c r="F8253">
        <v>4484</v>
      </c>
      <c r="G8253" t="s">
        <v>29</v>
      </c>
      <c r="H8253" s="1">
        <v>45423</v>
      </c>
      <c r="I8253" t="str">
        <f t="shared" si="128"/>
        <v>Kicik Investiya</v>
      </c>
      <c r="J8253">
        <f>YEAR(transaction_data[[#This Row],[Transaction_Date]])</f>
        <v>2024</v>
      </c>
      <c r="K8253">
        <f>MONTH(transaction_data[[#This Row],[Transaction_Date]])</f>
        <v>5</v>
      </c>
    </row>
    <row r="8254" spans="1:11" x14ac:dyDescent="0.3">
      <c r="A8254">
        <v>308252</v>
      </c>
      <c r="B8254">
        <v>205657</v>
      </c>
      <c r="C8254" t="s">
        <v>31</v>
      </c>
      <c r="D8254">
        <v>64797</v>
      </c>
      <c r="E8254">
        <v>3985</v>
      </c>
      <c r="F8254">
        <v>28294</v>
      </c>
      <c r="G8254" t="s">
        <v>32</v>
      </c>
      <c r="H8254" s="1">
        <v>45697</v>
      </c>
      <c r="I8254" t="str">
        <f t="shared" si="128"/>
        <v>Yuksek Investisya</v>
      </c>
      <c r="J8254">
        <f>YEAR(transaction_data[[#This Row],[Transaction_Date]])</f>
        <v>2025</v>
      </c>
      <c r="K8254">
        <f>MONTH(transaction_data[[#This Row],[Transaction_Date]])</f>
        <v>2</v>
      </c>
    </row>
    <row r="8255" spans="1:11" x14ac:dyDescent="0.3">
      <c r="A8255">
        <v>308253</v>
      </c>
      <c r="B8255">
        <v>208521</v>
      </c>
      <c r="C8255" t="s">
        <v>13</v>
      </c>
      <c r="D8255">
        <v>49433</v>
      </c>
      <c r="E8255">
        <v>2977</v>
      </c>
      <c r="F8255">
        <v>6250</v>
      </c>
      <c r="G8255" t="s">
        <v>32</v>
      </c>
      <c r="H8255" s="1">
        <v>45297</v>
      </c>
      <c r="I8255" t="str">
        <f t="shared" si="128"/>
        <v>Kicik Investiya</v>
      </c>
      <c r="J8255">
        <f>YEAR(transaction_data[[#This Row],[Transaction_Date]])</f>
        <v>2024</v>
      </c>
      <c r="K8255">
        <f>MONTH(transaction_data[[#This Row],[Transaction_Date]])</f>
        <v>1</v>
      </c>
    </row>
    <row r="8256" spans="1:11" x14ac:dyDescent="0.3">
      <c r="A8256">
        <v>308254</v>
      </c>
      <c r="B8256">
        <v>207321</v>
      </c>
      <c r="C8256" t="s">
        <v>31</v>
      </c>
      <c r="D8256">
        <v>59869</v>
      </c>
      <c r="E8256">
        <v>2971</v>
      </c>
      <c r="F8256">
        <v>4152</v>
      </c>
      <c r="G8256" t="s">
        <v>32</v>
      </c>
      <c r="H8256" s="1">
        <v>45071</v>
      </c>
      <c r="I8256" t="str">
        <f t="shared" si="128"/>
        <v>Kicik Investiya</v>
      </c>
      <c r="J8256">
        <f>YEAR(transaction_data[[#This Row],[Transaction_Date]])</f>
        <v>2023</v>
      </c>
      <c r="K8256">
        <f>MONTH(transaction_data[[#This Row],[Transaction_Date]])</f>
        <v>5</v>
      </c>
    </row>
    <row r="8257" spans="1:11" x14ac:dyDescent="0.3">
      <c r="A8257">
        <v>308255</v>
      </c>
      <c r="B8257">
        <v>205953</v>
      </c>
      <c r="C8257" t="s">
        <v>31</v>
      </c>
      <c r="D8257">
        <v>94572</v>
      </c>
      <c r="E8257">
        <v>2339</v>
      </c>
      <c r="F8257">
        <v>34606</v>
      </c>
      <c r="G8257" t="s">
        <v>32</v>
      </c>
      <c r="H8257" s="1">
        <v>44725</v>
      </c>
      <c r="I8257" t="str">
        <f t="shared" si="128"/>
        <v>Yuksek Investisya</v>
      </c>
      <c r="J8257">
        <f>YEAR(transaction_data[[#This Row],[Transaction_Date]])</f>
        <v>2022</v>
      </c>
      <c r="K8257">
        <f>MONTH(transaction_data[[#This Row],[Transaction_Date]])</f>
        <v>6</v>
      </c>
    </row>
    <row r="8258" spans="1:11" x14ac:dyDescent="0.3">
      <c r="A8258">
        <v>308256</v>
      </c>
      <c r="B8258">
        <v>200935</v>
      </c>
      <c r="C8258" t="s">
        <v>13</v>
      </c>
      <c r="D8258">
        <v>77516</v>
      </c>
      <c r="E8258">
        <v>2763</v>
      </c>
      <c r="F8258">
        <v>4580</v>
      </c>
      <c r="G8258" t="s">
        <v>33</v>
      </c>
      <c r="H8258" s="1">
        <v>44739</v>
      </c>
      <c r="I8258" t="str">
        <f t="shared" ref="I8258:I8321" si="129">IF(AND(F8258&gt;1000,F8258&lt;15000),"Kicik Investiya",IF(AND(F8258&gt;=15000,F8258&lt;27500),"Orta investisya","Yuksek Investisya"))</f>
        <v>Kicik Investiya</v>
      </c>
      <c r="J8258">
        <f>YEAR(transaction_data[[#This Row],[Transaction_Date]])</f>
        <v>2022</v>
      </c>
      <c r="K8258">
        <f>MONTH(transaction_data[[#This Row],[Transaction_Date]])</f>
        <v>6</v>
      </c>
    </row>
    <row r="8259" spans="1:11" x14ac:dyDescent="0.3">
      <c r="A8259">
        <v>308257</v>
      </c>
      <c r="B8259">
        <v>206560</v>
      </c>
      <c r="C8259" t="s">
        <v>13</v>
      </c>
      <c r="D8259">
        <v>94298</v>
      </c>
      <c r="E8259">
        <v>200</v>
      </c>
      <c r="F8259">
        <v>30914</v>
      </c>
      <c r="G8259" t="s">
        <v>29</v>
      </c>
      <c r="H8259" s="1">
        <v>45220</v>
      </c>
      <c r="I8259" t="str">
        <f t="shared" si="129"/>
        <v>Yuksek Investisya</v>
      </c>
      <c r="J8259">
        <f>YEAR(transaction_data[[#This Row],[Transaction_Date]])</f>
        <v>2023</v>
      </c>
      <c r="K8259">
        <f>MONTH(transaction_data[[#This Row],[Transaction_Date]])</f>
        <v>10</v>
      </c>
    </row>
    <row r="8260" spans="1:11" x14ac:dyDescent="0.3">
      <c r="A8260">
        <v>308258</v>
      </c>
      <c r="B8260">
        <v>209656</v>
      </c>
      <c r="C8260" t="s">
        <v>30</v>
      </c>
      <c r="D8260">
        <v>13644</v>
      </c>
      <c r="E8260">
        <v>3397</v>
      </c>
      <c r="F8260">
        <v>14949</v>
      </c>
      <c r="G8260" t="s">
        <v>29</v>
      </c>
      <c r="H8260" s="1">
        <v>45177</v>
      </c>
      <c r="I8260" t="str">
        <f t="shared" si="129"/>
        <v>Kicik Investiya</v>
      </c>
      <c r="J8260">
        <f>YEAR(transaction_data[[#This Row],[Transaction_Date]])</f>
        <v>2023</v>
      </c>
      <c r="K8260">
        <f>MONTH(transaction_data[[#This Row],[Transaction_Date]])</f>
        <v>9</v>
      </c>
    </row>
    <row r="8261" spans="1:11" x14ac:dyDescent="0.3">
      <c r="A8261">
        <v>308259</v>
      </c>
      <c r="B8261">
        <v>208614</v>
      </c>
      <c r="C8261" t="s">
        <v>30</v>
      </c>
      <c r="D8261">
        <v>87169</v>
      </c>
      <c r="E8261">
        <v>4575</v>
      </c>
      <c r="F8261">
        <v>15821</v>
      </c>
      <c r="G8261" t="s">
        <v>33</v>
      </c>
      <c r="H8261" s="1">
        <v>45343</v>
      </c>
      <c r="I8261" t="str">
        <f t="shared" si="129"/>
        <v>Orta investisya</v>
      </c>
      <c r="J8261">
        <f>YEAR(transaction_data[[#This Row],[Transaction_Date]])</f>
        <v>2024</v>
      </c>
      <c r="K8261">
        <f>MONTH(transaction_data[[#This Row],[Transaction_Date]])</f>
        <v>2</v>
      </c>
    </row>
    <row r="8262" spans="1:11" x14ac:dyDescent="0.3">
      <c r="A8262">
        <v>308260</v>
      </c>
      <c r="B8262">
        <v>205760</v>
      </c>
      <c r="C8262" t="s">
        <v>31</v>
      </c>
      <c r="D8262">
        <v>83272</v>
      </c>
      <c r="E8262">
        <v>933</v>
      </c>
      <c r="F8262">
        <v>5556</v>
      </c>
      <c r="G8262" t="s">
        <v>29</v>
      </c>
      <c r="H8262" s="1">
        <v>45396</v>
      </c>
      <c r="I8262" t="str">
        <f t="shared" si="129"/>
        <v>Kicik Investiya</v>
      </c>
      <c r="J8262">
        <f>YEAR(transaction_data[[#This Row],[Transaction_Date]])</f>
        <v>2024</v>
      </c>
      <c r="K8262">
        <f>MONTH(transaction_data[[#This Row],[Transaction_Date]])</f>
        <v>4</v>
      </c>
    </row>
    <row r="8263" spans="1:11" x14ac:dyDescent="0.3">
      <c r="A8263">
        <v>308261</v>
      </c>
      <c r="B8263">
        <v>203345</v>
      </c>
      <c r="C8263" t="s">
        <v>30</v>
      </c>
      <c r="D8263">
        <v>42632</v>
      </c>
      <c r="E8263">
        <v>2576</v>
      </c>
      <c r="F8263">
        <v>40697</v>
      </c>
      <c r="G8263" t="s">
        <v>33</v>
      </c>
      <c r="H8263" s="1">
        <v>45419</v>
      </c>
      <c r="I8263" t="str">
        <f t="shared" si="129"/>
        <v>Yuksek Investisya</v>
      </c>
      <c r="J8263">
        <f>YEAR(transaction_data[[#This Row],[Transaction_Date]])</f>
        <v>2024</v>
      </c>
      <c r="K8263">
        <f>MONTH(transaction_data[[#This Row],[Transaction_Date]])</f>
        <v>5</v>
      </c>
    </row>
    <row r="8264" spans="1:11" x14ac:dyDescent="0.3">
      <c r="A8264">
        <v>308262</v>
      </c>
      <c r="B8264">
        <v>201181</v>
      </c>
      <c r="C8264" t="s">
        <v>13</v>
      </c>
      <c r="D8264">
        <v>39038</v>
      </c>
      <c r="E8264">
        <v>1055</v>
      </c>
      <c r="F8264">
        <v>35941</v>
      </c>
      <c r="G8264" t="s">
        <v>29</v>
      </c>
      <c r="H8264" s="1">
        <v>45459</v>
      </c>
      <c r="I8264" t="str">
        <f t="shared" si="129"/>
        <v>Yuksek Investisya</v>
      </c>
      <c r="J8264">
        <f>YEAR(transaction_data[[#This Row],[Transaction_Date]])</f>
        <v>2024</v>
      </c>
      <c r="K8264">
        <f>MONTH(transaction_data[[#This Row],[Transaction_Date]])</f>
        <v>6</v>
      </c>
    </row>
    <row r="8265" spans="1:11" x14ac:dyDescent="0.3">
      <c r="A8265">
        <v>308263</v>
      </c>
      <c r="B8265">
        <v>201690</v>
      </c>
      <c r="C8265" t="s">
        <v>13</v>
      </c>
      <c r="D8265">
        <v>44961</v>
      </c>
      <c r="E8265">
        <v>117</v>
      </c>
      <c r="F8265">
        <v>8253</v>
      </c>
      <c r="G8265" t="s">
        <v>32</v>
      </c>
      <c r="H8265" s="1">
        <v>44831</v>
      </c>
      <c r="I8265" t="str">
        <f t="shared" si="129"/>
        <v>Kicik Investiya</v>
      </c>
      <c r="J8265">
        <f>YEAR(transaction_data[[#This Row],[Transaction_Date]])</f>
        <v>2022</v>
      </c>
      <c r="K8265">
        <f>MONTH(transaction_data[[#This Row],[Transaction_Date]])</f>
        <v>9</v>
      </c>
    </row>
    <row r="8266" spans="1:11" x14ac:dyDescent="0.3">
      <c r="A8266">
        <v>308264</v>
      </c>
      <c r="B8266">
        <v>204795</v>
      </c>
      <c r="C8266" t="s">
        <v>30</v>
      </c>
      <c r="D8266">
        <v>10096</v>
      </c>
      <c r="E8266">
        <v>2833</v>
      </c>
      <c r="F8266">
        <v>43156</v>
      </c>
      <c r="G8266" t="s">
        <v>33</v>
      </c>
      <c r="H8266" s="1">
        <v>45371</v>
      </c>
      <c r="I8266" t="str">
        <f t="shared" si="129"/>
        <v>Yuksek Investisya</v>
      </c>
      <c r="J8266">
        <f>YEAR(transaction_data[[#This Row],[Transaction_Date]])</f>
        <v>2024</v>
      </c>
      <c r="K8266">
        <f>MONTH(transaction_data[[#This Row],[Transaction_Date]])</f>
        <v>3</v>
      </c>
    </row>
    <row r="8267" spans="1:11" x14ac:dyDescent="0.3">
      <c r="A8267">
        <v>308265</v>
      </c>
      <c r="B8267">
        <v>203504</v>
      </c>
      <c r="C8267" t="s">
        <v>31</v>
      </c>
      <c r="D8267">
        <v>10487</v>
      </c>
      <c r="E8267">
        <v>2180</v>
      </c>
      <c r="F8267">
        <v>19059</v>
      </c>
      <c r="G8267" t="s">
        <v>29</v>
      </c>
      <c r="H8267" s="1">
        <v>45467</v>
      </c>
      <c r="I8267" t="str">
        <f t="shared" si="129"/>
        <v>Orta investisya</v>
      </c>
      <c r="J8267">
        <f>YEAR(transaction_data[[#This Row],[Transaction_Date]])</f>
        <v>2024</v>
      </c>
      <c r="K8267">
        <f>MONTH(transaction_data[[#This Row],[Transaction_Date]])</f>
        <v>6</v>
      </c>
    </row>
    <row r="8268" spans="1:11" x14ac:dyDescent="0.3">
      <c r="A8268">
        <v>308266</v>
      </c>
      <c r="B8268">
        <v>204208</v>
      </c>
      <c r="C8268" t="s">
        <v>30</v>
      </c>
      <c r="D8268">
        <v>57776</v>
      </c>
      <c r="E8268">
        <v>4439</v>
      </c>
      <c r="F8268">
        <v>36878</v>
      </c>
      <c r="G8268" t="s">
        <v>32</v>
      </c>
      <c r="H8268" s="1">
        <v>45694</v>
      </c>
      <c r="I8268" t="str">
        <f t="shared" si="129"/>
        <v>Yuksek Investisya</v>
      </c>
      <c r="J8268">
        <f>YEAR(transaction_data[[#This Row],[Transaction_Date]])</f>
        <v>2025</v>
      </c>
      <c r="K8268">
        <f>MONTH(transaction_data[[#This Row],[Transaction_Date]])</f>
        <v>2</v>
      </c>
    </row>
    <row r="8269" spans="1:11" x14ac:dyDescent="0.3">
      <c r="A8269">
        <v>308267</v>
      </c>
      <c r="B8269">
        <v>209132</v>
      </c>
      <c r="C8269" t="s">
        <v>13</v>
      </c>
      <c r="D8269">
        <v>68499</v>
      </c>
      <c r="E8269">
        <v>4928</v>
      </c>
      <c r="F8269">
        <v>36761</v>
      </c>
      <c r="G8269" t="s">
        <v>33</v>
      </c>
      <c r="H8269" s="1">
        <v>45468</v>
      </c>
      <c r="I8269" t="str">
        <f t="shared" si="129"/>
        <v>Yuksek Investisya</v>
      </c>
      <c r="J8269">
        <f>YEAR(transaction_data[[#This Row],[Transaction_Date]])</f>
        <v>2024</v>
      </c>
      <c r="K8269">
        <f>MONTH(transaction_data[[#This Row],[Transaction_Date]])</f>
        <v>6</v>
      </c>
    </row>
    <row r="8270" spans="1:11" x14ac:dyDescent="0.3">
      <c r="A8270">
        <v>308268</v>
      </c>
      <c r="B8270">
        <v>201780</v>
      </c>
      <c r="C8270" t="s">
        <v>13</v>
      </c>
      <c r="D8270">
        <v>17923</v>
      </c>
      <c r="E8270">
        <v>2688</v>
      </c>
      <c r="F8270">
        <v>5797</v>
      </c>
      <c r="G8270" t="s">
        <v>32</v>
      </c>
      <c r="H8270" s="1">
        <v>45095</v>
      </c>
      <c r="I8270" t="str">
        <f t="shared" si="129"/>
        <v>Kicik Investiya</v>
      </c>
      <c r="J8270">
        <f>YEAR(transaction_data[[#This Row],[Transaction_Date]])</f>
        <v>2023</v>
      </c>
      <c r="K8270">
        <f>MONTH(transaction_data[[#This Row],[Transaction_Date]])</f>
        <v>6</v>
      </c>
    </row>
    <row r="8271" spans="1:11" x14ac:dyDescent="0.3">
      <c r="A8271">
        <v>308269</v>
      </c>
      <c r="B8271">
        <v>207779</v>
      </c>
      <c r="C8271" t="s">
        <v>31</v>
      </c>
      <c r="D8271">
        <v>40318</v>
      </c>
      <c r="E8271">
        <v>1665</v>
      </c>
      <c r="F8271">
        <v>21150</v>
      </c>
      <c r="G8271" t="s">
        <v>33</v>
      </c>
      <c r="H8271" s="1">
        <v>45343</v>
      </c>
      <c r="I8271" t="str">
        <f t="shared" si="129"/>
        <v>Orta investisya</v>
      </c>
      <c r="J8271">
        <f>YEAR(transaction_data[[#This Row],[Transaction_Date]])</f>
        <v>2024</v>
      </c>
      <c r="K8271">
        <f>MONTH(transaction_data[[#This Row],[Transaction_Date]])</f>
        <v>2</v>
      </c>
    </row>
    <row r="8272" spans="1:11" x14ac:dyDescent="0.3">
      <c r="A8272">
        <v>308270</v>
      </c>
      <c r="B8272">
        <v>203509</v>
      </c>
      <c r="C8272" t="s">
        <v>13</v>
      </c>
      <c r="D8272">
        <v>68211</v>
      </c>
      <c r="E8272">
        <v>685</v>
      </c>
      <c r="F8272">
        <v>26362</v>
      </c>
      <c r="G8272" t="s">
        <v>33</v>
      </c>
      <c r="H8272" s="1">
        <v>45605</v>
      </c>
      <c r="I8272" t="str">
        <f t="shared" si="129"/>
        <v>Orta investisya</v>
      </c>
      <c r="J8272">
        <f>YEAR(transaction_data[[#This Row],[Transaction_Date]])</f>
        <v>2024</v>
      </c>
      <c r="K8272">
        <f>MONTH(transaction_data[[#This Row],[Transaction_Date]])</f>
        <v>11</v>
      </c>
    </row>
    <row r="8273" spans="1:11" x14ac:dyDescent="0.3">
      <c r="A8273">
        <v>308271</v>
      </c>
      <c r="B8273">
        <v>200017</v>
      </c>
      <c r="C8273" t="s">
        <v>31</v>
      </c>
      <c r="D8273">
        <v>26608</v>
      </c>
      <c r="E8273">
        <v>873</v>
      </c>
      <c r="F8273">
        <v>22933</v>
      </c>
      <c r="G8273" t="s">
        <v>33</v>
      </c>
      <c r="H8273" s="1">
        <v>45212</v>
      </c>
      <c r="I8273" t="str">
        <f t="shared" si="129"/>
        <v>Orta investisya</v>
      </c>
      <c r="J8273">
        <f>YEAR(transaction_data[[#This Row],[Transaction_Date]])</f>
        <v>2023</v>
      </c>
      <c r="K8273">
        <f>MONTH(transaction_data[[#This Row],[Transaction_Date]])</f>
        <v>10</v>
      </c>
    </row>
    <row r="8274" spans="1:11" x14ac:dyDescent="0.3">
      <c r="A8274">
        <v>308272</v>
      </c>
      <c r="B8274">
        <v>200158</v>
      </c>
      <c r="C8274" t="s">
        <v>31</v>
      </c>
      <c r="D8274">
        <v>60449</v>
      </c>
      <c r="E8274">
        <v>674</v>
      </c>
      <c r="F8274">
        <v>26205</v>
      </c>
      <c r="G8274" t="s">
        <v>32</v>
      </c>
      <c r="H8274" s="1">
        <v>45686</v>
      </c>
      <c r="I8274" t="str">
        <f t="shared" si="129"/>
        <v>Orta investisya</v>
      </c>
      <c r="J8274">
        <f>YEAR(transaction_data[[#This Row],[Transaction_Date]])</f>
        <v>2025</v>
      </c>
      <c r="K8274">
        <f>MONTH(transaction_data[[#This Row],[Transaction_Date]])</f>
        <v>1</v>
      </c>
    </row>
    <row r="8275" spans="1:11" x14ac:dyDescent="0.3">
      <c r="A8275">
        <v>308273</v>
      </c>
      <c r="B8275">
        <v>201033</v>
      </c>
      <c r="C8275" t="s">
        <v>30</v>
      </c>
      <c r="D8275">
        <v>51540</v>
      </c>
      <c r="E8275">
        <v>1252</v>
      </c>
      <c r="F8275">
        <v>24092</v>
      </c>
      <c r="G8275" t="s">
        <v>29</v>
      </c>
      <c r="H8275" s="1">
        <v>45717</v>
      </c>
      <c r="I8275" t="str">
        <f t="shared" si="129"/>
        <v>Orta investisya</v>
      </c>
      <c r="J8275">
        <f>YEAR(transaction_data[[#This Row],[Transaction_Date]])</f>
        <v>2025</v>
      </c>
      <c r="K8275">
        <f>MONTH(transaction_data[[#This Row],[Transaction_Date]])</f>
        <v>3</v>
      </c>
    </row>
    <row r="8276" spans="1:11" x14ac:dyDescent="0.3">
      <c r="A8276">
        <v>308274</v>
      </c>
      <c r="B8276">
        <v>205881</v>
      </c>
      <c r="C8276" t="s">
        <v>30</v>
      </c>
      <c r="D8276">
        <v>11571</v>
      </c>
      <c r="E8276">
        <v>2668</v>
      </c>
      <c r="F8276">
        <v>23395</v>
      </c>
      <c r="G8276" t="s">
        <v>29</v>
      </c>
      <c r="H8276" s="1">
        <v>44742</v>
      </c>
      <c r="I8276" t="str">
        <f t="shared" si="129"/>
        <v>Orta investisya</v>
      </c>
      <c r="J8276">
        <f>YEAR(transaction_data[[#This Row],[Transaction_Date]])</f>
        <v>2022</v>
      </c>
      <c r="K8276">
        <f>MONTH(transaction_data[[#This Row],[Transaction_Date]])</f>
        <v>6</v>
      </c>
    </row>
    <row r="8277" spans="1:11" x14ac:dyDescent="0.3">
      <c r="A8277">
        <v>308275</v>
      </c>
      <c r="B8277">
        <v>207683</v>
      </c>
      <c r="C8277" t="s">
        <v>31</v>
      </c>
      <c r="D8277">
        <v>49328</v>
      </c>
      <c r="E8277">
        <v>4506</v>
      </c>
      <c r="F8277">
        <v>47046</v>
      </c>
      <c r="G8277" t="s">
        <v>33</v>
      </c>
      <c r="H8277" s="1">
        <v>44933</v>
      </c>
      <c r="I8277" t="str">
        <f t="shared" si="129"/>
        <v>Yuksek Investisya</v>
      </c>
      <c r="J8277">
        <f>YEAR(transaction_data[[#This Row],[Transaction_Date]])</f>
        <v>2023</v>
      </c>
      <c r="K8277">
        <f>MONTH(transaction_data[[#This Row],[Transaction_Date]])</f>
        <v>1</v>
      </c>
    </row>
    <row r="8278" spans="1:11" x14ac:dyDescent="0.3">
      <c r="A8278">
        <v>308276</v>
      </c>
      <c r="B8278">
        <v>200564</v>
      </c>
      <c r="C8278" t="s">
        <v>30</v>
      </c>
      <c r="D8278">
        <v>37498</v>
      </c>
      <c r="E8278">
        <v>1500</v>
      </c>
      <c r="F8278">
        <v>27576</v>
      </c>
      <c r="G8278" t="s">
        <v>33</v>
      </c>
      <c r="H8278" s="1">
        <v>45352</v>
      </c>
      <c r="I8278" t="str">
        <f t="shared" si="129"/>
        <v>Yuksek Investisya</v>
      </c>
      <c r="J8278">
        <f>YEAR(transaction_data[[#This Row],[Transaction_Date]])</f>
        <v>2024</v>
      </c>
      <c r="K8278">
        <f>MONTH(transaction_data[[#This Row],[Transaction_Date]])</f>
        <v>3</v>
      </c>
    </row>
    <row r="8279" spans="1:11" x14ac:dyDescent="0.3">
      <c r="A8279">
        <v>308277</v>
      </c>
      <c r="B8279">
        <v>208890</v>
      </c>
      <c r="C8279" t="s">
        <v>13</v>
      </c>
      <c r="D8279">
        <v>27275</v>
      </c>
      <c r="E8279">
        <v>2931</v>
      </c>
      <c r="F8279">
        <v>46123</v>
      </c>
      <c r="G8279" t="s">
        <v>29</v>
      </c>
      <c r="H8279" s="1">
        <v>44776</v>
      </c>
      <c r="I8279" t="str">
        <f t="shared" si="129"/>
        <v>Yuksek Investisya</v>
      </c>
      <c r="J8279">
        <f>YEAR(transaction_data[[#This Row],[Transaction_Date]])</f>
        <v>2022</v>
      </c>
      <c r="K8279">
        <f>MONTH(transaction_data[[#This Row],[Transaction_Date]])</f>
        <v>8</v>
      </c>
    </row>
    <row r="8280" spans="1:11" x14ac:dyDescent="0.3">
      <c r="A8280">
        <v>308278</v>
      </c>
      <c r="B8280">
        <v>209960</v>
      </c>
      <c r="C8280" t="s">
        <v>31</v>
      </c>
      <c r="D8280">
        <v>98612</v>
      </c>
      <c r="E8280">
        <v>2061</v>
      </c>
      <c r="F8280">
        <v>28908</v>
      </c>
      <c r="G8280" t="s">
        <v>29</v>
      </c>
      <c r="H8280" s="1">
        <v>44765</v>
      </c>
      <c r="I8280" t="str">
        <f t="shared" si="129"/>
        <v>Yuksek Investisya</v>
      </c>
      <c r="J8280">
        <f>YEAR(transaction_data[[#This Row],[Transaction_Date]])</f>
        <v>2022</v>
      </c>
      <c r="K8280">
        <f>MONTH(transaction_data[[#This Row],[Transaction_Date]])</f>
        <v>7</v>
      </c>
    </row>
    <row r="8281" spans="1:11" x14ac:dyDescent="0.3">
      <c r="A8281">
        <v>308279</v>
      </c>
      <c r="B8281">
        <v>209081</v>
      </c>
      <c r="C8281" t="s">
        <v>31</v>
      </c>
      <c r="D8281">
        <v>57897</v>
      </c>
      <c r="E8281">
        <v>1637</v>
      </c>
      <c r="F8281">
        <v>11914</v>
      </c>
      <c r="G8281" t="s">
        <v>29</v>
      </c>
      <c r="H8281" s="1">
        <v>45247</v>
      </c>
      <c r="I8281" t="str">
        <f t="shared" si="129"/>
        <v>Kicik Investiya</v>
      </c>
      <c r="J8281">
        <f>YEAR(transaction_data[[#This Row],[Transaction_Date]])</f>
        <v>2023</v>
      </c>
      <c r="K8281">
        <f>MONTH(transaction_data[[#This Row],[Transaction_Date]])</f>
        <v>11</v>
      </c>
    </row>
    <row r="8282" spans="1:11" x14ac:dyDescent="0.3">
      <c r="A8282">
        <v>308280</v>
      </c>
      <c r="B8282">
        <v>208582</v>
      </c>
      <c r="C8282" t="s">
        <v>30</v>
      </c>
      <c r="D8282">
        <v>40783</v>
      </c>
      <c r="E8282">
        <v>2753</v>
      </c>
      <c r="F8282">
        <v>27246</v>
      </c>
      <c r="G8282" t="s">
        <v>33</v>
      </c>
      <c r="H8282" s="1">
        <v>44918</v>
      </c>
      <c r="I8282" t="str">
        <f t="shared" si="129"/>
        <v>Orta investisya</v>
      </c>
      <c r="J8282">
        <f>YEAR(transaction_data[[#This Row],[Transaction_Date]])</f>
        <v>2022</v>
      </c>
      <c r="K8282">
        <f>MONTH(transaction_data[[#This Row],[Transaction_Date]])</f>
        <v>12</v>
      </c>
    </row>
    <row r="8283" spans="1:11" x14ac:dyDescent="0.3">
      <c r="A8283">
        <v>308281</v>
      </c>
      <c r="B8283">
        <v>206282</v>
      </c>
      <c r="C8283" t="s">
        <v>31</v>
      </c>
      <c r="D8283">
        <v>18976</v>
      </c>
      <c r="E8283">
        <v>1884</v>
      </c>
      <c r="F8283">
        <v>38263</v>
      </c>
      <c r="G8283" t="s">
        <v>29</v>
      </c>
      <c r="H8283" s="1">
        <v>45088</v>
      </c>
      <c r="I8283" t="str">
        <f t="shared" si="129"/>
        <v>Yuksek Investisya</v>
      </c>
      <c r="J8283">
        <f>YEAR(transaction_data[[#This Row],[Transaction_Date]])</f>
        <v>2023</v>
      </c>
      <c r="K8283">
        <f>MONTH(transaction_data[[#This Row],[Transaction_Date]])</f>
        <v>6</v>
      </c>
    </row>
    <row r="8284" spans="1:11" x14ac:dyDescent="0.3">
      <c r="A8284">
        <v>308282</v>
      </c>
      <c r="B8284">
        <v>207027</v>
      </c>
      <c r="C8284" t="s">
        <v>31</v>
      </c>
      <c r="D8284">
        <v>25376</v>
      </c>
      <c r="E8284">
        <v>4853</v>
      </c>
      <c r="F8284">
        <v>18497</v>
      </c>
      <c r="G8284" t="s">
        <v>29</v>
      </c>
      <c r="H8284" s="1">
        <v>44760</v>
      </c>
      <c r="I8284" t="str">
        <f t="shared" si="129"/>
        <v>Orta investisya</v>
      </c>
      <c r="J8284">
        <f>YEAR(transaction_data[[#This Row],[Transaction_Date]])</f>
        <v>2022</v>
      </c>
      <c r="K8284">
        <f>MONTH(transaction_data[[#This Row],[Transaction_Date]])</f>
        <v>7</v>
      </c>
    </row>
    <row r="8285" spans="1:11" x14ac:dyDescent="0.3">
      <c r="A8285">
        <v>308283</v>
      </c>
      <c r="B8285">
        <v>202809</v>
      </c>
      <c r="C8285" t="s">
        <v>31</v>
      </c>
      <c r="D8285">
        <v>38483</v>
      </c>
      <c r="E8285">
        <v>928</v>
      </c>
      <c r="F8285">
        <v>2171</v>
      </c>
      <c r="G8285" t="s">
        <v>32</v>
      </c>
      <c r="H8285" s="1">
        <v>44810</v>
      </c>
      <c r="I8285" t="str">
        <f t="shared" si="129"/>
        <v>Kicik Investiya</v>
      </c>
      <c r="J8285">
        <f>YEAR(transaction_data[[#This Row],[Transaction_Date]])</f>
        <v>2022</v>
      </c>
      <c r="K8285">
        <f>MONTH(transaction_data[[#This Row],[Transaction_Date]])</f>
        <v>9</v>
      </c>
    </row>
    <row r="8286" spans="1:11" x14ac:dyDescent="0.3">
      <c r="A8286">
        <v>308284</v>
      </c>
      <c r="B8286">
        <v>202172</v>
      </c>
      <c r="C8286" t="s">
        <v>30</v>
      </c>
      <c r="D8286">
        <v>46336</v>
      </c>
      <c r="E8286">
        <v>2665</v>
      </c>
      <c r="F8286">
        <v>5227</v>
      </c>
      <c r="G8286" t="s">
        <v>33</v>
      </c>
      <c r="H8286" s="1">
        <v>44896</v>
      </c>
      <c r="I8286" t="str">
        <f t="shared" si="129"/>
        <v>Kicik Investiya</v>
      </c>
      <c r="J8286">
        <f>YEAR(transaction_data[[#This Row],[Transaction_Date]])</f>
        <v>2022</v>
      </c>
      <c r="K8286">
        <f>MONTH(transaction_data[[#This Row],[Transaction_Date]])</f>
        <v>12</v>
      </c>
    </row>
    <row r="8287" spans="1:11" x14ac:dyDescent="0.3">
      <c r="A8287">
        <v>308285</v>
      </c>
      <c r="B8287">
        <v>203699</v>
      </c>
      <c r="C8287" t="s">
        <v>31</v>
      </c>
      <c r="D8287">
        <v>9332</v>
      </c>
      <c r="E8287">
        <v>726</v>
      </c>
      <c r="F8287">
        <v>46151</v>
      </c>
      <c r="G8287" t="s">
        <v>29</v>
      </c>
      <c r="H8287" s="1">
        <v>45069</v>
      </c>
      <c r="I8287" t="str">
        <f t="shared" si="129"/>
        <v>Yuksek Investisya</v>
      </c>
      <c r="J8287">
        <f>YEAR(transaction_data[[#This Row],[Transaction_Date]])</f>
        <v>2023</v>
      </c>
      <c r="K8287">
        <f>MONTH(transaction_data[[#This Row],[Transaction_Date]])</f>
        <v>5</v>
      </c>
    </row>
    <row r="8288" spans="1:11" x14ac:dyDescent="0.3">
      <c r="A8288">
        <v>308286</v>
      </c>
      <c r="B8288">
        <v>202266</v>
      </c>
      <c r="C8288" t="s">
        <v>31</v>
      </c>
      <c r="D8288">
        <v>71842</v>
      </c>
      <c r="E8288">
        <v>1113</v>
      </c>
      <c r="F8288">
        <v>34666</v>
      </c>
      <c r="G8288" t="s">
        <v>32</v>
      </c>
      <c r="H8288" s="1">
        <v>44815</v>
      </c>
      <c r="I8288" t="str">
        <f t="shared" si="129"/>
        <v>Yuksek Investisya</v>
      </c>
      <c r="J8288">
        <f>YEAR(transaction_data[[#This Row],[Transaction_Date]])</f>
        <v>2022</v>
      </c>
      <c r="K8288">
        <f>MONTH(transaction_data[[#This Row],[Transaction_Date]])</f>
        <v>9</v>
      </c>
    </row>
    <row r="8289" spans="1:11" x14ac:dyDescent="0.3">
      <c r="A8289">
        <v>308287</v>
      </c>
      <c r="B8289">
        <v>207919</v>
      </c>
      <c r="C8289" t="s">
        <v>31</v>
      </c>
      <c r="D8289">
        <v>60148</v>
      </c>
      <c r="E8289">
        <v>4976</v>
      </c>
      <c r="F8289">
        <v>31396</v>
      </c>
      <c r="G8289" t="s">
        <v>32</v>
      </c>
      <c r="H8289" s="1">
        <v>45723</v>
      </c>
      <c r="I8289" t="str">
        <f t="shared" si="129"/>
        <v>Yuksek Investisya</v>
      </c>
      <c r="J8289">
        <f>YEAR(transaction_data[[#This Row],[Transaction_Date]])</f>
        <v>2025</v>
      </c>
      <c r="K8289">
        <f>MONTH(transaction_data[[#This Row],[Transaction_Date]])</f>
        <v>3</v>
      </c>
    </row>
    <row r="8290" spans="1:11" x14ac:dyDescent="0.3">
      <c r="A8290">
        <v>308288</v>
      </c>
      <c r="B8290">
        <v>206245</v>
      </c>
      <c r="C8290" t="s">
        <v>30</v>
      </c>
      <c r="D8290">
        <v>30607</v>
      </c>
      <c r="E8290">
        <v>2674</v>
      </c>
      <c r="F8290">
        <v>46684</v>
      </c>
      <c r="G8290" t="s">
        <v>33</v>
      </c>
      <c r="H8290" s="1">
        <v>44870</v>
      </c>
      <c r="I8290" t="str">
        <f t="shared" si="129"/>
        <v>Yuksek Investisya</v>
      </c>
      <c r="J8290">
        <f>YEAR(transaction_data[[#This Row],[Transaction_Date]])</f>
        <v>2022</v>
      </c>
      <c r="K8290">
        <f>MONTH(transaction_data[[#This Row],[Transaction_Date]])</f>
        <v>11</v>
      </c>
    </row>
    <row r="8291" spans="1:11" x14ac:dyDescent="0.3">
      <c r="A8291">
        <v>308289</v>
      </c>
      <c r="B8291">
        <v>203111</v>
      </c>
      <c r="C8291" t="s">
        <v>31</v>
      </c>
      <c r="D8291">
        <v>94924</v>
      </c>
      <c r="E8291">
        <v>5290</v>
      </c>
      <c r="F8291">
        <v>19802</v>
      </c>
      <c r="G8291" t="s">
        <v>29</v>
      </c>
      <c r="H8291" s="1">
        <v>45412</v>
      </c>
      <c r="I8291" t="str">
        <f t="shared" si="129"/>
        <v>Orta investisya</v>
      </c>
      <c r="J8291">
        <f>YEAR(transaction_data[[#This Row],[Transaction_Date]])</f>
        <v>2024</v>
      </c>
      <c r="K8291">
        <f>MONTH(transaction_data[[#This Row],[Transaction_Date]])</f>
        <v>4</v>
      </c>
    </row>
    <row r="8292" spans="1:11" x14ac:dyDescent="0.3">
      <c r="A8292">
        <v>308290</v>
      </c>
      <c r="B8292">
        <v>201399</v>
      </c>
      <c r="C8292" t="s">
        <v>31</v>
      </c>
      <c r="D8292">
        <v>30778</v>
      </c>
      <c r="E8292">
        <v>4075</v>
      </c>
      <c r="F8292">
        <v>25684</v>
      </c>
      <c r="G8292" t="s">
        <v>29</v>
      </c>
      <c r="H8292" s="1">
        <v>44874</v>
      </c>
      <c r="I8292" t="str">
        <f t="shared" si="129"/>
        <v>Orta investisya</v>
      </c>
      <c r="J8292">
        <f>YEAR(transaction_data[[#This Row],[Transaction_Date]])</f>
        <v>2022</v>
      </c>
      <c r="K8292">
        <f>MONTH(transaction_data[[#This Row],[Transaction_Date]])</f>
        <v>11</v>
      </c>
    </row>
    <row r="8293" spans="1:11" x14ac:dyDescent="0.3">
      <c r="A8293">
        <v>308291</v>
      </c>
      <c r="B8293">
        <v>201214</v>
      </c>
      <c r="C8293" t="s">
        <v>30</v>
      </c>
      <c r="D8293">
        <v>22845</v>
      </c>
      <c r="E8293">
        <v>2746</v>
      </c>
      <c r="F8293">
        <v>41501</v>
      </c>
      <c r="G8293" t="s">
        <v>33</v>
      </c>
      <c r="H8293" s="1">
        <v>44958</v>
      </c>
      <c r="I8293" t="str">
        <f t="shared" si="129"/>
        <v>Yuksek Investisya</v>
      </c>
      <c r="J8293">
        <f>YEAR(transaction_data[[#This Row],[Transaction_Date]])</f>
        <v>2023</v>
      </c>
      <c r="K8293">
        <f>MONTH(transaction_data[[#This Row],[Transaction_Date]])</f>
        <v>2</v>
      </c>
    </row>
    <row r="8294" spans="1:11" x14ac:dyDescent="0.3">
      <c r="A8294">
        <v>308292</v>
      </c>
      <c r="B8294">
        <v>208054</v>
      </c>
      <c r="C8294" t="s">
        <v>31</v>
      </c>
      <c r="D8294">
        <v>9371</v>
      </c>
      <c r="E8294">
        <v>260</v>
      </c>
      <c r="F8294">
        <v>1372</v>
      </c>
      <c r="G8294" t="s">
        <v>32</v>
      </c>
      <c r="H8294" s="1">
        <v>45449</v>
      </c>
      <c r="I8294" t="str">
        <f t="shared" si="129"/>
        <v>Kicik Investiya</v>
      </c>
      <c r="J8294">
        <f>YEAR(transaction_data[[#This Row],[Transaction_Date]])</f>
        <v>2024</v>
      </c>
      <c r="K8294">
        <f>MONTH(transaction_data[[#This Row],[Transaction_Date]])</f>
        <v>6</v>
      </c>
    </row>
    <row r="8295" spans="1:11" x14ac:dyDescent="0.3">
      <c r="A8295">
        <v>308293</v>
      </c>
      <c r="B8295">
        <v>202481</v>
      </c>
      <c r="C8295" t="s">
        <v>31</v>
      </c>
      <c r="D8295">
        <v>11753</v>
      </c>
      <c r="E8295">
        <v>4084</v>
      </c>
      <c r="F8295">
        <v>9833</v>
      </c>
      <c r="G8295" t="s">
        <v>33</v>
      </c>
      <c r="H8295" s="1">
        <v>45615</v>
      </c>
      <c r="I8295" t="str">
        <f t="shared" si="129"/>
        <v>Kicik Investiya</v>
      </c>
      <c r="J8295">
        <f>YEAR(transaction_data[[#This Row],[Transaction_Date]])</f>
        <v>2024</v>
      </c>
      <c r="K8295">
        <f>MONTH(transaction_data[[#This Row],[Transaction_Date]])</f>
        <v>11</v>
      </c>
    </row>
    <row r="8296" spans="1:11" x14ac:dyDescent="0.3">
      <c r="A8296">
        <v>308294</v>
      </c>
      <c r="B8296">
        <v>202058</v>
      </c>
      <c r="C8296" t="s">
        <v>31</v>
      </c>
      <c r="D8296">
        <v>64627</v>
      </c>
      <c r="E8296">
        <v>2711</v>
      </c>
      <c r="F8296">
        <v>28867</v>
      </c>
      <c r="G8296" t="s">
        <v>32</v>
      </c>
      <c r="H8296" s="1">
        <v>44676</v>
      </c>
      <c r="I8296" t="str">
        <f t="shared" si="129"/>
        <v>Yuksek Investisya</v>
      </c>
      <c r="J8296">
        <f>YEAR(transaction_data[[#This Row],[Transaction_Date]])</f>
        <v>2022</v>
      </c>
      <c r="K8296">
        <f>MONTH(transaction_data[[#This Row],[Transaction_Date]])</f>
        <v>4</v>
      </c>
    </row>
    <row r="8297" spans="1:11" x14ac:dyDescent="0.3">
      <c r="A8297">
        <v>308295</v>
      </c>
      <c r="B8297">
        <v>205819</v>
      </c>
      <c r="C8297" t="s">
        <v>31</v>
      </c>
      <c r="D8297">
        <v>77512</v>
      </c>
      <c r="E8297">
        <v>1695</v>
      </c>
      <c r="F8297">
        <v>2220</v>
      </c>
      <c r="G8297" t="s">
        <v>29</v>
      </c>
      <c r="H8297" s="1">
        <v>45096</v>
      </c>
      <c r="I8297" t="str">
        <f t="shared" si="129"/>
        <v>Kicik Investiya</v>
      </c>
      <c r="J8297">
        <f>YEAR(transaction_data[[#This Row],[Transaction_Date]])</f>
        <v>2023</v>
      </c>
      <c r="K8297">
        <f>MONTH(transaction_data[[#This Row],[Transaction_Date]])</f>
        <v>6</v>
      </c>
    </row>
    <row r="8298" spans="1:11" x14ac:dyDescent="0.3">
      <c r="A8298">
        <v>308296</v>
      </c>
      <c r="B8298">
        <v>205365</v>
      </c>
      <c r="C8298" t="s">
        <v>31</v>
      </c>
      <c r="D8298">
        <v>85953</v>
      </c>
      <c r="E8298">
        <v>4993</v>
      </c>
      <c r="F8298">
        <v>18933</v>
      </c>
      <c r="G8298" t="s">
        <v>33</v>
      </c>
      <c r="H8298" s="1">
        <v>45288</v>
      </c>
      <c r="I8298" t="str">
        <f t="shared" si="129"/>
        <v>Orta investisya</v>
      </c>
      <c r="J8298">
        <f>YEAR(transaction_data[[#This Row],[Transaction_Date]])</f>
        <v>2023</v>
      </c>
      <c r="K8298">
        <f>MONTH(transaction_data[[#This Row],[Transaction_Date]])</f>
        <v>12</v>
      </c>
    </row>
    <row r="8299" spans="1:11" x14ac:dyDescent="0.3">
      <c r="A8299">
        <v>308297</v>
      </c>
      <c r="B8299">
        <v>206275</v>
      </c>
      <c r="C8299" t="s">
        <v>13</v>
      </c>
      <c r="D8299">
        <v>75648</v>
      </c>
      <c r="E8299">
        <v>3372</v>
      </c>
      <c r="F8299">
        <v>31409</v>
      </c>
      <c r="G8299" t="s">
        <v>33</v>
      </c>
      <c r="H8299" s="1">
        <v>45701</v>
      </c>
      <c r="I8299" t="str">
        <f t="shared" si="129"/>
        <v>Yuksek Investisya</v>
      </c>
      <c r="J8299">
        <f>YEAR(transaction_data[[#This Row],[Transaction_Date]])</f>
        <v>2025</v>
      </c>
      <c r="K8299">
        <f>MONTH(transaction_data[[#This Row],[Transaction_Date]])</f>
        <v>2</v>
      </c>
    </row>
    <row r="8300" spans="1:11" x14ac:dyDescent="0.3">
      <c r="A8300">
        <v>308298</v>
      </c>
      <c r="B8300">
        <v>206627</v>
      </c>
      <c r="C8300" t="s">
        <v>31</v>
      </c>
      <c r="D8300">
        <v>67539</v>
      </c>
      <c r="E8300">
        <v>4741</v>
      </c>
      <c r="F8300">
        <v>36627</v>
      </c>
      <c r="G8300" t="s">
        <v>29</v>
      </c>
      <c r="H8300" s="1">
        <v>45482</v>
      </c>
      <c r="I8300" t="str">
        <f t="shared" si="129"/>
        <v>Yuksek Investisya</v>
      </c>
      <c r="J8300">
        <f>YEAR(transaction_data[[#This Row],[Transaction_Date]])</f>
        <v>2024</v>
      </c>
      <c r="K8300">
        <f>MONTH(transaction_data[[#This Row],[Transaction_Date]])</f>
        <v>7</v>
      </c>
    </row>
    <row r="8301" spans="1:11" x14ac:dyDescent="0.3">
      <c r="A8301">
        <v>308299</v>
      </c>
      <c r="B8301">
        <v>200414</v>
      </c>
      <c r="C8301" t="s">
        <v>13</v>
      </c>
      <c r="D8301">
        <v>42882</v>
      </c>
      <c r="E8301">
        <v>2955</v>
      </c>
      <c r="F8301">
        <v>16263</v>
      </c>
      <c r="G8301" t="s">
        <v>32</v>
      </c>
      <c r="H8301" s="1">
        <v>44846</v>
      </c>
      <c r="I8301" t="str">
        <f t="shared" si="129"/>
        <v>Orta investisya</v>
      </c>
      <c r="J8301">
        <f>YEAR(transaction_data[[#This Row],[Transaction_Date]])</f>
        <v>2022</v>
      </c>
      <c r="K8301">
        <f>MONTH(transaction_data[[#This Row],[Transaction_Date]])</f>
        <v>10</v>
      </c>
    </row>
    <row r="8302" spans="1:11" x14ac:dyDescent="0.3">
      <c r="A8302">
        <v>308300</v>
      </c>
      <c r="B8302">
        <v>207497</v>
      </c>
      <c r="C8302" t="s">
        <v>13</v>
      </c>
      <c r="D8302">
        <v>18906</v>
      </c>
      <c r="E8302">
        <v>3378</v>
      </c>
      <c r="F8302">
        <v>24214</v>
      </c>
      <c r="G8302" t="s">
        <v>32</v>
      </c>
      <c r="H8302" s="1">
        <v>45377</v>
      </c>
      <c r="I8302" t="str">
        <f t="shared" si="129"/>
        <v>Orta investisya</v>
      </c>
      <c r="J8302">
        <f>YEAR(transaction_data[[#This Row],[Transaction_Date]])</f>
        <v>2024</v>
      </c>
      <c r="K8302">
        <f>MONTH(transaction_data[[#This Row],[Transaction_Date]])</f>
        <v>3</v>
      </c>
    </row>
    <row r="8303" spans="1:11" x14ac:dyDescent="0.3">
      <c r="A8303">
        <v>308301</v>
      </c>
      <c r="B8303">
        <v>204663</v>
      </c>
      <c r="C8303" t="s">
        <v>13</v>
      </c>
      <c r="D8303">
        <v>80211</v>
      </c>
      <c r="E8303">
        <v>1408</v>
      </c>
      <c r="F8303">
        <v>8003</v>
      </c>
      <c r="G8303" t="s">
        <v>33</v>
      </c>
      <c r="H8303" s="1">
        <v>45179</v>
      </c>
      <c r="I8303" t="str">
        <f t="shared" si="129"/>
        <v>Kicik Investiya</v>
      </c>
      <c r="J8303">
        <f>YEAR(transaction_data[[#This Row],[Transaction_Date]])</f>
        <v>2023</v>
      </c>
      <c r="K8303">
        <f>MONTH(transaction_data[[#This Row],[Transaction_Date]])</f>
        <v>9</v>
      </c>
    </row>
    <row r="8304" spans="1:11" x14ac:dyDescent="0.3">
      <c r="A8304">
        <v>308302</v>
      </c>
      <c r="B8304">
        <v>202402</v>
      </c>
      <c r="C8304" t="s">
        <v>13</v>
      </c>
      <c r="D8304">
        <v>81314</v>
      </c>
      <c r="E8304">
        <v>2881</v>
      </c>
      <c r="F8304">
        <v>22760</v>
      </c>
      <c r="G8304" t="s">
        <v>32</v>
      </c>
      <c r="H8304" s="1">
        <v>45293</v>
      </c>
      <c r="I8304" t="str">
        <f t="shared" si="129"/>
        <v>Orta investisya</v>
      </c>
      <c r="J8304">
        <f>YEAR(transaction_data[[#This Row],[Transaction_Date]])</f>
        <v>2024</v>
      </c>
      <c r="K8304">
        <f>MONTH(transaction_data[[#This Row],[Transaction_Date]])</f>
        <v>1</v>
      </c>
    </row>
    <row r="8305" spans="1:11" x14ac:dyDescent="0.3">
      <c r="A8305">
        <v>308303</v>
      </c>
      <c r="B8305">
        <v>201579</v>
      </c>
      <c r="C8305" t="s">
        <v>13</v>
      </c>
      <c r="D8305">
        <v>45800</v>
      </c>
      <c r="E8305">
        <v>484</v>
      </c>
      <c r="F8305">
        <v>16611</v>
      </c>
      <c r="G8305" t="s">
        <v>32</v>
      </c>
      <c r="H8305" s="1">
        <v>45330</v>
      </c>
      <c r="I8305" t="str">
        <f t="shared" si="129"/>
        <v>Orta investisya</v>
      </c>
      <c r="J8305">
        <f>YEAR(transaction_data[[#This Row],[Transaction_Date]])</f>
        <v>2024</v>
      </c>
      <c r="K8305">
        <f>MONTH(transaction_data[[#This Row],[Transaction_Date]])</f>
        <v>2</v>
      </c>
    </row>
    <row r="8306" spans="1:11" x14ac:dyDescent="0.3">
      <c r="A8306">
        <v>308304</v>
      </c>
      <c r="B8306">
        <v>209936</v>
      </c>
      <c r="C8306" t="s">
        <v>30</v>
      </c>
      <c r="D8306">
        <v>7178</v>
      </c>
      <c r="E8306">
        <v>2560</v>
      </c>
      <c r="F8306">
        <v>12453</v>
      </c>
      <c r="G8306" t="s">
        <v>29</v>
      </c>
      <c r="H8306" s="1">
        <v>45642</v>
      </c>
      <c r="I8306" t="str">
        <f t="shared" si="129"/>
        <v>Kicik Investiya</v>
      </c>
      <c r="J8306">
        <f>YEAR(transaction_data[[#This Row],[Transaction_Date]])</f>
        <v>2024</v>
      </c>
      <c r="K8306">
        <f>MONTH(transaction_data[[#This Row],[Transaction_Date]])</f>
        <v>12</v>
      </c>
    </row>
    <row r="8307" spans="1:11" x14ac:dyDescent="0.3">
      <c r="A8307">
        <v>308305</v>
      </c>
      <c r="B8307">
        <v>208452</v>
      </c>
      <c r="C8307" t="s">
        <v>30</v>
      </c>
      <c r="D8307">
        <v>38216</v>
      </c>
      <c r="E8307">
        <v>2129</v>
      </c>
      <c r="F8307">
        <v>47722</v>
      </c>
      <c r="G8307" t="s">
        <v>32</v>
      </c>
      <c r="H8307" s="1">
        <v>44674</v>
      </c>
      <c r="I8307" t="str">
        <f t="shared" si="129"/>
        <v>Yuksek Investisya</v>
      </c>
      <c r="J8307">
        <f>YEAR(transaction_data[[#This Row],[Transaction_Date]])</f>
        <v>2022</v>
      </c>
      <c r="K8307">
        <f>MONTH(transaction_data[[#This Row],[Transaction_Date]])</f>
        <v>4</v>
      </c>
    </row>
    <row r="8308" spans="1:11" x14ac:dyDescent="0.3">
      <c r="A8308">
        <v>308306</v>
      </c>
      <c r="B8308">
        <v>206735</v>
      </c>
      <c r="C8308" t="s">
        <v>30</v>
      </c>
      <c r="D8308">
        <v>55272</v>
      </c>
      <c r="E8308">
        <v>4929</v>
      </c>
      <c r="F8308">
        <v>5376</v>
      </c>
      <c r="G8308" t="s">
        <v>29</v>
      </c>
      <c r="H8308" s="1">
        <v>45093</v>
      </c>
      <c r="I8308" t="str">
        <f t="shared" si="129"/>
        <v>Kicik Investiya</v>
      </c>
      <c r="J8308">
        <f>YEAR(transaction_data[[#This Row],[Transaction_Date]])</f>
        <v>2023</v>
      </c>
      <c r="K8308">
        <f>MONTH(transaction_data[[#This Row],[Transaction_Date]])</f>
        <v>6</v>
      </c>
    </row>
    <row r="8309" spans="1:11" x14ac:dyDescent="0.3">
      <c r="A8309">
        <v>308307</v>
      </c>
      <c r="B8309">
        <v>204675</v>
      </c>
      <c r="C8309" t="s">
        <v>13</v>
      </c>
      <c r="D8309">
        <v>62448</v>
      </c>
      <c r="E8309">
        <v>2718</v>
      </c>
      <c r="F8309">
        <v>48645</v>
      </c>
      <c r="G8309" t="s">
        <v>32</v>
      </c>
      <c r="H8309" s="1">
        <v>44934</v>
      </c>
      <c r="I8309" t="str">
        <f t="shared" si="129"/>
        <v>Yuksek Investisya</v>
      </c>
      <c r="J8309">
        <f>YEAR(transaction_data[[#This Row],[Transaction_Date]])</f>
        <v>2023</v>
      </c>
      <c r="K8309">
        <f>MONTH(transaction_data[[#This Row],[Transaction_Date]])</f>
        <v>1</v>
      </c>
    </row>
    <row r="8310" spans="1:11" x14ac:dyDescent="0.3">
      <c r="A8310">
        <v>308308</v>
      </c>
      <c r="B8310">
        <v>207171</v>
      </c>
      <c r="C8310" t="s">
        <v>31</v>
      </c>
      <c r="D8310">
        <v>48008</v>
      </c>
      <c r="E8310">
        <v>1615</v>
      </c>
      <c r="F8310">
        <v>11213</v>
      </c>
      <c r="G8310" t="s">
        <v>29</v>
      </c>
      <c r="H8310" s="1">
        <v>44738</v>
      </c>
      <c r="I8310" t="str">
        <f t="shared" si="129"/>
        <v>Kicik Investiya</v>
      </c>
      <c r="J8310">
        <f>YEAR(transaction_data[[#This Row],[Transaction_Date]])</f>
        <v>2022</v>
      </c>
      <c r="K8310">
        <f>MONTH(transaction_data[[#This Row],[Transaction_Date]])</f>
        <v>6</v>
      </c>
    </row>
    <row r="8311" spans="1:11" x14ac:dyDescent="0.3">
      <c r="A8311">
        <v>308309</v>
      </c>
      <c r="B8311">
        <v>206484</v>
      </c>
      <c r="C8311" t="s">
        <v>31</v>
      </c>
      <c r="D8311">
        <v>13843</v>
      </c>
      <c r="E8311">
        <v>3388</v>
      </c>
      <c r="F8311">
        <v>38433</v>
      </c>
      <c r="G8311" t="s">
        <v>33</v>
      </c>
      <c r="H8311" s="1">
        <v>44675</v>
      </c>
      <c r="I8311" t="str">
        <f t="shared" si="129"/>
        <v>Yuksek Investisya</v>
      </c>
      <c r="J8311">
        <f>YEAR(transaction_data[[#This Row],[Transaction_Date]])</f>
        <v>2022</v>
      </c>
      <c r="K8311">
        <f>MONTH(transaction_data[[#This Row],[Transaction_Date]])</f>
        <v>4</v>
      </c>
    </row>
    <row r="8312" spans="1:11" x14ac:dyDescent="0.3">
      <c r="A8312">
        <v>308310</v>
      </c>
      <c r="B8312">
        <v>200969</v>
      </c>
      <c r="C8312" t="s">
        <v>31</v>
      </c>
      <c r="D8312">
        <v>66076</v>
      </c>
      <c r="E8312">
        <v>2860</v>
      </c>
      <c r="F8312">
        <v>36598</v>
      </c>
      <c r="G8312" t="s">
        <v>33</v>
      </c>
      <c r="H8312" s="1">
        <v>45001</v>
      </c>
      <c r="I8312" t="str">
        <f t="shared" si="129"/>
        <v>Yuksek Investisya</v>
      </c>
      <c r="J8312">
        <f>YEAR(transaction_data[[#This Row],[Transaction_Date]])</f>
        <v>2023</v>
      </c>
      <c r="K8312">
        <f>MONTH(transaction_data[[#This Row],[Transaction_Date]])</f>
        <v>3</v>
      </c>
    </row>
    <row r="8313" spans="1:11" x14ac:dyDescent="0.3">
      <c r="A8313">
        <v>308311</v>
      </c>
      <c r="B8313">
        <v>200094</v>
      </c>
      <c r="C8313" t="s">
        <v>31</v>
      </c>
      <c r="D8313">
        <v>53398</v>
      </c>
      <c r="E8313">
        <v>4802</v>
      </c>
      <c r="F8313">
        <v>36038</v>
      </c>
      <c r="G8313" t="s">
        <v>33</v>
      </c>
      <c r="H8313" s="1">
        <v>45448</v>
      </c>
      <c r="I8313" t="str">
        <f t="shared" si="129"/>
        <v>Yuksek Investisya</v>
      </c>
      <c r="J8313">
        <f>YEAR(transaction_data[[#This Row],[Transaction_Date]])</f>
        <v>2024</v>
      </c>
      <c r="K8313">
        <f>MONTH(transaction_data[[#This Row],[Transaction_Date]])</f>
        <v>6</v>
      </c>
    </row>
    <row r="8314" spans="1:11" x14ac:dyDescent="0.3">
      <c r="A8314">
        <v>308312</v>
      </c>
      <c r="B8314">
        <v>206159</v>
      </c>
      <c r="C8314" t="s">
        <v>30</v>
      </c>
      <c r="D8314">
        <v>53174</v>
      </c>
      <c r="E8314">
        <v>4255</v>
      </c>
      <c r="F8314">
        <v>7826</v>
      </c>
      <c r="G8314" t="s">
        <v>32</v>
      </c>
      <c r="H8314" s="1">
        <v>45642</v>
      </c>
      <c r="I8314" t="str">
        <f t="shared" si="129"/>
        <v>Kicik Investiya</v>
      </c>
      <c r="J8314">
        <f>YEAR(transaction_data[[#This Row],[Transaction_Date]])</f>
        <v>2024</v>
      </c>
      <c r="K8314">
        <f>MONTH(transaction_data[[#This Row],[Transaction_Date]])</f>
        <v>12</v>
      </c>
    </row>
    <row r="8315" spans="1:11" x14ac:dyDescent="0.3">
      <c r="A8315">
        <v>308313</v>
      </c>
      <c r="B8315">
        <v>205230</v>
      </c>
      <c r="C8315" t="s">
        <v>13</v>
      </c>
      <c r="D8315">
        <v>9910</v>
      </c>
      <c r="E8315">
        <v>3205</v>
      </c>
      <c r="F8315">
        <v>39360</v>
      </c>
      <c r="G8315" t="s">
        <v>33</v>
      </c>
      <c r="H8315" s="1">
        <v>45162</v>
      </c>
      <c r="I8315" t="str">
        <f t="shared" si="129"/>
        <v>Yuksek Investisya</v>
      </c>
      <c r="J8315">
        <f>YEAR(transaction_data[[#This Row],[Transaction_Date]])</f>
        <v>2023</v>
      </c>
      <c r="K8315">
        <f>MONTH(transaction_data[[#This Row],[Transaction_Date]])</f>
        <v>8</v>
      </c>
    </row>
    <row r="8316" spans="1:11" x14ac:dyDescent="0.3">
      <c r="A8316">
        <v>308314</v>
      </c>
      <c r="B8316">
        <v>204081</v>
      </c>
      <c r="C8316" t="s">
        <v>30</v>
      </c>
      <c r="D8316">
        <v>98392</v>
      </c>
      <c r="E8316">
        <v>2849</v>
      </c>
      <c r="F8316">
        <v>7780</v>
      </c>
      <c r="G8316" t="s">
        <v>33</v>
      </c>
      <c r="H8316" s="1">
        <v>45280</v>
      </c>
      <c r="I8316" t="str">
        <f t="shared" si="129"/>
        <v>Kicik Investiya</v>
      </c>
      <c r="J8316">
        <f>YEAR(transaction_data[[#This Row],[Transaction_Date]])</f>
        <v>2023</v>
      </c>
      <c r="K8316">
        <f>MONTH(transaction_data[[#This Row],[Transaction_Date]])</f>
        <v>12</v>
      </c>
    </row>
    <row r="8317" spans="1:11" x14ac:dyDescent="0.3">
      <c r="A8317">
        <v>308315</v>
      </c>
      <c r="B8317">
        <v>205341</v>
      </c>
      <c r="C8317" t="s">
        <v>31</v>
      </c>
      <c r="D8317">
        <v>32208</v>
      </c>
      <c r="E8317">
        <v>4211</v>
      </c>
      <c r="F8317">
        <v>17621</v>
      </c>
      <c r="G8317" t="s">
        <v>29</v>
      </c>
      <c r="H8317" s="1">
        <v>45539</v>
      </c>
      <c r="I8317" t="str">
        <f t="shared" si="129"/>
        <v>Orta investisya</v>
      </c>
      <c r="J8317">
        <f>YEAR(transaction_data[[#This Row],[Transaction_Date]])</f>
        <v>2024</v>
      </c>
      <c r="K8317">
        <f>MONTH(transaction_data[[#This Row],[Transaction_Date]])</f>
        <v>9</v>
      </c>
    </row>
    <row r="8318" spans="1:11" x14ac:dyDescent="0.3">
      <c r="A8318">
        <v>308316</v>
      </c>
      <c r="B8318">
        <v>207438</v>
      </c>
      <c r="C8318" t="s">
        <v>13</v>
      </c>
      <c r="D8318">
        <v>13884</v>
      </c>
      <c r="E8318">
        <v>1123</v>
      </c>
      <c r="F8318">
        <v>48167</v>
      </c>
      <c r="G8318" t="s">
        <v>29</v>
      </c>
      <c r="H8318" s="1">
        <v>45173</v>
      </c>
      <c r="I8318" t="str">
        <f t="shared" si="129"/>
        <v>Yuksek Investisya</v>
      </c>
      <c r="J8318">
        <f>YEAR(transaction_data[[#This Row],[Transaction_Date]])</f>
        <v>2023</v>
      </c>
      <c r="K8318">
        <f>MONTH(transaction_data[[#This Row],[Transaction_Date]])</f>
        <v>9</v>
      </c>
    </row>
    <row r="8319" spans="1:11" x14ac:dyDescent="0.3">
      <c r="A8319">
        <v>308317</v>
      </c>
      <c r="B8319">
        <v>209066</v>
      </c>
      <c r="C8319" t="s">
        <v>31</v>
      </c>
      <c r="D8319">
        <v>60642</v>
      </c>
      <c r="E8319">
        <v>4675</v>
      </c>
      <c r="F8319">
        <v>48290</v>
      </c>
      <c r="G8319" t="s">
        <v>33</v>
      </c>
      <c r="H8319" s="1">
        <v>45659</v>
      </c>
      <c r="I8319" t="str">
        <f t="shared" si="129"/>
        <v>Yuksek Investisya</v>
      </c>
      <c r="J8319">
        <f>YEAR(transaction_data[[#This Row],[Transaction_Date]])</f>
        <v>2025</v>
      </c>
      <c r="K8319">
        <f>MONTH(transaction_data[[#This Row],[Transaction_Date]])</f>
        <v>1</v>
      </c>
    </row>
    <row r="8320" spans="1:11" x14ac:dyDescent="0.3">
      <c r="A8320">
        <v>308318</v>
      </c>
      <c r="B8320">
        <v>208527</v>
      </c>
      <c r="C8320" t="s">
        <v>30</v>
      </c>
      <c r="D8320">
        <v>21470</v>
      </c>
      <c r="E8320">
        <v>131</v>
      </c>
      <c r="F8320">
        <v>45437</v>
      </c>
      <c r="G8320" t="s">
        <v>33</v>
      </c>
      <c r="H8320" s="1">
        <v>45644</v>
      </c>
      <c r="I8320" t="str">
        <f t="shared" si="129"/>
        <v>Yuksek Investisya</v>
      </c>
      <c r="J8320">
        <f>YEAR(transaction_data[[#This Row],[Transaction_Date]])</f>
        <v>2024</v>
      </c>
      <c r="K8320">
        <f>MONTH(transaction_data[[#This Row],[Transaction_Date]])</f>
        <v>12</v>
      </c>
    </row>
    <row r="8321" spans="1:11" x14ac:dyDescent="0.3">
      <c r="A8321">
        <v>308319</v>
      </c>
      <c r="B8321">
        <v>209716</v>
      </c>
      <c r="C8321" t="s">
        <v>30</v>
      </c>
      <c r="D8321">
        <v>66242</v>
      </c>
      <c r="E8321">
        <v>2547</v>
      </c>
      <c r="F8321">
        <v>39031</v>
      </c>
      <c r="G8321" t="s">
        <v>32</v>
      </c>
      <c r="H8321" s="1">
        <v>45147</v>
      </c>
      <c r="I8321" t="str">
        <f t="shared" si="129"/>
        <v>Yuksek Investisya</v>
      </c>
      <c r="J8321">
        <f>YEAR(transaction_data[[#This Row],[Transaction_Date]])</f>
        <v>2023</v>
      </c>
      <c r="K8321">
        <f>MONTH(transaction_data[[#This Row],[Transaction_Date]])</f>
        <v>8</v>
      </c>
    </row>
    <row r="8322" spans="1:11" x14ac:dyDescent="0.3">
      <c r="A8322">
        <v>308320</v>
      </c>
      <c r="B8322">
        <v>200163</v>
      </c>
      <c r="C8322" t="s">
        <v>30</v>
      </c>
      <c r="D8322">
        <v>11938</v>
      </c>
      <c r="E8322">
        <v>1848</v>
      </c>
      <c r="F8322">
        <v>34015</v>
      </c>
      <c r="G8322" t="s">
        <v>32</v>
      </c>
      <c r="H8322" s="1">
        <v>45396</v>
      </c>
      <c r="I8322" t="str">
        <f t="shared" ref="I8322:I8385" si="130">IF(AND(F8322&gt;1000,F8322&lt;15000),"Kicik Investiya",IF(AND(F8322&gt;=15000,F8322&lt;27500),"Orta investisya","Yuksek Investisya"))</f>
        <v>Yuksek Investisya</v>
      </c>
      <c r="J8322">
        <f>YEAR(transaction_data[[#This Row],[Transaction_Date]])</f>
        <v>2024</v>
      </c>
      <c r="K8322">
        <f>MONTH(transaction_data[[#This Row],[Transaction_Date]])</f>
        <v>4</v>
      </c>
    </row>
    <row r="8323" spans="1:11" x14ac:dyDescent="0.3">
      <c r="A8323">
        <v>308321</v>
      </c>
      <c r="B8323">
        <v>205505</v>
      </c>
      <c r="C8323" t="s">
        <v>31</v>
      </c>
      <c r="D8323">
        <v>55907</v>
      </c>
      <c r="E8323">
        <v>639</v>
      </c>
      <c r="F8323">
        <v>31032</v>
      </c>
      <c r="G8323" t="s">
        <v>32</v>
      </c>
      <c r="H8323" s="1">
        <v>45562</v>
      </c>
      <c r="I8323" t="str">
        <f t="shared" si="130"/>
        <v>Yuksek Investisya</v>
      </c>
      <c r="J8323">
        <f>YEAR(transaction_data[[#This Row],[Transaction_Date]])</f>
        <v>2024</v>
      </c>
      <c r="K8323">
        <f>MONTH(transaction_data[[#This Row],[Transaction_Date]])</f>
        <v>9</v>
      </c>
    </row>
    <row r="8324" spans="1:11" x14ac:dyDescent="0.3">
      <c r="A8324">
        <v>308322</v>
      </c>
      <c r="B8324">
        <v>206555</v>
      </c>
      <c r="C8324" t="s">
        <v>13</v>
      </c>
      <c r="D8324">
        <v>89507</v>
      </c>
      <c r="E8324">
        <v>3037</v>
      </c>
      <c r="F8324">
        <v>37506</v>
      </c>
      <c r="G8324" t="s">
        <v>32</v>
      </c>
      <c r="H8324" s="1">
        <v>45675</v>
      </c>
      <c r="I8324" t="str">
        <f t="shared" si="130"/>
        <v>Yuksek Investisya</v>
      </c>
      <c r="J8324">
        <f>YEAR(transaction_data[[#This Row],[Transaction_Date]])</f>
        <v>2025</v>
      </c>
      <c r="K8324">
        <f>MONTH(transaction_data[[#This Row],[Transaction_Date]])</f>
        <v>1</v>
      </c>
    </row>
    <row r="8325" spans="1:11" x14ac:dyDescent="0.3">
      <c r="A8325">
        <v>308323</v>
      </c>
      <c r="B8325">
        <v>208510</v>
      </c>
      <c r="C8325" t="s">
        <v>13</v>
      </c>
      <c r="D8325">
        <v>72790</v>
      </c>
      <c r="E8325">
        <v>4984</v>
      </c>
      <c r="F8325">
        <v>30840</v>
      </c>
      <c r="G8325" t="s">
        <v>29</v>
      </c>
      <c r="H8325" s="1">
        <v>45723</v>
      </c>
      <c r="I8325" t="str">
        <f t="shared" si="130"/>
        <v>Yuksek Investisya</v>
      </c>
      <c r="J8325">
        <f>YEAR(transaction_data[[#This Row],[Transaction_Date]])</f>
        <v>2025</v>
      </c>
      <c r="K8325">
        <f>MONTH(transaction_data[[#This Row],[Transaction_Date]])</f>
        <v>3</v>
      </c>
    </row>
    <row r="8326" spans="1:11" x14ac:dyDescent="0.3">
      <c r="A8326">
        <v>308324</v>
      </c>
      <c r="B8326">
        <v>201278</v>
      </c>
      <c r="C8326" t="s">
        <v>30</v>
      </c>
      <c r="D8326">
        <v>3824</v>
      </c>
      <c r="E8326">
        <v>1339</v>
      </c>
      <c r="F8326">
        <v>25144</v>
      </c>
      <c r="G8326" t="s">
        <v>32</v>
      </c>
      <c r="H8326" s="1">
        <v>45464</v>
      </c>
      <c r="I8326" t="str">
        <f t="shared" si="130"/>
        <v>Orta investisya</v>
      </c>
      <c r="J8326">
        <f>YEAR(transaction_data[[#This Row],[Transaction_Date]])</f>
        <v>2024</v>
      </c>
      <c r="K8326">
        <f>MONTH(transaction_data[[#This Row],[Transaction_Date]])</f>
        <v>6</v>
      </c>
    </row>
    <row r="8327" spans="1:11" x14ac:dyDescent="0.3">
      <c r="A8327">
        <v>308325</v>
      </c>
      <c r="B8327">
        <v>201854</v>
      </c>
      <c r="C8327" t="s">
        <v>13</v>
      </c>
      <c r="D8327">
        <v>89859</v>
      </c>
      <c r="E8327">
        <v>4572</v>
      </c>
      <c r="F8327">
        <v>17211</v>
      </c>
      <c r="G8327" t="s">
        <v>33</v>
      </c>
      <c r="H8327" s="1">
        <v>45493</v>
      </c>
      <c r="I8327" t="str">
        <f t="shared" si="130"/>
        <v>Orta investisya</v>
      </c>
      <c r="J8327">
        <f>YEAR(transaction_data[[#This Row],[Transaction_Date]])</f>
        <v>2024</v>
      </c>
      <c r="K8327">
        <f>MONTH(transaction_data[[#This Row],[Transaction_Date]])</f>
        <v>7</v>
      </c>
    </row>
    <row r="8328" spans="1:11" x14ac:dyDescent="0.3">
      <c r="A8328">
        <v>308326</v>
      </c>
      <c r="B8328">
        <v>206693</v>
      </c>
      <c r="C8328" t="s">
        <v>31</v>
      </c>
      <c r="D8328">
        <v>71209</v>
      </c>
      <c r="E8328">
        <v>121</v>
      </c>
      <c r="F8328">
        <v>14441</v>
      </c>
      <c r="G8328" t="s">
        <v>29</v>
      </c>
      <c r="H8328" s="1">
        <v>45332</v>
      </c>
      <c r="I8328" t="str">
        <f t="shared" si="130"/>
        <v>Kicik Investiya</v>
      </c>
      <c r="J8328">
        <f>YEAR(transaction_data[[#This Row],[Transaction_Date]])</f>
        <v>2024</v>
      </c>
      <c r="K8328">
        <f>MONTH(transaction_data[[#This Row],[Transaction_Date]])</f>
        <v>2</v>
      </c>
    </row>
    <row r="8329" spans="1:11" x14ac:dyDescent="0.3">
      <c r="A8329">
        <v>308327</v>
      </c>
      <c r="B8329">
        <v>201443</v>
      </c>
      <c r="C8329" t="s">
        <v>13</v>
      </c>
      <c r="D8329">
        <v>78524</v>
      </c>
      <c r="E8329">
        <v>4220</v>
      </c>
      <c r="F8329">
        <v>47198</v>
      </c>
      <c r="G8329" t="s">
        <v>29</v>
      </c>
      <c r="H8329" s="1">
        <v>45352</v>
      </c>
      <c r="I8329" t="str">
        <f t="shared" si="130"/>
        <v>Yuksek Investisya</v>
      </c>
      <c r="J8329">
        <f>YEAR(transaction_data[[#This Row],[Transaction_Date]])</f>
        <v>2024</v>
      </c>
      <c r="K8329">
        <f>MONTH(transaction_data[[#This Row],[Transaction_Date]])</f>
        <v>3</v>
      </c>
    </row>
    <row r="8330" spans="1:11" x14ac:dyDescent="0.3">
      <c r="A8330">
        <v>308328</v>
      </c>
      <c r="B8330">
        <v>203765</v>
      </c>
      <c r="C8330" t="s">
        <v>31</v>
      </c>
      <c r="D8330">
        <v>40775</v>
      </c>
      <c r="E8330">
        <v>1681</v>
      </c>
      <c r="F8330">
        <v>14731</v>
      </c>
      <c r="G8330" t="s">
        <v>32</v>
      </c>
      <c r="H8330" s="1">
        <v>45113</v>
      </c>
      <c r="I8330" t="str">
        <f t="shared" si="130"/>
        <v>Kicik Investiya</v>
      </c>
      <c r="J8330">
        <f>YEAR(transaction_data[[#This Row],[Transaction_Date]])</f>
        <v>2023</v>
      </c>
      <c r="K8330">
        <f>MONTH(transaction_data[[#This Row],[Transaction_Date]])</f>
        <v>7</v>
      </c>
    </row>
    <row r="8331" spans="1:11" x14ac:dyDescent="0.3">
      <c r="A8331">
        <v>308329</v>
      </c>
      <c r="B8331">
        <v>200186</v>
      </c>
      <c r="C8331" t="s">
        <v>30</v>
      </c>
      <c r="D8331">
        <v>5373</v>
      </c>
      <c r="E8331">
        <v>1165</v>
      </c>
      <c r="F8331">
        <v>4350</v>
      </c>
      <c r="G8331" t="s">
        <v>32</v>
      </c>
      <c r="H8331" s="1">
        <v>45522</v>
      </c>
      <c r="I8331" t="str">
        <f t="shared" si="130"/>
        <v>Kicik Investiya</v>
      </c>
      <c r="J8331">
        <f>YEAR(transaction_data[[#This Row],[Transaction_Date]])</f>
        <v>2024</v>
      </c>
      <c r="K8331">
        <f>MONTH(transaction_data[[#This Row],[Transaction_Date]])</f>
        <v>8</v>
      </c>
    </row>
    <row r="8332" spans="1:11" x14ac:dyDescent="0.3">
      <c r="A8332">
        <v>308330</v>
      </c>
      <c r="B8332">
        <v>206285</v>
      </c>
      <c r="C8332" t="s">
        <v>30</v>
      </c>
      <c r="D8332">
        <v>3594</v>
      </c>
      <c r="E8332">
        <v>2692</v>
      </c>
      <c r="F8332">
        <v>42307</v>
      </c>
      <c r="G8332" t="s">
        <v>29</v>
      </c>
      <c r="H8332" s="1">
        <v>44845</v>
      </c>
      <c r="I8332" t="str">
        <f t="shared" si="130"/>
        <v>Yuksek Investisya</v>
      </c>
      <c r="J8332">
        <f>YEAR(transaction_data[[#This Row],[Transaction_Date]])</f>
        <v>2022</v>
      </c>
      <c r="K8332">
        <f>MONTH(transaction_data[[#This Row],[Transaction_Date]])</f>
        <v>10</v>
      </c>
    </row>
    <row r="8333" spans="1:11" x14ac:dyDescent="0.3">
      <c r="A8333">
        <v>308331</v>
      </c>
      <c r="B8333">
        <v>200427</v>
      </c>
      <c r="C8333" t="s">
        <v>30</v>
      </c>
      <c r="D8333">
        <v>66960</v>
      </c>
      <c r="E8333">
        <v>2654</v>
      </c>
      <c r="F8333">
        <v>46162</v>
      </c>
      <c r="G8333" t="s">
        <v>33</v>
      </c>
      <c r="H8333" s="1">
        <v>45117</v>
      </c>
      <c r="I8333" t="str">
        <f t="shared" si="130"/>
        <v>Yuksek Investisya</v>
      </c>
      <c r="J8333">
        <f>YEAR(transaction_data[[#This Row],[Transaction_Date]])</f>
        <v>2023</v>
      </c>
      <c r="K8333">
        <f>MONTH(transaction_data[[#This Row],[Transaction_Date]])</f>
        <v>7</v>
      </c>
    </row>
    <row r="8334" spans="1:11" x14ac:dyDescent="0.3">
      <c r="A8334">
        <v>308332</v>
      </c>
      <c r="B8334">
        <v>201147</v>
      </c>
      <c r="C8334" t="s">
        <v>13</v>
      </c>
      <c r="D8334">
        <v>67206</v>
      </c>
      <c r="E8334">
        <v>346</v>
      </c>
      <c r="F8334">
        <v>21465</v>
      </c>
      <c r="G8334" t="s">
        <v>33</v>
      </c>
      <c r="H8334" s="1">
        <v>44907</v>
      </c>
      <c r="I8334" t="str">
        <f t="shared" si="130"/>
        <v>Orta investisya</v>
      </c>
      <c r="J8334">
        <f>YEAR(transaction_data[[#This Row],[Transaction_Date]])</f>
        <v>2022</v>
      </c>
      <c r="K8334">
        <f>MONTH(transaction_data[[#This Row],[Transaction_Date]])</f>
        <v>12</v>
      </c>
    </row>
    <row r="8335" spans="1:11" x14ac:dyDescent="0.3">
      <c r="A8335">
        <v>308333</v>
      </c>
      <c r="B8335">
        <v>204120</v>
      </c>
      <c r="C8335" t="s">
        <v>31</v>
      </c>
      <c r="D8335">
        <v>22818</v>
      </c>
      <c r="E8335">
        <v>2073</v>
      </c>
      <c r="F8335">
        <v>12180</v>
      </c>
      <c r="G8335" t="s">
        <v>33</v>
      </c>
      <c r="H8335" s="1">
        <v>45044</v>
      </c>
      <c r="I8335" t="str">
        <f t="shared" si="130"/>
        <v>Kicik Investiya</v>
      </c>
      <c r="J8335">
        <f>YEAR(transaction_data[[#This Row],[Transaction_Date]])</f>
        <v>2023</v>
      </c>
      <c r="K8335">
        <f>MONTH(transaction_data[[#This Row],[Transaction_Date]])</f>
        <v>4</v>
      </c>
    </row>
    <row r="8336" spans="1:11" x14ac:dyDescent="0.3">
      <c r="A8336">
        <v>308334</v>
      </c>
      <c r="B8336">
        <v>201826</v>
      </c>
      <c r="C8336" t="s">
        <v>30</v>
      </c>
      <c r="D8336">
        <v>19279</v>
      </c>
      <c r="E8336">
        <v>566</v>
      </c>
      <c r="F8336">
        <v>19994</v>
      </c>
      <c r="G8336" t="s">
        <v>32</v>
      </c>
      <c r="H8336" s="1">
        <v>44993</v>
      </c>
      <c r="I8336" t="str">
        <f t="shared" si="130"/>
        <v>Orta investisya</v>
      </c>
      <c r="J8336">
        <f>YEAR(transaction_data[[#This Row],[Transaction_Date]])</f>
        <v>2023</v>
      </c>
      <c r="K8336">
        <f>MONTH(transaction_data[[#This Row],[Transaction_Date]])</f>
        <v>3</v>
      </c>
    </row>
    <row r="8337" spans="1:11" x14ac:dyDescent="0.3">
      <c r="A8337">
        <v>308335</v>
      </c>
      <c r="B8337">
        <v>206990</v>
      </c>
      <c r="C8337" t="s">
        <v>31</v>
      </c>
      <c r="D8337">
        <v>88075</v>
      </c>
      <c r="E8337">
        <v>2645</v>
      </c>
      <c r="F8337">
        <v>19763</v>
      </c>
      <c r="G8337" t="s">
        <v>33</v>
      </c>
      <c r="H8337" s="1">
        <v>45393</v>
      </c>
      <c r="I8337" t="str">
        <f t="shared" si="130"/>
        <v>Orta investisya</v>
      </c>
      <c r="J8337">
        <f>YEAR(transaction_data[[#This Row],[Transaction_Date]])</f>
        <v>2024</v>
      </c>
      <c r="K8337">
        <f>MONTH(transaction_data[[#This Row],[Transaction_Date]])</f>
        <v>4</v>
      </c>
    </row>
    <row r="8338" spans="1:11" x14ac:dyDescent="0.3">
      <c r="A8338">
        <v>308336</v>
      </c>
      <c r="B8338">
        <v>203758</v>
      </c>
      <c r="C8338" t="s">
        <v>30</v>
      </c>
      <c r="D8338">
        <v>89110</v>
      </c>
      <c r="E8338">
        <v>3483</v>
      </c>
      <c r="F8338">
        <v>33080</v>
      </c>
      <c r="G8338" t="s">
        <v>33</v>
      </c>
      <c r="H8338" s="1">
        <v>45218</v>
      </c>
      <c r="I8338" t="str">
        <f t="shared" si="130"/>
        <v>Yuksek Investisya</v>
      </c>
      <c r="J8338">
        <f>YEAR(transaction_data[[#This Row],[Transaction_Date]])</f>
        <v>2023</v>
      </c>
      <c r="K8338">
        <f>MONTH(transaction_data[[#This Row],[Transaction_Date]])</f>
        <v>10</v>
      </c>
    </row>
    <row r="8339" spans="1:11" x14ac:dyDescent="0.3">
      <c r="A8339">
        <v>308337</v>
      </c>
      <c r="B8339">
        <v>201680</v>
      </c>
      <c r="C8339" t="s">
        <v>31</v>
      </c>
      <c r="D8339">
        <v>92065</v>
      </c>
      <c r="E8339">
        <v>252</v>
      </c>
      <c r="F8339">
        <v>19344</v>
      </c>
      <c r="G8339" t="s">
        <v>29</v>
      </c>
      <c r="H8339" s="1">
        <v>45088</v>
      </c>
      <c r="I8339" t="str">
        <f t="shared" si="130"/>
        <v>Orta investisya</v>
      </c>
      <c r="J8339">
        <f>YEAR(transaction_data[[#This Row],[Transaction_Date]])</f>
        <v>2023</v>
      </c>
      <c r="K8339">
        <f>MONTH(transaction_data[[#This Row],[Transaction_Date]])</f>
        <v>6</v>
      </c>
    </row>
    <row r="8340" spans="1:11" x14ac:dyDescent="0.3">
      <c r="A8340">
        <v>308338</v>
      </c>
      <c r="B8340">
        <v>205142</v>
      </c>
      <c r="C8340" t="s">
        <v>30</v>
      </c>
      <c r="D8340">
        <v>33491</v>
      </c>
      <c r="E8340">
        <v>4397</v>
      </c>
      <c r="F8340">
        <v>40387</v>
      </c>
      <c r="G8340" t="s">
        <v>32</v>
      </c>
      <c r="H8340" s="1">
        <v>44714</v>
      </c>
      <c r="I8340" t="str">
        <f t="shared" si="130"/>
        <v>Yuksek Investisya</v>
      </c>
      <c r="J8340">
        <f>YEAR(transaction_data[[#This Row],[Transaction_Date]])</f>
        <v>2022</v>
      </c>
      <c r="K8340">
        <f>MONTH(transaction_data[[#This Row],[Transaction_Date]])</f>
        <v>6</v>
      </c>
    </row>
    <row r="8341" spans="1:11" x14ac:dyDescent="0.3">
      <c r="A8341">
        <v>308339</v>
      </c>
      <c r="B8341">
        <v>203807</v>
      </c>
      <c r="C8341" t="s">
        <v>31</v>
      </c>
      <c r="D8341">
        <v>29206</v>
      </c>
      <c r="E8341">
        <v>4755</v>
      </c>
      <c r="F8341">
        <v>40909</v>
      </c>
      <c r="G8341" t="s">
        <v>33</v>
      </c>
      <c r="H8341" s="1">
        <v>44871</v>
      </c>
      <c r="I8341" t="str">
        <f t="shared" si="130"/>
        <v>Yuksek Investisya</v>
      </c>
      <c r="J8341">
        <f>YEAR(transaction_data[[#This Row],[Transaction_Date]])</f>
        <v>2022</v>
      </c>
      <c r="K8341">
        <f>MONTH(transaction_data[[#This Row],[Transaction_Date]])</f>
        <v>11</v>
      </c>
    </row>
    <row r="8342" spans="1:11" x14ac:dyDescent="0.3">
      <c r="A8342">
        <v>308340</v>
      </c>
      <c r="B8342">
        <v>208313</v>
      </c>
      <c r="C8342" t="s">
        <v>31</v>
      </c>
      <c r="D8342">
        <v>6728</v>
      </c>
      <c r="E8342">
        <v>3990</v>
      </c>
      <c r="F8342">
        <v>40404</v>
      </c>
      <c r="G8342" t="s">
        <v>33</v>
      </c>
      <c r="H8342" s="1">
        <v>45189</v>
      </c>
      <c r="I8342" t="str">
        <f t="shared" si="130"/>
        <v>Yuksek Investisya</v>
      </c>
      <c r="J8342">
        <f>YEAR(transaction_data[[#This Row],[Transaction_Date]])</f>
        <v>2023</v>
      </c>
      <c r="K8342">
        <f>MONTH(transaction_data[[#This Row],[Transaction_Date]])</f>
        <v>9</v>
      </c>
    </row>
    <row r="8343" spans="1:11" x14ac:dyDescent="0.3">
      <c r="A8343">
        <v>308341</v>
      </c>
      <c r="B8343">
        <v>200982</v>
      </c>
      <c r="C8343" t="s">
        <v>31</v>
      </c>
      <c r="D8343">
        <v>88271</v>
      </c>
      <c r="E8343">
        <v>4302</v>
      </c>
      <c r="F8343">
        <v>1906</v>
      </c>
      <c r="G8343" t="s">
        <v>32</v>
      </c>
      <c r="H8343" s="1">
        <v>45082</v>
      </c>
      <c r="I8343" t="str">
        <f t="shared" si="130"/>
        <v>Kicik Investiya</v>
      </c>
      <c r="J8343">
        <f>YEAR(transaction_data[[#This Row],[Transaction_Date]])</f>
        <v>2023</v>
      </c>
      <c r="K8343">
        <f>MONTH(transaction_data[[#This Row],[Transaction_Date]])</f>
        <v>6</v>
      </c>
    </row>
    <row r="8344" spans="1:11" x14ac:dyDescent="0.3">
      <c r="A8344">
        <v>308342</v>
      </c>
      <c r="B8344">
        <v>209445</v>
      </c>
      <c r="C8344" t="s">
        <v>13</v>
      </c>
      <c r="D8344">
        <v>88573</v>
      </c>
      <c r="E8344">
        <v>2611</v>
      </c>
      <c r="F8344">
        <v>35766</v>
      </c>
      <c r="G8344" t="s">
        <v>33</v>
      </c>
      <c r="H8344" s="1">
        <v>45349</v>
      </c>
      <c r="I8344" t="str">
        <f t="shared" si="130"/>
        <v>Yuksek Investisya</v>
      </c>
      <c r="J8344">
        <f>YEAR(transaction_data[[#This Row],[Transaction_Date]])</f>
        <v>2024</v>
      </c>
      <c r="K8344">
        <f>MONTH(transaction_data[[#This Row],[Transaction_Date]])</f>
        <v>2</v>
      </c>
    </row>
    <row r="8345" spans="1:11" x14ac:dyDescent="0.3">
      <c r="A8345">
        <v>308343</v>
      </c>
      <c r="B8345">
        <v>208208</v>
      </c>
      <c r="C8345" t="s">
        <v>30</v>
      </c>
      <c r="D8345">
        <v>53637</v>
      </c>
      <c r="E8345">
        <v>3058</v>
      </c>
      <c r="F8345">
        <v>12676</v>
      </c>
      <c r="G8345" t="s">
        <v>29</v>
      </c>
      <c r="H8345" s="1">
        <v>44899</v>
      </c>
      <c r="I8345" t="str">
        <f t="shared" si="130"/>
        <v>Kicik Investiya</v>
      </c>
      <c r="J8345">
        <f>YEAR(transaction_data[[#This Row],[Transaction_Date]])</f>
        <v>2022</v>
      </c>
      <c r="K8345">
        <f>MONTH(transaction_data[[#This Row],[Transaction_Date]])</f>
        <v>12</v>
      </c>
    </row>
    <row r="8346" spans="1:11" x14ac:dyDescent="0.3">
      <c r="A8346">
        <v>308344</v>
      </c>
      <c r="B8346">
        <v>204097</v>
      </c>
      <c r="C8346" t="s">
        <v>31</v>
      </c>
      <c r="D8346">
        <v>54107</v>
      </c>
      <c r="E8346">
        <v>2516</v>
      </c>
      <c r="F8346">
        <v>5505</v>
      </c>
      <c r="G8346" t="s">
        <v>33</v>
      </c>
      <c r="H8346" s="1">
        <v>45602</v>
      </c>
      <c r="I8346" t="str">
        <f t="shared" si="130"/>
        <v>Kicik Investiya</v>
      </c>
      <c r="J8346">
        <f>YEAR(transaction_data[[#This Row],[Transaction_Date]])</f>
        <v>2024</v>
      </c>
      <c r="K8346">
        <f>MONTH(transaction_data[[#This Row],[Transaction_Date]])</f>
        <v>11</v>
      </c>
    </row>
    <row r="8347" spans="1:11" x14ac:dyDescent="0.3">
      <c r="A8347">
        <v>308345</v>
      </c>
      <c r="B8347">
        <v>208458</v>
      </c>
      <c r="C8347" t="s">
        <v>13</v>
      </c>
      <c r="D8347">
        <v>78262</v>
      </c>
      <c r="E8347">
        <v>1700</v>
      </c>
      <c r="F8347">
        <v>41906</v>
      </c>
      <c r="G8347" t="s">
        <v>33</v>
      </c>
      <c r="H8347" s="1">
        <v>44890</v>
      </c>
      <c r="I8347" t="str">
        <f t="shared" si="130"/>
        <v>Yuksek Investisya</v>
      </c>
      <c r="J8347">
        <f>YEAR(transaction_data[[#This Row],[Transaction_Date]])</f>
        <v>2022</v>
      </c>
      <c r="K8347">
        <f>MONTH(transaction_data[[#This Row],[Transaction_Date]])</f>
        <v>11</v>
      </c>
    </row>
    <row r="8348" spans="1:11" x14ac:dyDescent="0.3">
      <c r="A8348">
        <v>308346</v>
      </c>
      <c r="B8348">
        <v>205647</v>
      </c>
      <c r="C8348" t="s">
        <v>13</v>
      </c>
      <c r="D8348">
        <v>80662</v>
      </c>
      <c r="E8348">
        <v>3625</v>
      </c>
      <c r="F8348">
        <v>39787</v>
      </c>
      <c r="G8348" t="s">
        <v>33</v>
      </c>
      <c r="H8348" s="1">
        <v>45472</v>
      </c>
      <c r="I8348" t="str">
        <f t="shared" si="130"/>
        <v>Yuksek Investisya</v>
      </c>
      <c r="J8348">
        <f>YEAR(transaction_data[[#This Row],[Transaction_Date]])</f>
        <v>2024</v>
      </c>
      <c r="K8348">
        <f>MONTH(transaction_data[[#This Row],[Transaction_Date]])</f>
        <v>6</v>
      </c>
    </row>
    <row r="8349" spans="1:11" x14ac:dyDescent="0.3">
      <c r="A8349">
        <v>308347</v>
      </c>
      <c r="B8349">
        <v>208442</v>
      </c>
      <c r="C8349" t="s">
        <v>13</v>
      </c>
      <c r="D8349">
        <v>33891</v>
      </c>
      <c r="E8349">
        <v>919</v>
      </c>
      <c r="F8349">
        <v>38235</v>
      </c>
      <c r="G8349" t="s">
        <v>29</v>
      </c>
      <c r="H8349" s="1">
        <v>45084</v>
      </c>
      <c r="I8349" t="str">
        <f t="shared" si="130"/>
        <v>Yuksek Investisya</v>
      </c>
      <c r="J8349">
        <f>YEAR(transaction_data[[#This Row],[Transaction_Date]])</f>
        <v>2023</v>
      </c>
      <c r="K8349">
        <f>MONTH(transaction_data[[#This Row],[Transaction_Date]])</f>
        <v>6</v>
      </c>
    </row>
    <row r="8350" spans="1:11" x14ac:dyDescent="0.3">
      <c r="A8350">
        <v>308348</v>
      </c>
      <c r="B8350">
        <v>204372</v>
      </c>
      <c r="C8350" t="s">
        <v>31</v>
      </c>
      <c r="D8350">
        <v>10962</v>
      </c>
      <c r="E8350">
        <v>246</v>
      </c>
      <c r="F8350">
        <v>35300</v>
      </c>
      <c r="G8350" t="s">
        <v>29</v>
      </c>
      <c r="H8350" s="1">
        <v>44924</v>
      </c>
      <c r="I8350" t="str">
        <f t="shared" si="130"/>
        <v>Yuksek Investisya</v>
      </c>
      <c r="J8350">
        <f>YEAR(transaction_data[[#This Row],[Transaction_Date]])</f>
        <v>2022</v>
      </c>
      <c r="K8350">
        <f>MONTH(transaction_data[[#This Row],[Transaction_Date]])</f>
        <v>12</v>
      </c>
    </row>
    <row r="8351" spans="1:11" x14ac:dyDescent="0.3">
      <c r="A8351">
        <v>308349</v>
      </c>
      <c r="B8351">
        <v>205933</v>
      </c>
      <c r="C8351" t="s">
        <v>31</v>
      </c>
      <c r="D8351">
        <v>54977</v>
      </c>
      <c r="E8351">
        <v>3086</v>
      </c>
      <c r="F8351">
        <v>46500</v>
      </c>
      <c r="G8351" t="s">
        <v>33</v>
      </c>
      <c r="H8351" s="1">
        <v>44913</v>
      </c>
      <c r="I8351" t="str">
        <f t="shared" si="130"/>
        <v>Yuksek Investisya</v>
      </c>
      <c r="J8351">
        <f>YEAR(transaction_data[[#This Row],[Transaction_Date]])</f>
        <v>2022</v>
      </c>
      <c r="K8351">
        <f>MONTH(transaction_data[[#This Row],[Transaction_Date]])</f>
        <v>12</v>
      </c>
    </row>
    <row r="8352" spans="1:11" x14ac:dyDescent="0.3">
      <c r="A8352">
        <v>308350</v>
      </c>
      <c r="B8352">
        <v>205356</v>
      </c>
      <c r="C8352" t="s">
        <v>13</v>
      </c>
      <c r="D8352">
        <v>13687</v>
      </c>
      <c r="E8352">
        <v>4713</v>
      </c>
      <c r="F8352">
        <v>37896</v>
      </c>
      <c r="G8352" t="s">
        <v>33</v>
      </c>
      <c r="H8352" s="1">
        <v>45717</v>
      </c>
      <c r="I8352" t="str">
        <f t="shared" si="130"/>
        <v>Yuksek Investisya</v>
      </c>
      <c r="J8352">
        <f>YEAR(transaction_data[[#This Row],[Transaction_Date]])</f>
        <v>2025</v>
      </c>
      <c r="K8352">
        <f>MONTH(transaction_data[[#This Row],[Transaction_Date]])</f>
        <v>3</v>
      </c>
    </row>
    <row r="8353" spans="1:11" x14ac:dyDescent="0.3">
      <c r="A8353">
        <v>308351</v>
      </c>
      <c r="B8353">
        <v>203606</v>
      </c>
      <c r="C8353" t="s">
        <v>30</v>
      </c>
      <c r="D8353">
        <v>92913</v>
      </c>
      <c r="E8353">
        <v>3542</v>
      </c>
      <c r="F8353">
        <v>22114</v>
      </c>
      <c r="G8353" t="s">
        <v>33</v>
      </c>
      <c r="H8353" s="1">
        <v>45676</v>
      </c>
      <c r="I8353" t="str">
        <f t="shared" si="130"/>
        <v>Orta investisya</v>
      </c>
      <c r="J8353">
        <f>YEAR(transaction_data[[#This Row],[Transaction_Date]])</f>
        <v>2025</v>
      </c>
      <c r="K8353">
        <f>MONTH(transaction_data[[#This Row],[Transaction_Date]])</f>
        <v>1</v>
      </c>
    </row>
    <row r="8354" spans="1:11" x14ac:dyDescent="0.3">
      <c r="A8354">
        <v>308352</v>
      </c>
      <c r="B8354">
        <v>209912</v>
      </c>
      <c r="C8354" t="s">
        <v>31</v>
      </c>
      <c r="D8354">
        <v>2187</v>
      </c>
      <c r="E8354">
        <v>4647</v>
      </c>
      <c r="F8354">
        <v>21163</v>
      </c>
      <c r="G8354" t="s">
        <v>29</v>
      </c>
      <c r="H8354" s="1">
        <v>44879</v>
      </c>
      <c r="I8354" t="str">
        <f t="shared" si="130"/>
        <v>Orta investisya</v>
      </c>
      <c r="J8354">
        <f>YEAR(transaction_data[[#This Row],[Transaction_Date]])</f>
        <v>2022</v>
      </c>
      <c r="K8354">
        <f>MONTH(transaction_data[[#This Row],[Transaction_Date]])</f>
        <v>11</v>
      </c>
    </row>
    <row r="8355" spans="1:11" x14ac:dyDescent="0.3">
      <c r="A8355">
        <v>308353</v>
      </c>
      <c r="B8355">
        <v>206076</v>
      </c>
      <c r="C8355" t="s">
        <v>31</v>
      </c>
      <c r="D8355">
        <v>61699</v>
      </c>
      <c r="E8355">
        <v>1773</v>
      </c>
      <c r="F8355">
        <v>23243</v>
      </c>
      <c r="G8355" t="s">
        <v>29</v>
      </c>
      <c r="H8355" s="1">
        <v>44891</v>
      </c>
      <c r="I8355" t="str">
        <f t="shared" si="130"/>
        <v>Orta investisya</v>
      </c>
      <c r="J8355">
        <f>YEAR(transaction_data[[#This Row],[Transaction_Date]])</f>
        <v>2022</v>
      </c>
      <c r="K8355">
        <f>MONTH(transaction_data[[#This Row],[Transaction_Date]])</f>
        <v>11</v>
      </c>
    </row>
    <row r="8356" spans="1:11" x14ac:dyDescent="0.3">
      <c r="A8356">
        <v>308354</v>
      </c>
      <c r="B8356">
        <v>202271</v>
      </c>
      <c r="C8356" t="s">
        <v>30</v>
      </c>
      <c r="D8356">
        <v>1169</v>
      </c>
      <c r="E8356">
        <v>4827</v>
      </c>
      <c r="F8356">
        <v>8175</v>
      </c>
      <c r="G8356" t="s">
        <v>32</v>
      </c>
      <c r="H8356" s="1">
        <v>45010</v>
      </c>
      <c r="I8356" t="str">
        <f t="shared" si="130"/>
        <v>Kicik Investiya</v>
      </c>
      <c r="J8356">
        <f>YEAR(transaction_data[[#This Row],[Transaction_Date]])</f>
        <v>2023</v>
      </c>
      <c r="K8356">
        <f>MONTH(transaction_data[[#This Row],[Transaction_Date]])</f>
        <v>3</v>
      </c>
    </row>
    <row r="8357" spans="1:11" x14ac:dyDescent="0.3">
      <c r="A8357">
        <v>308355</v>
      </c>
      <c r="B8357">
        <v>200940</v>
      </c>
      <c r="C8357" t="s">
        <v>31</v>
      </c>
      <c r="D8357">
        <v>40897</v>
      </c>
      <c r="E8357">
        <v>270</v>
      </c>
      <c r="F8357">
        <v>9661</v>
      </c>
      <c r="G8357" t="s">
        <v>33</v>
      </c>
      <c r="H8357" s="1">
        <v>44822</v>
      </c>
      <c r="I8357" t="str">
        <f t="shared" si="130"/>
        <v>Kicik Investiya</v>
      </c>
      <c r="J8357">
        <f>YEAR(transaction_data[[#This Row],[Transaction_Date]])</f>
        <v>2022</v>
      </c>
      <c r="K8357">
        <f>MONTH(transaction_data[[#This Row],[Transaction_Date]])</f>
        <v>9</v>
      </c>
    </row>
    <row r="8358" spans="1:11" x14ac:dyDescent="0.3">
      <c r="A8358">
        <v>308356</v>
      </c>
      <c r="B8358">
        <v>207653</v>
      </c>
      <c r="C8358" t="s">
        <v>30</v>
      </c>
      <c r="D8358">
        <v>97350</v>
      </c>
      <c r="E8358">
        <v>4762</v>
      </c>
      <c r="F8358">
        <v>46844</v>
      </c>
      <c r="G8358" t="s">
        <v>33</v>
      </c>
      <c r="H8358" s="1">
        <v>44704</v>
      </c>
      <c r="I8358" t="str">
        <f t="shared" si="130"/>
        <v>Yuksek Investisya</v>
      </c>
      <c r="J8358">
        <f>YEAR(transaction_data[[#This Row],[Transaction_Date]])</f>
        <v>2022</v>
      </c>
      <c r="K8358">
        <f>MONTH(transaction_data[[#This Row],[Transaction_Date]])</f>
        <v>5</v>
      </c>
    </row>
    <row r="8359" spans="1:11" x14ac:dyDescent="0.3">
      <c r="A8359">
        <v>308357</v>
      </c>
      <c r="B8359">
        <v>208664</v>
      </c>
      <c r="C8359" t="s">
        <v>30</v>
      </c>
      <c r="D8359">
        <v>80825</v>
      </c>
      <c r="E8359">
        <v>480</v>
      </c>
      <c r="F8359">
        <v>35141</v>
      </c>
      <c r="G8359" t="s">
        <v>29</v>
      </c>
      <c r="H8359" s="1">
        <v>45132</v>
      </c>
      <c r="I8359" t="str">
        <f t="shared" si="130"/>
        <v>Yuksek Investisya</v>
      </c>
      <c r="J8359">
        <f>YEAR(transaction_data[[#This Row],[Transaction_Date]])</f>
        <v>2023</v>
      </c>
      <c r="K8359">
        <f>MONTH(transaction_data[[#This Row],[Transaction_Date]])</f>
        <v>7</v>
      </c>
    </row>
    <row r="8360" spans="1:11" x14ac:dyDescent="0.3">
      <c r="A8360">
        <v>308358</v>
      </c>
      <c r="B8360">
        <v>200513</v>
      </c>
      <c r="C8360" t="s">
        <v>31</v>
      </c>
      <c r="D8360">
        <v>51479</v>
      </c>
      <c r="E8360">
        <v>2778</v>
      </c>
      <c r="F8360">
        <v>9312</v>
      </c>
      <c r="G8360" t="s">
        <v>32</v>
      </c>
      <c r="H8360" s="1">
        <v>45533</v>
      </c>
      <c r="I8360" t="str">
        <f t="shared" si="130"/>
        <v>Kicik Investiya</v>
      </c>
      <c r="J8360">
        <f>YEAR(transaction_data[[#This Row],[Transaction_Date]])</f>
        <v>2024</v>
      </c>
      <c r="K8360">
        <f>MONTH(transaction_data[[#This Row],[Transaction_Date]])</f>
        <v>8</v>
      </c>
    </row>
    <row r="8361" spans="1:11" x14ac:dyDescent="0.3">
      <c r="A8361">
        <v>308359</v>
      </c>
      <c r="B8361">
        <v>205461</v>
      </c>
      <c r="C8361" t="s">
        <v>13</v>
      </c>
      <c r="D8361">
        <v>64283</v>
      </c>
      <c r="E8361">
        <v>3417</v>
      </c>
      <c r="F8361">
        <v>44195</v>
      </c>
      <c r="G8361" t="s">
        <v>33</v>
      </c>
      <c r="H8361" s="1">
        <v>44837</v>
      </c>
      <c r="I8361" t="str">
        <f t="shared" si="130"/>
        <v>Yuksek Investisya</v>
      </c>
      <c r="J8361">
        <f>YEAR(transaction_data[[#This Row],[Transaction_Date]])</f>
        <v>2022</v>
      </c>
      <c r="K8361">
        <f>MONTH(transaction_data[[#This Row],[Transaction_Date]])</f>
        <v>10</v>
      </c>
    </row>
    <row r="8362" spans="1:11" x14ac:dyDescent="0.3">
      <c r="A8362">
        <v>308360</v>
      </c>
      <c r="B8362">
        <v>208491</v>
      </c>
      <c r="C8362" t="s">
        <v>31</v>
      </c>
      <c r="D8362">
        <v>22599</v>
      </c>
      <c r="E8362">
        <v>843</v>
      </c>
      <c r="F8362">
        <v>43845</v>
      </c>
      <c r="G8362" t="s">
        <v>33</v>
      </c>
      <c r="H8362" s="1">
        <v>45325</v>
      </c>
      <c r="I8362" t="str">
        <f t="shared" si="130"/>
        <v>Yuksek Investisya</v>
      </c>
      <c r="J8362">
        <f>YEAR(transaction_data[[#This Row],[Transaction_Date]])</f>
        <v>2024</v>
      </c>
      <c r="K8362">
        <f>MONTH(transaction_data[[#This Row],[Transaction_Date]])</f>
        <v>2</v>
      </c>
    </row>
    <row r="8363" spans="1:11" x14ac:dyDescent="0.3">
      <c r="A8363">
        <v>308361</v>
      </c>
      <c r="B8363">
        <v>207118</v>
      </c>
      <c r="C8363" t="s">
        <v>13</v>
      </c>
      <c r="D8363">
        <v>54947</v>
      </c>
      <c r="E8363">
        <v>1772</v>
      </c>
      <c r="F8363">
        <v>30357</v>
      </c>
      <c r="G8363" t="s">
        <v>32</v>
      </c>
      <c r="H8363" s="1">
        <v>45045</v>
      </c>
      <c r="I8363" t="str">
        <f t="shared" si="130"/>
        <v>Yuksek Investisya</v>
      </c>
      <c r="J8363">
        <f>YEAR(transaction_data[[#This Row],[Transaction_Date]])</f>
        <v>2023</v>
      </c>
      <c r="K8363">
        <f>MONTH(transaction_data[[#This Row],[Transaction_Date]])</f>
        <v>4</v>
      </c>
    </row>
    <row r="8364" spans="1:11" x14ac:dyDescent="0.3">
      <c r="A8364">
        <v>308362</v>
      </c>
      <c r="B8364">
        <v>202501</v>
      </c>
      <c r="C8364" t="s">
        <v>31</v>
      </c>
      <c r="D8364">
        <v>73102</v>
      </c>
      <c r="E8364">
        <v>790</v>
      </c>
      <c r="F8364">
        <v>14889</v>
      </c>
      <c r="G8364" t="s">
        <v>32</v>
      </c>
      <c r="H8364" s="1">
        <v>45215</v>
      </c>
      <c r="I8364" t="str">
        <f t="shared" si="130"/>
        <v>Kicik Investiya</v>
      </c>
      <c r="J8364">
        <f>YEAR(transaction_data[[#This Row],[Transaction_Date]])</f>
        <v>2023</v>
      </c>
      <c r="K8364">
        <f>MONTH(transaction_data[[#This Row],[Transaction_Date]])</f>
        <v>10</v>
      </c>
    </row>
    <row r="8365" spans="1:11" x14ac:dyDescent="0.3">
      <c r="A8365">
        <v>308363</v>
      </c>
      <c r="B8365">
        <v>203961</v>
      </c>
      <c r="C8365" t="s">
        <v>13</v>
      </c>
      <c r="D8365">
        <v>71647</v>
      </c>
      <c r="E8365">
        <v>820</v>
      </c>
      <c r="F8365">
        <v>31742</v>
      </c>
      <c r="G8365" t="s">
        <v>29</v>
      </c>
      <c r="H8365" s="1">
        <v>44927</v>
      </c>
      <c r="I8365" t="str">
        <f t="shared" si="130"/>
        <v>Yuksek Investisya</v>
      </c>
      <c r="J8365">
        <f>YEAR(transaction_data[[#This Row],[Transaction_Date]])</f>
        <v>2023</v>
      </c>
      <c r="K8365">
        <f>MONTH(transaction_data[[#This Row],[Transaction_Date]])</f>
        <v>1</v>
      </c>
    </row>
    <row r="8366" spans="1:11" x14ac:dyDescent="0.3">
      <c r="A8366">
        <v>308364</v>
      </c>
      <c r="B8366">
        <v>202528</v>
      </c>
      <c r="C8366" t="s">
        <v>30</v>
      </c>
      <c r="D8366">
        <v>82458</v>
      </c>
      <c r="E8366">
        <v>4428</v>
      </c>
      <c r="F8366">
        <v>45833</v>
      </c>
      <c r="G8366" t="s">
        <v>29</v>
      </c>
      <c r="H8366" s="1">
        <v>44959</v>
      </c>
      <c r="I8366" t="str">
        <f t="shared" si="130"/>
        <v>Yuksek Investisya</v>
      </c>
      <c r="J8366">
        <f>YEAR(transaction_data[[#This Row],[Transaction_Date]])</f>
        <v>2023</v>
      </c>
      <c r="K8366">
        <f>MONTH(transaction_data[[#This Row],[Transaction_Date]])</f>
        <v>2</v>
      </c>
    </row>
    <row r="8367" spans="1:11" x14ac:dyDescent="0.3">
      <c r="A8367">
        <v>308365</v>
      </c>
      <c r="B8367">
        <v>202122</v>
      </c>
      <c r="C8367" t="s">
        <v>13</v>
      </c>
      <c r="D8367">
        <v>27985</v>
      </c>
      <c r="E8367">
        <v>980</v>
      </c>
      <c r="F8367">
        <v>29863</v>
      </c>
      <c r="G8367" t="s">
        <v>33</v>
      </c>
      <c r="H8367" s="1">
        <v>45514</v>
      </c>
      <c r="I8367" t="str">
        <f t="shared" si="130"/>
        <v>Yuksek Investisya</v>
      </c>
      <c r="J8367">
        <f>YEAR(transaction_data[[#This Row],[Transaction_Date]])</f>
        <v>2024</v>
      </c>
      <c r="K8367">
        <f>MONTH(transaction_data[[#This Row],[Transaction_Date]])</f>
        <v>8</v>
      </c>
    </row>
    <row r="8368" spans="1:11" x14ac:dyDescent="0.3">
      <c r="A8368">
        <v>308366</v>
      </c>
      <c r="B8368">
        <v>202356</v>
      </c>
      <c r="C8368" t="s">
        <v>13</v>
      </c>
      <c r="D8368">
        <v>44638</v>
      </c>
      <c r="E8368">
        <v>657</v>
      </c>
      <c r="F8368">
        <v>10181</v>
      </c>
      <c r="G8368" t="s">
        <v>32</v>
      </c>
      <c r="H8368" s="1">
        <v>44694</v>
      </c>
      <c r="I8368" t="str">
        <f t="shared" si="130"/>
        <v>Kicik Investiya</v>
      </c>
      <c r="J8368">
        <f>YEAR(transaction_data[[#This Row],[Transaction_Date]])</f>
        <v>2022</v>
      </c>
      <c r="K8368">
        <f>MONTH(transaction_data[[#This Row],[Transaction_Date]])</f>
        <v>5</v>
      </c>
    </row>
    <row r="8369" spans="1:11" x14ac:dyDescent="0.3">
      <c r="A8369">
        <v>308367</v>
      </c>
      <c r="B8369">
        <v>204171</v>
      </c>
      <c r="C8369" t="s">
        <v>31</v>
      </c>
      <c r="D8369">
        <v>97220</v>
      </c>
      <c r="E8369">
        <v>3625</v>
      </c>
      <c r="F8369">
        <v>15143</v>
      </c>
      <c r="G8369" t="s">
        <v>32</v>
      </c>
      <c r="H8369" s="1">
        <v>45674</v>
      </c>
      <c r="I8369" t="str">
        <f t="shared" si="130"/>
        <v>Orta investisya</v>
      </c>
      <c r="J8369">
        <f>YEAR(transaction_data[[#This Row],[Transaction_Date]])</f>
        <v>2025</v>
      </c>
      <c r="K8369">
        <f>MONTH(transaction_data[[#This Row],[Transaction_Date]])</f>
        <v>1</v>
      </c>
    </row>
    <row r="8370" spans="1:11" x14ac:dyDescent="0.3">
      <c r="A8370">
        <v>308368</v>
      </c>
      <c r="B8370">
        <v>207468</v>
      </c>
      <c r="C8370" t="s">
        <v>30</v>
      </c>
      <c r="D8370">
        <v>74791</v>
      </c>
      <c r="E8370">
        <v>2706</v>
      </c>
      <c r="F8370">
        <v>43395</v>
      </c>
      <c r="G8370" t="s">
        <v>29</v>
      </c>
      <c r="H8370" s="1">
        <v>45133</v>
      </c>
      <c r="I8370" t="str">
        <f t="shared" si="130"/>
        <v>Yuksek Investisya</v>
      </c>
      <c r="J8370">
        <f>YEAR(transaction_data[[#This Row],[Transaction_Date]])</f>
        <v>2023</v>
      </c>
      <c r="K8370">
        <f>MONTH(transaction_data[[#This Row],[Transaction_Date]])</f>
        <v>7</v>
      </c>
    </row>
    <row r="8371" spans="1:11" x14ac:dyDescent="0.3">
      <c r="A8371">
        <v>308369</v>
      </c>
      <c r="B8371">
        <v>202794</v>
      </c>
      <c r="C8371" t="s">
        <v>13</v>
      </c>
      <c r="D8371">
        <v>76171</v>
      </c>
      <c r="E8371">
        <v>4639</v>
      </c>
      <c r="F8371">
        <v>17004</v>
      </c>
      <c r="G8371" t="s">
        <v>33</v>
      </c>
      <c r="H8371" s="1">
        <v>45175</v>
      </c>
      <c r="I8371" t="str">
        <f t="shared" si="130"/>
        <v>Orta investisya</v>
      </c>
      <c r="J8371">
        <f>YEAR(transaction_data[[#This Row],[Transaction_Date]])</f>
        <v>2023</v>
      </c>
      <c r="K8371">
        <f>MONTH(transaction_data[[#This Row],[Transaction_Date]])</f>
        <v>9</v>
      </c>
    </row>
    <row r="8372" spans="1:11" x14ac:dyDescent="0.3">
      <c r="A8372">
        <v>308370</v>
      </c>
      <c r="B8372">
        <v>209756</v>
      </c>
      <c r="C8372" t="s">
        <v>13</v>
      </c>
      <c r="D8372">
        <v>75662</v>
      </c>
      <c r="E8372">
        <v>668</v>
      </c>
      <c r="F8372">
        <v>3466</v>
      </c>
      <c r="G8372" t="s">
        <v>32</v>
      </c>
      <c r="H8372" s="1">
        <v>44870</v>
      </c>
      <c r="I8372" t="str">
        <f t="shared" si="130"/>
        <v>Kicik Investiya</v>
      </c>
      <c r="J8372">
        <f>YEAR(transaction_data[[#This Row],[Transaction_Date]])</f>
        <v>2022</v>
      </c>
      <c r="K8372">
        <f>MONTH(transaction_data[[#This Row],[Transaction_Date]])</f>
        <v>11</v>
      </c>
    </row>
    <row r="8373" spans="1:11" x14ac:dyDescent="0.3">
      <c r="A8373">
        <v>308371</v>
      </c>
      <c r="B8373">
        <v>205935</v>
      </c>
      <c r="C8373" t="s">
        <v>31</v>
      </c>
      <c r="D8373">
        <v>99673</v>
      </c>
      <c r="E8373">
        <v>2210</v>
      </c>
      <c r="F8373">
        <v>9328</v>
      </c>
      <c r="G8373" t="s">
        <v>33</v>
      </c>
      <c r="H8373" s="1">
        <v>45220</v>
      </c>
      <c r="I8373" t="str">
        <f t="shared" si="130"/>
        <v>Kicik Investiya</v>
      </c>
      <c r="J8373">
        <f>YEAR(transaction_data[[#This Row],[Transaction_Date]])</f>
        <v>2023</v>
      </c>
      <c r="K8373">
        <f>MONTH(transaction_data[[#This Row],[Transaction_Date]])</f>
        <v>10</v>
      </c>
    </row>
    <row r="8374" spans="1:11" x14ac:dyDescent="0.3">
      <c r="A8374">
        <v>308372</v>
      </c>
      <c r="B8374">
        <v>209790</v>
      </c>
      <c r="C8374" t="s">
        <v>30</v>
      </c>
      <c r="D8374">
        <v>94450</v>
      </c>
      <c r="E8374">
        <v>4669</v>
      </c>
      <c r="F8374">
        <v>26125</v>
      </c>
      <c r="G8374" t="s">
        <v>29</v>
      </c>
      <c r="H8374" s="1">
        <v>45337</v>
      </c>
      <c r="I8374" t="str">
        <f t="shared" si="130"/>
        <v>Orta investisya</v>
      </c>
      <c r="J8374">
        <f>YEAR(transaction_data[[#This Row],[Transaction_Date]])</f>
        <v>2024</v>
      </c>
      <c r="K8374">
        <f>MONTH(transaction_data[[#This Row],[Transaction_Date]])</f>
        <v>2</v>
      </c>
    </row>
    <row r="8375" spans="1:11" x14ac:dyDescent="0.3">
      <c r="A8375">
        <v>308373</v>
      </c>
      <c r="B8375">
        <v>203568</v>
      </c>
      <c r="C8375" t="s">
        <v>13</v>
      </c>
      <c r="D8375">
        <v>96456</v>
      </c>
      <c r="E8375">
        <v>4200</v>
      </c>
      <c r="F8375">
        <v>15061</v>
      </c>
      <c r="G8375" t="s">
        <v>33</v>
      </c>
      <c r="H8375" s="1">
        <v>45479</v>
      </c>
      <c r="I8375" t="str">
        <f t="shared" si="130"/>
        <v>Orta investisya</v>
      </c>
      <c r="J8375">
        <f>YEAR(transaction_data[[#This Row],[Transaction_Date]])</f>
        <v>2024</v>
      </c>
      <c r="K8375">
        <f>MONTH(transaction_data[[#This Row],[Transaction_Date]])</f>
        <v>7</v>
      </c>
    </row>
    <row r="8376" spans="1:11" x14ac:dyDescent="0.3">
      <c r="A8376">
        <v>308374</v>
      </c>
      <c r="B8376">
        <v>201219</v>
      </c>
      <c r="C8376" t="s">
        <v>31</v>
      </c>
      <c r="D8376">
        <v>15901</v>
      </c>
      <c r="E8376">
        <v>4085</v>
      </c>
      <c r="F8376">
        <v>13370</v>
      </c>
      <c r="G8376" t="s">
        <v>29</v>
      </c>
      <c r="H8376" s="1">
        <v>44893</v>
      </c>
      <c r="I8376" t="str">
        <f t="shared" si="130"/>
        <v>Kicik Investiya</v>
      </c>
      <c r="J8376">
        <f>YEAR(transaction_data[[#This Row],[Transaction_Date]])</f>
        <v>2022</v>
      </c>
      <c r="K8376">
        <f>MONTH(transaction_data[[#This Row],[Transaction_Date]])</f>
        <v>11</v>
      </c>
    </row>
    <row r="8377" spans="1:11" x14ac:dyDescent="0.3">
      <c r="A8377">
        <v>308375</v>
      </c>
      <c r="B8377">
        <v>206623</v>
      </c>
      <c r="C8377" t="s">
        <v>30</v>
      </c>
      <c r="D8377">
        <v>65303</v>
      </c>
      <c r="E8377">
        <v>2736</v>
      </c>
      <c r="F8377">
        <v>27280</v>
      </c>
      <c r="G8377" t="s">
        <v>33</v>
      </c>
      <c r="H8377" s="1">
        <v>45469</v>
      </c>
      <c r="I8377" t="str">
        <f t="shared" si="130"/>
        <v>Orta investisya</v>
      </c>
      <c r="J8377">
        <f>YEAR(transaction_data[[#This Row],[Transaction_Date]])</f>
        <v>2024</v>
      </c>
      <c r="K8377">
        <f>MONTH(transaction_data[[#This Row],[Transaction_Date]])</f>
        <v>6</v>
      </c>
    </row>
    <row r="8378" spans="1:11" x14ac:dyDescent="0.3">
      <c r="A8378">
        <v>308376</v>
      </c>
      <c r="B8378">
        <v>203176</v>
      </c>
      <c r="C8378" t="s">
        <v>13</v>
      </c>
      <c r="D8378">
        <v>57352</v>
      </c>
      <c r="E8378">
        <v>4622</v>
      </c>
      <c r="F8378">
        <v>44323</v>
      </c>
      <c r="G8378" t="s">
        <v>32</v>
      </c>
      <c r="H8378" s="1">
        <v>45109</v>
      </c>
      <c r="I8378" t="str">
        <f t="shared" si="130"/>
        <v>Yuksek Investisya</v>
      </c>
      <c r="J8378">
        <f>YEAR(transaction_data[[#This Row],[Transaction_Date]])</f>
        <v>2023</v>
      </c>
      <c r="K8378">
        <f>MONTH(transaction_data[[#This Row],[Transaction_Date]])</f>
        <v>7</v>
      </c>
    </row>
    <row r="8379" spans="1:11" x14ac:dyDescent="0.3">
      <c r="A8379">
        <v>308377</v>
      </c>
      <c r="B8379">
        <v>201800</v>
      </c>
      <c r="C8379" t="s">
        <v>13</v>
      </c>
      <c r="D8379">
        <v>81000</v>
      </c>
      <c r="E8379">
        <v>4206</v>
      </c>
      <c r="F8379">
        <v>44270</v>
      </c>
      <c r="G8379" t="s">
        <v>33</v>
      </c>
      <c r="H8379" s="1">
        <v>44829</v>
      </c>
      <c r="I8379" t="str">
        <f t="shared" si="130"/>
        <v>Yuksek Investisya</v>
      </c>
      <c r="J8379">
        <f>YEAR(transaction_data[[#This Row],[Transaction_Date]])</f>
        <v>2022</v>
      </c>
      <c r="K8379">
        <f>MONTH(transaction_data[[#This Row],[Transaction_Date]])</f>
        <v>9</v>
      </c>
    </row>
    <row r="8380" spans="1:11" x14ac:dyDescent="0.3">
      <c r="A8380">
        <v>308378</v>
      </c>
      <c r="B8380">
        <v>205193</v>
      </c>
      <c r="C8380" t="s">
        <v>13</v>
      </c>
      <c r="D8380">
        <v>41400</v>
      </c>
      <c r="E8380">
        <v>993</v>
      </c>
      <c r="F8380">
        <v>44545</v>
      </c>
      <c r="G8380" t="s">
        <v>32</v>
      </c>
      <c r="H8380" s="1">
        <v>44679</v>
      </c>
      <c r="I8380" t="str">
        <f t="shared" si="130"/>
        <v>Yuksek Investisya</v>
      </c>
      <c r="J8380">
        <f>YEAR(transaction_data[[#This Row],[Transaction_Date]])</f>
        <v>2022</v>
      </c>
      <c r="K8380">
        <f>MONTH(transaction_data[[#This Row],[Transaction_Date]])</f>
        <v>4</v>
      </c>
    </row>
    <row r="8381" spans="1:11" x14ac:dyDescent="0.3">
      <c r="A8381">
        <v>308379</v>
      </c>
      <c r="B8381">
        <v>209290</v>
      </c>
      <c r="C8381" t="s">
        <v>13</v>
      </c>
      <c r="D8381">
        <v>5636</v>
      </c>
      <c r="E8381">
        <v>2127</v>
      </c>
      <c r="F8381">
        <v>39989</v>
      </c>
      <c r="G8381" t="s">
        <v>32</v>
      </c>
      <c r="H8381" s="1">
        <v>45269</v>
      </c>
      <c r="I8381" t="str">
        <f t="shared" si="130"/>
        <v>Yuksek Investisya</v>
      </c>
      <c r="J8381">
        <f>YEAR(transaction_data[[#This Row],[Transaction_Date]])</f>
        <v>2023</v>
      </c>
      <c r="K8381">
        <f>MONTH(transaction_data[[#This Row],[Transaction_Date]])</f>
        <v>12</v>
      </c>
    </row>
    <row r="8382" spans="1:11" x14ac:dyDescent="0.3">
      <c r="A8382">
        <v>308380</v>
      </c>
      <c r="B8382">
        <v>209312</v>
      </c>
      <c r="C8382" t="s">
        <v>13</v>
      </c>
      <c r="D8382">
        <v>76458</v>
      </c>
      <c r="E8382">
        <v>1891</v>
      </c>
      <c r="F8382">
        <v>5575</v>
      </c>
      <c r="G8382" t="s">
        <v>32</v>
      </c>
      <c r="H8382" s="1">
        <v>45416</v>
      </c>
      <c r="I8382" t="str">
        <f t="shared" si="130"/>
        <v>Kicik Investiya</v>
      </c>
      <c r="J8382">
        <f>YEAR(transaction_data[[#This Row],[Transaction_Date]])</f>
        <v>2024</v>
      </c>
      <c r="K8382">
        <f>MONTH(transaction_data[[#This Row],[Transaction_Date]])</f>
        <v>5</v>
      </c>
    </row>
    <row r="8383" spans="1:11" x14ac:dyDescent="0.3">
      <c r="A8383">
        <v>308381</v>
      </c>
      <c r="B8383">
        <v>207408</v>
      </c>
      <c r="C8383" t="s">
        <v>30</v>
      </c>
      <c r="D8383">
        <v>80216</v>
      </c>
      <c r="E8383">
        <v>2198</v>
      </c>
      <c r="F8383">
        <v>4878</v>
      </c>
      <c r="G8383" t="s">
        <v>29</v>
      </c>
      <c r="H8383" s="1">
        <v>44866</v>
      </c>
      <c r="I8383" t="str">
        <f t="shared" si="130"/>
        <v>Kicik Investiya</v>
      </c>
      <c r="J8383">
        <f>YEAR(transaction_data[[#This Row],[Transaction_Date]])</f>
        <v>2022</v>
      </c>
      <c r="K8383">
        <f>MONTH(transaction_data[[#This Row],[Transaction_Date]])</f>
        <v>11</v>
      </c>
    </row>
    <row r="8384" spans="1:11" x14ac:dyDescent="0.3">
      <c r="A8384">
        <v>308382</v>
      </c>
      <c r="B8384">
        <v>203722</v>
      </c>
      <c r="C8384" t="s">
        <v>13</v>
      </c>
      <c r="D8384">
        <v>49535</v>
      </c>
      <c r="E8384">
        <v>1519</v>
      </c>
      <c r="F8384">
        <v>22065</v>
      </c>
      <c r="G8384" t="s">
        <v>32</v>
      </c>
      <c r="H8384" s="1">
        <v>45352</v>
      </c>
      <c r="I8384" t="str">
        <f t="shared" si="130"/>
        <v>Orta investisya</v>
      </c>
      <c r="J8384">
        <f>YEAR(transaction_data[[#This Row],[Transaction_Date]])</f>
        <v>2024</v>
      </c>
      <c r="K8384">
        <f>MONTH(transaction_data[[#This Row],[Transaction_Date]])</f>
        <v>3</v>
      </c>
    </row>
    <row r="8385" spans="1:11" x14ac:dyDescent="0.3">
      <c r="A8385">
        <v>308383</v>
      </c>
      <c r="B8385">
        <v>207276</v>
      </c>
      <c r="C8385" t="s">
        <v>13</v>
      </c>
      <c r="D8385">
        <v>5702</v>
      </c>
      <c r="E8385">
        <v>2520</v>
      </c>
      <c r="F8385">
        <v>8973</v>
      </c>
      <c r="G8385" t="s">
        <v>33</v>
      </c>
      <c r="H8385" s="1">
        <v>45138</v>
      </c>
      <c r="I8385" t="str">
        <f t="shared" si="130"/>
        <v>Kicik Investiya</v>
      </c>
      <c r="J8385">
        <f>YEAR(transaction_data[[#This Row],[Transaction_Date]])</f>
        <v>2023</v>
      </c>
      <c r="K8385">
        <f>MONTH(transaction_data[[#This Row],[Transaction_Date]])</f>
        <v>7</v>
      </c>
    </row>
    <row r="8386" spans="1:11" x14ac:dyDescent="0.3">
      <c r="A8386">
        <v>308384</v>
      </c>
      <c r="B8386">
        <v>204123</v>
      </c>
      <c r="C8386" t="s">
        <v>13</v>
      </c>
      <c r="D8386">
        <v>18895</v>
      </c>
      <c r="E8386">
        <v>4635</v>
      </c>
      <c r="F8386">
        <v>48045</v>
      </c>
      <c r="G8386" t="s">
        <v>29</v>
      </c>
      <c r="H8386" s="1">
        <v>44883</v>
      </c>
      <c r="I8386" t="str">
        <f t="shared" ref="I8386:I8449" si="131">IF(AND(F8386&gt;1000,F8386&lt;15000),"Kicik Investiya",IF(AND(F8386&gt;=15000,F8386&lt;27500),"Orta investisya","Yuksek Investisya"))</f>
        <v>Yuksek Investisya</v>
      </c>
      <c r="J8386">
        <f>YEAR(transaction_data[[#This Row],[Transaction_Date]])</f>
        <v>2022</v>
      </c>
      <c r="K8386">
        <f>MONTH(transaction_data[[#This Row],[Transaction_Date]])</f>
        <v>11</v>
      </c>
    </row>
    <row r="8387" spans="1:11" x14ac:dyDescent="0.3">
      <c r="A8387">
        <v>308385</v>
      </c>
      <c r="B8387">
        <v>209799</v>
      </c>
      <c r="C8387" t="s">
        <v>13</v>
      </c>
      <c r="D8387">
        <v>33382</v>
      </c>
      <c r="E8387">
        <v>1078</v>
      </c>
      <c r="F8387">
        <v>24546</v>
      </c>
      <c r="G8387" t="s">
        <v>32</v>
      </c>
      <c r="H8387" s="1">
        <v>44647</v>
      </c>
      <c r="I8387" t="str">
        <f t="shared" si="131"/>
        <v>Orta investisya</v>
      </c>
      <c r="J8387">
        <f>YEAR(transaction_data[[#This Row],[Transaction_Date]])</f>
        <v>2022</v>
      </c>
      <c r="K8387">
        <f>MONTH(transaction_data[[#This Row],[Transaction_Date]])</f>
        <v>3</v>
      </c>
    </row>
    <row r="8388" spans="1:11" x14ac:dyDescent="0.3">
      <c r="A8388">
        <v>308386</v>
      </c>
      <c r="B8388">
        <v>200149</v>
      </c>
      <c r="C8388" t="s">
        <v>31</v>
      </c>
      <c r="D8388">
        <v>56878</v>
      </c>
      <c r="E8388">
        <v>2020</v>
      </c>
      <c r="F8388">
        <v>33526</v>
      </c>
      <c r="G8388" t="s">
        <v>32</v>
      </c>
      <c r="H8388" s="1">
        <v>45489</v>
      </c>
      <c r="I8388" t="str">
        <f t="shared" si="131"/>
        <v>Yuksek Investisya</v>
      </c>
      <c r="J8388">
        <f>YEAR(transaction_data[[#This Row],[Transaction_Date]])</f>
        <v>2024</v>
      </c>
      <c r="K8388">
        <f>MONTH(transaction_data[[#This Row],[Transaction_Date]])</f>
        <v>7</v>
      </c>
    </row>
    <row r="8389" spans="1:11" x14ac:dyDescent="0.3">
      <c r="A8389">
        <v>308387</v>
      </c>
      <c r="B8389">
        <v>208873</v>
      </c>
      <c r="C8389" t="s">
        <v>30</v>
      </c>
      <c r="D8389">
        <v>94938</v>
      </c>
      <c r="E8389">
        <v>1777</v>
      </c>
      <c r="F8389">
        <v>45572</v>
      </c>
      <c r="G8389" t="s">
        <v>29</v>
      </c>
      <c r="H8389" s="1">
        <v>45429</v>
      </c>
      <c r="I8389" t="str">
        <f t="shared" si="131"/>
        <v>Yuksek Investisya</v>
      </c>
      <c r="J8389">
        <f>YEAR(transaction_data[[#This Row],[Transaction_Date]])</f>
        <v>2024</v>
      </c>
      <c r="K8389">
        <f>MONTH(transaction_data[[#This Row],[Transaction_Date]])</f>
        <v>5</v>
      </c>
    </row>
    <row r="8390" spans="1:11" x14ac:dyDescent="0.3">
      <c r="A8390">
        <v>308388</v>
      </c>
      <c r="B8390">
        <v>203225</v>
      </c>
      <c r="C8390" t="s">
        <v>30</v>
      </c>
      <c r="D8390">
        <v>83780</v>
      </c>
      <c r="E8390">
        <v>3508</v>
      </c>
      <c r="F8390">
        <v>31621</v>
      </c>
      <c r="G8390" t="s">
        <v>29</v>
      </c>
      <c r="H8390" s="1">
        <v>45155</v>
      </c>
      <c r="I8390" t="str">
        <f t="shared" si="131"/>
        <v>Yuksek Investisya</v>
      </c>
      <c r="J8390">
        <f>YEAR(transaction_data[[#This Row],[Transaction_Date]])</f>
        <v>2023</v>
      </c>
      <c r="K8390">
        <f>MONTH(transaction_data[[#This Row],[Transaction_Date]])</f>
        <v>8</v>
      </c>
    </row>
    <row r="8391" spans="1:11" x14ac:dyDescent="0.3">
      <c r="A8391">
        <v>308389</v>
      </c>
      <c r="B8391">
        <v>208953</v>
      </c>
      <c r="C8391" t="s">
        <v>30</v>
      </c>
      <c r="D8391">
        <v>51748</v>
      </c>
      <c r="E8391">
        <v>521</v>
      </c>
      <c r="F8391">
        <v>1043</v>
      </c>
      <c r="G8391" t="s">
        <v>32</v>
      </c>
      <c r="H8391" s="1">
        <v>45646</v>
      </c>
      <c r="I8391" t="str">
        <f t="shared" si="131"/>
        <v>Kicik Investiya</v>
      </c>
      <c r="J8391">
        <f>YEAR(transaction_data[[#This Row],[Transaction_Date]])</f>
        <v>2024</v>
      </c>
      <c r="K8391">
        <f>MONTH(transaction_data[[#This Row],[Transaction_Date]])</f>
        <v>12</v>
      </c>
    </row>
    <row r="8392" spans="1:11" x14ac:dyDescent="0.3">
      <c r="A8392">
        <v>308390</v>
      </c>
      <c r="B8392">
        <v>208374</v>
      </c>
      <c r="C8392" t="s">
        <v>13</v>
      </c>
      <c r="D8392">
        <v>13276</v>
      </c>
      <c r="E8392">
        <v>279</v>
      </c>
      <c r="F8392">
        <v>21983</v>
      </c>
      <c r="G8392" t="s">
        <v>29</v>
      </c>
      <c r="H8392" s="1">
        <v>45736</v>
      </c>
      <c r="I8392" t="str">
        <f t="shared" si="131"/>
        <v>Orta investisya</v>
      </c>
      <c r="J8392">
        <f>YEAR(transaction_data[[#This Row],[Transaction_Date]])</f>
        <v>2025</v>
      </c>
      <c r="K8392">
        <f>MONTH(transaction_data[[#This Row],[Transaction_Date]])</f>
        <v>3</v>
      </c>
    </row>
    <row r="8393" spans="1:11" x14ac:dyDescent="0.3">
      <c r="A8393">
        <v>308391</v>
      </c>
      <c r="B8393">
        <v>207370</v>
      </c>
      <c r="C8393" t="s">
        <v>30</v>
      </c>
      <c r="D8393">
        <v>8410</v>
      </c>
      <c r="E8393">
        <v>1530</v>
      </c>
      <c r="F8393">
        <v>30534</v>
      </c>
      <c r="G8393" t="s">
        <v>32</v>
      </c>
      <c r="H8393" s="1">
        <v>45100</v>
      </c>
      <c r="I8393" t="str">
        <f t="shared" si="131"/>
        <v>Yuksek Investisya</v>
      </c>
      <c r="J8393">
        <f>YEAR(transaction_data[[#This Row],[Transaction_Date]])</f>
        <v>2023</v>
      </c>
      <c r="K8393">
        <f>MONTH(transaction_data[[#This Row],[Transaction_Date]])</f>
        <v>6</v>
      </c>
    </row>
    <row r="8394" spans="1:11" x14ac:dyDescent="0.3">
      <c r="A8394">
        <v>308392</v>
      </c>
      <c r="B8394">
        <v>208364</v>
      </c>
      <c r="C8394" t="s">
        <v>13</v>
      </c>
      <c r="D8394">
        <v>43410</v>
      </c>
      <c r="E8394">
        <v>2724</v>
      </c>
      <c r="F8394">
        <v>13382</v>
      </c>
      <c r="G8394" t="s">
        <v>32</v>
      </c>
      <c r="H8394" s="1">
        <v>45377</v>
      </c>
      <c r="I8394" t="str">
        <f t="shared" si="131"/>
        <v>Kicik Investiya</v>
      </c>
      <c r="J8394">
        <f>YEAR(transaction_data[[#This Row],[Transaction_Date]])</f>
        <v>2024</v>
      </c>
      <c r="K8394">
        <f>MONTH(transaction_data[[#This Row],[Transaction_Date]])</f>
        <v>3</v>
      </c>
    </row>
    <row r="8395" spans="1:11" x14ac:dyDescent="0.3">
      <c r="A8395">
        <v>308393</v>
      </c>
      <c r="B8395">
        <v>208546</v>
      </c>
      <c r="C8395" t="s">
        <v>13</v>
      </c>
      <c r="D8395">
        <v>94044</v>
      </c>
      <c r="E8395">
        <v>3378</v>
      </c>
      <c r="F8395">
        <v>43018</v>
      </c>
      <c r="G8395" t="s">
        <v>32</v>
      </c>
      <c r="H8395" s="1">
        <v>45091</v>
      </c>
      <c r="I8395" t="str">
        <f t="shared" si="131"/>
        <v>Yuksek Investisya</v>
      </c>
      <c r="J8395">
        <f>YEAR(transaction_data[[#This Row],[Transaction_Date]])</f>
        <v>2023</v>
      </c>
      <c r="K8395">
        <f>MONTH(transaction_data[[#This Row],[Transaction_Date]])</f>
        <v>6</v>
      </c>
    </row>
    <row r="8396" spans="1:11" x14ac:dyDescent="0.3">
      <c r="A8396">
        <v>308394</v>
      </c>
      <c r="B8396">
        <v>202201</v>
      </c>
      <c r="C8396" t="s">
        <v>31</v>
      </c>
      <c r="D8396">
        <v>85056</v>
      </c>
      <c r="E8396">
        <v>3060</v>
      </c>
      <c r="F8396">
        <v>2945</v>
      </c>
      <c r="G8396" t="s">
        <v>29</v>
      </c>
      <c r="H8396" s="1">
        <v>45532</v>
      </c>
      <c r="I8396" t="str">
        <f t="shared" si="131"/>
        <v>Kicik Investiya</v>
      </c>
      <c r="J8396">
        <f>YEAR(transaction_data[[#This Row],[Transaction_Date]])</f>
        <v>2024</v>
      </c>
      <c r="K8396">
        <f>MONTH(transaction_data[[#This Row],[Transaction_Date]])</f>
        <v>8</v>
      </c>
    </row>
    <row r="8397" spans="1:11" x14ac:dyDescent="0.3">
      <c r="A8397">
        <v>308395</v>
      </c>
      <c r="B8397">
        <v>206744</v>
      </c>
      <c r="C8397" t="s">
        <v>13</v>
      </c>
      <c r="D8397">
        <v>24084</v>
      </c>
      <c r="E8397">
        <v>1543</v>
      </c>
      <c r="F8397">
        <v>35679</v>
      </c>
      <c r="G8397" t="s">
        <v>33</v>
      </c>
      <c r="H8397" s="1">
        <v>45676</v>
      </c>
      <c r="I8397" t="str">
        <f t="shared" si="131"/>
        <v>Yuksek Investisya</v>
      </c>
      <c r="J8397">
        <f>YEAR(transaction_data[[#This Row],[Transaction_Date]])</f>
        <v>2025</v>
      </c>
      <c r="K8397">
        <f>MONTH(transaction_data[[#This Row],[Transaction_Date]])</f>
        <v>1</v>
      </c>
    </row>
    <row r="8398" spans="1:11" x14ac:dyDescent="0.3">
      <c r="A8398">
        <v>308396</v>
      </c>
      <c r="B8398">
        <v>208924</v>
      </c>
      <c r="C8398" t="s">
        <v>30</v>
      </c>
      <c r="D8398">
        <v>23306</v>
      </c>
      <c r="E8398">
        <v>705</v>
      </c>
      <c r="F8398">
        <v>7728</v>
      </c>
      <c r="G8398" t="s">
        <v>33</v>
      </c>
      <c r="H8398" s="1">
        <v>44869</v>
      </c>
      <c r="I8398" t="str">
        <f t="shared" si="131"/>
        <v>Kicik Investiya</v>
      </c>
      <c r="J8398">
        <f>YEAR(transaction_data[[#This Row],[Transaction_Date]])</f>
        <v>2022</v>
      </c>
      <c r="K8398">
        <f>MONTH(transaction_data[[#This Row],[Transaction_Date]])</f>
        <v>11</v>
      </c>
    </row>
    <row r="8399" spans="1:11" x14ac:dyDescent="0.3">
      <c r="A8399">
        <v>308397</v>
      </c>
      <c r="B8399">
        <v>209111</v>
      </c>
      <c r="C8399" t="s">
        <v>13</v>
      </c>
      <c r="D8399">
        <v>15624</v>
      </c>
      <c r="E8399">
        <v>2846</v>
      </c>
      <c r="F8399">
        <v>2716</v>
      </c>
      <c r="G8399" t="s">
        <v>29</v>
      </c>
      <c r="H8399" s="1">
        <v>45519</v>
      </c>
      <c r="I8399" t="str">
        <f t="shared" si="131"/>
        <v>Kicik Investiya</v>
      </c>
      <c r="J8399">
        <f>YEAR(transaction_data[[#This Row],[Transaction_Date]])</f>
        <v>2024</v>
      </c>
      <c r="K8399">
        <f>MONTH(transaction_data[[#This Row],[Transaction_Date]])</f>
        <v>8</v>
      </c>
    </row>
    <row r="8400" spans="1:11" x14ac:dyDescent="0.3">
      <c r="A8400">
        <v>308398</v>
      </c>
      <c r="B8400">
        <v>209526</v>
      </c>
      <c r="C8400" t="s">
        <v>30</v>
      </c>
      <c r="D8400">
        <v>43564</v>
      </c>
      <c r="E8400">
        <v>3664</v>
      </c>
      <c r="F8400">
        <v>49308</v>
      </c>
      <c r="G8400" t="s">
        <v>29</v>
      </c>
      <c r="H8400" s="1">
        <v>45327</v>
      </c>
      <c r="I8400" t="str">
        <f t="shared" si="131"/>
        <v>Yuksek Investisya</v>
      </c>
      <c r="J8400">
        <f>YEAR(transaction_data[[#This Row],[Transaction_Date]])</f>
        <v>2024</v>
      </c>
      <c r="K8400">
        <f>MONTH(transaction_data[[#This Row],[Transaction_Date]])</f>
        <v>2</v>
      </c>
    </row>
    <row r="8401" spans="1:11" x14ac:dyDescent="0.3">
      <c r="A8401">
        <v>308399</v>
      </c>
      <c r="B8401">
        <v>208037</v>
      </c>
      <c r="C8401" t="s">
        <v>13</v>
      </c>
      <c r="D8401">
        <v>88010</v>
      </c>
      <c r="E8401">
        <v>1902</v>
      </c>
      <c r="F8401">
        <v>26606</v>
      </c>
      <c r="G8401" t="s">
        <v>33</v>
      </c>
      <c r="H8401" s="1">
        <v>45167</v>
      </c>
      <c r="I8401" t="str">
        <f t="shared" si="131"/>
        <v>Orta investisya</v>
      </c>
      <c r="J8401">
        <f>YEAR(transaction_data[[#This Row],[Transaction_Date]])</f>
        <v>2023</v>
      </c>
      <c r="K8401">
        <f>MONTH(transaction_data[[#This Row],[Transaction_Date]])</f>
        <v>8</v>
      </c>
    </row>
    <row r="8402" spans="1:11" x14ac:dyDescent="0.3">
      <c r="A8402">
        <v>308400</v>
      </c>
      <c r="B8402">
        <v>205217</v>
      </c>
      <c r="C8402" t="s">
        <v>31</v>
      </c>
      <c r="D8402">
        <v>56490</v>
      </c>
      <c r="E8402">
        <v>4814</v>
      </c>
      <c r="F8402">
        <v>5876</v>
      </c>
      <c r="G8402" t="s">
        <v>29</v>
      </c>
      <c r="H8402" s="1">
        <v>45711</v>
      </c>
      <c r="I8402" t="str">
        <f t="shared" si="131"/>
        <v>Kicik Investiya</v>
      </c>
      <c r="J8402">
        <f>YEAR(transaction_data[[#This Row],[Transaction_Date]])</f>
        <v>2025</v>
      </c>
      <c r="K8402">
        <f>MONTH(transaction_data[[#This Row],[Transaction_Date]])</f>
        <v>2</v>
      </c>
    </row>
    <row r="8403" spans="1:11" x14ac:dyDescent="0.3">
      <c r="A8403">
        <v>308401</v>
      </c>
      <c r="B8403">
        <v>205419</v>
      </c>
      <c r="C8403" t="s">
        <v>13</v>
      </c>
      <c r="D8403">
        <v>52851</v>
      </c>
      <c r="E8403">
        <v>2771</v>
      </c>
      <c r="F8403">
        <v>41531</v>
      </c>
      <c r="G8403" t="s">
        <v>33</v>
      </c>
      <c r="H8403" s="1">
        <v>44815</v>
      </c>
      <c r="I8403" t="str">
        <f t="shared" si="131"/>
        <v>Yuksek Investisya</v>
      </c>
      <c r="J8403">
        <f>YEAR(transaction_data[[#This Row],[Transaction_Date]])</f>
        <v>2022</v>
      </c>
      <c r="K8403">
        <f>MONTH(transaction_data[[#This Row],[Transaction_Date]])</f>
        <v>9</v>
      </c>
    </row>
    <row r="8404" spans="1:11" x14ac:dyDescent="0.3">
      <c r="A8404">
        <v>308402</v>
      </c>
      <c r="B8404">
        <v>208552</v>
      </c>
      <c r="C8404" t="s">
        <v>30</v>
      </c>
      <c r="D8404">
        <v>5931</v>
      </c>
      <c r="E8404">
        <v>2285</v>
      </c>
      <c r="F8404">
        <v>27354</v>
      </c>
      <c r="G8404" t="s">
        <v>32</v>
      </c>
      <c r="H8404" s="1">
        <v>45385</v>
      </c>
      <c r="I8404" t="str">
        <f t="shared" si="131"/>
        <v>Orta investisya</v>
      </c>
      <c r="J8404">
        <f>YEAR(transaction_data[[#This Row],[Transaction_Date]])</f>
        <v>2024</v>
      </c>
      <c r="K8404">
        <f>MONTH(transaction_data[[#This Row],[Transaction_Date]])</f>
        <v>4</v>
      </c>
    </row>
    <row r="8405" spans="1:11" x14ac:dyDescent="0.3">
      <c r="A8405">
        <v>308403</v>
      </c>
      <c r="B8405">
        <v>206027</v>
      </c>
      <c r="C8405" t="s">
        <v>31</v>
      </c>
      <c r="D8405">
        <v>69721</v>
      </c>
      <c r="E8405">
        <v>4199</v>
      </c>
      <c r="F8405">
        <v>4772</v>
      </c>
      <c r="G8405" t="s">
        <v>29</v>
      </c>
      <c r="H8405" s="1">
        <v>44703</v>
      </c>
      <c r="I8405" t="str">
        <f t="shared" si="131"/>
        <v>Kicik Investiya</v>
      </c>
      <c r="J8405">
        <f>YEAR(transaction_data[[#This Row],[Transaction_Date]])</f>
        <v>2022</v>
      </c>
      <c r="K8405">
        <f>MONTH(transaction_data[[#This Row],[Transaction_Date]])</f>
        <v>5</v>
      </c>
    </row>
    <row r="8406" spans="1:11" x14ac:dyDescent="0.3">
      <c r="A8406">
        <v>308404</v>
      </c>
      <c r="B8406">
        <v>209065</v>
      </c>
      <c r="C8406" t="s">
        <v>13</v>
      </c>
      <c r="D8406">
        <v>11481</v>
      </c>
      <c r="E8406">
        <v>3062</v>
      </c>
      <c r="F8406">
        <v>16835</v>
      </c>
      <c r="G8406" t="s">
        <v>32</v>
      </c>
      <c r="H8406" s="1">
        <v>44857</v>
      </c>
      <c r="I8406" t="str">
        <f t="shared" si="131"/>
        <v>Orta investisya</v>
      </c>
      <c r="J8406">
        <f>YEAR(transaction_data[[#This Row],[Transaction_Date]])</f>
        <v>2022</v>
      </c>
      <c r="K8406">
        <f>MONTH(transaction_data[[#This Row],[Transaction_Date]])</f>
        <v>10</v>
      </c>
    </row>
    <row r="8407" spans="1:11" x14ac:dyDescent="0.3">
      <c r="A8407">
        <v>308405</v>
      </c>
      <c r="B8407">
        <v>209278</v>
      </c>
      <c r="C8407" t="s">
        <v>31</v>
      </c>
      <c r="D8407">
        <v>54271</v>
      </c>
      <c r="E8407">
        <v>565</v>
      </c>
      <c r="F8407">
        <v>10714</v>
      </c>
      <c r="G8407" t="s">
        <v>33</v>
      </c>
      <c r="H8407" s="1">
        <v>45694</v>
      </c>
      <c r="I8407" t="str">
        <f t="shared" si="131"/>
        <v>Kicik Investiya</v>
      </c>
      <c r="J8407">
        <f>YEAR(transaction_data[[#This Row],[Transaction_Date]])</f>
        <v>2025</v>
      </c>
      <c r="K8407">
        <f>MONTH(transaction_data[[#This Row],[Transaction_Date]])</f>
        <v>2</v>
      </c>
    </row>
    <row r="8408" spans="1:11" x14ac:dyDescent="0.3">
      <c r="A8408">
        <v>308406</v>
      </c>
      <c r="B8408">
        <v>200717</v>
      </c>
      <c r="C8408" t="s">
        <v>13</v>
      </c>
      <c r="D8408">
        <v>21786</v>
      </c>
      <c r="E8408">
        <v>4559</v>
      </c>
      <c r="F8408">
        <v>35344</v>
      </c>
      <c r="G8408" t="s">
        <v>29</v>
      </c>
      <c r="H8408" s="1">
        <v>45496</v>
      </c>
      <c r="I8408" t="str">
        <f t="shared" si="131"/>
        <v>Yuksek Investisya</v>
      </c>
      <c r="J8408">
        <f>YEAR(transaction_data[[#This Row],[Transaction_Date]])</f>
        <v>2024</v>
      </c>
      <c r="K8408">
        <f>MONTH(transaction_data[[#This Row],[Transaction_Date]])</f>
        <v>7</v>
      </c>
    </row>
    <row r="8409" spans="1:11" x14ac:dyDescent="0.3">
      <c r="A8409">
        <v>308407</v>
      </c>
      <c r="B8409">
        <v>206803</v>
      </c>
      <c r="C8409" t="s">
        <v>31</v>
      </c>
      <c r="D8409">
        <v>60107</v>
      </c>
      <c r="E8409">
        <v>4769</v>
      </c>
      <c r="F8409">
        <v>25794</v>
      </c>
      <c r="G8409" t="s">
        <v>32</v>
      </c>
      <c r="H8409" s="1">
        <v>44822</v>
      </c>
      <c r="I8409" t="str">
        <f t="shared" si="131"/>
        <v>Orta investisya</v>
      </c>
      <c r="J8409">
        <f>YEAR(transaction_data[[#This Row],[Transaction_Date]])</f>
        <v>2022</v>
      </c>
      <c r="K8409">
        <f>MONTH(transaction_data[[#This Row],[Transaction_Date]])</f>
        <v>9</v>
      </c>
    </row>
    <row r="8410" spans="1:11" x14ac:dyDescent="0.3">
      <c r="A8410">
        <v>308408</v>
      </c>
      <c r="B8410">
        <v>204936</v>
      </c>
      <c r="C8410" t="s">
        <v>13</v>
      </c>
      <c r="D8410">
        <v>39081</v>
      </c>
      <c r="E8410">
        <v>3378</v>
      </c>
      <c r="F8410">
        <v>13208</v>
      </c>
      <c r="G8410" t="s">
        <v>32</v>
      </c>
      <c r="H8410" s="1">
        <v>45119</v>
      </c>
      <c r="I8410" t="str">
        <f t="shared" si="131"/>
        <v>Kicik Investiya</v>
      </c>
      <c r="J8410">
        <f>YEAR(transaction_data[[#This Row],[Transaction_Date]])</f>
        <v>2023</v>
      </c>
      <c r="K8410">
        <f>MONTH(transaction_data[[#This Row],[Transaction_Date]])</f>
        <v>7</v>
      </c>
    </row>
    <row r="8411" spans="1:11" x14ac:dyDescent="0.3">
      <c r="A8411">
        <v>308409</v>
      </c>
      <c r="B8411">
        <v>208446</v>
      </c>
      <c r="C8411" t="s">
        <v>30</v>
      </c>
      <c r="D8411">
        <v>97196</v>
      </c>
      <c r="E8411">
        <v>3087</v>
      </c>
      <c r="F8411">
        <v>24773</v>
      </c>
      <c r="G8411" t="s">
        <v>29</v>
      </c>
      <c r="H8411" s="1">
        <v>44679</v>
      </c>
      <c r="I8411" t="str">
        <f t="shared" si="131"/>
        <v>Orta investisya</v>
      </c>
      <c r="J8411">
        <f>YEAR(transaction_data[[#This Row],[Transaction_Date]])</f>
        <v>2022</v>
      </c>
      <c r="K8411">
        <f>MONTH(transaction_data[[#This Row],[Transaction_Date]])</f>
        <v>4</v>
      </c>
    </row>
    <row r="8412" spans="1:11" x14ac:dyDescent="0.3">
      <c r="A8412">
        <v>308410</v>
      </c>
      <c r="B8412">
        <v>204356</v>
      </c>
      <c r="C8412" t="s">
        <v>13</v>
      </c>
      <c r="D8412">
        <v>6643</v>
      </c>
      <c r="E8412">
        <v>1635</v>
      </c>
      <c r="F8412">
        <v>34448</v>
      </c>
      <c r="G8412" t="s">
        <v>32</v>
      </c>
      <c r="H8412" s="1">
        <v>45264</v>
      </c>
      <c r="I8412" t="str">
        <f t="shared" si="131"/>
        <v>Yuksek Investisya</v>
      </c>
      <c r="J8412">
        <f>YEAR(transaction_data[[#This Row],[Transaction_Date]])</f>
        <v>2023</v>
      </c>
      <c r="K8412">
        <f>MONTH(transaction_data[[#This Row],[Transaction_Date]])</f>
        <v>12</v>
      </c>
    </row>
    <row r="8413" spans="1:11" x14ac:dyDescent="0.3">
      <c r="A8413">
        <v>308411</v>
      </c>
      <c r="B8413">
        <v>207296</v>
      </c>
      <c r="C8413" t="s">
        <v>30</v>
      </c>
      <c r="D8413">
        <v>32640</v>
      </c>
      <c r="E8413">
        <v>3972</v>
      </c>
      <c r="F8413">
        <v>3333</v>
      </c>
      <c r="G8413" t="s">
        <v>29</v>
      </c>
      <c r="H8413" s="1">
        <v>45600</v>
      </c>
      <c r="I8413" t="str">
        <f t="shared" si="131"/>
        <v>Kicik Investiya</v>
      </c>
      <c r="J8413">
        <f>YEAR(transaction_data[[#This Row],[Transaction_Date]])</f>
        <v>2024</v>
      </c>
      <c r="K8413">
        <f>MONTH(transaction_data[[#This Row],[Transaction_Date]])</f>
        <v>11</v>
      </c>
    </row>
    <row r="8414" spans="1:11" x14ac:dyDescent="0.3">
      <c r="A8414">
        <v>308412</v>
      </c>
      <c r="B8414">
        <v>200522</v>
      </c>
      <c r="C8414" t="s">
        <v>13</v>
      </c>
      <c r="D8414">
        <v>62032</v>
      </c>
      <c r="E8414">
        <v>2573</v>
      </c>
      <c r="F8414">
        <v>17768</v>
      </c>
      <c r="G8414" t="s">
        <v>32</v>
      </c>
      <c r="H8414" s="1">
        <v>44983</v>
      </c>
      <c r="I8414" t="str">
        <f t="shared" si="131"/>
        <v>Orta investisya</v>
      </c>
      <c r="J8414">
        <f>YEAR(transaction_data[[#This Row],[Transaction_Date]])</f>
        <v>2023</v>
      </c>
      <c r="K8414">
        <f>MONTH(transaction_data[[#This Row],[Transaction_Date]])</f>
        <v>2</v>
      </c>
    </row>
    <row r="8415" spans="1:11" x14ac:dyDescent="0.3">
      <c r="A8415">
        <v>308413</v>
      </c>
      <c r="B8415">
        <v>206019</v>
      </c>
      <c r="C8415" t="s">
        <v>13</v>
      </c>
      <c r="D8415">
        <v>13695</v>
      </c>
      <c r="E8415">
        <v>1494</v>
      </c>
      <c r="F8415">
        <v>3327</v>
      </c>
      <c r="G8415" t="s">
        <v>32</v>
      </c>
      <c r="H8415" s="1">
        <v>45333</v>
      </c>
      <c r="I8415" t="str">
        <f t="shared" si="131"/>
        <v>Kicik Investiya</v>
      </c>
      <c r="J8415">
        <f>YEAR(transaction_data[[#This Row],[Transaction_Date]])</f>
        <v>2024</v>
      </c>
      <c r="K8415">
        <f>MONTH(transaction_data[[#This Row],[Transaction_Date]])</f>
        <v>2</v>
      </c>
    </row>
    <row r="8416" spans="1:11" x14ac:dyDescent="0.3">
      <c r="A8416">
        <v>308414</v>
      </c>
      <c r="B8416">
        <v>205648</v>
      </c>
      <c r="C8416" t="s">
        <v>30</v>
      </c>
      <c r="D8416">
        <v>20064</v>
      </c>
      <c r="E8416">
        <v>2290</v>
      </c>
      <c r="F8416">
        <v>20381</v>
      </c>
      <c r="G8416" t="s">
        <v>32</v>
      </c>
      <c r="H8416" s="1">
        <v>45196</v>
      </c>
      <c r="I8416" t="str">
        <f t="shared" si="131"/>
        <v>Orta investisya</v>
      </c>
      <c r="J8416">
        <f>YEAR(transaction_data[[#This Row],[Transaction_Date]])</f>
        <v>2023</v>
      </c>
      <c r="K8416">
        <f>MONTH(transaction_data[[#This Row],[Transaction_Date]])</f>
        <v>9</v>
      </c>
    </row>
    <row r="8417" spans="1:11" x14ac:dyDescent="0.3">
      <c r="A8417">
        <v>308415</v>
      </c>
      <c r="B8417">
        <v>202627</v>
      </c>
      <c r="C8417" t="s">
        <v>30</v>
      </c>
      <c r="D8417">
        <v>16576</v>
      </c>
      <c r="E8417">
        <v>2099</v>
      </c>
      <c r="F8417">
        <v>17127</v>
      </c>
      <c r="G8417" t="s">
        <v>33</v>
      </c>
      <c r="H8417" s="1">
        <v>44784</v>
      </c>
      <c r="I8417" t="str">
        <f t="shared" si="131"/>
        <v>Orta investisya</v>
      </c>
      <c r="J8417">
        <f>YEAR(transaction_data[[#This Row],[Transaction_Date]])</f>
        <v>2022</v>
      </c>
      <c r="K8417">
        <f>MONTH(transaction_data[[#This Row],[Transaction_Date]])</f>
        <v>8</v>
      </c>
    </row>
    <row r="8418" spans="1:11" x14ac:dyDescent="0.3">
      <c r="A8418">
        <v>308416</v>
      </c>
      <c r="B8418">
        <v>208607</v>
      </c>
      <c r="C8418" t="s">
        <v>30</v>
      </c>
      <c r="D8418">
        <v>19091</v>
      </c>
      <c r="E8418">
        <v>3287</v>
      </c>
      <c r="F8418">
        <v>25199</v>
      </c>
      <c r="G8418" t="s">
        <v>29</v>
      </c>
      <c r="H8418" s="1">
        <v>45147</v>
      </c>
      <c r="I8418" t="str">
        <f t="shared" si="131"/>
        <v>Orta investisya</v>
      </c>
      <c r="J8418">
        <f>YEAR(transaction_data[[#This Row],[Transaction_Date]])</f>
        <v>2023</v>
      </c>
      <c r="K8418">
        <f>MONTH(transaction_data[[#This Row],[Transaction_Date]])</f>
        <v>8</v>
      </c>
    </row>
    <row r="8419" spans="1:11" x14ac:dyDescent="0.3">
      <c r="A8419">
        <v>308417</v>
      </c>
      <c r="B8419">
        <v>203076</v>
      </c>
      <c r="C8419" t="s">
        <v>30</v>
      </c>
      <c r="D8419">
        <v>87316</v>
      </c>
      <c r="E8419">
        <v>851</v>
      </c>
      <c r="F8419">
        <v>9400</v>
      </c>
      <c r="G8419" t="s">
        <v>32</v>
      </c>
      <c r="H8419" s="1">
        <v>44726</v>
      </c>
      <c r="I8419" t="str">
        <f t="shared" si="131"/>
        <v>Kicik Investiya</v>
      </c>
      <c r="J8419">
        <f>YEAR(transaction_data[[#This Row],[Transaction_Date]])</f>
        <v>2022</v>
      </c>
      <c r="K8419">
        <f>MONTH(transaction_data[[#This Row],[Transaction_Date]])</f>
        <v>6</v>
      </c>
    </row>
    <row r="8420" spans="1:11" x14ac:dyDescent="0.3">
      <c r="A8420">
        <v>308418</v>
      </c>
      <c r="B8420">
        <v>200917</v>
      </c>
      <c r="C8420" t="s">
        <v>13</v>
      </c>
      <c r="D8420">
        <v>42144</v>
      </c>
      <c r="E8420">
        <v>2829</v>
      </c>
      <c r="F8420">
        <v>33862</v>
      </c>
      <c r="G8420" t="s">
        <v>29</v>
      </c>
      <c r="H8420" s="1">
        <v>45585</v>
      </c>
      <c r="I8420" t="str">
        <f t="shared" si="131"/>
        <v>Yuksek Investisya</v>
      </c>
      <c r="J8420">
        <f>YEAR(transaction_data[[#This Row],[Transaction_Date]])</f>
        <v>2024</v>
      </c>
      <c r="K8420">
        <f>MONTH(transaction_data[[#This Row],[Transaction_Date]])</f>
        <v>10</v>
      </c>
    </row>
    <row r="8421" spans="1:11" x14ac:dyDescent="0.3">
      <c r="A8421">
        <v>308419</v>
      </c>
      <c r="B8421">
        <v>208397</v>
      </c>
      <c r="C8421" t="s">
        <v>13</v>
      </c>
      <c r="D8421">
        <v>72724</v>
      </c>
      <c r="E8421">
        <v>2317</v>
      </c>
      <c r="F8421">
        <v>25259</v>
      </c>
      <c r="G8421" t="s">
        <v>32</v>
      </c>
      <c r="H8421" s="1">
        <v>45637</v>
      </c>
      <c r="I8421" t="str">
        <f t="shared" si="131"/>
        <v>Orta investisya</v>
      </c>
      <c r="J8421">
        <f>YEAR(transaction_data[[#This Row],[Transaction_Date]])</f>
        <v>2024</v>
      </c>
      <c r="K8421">
        <f>MONTH(transaction_data[[#This Row],[Transaction_Date]])</f>
        <v>12</v>
      </c>
    </row>
    <row r="8422" spans="1:11" x14ac:dyDescent="0.3">
      <c r="A8422">
        <v>308420</v>
      </c>
      <c r="B8422">
        <v>206612</v>
      </c>
      <c r="C8422" t="s">
        <v>13</v>
      </c>
      <c r="D8422">
        <v>71265</v>
      </c>
      <c r="E8422">
        <v>1597</v>
      </c>
      <c r="F8422">
        <v>18249</v>
      </c>
      <c r="G8422" t="s">
        <v>33</v>
      </c>
      <c r="H8422" s="1">
        <v>44944</v>
      </c>
      <c r="I8422" t="str">
        <f t="shared" si="131"/>
        <v>Orta investisya</v>
      </c>
      <c r="J8422">
        <f>YEAR(transaction_data[[#This Row],[Transaction_Date]])</f>
        <v>2023</v>
      </c>
      <c r="K8422">
        <f>MONTH(transaction_data[[#This Row],[Transaction_Date]])</f>
        <v>1</v>
      </c>
    </row>
    <row r="8423" spans="1:11" x14ac:dyDescent="0.3">
      <c r="A8423">
        <v>308421</v>
      </c>
      <c r="B8423">
        <v>209282</v>
      </c>
      <c r="C8423" t="s">
        <v>30</v>
      </c>
      <c r="D8423">
        <v>2297</v>
      </c>
      <c r="E8423">
        <v>4229</v>
      </c>
      <c r="F8423">
        <v>32264</v>
      </c>
      <c r="G8423" t="s">
        <v>33</v>
      </c>
      <c r="H8423" s="1">
        <v>45547</v>
      </c>
      <c r="I8423" t="str">
        <f t="shared" si="131"/>
        <v>Yuksek Investisya</v>
      </c>
      <c r="J8423">
        <f>YEAR(transaction_data[[#This Row],[Transaction_Date]])</f>
        <v>2024</v>
      </c>
      <c r="K8423">
        <f>MONTH(transaction_data[[#This Row],[Transaction_Date]])</f>
        <v>9</v>
      </c>
    </row>
    <row r="8424" spans="1:11" x14ac:dyDescent="0.3">
      <c r="A8424">
        <v>308422</v>
      </c>
      <c r="B8424">
        <v>204852</v>
      </c>
      <c r="C8424" t="s">
        <v>13</v>
      </c>
      <c r="D8424">
        <v>16922</v>
      </c>
      <c r="E8424">
        <v>2430</v>
      </c>
      <c r="F8424">
        <v>33883</v>
      </c>
      <c r="G8424" t="s">
        <v>33</v>
      </c>
      <c r="H8424" s="1">
        <v>45458</v>
      </c>
      <c r="I8424" t="str">
        <f t="shared" si="131"/>
        <v>Yuksek Investisya</v>
      </c>
      <c r="J8424">
        <f>YEAR(transaction_data[[#This Row],[Transaction_Date]])</f>
        <v>2024</v>
      </c>
      <c r="K8424">
        <f>MONTH(transaction_data[[#This Row],[Transaction_Date]])</f>
        <v>6</v>
      </c>
    </row>
    <row r="8425" spans="1:11" x14ac:dyDescent="0.3">
      <c r="A8425">
        <v>308423</v>
      </c>
      <c r="B8425">
        <v>208458</v>
      </c>
      <c r="C8425" t="s">
        <v>13</v>
      </c>
      <c r="D8425">
        <v>80251</v>
      </c>
      <c r="E8425">
        <v>497</v>
      </c>
      <c r="F8425">
        <v>8000</v>
      </c>
      <c r="G8425" t="s">
        <v>33</v>
      </c>
      <c r="H8425" s="1">
        <v>44986</v>
      </c>
      <c r="I8425" t="str">
        <f t="shared" si="131"/>
        <v>Kicik Investiya</v>
      </c>
      <c r="J8425">
        <f>YEAR(transaction_data[[#This Row],[Transaction_Date]])</f>
        <v>2023</v>
      </c>
      <c r="K8425">
        <f>MONTH(transaction_data[[#This Row],[Transaction_Date]])</f>
        <v>3</v>
      </c>
    </row>
    <row r="8426" spans="1:11" x14ac:dyDescent="0.3">
      <c r="A8426">
        <v>308424</v>
      </c>
      <c r="B8426">
        <v>209958</v>
      </c>
      <c r="C8426" t="s">
        <v>31</v>
      </c>
      <c r="D8426">
        <v>81992</v>
      </c>
      <c r="E8426">
        <v>4437</v>
      </c>
      <c r="F8426">
        <v>6869</v>
      </c>
      <c r="G8426" t="s">
        <v>29</v>
      </c>
      <c r="H8426" s="1">
        <v>45072</v>
      </c>
      <c r="I8426" t="str">
        <f t="shared" si="131"/>
        <v>Kicik Investiya</v>
      </c>
      <c r="J8426">
        <f>YEAR(transaction_data[[#This Row],[Transaction_Date]])</f>
        <v>2023</v>
      </c>
      <c r="K8426">
        <f>MONTH(transaction_data[[#This Row],[Transaction_Date]])</f>
        <v>5</v>
      </c>
    </row>
    <row r="8427" spans="1:11" x14ac:dyDescent="0.3">
      <c r="A8427">
        <v>308425</v>
      </c>
      <c r="B8427">
        <v>209955</v>
      </c>
      <c r="C8427" t="s">
        <v>31</v>
      </c>
      <c r="D8427">
        <v>25412</v>
      </c>
      <c r="E8427">
        <v>4326</v>
      </c>
      <c r="F8427">
        <v>46955</v>
      </c>
      <c r="G8427" t="s">
        <v>33</v>
      </c>
      <c r="H8427" s="1">
        <v>44945</v>
      </c>
      <c r="I8427" t="str">
        <f t="shared" si="131"/>
        <v>Yuksek Investisya</v>
      </c>
      <c r="J8427">
        <f>YEAR(transaction_data[[#This Row],[Transaction_Date]])</f>
        <v>2023</v>
      </c>
      <c r="K8427">
        <f>MONTH(transaction_data[[#This Row],[Transaction_Date]])</f>
        <v>1</v>
      </c>
    </row>
    <row r="8428" spans="1:11" x14ac:dyDescent="0.3">
      <c r="A8428">
        <v>308426</v>
      </c>
      <c r="B8428">
        <v>204570</v>
      </c>
      <c r="C8428" t="s">
        <v>30</v>
      </c>
      <c r="D8428">
        <v>1796</v>
      </c>
      <c r="E8428">
        <v>2278</v>
      </c>
      <c r="F8428">
        <v>17994</v>
      </c>
      <c r="G8428" t="s">
        <v>33</v>
      </c>
      <c r="H8428" s="1">
        <v>44676</v>
      </c>
      <c r="I8428" t="str">
        <f t="shared" si="131"/>
        <v>Orta investisya</v>
      </c>
      <c r="J8428">
        <f>YEAR(transaction_data[[#This Row],[Transaction_Date]])</f>
        <v>2022</v>
      </c>
      <c r="K8428">
        <f>MONTH(transaction_data[[#This Row],[Transaction_Date]])</f>
        <v>4</v>
      </c>
    </row>
    <row r="8429" spans="1:11" x14ac:dyDescent="0.3">
      <c r="A8429">
        <v>308427</v>
      </c>
      <c r="B8429">
        <v>209701</v>
      </c>
      <c r="C8429" t="s">
        <v>30</v>
      </c>
      <c r="D8429">
        <v>59443</v>
      </c>
      <c r="E8429">
        <v>3770</v>
      </c>
      <c r="F8429">
        <v>16025</v>
      </c>
      <c r="G8429" t="s">
        <v>33</v>
      </c>
      <c r="H8429" s="1">
        <v>44770</v>
      </c>
      <c r="I8429" t="str">
        <f t="shared" si="131"/>
        <v>Orta investisya</v>
      </c>
      <c r="J8429">
        <f>YEAR(transaction_data[[#This Row],[Transaction_Date]])</f>
        <v>2022</v>
      </c>
      <c r="K8429">
        <f>MONTH(transaction_data[[#This Row],[Transaction_Date]])</f>
        <v>7</v>
      </c>
    </row>
    <row r="8430" spans="1:11" x14ac:dyDescent="0.3">
      <c r="A8430">
        <v>308428</v>
      </c>
      <c r="B8430">
        <v>200152</v>
      </c>
      <c r="C8430" t="s">
        <v>31</v>
      </c>
      <c r="D8430">
        <v>14502</v>
      </c>
      <c r="E8430">
        <v>4204</v>
      </c>
      <c r="F8430">
        <v>4315</v>
      </c>
      <c r="G8430" t="s">
        <v>33</v>
      </c>
      <c r="H8430" s="1">
        <v>45477</v>
      </c>
      <c r="I8430" t="str">
        <f t="shared" si="131"/>
        <v>Kicik Investiya</v>
      </c>
      <c r="J8430">
        <f>YEAR(transaction_data[[#This Row],[Transaction_Date]])</f>
        <v>2024</v>
      </c>
      <c r="K8430">
        <f>MONTH(transaction_data[[#This Row],[Transaction_Date]])</f>
        <v>7</v>
      </c>
    </row>
    <row r="8431" spans="1:11" x14ac:dyDescent="0.3">
      <c r="A8431">
        <v>308429</v>
      </c>
      <c r="B8431">
        <v>200553</v>
      </c>
      <c r="C8431" t="s">
        <v>13</v>
      </c>
      <c r="D8431">
        <v>43145</v>
      </c>
      <c r="E8431">
        <v>2335</v>
      </c>
      <c r="F8431">
        <v>49230</v>
      </c>
      <c r="G8431" t="s">
        <v>33</v>
      </c>
      <c r="H8431" s="1">
        <v>45332</v>
      </c>
      <c r="I8431" t="str">
        <f t="shared" si="131"/>
        <v>Yuksek Investisya</v>
      </c>
      <c r="J8431">
        <f>YEAR(transaction_data[[#This Row],[Transaction_Date]])</f>
        <v>2024</v>
      </c>
      <c r="K8431">
        <f>MONTH(transaction_data[[#This Row],[Transaction_Date]])</f>
        <v>2</v>
      </c>
    </row>
    <row r="8432" spans="1:11" x14ac:dyDescent="0.3">
      <c r="A8432">
        <v>308430</v>
      </c>
      <c r="B8432">
        <v>204582</v>
      </c>
      <c r="C8432" t="s">
        <v>13</v>
      </c>
      <c r="D8432">
        <v>12843</v>
      </c>
      <c r="E8432">
        <v>521</v>
      </c>
      <c r="F8432">
        <v>35528</v>
      </c>
      <c r="G8432" t="s">
        <v>29</v>
      </c>
      <c r="H8432" s="1">
        <v>45692</v>
      </c>
      <c r="I8432" t="str">
        <f t="shared" si="131"/>
        <v>Yuksek Investisya</v>
      </c>
      <c r="J8432">
        <f>YEAR(transaction_data[[#This Row],[Transaction_Date]])</f>
        <v>2025</v>
      </c>
      <c r="K8432">
        <f>MONTH(transaction_data[[#This Row],[Transaction_Date]])</f>
        <v>2</v>
      </c>
    </row>
    <row r="8433" spans="1:11" x14ac:dyDescent="0.3">
      <c r="A8433">
        <v>308431</v>
      </c>
      <c r="B8433">
        <v>207970</v>
      </c>
      <c r="C8433" t="s">
        <v>30</v>
      </c>
      <c r="D8433">
        <v>50924</v>
      </c>
      <c r="E8433">
        <v>3296</v>
      </c>
      <c r="F8433">
        <v>44279</v>
      </c>
      <c r="G8433" t="s">
        <v>33</v>
      </c>
      <c r="H8433" s="1">
        <v>45684</v>
      </c>
      <c r="I8433" t="str">
        <f t="shared" si="131"/>
        <v>Yuksek Investisya</v>
      </c>
      <c r="J8433">
        <f>YEAR(transaction_data[[#This Row],[Transaction_Date]])</f>
        <v>2025</v>
      </c>
      <c r="K8433">
        <f>MONTH(transaction_data[[#This Row],[Transaction_Date]])</f>
        <v>1</v>
      </c>
    </row>
    <row r="8434" spans="1:11" x14ac:dyDescent="0.3">
      <c r="A8434">
        <v>308432</v>
      </c>
      <c r="B8434">
        <v>207758</v>
      </c>
      <c r="C8434" t="s">
        <v>13</v>
      </c>
      <c r="D8434">
        <v>74075</v>
      </c>
      <c r="E8434">
        <v>1765</v>
      </c>
      <c r="F8434">
        <v>14548</v>
      </c>
      <c r="G8434" t="s">
        <v>33</v>
      </c>
      <c r="H8434" s="1">
        <v>44776</v>
      </c>
      <c r="I8434" t="str">
        <f t="shared" si="131"/>
        <v>Kicik Investiya</v>
      </c>
      <c r="J8434">
        <f>YEAR(transaction_data[[#This Row],[Transaction_Date]])</f>
        <v>2022</v>
      </c>
      <c r="K8434">
        <f>MONTH(transaction_data[[#This Row],[Transaction_Date]])</f>
        <v>8</v>
      </c>
    </row>
    <row r="8435" spans="1:11" x14ac:dyDescent="0.3">
      <c r="A8435">
        <v>308433</v>
      </c>
      <c r="B8435">
        <v>207215</v>
      </c>
      <c r="C8435" t="s">
        <v>13</v>
      </c>
      <c r="D8435">
        <v>94685</v>
      </c>
      <c r="E8435">
        <v>3376</v>
      </c>
      <c r="F8435">
        <v>26122</v>
      </c>
      <c r="G8435" t="s">
        <v>33</v>
      </c>
      <c r="H8435" s="1">
        <v>45436</v>
      </c>
      <c r="I8435" t="str">
        <f t="shared" si="131"/>
        <v>Orta investisya</v>
      </c>
      <c r="J8435">
        <f>YEAR(transaction_data[[#This Row],[Transaction_Date]])</f>
        <v>2024</v>
      </c>
      <c r="K8435">
        <f>MONTH(transaction_data[[#This Row],[Transaction_Date]])</f>
        <v>5</v>
      </c>
    </row>
    <row r="8436" spans="1:11" x14ac:dyDescent="0.3">
      <c r="A8436">
        <v>308434</v>
      </c>
      <c r="B8436">
        <v>207191</v>
      </c>
      <c r="C8436" t="s">
        <v>31</v>
      </c>
      <c r="D8436">
        <v>39777</v>
      </c>
      <c r="E8436">
        <v>4658</v>
      </c>
      <c r="F8436">
        <v>11595</v>
      </c>
      <c r="G8436" t="s">
        <v>29</v>
      </c>
      <c r="H8436" s="1">
        <v>45253</v>
      </c>
      <c r="I8436" t="str">
        <f t="shared" si="131"/>
        <v>Kicik Investiya</v>
      </c>
      <c r="J8436">
        <f>YEAR(transaction_data[[#This Row],[Transaction_Date]])</f>
        <v>2023</v>
      </c>
      <c r="K8436">
        <f>MONTH(transaction_data[[#This Row],[Transaction_Date]])</f>
        <v>11</v>
      </c>
    </row>
    <row r="8437" spans="1:11" x14ac:dyDescent="0.3">
      <c r="A8437">
        <v>308435</v>
      </c>
      <c r="B8437">
        <v>201398</v>
      </c>
      <c r="C8437" t="s">
        <v>31</v>
      </c>
      <c r="D8437">
        <v>4989</v>
      </c>
      <c r="E8437">
        <v>4295</v>
      </c>
      <c r="F8437">
        <v>11610</v>
      </c>
      <c r="G8437" t="s">
        <v>29</v>
      </c>
      <c r="H8437" s="1">
        <v>44943</v>
      </c>
      <c r="I8437" t="str">
        <f t="shared" si="131"/>
        <v>Kicik Investiya</v>
      </c>
      <c r="J8437">
        <f>YEAR(transaction_data[[#This Row],[Transaction_Date]])</f>
        <v>2023</v>
      </c>
      <c r="K8437">
        <f>MONTH(transaction_data[[#This Row],[Transaction_Date]])</f>
        <v>1</v>
      </c>
    </row>
    <row r="8438" spans="1:11" x14ac:dyDescent="0.3">
      <c r="A8438">
        <v>308436</v>
      </c>
      <c r="B8438">
        <v>209963</v>
      </c>
      <c r="C8438" t="s">
        <v>30</v>
      </c>
      <c r="D8438">
        <v>3680</v>
      </c>
      <c r="E8438">
        <v>1599</v>
      </c>
      <c r="F8438">
        <v>29973</v>
      </c>
      <c r="G8438" t="s">
        <v>33</v>
      </c>
      <c r="H8438" s="1">
        <v>45402</v>
      </c>
      <c r="I8438" t="str">
        <f t="shared" si="131"/>
        <v>Yuksek Investisya</v>
      </c>
      <c r="J8438">
        <f>YEAR(transaction_data[[#This Row],[Transaction_Date]])</f>
        <v>2024</v>
      </c>
      <c r="K8438">
        <f>MONTH(transaction_data[[#This Row],[Transaction_Date]])</f>
        <v>4</v>
      </c>
    </row>
    <row r="8439" spans="1:11" x14ac:dyDescent="0.3">
      <c r="A8439">
        <v>308437</v>
      </c>
      <c r="B8439">
        <v>206852</v>
      </c>
      <c r="C8439" t="s">
        <v>30</v>
      </c>
      <c r="D8439">
        <v>75112</v>
      </c>
      <c r="E8439">
        <v>817</v>
      </c>
      <c r="F8439">
        <v>12189</v>
      </c>
      <c r="G8439" t="s">
        <v>33</v>
      </c>
      <c r="H8439" s="1">
        <v>45134</v>
      </c>
      <c r="I8439" t="str">
        <f t="shared" si="131"/>
        <v>Kicik Investiya</v>
      </c>
      <c r="J8439">
        <f>YEAR(transaction_data[[#This Row],[Transaction_Date]])</f>
        <v>2023</v>
      </c>
      <c r="K8439">
        <f>MONTH(transaction_data[[#This Row],[Transaction_Date]])</f>
        <v>7</v>
      </c>
    </row>
    <row r="8440" spans="1:11" x14ac:dyDescent="0.3">
      <c r="A8440">
        <v>308438</v>
      </c>
      <c r="B8440">
        <v>203428</v>
      </c>
      <c r="C8440" t="s">
        <v>31</v>
      </c>
      <c r="D8440">
        <v>73393</v>
      </c>
      <c r="E8440">
        <v>3951</v>
      </c>
      <c r="F8440">
        <v>36459</v>
      </c>
      <c r="G8440" t="s">
        <v>32</v>
      </c>
      <c r="H8440" s="1">
        <v>45577</v>
      </c>
      <c r="I8440" t="str">
        <f t="shared" si="131"/>
        <v>Yuksek Investisya</v>
      </c>
      <c r="J8440">
        <f>YEAR(transaction_data[[#This Row],[Transaction_Date]])</f>
        <v>2024</v>
      </c>
      <c r="K8440">
        <f>MONTH(transaction_data[[#This Row],[Transaction_Date]])</f>
        <v>10</v>
      </c>
    </row>
    <row r="8441" spans="1:11" x14ac:dyDescent="0.3">
      <c r="A8441">
        <v>308439</v>
      </c>
      <c r="B8441">
        <v>209248</v>
      </c>
      <c r="C8441" t="s">
        <v>13</v>
      </c>
      <c r="D8441">
        <v>89743</v>
      </c>
      <c r="E8441">
        <v>3201</v>
      </c>
      <c r="F8441">
        <v>43059</v>
      </c>
      <c r="G8441" t="s">
        <v>29</v>
      </c>
      <c r="H8441" s="1">
        <v>45580</v>
      </c>
      <c r="I8441" t="str">
        <f t="shared" si="131"/>
        <v>Yuksek Investisya</v>
      </c>
      <c r="J8441">
        <f>YEAR(transaction_data[[#This Row],[Transaction_Date]])</f>
        <v>2024</v>
      </c>
      <c r="K8441">
        <f>MONTH(transaction_data[[#This Row],[Transaction_Date]])</f>
        <v>10</v>
      </c>
    </row>
    <row r="8442" spans="1:11" x14ac:dyDescent="0.3">
      <c r="A8442">
        <v>308440</v>
      </c>
      <c r="B8442">
        <v>207639</v>
      </c>
      <c r="C8442" t="s">
        <v>31</v>
      </c>
      <c r="D8442">
        <v>98566</v>
      </c>
      <c r="E8442">
        <v>2118</v>
      </c>
      <c r="F8442">
        <v>20629</v>
      </c>
      <c r="G8442" t="s">
        <v>29</v>
      </c>
      <c r="H8442" s="1">
        <v>45435</v>
      </c>
      <c r="I8442" t="str">
        <f t="shared" si="131"/>
        <v>Orta investisya</v>
      </c>
      <c r="J8442">
        <f>YEAR(transaction_data[[#This Row],[Transaction_Date]])</f>
        <v>2024</v>
      </c>
      <c r="K8442">
        <f>MONTH(transaction_data[[#This Row],[Transaction_Date]])</f>
        <v>5</v>
      </c>
    </row>
    <row r="8443" spans="1:11" x14ac:dyDescent="0.3">
      <c r="A8443">
        <v>308441</v>
      </c>
      <c r="B8443">
        <v>209029</v>
      </c>
      <c r="C8443" t="s">
        <v>31</v>
      </c>
      <c r="D8443">
        <v>97976</v>
      </c>
      <c r="E8443">
        <v>1003</v>
      </c>
      <c r="F8443">
        <v>9014</v>
      </c>
      <c r="G8443" t="s">
        <v>32</v>
      </c>
      <c r="H8443" s="1">
        <v>44728</v>
      </c>
      <c r="I8443" t="str">
        <f t="shared" si="131"/>
        <v>Kicik Investiya</v>
      </c>
      <c r="J8443">
        <f>YEAR(transaction_data[[#This Row],[Transaction_Date]])</f>
        <v>2022</v>
      </c>
      <c r="K8443">
        <f>MONTH(transaction_data[[#This Row],[Transaction_Date]])</f>
        <v>6</v>
      </c>
    </row>
    <row r="8444" spans="1:11" x14ac:dyDescent="0.3">
      <c r="A8444">
        <v>308442</v>
      </c>
      <c r="B8444">
        <v>202612</v>
      </c>
      <c r="C8444" t="s">
        <v>30</v>
      </c>
      <c r="D8444">
        <v>76524</v>
      </c>
      <c r="E8444">
        <v>2755</v>
      </c>
      <c r="F8444">
        <v>46968</v>
      </c>
      <c r="G8444" t="s">
        <v>32</v>
      </c>
      <c r="H8444" s="1">
        <v>45676</v>
      </c>
      <c r="I8444" t="str">
        <f t="shared" si="131"/>
        <v>Yuksek Investisya</v>
      </c>
      <c r="J8444">
        <f>YEAR(transaction_data[[#This Row],[Transaction_Date]])</f>
        <v>2025</v>
      </c>
      <c r="K8444">
        <f>MONTH(transaction_data[[#This Row],[Transaction_Date]])</f>
        <v>1</v>
      </c>
    </row>
    <row r="8445" spans="1:11" x14ac:dyDescent="0.3">
      <c r="A8445">
        <v>308443</v>
      </c>
      <c r="B8445">
        <v>209158</v>
      </c>
      <c r="C8445" t="s">
        <v>13</v>
      </c>
      <c r="D8445">
        <v>89805</v>
      </c>
      <c r="E8445">
        <v>865</v>
      </c>
      <c r="F8445">
        <v>39352</v>
      </c>
      <c r="G8445" t="s">
        <v>33</v>
      </c>
      <c r="H8445" s="1">
        <v>45201</v>
      </c>
      <c r="I8445" t="str">
        <f t="shared" si="131"/>
        <v>Yuksek Investisya</v>
      </c>
      <c r="J8445">
        <f>YEAR(transaction_data[[#This Row],[Transaction_Date]])</f>
        <v>2023</v>
      </c>
      <c r="K8445">
        <f>MONTH(transaction_data[[#This Row],[Transaction_Date]])</f>
        <v>10</v>
      </c>
    </row>
    <row r="8446" spans="1:11" x14ac:dyDescent="0.3">
      <c r="A8446">
        <v>308444</v>
      </c>
      <c r="B8446">
        <v>201521</v>
      </c>
      <c r="C8446" t="s">
        <v>30</v>
      </c>
      <c r="D8446">
        <v>30615</v>
      </c>
      <c r="E8446">
        <v>1911</v>
      </c>
      <c r="F8446">
        <v>49387</v>
      </c>
      <c r="G8446" t="s">
        <v>33</v>
      </c>
      <c r="H8446" s="1">
        <v>45258</v>
      </c>
      <c r="I8446" t="str">
        <f t="shared" si="131"/>
        <v>Yuksek Investisya</v>
      </c>
      <c r="J8446">
        <f>YEAR(transaction_data[[#This Row],[Transaction_Date]])</f>
        <v>2023</v>
      </c>
      <c r="K8446">
        <f>MONTH(transaction_data[[#This Row],[Transaction_Date]])</f>
        <v>11</v>
      </c>
    </row>
    <row r="8447" spans="1:11" x14ac:dyDescent="0.3">
      <c r="A8447">
        <v>308445</v>
      </c>
      <c r="B8447">
        <v>203796</v>
      </c>
      <c r="C8447" t="s">
        <v>30</v>
      </c>
      <c r="D8447">
        <v>82638</v>
      </c>
      <c r="E8447">
        <v>2390</v>
      </c>
      <c r="F8447">
        <v>42862</v>
      </c>
      <c r="G8447" t="s">
        <v>32</v>
      </c>
      <c r="H8447" s="1">
        <v>44870</v>
      </c>
      <c r="I8447" t="str">
        <f t="shared" si="131"/>
        <v>Yuksek Investisya</v>
      </c>
      <c r="J8447">
        <f>YEAR(transaction_data[[#This Row],[Transaction_Date]])</f>
        <v>2022</v>
      </c>
      <c r="K8447">
        <f>MONTH(transaction_data[[#This Row],[Transaction_Date]])</f>
        <v>11</v>
      </c>
    </row>
    <row r="8448" spans="1:11" x14ac:dyDescent="0.3">
      <c r="A8448">
        <v>308446</v>
      </c>
      <c r="B8448">
        <v>207975</v>
      </c>
      <c r="C8448" t="s">
        <v>31</v>
      </c>
      <c r="D8448">
        <v>97370</v>
      </c>
      <c r="E8448">
        <v>4274</v>
      </c>
      <c r="F8448">
        <v>38731</v>
      </c>
      <c r="G8448" t="s">
        <v>29</v>
      </c>
      <c r="H8448" s="1">
        <v>45305</v>
      </c>
      <c r="I8448" t="str">
        <f t="shared" si="131"/>
        <v>Yuksek Investisya</v>
      </c>
      <c r="J8448">
        <f>YEAR(transaction_data[[#This Row],[Transaction_Date]])</f>
        <v>2024</v>
      </c>
      <c r="K8448">
        <f>MONTH(transaction_data[[#This Row],[Transaction_Date]])</f>
        <v>1</v>
      </c>
    </row>
    <row r="8449" spans="1:11" x14ac:dyDescent="0.3">
      <c r="A8449">
        <v>308447</v>
      </c>
      <c r="B8449">
        <v>209213</v>
      </c>
      <c r="C8449" t="s">
        <v>31</v>
      </c>
      <c r="D8449">
        <v>99376</v>
      </c>
      <c r="E8449">
        <v>290</v>
      </c>
      <c r="F8449">
        <v>19467</v>
      </c>
      <c r="G8449" t="s">
        <v>29</v>
      </c>
      <c r="H8449" s="1">
        <v>45215</v>
      </c>
      <c r="I8449" t="str">
        <f t="shared" si="131"/>
        <v>Orta investisya</v>
      </c>
      <c r="J8449">
        <f>YEAR(transaction_data[[#This Row],[Transaction_Date]])</f>
        <v>2023</v>
      </c>
      <c r="K8449">
        <f>MONTH(transaction_data[[#This Row],[Transaction_Date]])</f>
        <v>10</v>
      </c>
    </row>
    <row r="8450" spans="1:11" x14ac:dyDescent="0.3">
      <c r="A8450">
        <v>308448</v>
      </c>
      <c r="B8450">
        <v>207170</v>
      </c>
      <c r="C8450" t="s">
        <v>30</v>
      </c>
      <c r="D8450">
        <v>20762</v>
      </c>
      <c r="E8450">
        <v>3837</v>
      </c>
      <c r="F8450">
        <v>48465</v>
      </c>
      <c r="G8450" t="s">
        <v>33</v>
      </c>
      <c r="H8450" s="1">
        <v>45240</v>
      </c>
      <c r="I8450" t="str">
        <f t="shared" ref="I8450:I8513" si="132">IF(AND(F8450&gt;1000,F8450&lt;15000),"Kicik Investiya",IF(AND(F8450&gt;=15000,F8450&lt;27500),"Orta investisya","Yuksek Investisya"))</f>
        <v>Yuksek Investisya</v>
      </c>
      <c r="J8450">
        <f>YEAR(transaction_data[[#This Row],[Transaction_Date]])</f>
        <v>2023</v>
      </c>
      <c r="K8450">
        <f>MONTH(transaction_data[[#This Row],[Transaction_Date]])</f>
        <v>11</v>
      </c>
    </row>
    <row r="8451" spans="1:11" x14ac:dyDescent="0.3">
      <c r="A8451">
        <v>308449</v>
      </c>
      <c r="B8451">
        <v>203120</v>
      </c>
      <c r="C8451" t="s">
        <v>31</v>
      </c>
      <c r="D8451">
        <v>67384</v>
      </c>
      <c r="E8451">
        <v>4092</v>
      </c>
      <c r="F8451">
        <v>20895</v>
      </c>
      <c r="G8451" t="s">
        <v>29</v>
      </c>
      <c r="H8451" s="1">
        <v>45220</v>
      </c>
      <c r="I8451" t="str">
        <f t="shared" si="132"/>
        <v>Orta investisya</v>
      </c>
      <c r="J8451">
        <f>YEAR(transaction_data[[#This Row],[Transaction_Date]])</f>
        <v>2023</v>
      </c>
      <c r="K8451">
        <f>MONTH(transaction_data[[#This Row],[Transaction_Date]])</f>
        <v>10</v>
      </c>
    </row>
    <row r="8452" spans="1:11" x14ac:dyDescent="0.3">
      <c r="A8452">
        <v>308450</v>
      </c>
      <c r="B8452">
        <v>203085</v>
      </c>
      <c r="C8452" t="s">
        <v>31</v>
      </c>
      <c r="D8452">
        <v>51844</v>
      </c>
      <c r="E8452">
        <v>924</v>
      </c>
      <c r="F8452">
        <v>39880</v>
      </c>
      <c r="G8452" t="s">
        <v>29</v>
      </c>
      <c r="H8452" s="1">
        <v>44659</v>
      </c>
      <c r="I8452" t="str">
        <f t="shared" si="132"/>
        <v>Yuksek Investisya</v>
      </c>
      <c r="J8452">
        <f>YEAR(transaction_data[[#This Row],[Transaction_Date]])</f>
        <v>2022</v>
      </c>
      <c r="K8452">
        <f>MONTH(transaction_data[[#This Row],[Transaction_Date]])</f>
        <v>4</v>
      </c>
    </row>
    <row r="8453" spans="1:11" x14ac:dyDescent="0.3">
      <c r="A8453">
        <v>308451</v>
      </c>
      <c r="B8453">
        <v>208060</v>
      </c>
      <c r="C8453" t="s">
        <v>13</v>
      </c>
      <c r="D8453">
        <v>66202</v>
      </c>
      <c r="E8453">
        <v>1655</v>
      </c>
      <c r="F8453">
        <v>2046</v>
      </c>
      <c r="G8453" t="s">
        <v>32</v>
      </c>
      <c r="H8453" s="1">
        <v>45083</v>
      </c>
      <c r="I8453" t="str">
        <f t="shared" si="132"/>
        <v>Kicik Investiya</v>
      </c>
      <c r="J8453">
        <f>YEAR(transaction_data[[#This Row],[Transaction_Date]])</f>
        <v>2023</v>
      </c>
      <c r="K8453">
        <f>MONTH(transaction_data[[#This Row],[Transaction_Date]])</f>
        <v>6</v>
      </c>
    </row>
    <row r="8454" spans="1:11" x14ac:dyDescent="0.3">
      <c r="A8454">
        <v>308452</v>
      </c>
      <c r="B8454">
        <v>200246</v>
      </c>
      <c r="C8454" t="s">
        <v>13</v>
      </c>
      <c r="D8454">
        <v>6942</v>
      </c>
      <c r="E8454">
        <v>4310</v>
      </c>
      <c r="F8454">
        <v>42179</v>
      </c>
      <c r="G8454" t="s">
        <v>33</v>
      </c>
      <c r="H8454" s="1">
        <v>45176</v>
      </c>
      <c r="I8454" t="str">
        <f t="shared" si="132"/>
        <v>Yuksek Investisya</v>
      </c>
      <c r="J8454">
        <f>YEAR(transaction_data[[#This Row],[Transaction_Date]])</f>
        <v>2023</v>
      </c>
      <c r="K8454">
        <f>MONTH(transaction_data[[#This Row],[Transaction_Date]])</f>
        <v>9</v>
      </c>
    </row>
    <row r="8455" spans="1:11" x14ac:dyDescent="0.3">
      <c r="A8455">
        <v>308453</v>
      </c>
      <c r="B8455">
        <v>208623</v>
      </c>
      <c r="C8455" t="s">
        <v>30</v>
      </c>
      <c r="D8455">
        <v>76689</v>
      </c>
      <c r="E8455">
        <v>2989</v>
      </c>
      <c r="F8455">
        <v>11267</v>
      </c>
      <c r="G8455" t="s">
        <v>29</v>
      </c>
      <c r="H8455" s="1">
        <v>45186</v>
      </c>
      <c r="I8455" t="str">
        <f t="shared" si="132"/>
        <v>Kicik Investiya</v>
      </c>
      <c r="J8455">
        <f>YEAR(transaction_data[[#This Row],[Transaction_Date]])</f>
        <v>2023</v>
      </c>
      <c r="K8455">
        <f>MONTH(transaction_data[[#This Row],[Transaction_Date]])</f>
        <v>9</v>
      </c>
    </row>
    <row r="8456" spans="1:11" x14ac:dyDescent="0.3">
      <c r="A8456">
        <v>308454</v>
      </c>
      <c r="B8456">
        <v>200566</v>
      </c>
      <c r="C8456" t="s">
        <v>13</v>
      </c>
      <c r="D8456">
        <v>29240</v>
      </c>
      <c r="E8456">
        <v>2627</v>
      </c>
      <c r="F8456">
        <v>48829</v>
      </c>
      <c r="G8456" t="s">
        <v>29</v>
      </c>
      <c r="H8456" s="1">
        <v>45119</v>
      </c>
      <c r="I8456" t="str">
        <f t="shared" si="132"/>
        <v>Yuksek Investisya</v>
      </c>
      <c r="J8456">
        <f>YEAR(transaction_data[[#This Row],[Transaction_Date]])</f>
        <v>2023</v>
      </c>
      <c r="K8456">
        <f>MONTH(transaction_data[[#This Row],[Transaction_Date]])</f>
        <v>7</v>
      </c>
    </row>
    <row r="8457" spans="1:11" x14ac:dyDescent="0.3">
      <c r="A8457">
        <v>308455</v>
      </c>
      <c r="B8457">
        <v>208672</v>
      </c>
      <c r="C8457" t="s">
        <v>30</v>
      </c>
      <c r="D8457">
        <v>14133</v>
      </c>
      <c r="E8457">
        <v>3962</v>
      </c>
      <c r="F8457">
        <v>44558</v>
      </c>
      <c r="G8457" t="s">
        <v>33</v>
      </c>
      <c r="H8457" s="1">
        <v>45333</v>
      </c>
      <c r="I8457" t="str">
        <f t="shared" si="132"/>
        <v>Yuksek Investisya</v>
      </c>
      <c r="J8457">
        <f>YEAR(transaction_data[[#This Row],[Transaction_Date]])</f>
        <v>2024</v>
      </c>
      <c r="K8457">
        <f>MONTH(transaction_data[[#This Row],[Transaction_Date]])</f>
        <v>2</v>
      </c>
    </row>
    <row r="8458" spans="1:11" x14ac:dyDescent="0.3">
      <c r="A8458">
        <v>308456</v>
      </c>
      <c r="B8458">
        <v>208726</v>
      </c>
      <c r="C8458" t="s">
        <v>13</v>
      </c>
      <c r="D8458">
        <v>25467</v>
      </c>
      <c r="E8458">
        <v>3107</v>
      </c>
      <c r="F8458">
        <v>40445</v>
      </c>
      <c r="G8458" t="s">
        <v>29</v>
      </c>
      <c r="H8458" s="1">
        <v>45512</v>
      </c>
      <c r="I8458" t="str">
        <f t="shared" si="132"/>
        <v>Yuksek Investisya</v>
      </c>
      <c r="J8458">
        <f>YEAR(transaction_data[[#This Row],[Transaction_Date]])</f>
        <v>2024</v>
      </c>
      <c r="K8458">
        <f>MONTH(transaction_data[[#This Row],[Transaction_Date]])</f>
        <v>8</v>
      </c>
    </row>
    <row r="8459" spans="1:11" x14ac:dyDescent="0.3">
      <c r="A8459">
        <v>308457</v>
      </c>
      <c r="B8459">
        <v>206251</v>
      </c>
      <c r="C8459" t="s">
        <v>31</v>
      </c>
      <c r="D8459">
        <v>39134</v>
      </c>
      <c r="E8459">
        <v>833</v>
      </c>
      <c r="F8459">
        <v>36004</v>
      </c>
      <c r="G8459" t="s">
        <v>33</v>
      </c>
      <c r="H8459" s="1">
        <v>44777</v>
      </c>
      <c r="I8459" t="str">
        <f t="shared" si="132"/>
        <v>Yuksek Investisya</v>
      </c>
      <c r="J8459">
        <f>YEAR(transaction_data[[#This Row],[Transaction_Date]])</f>
        <v>2022</v>
      </c>
      <c r="K8459">
        <f>MONTH(transaction_data[[#This Row],[Transaction_Date]])</f>
        <v>8</v>
      </c>
    </row>
    <row r="8460" spans="1:11" x14ac:dyDescent="0.3">
      <c r="A8460">
        <v>308458</v>
      </c>
      <c r="B8460">
        <v>204271</v>
      </c>
      <c r="C8460" t="s">
        <v>31</v>
      </c>
      <c r="D8460">
        <v>62550</v>
      </c>
      <c r="E8460">
        <v>2697</v>
      </c>
      <c r="F8460">
        <v>22955</v>
      </c>
      <c r="G8460" t="s">
        <v>32</v>
      </c>
      <c r="H8460" s="1">
        <v>44976</v>
      </c>
      <c r="I8460" t="str">
        <f t="shared" si="132"/>
        <v>Orta investisya</v>
      </c>
      <c r="J8460">
        <f>YEAR(transaction_data[[#This Row],[Transaction_Date]])</f>
        <v>2023</v>
      </c>
      <c r="K8460">
        <f>MONTH(transaction_data[[#This Row],[Transaction_Date]])</f>
        <v>2</v>
      </c>
    </row>
    <row r="8461" spans="1:11" x14ac:dyDescent="0.3">
      <c r="A8461">
        <v>308459</v>
      </c>
      <c r="B8461">
        <v>200468</v>
      </c>
      <c r="C8461" t="s">
        <v>30</v>
      </c>
      <c r="D8461">
        <v>57154</v>
      </c>
      <c r="E8461">
        <v>1308</v>
      </c>
      <c r="F8461">
        <v>28479</v>
      </c>
      <c r="G8461" t="s">
        <v>33</v>
      </c>
      <c r="H8461" s="1">
        <v>45331</v>
      </c>
      <c r="I8461" t="str">
        <f t="shared" si="132"/>
        <v>Yuksek Investisya</v>
      </c>
      <c r="J8461">
        <f>YEAR(transaction_data[[#This Row],[Transaction_Date]])</f>
        <v>2024</v>
      </c>
      <c r="K8461">
        <f>MONTH(transaction_data[[#This Row],[Transaction_Date]])</f>
        <v>2</v>
      </c>
    </row>
    <row r="8462" spans="1:11" x14ac:dyDescent="0.3">
      <c r="A8462">
        <v>308460</v>
      </c>
      <c r="B8462">
        <v>203958</v>
      </c>
      <c r="C8462" t="s">
        <v>13</v>
      </c>
      <c r="D8462">
        <v>88037</v>
      </c>
      <c r="E8462">
        <v>1665</v>
      </c>
      <c r="F8462">
        <v>22178</v>
      </c>
      <c r="G8462" t="s">
        <v>32</v>
      </c>
      <c r="H8462" s="1">
        <v>45286</v>
      </c>
      <c r="I8462" t="str">
        <f t="shared" si="132"/>
        <v>Orta investisya</v>
      </c>
      <c r="J8462">
        <f>YEAR(transaction_data[[#This Row],[Transaction_Date]])</f>
        <v>2023</v>
      </c>
      <c r="K8462">
        <f>MONTH(transaction_data[[#This Row],[Transaction_Date]])</f>
        <v>12</v>
      </c>
    </row>
    <row r="8463" spans="1:11" x14ac:dyDescent="0.3">
      <c r="A8463">
        <v>308461</v>
      </c>
      <c r="B8463">
        <v>202574</v>
      </c>
      <c r="C8463" t="s">
        <v>31</v>
      </c>
      <c r="D8463">
        <v>69027</v>
      </c>
      <c r="E8463">
        <v>3926</v>
      </c>
      <c r="F8463">
        <v>48607</v>
      </c>
      <c r="G8463" t="s">
        <v>29</v>
      </c>
      <c r="H8463" s="1">
        <v>45328</v>
      </c>
      <c r="I8463" t="str">
        <f t="shared" si="132"/>
        <v>Yuksek Investisya</v>
      </c>
      <c r="J8463">
        <f>YEAR(transaction_data[[#This Row],[Transaction_Date]])</f>
        <v>2024</v>
      </c>
      <c r="K8463">
        <f>MONTH(transaction_data[[#This Row],[Transaction_Date]])</f>
        <v>2</v>
      </c>
    </row>
    <row r="8464" spans="1:11" x14ac:dyDescent="0.3">
      <c r="A8464">
        <v>308462</v>
      </c>
      <c r="B8464">
        <v>204247</v>
      </c>
      <c r="C8464" t="s">
        <v>30</v>
      </c>
      <c r="D8464">
        <v>69722</v>
      </c>
      <c r="E8464">
        <v>3046</v>
      </c>
      <c r="F8464">
        <v>21687</v>
      </c>
      <c r="G8464" t="s">
        <v>32</v>
      </c>
      <c r="H8464" s="1">
        <v>45089</v>
      </c>
      <c r="I8464" t="str">
        <f t="shared" si="132"/>
        <v>Orta investisya</v>
      </c>
      <c r="J8464">
        <f>YEAR(transaction_data[[#This Row],[Transaction_Date]])</f>
        <v>2023</v>
      </c>
      <c r="K8464">
        <f>MONTH(transaction_data[[#This Row],[Transaction_Date]])</f>
        <v>6</v>
      </c>
    </row>
    <row r="8465" spans="1:11" x14ac:dyDescent="0.3">
      <c r="A8465">
        <v>308463</v>
      </c>
      <c r="B8465">
        <v>205395</v>
      </c>
      <c r="C8465" t="s">
        <v>13</v>
      </c>
      <c r="D8465">
        <v>14350</v>
      </c>
      <c r="E8465">
        <v>859</v>
      </c>
      <c r="F8465">
        <v>39129</v>
      </c>
      <c r="G8465" t="s">
        <v>29</v>
      </c>
      <c r="H8465" s="1">
        <v>44895</v>
      </c>
      <c r="I8465" t="str">
        <f t="shared" si="132"/>
        <v>Yuksek Investisya</v>
      </c>
      <c r="J8465">
        <f>YEAR(transaction_data[[#This Row],[Transaction_Date]])</f>
        <v>2022</v>
      </c>
      <c r="K8465">
        <f>MONTH(transaction_data[[#This Row],[Transaction_Date]])</f>
        <v>11</v>
      </c>
    </row>
    <row r="8466" spans="1:11" x14ac:dyDescent="0.3">
      <c r="A8466">
        <v>308464</v>
      </c>
      <c r="B8466">
        <v>207205</v>
      </c>
      <c r="C8466" t="s">
        <v>31</v>
      </c>
      <c r="D8466">
        <v>75991</v>
      </c>
      <c r="E8466">
        <v>3398</v>
      </c>
      <c r="F8466">
        <v>8228</v>
      </c>
      <c r="G8466" t="s">
        <v>32</v>
      </c>
      <c r="H8466" s="1">
        <v>45299</v>
      </c>
      <c r="I8466" t="str">
        <f t="shared" si="132"/>
        <v>Kicik Investiya</v>
      </c>
      <c r="J8466">
        <f>YEAR(transaction_data[[#This Row],[Transaction_Date]])</f>
        <v>2024</v>
      </c>
      <c r="K8466">
        <f>MONTH(transaction_data[[#This Row],[Transaction_Date]])</f>
        <v>1</v>
      </c>
    </row>
    <row r="8467" spans="1:11" x14ac:dyDescent="0.3">
      <c r="A8467">
        <v>308465</v>
      </c>
      <c r="B8467">
        <v>201621</v>
      </c>
      <c r="C8467" t="s">
        <v>13</v>
      </c>
      <c r="D8467">
        <v>23460</v>
      </c>
      <c r="E8467">
        <v>4135</v>
      </c>
      <c r="F8467">
        <v>41654</v>
      </c>
      <c r="G8467" t="s">
        <v>33</v>
      </c>
      <c r="H8467" s="1">
        <v>45284</v>
      </c>
      <c r="I8467" t="str">
        <f t="shared" si="132"/>
        <v>Yuksek Investisya</v>
      </c>
      <c r="J8467">
        <f>YEAR(transaction_data[[#This Row],[Transaction_Date]])</f>
        <v>2023</v>
      </c>
      <c r="K8467">
        <f>MONTH(transaction_data[[#This Row],[Transaction_Date]])</f>
        <v>12</v>
      </c>
    </row>
    <row r="8468" spans="1:11" x14ac:dyDescent="0.3">
      <c r="A8468">
        <v>308466</v>
      </c>
      <c r="B8468">
        <v>202995</v>
      </c>
      <c r="C8468" t="s">
        <v>30</v>
      </c>
      <c r="D8468">
        <v>49575</v>
      </c>
      <c r="E8468">
        <v>3280</v>
      </c>
      <c r="F8468">
        <v>19656</v>
      </c>
      <c r="G8468" t="s">
        <v>29</v>
      </c>
      <c r="H8468" s="1">
        <v>44857</v>
      </c>
      <c r="I8468" t="str">
        <f t="shared" si="132"/>
        <v>Orta investisya</v>
      </c>
      <c r="J8468">
        <f>YEAR(transaction_data[[#This Row],[Transaction_Date]])</f>
        <v>2022</v>
      </c>
      <c r="K8468">
        <f>MONTH(transaction_data[[#This Row],[Transaction_Date]])</f>
        <v>10</v>
      </c>
    </row>
    <row r="8469" spans="1:11" x14ac:dyDescent="0.3">
      <c r="A8469">
        <v>308467</v>
      </c>
      <c r="B8469">
        <v>201970</v>
      </c>
      <c r="C8469" t="s">
        <v>30</v>
      </c>
      <c r="D8469">
        <v>31614</v>
      </c>
      <c r="E8469">
        <v>2862</v>
      </c>
      <c r="F8469">
        <v>40389</v>
      </c>
      <c r="G8469" t="s">
        <v>29</v>
      </c>
      <c r="H8469" s="1">
        <v>45553</v>
      </c>
      <c r="I8469" t="str">
        <f t="shared" si="132"/>
        <v>Yuksek Investisya</v>
      </c>
      <c r="J8469">
        <f>YEAR(transaction_data[[#This Row],[Transaction_Date]])</f>
        <v>2024</v>
      </c>
      <c r="K8469">
        <f>MONTH(transaction_data[[#This Row],[Transaction_Date]])</f>
        <v>9</v>
      </c>
    </row>
    <row r="8470" spans="1:11" x14ac:dyDescent="0.3">
      <c r="A8470">
        <v>308468</v>
      </c>
      <c r="B8470">
        <v>208622</v>
      </c>
      <c r="C8470" t="s">
        <v>30</v>
      </c>
      <c r="D8470">
        <v>37104</v>
      </c>
      <c r="E8470">
        <v>2611</v>
      </c>
      <c r="F8470">
        <v>36767</v>
      </c>
      <c r="G8470" t="s">
        <v>32</v>
      </c>
      <c r="H8470" s="1">
        <v>45569</v>
      </c>
      <c r="I8470" t="str">
        <f t="shared" si="132"/>
        <v>Yuksek Investisya</v>
      </c>
      <c r="J8470">
        <f>YEAR(transaction_data[[#This Row],[Transaction_Date]])</f>
        <v>2024</v>
      </c>
      <c r="K8470">
        <f>MONTH(transaction_data[[#This Row],[Transaction_Date]])</f>
        <v>10</v>
      </c>
    </row>
    <row r="8471" spans="1:11" x14ac:dyDescent="0.3">
      <c r="A8471">
        <v>308469</v>
      </c>
      <c r="B8471">
        <v>204415</v>
      </c>
      <c r="C8471" t="s">
        <v>31</v>
      </c>
      <c r="D8471">
        <v>78689</v>
      </c>
      <c r="E8471">
        <v>2051</v>
      </c>
      <c r="F8471">
        <v>13218</v>
      </c>
      <c r="G8471" t="s">
        <v>33</v>
      </c>
      <c r="H8471" s="1">
        <v>44774</v>
      </c>
      <c r="I8471" t="str">
        <f t="shared" si="132"/>
        <v>Kicik Investiya</v>
      </c>
      <c r="J8471">
        <f>YEAR(transaction_data[[#This Row],[Transaction_Date]])</f>
        <v>2022</v>
      </c>
      <c r="K8471">
        <f>MONTH(transaction_data[[#This Row],[Transaction_Date]])</f>
        <v>8</v>
      </c>
    </row>
    <row r="8472" spans="1:11" x14ac:dyDescent="0.3">
      <c r="A8472">
        <v>308470</v>
      </c>
      <c r="B8472">
        <v>202118</v>
      </c>
      <c r="C8472" t="s">
        <v>30</v>
      </c>
      <c r="D8472">
        <v>50844</v>
      </c>
      <c r="E8472">
        <v>3890</v>
      </c>
      <c r="F8472">
        <v>32732</v>
      </c>
      <c r="G8472" t="s">
        <v>33</v>
      </c>
      <c r="H8472" s="1">
        <v>44864</v>
      </c>
      <c r="I8472" t="str">
        <f t="shared" si="132"/>
        <v>Yuksek Investisya</v>
      </c>
      <c r="J8472">
        <f>YEAR(transaction_data[[#This Row],[Transaction_Date]])</f>
        <v>2022</v>
      </c>
      <c r="K8472">
        <f>MONTH(transaction_data[[#This Row],[Transaction_Date]])</f>
        <v>10</v>
      </c>
    </row>
    <row r="8473" spans="1:11" x14ac:dyDescent="0.3">
      <c r="A8473">
        <v>308471</v>
      </c>
      <c r="B8473">
        <v>201111</v>
      </c>
      <c r="C8473" t="s">
        <v>13</v>
      </c>
      <c r="D8473">
        <v>14490</v>
      </c>
      <c r="E8473">
        <v>3514</v>
      </c>
      <c r="F8473">
        <v>12430</v>
      </c>
      <c r="G8473" t="s">
        <v>32</v>
      </c>
      <c r="H8473" s="1">
        <v>44963</v>
      </c>
      <c r="I8473" t="str">
        <f t="shared" si="132"/>
        <v>Kicik Investiya</v>
      </c>
      <c r="J8473">
        <f>YEAR(transaction_data[[#This Row],[Transaction_Date]])</f>
        <v>2023</v>
      </c>
      <c r="K8473">
        <f>MONTH(transaction_data[[#This Row],[Transaction_Date]])</f>
        <v>2</v>
      </c>
    </row>
    <row r="8474" spans="1:11" x14ac:dyDescent="0.3">
      <c r="A8474">
        <v>308472</v>
      </c>
      <c r="B8474">
        <v>202214</v>
      </c>
      <c r="C8474" t="s">
        <v>31</v>
      </c>
      <c r="D8474">
        <v>60730</v>
      </c>
      <c r="E8474">
        <v>1488</v>
      </c>
      <c r="F8474">
        <v>35984</v>
      </c>
      <c r="G8474" t="s">
        <v>32</v>
      </c>
      <c r="H8474" s="1">
        <v>45112</v>
      </c>
      <c r="I8474" t="str">
        <f t="shared" si="132"/>
        <v>Yuksek Investisya</v>
      </c>
      <c r="J8474">
        <f>YEAR(transaction_data[[#This Row],[Transaction_Date]])</f>
        <v>2023</v>
      </c>
      <c r="K8474">
        <f>MONTH(transaction_data[[#This Row],[Transaction_Date]])</f>
        <v>7</v>
      </c>
    </row>
    <row r="8475" spans="1:11" x14ac:dyDescent="0.3">
      <c r="A8475">
        <v>308473</v>
      </c>
      <c r="B8475">
        <v>204726</v>
      </c>
      <c r="C8475" t="s">
        <v>30</v>
      </c>
      <c r="D8475">
        <v>17287</v>
      </c>
      <c r="E8475">
        <v>3843</v>
      </c>
      <c r="F8475">
        <v>22880</v>
      </c>
      <c r="G8475" t="s">
        <v>33</v>
      </c>
      <c r="H8475" s="1">
        <v>45378</v>
      </c>
      <c r="I8475" t="str">
        <f t="shared" si="132"/>
        <v>Orta investisya</v>
      </c>
      <c r="J8475">
        <f>YEAR(transaction_data[[#This Row],[Transaction_Date]])</f>
        <v>2024</v>
      </c>
      <c r="K8475">
        <f>MONTH(transaction_data[[#This Row],[Transaction_Date]])</f>
        <v>3</v>
      </c>
    </row>
    <row r="8476" spans="1:11" x14ac:dyDescent="0.3">
      <c r="A8476">
        <v>308474</v>
      </c>
      <c r="B8476">
        <v>200796</v>
      </c>
      <c r="C8476" t="s">
        <v>30</v>
      </c>
      <c r="D8476">
        <v>71195</v>
      </c>
      <c r="E8476">
        <v>241</v>
      </c>
      <c r="F8476">
        <v>4268</v>
      </c>
      <c r="G8476" t="s">
        <v>32</v>
      </c>
      <c r="H8476" s="1">
        <v>45457</v>
      </c>
      <c r="I8476" t="str">
        <f t="shared" si="132"/>
        <v>Kicik Investiya</v>
      </c>
      <c r="J8476">
        <f>YEAR(transaction_data[[#This Row],[Transaction_Date]])</f>
        <v>2024</v>
      </c>
      <c r="K8476">
        <f>MONTH(transaction_data[[#This Row],[Transaction_Date]])</f>
        <v>6</v>
      </c>
    </row>
    <row r="8477" spans="1:11" x14ac:dyDescent="0.3">
      <c r="A8477">
        <v>308475</v>
      </c>
      <c r="B8477">
        <v>203307</v>
      </c>
      <c r="C8477" t="s">
        <v>31</v>
      </c>
      <c r="D8477">
        <v>77427</v>
      </c>
      <c r="E8477">
        <v>165</v>
      </c>
      <c r="F8477">
        <v>44578</v>
      </c>
      <c r="G8477" t="s">
        <v>33</v>
      </c>
      <c r="H8477" s="1">
        <v>45162</v>
      </c>
      <c r="I8477" t="str">
        <f t="shared" si="132"/>
        <v>Yuksek Investisya</v>
      </c>
      <c r="J8477">
        <f>YEAR(transaction_data[[#This Row],[Transaction_Date]])</f>
        <v>2023</v>
      </c>
      <c r="K8477">
        <f>MONTH(transaction_data[[#This Row],[Transaction_Date]])</f>
        <v>8</v>
      </c>
    </row>
    <row r="8478" spans="1:11" x14ac:dyDescent="0.3">
      <c r="A8478">
        <v>308476</v>
      </c>
      <c r="B8478">
        <v>202969</v>
      </c>
      <c r="C8478" t="s">
        <v>30</v>
      </c>
      <c r="D8478">
        <v>77609</v>
      </c>
      <c r="E8478">
        <v>4905</v>
      </c>
      <c r="F8478">
        <v>22180</v>
      </c>
      <c r="G8478" t="s">
        <v>29</v>
      </c>
      <c r="H8478" s="1">
        <v>44743</v>
      </c>
      <c r="I8478" t="str">
        <f t="shared" si="132"/>
        <v>Orta investisya</v>
      </c>
      <c r="J8478">
        <f>YEAR(transaction_data[[#This Row],[Transaction_Date]])</f>
        <v>2022</v>
      </c>
      <c r="K8478">
        <f>MONTH(transaction_data[[#This Row],[Transaction_Date]])</f>
        <v>7</v>
      </c>
    </row>
    <row r="8479" spans="1:11" x14ac:dyDescent="0.3">
      <c r="A8479">
        <v>308477</v>
      </c>
      <c r="B8479">
        <v>209613</v>
      </c>
      <c r="C8479" t="s">
        <v>13</v>
      </c>
      <c r="D8479">
        <v>49483</v>
      </c>
      <c r="E8479">
        <v>4751</v>
      </c>
      <c r="F8479">
        <v>15513</v>
      </c>
      <c r="G8479" t="s">
        <v>29</v>
      </c>
      <c r="H8479" s="1">
        <v>45558</v>
      </c>
      <c r="I8479" t="str">
        <f t="shared" si="132"/>
        <v>Orta investisya</v>
      </c>
      <c r="J8479">
        <f>YEAR(transaction_data[[#This Row],[Transaction_Date]])</f>
        <v>2024</v>
      </c>
      <c r="K8479">
        <f>MONTH(transaction_data[[#This Row],[Transaction_Date]])</f>
        <v>9</v>
      </c>
    </row>
    <row r="8480" spans="1:11" x14ac:dyDescent="0.3">
      <c r="A8480">
        <v>308478</v>
      </c>
      <c r="B8480">
        <v>206463</v>
      </c>
      <c r="C8480" t="s">
        <v>31</v>
      </c>
      <c r="D8480">
        <v>88316</v>
      </c>
      <c r="E8480">
        <v>96</v>
      </c>
      <c r="F8480">
        <v>34515</v>
      </c>
      <c r="G8480" t="s">
        <v>33</v>
      </c>
      <c r="H8480" s="1">
        <v>45224</v>
      </c>
      <c r="I8480" t="str">
        <f t="shared" si="132"/>
        <v>Yuksek Investisya</v>
      </c>
      <c r="J8480">
        <f>YEAR(transaction_data[[#This Row],[Transaction_Date]])</f>
        <v>2023</v>
      </c>
      <c r="K8480">
        <f>MONTH(transaction_data[[#This Row],[Transaction_Date]])</f>
        <v>10</v>
      </c>
    </row>
    <row r="8481" spans="1:11" x14ac:dyDescent="0.3">
      <c r="A8481">
        <v>308479</v>
      </c>
      <c r="B8481">
        <v>205934</v>
      </c>
      <c r="C8481" t="s">
        <v>13</v>
      </c>
      <c r="D8481">
        <v>41615</v>
      </c>
      <c r="E8481">
        <v>4622</v>
      </c>
      <c r="F8481">
        <v>9374</v>
      </c>
      <c r="G8481" t="s">
        <v>32</v>
      </c>
      <c r="H8481" s="1">
        <v>44778</v>
      </c>
      <c r="I8481" t="str">
        <f t="shared" si="132"/>
        <v>Kicik Investiya</v>
      </c>
      <c r="J8481">
        <f>YEAR(transaction_data[[#This Row],[Transaction_Date]])</f>
        <v>2022</v>
      </c>
      <c r="K8481">
        <f>MONTH(transaction_data[[#This Row],[Transaction_Date]])</f>
        <v>8</v>
      </c>
    </row>
    <row r="8482" spans="1:11" x14ac:dyDescent="0.3">
      <c r="A8482">
        <v>308480</v>
      </c>
      <c r="B8482">
        <v>204627</v>
      </c>
      <c r="C8482" t="s">
        <v>13</v>
      </c>
      <c r="D8482">
        <v>95730</v>
      </c>
      <c r="E8482">
        <v>3714</v>
      </c>
      <c r="F8482">
        <v>30059</v>
      </c>
      <c r="G8482" t="s">
        <v>32</v>
      </c>
      <c r="H8482" s="1">
        <v>44651</v>
      </c>
      <c r="I8482" t="str">
        <f t="shared" si="132"/>
        <v>Yuksek Investisya</v>
      </c>
      <c r="J8482">
        <f>YEAR(transaction_data[[#This Row],[Transaction_Date]])</f>
        <v>2022</v>
      </c>
      <c r="K8482">
        <f>MONTH(transaction_data[[#This Row],[Transaction_Date]])</f>
        <v>3</v>
      </c>
    </row>
    <row r="8483" spans="1:11" x14ac:dyDescent="0.3">
      <c r="A8483">
        <v>308481</v>
      </c>
      <c r="B8483">
        <v>204102</v>
      </c>
      <c r="C8483" t="s">
        <v>30</v>
      </c>
      <c r="D8483">
        <v>89636</v>
      </c>
      <c r="E8483">
        <v>163</v>
      </c>
      <c r="F8483">
        <v>25335</v>
      </c>
      <c r="G8483" t="s">
        <v>32</v>
      </c>
      <c r="H8483" s="1">
        <v>45277</v>
      </c>
      <c r="I8483" t="str">
        <f t="shared" si="132"/>
        <v>Orta investisya</v>
      </c>
      <c r="J8483">
        <f>YEAR(transaction_data[[#This Row],[Transaction_Date]])</f>
        <v>2023</v>
      </c>
      <c r="K8483">
        <f>MONTH(transaction_data[[#This Row],[Transaction_Date]])</f>
        <v>12</v>
      </c>
    </row>
    <row r="8484" spans="1:11" x14ac:dyDescent="0.3">
      <c r="A8484">
        <v>308482</v>
      </c>
      <c r="B8484">
        <v>209937</v>
      </c>
      <c r="C8484" t="s">
        <v>31</v>
      </c>
      <c r="D8484">
        <v>99763</v>
      </c>
      <c r="E8484">
        <v>1381</v>
      </c>
      <c r="F8484">
        <v>5594</v>
      </c>
      <c r="G8484" t="s">
        <v>29</v>
      </c>
      <c r="H8484" s="1">
        <v>45633</v>
      </c>
      <c r="I8484" t="str">
        <f t="shared" si="132"/>
        <v>Kicik Investiya</v>
      </c>
      <c r="J8484">
        <f>YEAR(transaction_data[[#This Row],[Transaction_Date]])</f>
        <v>2024</v>
      </c>
      <c r="K8484">
        <f>MONTH(transaction_data[[#This Row],[Transaction_Date]])</f>
        <v>12</v>
      </c>
    </row>
    <row r="8485" spans="1:11" x14ac:dyDescent="0.3">
      <c r="A8485">
        <v>308483</v>
      </c>
      <c r="B8485">
        <v>208429</v>
      </c>
      <c r="C8485" t="s">
        <v>30</v>
      </c>
      <c r="D8485">
        <v>28908</v>
      </c>
      <c r="E8485">
        <v>398</v>
      </c>
      <c r="F8485">
        <v>34946</v>
      </c>
      <c r="G8485" t="s">
        <v>29</v>
      </c>
      <c r="H8485" s="1">
        <v>45065</v>
      </c>
      <c r="I8485" t="str">
        <f t="shared" si="132"/>
        <v>Yuksek Investisya</v>
      </c>
      <c r="J8485">
        <f>YEAR(transaction_data[[#This Row],[Transaction_Date]])</f>
        <v>2023</v>
      </c>
      <c r="K8485">
        <f>MONTH(transaction_data[[#This Row],[Transaction_Date]])</f>
        <v>5</v>
      </c>
    </row>
    <row r="8486" spans="1:11" x14ac:dyDescent="0.3">
      <c r="A8486">
        <v>308484</v>
      </c>
      <c r="B8486">
        <v>208029</v>
      </c>
      <c r="C8486" t="s">
        <v>13</v>
      </c>
      <c r="D8486">
        <v>85337</v>
      </c>
      <c r="E8486">
        <v>3939</v>
      </c>
      <c r="F8486">
        <v>13182</v>
      </c>
      <c r="G8486" t="s">
        <v>33</v>
      </c>
      <c r="H8486" s="1">
        <v>45284</v>
      </c>
      <c r="I8486" t="str">
        <f t="shared" si="132"/>
        <v>Kicik Investiya</v>
      </c>
      <c r="J8486">
        <f>YEAR(transaction_data[[#This Row],[Transaction_Date]])</f>
        <v>2023</v>
      </c>
      <c r="K8486">
        <f>MONTH(transaction_data[[#This Row],[Transaction_Date]])</f>
        <v>12</v>
      </c>
    </row>
    <row r="8487" spans="1:11" x14ac:dyDescent="0.3">
      <c r="A8487">
        <v>308485</v>
      </c>
      <c r="B8487">
        <v>202498</v>
      </c>
      <c r="C8487" t="s">
        <v>30</v>
      </c>
      <c r="D8487">
        <v>48630</v>
      </c>
      <c r="E8487">
        <v>2659</v>
      </c>
      <c r="F8487">
        <v>26100</v>
      </c>
      <c r="G8487" t="s">
        <v>33</v>
      </c>
      <c r="H8487" s="1">
        <v>44912</v>
      </c>
      <c r="I8487" t="str">
        <f t="shared" si="132"/>
        <v>Orta investisya</v>
      </c>
      <c r="J8487">
        <f>YEAR(transaction_data[[#This Row],[Transaction_Date]])</f>
        <v>2022</v>
      </c>
      <c r="K8487">
        <f>MONTH(transaction_data[[#This Row],[Transaction_Date]])</f>
        <v>12</v>
      </c>
    </row>
    <row r="8488" spans="1:11" x14ac:dyDescent="0.3">
      <c r="A8488">
        <v>308486</v>
      </c>
      <c r="B8488">
        <v>205233</v>
      </c>
      <c r="C8488" t="s">
        <v>30</v>
      </c>
      <c r="D8488">
        <v>32135</v>
      </c>
      <c r="E8488">
        <v>3639</v>
      </c>
      <c r="F8488">
        <v>40545</v>
      </c>
      <c r="G8488" t="s">
        <v>32</v>
      </c>
      <c r="H8488" s="1">
        <v>45504</v>
      </c>
      <c r="I8488" t="str">
        <f t="shared" si="132"/>
        <v>Yuksek Investisya</v>
      </c>
      <c r="J8488">
        <f>YEAR(transaction_data[[#This Row],[Transaction_Date]])</f>
        <v>2024</v>
      </c>
      <c r="K8488">
        <f>MONTH(transaction_data[[#This Row],[Transaction_Date]])</f>
        <v>7</v>
      </c>
    </row>
    <row r="8489" spans="1:11" x14ac:dyDescent="0.3">
      <c r="A8489">
        <v>308487</v>
      </c>
      <c r="B8489">
        <v>208640</v>
      </c>
      <c r="C8489" t="s">
        <v>13</v>
      </c>
      <c r="D8489">
        <v>70456</v>
      </c>
      <c r="E8489">
        <v>1231</v>
      </c>
      <c r="F8489">
        <v>27436</v>
      </c>
      <c r="G8489" t="s">
        <v>29</v>
      </c>
      <c r="H8489" s="1">
        <v>45358</v>
      </c>
      <c r="I8489" t="str">
        <f t="shared" si="132"/>
        <v>Orta investisya</v>
      </c>
      <c r="J8489">
        <f>YEAR(transaction_data[[#This Row],[Transaction_Date]])</f>
        <v>2024</v>
      </c>
      <c r="K8489">
        <f>MONTH(transaction_data[[#This Row],[Transaction_Date]])</f>
        <v>3</v>
      </c>
    </row>
    <row r="8490" spans="1:11" x14ac:dyDescent="0.3">
      <c r="A8490">
        <v>308488</v>
      </c>
      <c r="B8490">
        <v>203229</v>
      </c>
      <c r="C8490" t="s">
        <v>30</v>
      </c>
      <c r="D8490">
        <v>81168</v>
      </c>
      <c r="E8490">
        <v>1346</v>
      </c>
      <c r="F8490">
        <v>17863</v>
      </c>
      <c r="G8490" t="s">
        <v>33</v>
      </c>
      <c r="H8490" s="1">
        <v>45523</v>
      </c>
      <c r="I8490" t="str">
        <f t="shared" si="132"/>
        <v>Orta investisya</v>
      </c>
      <c r="J8490">
        <f>YEAR(transaction_data[[#This Row],[Transaction_Date]])</f>
        <v>2024</v>
      </c>
      <c r="K8490">
        <f>MONTH(transaction_data[[#This Row],[Transaction_Date]])</f>
        <v>8</v>
      </c>
    </row>
    <row r="8491" spans="1:11" x14ac:dyDescent="0.3">
      <c r="A8491">
        <v>308489</v>
      </c>
      <c r="B8491">
        <v>209196</v>
      </c>
      <c r="C8491" t="s">
        <v>13</v>
      </c>
      <c r="D8491">
        <v>33675</v>
      </c>
      <c r="E8491">
        <v>1018</v>
      </c>
      <c r="F8491">
        <v>39454</v>
      </c>
      <c r="G8491" t="s">
        <v>32</v>
      </c>
      <c r="H8491" s="1">
        <v>44853</v>
      </c>
      <c r="I8491" t="str">
        <f t="shared" si="132"/>
        <v>Yuksek Investisya</v>
      </c>
      <c r="J8491">
        <f>YEAR(transaction_data[[#This Row],[Transaction_Date]])</f>
        <v>2022</v>
      </c>
      <c r="K8491">
        <f>MONTH(transaction_data[[#This Row],[Transaction_Date]])</f>
        <v>10</v>
      </c>
    </row>
    <row r="8492" spans="1:11" x14ac:dyDescent="0.3">
      <c r="A8492">
        <v>308490</v>
      </c>
      <c r="B8492">
        <v>208001</v>
      </c>
      <c r="C8492" t="s">
        <v>31</v>
      </c>
      <c r="D8492">
        <v>79925</v>
      </c>
      <c r="E8492">
        <v>1533</v>
      </c>
      <c r="F8492">
        <v>20943</v>
      </c>
      <c r="G8492" t="s">
        <v>33</v>
      </c>
      <c r="H8492" s="1">
        <v>44950</v>
      </c>
      <c r="I8492" t="str">
        <f t="shared" si="132"/>
        <v>Orta investisya</v>
      </c>
      <c r="J8492">
        <f>YEAR(transaction_data[[#This Row],[Transaction_Date]])</f>
        <v>2023</v>
      </c>
      <c r="K8492">
        <f>MONTH(transaction_data[[#This Row],[Transaction_Date]])</f>
        <v>1</v>
      </c>
    </row>
    <row r="8493" spans="1:11" x14ac:dyDescent="0.3">
      <c r="A8493">
        <v>308491</v>
      </c>
      <c r="B8493">
        <v>205518</v>
      </c>
      <c r="C8493" t="s">
        <v>13</v>
      </c>
      <c r="D8493">
        <v>41808</v>
      </c>
      <c r="E8493">
        <v>846</v>
      </c>
      <c r="F8493">
        <v>28854</v>
      </c>
      <c r="G8493" t="s">
        <v>29</v>
      </c>
      <c r="H8493" s="1">
        <v>44929</v>
      </c>
      <c r="I8493" t="str">
        <f t="shared" si="132"/>
        <v>Yuksek Investisya</v>
      </c>
      <c r="J8493">
        <f>YEAR(transaction_data[[#This Row],[Transaction_Date]])</f>
        <v>2023</v>
      </c>
      <c r="K8493">
        <f>MONTH(transaction_data[[#This Row],[Transaction_Date]])</f>
        <v>1</v>
      </c>
    </row>
    <row r="8494" spans="1:11" x14ac:dyDescent="0.3">
      <c r="A8494">
        <v>308492</v>
      </c>
      <c r="B8494">
        <v>200638</v>
      </c>
      <c r="C8494" t="s">
        <v>31</v>
      </c>
      <c r="D8494">
        <v>22384</v>
      </c>
      <c r="E8494">
        <v>3416</v>
      </c>
      <c r="F8494">
        <v>43811</v>
      </c>
      <c r="G8494" t="s">
        <v>29</v>
      </c>
      <c r="H8494" s="1">
        <v>45234</v>
      </c>
      <c r="I8494" t="str">
        <f t="shared" si="132"/>
        <v>Yuksek Investisya</v>
      </c>
      <c r="J8494">
        <f>YEAR(transaction_data[[#This Row],[Transaction_Date]])</f>
        <v>2023</v>
      </c>
      <c r="K8494">
        <f>MONTH(transaction_data[[#This Row],[Transaction_Date]])</f>
        <v>11</v>
      </c>
    </row>
    <row r="8495" spans="1:11" x14ac:dyDescent="0.3">
      <c r="A8495">
        <v>308493</v>
      </c>
      <c r="B8495">
        <v>207903</v>
      </c>
      <c r="C8495" t="s">
        <v>13</v>
      </c>
      <c r="D8495">
        <v>75237</v>
      </c>
      <c r="E8495">
        <v>3697</v>
      </c>
      <c r="F8495">
        <v>49342</v>
      </c>
      <c r="G8495" t="s">
        <v>29</v>
      </c>
      <c r="H8495" s="1">
        <v>45090</v>
      </c>
      <c r="I8495" t="str">
        <f t="shared" si="132"/>
        <v>Yuksek Investisya</v>
      </c>
      <c r="J8495">
        <f>YEAR(transaction_data[[#This Row],[Transaction_Date]])</f>
        <v>2023</v>
      </c>
      <c r="K8495">
        <f>MONTH(transaction_data[[#This Row],[Transaction_Date]])</f>
        <v>6</v>
      </c>
    </row>
    <row r="8496" spans="1:11" x14ac:dyDescent="0.3">
      <c r="A8496">
        <v>308494</v>
      </c>
      <c r="B8496">
        <v>202629</v>
      </c>
      <c r="C8496" t="s">
        <v>13</v>
      </c>
      <c r="D8496">
        <v>71992</v>
      </c>
      <c r="E8496">
        <v>428</v>
      </c>
      <c r="F8496">
        <v>31124</v>
      </c>
      <c r="G8496" t="s">
        <v>29</v>
      </c>
      <c r="H8496" s="1">
        <v>45501</v>
      </c>
      <c r="I8496" t="str">
        <f t="shared" si="132"/>
        <v>Yuksek Investisya</v>
      </c>
      <c r="J8496">
        <f>YEAR(transaction_data[[#This Row],[Transaction_Date]])</f>
        <v>2024</v>
      </c>
      <c r="K8496">
        <f>MONTH(transaction_data[[#This Row],[Transaction_Date]])</f>
        <v>7</v>
      </c>
    </row>
    <row r="8497" spans="1:11" x14ac:dyDescent="0.3">
      <c r="A8497">
        <v>308495</v>
      </c>
      <c r="B8497">
        <v>208120</v>
      </c>
      <c r="C8497" t="s">
        <v>30</v>
      </c>
      <c r="D8497">
        <v>65134</v>
      </c>
      <c r="E8497">
        <v>4877</v>
      </c>
      <c r="F8497">
        <v>19745</v>
      </c>
      <c r="G8497" t="s">
        <v>33</v>
      </c>
      <c r="H8497" s="1">
        <v>45403</v>
      </c>
      <c r="I8497" t="str">
        <f t="shared" si="132"/>
        <v>Orta investisya</v>
      </c>
      <c r="J8497">
        <f>YEAR(transaction_data[[#This Row],[Transaction_Date]])</f>
        <v>2024</v>
      </c>
      <c r="K8497">
        <f>MONTH(transaction_data[[#This Row],[Transaction_Date]])</f>
        <v>4</v>
      </c>
    </row>
    <row r="8498" spans="1:11" x14ac:dyDescent="0.3">
      <c r="A8498">
        <v>308496</v>
      </c>
      <c r="B8498">
        <v>204760</v>
      </c>
      <c r="C8498" t="s">
        <v>31</v>
      </c>
      <c r="D8498">
        <v>58082</v>
      </c>
      <c r="E8498">
        <v>244</v>
      </c>
      <c r="F8498">
        <v>13607</v>
      </c>
      <c r="G8498" t="s">
        <v>32</v>
      </c>
      <c r="H8498" s="1">
        <v>44706</v>
      </c>
      <c r="I8498" t="str">
        <f t="shared" si="132"/>
        <v>Kicik Investiya</v>
      </c>
      <c r="J8498">
        <f>YEAR(transaction_data[[#This Row],[Transaction_Date]])</f>
        <v>2022</v>
      </c>
      <c r="K8498">
        <f>MONTH(transaction_data[[#This Row],[Transaction_Date]])</f>
        <v>5</v>
      </c>
    </row>
    <row r="8499" spans="1:11" x14ac:dyDescent="0.3">
      <c r="A8499">
        <v>308497</v>
      </c>
      <c r="B8499">
        <v>201558</v>
      </c>
      <c r="C8499" t="s">
        <v>13</v>
      </c>
      <c r="D8499">
        <v>51527</v>
      </c>
      <c r="E8499">
        <v>4111</v>
      </c>
      <c r="F8499">
        <v>34953</v>
      </c>
      <c r="G8499" t="s">
        <v>29</v>
      </c>
      <c r="H8499" s="1">
        <v>45110</v>
      </c>
      <c r="I8499" t="str">
        <f t="shared" si="132"/>
        <v>Yuksek Investisya</v>
      </c>
      <c r="J8499">
        <f>YEAR(transaction_data[[#This Row],[Transaction_Date]])</f>
        <v>2023</v>
      </c>
      <c r="K8499">
        <f>MONTH(transaction_data[[#This Row],[Transaction_Date]])</f>
        <v>7</v>
      </c>
    </row>
    <row r="8500" spans="1:11" x14ac:dyDescent="0.3">
      <c r="A8500">
        <v>308498</v>
      </c>
      <c r="B8500">
        <v>207817</v>
      </c>
      <c r="C8500" t="s">
        <v>30</v>
      </c>
      <c r="D8500">
        <v>73747</v>
      </c>
      <c r="E8500">
        <v>1982</v>
      </c>
      <c r="F8500">
        <v>36459</v>
      </c>
      <c r="G8500" t="s">
        <v>32</v>
      </c>
      <c r="H8500" s="1">
        <v>45550</v>
      </c>
      <c r="I8500" t="str">
        <f t="shared" si="132"/>
        <v>Yuksek Investisya</v>
      </c>
      <c r="J8500">
        <f>YEAR(transaction_data[[#This Row],[Transaction_Date]])</f>
        <v>2024</v>
      </c>
      <c r="K8500">
        <f>MONTH(transaction_data[[#This Row],[Transaction_Date]])</f>
        <v>9</v>
      </c>
    </row>
    <row r="8501" spans="1:11" x14ac:dyDescent="0.3">
      <c r="A8501">
        <v>308499</v>
      </c>
      <c r="B8501">
        <v>202960</v>
      </c>
      <c r="C8501" t="s">
        <v>30</v>
      </c>
      <c r="D8501">
        <v>5011</v>
      </c>
      <c r="E8501">
        <v>4194</v>
      </c>
      <c r="F8501">
        <v>12340</v>
      </c>
      <c r="G8501" t="s">
        <v>29</v>
      </c>
      <c r="H8501" s="1">
        <v>45113</v>
      </c>
      <c r="I8501" t="str">
        <f t="shared" si="132"/>
        <v>Kicik Investiya</v>
      </c>
      <c r="J8501">
        <f>YEAR(transaction_data[[#This Row],[Transaction_Date]])</f>
        <v>2023</v>
      </c>
      <c r="K8501">
        <f>MONTH(transaction_data[[#This Row],[Transaction_Date]])</f>
        <v>7</v>
      </c>
    </row>
    <row r="8502" spans="1:11" x14ac:dyDescent="0.3">
      <c r="A8502">
        <v>308500</v>
      </c>
      <c r="B8502">
        <v>202227</v>
      </c>
      <c r="C8502" t="s">
        <v>31</v>
      </c>
      <c r="D8502">
        <v>71543</v>
      </c>
      <c r="E8502">
        <v>4271</v>
      </c>
      <c r="F8502">
        <v>41264</v>
      </c>
      <c r="G8502" t="s">
        <v>33</v>
      </c>
      <c r="H8502" s="1">
        <v>45408</v>
      </c>
      <c r="I8502" t="str">
        <f t="shared" si="132"/>
        <v>Yuksek Investisya</v>
      </c>
      <c r="J8502">
        <f>YEAR(transaction_data[[#This Row],[Transaction_Date]])</f>
        <v>2024</v>
      </c>
      <c r="K8502">
        <f>MONTH(transaction_data[[#This Row],[Transaction_Date]])</f>
        <v>4</v>
      </c>
    </row>
    <row r="8503" spans="1:11" x14ac:dyDescent="0.3">
      <c r="A8503">
        <v>308501</v>
      </c>
      <c r="B8503">
        <v>200952</v>
      </c>
      <c r="C8503" t="s">
        <v>30</v>
      </c>
      <c r="D8503">
        <v>16553</v>
      </c>
      <c r="E8503">
        <v>190</v>
      </c>
      <c r="F8503">
        <v>17267</v>
      </c>
      <c r="G8503" t="s">
        <v>29</v>
      </c>
      <c r="H8503" s="1">
        <v>45509</v>
      </c>
      <c r="I8503" t="str">
        <f t="shared" si="132"/>
        <v>Orta investisya</v>
      </c>
      <c r="J8503">
        <f>YEAR(transaction_data[[#This Row],[Transaction_Date]])</f>
        <v>2024</v>
      </c>
      <c r="K8503">
        <f>MONTH(transaction_data[[#This Row],[Transaction_Date]])</f>
        <v>8</v>
      </c>
    </row>
    <row r="8504" spans="1:11" x14ac:dyDescent="0.3">
      <c r="A8504">
        <v>308502</v>
      </c>
      <c r="B8504">
        <v>209727</v>
      </c>
      <c r="C8504" t="s">
        <v>30</v>
      </c>
      <c r="D8504">
        <v>44465</v>
      </c>
      <c r="E8504">
        <v>282</v>
      </c>
      <c r="F8504">
        <v>13001</v>
      </c>
      <c r="G8504" t="s">
        <v>33</v>
      </c>
      <c r="H8504" s="1">
        <v>45360</v>
      </c>
      <c r="I8504" t="str">
        <f t="shared" si="132"/>
        <v>Kicik Investiya</v>
      </c>
      <c r="J8504">
        <f>YEAR(transaction_data[[#This Row],[Transaction_Date]])</f>
        <v>2024</v>
      </c>
      <c r="K8504">
        <f>MONTH(transaction_data[[#This Row],[Transaction_Date]])</f>
        <v>3</v>
      </c>
    </row>
    <row r="8505" spans="1:11" x14ac:dyDescent="0.3">
      <c r="A8505">
        <v>308503</v>
      </c>
      <c r="B8505">
        <v>200492</v>
      </c>
      <c r="C8505" t="s">
        <v>13</v>
      </c>
      <c r="D8505">
        <v>61931</v>
      </c>
      <c r="E8505">
        <v>637</v>
      </c>
      <c r="F8505">
        <v>20123</v>
      </c>
      <c r="G8505" t="s">
        <v>29</v>
      </c>
      <c r="H8505" s="1">
        <v>44989</v>
      </c>
      <c r="I8505" t="str">
        <f t="shared" si="132"/>
        <v>Orta investisya</v>
      </c>
      <c r="J8505">
        <f>YEAR(transaction_data[[#This Row],[Transaction_Date]])</f>
        <v>2023</v>
      </c>
      <c r="K8505">
        <f>MONTH(transaction_data[[#This Row],[Transaction_Date]])</f>
        <v>3</v>
      </c>
    </row>
    <row r="8506" spans="1:11" x14ac:dyDescent="0.3">
      <c r="A8506">
        <v>308504</v>
      </c>
      <c r="B8506">
        <v>201616</v>
      </c>
      <c r="C8506" t="s">
        <v>31</v>
      </c>
      <c r="D8506">
        <v>12327</v>
      </c>
      <c r="E8506">
        <v>206</v>
      </c>
      <c r="F8506">
        <v>10991</v>
      </c>
      <c r="G8506" t="s">
        <v>29</v>
      </c>
      <c r="H8506" s="1">
        <v>44682</v>
      </c>
      <c r="I8506" t="str">
        <f t="shared" si="132"/>
        <v>Kicik Investiya</v>
      </c>
      <c r="J8506">
        <f>YEAR(transaction_data[[#This Row],[Transaction_Date]])</f>
        <v>2022</v>
      </c>
      <c r="K8506">
        <f>MONTH(transaction_data[[#This Row],[Transaction_Date]])</f>
        <v>5</v>
      </c>
    </row>
    <row r="8507" spans="1:11" x14ac:dyDescent="0.3">
      <c r="A8507">
        <v>308505</v>
      </c>
      <c r="B8507">
        <v>207880</v>
      </c>
      <c r="C8507" t="s">
        <v>31</v>
      </c>
      <c r="D8507">
        <v>8428</v>
      </c>
      <c r="E8507">
        <v>3953</v>
      </c>
      <c r="F8507">
        <v>34551</v>
      </c>
      <c r="G8507" t="s">
        <v>33</v>
      </c>
      <c r="H8507" s="1">
        <v>44644</v>
      </c>
      <c r="I8507" t="str">
        <f t="shared" si="132"/>
        <v>Yuksek Investisya</v>
      </c>
      <c r="J8507">
        <f>YEAR(transaction_data[[#This Row],[Transaction_Date]])</f>
        <v>2022</v>
      </c>
      <c r="K8507">
        <f>MONTH(transaction_data[[#This Row],[Transaction_Date]])</f>
        <v>3</v>
      </c>
    </row>
    <row r="8508" spans="1:11" x14ac:dyDescent="0.3">
      <c r="A8508">
        <v>308506</v>
      </c>
      <c r="B8508">
        <v>202990</v>
      </c>
      <c r="C8508" t="s">
        <v>31</v>
      </c>
      <c r="D8508">
        <v>9294</v>
      </c>
      <c r="E8508">
        <v>1329</v>
      </c>
      <c r="F8508">
        <v>28095</v>
      </c>
      <c r="G8508" t="s">
        <v>32</v>
      </c>
      <c r="H8508" s="1">
        <v>44880</v>
      </c>
      <c r="I8508" t="str">
        <f t="shared" si="132"/>
        <v>Yuksek Investisya</v>
      </c>
      <c r="J8508">
        <f>YEAR(transaction_data[[#This Row],[Transaction_Date]])</f>
        <v>2022</v>
      </c>
      <c r="K8508">
        <f>MONTH(transaction_data[[#This Row],[Transaction_Date]])</f>
        <v>11</v>
      </c>
    </row>
    <row r="8509" spans="1:11" x14ac:dyDescent="0.3">
      <c r="A8509">
        <v>308507</v>
      </c>
      <c r="B8509">
        <v>203398</v>
      </c>
      <c r="C8509" t="s">
        <v>31</v>
      </c>
      <c r="D8509">
        <v>93313</v>
      </c>
      <c r="E8509">
        <v>494</v>
      </c>
      <c r="F8509">
        <v>33915</v>
      </c>
      <c r="G8509" t="s">
        <v>32</v>
      </c>
      <c r="H8509" s="1">
        <v>45049</v>
      </c>
      <c r="I8509" t="str">
        <f t="shared" si="132"/>
        <v>Yuksek Investisya</v>
      </c>
      <c r="J8509">
        <f>YEAR(transaction_data[[#This Row],[Transaction_Date]])</f>
        <v>2023</v>
      </c>
      <c r="K8509">
        <f>MONTH(transaction_data[[#This Row],[Transaction_Date]])</f>
        <v>5</v>
      </c>
    </row>
    <row r="8510" spans="1:11" x14ac:dyDescent="0.3">
      <c r="A8510">
        <v>308508</v>
      </c>
      <c r="B8510">
        <v>203583</v>
      </c>
      <c r="C8510" t="s">
        <v>30</v>
      </c>
      <c r="D8510">
        <v>11909</v>
      </c>
      <c r="E8510">
        <v>3865</v>
      </c>
      <c r="F8510">
        <v>42799</v>
      </c>
      <c r="G8510" t="s">
        <v>29</v>
      </c>
      <c r="H8510" s="1">
        <v>45107</v>
      </c>
      <c r="I8510" t="str">
        <f t="shared" si="132"/>
        <v>Yuksek Investisya</v>
      </c>
      <c r="J8510">
        <f>YEAR(transaction_data[[#This Row],[Transaction_Date]])</f>
        <v>2023</v>
      </c>
      <c r="K8510">
        <f>MONTH(transaction_data[[#This Row],[Transaction_Date]])</f>
        <v>6</v>
      </c>
    </row>
    <row r="8511" spans="1:11" x14ac:dyDescent="0.3">
      <c r="A8511">
        <v>308509</v>
      </c>
      <c r="B8511">
        <v>208981</v>
      </c>
      <c r="C8511" t="s">
        <v>31</v>
      </c>
      <c r="D8511">
        <v>5993</v>
      </c>
      <c r="E8511">
        <v>3179</v>
      </c>
      <c r="F8511">
        <v>37626</v>
      </c>
      <c r="G8511" t="s">
        <v>29</v>
      </c>
      <c r="H8511" s="1">
        <v>45636</v>
      </c>
      <c r="I8511" t="str">
        <f t="shared" si="132"/>
        <v>Yuksek Investisya</v>
      </c>
      <c r="J8511">
        <f>YEAR(transaction_data[[#This Row],[Transaction_Date]])</f>
        <v>2024</v>
      </c>
      <c r="K8511">
        <f>MONTH(transaction_data[[#This Row],[Transaction_Date]])</f>
        <v>12</v>
      </c>
    </row>
    <row r="8512" spans="1:11" x14ac:dyDescent="0.3">
      <c r="A8512">
        <v>308510</v>
      </c>
      <c r="B8512">
        <v>206065</v>
      </c>
      <c r="C8512" t="s">
        <v>30</v>
      </c>
      <c r="D8512">
        <v>24922</v>
      </c>
      <c r="E8512">
        <v>778</v>
      </c>
      <c r="F8512">
        <v>30619</v>
      </c>
      <c r="G8512" t="s">
        <v>32</v>
      </c>
      <c r="H8512" s="1">
        <v>45629</v>
      </c>
      <c r="I8512" t="str">
        <f t="shared" si="132"/>
        <v>Yuksek Investisya</v>
      </c>
      <c r="J8512">
        <f>YEAR(transaction_data[[#This Row],[Transaction_Date]])</f>
        <v>2024</v>
      </c>
      <c r="K8512">
        <f>MONTH(transaction_data[[#This Row],[Transaction_Date]])</f>
        <v>12</v>
      </c>
    </row>
    <row r="8513" spans="1:11" x14ac:dyDescent="0.3">
      <c r="A8513">
        <v>308511</v>
      </c>
      <c r="B8513">
        <v>209321</v>
      </c>
      <c r="C8513" t="s">
        <v>30</v>
      </c>
      <c r="D8513">
        <v>88953</v>
      </c>
      <c r="E8513">
        <v>4388</v>
      </c>
      <c r="F8513">
        <v>46993</v>
      </c>
      <c r="G8513" t="s">
        <v>33</v>
      </c>
      <c r="H8513" s="1">
        <v>45375</v>
      </c>
      <c r="I8513" t="str">
        <f t="shared" si="132"/>
        <v>Yuksek Investisya</v>
      </c>
      <c r="J8513">
        <f>YEAR(transaction_data[[#This Row],[Transaction_Date]])</f>
        <v>2024</v>
      </c>
      <c r="K8513">
        <f>MONTH(transaction_data[[#This Row],[Transaction_Date]])</f>
        <v>3</v>
      </c>
    </row>
    <row r="8514" spans="1:11" x14ac:dyDescent="0.3">
      <c r="A8514">
        <v>308512</v>
      </c>
      <c r="B8514">
        <v>202381</v>
      </c>
      <c r="C8514" t="s">
        <v>30</v>
      </c>
      <c r="D8514">
        <v>86869</v>
      </c>
      <c r="E8514">
        <v>2822</v>
      </c>
      <c r="F8514">
        <v>30912</v>
      </c>
      <c r="G8514" t="s">
        <v>29</v>
      </c>
      <c r="H8514" s="1">
        <v>44833</v>
      </c>
      <c r="I8514" t="str">
        <f t="shared" ref="I8514:I8577" si="133">IF(AND(F8514&gt;1000,F8514&lt;15000),"Kicik Investiya",IF(AND(F8514&gt;=15000,F8514&lt;27500),"Orta investisya","Yuksek Investisya"))</f>
        <v>Yuksek Investisya</v>
      </c>
      <c r="J8514">
        <f>YEAR(transaction_data[[#This Row],[Transaction_Date]])</f>
        <v>2022</v>
      </c>
      <c r="K8514">
        <f>MONTH(transaction_data[[#This Row],[Transaction_Date]])</f>
        <v>9</v>
      </c>
    </row>
    <row r="8515" spans="1:11" x14ac:dyDescent="0.3">
      <c r="A8515">
        <v>308513</v>
      </c>
      <c r="B8515">
        <v>209589</v>
      </c>
      <c r="C8515" t="s">
        <v>30</v>
      </c>
      <c r="D8515">
        <v>37462</v>
      </c>
      <c r="E8515">
        <v>4696</v>
      </c>
      <c r="F8515">
        <v>5644</v>
      </c>
      <c r="G8515" t="s">
        <v>33</v>
      </c>
      <c r="H8515" s="1">
        <v>45656</v>
      </c>
      <c r="I8515" t="str">
        <f t="shared" si="133"/>
        <v>Kicik Investiya</v>
      </c>
      <c r="J8515">
        <f>YEAR(transaction_data[[#This Row],[Transaction_Date]])</f>
        <v>2024</v>
      </c>
      <c r="K8515">
        <f>MONTH(transaction_data[[#This Row],[Transaction_Date]])</f>
        <v>12</v>
      </c>
    </row>
    <row r="8516" spans="1:11" x14ac:dyDescent="0.3">
      <c r="A8516">
        <v>308514</v>
      </c>
      <c r="B8516">
        <v>202499</v>
      </c>
      <c r="C8516" t="s">
        <v>31</v>
      </c>
      <c r="D8516">
        <v>31294</v>
      </c>
      <c r="E8516">
        <v>105</v>
      </c>
      <c r="F8516">
        <v>24106</v>
      </c>
      <c r="G8516" t="s">
        <v>32</v>
      </c>
      <c r="H8516" s="1">
        <v>45675</v>
      </c>
      <c r="I8516" t="str">
        <f t="shared" si="133"/>
        <v>Orta investisya</v>
      </c>
      <c r="J8516">
        <f>YEAR(transaction_data[[#This Row],[Transaction_Date]])</f>
        <v>2025</v>
      </c>
      <c r="K8516">
        <f>MONTH(transaction_data[[#This Row],[Transaction_Date]])</f>
        <v>1</v>
      </c>
    </row>
    <row r="8517" spans="1:11" x14ac:dyDescent="0.3">
      <c r="A8517">
        <v>308515</v>
      </c>
      <c r="B8517">
        <v>204279</v>
      </c>
      <c r="C8517" t="s">
        <v>30</v>
      </c>
      <c r="D8517">
        <v>22262</v>
      </c>
      <c r="E8517">
        <v>1874</v>
      </c>
      <c r="F8517">
        <v>9318</v>
      </c>
      <c r="G8517" t="s">
        <v>29</v>
      </c>
      <c r="H8517" s="1">
        <v>45087</v>
      </c>
      <c r="I8517" t="str">
        <f t="shared" si="133"/>
        <v>Kicik Investiya</v>
      </c>
      <c r="J8517">
        <f>YEAR(transaction_data[[#This Row],[Transaction_Date]])</f>
        <v>2023</v>
      </c>
      <c r="K8517">
        <f>MONTH(transaction_data[[#This Row],[Transaction_Date]])</f>
        <v>6</v>
      </c>
    </row>
    <row r="8518" spans="1:11" x14ac:dyDescent="0.3">
      <c r="A8518">
        <v>308516</v>
      </c>
      <c r="B8518">
        <v>206847</v>
      </c>
      <c r="C8518" t="s">
        <v>13</v>
      </c>
      <c r="D8518">
        <v>87963</v>
      </c>
      <c r="E8518">
        <v>1078</v>
      </c>
      <c r="F8518">
        <v>18982</v>
      </c>
      <c r="G8518" t="s">
        <v>32</v>
      </c>
      <c r="H8518" s="1">
        <v>45289</v>
      </c>
      <c r="I8518" t="str">
        <f t="shared" si="133"/>
        <v>Orta investisya</v>
      </c>
      <c r="J8518">
        <f>YEAR(transaction_data[[#This Row],[Transaction_Date]])</f>
        <v>2023</v>
      </c>
      <c r="K8518">
        <f>MONTH(transaction_data[[#This Row],[Transaction_Date]])</f>
        <v>12</v>
      </c>
    </row>
    <row r="8519" spans="1:11" x14ac:dyDescent="0.3">
      <c r="A8519">
        <v>308517</v>
      </c>
      <c r="B8519">
        <v>206483</v>
      </c>
      <c r="C8519" t="s">
        <v>13</v>
      </c>
      <c r="D8519">
        <v>89949</v>
      </c>
      <c r="E8519">
        <v>4290</v>
      </c>
      <c r="F8519">
        <v>48457</v>
      </c>
      <c r="G8519" t="s">
        <v>32</v>
      </c>
      <c r="H8519" s="1">
        <v>44919</v>
      </c>
      <c r="I8519" t="str">
        <f t="shared" si="133"/>
        <v>Yuksek Investisya</v>
      </c>
      <c r="J8519">
        <f>YEAR(transaction_data[[#This Row],[Transaction_Date]])</f>
        <v>2022</v>
      </c>
      <c r="K8519">
        <f>MONTH(transaction_data[[#This Row],[Transaction_Date]])</f>
        <v>12</v>
      </c>
    </row>
    <row r="8520" spans="1:11" x14ac:dyDescent="0.3">
      <c r="A8520">
        <v>308518</v>
      </c>
      <c r="B8520">
        <v>205991</v>
      </c>
      <c r="C8520" t="s">
        <v>13</v>
      </c>
      <c r="D8520">
        <v>5763</v>
      </c>
      <c r="E8520">
        <v>2870</v>
      </c>
      <c r="F8520">
        <v>13854</v>
      </c>
      <c r="G8520" t="s">
        <v>33</v>
      </c>
      <c r="H8520" s="1">
        <v>45405</v>
      </c>
      <c r="I8520" t="str">
        <f t="shared" si="133"/>
        <v>Kicik Investiya</v>
      </c>
      <c r="J8520">
        <f>YEAR(transaction_data[[#This Row],[Transaction_Date]])</f>
        <v>2024</v>
      </c>
      <c r="K8520">
        <f>MONTH(transaction_data[[#This Row],[Transaction_Date]])</f>
        <v>4</v>
      </c>
    </row>
    <row r="8521" spans="1:11" x14ac:dyDescent="0.3">
      <c r="A8521">
        <v>308519</v>
      </c>
      <c r="B8521">
        <v>204706</v>
      </c>
      <c r="C8521" t="s">
        <v>13</v>
      </c>
      <c r="D8521">
        <v>77098</v>
      </c>
      <c r="E8521">
        <v>2139</v>
      </c>
      <c r="F8521">
        <v>7354</v>
      </c>
      <c r="G8521" t="s">
        <v>33</v>
      </c>
      <c r="H8521" s="1">
        <v>45709</v>
      </c>
      <c r="I8521" t="str">
        <f t="shared" si="133"/>
        <v>Kicik Investiya</v>
      </c>
      <c r="J8521">
        <f>YEAR(transaction_data[[#This Row],[Transaction_Date]])</f>
        <v>2025</v>
      </c>
      <c r="K8521">
        <f>MONTH(transaction_data[[#This Row],[Transaction_Date]])</f>
        <v>2</v>
      </c>
    </row>
    <row r="8522" spans="1:11" x14ac:dyDescent="0.3">
      <c r="A8522">
        <v>308520</v>
      </c>
      <c r="B8522">
        <v>201476</v>
      </c>
      <c r="C8522" t="s">
        <v>30</v>
      </c>
      <c r="D8522">
        <v>2154</v>
      </c>
      <c r="E8522">
        <v>2042</v>
      </c>
      <c r="F8522">
        <v>46156</v>
      </c>
      <c r="G8522" t="s">
        <v>33</v>
      </c>
      <c r="H8522" s="1">
        <v>45642</v>
      </c>
      <c r="I8522" t="str">
        <f t="shared" si="133"/>
        <v>Yuksek Investisya</v>
      </c>
      <c r="J8522">
        <f>YEAR(transaction_data[[#This Row],[Transaction_Date]])</f>
        <v>2024</v>
      </c>
      <c r="K8522">
        <f>MONTH(transaction_data[[#This Row],[Transaction_Date]])</f>
        <v>12</v>
      </c>
    </row>
    <row r="8523" spans="1:11" x14ac:dyDescent="0.3">
      <c r="A8523">
        <v>308521</v>
      </c>
      <c r="B8523">
        <v>200224</v>
      </c>
      <c r="C8523" t="s">
        <v>13</v>
      </c>
      <c r="D8523">
        <v>37918</v>
      </c>
      <c r="E8523">
        <v>624</v>
      </c>
      <c r="F8523">
        <v>1455</v>
      </c>
      <c r="G8523" t="s">
        <v>33</v>
      </c>
      <c r="H8523" s="1">
        <v>45021</v>
      </c>
      <c r="I8523" t="str">
        <f t="shared" si="133"/>
        <v>Kicik Investiya</v>
      </c>
      <c r="J8523">
        <f>YEAR(transaction_data[[#This Row],[Transaction_Date]])</f>
        <v>2023</v>
      </c>
      <c r="K8523">
        <f>MONTH(transaction_data[[#This Row],[Transaction_Date]])</f>
        <v>4</v>
      </c>
    </row>
    <row r="8524" spans="1:11" x14ac:dyDescent="0.3">
      <c r="A8524">
        <v>308522</v>
      </c>
      <c r="B8524">
        <v>206999</v>
      </c>
      <c r="C8524" t="s">
        <v>13</v>
      </c>
      <c r="D8524">
        <v>54951</v>
      </c>
      <c r="E8524">
        <v>1057</v>
      </c>
      <c r="F8524">
        <v>27903</v>
      </c>
      <c r="G8524" t="s">
        <v>29</v>
      </c>
      <c r="H8524" s="1">
        <v>44685</v>
      </c>
      <c r="I8524" t="str">
        <f t="shared" si="133"/>
        <v>Yuksek Investisya</v>
      </c>
      <c r="J8524">
        <f>YEAR(transaction_data[[#This Row],[Transaction_Date]])</f>
        <v>2022</v>
      </c>
      <c r="K8524">
        <f>MONTH(transaction_data[[#This Row],[Transaction_Date]])</f>
        <v>5</v>
      </c>
    </row>
    <row r="8525" spans="1:11" x14ac:dyDescent="0.3">
      <c r="A8525">
        <v>308523</v>
      </c>
      <c r="B8525">
        <v>201316</v>
      </c>
      <c r="C8525" t="s">
        <v>30</v>
      </c>
      <c r="D8525">
        <v>40480</v>
      </c>
      <c r="E8525">
        <v>2271</v>
      </c>
      <c r="F8525">
        <v>24580</v>
      </c>
      <c r="G8525" t="s">
        <v>29</v>
      </c>
      <c r="H8525" s="1">
        <v>44826</v>
      </c>
      <c r="I8525" t="str">
        <f t="shared" si="133"/>
        <v>Orta investisya</v>
      </c>
      <c r="J8525">
        <f>YEAR(transaction_data[[#This Row],[Transaction_Date]])</f>
        <v>2022</v>
      </c>
      <c r="K8525">
        <f>MONTH(transaction_data[[#This Row],[Transaction_Date]])</f>
        <v>9</v>
      </c>
    </row>
    <row r="8526" spans="1:11" x14ac:dyDescent="0.3">
      <c r="A8526">
        <v>308524</v>
      </c>
      <c r="B8526">
        <v>203544</v>
      </c>
      <c r="C8526" t="s">
        <v>31</v>
      </c>
      <c r="D8526">
        <v>64969</v>
      </c>
      <c r="E8526">
        <v>363</v>
      </c>
      <c r="F8526">
        <v>39283</v>
      </c>
      <c r="G8526" t="s">
        <v>29</v>
      </c>
      <c r="H8526" s="1">
        <v>45071</v>
      </c>
      <c r="I8526" t="str">
        <f t="shared" si="133"/>
        <v>Yuksek Investisya</v>
      </c>
      <c r="J8526">
        <f>YEAR(transaction_data[[#This Row],[Transaction_Date]])</f>
        <v>2023</v>
      </c>
      <c r="K8526">
        <f>MONTH(transaction_data[[#This Row],[Transaction_Date]])</f>
        <v>5</v>
      </c>
    </row>
    <row r="8527" spans="1:11" x14ac:dyDescent="0.3">
      <c r="A8527">
        <v>308525</v>
      </c>
      <c r="B8527">
        <v>205973</v>
      </c>
      <c r="C8527" t="s">
        <v>31</v>
      </c>
      <c r="D8527">
        <v>53259</v>
      </c>
      <c r="E8527">
        <v>2524</v>
      </c>
      <c r="F8527">
        <v>20504</v>
      </c>
      <c r="G8527" t="s">
        <v>33</v>
      </c>
      <c r="H8527" s="1">
        <v>45406</v>
      </c>
      <c r="I8527" t="str">
        <f t="shared" si="133"/>
        <v>Orta investisya</v>
      </c>
      <c r="J8527">
        <f>YEAR(transaction_data[[#This Row],[Transaction_Date]])</f>
        <v>2024</v>
      </c>
      <c r="K8527">
        <f>MONTH(transaction_data[[#This Row],[Transaction_Date]])</f>
        <v>4</v>
      </c>
    </row>
    <row r="8528" spans="1:11" x14ac:dyDescent="0.3">
      <c r="A8528">
        <v>308526</v>
      </c>
      <c r="B8528">
        <v>202796</v>
      </c>
      <c r="C8528" t="s">
        <v>31</v>
      </c>
      <c r="D8528">
        <v>40303</v>
      </c>
      <c r="E8528">
        <v>4001</v>
      </c>
      <c r="F8528">
        <v>21079</v>
      </c>
      <c r="G8528" t="s">
        <v>32</v>
      </c>
      <c r="H8528" s="1">
        <v>44744</v>
      </c>
      <c r="I8528" t="str">
        <f t="shared" si="133"/>
        <v>Orta investisya</v>
      </c>
      <c r="J8528">
        <f>YEAR(transaction_data[[#This Row],[Transaction_Date]])</f>
        <v>2022</v>
      </c>
      <c r="K8528">
        <f>MONTH(transaction_data[[#This Row],[Transaction_Date]])</f>
        <v>7</v>
      </c>
    </row>
    <row r="8529" spans="1:11" x14ac:dyDescent="0.3">
      <c r="A8529">
        <v>308527</v>
      </c>
      <c r="B8529">
        <v>207428</v>
      </c>
      <c r="C8529" t="s">
        <v>31</v>
      </c>
      <c r="D8529">
        <v>57072</v>
      </c>
      <c r="E8529">
        <v>3518</v>
      </c>
      <c r="F8529">
        <v>46764</v>
      </c>
      <c r="G8529" t="s">
        <v>29</v>
      </c>
      <c r="H8529" s="1">
        <v>45571</v>
      </c>
      <c r="I8529" t="str">
        <f t="shared" si="133"/>
        <v>Yuksek Investisya</v>
      </c>
      <c r="J8529">
        <f>YEAR(transaction_data[[#This Row],[Transaction_Date]])</f>
        <v>2024</v>
      </c>
      <c r="K8529">
        <f>MONTH(transaction_data[[#This Row],[Transaction_Date]])</f>
        <v>10</v>
      </c>
    </row>
    <row r="8530" spans="1:11" x14ac:dyDescent="0.3">
      <c r="A8530">
        <v>308528</v>
      </c>
      <c r="B8530">
        <v>201671</v>
      </c>
      <c r="C8530" t="s">
        <v>30</v>
      </c>
      <c r="D8530">
        <v>84325</v>
      </c>
      <c r="E8530">
        <v>4312</v>
      </c>
      <c r="F8530">
        <v>6440</v>
      </c>
      <c r="G8530" t="s">
        <v>33</v>
      </c>
      <c r="H8530" s="1">
        <v>45202</v>
      </c>
      <c r="I8530" t="str">
        <f t="shared" si="133"/>
        <v>Kicik Investiya</v>
      </c>
      <c r="J8530">
        <f>YEAR(transaction_data[[#This Row],[Transaction_Date]])</f>
        <v>2023</v>
      </c>
      <c r="K8530">
        <f>MONTH(transaction_data[[#This Row],[Transaction_Date]])</f>
        <v>10</v>
      </c>
    </row>
    <row r="8531" spans="1:11" x14ac:dyDescent="0.3">
      <c r="A8531">
        <v>308529</v>
      </c>
      <c r="B8531">
        <v>202813</v>
      </c>
      <c r="C8531" t="s">
        <v>30</v>
      </c>
      <c r="D8531">
        <v>61503</v>
      </c>
      <c r="E8531">
        <v>1697</v>
      </c>
      <c r="F8531">
        <v>13364</v>
      </c>
      <c r="G8531" t="s">
        <v>29</v>
      </c>
      <c r="H8531" s="1">
        <v>45543</v>
      </c>
      <c r="I8531" t="str">
        <f t="shared" si="133"/>
        <v>Kicik Investiya</v>
      </c>
      <c r="J8531">
        <f>YEAR(transaction_data[[#This Row],[Transaction_Date]])</f>
        <v>2024</v>
      </c>
      <c r="K8531">
        <f>MONTH(transaction_data[[#This Row],[Transaction_Date]])</f>
        <v>9</v>
      </c>
    </row>
    <row r="8532" spans="1:11" x14ac:dyDescent="0.3">
      <c r="A8532">
        <v>308530</v>
      </c>
      <c r="B8532">
        <v>206964</v>
      </c>
      <c r="C8532" t="s">
        <v>31</v>
      </c>
      <c r="D8532">
        <v>61887</v>
      </c>
      <c r="E8532">
        <v>3473</v>
      </c>
      <c r="F8532">
        <v>43086</v>
      </c>
      <c r="G8532" t="s">
        <v>29</v>
      </c>
      <c r="H8532" s="1">
        <v>45387</v>
      </c>
      <c r="I8532" t="str">
        <f t="shared" si="133"/>
        <v>Yuksek Investisya</v>
      </c>
      <c r="J8532">
        <f>YEAR(transaction_data[[#This Row],[Transaction_Date]])</f>
        <v>2024</v>
      </c>
      <c r="K8532">
        <f>MONTH(transaction_data[[#This Row],[Transaction_Date]])</f>
        <v>4</v>
      </c>
    </row>
    <row r="8533" spans="1:11" x14ac:dyDescent="0.3">
      <c r="A8533">
        <v>308531</v>
      </c>
      <c r="B8533">
        <v>204462</v>
      </c>
      <c r="C8533" t="s">
        <v>13</v>
      </c>
      <c r="D8533">
        <v>22922</v>
      </c>
      <c r="E8533">
        <v>3708</v>
      </c>
      <c r="F8533">
        <v>38895</v>
      </c>
      <c r="G8533" t="s">
        <v>29</v>
      </c>
      <c r="H8533" s="1">
        <v>45519</v>
      </c>
      <c r="I8533" t="str">
        <f t="shared" si="133"/>
        <v>Yuksek Investisya</v>
      </c>
      <c r="J8533">
        <f>YEAR(transaction_data[[#This Row],[Transaction_Date]])</f>
        <v>2024</v>
      </c>
      <c r="K8533">
        <f>MONTH(transaction_data[[#This Row],[Transaction_Date]])</f>
        <v>8</v>
      </c>
    </row>
    <row r="8534" spans="1:11" x14ac:dyDescent="0.3">
      <c r="A8534">
        <v>308532</v>
      </c>
      <c r="B8534">
        <v>205402</v>
      </c>
      <c r="C8534" t="s">
        <v>30</v>
      </c>
      <c r="D8534">
        <v>23666</v>
      </c>
      <c r="E8534">
        <v>3684</v>
      </c>
      <c r="F8534">
        <v>2658</v>
      </c>
      <c r="G8534" t="s">
        <v>33</v>
      </c>
      <c r="H8534" s="1">
        <v>45318</v>
      </c>
      <c r="I8534" t="str">
        <f t="shared" si="133"/>
        <v>Kicik Investiya</v>
      </c>
      <c r="J8534">
        <f>YEAR(transaction_data[[#This Row],[Transaction_Date]])</f>
        <v>2024</v>
      </c>
      <c r="K8534">
        <f>MONTH(transaction_data[[#This Row],[Transaction_Date]])</f>
        <v>1</v>
      </c>
    </row>
    <row r="8535" spans="1:11" x14ac:dyDescent="0.3">
      <c r="A8535">
        <v>308533</v>
      </c>
      <c r="B8535">
        <v>201506</v>
      </c>
      <c r="C8535" t="s">
        <v>13</v>
      </c>
      <c r="D8535">
        <v>99679</v>
      </c>
      <c r="E8535">
        <v>2606</v>
      </c>
      <c r="F8535">
        <v>33565</v>
      </c>
      <c r="G8535" t="s">
        <v>29</v>
      </c>
      <c r="H8535" s="1">
        <v>45041</v>
      </c>
      <c r="I8535" t="str">
        <f t="shared" si="133"/>
        <v>Yuksek Investisya</v>
      </c>
      <c r="J8535">
        <f>YEAR(transaction_data[[#This Row],[Transaction_Date]])</f>
        <v>2023</v>
      </c>
      <c r="K8535">
        <f>MONTH(transaction_data[[#This Row],[Transaction_Date]])</f>
        <v>4</v>
      </c>
    </row>
    <row r="8536" spans="1:11" x14ac:dyDescent="0.3">
      <c r="A8536">
        <v>308534</v>
      </c>
      <c r="B8536">
        <v>200832</v>
      </c>
      <c r="C8536" t="s">
        <v>13</v>
      </c>
      <c r="D8536">
        <v>45808</v>
      </c>
      <c r="E8536">
        <v>1349</v>
      </c>
      <c r="F8536">
        <v>23290</v>
      </c>
      <c r="G8536" t="s">
        <v>32</v>
      </c>
      <c r="H8536" s="1">
        <v>45616</v>
      </c>
      <c r="I8536" t="str">
        <f t="shared" si="133"/>
        <v>Orta investisya</v>
      </c>
      <c r="J8536">
        <f>YEAR(transaction_data[[#This Row],[Transaction_Date]])</f>
        <v>2024</v>
      </c>
      <c r="K8536">
        <f>MONTH(transaction_data[[#This Row],[Transaction_Date]])</f>
        <v>11</v>
      </c>
    </row>
    <row r="8537" spans="1:11" x14ac:dyDescent="0.3">
      <c r="A8537">
        <v>308535</v>
      </c>
      <c r="B8537">
        <v>205830</v>
      </c>
      <c r="C8537" t="s">
        <v>13</v>
      </c>
      <c r="D8537">
        <v>69215</v>
      </c>
      <c r="E8537">
        <v>1682</v>
      </c>
      <c r="F8537">
        <v>39637</v>
      </c>
      <c r="G8537" t="s">
        <v>29</v>
      </c>
      <c r="H8537" s="1">
        <v>45706</v>
      </c>
      <c r="I8537" t="str">
        <f t="shared" si="133"/>
        <v>Yuksek Investisya</v>
      </c>
      <c r="J8537">
        <f>YEAR(transaction_data[[#This Row],[Transaction_Date]])</f>
        <v>2025</v>
      </c>
      <c r="K8537">
        <f>MONTH(transaction_data[[#This Row],[Transaction_Date]])</f>
        <v>2</v>
      </c>
    </row>
    <row r="8538" spans="1:11" x14ac:dyDescent="0.3">
      <c r="A8538">
        <v>308536</v>
      </c>
      <c r="B8538">
        <v>209215</v>
      </c>
      <c r="C8538" t="s">
        <v>31</v>
      </c>
      <c r="D8538">
        <v>66483</v>
      </c>
      <c r="E8538">
        <v>1105</v>
      </c>
      <c r="F8538">
        <v>36739</v>
      </c>
      <c r="G8538" t="s">
        <v>33</v>
      </c>
      <c r="H8538" s="1">
        <v>45380</v>
      </c>
      <c r="I8538" t="str">
        <f t="shared" si="133"/>
        <v>Yuksek Investisya</v>
      </c>
      <c r="J8538">
        <f>YEAR(transaction_data[[#This Row],[Transaction_Date]])</f>
        <v>2024</v>
      </c>
      <c r="K8538">
        <f>MONTH(transaction_data[[#This Row],[Transaction_Date]])</f>
        <v>3</v>
      </c>
    </row>
    <row r="8539" spans="1:11" x14ac:dyDescent="0.3">
      <c r="A8539">
        <v>308537</v>
      </c>
      <c r="B8539">
        <v>201410</v>
      </c>
      <c r="C8539" t="s">
        <v>31</v>
      </c>
      <c r="D8539">
        <v>40756</v>
      </c>
      <c r="E8539">
        <v>2558</v>
      </c>
      <c r="F8539">
        <v>45553</v>
      </c>
      <c r="G8539" t="s">
        <v>33</v>
      </c>
      <c r="H8539" s="1">
        <v>45719</v>
      </c>
      <c r="I8539" t="str">
        <f t="shared" si="133"/>
        <v>Yuksek Investisya</v>
      </c>
      <c r="J8539">
        <f>YEAR(transaction_data[[#This Row],[Transaction_Date]])</f>
        <v>2025</v>
      </c>
      <c r="K8539">
        <f>MONTH(transaction_data[[#This Row],[Transaction_Date]])</f>
        <v>3</v>
      </c>
    </row>
    <row r="8540" spans="1:11" x14ac:dyDescent="0.3">
      <c r="A8540">
        <v>308538</v>
      </c>
      <c r="B8540">
        <v>201212</v>
      </c>
      <c r="C8540" t="s">
        <v>31</v>
      </c>
      <c r="D8540">
        <v>17924</v>
      </c>
      <c r="E8540">
        <v>3607</v>
      </c>
      <c r="F8540">
        <v>16024</v>
      </c>
      <c r="G8540" t="s">
        <v>29</v>
      </c>
      <c r="H8540" s="1">
        <v>44826</v>
      </c>
      <c r="I8540" t="str">
        <f t="shared" si="133"/>
        <v>Orta investisya</v>
      </c>
      <c r="J8540">
        <f>YEAR(transaction_data[[#This Row],[Transaction_Date]])</f>
        <v>2022</v>
      </c>
      <c r="K8540">
        <f>MONTH(transaction_data[[#This Row],[Transaction_Date]])</f>
        <v>9</v>
      </c>
    </row>
    <row r="8541" spans="1:11" x14ac:dyDescent="0.3">
      <c r="A8541">
        <v>308539</v>
      </c>
      <c r="B8541">
        <v>206633</v>
      </c>
      <c r="C8541" t="s">
        <v>13</v>
      </c>
      <c r="D8541">
        <v>63253</v>
      </c>
      <c r="E8541">
        <v>823</v>
      </c>
      <c r="F8541">
        <v>1817</v>
      </c>
      <c r="G8541" t="s">
        <v>29</v>
      </c>
      <c r="H8541" s="1">
        <v>45220</v>
      </c>
      <c r="I8541" t="str">
        <f t="shared" si="133"/>
        <v>Kicik Investiya</v>
      </c>
      <c r="J8541">
        <f>YEAR(transaction_data[[#This Row],[Transaction_Date]])</f>
        <v>2023</v>
      </c>
      <c r="K8541">
        <f>MONTH(transaction_data[[#This Row],[Transaction_Date]])</f>
        <v>10</v>
      </c>
    </row>
    <row r="8542" spans="1:11" x14ac:dyDescent="0.3">
      <c r="A8542">
        <v>308540</v>
      </c>
      <c r="B8542">
        <v>206193</v>
      </c>
      <c r="C8542" t="s">
        <v>13</v>
      </c>
      <c r="D8542">
        <v>22791</v>
      </c>
      <c r="E8542">
        <v>1391</v>
      </c>
      <c r="F8542">
        <v>23369</v>
      </c>
      <c r="G8542" t="s">
        <v>32</v>
      </c>
      <c r="H8542" s="1">
        <v>45437</v>
      </c>
      <c r="I8542" t="str">
        <f t="shared" si="133"/>
        <v>Orta investisya</v>
      </c>
      <c r="J8542">
        <f>YEAR(transaction_data[[#This Row],[Transaction_Date]])</f>
        <v>2024</v>
      </c>
      <c r="K8542">
        <f>MONTH(transaction_data[[#This Row],[Transaction_Date]])</f>
        <v>5</v>
      </c>
    </row>
    <row r="8543" spans="1:11" x14ac:dyDescent="0.3">
      <c r="A8543">
        <v>308541</v>
      </c>
      <c r="B8543">
        <v>202248</v>
      </c>
      <c r="C8543" t="s">
        <v>30</v>
      </c>
      <c r="D8543">
        <v>23999</v>
      </c>
      <c r="E8543">
        <v>861</v>
      </c>
      <c r="F8543">
        <v>4657</v>
      </c>
      <c r="G8543" t="s">
        <v>32</v>
      </c>
      <c r="H8543" s="1">
        <v>45534</v>
      </c>
      <c r="I8543" t="str">
        <f t="shared" si="133"/>
        <v>Kicik Investiya</v>
      </c>
      <c r="J8543">
        <f>YEAR(transaction_data[[#This Row],[Transaction_Date]])</f>
        <v>2024</v>
      </c>
      <c r="K8543">
        <f>MONTH(transaction_data[[#This Row],[Transaction_Date]])</f>
        <v>8</v>
      </c>
    </row>
    <row r="8544" spans="1:11" x14ac:dyDescent="0.3">
      <c r="A8544">
        <v>308542</v>
      </c>
      <c r="B8544">
        <v>208366</v>
      </c>
      <c r="C8544" t="s">
        <v>30</v>
      </c>
      <c r="D8544">
        <v>94390</v>
      </c>
      <c r="E8544">
        <v>3592</v>
      </c>
      <c r="F8544">
        <v>33777</v>
      </c>
      <c r="G8544" t="s">
        <v>32</v>
      </c>
      <c r="H8544" s="1">
        <v>44668</v>
      </c>
      <c r="I8544" t="str">
        <f t="shared" si="133"/>
        <v>Yuksek Investisya</v>
      </c>
      <c r="J8544">
        <f>YEAR(transaction_data[[#This Row],[Transaction_Date]])</f>
        <v>2022</v>
      </c>
      <c r="K8544">
        <f>MONTH(transaction_data[[#This Row],[Transaction_Date]])</f>
        <v>4</v>
      </c>
    </row>
    <row r="8545" spans="1:11" x14ac:dyDescent="0.3">
      <c r="A8545">
        <v>308543</v>
      </c>
      <c r="B8545">
        <v>203346</v>
      </c>
      <c r="C8545" t="s">
        <v>31</v>
      </c>
      <c r="D8545">
        <v>48465</v>
      </c>
      <c r="E8545">
        <v>4201</v>
      </c>
      <c r="F8545">
        <v>5052</v>
      </c>
      <c r="G8545" t="s">
        <v>33</v>
      </c>
      <c r="H8545" s="1">
        <v>45044</v>
      </c>
      <c r="I8545" t="str">
        <f t="shared" si="133"/>
        <v>Kicik Investiya</v>
      </c>
      <c r="J8545">
        <f>YEAR(transaction_data[[#This Row],[Transaction_Date]])</f>
        <v>2023</v>
      </c>
      <c r="K8545">
        <f>MONTH(transaction_data[[#This Row],[Transaction_Date]])</f>
        <v>4</v>
      </c>
    </row>
    <row r="8546" spans="1:11" x14ac:dyDescent="0.3">
      <c r="A8546">
        <v>308544</v>
      </c>
      <c r="B8546">
        <v>202237</v>
      </c>
      <c r="C8546" t="s">
        <v>30</v>
      </c>
      <c r="D8546">
        <v>79710</v>
      </c>
      <c r="E8546">
        <v>562</v>
      </c>
      <c r="F8546">
        <v>5673</v>
      </c>
      <c r="G8546" t="s">
        <v>29</v>
      </c>
      <c r="H8546" s="1">
        <v>44893</v>
      </c>
      <c r="I8546" t="str">
        <f t="shared" si="133"/>
        <v>Kicik Investiya</v>
      </c>
      <c r="J8546">
        <f>YEAR(transaction_data[[#This Row],[Transaction_Date]])</f>
        <v>2022</v>
      </c>
      <c r="K8546">
        <f>MONTH(transaction_data[[#This Row],[Transaction_Date]])</f>
        <v>11</v>
      </c>
    </row>
    <row r="8547" spans="1:11" x14ac:dyDescent="0.3">
      <c r="A8547">
        <v>308545</v>
      </c>
      <c r="B8547">
        <v>207301</v>
      </c>
      <c r="C8547" t="s">
        <v>13</v>
      </c>
      <c r="D8547">
        <v>99034</v>
      </c>
      <c r="E8547">
        <v>4578</v>
      </c>
      <c r="F8547">
        <v>11248</v>
      </c>
      <c r="G8547" t="s">
        <v>29</v>
      </c>
      <c r="H8547" s="1">
        <v>45544</v>
      </c>
      <c r="I8547" t="str">
        <f t="shared" si="133"/>
        <v>Kicik Investiya</v>
      </c>
      <c r="J8547">
        <f>YEAR(transaction_data[[#This Row],[Transaction_Date]])</f>
        <v>2024</v>
      </c>
      <c r="K8547">
        <f>MONTH(transaction_data[[#This Row],[Transaction_Date]])</f>
        <v>9</v>
      </c>
    </row>
    <row r="8548" spans="1:11" x14ac:dyDescent="0.3">
      <c r="A8548">
        <v>308546</v>
      </c>
      <c r="B8548">
        <v>208070</v>
      </c>
      <c r="C8548" t="s">
        <v>13</v>
      </c>
      <c r="D8548">
        <v>90861</v>
      </c>
      <c r="E8548">
        <v>3519</v>
      </c>
      <c r="F8548">
        <v>43622</v>
      </c>
      <c r="G8548" t="s">
        <v>29</v>
      </c>
      <c r="H8548" s="1">
        <v>44731</v>
      </c>
      <c r="I8548" t="str">
        <f t="shared" si="133"/>
        <v>Yuksek Investisya</v>
      </c>
      <c r="J8548">
        <f>YEAR(transaction_data[[#This Row],[Transaction_Date]])</f>
        <v>2022</v>
      </c>
      <c r="K8548">
        <f>MONTH(transaction_data[[#This Row],[Transaction_Date]])</f>
        <v>6</v>
      </c>
    </row>
    <row r="8549" spans="1:11" x14ac:dyDescent="0.3">
      <c r="A8549">
        <v>308547</v>
      </c>
      <c r="B8549">
        <v>201636</v>
      </c>
      <c r="C8549" t="s">
        <v>13</v>
      </c>
      <c r="D8549">
        <v>54916</v>
      </c>
      <c r="E8549">
        <v>2949</v>
      </c>
      <c r="F8549">
        <v>10967</v>
      </c>
      <c r="G8549" t="s">
        <v>33</v>
      </c>
      <c r="H8549" s="1">
        <v>44868</v>
      </c>
      <c r="I8549" t="str">
        <f t="shared" si="133"/>
        <v>Kicik Investiya</v>
      </c>
      <c r="J8549">
        <f>YEAR(transaction_data[[#This Row],[Transaction_Date]])</f>
        <v>2022</v>
      </c>
      <c r="K8549">
        <f>MONTH(transaction_data[[#This Row],[Transaction_Date]])</f>
        <v>11</v>
      </c>
    </row>
    <row r="8550" spans="1:11" x14ac:dyDescent="0.3">
      <c r="A8550">
        <v>308548</v>
      </c>
      <c r="B8550">
        <v>209049</v>
      </c>
      <c r="C8550" t="s">
        <v>31</v>
      </c>
      <c r="D8550">
        <v>18295</v>
      </c>
      <c r="E8550">
        <v>4713</v>
      </c>
      <c r="F8550">
        <v>12813</v>
      </c>
      <c r="G8550" t="s">
        <v>32</v>
      </c>
      <c r="H8550" s="1">
        <v>45137</v>
      </c>
      <c r="I8550" t="str">
        <f t="shared" si="133"/>
        <v>Kicik Investiya</v>
      </c>
      <c r="J8550">
        <f>YEAR(transaction_data[[#This Row],[Transaction_Date]])</f>
        <v>2023</v>
      </c>
      <c r="K8550">
        <f>MONTH(transaction_data[[#This Row],[Transaction_Date]])</f>
        <v>7</v>
      </c>
    </row>
    <row r="8551" spans="1:11" x14ac:dyDescent="0.3">
      <c r="A8551">
        <v>308549</v>
      </c>
      <c r="B8551">
        <v>207981</v>
      </c>
      <c r="C8551" t="s">
        <v>30</v>
      </c>
      <c r="D8551">
        <v>66225</v>
      </c>
      <c r="E8551">
        <v>4383</v>
      </c>
      <c r="F8551">
        <v>41706</v>
      </c>
      <c r="G8551" t="s">
        <v>33</v>
      </c>
      <c r="H8551" s="1">
        <v>45357</v>
      </c>
      <c r="I8551" t="str">
        <f t="shared" si="133"/>
        <v>Yuksek Investisya</v>
      </c>
      <c r="J8551">
        <f>YEAR(transaction_data[[#This Row],[Transaction_Date]])</f>
        <v>2024</v>
      </c>
      <c r="K8551">
        <f>MONTH(transaction_data[[#This Row],[Transaction_Date]])</f>
        <v>3</v>
      </c>
    </row>
    <row r="8552" spans="1:11" x14ac:dyDescent="0.3">
      <c r="A8552">
        <v>308550</v>
      </c>
      <c r="B8552">
        <v>201568</v>
      </c>
      <c r="C8552" t="s">
        <v>13</v>
      </c>
      <c r="D8552">
        <v>84198</v>
      </c>
      <c r="E8552">
        <v>3348</v>
      </c>
      <c r="F8552">
        <v>27265</v>
      </c>
      <c r="G8552" t="s">
        <v>33</v>
      </c>
      <c r="H8552" s="1">
        <v>45717</v>
      </c>
      <c r="I8552" t="str">
        <f t="shared" si="133"/>
        <v>Orta investisya</v>
      </c>
      <c r="J8552">
        <f>YEAR(transaction_data[[#This Row],[Transaction_Date]])</f>
        <v>2025</v>
      </c>
      <c r="K8552">
        <f>MONTH(transaction_data[[#This Row],[Transaction_Date]])</f>
        <v>3</v>
      </c>
    </row>
    <row r="8553" spans="1:11" x14ac:dyDescent="0.3">
      <c r="A8553">
        <v>308551</v>
      </c>
      <c r="B8553">
        <v>201651</v>
      </c>
      <c r="C8553" t="s">
        <v>31</v>
      </c>
      <c r="D8553">
        <v>23135</v>
      </c>
      <c r="E8553">
        <v>1909</v>
      </c>
      <c r="F8553">
        <v>15726</v>
      </c>
      <c r="G8553" t="s">
        <v>29</v>
      </c>
      <c r="H8553" s="1">
        <v>44851</v>
      </c>
      <c r="I8553" t="str">
        <f t="shared" si="133"/>
        <v>Orta investisya</v>
      </c>
      <c r="J8553">
        <f>YEAR(transaction_data[[#This Row],[Transaction_Date]])</f>
        <v>2022</v>
      </c>
      <c r="K8553">
        <f>MONTH(transaction_data[[#This Row],[Transaction_Date]])</f>
        <v>10</v>
      </c>
    </row>
    <row r="8554" spans="1:11" x14ac:dyDescent="0.3">
      <c r="A8554">
        <v>308552</v>
      </c>
      <c r="B8554">
        <v>202376</v>
      </c>
      <c r="C8554" t="s">
        <v>31</v>
      </c>
      <c r="D8554">
        <v>73172</v>
      </c>
      <c r="E8554">
        <v>4322</v>
      </c>
      <c r="F8554">
        <v>13403</v>
      </c>
      <c r="G8554" t="s">
        <v>33</v>
      </c>
      <c r="H8554" s="1">
        <v>45196</v>
      </c>
      <c r="I8554" t="str">
        <f t="shared" si="133"/>
        <v>Kicik Investiya</v>
      </c>
      <c r="J8554">
        <f>YEAR(transaction_data[[#This Row],[Transaction_Date]])</f>
        <v>2023</v>
      </c>
      <c r="K8554">
        <f>MONTH(transaction_data[[#This Row],[Transaction_Date]])</f>
        <v>9</v>
      </c>
    </row>
    <row r="8555" spans="1:11" x14ac:dyDescent="0.3">
      <c r="A8555">
        <v>308553</v>
      </c>
      <c r="B8555">
        <v>207668</v>
      </c>
      <c r="C8555" t="s">
        <v>30</v>
      </c>
      <c r="D8555">
        <v>57156</v>
      </c>
      <c r="E8555">
        <v>3313</v>
      </c>
      <c r="F8555">
        <v>41536</v>
      </c>
      <c r="G8555" t="s">
        <v>32</v>
      </c>
      <c r="H8555" s="1">
        <v>44894</v>
      </c>
      <c r="I8555" t="str">
        <f t="shared" si="133"/>
        <v>Yuksek Investisya</v>
      </c>
      <c r="J8555">
        <f>YEAR(transaction_data[[#This Row],[Transaction_Date]])</f>
        <v>2022</v>
      </c>
      <c r="K8555">
        <f>MONTH(transaction_data[[#This Row],[Transaction_Date]])</f>
        <v>11</v>
      </c>
    </row>
    <row r="8556" spans="1:11" x14ac:dyDescent="0.3">
      <c r="A8556">
        <v>308554</v>
      </c>
      <c r="B8556">
        <v>207708</v>
      </c>
      <c r="C8556" t="s">
        <v>13</v>
      </c>
      <c r="D8556">
        <v>79975</v>
      </c>
      <c r="E8556">
        <v>3063</v>
      </c>
      <c r="F8556">
        <v>36426</v>
      </c>
      <c r="G8556" t="s">
        <v>29</v>
      </c>
      <c r="H8556" s="1">
        <v>44723</v>
      </c>
      <c r="I8556" t="str">
        <f t="shared" si="133"/>
        <v>Yuksek Investisya</v>
      </c>
      <c r="J8556">
        <f>YEAR(transaction_data[[#This Row],[Transaction_Date]])</f>
        <v>2022</v>
      </c>
      <c r="K8556">
        <f>MONTH(transaction_data[[#This Row],[Transaction_Date]])</f>
        <v>6</v>
      </c>
    </row>
    <row r="8557" spans="1:11" x14ac:dyDescent="0.3">
      <c r="A8557">
        <v>308555</v>
      </c>
      <c r="B8557">
        <v>201396</v>
      </c>
      <c r="C8557" t="s">
        <v>31</v>
      </c>
      <c r="D8557">
        <v>92783</v>
      </c>
      <c r="E8557">
        <v>1549</v>
      </c>
      <c r="F8557">
        <v>21141</v>
      </c>
      <c r="G8557" t="s">
        <v>29</v>
      </c>
      <c r="H8557" s="1">
        <v>45064</v>
      </c>
      <c r="I8557" t="str">
        <f t="shared" si="133"/>
        <v>Orta investisya</v>
      </c>
      <c r="J8557">
        <f>YEAR(transaction_data[[#This Row],[Transaction_Date]])</f>
        <v>2023</v>
      </c>
      <c r="K8557">
        <f>MONTH(transaction_data[[#This Row],[Transaction_Date]])</f>
        <v>5</v>
      </c>
    </row>
    <row r="8558" spans="1:11" x14ac:dyDescent="0.3">
      <c r="A8558">
        <v>308556</v>
      </c>
      <c r="B8558">
        <v>203582</v>
      </c>
      <c r="C8558" t="s">
        <v>31</v>
      </c>
      <c r="D8558">
        <v>54607</v>
      </c>
      <c r="E8558">
        <v>2964</v>
      </c>
      <c r="F8558">
        <v>19405</v>
      </c>
      <c r="G8558" t="s">
        <v>29</v>
      </c>
      <c r="H8558" s="1">
        <v>45202</v>
      </c>
      <c r="I8558" t="str">
        <f t="shared" si="133"/>
        <v>Orta investisya</v>
      </c>
      <c r="J8558">
        <f>YEAR(transaction_data[[#This Row],[Transaction_Date]])</f>
        <v>2023</v>
      </c>
      <c r="K8558">
        <f>MONTH(transaction_data[[#This Row],[Transaction_Date]])</f>
        <v>10</v>
      </c>
    </row>
    <row r="8559" spans="1:11" x14ac:dyDescent="0.3">
      <c r="A8559">
        <v>308557</v>
      </c>
      <c r="B8559">
        <v>202822</v>
      </c>
      <c r="C8559" t="s">
        <v>13</v>
      </c>
      <c r="D8559">
        <v>95666</v>
      </c>
      <c r="E8559">
        <v>2516</v>
      </c>
      <c r="F8559">
        <v>32458</v>
      </c>
      <c r="G8559" t="s">
        <v>32</v>
      </c>
      <c r="H8559" s="1">
        <v>45292</v>
      </c>
      <c r="I8559" t="str">
        <f t="shared" si="133"/>
        <v>Yuksek Investisya</v>
      </c>
      <c r="J8559">
        <f>YEAR(transaction_data[[#This Row],[Transaction_Date]])</f>
        <v>2024</v>
      </c>
      <c r="K8559">
        <f>MONTH(transaction_data[[#This Row],[Transaction_Date]])</f>
        <v>1</v>
      </c>
    </row>
    <row r="8560" spans="1:11" x14ac:dyDescent="0.3">
      <c r="A8560">
        <v>308558</v>
      </c>
      <c r="B8560">
        <v>202529</v>
      </c>
      <c r="C8560" t="s">
        <v>31</v>
      </c>
      <c r="D8560">
        <v>45630</v>
      </c>
      <c r="E8560">
        <v>3108</v>
      </c>
      <c r="F8560">
        <v>48221</v>
      </c>
      <c r="G8560" t="s">
        <v>33</v>
      </c>
      <c r="H8560" s="1">
        <v>45629</v>
      </c>
      <c r="I8560" t="str">
        <f t="shared" si="133"/>
        <v>Yuksek Investisya</v>
      </c>
      <c r="J8560">
        <f>YEAR(transaction_data[[#This Row],[Transaction_Date]])</f>
        <v>2024</v>
      </c>
      <c r="K8560">
        <f>MONTH(transaction_data[[#This Row],[Transaction_Date]])</f>
        <v>12</v>
      </c>
    </row>
    <row r="8561" spans="1:11" x14ac:dyDescent="0.3">
      <c r="A8561">
        <v>308559</v>
      </c>
      <c r="B8561">
        <v>209769</v>
      </c>
      <c r="C8561" t="s">
        <v>31</v>
      </c>
      <c r="D8561">
        <v>21893</v>
      </c>
      <c r="E8561">
        <v>4937</v>
      </c>
      <c r="F8561">
        <v>25646</v>
      </c>
      <c r="G8561" t="s">
        <v>29</v>
      </c>
      <c r="H8561" s="1">
        <v>45194</v>
      </c>
      <c r="I8561" t="str">
        <f t="shared" si="133"/>
        <v>Orta investisya</v>
      </c>
      <c r="J8561">
        <f>YEAR(transaction_data[[#This Row],[Transaction_Date]])</f>
        <v>2023</v>
      </c>
      <c r="K8561">
        <f>MONTH(transaction_data[[#This Row],[Transaction_Date]])</f>
        <v>9</v>
      </c>
    </row>
    <row r="8562" spans="1:11" x14ac:dyDescent="0.3">
      <c r="A8562">
        <v>308560</v>
      </c>
      <c r="B8562">
        <v>205586</v>
      </c>
      <c r="C8562" t="s">
        <v>30</v>
      </c>
      <c r="D8562">
        <v>89782</v>
      </c>
      <c r="E8562">
        <v>1953</v>
      </c>
      <c r="F8562">
        <v>39547</v>
      </c>
      <c r="G8562" t="s">
        <v>33</v>
      </c>
      <c r="H8562" s="1">
        <v>44716</v>
      </c>
      <c r="I8562" t="str">
        <f t="shared" si="133"/>
        <v>Yuksek Investisya</v>
      </c>
      <c r="J8562">
        <f>YEAR(transaction_data[[#This Row],[Transaction_Date]])</f>
        <v>2022</v>
      </c>
      <c r="K8562">
        <f>MONTH(transaction_data[[#This Row],[Transaction_Date]])</f>
        <v>6</v>
      </c>
    </row>
    <row r="8563" spans="1:11" x14ac:dyDescent="0.3">
      <c r="A8563">
        <v>308561</v>
      </c>
      <c r="B8563">
        <v>200430</v>
      </c>
      <c r="C8563" t="s">
        <v>30</v>
      </c>
      <c r="D8563">
        <v>55492</v>
      </c>
      <c r="E8563">
        <v>3741</v>
      </c>
      <c r="F8563">
        <v>12990</v>
      </c>
      <c r="G8563" t="s">
        <v>29</v>
      </c>
      <c r="H8563" s="1">
        <v>45091</v>
      </c>
      <c r="I8563" t="str">
        <f t="shared" si="133"/>
        <v>Kicik Investiya</v>
      </c>
      <c r="J8563">
        <f>YEAR(transaction_data[[#This Row],[Transaction_Date]])</f>
        <v>2023</v>
      </c>
      <c r="K8563">
        <f>MONTH(transaction_data[[#This Row],[Transaction_Date]])</f>
        <v>6</v>
      </c>
    </row>
    <row r="8564" spans="1:11" x14ac:dyDescent="0.3">
      <c r="A8564">
        <v>308562</v>
      </c>
      <c r="B8564">
        <v>203585</v>
      </c>
      <c r="C8564" t="s">
        <v>30</v>
      </c>
      <c r="D8564">
        <v>86448</v>
      </c>
      <c r="E8564">
        <v>4939</v>
      </c>
      <c r="F8564">
        <v>42841</v>
      </c>
      <c r="G8564" t="s">
        <v>32</v>
      </c>
      <c r="H8564" s="1">
        <v>45094</v>
      </c>
      <c r="I8564" t="str">
        <f t="shared" si="133"/>
        <v>Yuksek Investisya</v>
      </c>
      <c r="J8564">
        <f>YEAR(transaction_data[[#This Row],[Transaction_Date]])</f>
        <v>2023</v>
      </c>
      <c r="K8564">
        <f>MONTH(transaction_data[[#This Row],[Transaction_Date]])</f>
        <v>6</v>
      </c>
    </row>
    <row r="8565" spans="1:11" x14ac:dyDescent="0.3">
      <c r="A8565">
        <v>308563</v>
      </c>
      <c r="B8565">
        <v>206147</v>
      </c>
      <c r="C8565" t="s">
        <v>30</v>
      </c>
      <c r="D8565">
        <v>55410</v>
      </c>
      <c r="E8565">
        <v>4112</v>
      </c>
      <c r="F8565">
        <v>26052</v>
      </c>
      <c r="G8565" t="s">
        <v>33</v>
      </c>
      <c r="H8565" s="1">
        <v>45463</v>
      </c>
      <c r="I8565" t="str">
        <f t="shared" si="133"/>
        <v>Orta investisya</v>
      </c>
      <c r="J8565">
        <f>YEAR(transaction_data[[#This Row],[Transaction_Date]])</f>
        <v>2024</v>
      </c>
      <c r="K8565">
        <f>MONTH(transaction_data[[#This Row],[Transaction_Date]])</f>
        <v>6</v>
      </c>
    </row>
    <row r="8566" spans="1:11" x14ac:dyDescent="0.3">
      <c r="A8566">
        <v>308564</v>
      </c>
      <c r="B8566">
        <v>204432</v>
      </c>
      <c r="C8566" t="s">
        <v>30</v>
      </c>
      <c r="D8566">
        <v>67638</v>
      </c>
      <c r="E8566">
        <v>4618</v>
      </c>
      <c r="F8566">
        <v>30109</v>
      </c>
      <c r="G8566" t="s">
        <v>33</v>
      </c>
      <c r="H8566" s="1">
        <v>45633</v>
      </c>
      <c r="I8566" t="str">
        <f t="shared" si="133"/>
        <v>Yuksek Investisya</v>
      </c>
      <c r="J8566">
        <f>YEAR(transaction_data[[#This Row],[Transaction_Date]])</f>
        <v>2024</v>
      </c>
      <c r="K8566">
        <f>MONTH(transaction_data[[#This Row],[Transaction_Date]])</f>
        <v>12</v>
      </c>
    </row>
    <row r="8567" spans="1:11" x14ac:dyDescent="0.3">
      <c r="A8567">
        <v>308565</v>
      </c>
      <c r="B8567">
        <v>209310</v>
      </c>
      <c r="C8567" t="s">
        <v>13</v>
      </c>
      <c r="D8567">
        <v>84132</v>
      </c>
      <c r="E8567">
        <v>1014</v>
      </c>
      <c r="F8567">
        <v>42108</v>
      </c>
      <c r="G8567" t="s">
        <v>33</v>
      </c>
      <c r="H8567" s="1">
        <v>44760</v>
      </c>
      <c r="I8567" t="str">
        <f t="shared" si="133"/>
        <v>Yuksek Investisya</v>
      </c>
      <c r="J8567">
        <f>YEAR(transaction_data[[#This Row],[Transaction_Date]])</f>
        <v>2022</v>
      </c>
      <c r="K8567">
        <f>MONTH(transaction_data[[#This Row],[Transaction_Date]])</f>
        <v>7</v>
      </c>
    </row>
    <row r="8568" spans="1:11" x14ac:dyDescent="0.3">
      <c r="A8568">
        <v>308566</v>
      </c>
      <c r="B8568">
        <v>207614</v>
      </c>
      <c r="C8568" t="s">
        <v>31</v>
      </c>
      <c r="D8568">
        <v>32339</v>
      </c>
      <c r="E8568">
        <v>1003</v>
      </c>
      <c r="F8568">
        <v>3281</v>
      </c>
      <c r="G8568" t="s">
        <v>32</v>
      </c>
      <c r="H8568" s="1">
        <v>45439</v>
      </c>
      <c r="I8568" t="str">
        <f t="shared" si="133"/>
        <v>Kicik Investiya</v>
      </c>
      <c r="J8568">
        <f>YEAR(transaction_data[[#This Row],[Transaction_Date]])</f>
        <v>2024</v>
      </c>
      <c r="K8568">
        <f>MONTH(transaction_data[[#This Row],[Transaction_Date]])</f>
        <v>5</v>
      </c>
    </row>
    <row r="8569" spans="1:11" x14ac:dyDescent="0.3">
      <c r="A8569">
        <v>308567</v>
      </c>
      <c r="B8569">
        <v>204125</v>
      </c>
      <c r="C8569" t="s">
        <v>13</v>
      </c>
      <c r="D8569">
        <v>66645</v>
      </c>
      <c r="E8569">
        <v>2400</v>
      </c>
      <c r="F8569">
        <v>46124</v>
      </c>
      <c r="G8569" t="s">
        <v>32</v>
      </c>
      <c r="H8569" s="1">
        <v>44942</v>
      </c>
      <c r="I8569" t="str">
        <f t="shared" si="133"/>
        <v>Yuksek Investisya</v>
      </c>
      <c r="J8569">
        <f>YEAR(transaction_data[[#This Row],[Transaction_Date]])</f>
        <v>2023</v>
      </c>
      <c r="K8569">
        <f>MONTH(transaction_data[[#This Row],[Transaction_Date]])</f>
        <v>1</v>
      </c>
    </row>
    <row r="8570" spans="1:11" x14ac:dyDescent="0.3">
      <c r="A8570">
        <v>308568</v>
      </c>
      <c r="B8570">
        <v>209089</v>
      </c>
      <c r="C8570" t="s">
        <v>13</v>
      </c>
      <c r="D8570">
        <v>16535</v>
      </c>
      <c r="E8570">
        <v>2607</v>
      </c>
      <c r="F8570">
        <v>44175</v>
      </c>
      <c r="G8570" t="s">
        <v>32</v>
      </c>
      <c r="H8570" s="1">
        <v>45616</v>
      </c>
      <c r="I8570" t="str">
        <f t="shared" si="133"/>
        <v>Yuksek Investisya</v>
      </c>
      <c r="J8570">
        <f>YEAR(transaction_data[[#This Row],[Transaction_Date]])</f>
        <v>2024</v>
      </c>
      <c r="K8570">
        <f>MONTH(transaction_data[[#This Row],[Transaction_Date]])</f>
        <v>11</v>
      </c>
    </row>
    <row r="8571" spans="1:11" x14ac:dyDescent="0.3">
      <c r="A8571">
        <v>308569</v>
      </c>
      <c r="B8571">
        <v>209033</v>
      </c>
      <c r="C8571" t="s">
        <v>30</v>
      </c>
      <c r="D8571">
        <v>94156</v>
      </c>
      <c r="E8571">
        <v>3919</v>
      </c>
      <c r="F8571">
        <v>3287</v>
      </c>
      <c r="G8571" t="s">
        <v>32</v>
      </c>
      <c r="H8571" s="1">
        <v>44925</v>
      </c>
      <c r="I8571" t="str">
        <f t="shared" si="133"/>
        <v>Kicik Investiya</v>
      </c>
      <c r="J8571">
        <f>YEAR(transaction_data[[#This Row],[Transaction_Date]])</f>
        <v>2022</v>
      </c>
      <c r="K8571">
        <f>MONTH(transaction_data[[#This Row],[Transaction_Date]])</f>
        <v>12</v>
      </c>
    </row>
    <row r="8572" spans="1:11" x14ac:dyDescent="0.3">
      <c r="A8572">
        <v>308570</v>
      </c>
      <c r="B8572">
        <v>206271</v>
      </c>
      <c r="C8572" t="s">
        <v>13</v>
      </c>
      <c r="D8572">
        <v>10239</v>
      </c>
      <c r="E8572">
        <v>4443</v>
      </c>
      <c r="F8572">
        <v>36562</v>
      </c>
      <c r="G8572" t="s">
        <v>29</v>
      </c>
      <c r="H8572" s="1">
        <v>44787</v>
      </c>
      <c r="I8572" t="str">
        <f t="shared" si="133"/>
        <v>Yuksek Investisya</v>
      </c>
      <c r="J8572">
        <f>YEAR(transaction_data[[#This Row],[Transaction_Date]])</f>
        <v>2022</v>
      </c>
      <c r="K8572">
        <f>MONTH(transaction_data[[#This Row],[Transaction_Date]])</f>
        <v>8</v>
      </c>
    </row>
    <row r="8573" spans="1:11" x14ac:dyDescent="0.3">
      <c r="A8573">
        <v>308571</v>
      </c>
      <c r="B8573">
        <v>201887</v>
      </c>
      <c r="C8573" t="s">
        <v>31</v>
      </c>
      <c r="D8573">
        <v>21693</v>
      </c>
      <c r="E8573">
        <v>4211</v>
      </c>
      <c r="F8573">
        <v>48669</v>
      </c>
      <c r="G8573" t="s">
        <v>33</v>
      </c>
      <c r="H8573" s="1">
        <v>45571</v>
      </c>
      <c r="I8573" t="str">
        <f t="shared" si="133"/>
        <v>Yuksek Investisya</v>
      </c>
      <c r="J8573">
        <f>YEAR(transaction_data[[#This Row],[Transaction_Date]])</f>
        <v>2024</v>
      </c>
      <c r="K8573">
        <f>MONTH(transaction_data[[#This Row],[Transaction_Date]])</f>
        <v>10</v>
      </c>
    </row>
    <row r="8574" spans="1:11" x14ac:dyDescent="0.3">
      <c r="A8574">
        <v>308572</v>
      </c>
      <c r="B8574">
        <v>208416</v>
      </c>
      <c r="C8574" t="s">
        <v>13</v>
      </c>
      <c r="D8574">
        <v>40263</v>
      </c>
      <c r="E8574">
        <v>1520</v>
      </c>
      <c r="F8574">
        <v>14344</v>
      </c>
      <c r="G8574" t="s">
        <v>32</v>
      </c>
      <c r="H8574" s="1">
        <v>44900</v>
      </c>
      <c r="I8574" t="str">
        <f t="shared" si="133"/>
        <v>Kicik Investiya</v>
      </c>
      <c r="J8574">
        <f>YEAR(transaction_data[[#This Row],[Transaction_Date]])</f>
        <v>2022</v>
      </c>
      <c r="K8574">
        <f>MONTH(transaction_data[[#This Row],[Transaction_Date]])</f>
        <v>12</v>
      </c>
    </row>
    <row r="8575" spans="1:11" x14ac:dyDescent="0.3">
      <c r="A8575">
        <v>308573</v>
      </c>
      <c r="B8575">
        <v>203345</v>
      </c>
      <c r="C8575" t="s">
        <v>13</v>
      </c>
      <c r="D8575">
        <v>54387</v>
      </c>
      <c r="E8575">
        <v>1116</v>
      </c>
      <c r="F8575">
        <v>41640</v>
      </c>
      <c r="G8575" t="s">
        <v>29</v>
      </c>
      <c r="H8575" s="1">
        <v>45485</v>
      </c>
      <c r="I8575" t="str">
        <f t="shared" si="133"/>
        <v>Yuksek Investisya</v>
      </c>
      <c r="J8575">
        <f>YEAR(transaction_data[[#This Row],[Transaction_Date]])</f>
        <v>2024</v>
      </c>
      <c r="K8575">
        <f>MONTH(transaction_data[[#This Row],[Transaction_Date]])</f>
        <v>7</v>
      </c>
    </row>
    <row r="8576" spans="1:11" x14ac:dyDescent="0.3">
      <c r="A8576">
        <v>308574</v>
      </c>
      <c r="B8576">
        <v>200407</v>
      </c>
      <c r="C8576" t="s">
        <v>30</v>
      </c>
      <c r="D8576">
        <v>44664</v>
      </c>
      <c r="E8576">
        <v>4609</v>
      </c>
      <c r="F8576">
        <v>9035</v>
      </c>
      <c r="G8576" t="s">
        <v>33</v>
      </c>
      <c r="H8576" s="1">
        <v>45142</v>
      </c>
      <c r="I8576" t="str">
        <f t="shared" si="133"/>
        <v>Kicik Investiya</v>
      </c>
      <c r="J8576">
        <f>YEAR(transaction_data[[#This Row],[Transaction_Date]])</f>
        <v>2023</v>
      </c>
      <c r="K8576">
        <f>MONTH(transaction_data[[#This Row],[Transaction_Date]])</f>
        <v>8</v>
      </c>
    </row>
    <row r="8577" spans="1:11" x14ac:dyDescent="0.3">
      <c r="A8577">
        <v>308575</v>
      </c>
      <c r="B8577">
        <v>206820</v>
      </c>
      <c r="C8577" t="s">
        <v>13</v>
      </c>
      <c r="D8577">
        <v>1728</v>
      </c>
      <c r="E8577">
        <v>1264</v>
      </c>
      <c r="F8577">
        <v>2871</v>
      </c>
      <c r="G8577" t="s">
        <v>29</v>
      </c>
      <c r="H8577" s="1">
        <v>45132</v>
      </c>
      <c r="I8577" t="str">
        <f t="shared" si="133"/>
        <v>Kicik Investiya</v>
      </c>
      <c r="J8577">
        <f>YEAR(transaction_data[[#This Row],[Transaction_Date]])</f>
        <v>2023</v>
      </c>
      <c r="K8577">
        <f>MONTH(transaction_data[[#This Row],[Transaction_Date]])</f>
        <v>7</v>
      </c>
    </row>
    <row r="8578" spans="1:11" x14ac:dyDescent="0.3">
      <c r="A8578">
        <v>308576</v>
      </c>
      <c r="B8578">
        <v>202205</v>
      </c>
      <c r="C8578" t="s">
        <v>13</v>
      </c>
      <c r="D8578">
        <v>99061</v>
      </c>
      <c r="E8578">
        <v>1848</v>
      </c>
      <c r="F8578">
        <v>28858</v>
      </c>
      <c r="G8578" t="s">
        <v>32</v>
      </c>
      <c r="H8578" s="1">
        <v>45705</v>
      </c>
      <c r="I8578" t="str">
        <f t="shared" ref="I8578:I8641" si="134">IF(AND(F8578&gt;1000,F8578&lt;15000),"Kicik Investiya",IF(AND(F8578&gt;=15000,F8578&lt;27500),"Orta investisya","Yuksek Investisya"))</f>
        <v>Yuksek Investisya</v>
      </c>
      <c r="J8578">
        <f>YEAR(transaction_data[[#This Row],[Transaction_Date]])</f>
        <v>2025</v>
      </c>
      <c r="K8578">
        <f>MONTH(transaction_data[[#This Row],[Transaction_Date]])</f>
        <v>2</v>
      </c>
    </row>
    <row r="8579" spans="1:11" x14ac:dyDescent="0.3">
      <c r="A8579">
        <v>308577</v>
      </c>
      <c r="B8579">
        <v>206550</v>
      </c>
      <c r="C8579" t="s">
        <v>30</v>
      </c>
      <c r="D8579">
        <v>24704</v>
      </c>
      <c r="E8579">
        <v>438</v>
      </c>
      <c r="F8579">
        <v>23166</v>
      </c>
      <c r="G8579" t="s">
        <v>29</v>
      </c>
      <c r="H8579" s="1">
        <v>45108</v>
      </c>
      <c r="I8579" t="str">
        <f t="shared" si="134"/>
        <v>Orta investisya</v>
      </c>
      <c r="J8579">
        <f>YEAR(transaction_data[[#This Row],[Transaction_Date]])</f>
        <v>2023</v>
      </c>
      <c r="K8579">
        <f>MONTH(transaction_data[[#This Row],[Transaction_Date]])</f>
        <v>7</v>
      </c>
    </row>
    <row r="8580" spans="1:11" x14ac:dyDescent="0.3">
      <c r="A8580">
        <v>308578</v>
      </c>
      <c r="B8580">
        <v>201192</v>
      </c>
      <c r="C8580" t="s">
        <v>31</v>
      </c>
      <c r="D8580">
        <v>60866</v>
      </c>
      <c r="E8580">
        <v>2302</v>
      </c>
      <c r="F8580">
        <v>11293</v>
      </c>
      <c r="G8580" t="s">
        <v>33</v>
      </c>
      <c r="H8580" s="1">
        <v>45062</v>
      </c>
      <c r="I8580" t="str">
        <f t="shared" si="134"/>
        <v>Kicik Investiya</v>
      </c>
      <c r="J8580">
        <f>YEAR(transaction_data[[#This Row],[Transaction_Date]])</f>
        <v>2023</v>
      </c>
      <c r="K8580">
        <f>MONTH(transaction_data[[#This Row],[Transaction_Date]])</f>
        <v>5</v>
      </c>
    </row>
    <row r="8581" spans="1:11" x14ac:dyDescent="0.3">
      <c r="A8581">
        <v>308579</v>
      </c>
      <c r="B8581">
        <v>202391</v>
      </c>
      <c r="C8581" t="s">
        <v>30</v>
      </c>
      <c r="D8581">
        <v>6900</v>
      </c>
      <c r="E8581">
        <v>4617</v>
      </c>
      <c r="F8581">
        <v>10986</v>
      </c>
      <c r="G8581" t="s">
        <v>32</v>
      </c>
      <c r="H8581" s="1">
        <v>45705</v>
      </c>
      <c r="I8581" t="str">
        <f t="shared" si="134"/>
        <v>Kicik Investiya</v>
      </c>
      <c r="J8581">
        <f>YEAR(transaction_data[[#This Row],[Transaction_Date]])</f>
        <v>2025</v>
      </c>
      <c r="K8581">
        <f>MONTH(transaction_data[[#This Row],[Transaction_Date]])</f>
        <v>2</v>
      </c>
    </row>
    <row r="8582" spans="1:11" x14ac:dyDescent="0.3">
      <c r="A8582">
        <v>308580</v>
      </c>
      <c r="B8582">
        <v>201422</v>
      </c>
      <c r="C8582" t="s">
        <v>30</v>
      </c>
      <c r="D8582">
        <v>31500</v>
      </c>
      <c r="E8582">
        <v>591</v>
      </c>
      <c r="F8582">
        <v>28565</v>
      </c>
      <c r="G8582" t="s">
        <v>32</v>
      </c>
      <c r="H8582" s="1">
        <v>45725</v>
      </c>
      <c r="I8582" t="str">
        <f t="shared" si="134"/>
        <v>Yuksek Investisya</v>
      </c>
      <c r="J8582">
        <f>YEAR(transaction_data[[#This Row],[Transaction_Date]])</f>
        <v>2025</v>
      </c>
      <c r="K8582">
        <f>MONTH(transaction_data[[#This Row],[Transaction_Date]])</f>
        <v>3</v>
      </c>
    </row>
    <row r="8583" spans="1:11" x14ac:dyDescent="0.3">
      <c r="A8583">
        <v>308581</v>
      </c>
      <c r="B8583">
        <v>206655</v>
      </c>
      <c r="C8583" t="s">
        <v>13</v>
      </c>
      <c r="D8583">
        <v>67825</v>
      </c>
      <c r="E8583">
        <v>137</v>
      </c>
      <c r="F8583">
        <v>14105</v>
      </c>
      <c r="G8583" t="s">
        <v>29</v>
      </c>
      <c r="H8583" s="1">
        <v>45710</v>
      </c>
      <c r="I8583" t="str">
        <f t="shared" si="134"/>
        <v>Kicik Investiya</v>
      </c>
      <c r="J8583">
        <f>YEAR(transaction_data[[#This Row],[Transaction_Date]])</f>
        <v>2025</v>
      </c>
      <c r="K8583">
        <f>MONTH(transaction_data[[#This Row],[Transaction_Date]])</f>
        <v>2</v>
      </c>
    </row>
    <row r="8584" spans="1:11" x14ac:dyDescent="0.3">
      <c r="A8584">
        <v>308582</v>
      </c>
      <c r="B8584">
        <v>203273</v>
      </c>
      <c r="C8584" t="s">
        <v>30</v>
      </c>
      <c r="D8584">
        <v>65584</v>
      </c>
      <c r="E8584">
        <v>3350</v>
      </c>
      <c r="F8584">
        <v>20729</v>
      </c>
      <c r="G8584" t="s">
        <v>33</v>
      </c>
      <c r="H8584" s="1">
        <v>45204</v>
      </c>
      <c r="I8584" t="str">
        <f t="shared" si="134"/>
        <v>Orta investisya</v>
      </c>
      <c r="J8584">
        <f>YEAR(transaction_data[[#This Row],[Transaction_Date]])</f>
        <v>2023</v>
      </c>
      <c r="K8584">
        <f>MONTH(transaction_data[[#This Row],[Transaction_Date]])</f>
        <v>10</v>
      </c>
    </row>
    <row r="8585" spans="1:11" x14ac:dyDescent="0.3">
      <c r="A8585">
        <v>308583</v>
      </c>
      <c r="B8585">
        <v>202042</v>
      </c>
      <c r="C8585" t="s">
        <v>30</v>
      </c>
      <c r="D8585">
        <v>70068</v>
      </c>
      <c r="E8585">
        <v>3322</v>
      </c>
      <c r="F8585">
        <v>46826</v>
      </c>
      <c r="G8585" t="s">
        <v>32</v>
      </c>
      <c r="H8585" s="1">
        <v>44789</v>
      </c>
      <c r="I8585" t="str">
        <f t="shared" si="134"/>
        <v>Yuksek Investisya</v>
      </c>
      <c r="J8585">
        <f>YEAR(transaction_data[[#This Row],[Transaction_Date]])</f>
        <v>2022</v>
      </c>
      <c r="K8585">
        <f>MONTH(transaction_data[[#This Row],[Transaction_Date]])</f>
        <v>8</v>
      </c>
    </row>
    <row r="8586" spans="1:11" x14ac:dyDescent="0.3">
      <c r="A8586">
        <v>308584</v>
      </c>
      <c r="B8586">
        <v>203659</v>
      </c>
      <c r="C8586" t="s">
        <v>31</v>
      </c>
      <c r="D8586">
        <v>12142</v>
      </c>
      <c r="E8586">
        <v>4851</v>
      </c>
      <c r="F8586">
        <v>15697</v>
      </c>
      <c r="G8586" t="s">
        <v>29</v>
      </c>
      <c r="H8586" s="1">
        <v>45471</v>
      </c>
      <c r="I8586" t="str">
        <f t="shared" si="134"/>
        <v>Orta investisya</v>
      </c>
      <c r="J8586">
        <f>YEAR(transaction_data[[#This Row],[Transaction_Date]])</f>
        <v>2024</v>
      </c>
      <c r="K8586">
        <f>MONTH(transaction_data[[#This Row],[Transaction_Date]])</f>
        <v>6</v>
      </c>
    </row>
    <row r="8587" spans="1:11" x14ac:dyDescent="0.3">
      <c r="A8587">
        <v>308585</v>
      </c>
      <c r="B8587">
        <v>205728</v>
      </c>
      <c r="C8587" t="s">
        <v>13</v>
      </c>
      <c r="D8587">
        <v>89973</v>
      </c>
      <c r="E8587">
        <v>2658</v>
      </c>
      <c r="F8587">
        <v>36954</v>
      </c>
      <c r="G8587" t="s">
        <v>33</v>
      </c>
      <c r="H8587" s="1">
        <v>45542</v>
      </c>
      <c r="I8587" t="str">
        <f t="shared" si="134"/>
        <v>Yuksek Investisya</v>
      </c>
      <c r="J8587">
        <f>YEAR(transaction_data[[#This Row],[Transaction_Date]])</f>
        <v>2024</v>
      </c>
      <c r="K8587">
        <f>MONTH(transaction_data[[#This Row],[Transaction_Date]])</f>
        <v>9</v>
      </c>
    </row>
    <row r="8588" spans="1:11" x14ac:dyDescent="0.3">
      <c r="A8588">
        <v>308586</v>
      </c>
      <c r="B8588">
        <v>209385</v>
      </c>
      <c r="C8588" t="s">
        <v>31</v>
      </c>
      <c r="D8588">
        <v>26723</v>
      </c>
      <c r="E8588">
        <v>1039</v>
      </c>
      <c r="F8588">
        <v>19690</v>
      </c>
      <c r="G8588" t="s">
        <v>32</v>
      </c>
      <c r="H8588" s="1">
        <v>45187</v>
      </c>
      <c r="I8588" t="str">
        <f t="shared" si="134"/>
        <v>Orta investisya</v>
      </c>
      <c r="J8588">
        <f>YEAR(transaction_data[[#This Row],[Transaction_Date]])</f>
        <v>2023</v>
      </c>
      <c r="K8588">
        <f>MONTH(transaction_data[[#This Row],[Transaction_Date]])</f>
        <v>9</v>
      </c>
    </row>
    <row r="8589" spans="1:11" x14ac:dyDescent="0.3">
      <c r="A8589">
        <v>308587</v>
      </c>
      <c r="B8589">
        <v>202818</v>
      </c>
      <c r="C8589" t="s">
        <v>31</v>
      </c>
      <c r="D8589">
        <v>43595</v>
      </c>
      <c r="E8589">
        <v>2867</v>
      </c>
      <c r="F8589">
        <v>41071</v>
      </c>
      <c r="G8589" t="s">
        <v>32</v>
      </c>
      <c r="H8589" s="1">
        <v>44864</v>
      </c>
      <c r="I8589" t="str">
        <f t="shared" si="134"/>
        <v>Yuksek Investisya</v>
      </c>
      <c r="J8589">
        <f>YEAR(transaction_data[[#This Row],[Transaction_Date]])</f>
        <v>2022</v>
      </c>
      <c r="K8589">
        <f>MONTH(transaction_data[[#This Row],[Transaction_Date]])</f>
        <v>10</v>
      </c>
    </row>
    <row r="8590" spans="1:11" x14ac:dyDescent="0.3">
      <c r="A8590">
        <v>308588</v>
      </c>
      <c r="B8590">
        <v>209520</v>
      </c>
      <c r="C8590" t="s">
        <v>30</v>
      </c>
      <c r="D8590">
        <v>60765</v>
      </c>
      <c r="E8590">
        <v>1523</v>
      </c>
      <c r="F8590">
        <v>43783</v>
      </c>
      <c r="G8590" t="s">
        <v>29</v>
      </c>
      <c r="H8590" s="1">
        <v>44661</v>
      </c>
      <c r="I8590" t="str">
        <f t="shared" si="134"/>
        <v>Yuksek Investisya</v>
      </c>
      <c r="J8590">
        <f>YEAR(transaction_data[[#This Row],[Transaction_Date]])</f>
        <v>2022</v>
      </c>
      <c r="K8590">
        <f>MONTH(transaction_data[[#This Row],[Transaction_Date]])</f>
        <v>4</v>
      </c>
    </row>
    <row r="8591" spans="1:11" x14ac:dyDescent="0.3">
      <c r="A8591">
        <v>308589</v>
      </c>
      <c r="B8591">
        <v>204177</v>
      </c>
      <c r="C8591" t="s">
        <v>31</v>
      </c>
      <c r="D8591">
        <v>89324</v>
      </c>
      <c r="E8591">
        <v>2557</v>
      </c>
      <c r="F8591">
        <v>32581</v>
      </c>
      <c r="G8591" t="s">
        <v>29</v>
      </c>
      <c r="H8591" s="1">
        <v>44853</v>
      </c>
      <c r="I8591" t="str">
        <f t="shared" si="134"/>
        <v>Yuksek Investisya</v>
      </c>
      <c r="J8591">
        <f>YEAR(transaction_data[[#This Row],[Transaction_Date]])</f>
        <v>2022</v>
      </c>
      <c r="K8591">
        <f>MONTH(transaction_data[[#This Row],[Transaction_Date]])</f>
        <v>10</v>
      </c>
    </row>
    <row r="8592" spans="1:11" x14ac:dyDescent="0.3">
      <c r="A8592">
        <v>308590</v>
      </c>
      <c r="B8592">
        <v>201316</v>
      </c>
      <c r="C8592" t="s">
        <v>31</v>
      </c>
      <c r="D8592">
        <v>97268</v>
      </c>
      <c r="E8592">
        <v>4428</v>
      </c>
      <c r="F8592">
        <v>20474</v>
      </c>
      <c r="G8592" t="s">
        <v>33</v>
      </c>
      <c r="H8592" s="1">
        <v>45445</v>
      </c>
      <c r="I8592" t="str">
        <f t="shared" si="134"/>
        <v>Orta investisya</v>
      </c>
      <c r="J8592">
        <f>YEAR(transaction_data[[#This Row],[Transaction_Date]])</f>
        <v>2024</v>
      </c>
      <c r="K8592">
        <f>MONTH(transaction_data[[#This Row],[Transaction_Date]])</f>
        <v>6</v>
      </c>
    </row>
    <row r="8593" spans="1:11" x14ac:dyDescent="0.3">
      <c r="A8593">
        <v>308591</v>
      </c>
      <c r="B8593">
        <v>206918</v>
      </c>
      <c r="C8593" t="s">
        <v>30</v>
      </c>
      <c r="D8593">
        <v>93150</v>
      </c>
      <c r="E8593">
        <v>1309</v>
      </c>
      <c r="F8593">
        <v>29488</v>
      </c>
      <c r="G8593" t="s">
        <v>29</v>
      </c>
      <c r="H8593" s="1">
        <v>45078</v>
      </c>
      <c r="I8593" t="str">
        <f t="shared" si="134"/>
        <v>Yuksek Investisya</v>
      </c>
      <c r="J8593">
        <f>YEAR(transaction_data[[#This Row],[Transaction_Date]])</f>
        <v>2023</v>
      </c>
      <c r="K8593">
        <f>MONTH(transaction_data[[#This Row],[Transaction_Date]])</f>
        <v>6</v>
      </c>
    </row>
    <row r="8594" spans="1:11" x14ac:dyDescent="0.3">
      <c r="A8594">
        <v>308592</v>
      </c>
      <c r="B8594">
        <v>200878</v>
      </c>
      <c r="C8594" t="s">
        <v>30</v>
      </c>
      <c r="D8594">
        <v>73731</v>
      </c>
      <c r="E8594">
        <v>3019</v>
      </c>
      <c r="F8594">
        <v>37061</v>
      </c>
      <c r="G8594" t="s">
        <v>32</v>
      </c>
      <c r="H8594" s="1">
        <v>45220</v>
      </c>
      <c r="I8594" t="str">
        <f t="shared" si="134"/>
        <v>Yuksek Investisya</v>
      </c>
      <c r="J8594">
        <f>YEAR(transaction_data[[#This Row],[Transaction_Date]])</f>
        <v>2023</v>
      </c>
      <c r="K8594">
        <f>MONTH(transaction_data[[#This Row],[Transaction_Date]])</f>
        <v>10</v>
      </c>
    </row>
    <row r="8595" spans="1:11" x14ac:dyDescent="0.3">
      <c r="A8595">
        <v>308593</v>
      </c>
      <c r="B8595">
        <v>209253</v>
      </c>
      <c r="C8595" t="s">
        <v>13</v>
      </c>
      <c r="D8595">
        <v>16986</v>
      </c>
      <c r="E8595">
        <v>4934</v>
      </c>
      <c r="F8595">
        <v>35999</v>
      </c>
      <c r="G8595" t="s">
        <v>32</v>
      </c>
      <c r="H8595" s="1">
        <v>45394</v>
      </c>
      <c r="I8595" t="str">
        <f t="shared" si="134"/>
        <v>Yuksek Investisya</v>
      </c>
      <c r="J8595">
        <f>YEAR(transaction_data[[#This Row],[Transaction_Date]])</f>
        <v>2024</v>
      </c>
      <c r="K8595">
        <f>MONTH(transaction_data[[#This Row],[Transaction_Date]])</f>
        <v>4</v>
      </c>
    </row>
    <row r="8596" spans="1:11" x14ac:dyDescent="0.3">
      <c r="A8596">
        <v>308594</v>
      </c>
      <c r="B8596">
        <v>206585</v>
      </c>
      <c r="C8596" t="s">
        <v>30</v>
      </c>
      <c r="D8596">
        <v>51611</v>
      </c>
      <c r="E8596">
        <v>3368</v>
      </c>
      <c r="F8596">
        <v>19757</v>
      </c>
      <c r="G8596" t="s">
        <v>33</v>
      </c>
      <c r="H8596" s="1">
        <v>45281</v>
      </c>
      <c r="I8596" t="str">
        <f t="shared" si="134"/>
        <v>Orta investisya</v>
      </c>
      <c r="J8596">
        <f>YEAR(transaction_data[[#This Row],[Transaction_Date]])</f>
        <v>2023</v>
      </c>
      <c r="K8596">
        <f>MONTH(transaction_data[[#This Row],[Transaction_Date]])</f>
        <v>12</v>
      </c>
    </row>
    <row r="8597" spans="1:11" x14ac:dyDescent="0.3">
      <c r="A8597">
        <v>308595</v>
      </c>
      <c r="B8597">
        <v>203204</v>
      </c>
      <c r="C8597" t="s">
        <v>30</v>
      </c>
      <c r="D8597">
        <v>41142</v>
      </c>
      <c r="E8597">
        <v>3836</v>
      </c>
      <c r="F8597">
        <v>8343</v>
      </c>
      <c r="G8597" t="s">
        <v>33</v>
      </c>
      <c r="H8597" s="1">
        <v>45169</v>
      </c>
      <c r="I8597" t="str">
        <f t="shared" si="134"/>
        <v>Kicik Investiya</v>
      </c>
      <c r="J8597">
        <f>YEAR(transaction_data[[#This Row],[Transaction_Date]])</f>
        <v>2023</v>
      </c>
      <c r="K8597">
        <f>MONTH(transaction_data[[#This Row],[Transaction_Date]])</f>
        <v>8</v>
      </c>
    </row>
    <row r="8598" spans="1:11" x14ac:dyDescent="0.3">
      <c r="A8598">
        <v>308596</v>
      </c>
      <c r="B8598">
        <v>200594</v>
      </c>
      <c r="C8598" t="s">
        <v>30</v>
      </c>
      <c r="D8598">
        <v>18830</v>
      </c>
      <c r="E8598">
        <v>1486</v>
      </c>
      <c r="F8598">
        <v>45062</v>
      </c>
      <c r="G8598" t="s">
        <v>33</v>
      </c>
      <c r="H8598" s="1">
        <v>44894</v>
      </c>
      <c r="I8598" t="str">
        <f t="shared" si="134"/>
        <v>Yuksek Investisya</v>
      </c>
      <c r="J8598">
        <f>YEAR(transaction_data[[#This Row],[Transaction_Date]])</f>
        <v>2022</v>
      </c>
      <c r="K8598">
        <f>MONTH(transaction_data[[#This Row],[Transaction_Date]])</f>
        <v>11</v>
      </c>
    </row>
    <row r="8599" spans="1:11" x14ac:dyDescent="0.3">
      <c r="A8599">
        <v>308597</v>
      </c>
      <c r="B8599">
        <v>204280</v>
      </c>
      <c r="C8599" t="s">
        <v>13</v>
      </c>
      <c r="D8599">
        <v>31484</v>
      </c>
      <c r="E8599">
        <v>962</v>
      </c>
      <c r="F8599">
        <v>39057</v>
      </c>
      <c r="G8599" t="s">
        <v>29</v>
      </c>
      <c r="H8599" s="1">
        <v>44800</v>
      </c>
      <c r="I8599" t="str">
        <f t="shared" si="134"/>
        <v>Yuksek Investisya</v>
      </c>
      <c r="J8599">
        <f>YEAR(transaction_data[[#This Row],[Transaction_Date]])</f>
        <v>2022</v>
      </c>
      <c r="K8599">
        <f>MONTH(transaction_data[[#This Row],[Transaction_Date]])</f>
        <v>8</v>
      </c>
    </row>
    <row r="8600" spans="1:11" x14ac:dyDescent="0.3">
      <c r="A8600">
        <v>308598</v>
      </c>
      <c r="B8600">
        <v>200667</v>
      </c>
      <c r="C8600" t="s">
        <v>31</v>
      </c>
      <c r="D8600">
        <v>72365</v>
      </c>
      <c r="E8600">
        <v>2138</v>
      </c>
      <c r="F8600">
        <v>4060</v>
      </c>
      <c r="G8600" t="s">
        <v>32</v>
      </c>
      <c r="H8600" s="1">
        <v>44979</v>
      </c>
      <c r="I8600" t="str">
        <f t="shared" si="134"/>
        <v>Kicik Investiya</v>
      </c>
      <c r="J8600">
        <f>YEAR(transaction_data[[#This Row],[Transaction_Date]])</f>
        <v>2023</v>
      </c>
      <c r="K8600">
        <f>MONTH(transaction_data[[#This Row],[Transaction_Date]])</f>
        <v>2</v>
      </c>
    </row>
    <row r="8601" spans="1:11" x14ac:dyDescent="0.3">
      <c r="A8601">
        <v>308599</v>
      </c>
      <c r="B8601">
        <v>204644</v>
      </c>
      <c r="C8601" t="s">
        <v>30</v>
      </c>
      <c r="D8601">
        <v>66517</v>
      </c>
      <c r="E8601">
        <v>2357</v>
      </c>
      <c r="F8601">
        <v>29884</v>
      </c>
      <c r="G8601" t="s">
        <v>29</v>
      </c>
      <c r="H8601" s="1">
        <v>44881</v>
      </c>
      <c r="I8601" t="str">
        <f t="shared" si="134"/>
        <v>Yuksek Investisya</v>
      </c>
      <c r="J8601">
        <f>YEAR(transaction_data[[#This Row],[Transaction_Date]])</f>
        <v>2022</v>
      </c>
      <c r="K8601">
        <f>MONTH(transaction_data[[#This Row],[Transaction_Date]])</f>
        <v>11</v>
      </c>
    </row>
    <row r="8602" spans="1:11" x14ac:dyDescent="0.3">
      <c r="A8602">
        <v>308600</v>
      </c>
      <c r="B8602">
        <v>200216</v>
      </c>
      <c r="C8602" t="s">
        <v>13</v>
      </c>
      <c r="D8602">
        <v>1536</v>
      </c>
      <c r="E8602">
        <v>4170</v>
      </c>
      <c r="F8602">
        <v>18959</v>
      </c>
      <c r="G8602" t="s">
        <v>32</v>
      </c>
      <c r="H8602" s="1">
        <v>45422</v>
      </c>
      <c r="I8602" t="str">
        <f t="shared" si="134"/>
        <v>Orta investisya</v>
      </c>
      <c r="J8602">
        <f>YEAR(transaction_data[[#This Row],[Transaction_Date]])</f>
        <v>2024</v>
      </c>
      <c r="K8602">
        <f>MONTH(transaction_data[[#This Row],[Transaction_Date]])</f>
        <v>5</v>
      </c>
    </row>
    <row r="8603" spans="1:11" x14ac:dyDescent="0.3">
      <c r="A8603">
        <v>308601</v>
      </c>
      <c r="B8603">
        <v>206007</v>
      </c>
      <c r="C8603" t="s">
        <v>30</v>
      </c>
      <c r="D8603">
        <v>92597</v>
      </c>
      <c r="E8603">
        <v>3107</v>
      </c>
      <c r="F8603">
        <v>33182</v>
      </c>
      <c r="G8603" t="s">
        <v>33</v>
      </c>
      <c r="H8603" s="1">
        <v>44984</v>
      </c>
      <c r="I8603" t="str">
        <f t="shared" si="134"/>
        <v>Yuksek Investisya</v>
      </c>
      <c r="J8603">
        <f>YEAR(transaction_data[[#This Row],[Transaction_Date]])</f>
        <v>2023</v>
      </c>
      <c r="K8603">
        <f>MONTH(transaction_data[[#This Row],[Transaction_Date]])</f>
        <v>2</v>
      </c>
    </row>
    <row r="8604" spans="1:11" x14ac:dyDescent="0.3">
      <c r="A8604">
        <v>308602</v>
      </c>
      <c r="B8604">
        <v>204703</v>
      </c>
      <c r="C8604" t="s">
        <v>31</v>
      </c>
      <c r="D8604">
        <v>33786</v>
      </c>
      <c r="E8604">
        <v>2643</v>
      </c>
      <c r="F8604">
        <v>47414</v>
      </c>
      <c r="G8604" t="s">
        <v>32</v>
      </c>
      <c r="H8604" s="1">
        <v>44933</v>
      </c>
      <c r="I8604" t="str">
        <f t="shared" si="134"/>
        <v>Yuksek Investisya</v>
      </c>
      <c r="J8604">
        <f>YEAR(transaction_data[[#This Row],[Transaction_Date]])</f>
        <v>2023</v>
      </c>
      <c r="K8604">
        <f>MONTH(transaction_data[[#This Row],[Transaction_Date]])</f>
        <v>1</v>
      </c>
    </row>
    <row r="8605" spans="1:11" x14ac:dyDescent="0.3">
      <c r="A8605">
        <v>308603</v>
      </c>
      <c r="B8605">
        <v>209464</v>
      </c>
      <c r="C8605" t="s">
        <v>31</v>
      </c>
      <c r="D8605">
        <v>13147</v>
      </c>
      <c r="E8605">
        <v>1028</v>
      </c>
      <c r="F8605">
        <v>2770</v>
      </c>
      <c r="G8605" t="s">
        <v>32</v>
      </c>
      <c r="H8605" s="1">
        <v>45508</v>
      </c>
      <c r="I8605" t="str">
        <f t="shared" si="134"/>
        <v>Kicik Investiya</v>
      </c>
      <c r="J8605">
        <f>YEAR(transaction_data[[#This Row],[Transaction_Date]])</f>
        <v>2024</v>
      </c>
      <c r="K8605">
        <f>MONTH(transaction_data[[#This Row],[Transaction_Date]])</f>
        <v>8</v>
      </c>
    </row>
    <row r="8606" spans="1:11" x14ac:dyDescent="0.3">
      <c r="A8606">
        <v>308604</v>
      </c>
      <c r="B8606">
        <v>206756</v>
      </c>
      <c r="C8606" t="s">
        <v>30</v>
      </c>
      <c r="D8606">
        <v>62705</v>
      </c>
      <c r="E8606">
        <v>2278</v>
      </c>
      <c r="F8606">
        <v>6418</v>
      </c>
      <c r="G8606" t="s">
        <v>33</v>
      </c>
      <c r="H8606" s="1">
        <v>45593</v>
      </c>
      <c r="I8606" t="str">
        <f t="shared" si="134"/>
        <v>Kicik Investiya</v>
      </c>
      <c r="J8606">
        <f>YEAR(transaction_data[[#This Row],[Transaction_Date]])</f>
        <v>2024</v>
      </c>
      <c r="K8606">
        <f>MONTH(transaction_data[[#This Row],[Transaction_Date]])</f>
        <v>10</v>
      </c>
    </row>
    <row r="8607" spans="1:11" x14ac:dyDescent="0.3">
      <c r="A8607">
        <v>308605</v>
      </c>
      <c r="B8607">
        <v>208157</v>
      </c>
      <c r="C8607" t="s">
        <v>30</v>
      </c>
      <c r="D8607">
        <v>46294</v>
      </c>
      <c r="E8607">
        <v>535</v>
      </c>
      <c r="F8607">
        <v>19893</v>
      </c>
      <c r="G8607" t="s">
        <v>33</v>
      </c>
      <c r="H8607" s="1">
        <v>45712</v>
      </c>
      <c r="I8607" t="str">
        <f t="shared" si="134"/>
        <v>Orta investisya</v>
      </c>
      <c r="J8607">
        <f>YEAR(transaction_data[[#This Row],[Transaction_Date]])</f>
        <v>2025</v>
      </c>
      <c r="K8607">
        <f>MONTH(transaction_data[[#This Row],[Transaction_Date]])</f>
        <v>2</v>
      </c>
    </row>
    <row r="8608" spans="1:11" x14ac:dyDescent="0.3">
      <c r="A8608">
        <v>308606</v>
      </c>
      <c r="B8608">
        <v>209553</v>
      </c>
      <c r="C8608" t="s">
        <v>13</v>
      </c>
      <c r="D8608">
        <v>62153</v>
      </c>
      <c r="E8608">
        <v>3005</v>
      </c>
      <c r="F8608">
        <v>7457</v>
      </c>
      <c r="G8608" t="s">
        <v>32</v>
      </c>
      <c r="H8608" s="1">
        <v>45457</v>
      </c>
      <c r="I8608" t="str">
        <f t="shared" si="134"/>
        <v>Kicik Investiya</v>
      </c>
      <c r="J8608">
        <f>YEAR(transaction_data[[#This Row],[Transaction_Date]])</f>
        <v>2024</v>
      </c>
      <c r="K8608">
        <f>MONTH(transaction_data[[#This Row],[Transaction_Date]])</f>
        <v>6</v>
      </c>
    </row>
    <row r="8609" spans="1:11" x14ac:dyDescent="0.3">
      <c r="A8609">
        <v>308607</v>
      </c>
      <c r="B8609">
        <v>204480</v>
      </c>
      <c r="C8609" t="s">
        <v>31</v>
      </c>
      <c r="D8609">
        <v>44634</v>
      </c>
      <c r="E8609">
        <v>2312</v>
      </c>
      <c r="F8609">
        <v>48269</v>
      </c>
      <c r="G8609" t="s">
        <v>29</v>
      </c>
      <c r="H8609" s="1">
        <v>45467</v>
      </c>
      <c r="I8609" t="str">
        <f t="shared" si="134"/>
        <v>Yuksek Investisya</v>
      </c>
      <c r="J8609">
        <f>YEAR(transaction_data[[#This Row],[Transaction_Date]])</f>
        <v>2024</v>
      </c>
      <c r="K8609">
        <f>MONTH(transaction_data[[#This Row],[Transaction_Date]])</f>
        <v>6</v>
      </c>
    </row>
    <row r="8610" spans="1:11" x14ac:dyDescent="0.3">
      <c r="A8610">
        <v>308608</v>
      </c>
      <c r="B8610">
        <v>204192</v>
      </c>
      <c r="C8610" t="s">
        <v>30</v>
      </c>
      <c r="D8610">
        <v>17988</v>
      </c>
      <c r="E8610">
        <v>2218</v>
      </c>
      <c r="F8610">
        <v>31847</v>
      </c>
      <c r="G8610" t="s">
        <v>33</v>
      </c>
      <c r="H8610" s="1">
        <v>45497</v>
      </c>
      <c r="I8610" t="str">
        <f t="shared" si="134"/>
        <v>Yuksek Investisya</v>
      </c>
      <c r="J8610">
        <f>YEAR(transaction_data[[#This Row],[Transaction_Date]])</f>
        <v>2024</v>
      </c>
      <c r="K8610">
        <f>MONTH(transaction_data[[#This Row],[Transaction_Date]])</f>
        <v>7</v>
      </c>
    </row>
    <row r="8611" spans="1:11" x14ac:dyDescent="0.3">
      <c r="A8611">
        <v>308609</v>
      </c>
      <c r="B8611">
        <v>208788</v>
      </c>
      <c r="C8611" t="s">
        <v>30</v>
      </c>
      <c r="D8611">
        <v>36029</v>
      </c>
      <c r="E8611">
        <v>1407</v>
      </c>
      <c r="F8611">
        <v>39859</v>
      </c>
      <c r="G8611" t="s">
        <v>33</v>
      </c>
      <c r="H8611" s="1">
        <v>45731</v>
      </c>
      <c r="I8611" t="str">
        <f t="shared" si="134"/>
        <v>Yuksek Investisya</v>
      </c>
      <c r="J8611">
        <f>YEAR(transaction_data[[#This Row],[Transaction_Date]])</f>
        <v>2025</v>
      </c>
      <c r="K8611">
        <f>MONTH(transaction_data[[#This Row],[Transaction_Date]])</f>
        <v>3</v>
      </c>
    </row>
    <row r="8612" spans="1:11" x14ac:dyDescent="0.3">
      <c r="A8612">
        <v>308610</v>
      </c>
      <c r="B8612">
        <v>203981</v>
      </c>
      <c r="C8612" t="s">
        <v>30</v>
      </c>
      <c r="D8612">
        <v>64345</v>
      </c>
      <c r="E8612">
        <v>268</v>
      </c>
      <c r="F8612">
        <v>15972</v>
      </c>
      <c r="G8612" t="s">
        <v>29</v>
      </c>
      <c r="H8612" s="1">
        <v>44818</v>
      </c>
      <c r="I8612" t="str">
        <f t="shared" si="134"/>
        <v>Orta investisya</v>
      </c>
      <c r="J8612">
        <f>YEAR(transaction_data[[#This Row],[Transaction_Date]])</f>
        <v>2022</v>
      </c>
      <c r="K8612">
        <f>MONTH(transaction_data[[#This Row],[Transaction_Date]])</f>
        <v>9</v>
      </c>
    </row>
    <row r="8613" spans="1:11" x14ac:dyDescent="0.3">
      <c r="A8613">
        <v>308611</v>
      </c>
      <c r="B8613">
        <v>202798</v>
      </c>
      <c r="C8613" t="s">
        <v>30</v>
      </c>
      <c r="D8613">
        <v>56226</v>
      </c>
      <c r="E8613">
        <v>519</v>
      </c>
      <c r="F8613">
        <v>8694</v>
      </c>
      <c r="G8613" t="s">
        <v>29</v>
      </c>
      <c r="H8613" s="1">
        <v>45289</v>
      </c>
      <c r="I8613" t="str">
        <f t="shared" si="134"/>
        <v>Kicik Investiya</v>
      </c>
      <c r="J8613">
        <f>YEAR(transaction_data[[#This Row],[Transaction_Date]])</f>
        <v>2023</v>
      </c>
      <c r="K8613">
        <f>MONTH(transaction_data[[#This Row],[Transaction_Date]])</f>
        <v>12</v>
      </c>
    </row>
    <row r="8614" spans="1:11" x14ac:dyDescent="0.3">
      <c r="A8614">
        <v>308612</v>
      </c>
      <c r="B8614">
        <v>204783</v>
      </c>
      <c r="C8614" t="s">
        <v>13</v>
      </c>
      <c r="D8614">
        <v>54505</v>
      </c>
      <c r="E8614">
        <v>4281</v>
      </c>
      <c r="F8614">
        <v>3748</v>
      </c>
      <c r="G8614" t="s">
        <v>29</v>
      </c>
      <c r="H8614" s="1">
        <v>45356</v>
      </c>
      <c r="I8614" t="str">
        <f t="shared" si="134"/>
        <v>Kicik Investiya</v>
      </c>
      <c r="J8614">
        <f>YEAR(transaction_data[[#This Row],[Transaction_Date]])</f>
        <v>2024</v>
      </c>
      <c r="K8614">
        <f>MONTH(transaction_data[[#This Row],[Transaction_Date]])</f>
        <v>3</v>
      </c>
    </row>
    <row r="8615" spans="1:11" x14ac:dyDescent="0.3">
      <c r="A8615">
        <v>308613</v>
      </c>
      <c r="B8615">
        <v>204738</v>
      </c>
      <c r="C8615" t="s">
        <v>13</v>
      </c>
      <c r="D8615">
        <v>56381</v>
      </c>
      <c r="E8615">
        <v>4076</v>
      </c>
      <c r="F8615">
        <v>16396</v>
      </c>
      <c r="G8615" t="s">
        <v>29</v>
      </c>
      <c r="H8615" s="1">
        <v>44759</v>
      </c>
      <c r="I8615" t="str">
        <f t="shared" si="134"/>
        <v>Orta investisya</v>
      </c>
      <c r="J8615">
        <f>YEAR(transaction_data[[#This Row],[Transaction_Date]])</f>
        <v>2022</v>
      </c>
      <c r="K8615">
        <f>MONTH(transaction_data[[#This Row],[Transaction_Date]])</f>
        <v>7</v>
      </c>
    </row>
    <row r="8616" spans="1:11" x14ac:dyDescent="0.3">
      <c r="A8616">
        <v>308614</v>
      </c>
      <c r="B8616">
        <v>203578</v>
      </c>
      <c r="C8616" t="s">
        <v>31</v>
      </c>
      <c r="D8616">
        <v>37416</v>
      </c>
      <c r="E8616">
        <v>4724</v>
      </c>
      <c r="F8616">
        <v>13381</v>
      </c>
      <c r="G8616" t="s">
        <v>33</v>
      </c>
      <c r="H8616" s="1">
        <v>44822</v>
      </c>
      <c r="I8616" t="str">
        <f t="shared" si="134"/>
        <v>Kicik Investiya</v>
      </c>
      <c r="J8616">
        <f>YEAR(transaction_data[[#This Row],[Transaction_Date]])</f>
        <v>2022</v>
      </c>
      <c r="K8616">
        <f>MONTH(transaction_data[[#This Row],[Transaction_Date]])</f>
        <v>9</v>
      </c>
    </row>
    <row r="8617" spans="1:11" x14ac:dyDescent="0.3">
      <c r="A8617">
        <v>308615</v>
      </c>
      <c r="B8617">
        <v>204784</v>
      </c>
      <c r="C8617" t="s">
        <v>31</v>
      </c>
      <c r="D8617">
        <v>78553</v>
      </c>
      <c r="E8617">
        <v>4941</v>
      </c>
      <c r="F8617">
        <v>48098</v>
      </c>
      <c r="G8617" t="s">
        <v>29</v>
      </c>
      <c r="H8617" s="1">
        <v>44844</v>
      </c>
      <c r="I8617" t="str">
        <f t="shared" si="134"/>
        <v>Yuksek Investisya</v>
      </c>
      <c r="J8617">
        <f>YEAR(transaction_data[[#This Row],[Transaction_Date]])</f>
        <v>2022</v>
      </c>
      <c r="K8617">
        <f>MONTH(transaction_data[[#This Row],[Transaction_Date]])</f>
        <v>10</v>
      </c>
    </row>
    <row r="8618" spans="1:11" x14ac:dyDescent="0.3">
      <c r="A8618">
        <v>308616</v>
      </c>
      <c r="B8618">
        <v>205559</v>
      </c>
      <c r="C8618" t="s">
        <v>13</v>
      </c>
      <c r="D8618">
        <v>87603</v>
      </c>
      <c r="E8618">
        <v>238</v>
      </c>
      <c r="F8618">
        <v>5725</v>
      </c>
      <c r="G8618" t="s">
        <v>29</v>
      </c>
      <c r="H8618" s="1">
        <v>44667</v>
      </c>
      <c r="I8618" t="str">
        <f t="shared" si="134"/>
        <v>Kicik Investiya</v>
      </c>
      <c r="J8618">
        <f>YEAR(transaction_data[[#This Row],[Transaction_Date]])</f>
        <v>2022</v>
      </c>
      <c r="K8618">
        <f>MONTH(transaction_data[[#This Row],[Transaction_Date]])</f>
        <v>4</v>
      </c>
    </row>
    <row r="8619" spans="1:11" x14ac:dyDescent="0.3">
      <c r="A8619">
        <v>308617</v>
      </c>
      <c r="B8619">
        <v>201752</v>
      </c>
      <c r="C8619" t="s">
        <v>31</v>
      </c>
      <c r="D8619">
        <v>80870</v>
      </c>
      <c r="E8619">
        <v>400</v>
      </c>
      <c r="F8619">
        <v>9290</v>
      </c>
      <c r="G8619" t="s">
        <v>29</v>
      </c>
      <c r="H8619" s="1">
        <v>45385</v>
      </c>
      <c r="I8619" t="str">
        <f t="shared" si="134"/>
        <v>Kicik Investiya</v>
      </c>
      <c r="J8619">
        <f>YEAR(transaction_data[[#This Row],[Transaction_Date]])</f>
        <v>2024</v>
      </c>
      <c r="K8619">
        <f>MONTH(transaction_data[[#This Row],[Transaction_Date]])</f>
        <v>4</v>
      </c>
    </row>
    <row r="8620" spans="1:11" x14ac:dyDescent="0.3">
      <c r="A8620">
        <v>308618</v>
      </c>
      <c r="B8620">
        <v>200699</v>
      </c>
      <c r="C8620" t="s">
        <v>13</v>
      </c>
      <c r="D8620">
        <v>89643</v>
      </c>
      <c r="E8620">
        <v>3004</v>
      </c>
      <c r="F8620">
        <v>38026</v>
      </c>
      <c r="G8620" t="s">
        <v>32</v>
      </c>
      <c r="H8620" s="1">
        <v>45181</v>
      </c>
      <c r="I8620" t="str">
        <f t="shared" si="134"/>
        <v>Yuksek Investisya</v>
      </c>
      <c r="J8620">
        <f>YEAR(transaction_data[[#This Row],[Transaction_Date]])</f>
        <v>2023</v>
      </c>
      <c r="K8620">
        <f>MONTH(transaction_data[[#This Row],[Transaction_Date]])</f>
        <v>9</v>
      </c>
    </row>
    <row r="8621" spans="1:11" x14ac:dyDescent="0.3">
      <c r="A8621">
        <v>308619</v>
      </c>
      <c r="B8621">
        <v>203317</v>
      </c>
      <c r="C8621" t="s">
        <v>30</v>
      </c>
      <c r="D8621">
        <v>80028</v>
      </c>
      <c r="E8621">
        <v>628</v>
      </c>
      <c r="F8621">
        <v>7825</v>
      </c>
      <c r="G8621" t="s">
        <v>33</v>
      </c>
      <c r="H8621" s="1">
        <v>45125</v>
      </c>
      <c r="I8621" t="str">
        <f t="shared" si="134"/>
        <v>Kicik Investiya</v>
      </c>
      <c r="J8621">
        <f>YEAR(transaction_data[[#This Row],[Transaction_Date]])</f>
        <v>2023</v>
      </c>
      <c r="K8621">
        <f>MONTH(transaction_data[[#This Row],[Transaction_Date]])</f>
        <v>7</v>
      </c>
    </row>
    <row r="8622" spans="1:11" x14ac:dyDescent="0.3">
      <c r="A8622">
        <v>308620</v>
      </c>
      <c r="B8622">
        <v>200352</v>
      </c>
      <c r="C8622" t="s">
        <v>30</v>
      </c>
      <c r="D8622">
        <v>81111</v>
      </c>
      <c r="E8622">
        <v>2622</v>
      </c>
      <c r="F8622">
        <v>17425</v>
      </c>
      <c r="G8622" t="s">
        <v>33</v>
      </c>
      <c r="H8622" s="1">
        <v>45714</v>
      </c>
      <c r="I8622" t="str">
        <f t="shared" si="134"/>
        <v>Orta investisya</v>
      </c>
      <c r="J8622">
        <f>YEAR(transaction_data[[#This Row],[Transaction_Date]])</f>
        <v>2025</v>
      </c>
      <c r="K8622">
        <f>MONTH(transaction_data[[#This Row],[Transaction_Date]])</f>
        <v>2</v>
      </c>
    </row>
    <row r="8623" spans="1:11" x14ac:dyDescent="0.3">
      <c r="A8623">
        <v>308621</v>
      </c>
      <c r="B8623">
        <v>207165</v>
      </c>
      <c r="C8623" t="s">
        <v>13</v>
      </c>
      <c r="D8623">
        <v>7546</v>
      </c>
      <c r="E8623">
        <v>3805</v>
      </c>
      <c r="F8623">
        <v>37915</v>
      </c>
      <c r="G8623" t="s">
        <v>29</v>
      </c>
      <c r="H8623" s="1">
        <v>45204</v>
      </c>
      <c r="I8623" t="str">
        <f t="shared" si="134"/>
        <v>Yuksek Investisya</v>
      </c>
      <c r="J8623">
        <f>YEAR(transaction_data[[#This Row],[Transaction_Date]])</f>
        <v>2023</v>
      </c>
      <c r="K8623">
        <f>MONTH(transaction_data[[#This Row],[Transaction_Date]])</f>
        <v>10</v>
      </c>
    </row>
    <row r="8624" spans="1:11" x14ac:dyDescent="0.3">
      <c r="A8624">
        <v>308622</v>
      </c>
      <c r="B8624">
        <v>208062</v>
      </c>
      <c r="C8624" t="s">
        <v>30</v>
      </c>
      <c r="D8624">
        <v>11873</v>
      </c>
      <c r="E8624">
        <v>3738</v>
      </c>
      <c r="F8624">
        <v>6732</v>
      </c>
      <c r="G8624" t="s">
        <v>33</v>
      </c>
      <c r="H8624" s="1">
        <v>44856</v>
      </c>
      <c r="I8624" t="str">
        <f t="shared" si="134"/>
        <v>Kicik Investiya</v>
      </c>
      <c r="J8624">
        <f>YEAR(transaction_data[[#This Row],[Transaction_Date]])</f>
        <v>2022</v>
      </c>
      <c r="K8624">
        <f>MONTH(transaction_data[[#This Row],[Transaction_Date]])</f>
        <v>10</v>
      </c>
    </row>
    <row r="8625" spans="1:11" x14ac:dyDescent="0.3">
      <c r="A8625">
        <v>308623</v>
      </c>
      <c r="B8625">
        <v>208668</v>
      </c>
      <c r="C8625" t="s">
        <v>30</v>
      </c>
      <c r="D8625">
        <v>55800</v>
      </c>
      <c r="E8625">
        <v>206</v>
      </c>
      <c r="F8625">
        <v>35331</v>
      </c>
      <c r="G8625" t="s">
        <v>29</v>
      </c>
      <c r="H8625" s="1">
        <v>45327</v>
      </c>
      <c r="I8625" t="str">
        <f t="shared" si="134"/>
        <v>Yuksek Investisya</v>
      </c>
      <c r="J8625">
        <f>YEAR(transaction_data[[#This Row],[Transaction_Date]])</f>
        <v>2024</v>
      </c>
      <c r="K8625">
        <f>MONTH(transaction_data[[#This Row],[Transaction_Date]])</f>
        <v>2</v>
      </c>
    </row>
    <row r="8626" spans="1:11" x14ac:dyDescent="0.3">
      <c r="A8626">
        <v>308624</v>
      </c>
      <c r="B8626">
        <v>209618</v>
      </c>
      <c r="C8626" t="s">
        <v>13</v>
      </c>
      <c r="D8626">
        <v>18377</v>
      </c>
      <c r="E8626">
        <v>3803</v>
      </c>
      <c r="F8626">
        <v>42192</v>
      </c>
      <c r="G8626" t="s">
        <v>33</v>
      </c>
      <c r="H8626" s="1">
        <v>45569</v>
      </c>
      <c r="I8626" t="str">
        <f t="shared" si="134"/>
        <v>Yuksek Investisya</v>
      </c>
      <c r="J8626">
        <f>YEAR(transaction_data[[#This Row],[Transaction_Date]])</f>
        <v>2024</v>
      </c>
      <c r="K8626">
        <f>MONTH(transaction_data[[#This Row],[Transaction_Date]])</f>
        <v>10</v>
      </c>
    </row>
    <row r="8627" spans="1:11" x14ac:dyDescent="0.3">
      <c r="A8627">
        <v>308625</v>
      </c>
      <c r="B8627">
        <v>204090</v>
      </c>
      <c r="C8627" t="s">
        <v>30</v>
      </c>
      <c r="D8627">
        <v>19666</v>
      </c>
      <c r="E8627">
        <v>3934</v>
      </c>
      <c r="F8627">
        <v>32113</v>
      </c>
      <c r="G8627" t="s">
        <v>29</v>
      </c>
      <c r="H8627" s="1">
        <v>45453</v>
      </c>
      <c r="I8627" t="str">
        <f t="shared" si="134"/>
        <v>Yuksek Investisya</v>
      </c>
      <c r="J8627">
        <f>YEAR(transaction_data[[#This Row],[Transaction_Date]])</f>
        <v>2024</v>
      </c>
      <c r="K8627">
        <f>MONTH(transaction_data[[#This Row],[Transaction_Date]])</f>
        <v>6</v>
      </c>
    </row>
    <row r="8628" spans="1:11" x14ac:dyDescent="0.3">
      <c r="A8628">
        <v>308626</v>
      </c>
      <c r="B8628">
        <v>206809</v>
      </c>
      <c r="C8628" t="s">
        <v>31</v>
      </c>
      <c r="D8628">
        <v>1953</v>
      </c>
      <c r="E8628">
        <v>1961</v>
      </c>
      <c r="F8628">
        <v>32946</v>
      </c>
      <c r="G8628" t="s">
        <v>33</v>
      </c>
      <c r="H8628" s="1">
        <v>45172</v>
      </c>
      <c r="I8628" t="str">
        <f t="shared" si="134"/>
        <v>Yuksek Investisya</v>
      </c>
      <c r="J8628">
        <f>YEAR(transaction_data[[#This Row],[Transaction_Date]])</f>
        <v>2023</v>
      </c>
      <c r="K8628">
        <f>MONTH(transaction_data[[#This Row],[Transaction_Date]])</f>
        <v>9</v>
      </c>
    </row>
    <row r="8629" spans="1:11" x14ac:dyDescent="0.3">
      <c r="A8629">
        <v>308627</v>
      </c>
      <c r="B8629">
        <v>206134</v>
      </c>
      <c r="C8629" t="s">
        <v>30</v>
      </c>
      <c r="D8629">
        <v>95525</v>
      </c>
      <c r="E8629">
        <v>141</v>
      </c>
      <c r="F8629">
        <v>35817</v>
      </c>
      <c r="G8629" t="s">
        <v>32</v>
      </c>
      <c r="H8629" s="1">
        <v>44908</v>
      </c>
      <c r="I8629" t="str">
        <f t="shared" si="134"/>
        <v>Yuksek Investisya</v>
      </c>
      <c r="J8629">
        <f>YEAR(transaction_data[[#This Row],[Transaction_Date]])</f>
        <v>2022</v>
      </c>
      <c r="K8629">
        <f>MONTH(transaction_data[[#This Row],[Transaction_Date]])</f>
        <v>12</v>
      </c>
    </row>
    <row r="8630" spans="1:11" x14ac:dyDescent="0.3">
      <c r="A8630">
        <v>308628</v>
      </c>
      <c r="B8630">
        <v>201069</v>
      </c>
      <c r="C8630" t="s">
        <v>31</v>
      </c>
      <c r="D8630">
        <v>83757</v>
      </c>
      <c r="E8630">
        <v>230</v>
      </c>
      <c r="F8630">
        <v>36201</v>
      </c>
      <c r="G8630" t="s">
        <v>32</v>
      </c>
      <c r="H8630" s="1">
        <v>45114</v>
      </c>
      <c r="I8630" t="str">
        <f t="shared" si="134"/>
        <v>Yuksek Investisya</v>
      </c>
      <c r="J8630">
        <f>YEAR(transaction_data[[#This Row],[Transaction_Date]])</f>
        <v>2023</v>
      </c>
      <c r="K8630">
        <f>MONTH(transaction_data[[#This Row],[Transaction_Date]])</f>
        <v>7</v>
      </c>
    </row>
    <row r="8631" spans="1:11" x14ac:dyDescent="0.3">
      <c r="A8631">
        <v>308629</v>
      </c>
      <c r="B8631">
        <v>200861</v>
      </c>
      <c r="C8631" t="s">
        <v>13</v>
      </c>
      <c r="D8631">
        <v>24859</v>
      </c>
      <c r="E8631">
        <v>3268</v>
      </c>
      <c r="F8631">
        <v>21560</v>
      </c>
      <c r="G8631" t="s">
        <v>29</v>
      </c>
      <c r="H8631" s="1">
        <v>44685</v>
      </c>
      <c r="I8631" t="str">
        <f t="shared" si="134"/>
        <v>Orta investisya</v>
      </c>
      <c r="J8631">
        <f>YEAR(transaction_data[[#This Row],[Transaction_Date]])</f>
        <v>2022</v>
      </c>
      <c r="K8631">
        <f>MONTH(transaction_data[[#This Row],[Transaction_Date]])</f>
        <v>5</v>
      </c>
    </row>
    <row r="8632" spans="1:11" x14ac:dyDescent="0.3">
      <c r="A8632">
        <v>308630</v>
      </c>
      <c r="B8632">
        <v>200085</v>
      </c>
      <c r="C8632" t="s">
        <v>31</v>
      </c>
      <c r="D8632">
        <v>50759</v>
      </c>
      <c r="E8632">
        <v>933</v>
      </c>
      <c r="F8632">
        <v>25039</v>
      </c>
      <c r="G8632" t="s">
        <v>29</v>
      </c>
      <c r="H8632" s="1">
        <v>44825</v>
      </c>
      <c r="I8632" t="str">
        <f t="shared" si="134"/>
        <v>Orta investisya</v>
      </c>
      <c r="J8632">
        <f>YEAR(transaction_data[[#This Row],[Transaction_Date]])</f>
        <v>2022</v>
      </c>
      <c r="K8632">
        <f>MONTH(transaction_data[[#This Row],[Transaction_Date]])</f>
        <v>9</v>
      </c>
    </row>
    <row r="8633" spans="1:11" x14ac:dyDescent="0.3">
      <c r="A8633">
        <v>308631</v>
      </c>
      <c r="B8633">
        <v>206890</v>
      </c>
      <c r="C8633" t="s">
        <v>30</v>
      </c>
      <c r="D8633">
        <v>51532</v>
      </c>
      <c r="E8633">
        <v>1743</v>
      </c>
      <c r="F8633">
        <v>12888</v>
      </c>
      <c r="G8633" t="s">
        <v>33</v>
      </c>
      <c r="H8633" s="1">
        <v>44986</v>
      </c>
      <c r="I8633" t="str">
        <f t="shared" si="134"/>
        <v>Kicik Investiya</v>
      </c>
      <c r="J8633">
        <f>YEAR(transaction_data[[#This Row],[Transaction_Date]])</f>
        <v>2023</v>
      </c>
      <c r="K8633">
        <f>MONTH(transaction_data[[#This Row],[Transaction_Date]])</f>
        <v>3</v>
      </c>
    </row>
    <row r="8634" spans="1:11" x14ac:dyDescent="0.3">
      <c r="A8634">
        <v>308632</v>
      </c>
      <c r="B8634">
        <v>202641</v>
      </c>
      <c r="C8634" t="s">
        <v>31</v>
      </c>
      <c r="D8634">
        <v>7975</v>
      </c>
      <c r="E8634">
        <v>1301</v>
      </c>
      <c r="F8634">
        <v>17844</v>
      </c>
      <c r="G8634" t="s">
        <v>32</v>
      </c>
      <c r="H8634" s="1">
        <v>44840</v>
      </c>
      <c r="I8634" t="str">
        <f t="shared" si="134"/>
        <v>Orta investisya</v>
      </c>
      <c r="J8634">
        <f>YEAR(transaction_data[[#This Row],[Transaction_Date]])</f>
        <v>2022</v>
      </c>
      <c r="K8634">
        <f>MONTH(transaction_data[[#This Row],[Transaction_Date]])</f>
        <v>10</v>
      </c>
    </row>
    <row r="8635" spans="1:11" x14ac:dyDescent="0.3">
      <c r="A8635">
        <v>308633</v>
      </c>
      <c r="B8635">
        <v>206020</v>
      </c>
      <c r="C8635" t="s">
        <v>30</v>
      </c>
      <c r="D8635">
        <v>20292</v>
      </c>
      <c r="E8635">
        <v>888</v>
      </c>
      <c r="F8635">
        <v>9101</v>
      </c>
      <c r="G8635" t="s">
        <v>29</v>
      </c>
      <c r="H8635" s="1">
        <v>45719</v>
      </c>
      <c r="I8635" t="str">
        <f t="shared" si="134"/>
        <v>Kicik Investiya</v>
      </c>
      <c r="J8635">
        <f>YEAR(transaction_data[[#This Row],[Transaction_Date]])</f>
        <v>2025</v>
      </c>
      <c r="K8635">
        <f>MONTH(transaction_data[[#This Row],[Transaction_Date]])</f>
        <v>3</v>
      </c>
    </row>
    <row r="8636" spans="1:11" x14ac:dyDescent="0.3">
      <c r="A8636">
        <v>308634</v>
      </c>
      <c r="B8636">
        <v>209441</v>
      </c>
      <c r="C8636" t="s">
        <v>30</v>
      </c>
      <c r="D8636">
        <v>98850</v>
      </c>
      <c r="E8636">
        <v>1340</v>
      </c>
      <c r="F8636">
        <v>12315</v>
      </c>
      <c r="G8636" t="s">
        <v>33</v>
      </c>
      <c r="H8636" s="1">
        <v>44862</v>
      </c>
      <c r="I8636" t="str">
        <f t="shared" si="134"/>
        <v>Kicik Investiya</v>
      </c>
      <c r="J8636">
        <f>YEAR(transaction_data[[#This Row],[Transaction_Date]])</f>
        <v>2022</v>
      </c>
      <c r="K8636">
        <f>MONTH(transaction_data[[#This Row],[Transaction_Date]])</f>
        <v>10</v>
      </c>
    </row>
    <row r="8637" spans="1:11" x14ac:dyDescent="0.3">
      <c r="A8637">
        <v>308635</v>
      </c>
      <c r="B8637">
        <v>205265</v>
      </c>
      <c r="C8637" t="s">
        <v>31</v>
      </c>
      <c r="D8637">
        <v>28754</v>
      </c>
      <c r="E8637">
        <v>4588</v>
      </c>
      <c r="F8637">
        <v>11201</v>
      </c>
      <c r="G8637" t="s">
        <v>32</v>
      </c>
      <c r="H8637" s="1">
        <v>45709</v>
      </c>
      <c r="I8637" t="str">
        <f t="shared" si="134"/>
        <v>Kicik Investiya</v>
      </c>
      <c r="J8637">
        <f>YEAR(transaction_data[[#This Row],[Transaction_Date]])</f>
        <v>2025</v>
      </c>
      <c r="K8637">
        <f>MONTH(transaction_data[[#This Row],[Transaction_Date]])</f>
        <v>2</v>
      </c>
    </row>
    <row r="8638" spans="1:11" x14ac:dyDescent="0.3">
      <c r="A8638">
        <v>308636</v>
      </c>
      <c r="B8638">
        <v>207421</v>
      </c>
      <c r="C8638" t="s">
        <v>30</v>
      </c>
      <c r="D8638">
        <v>41413</v>
      </c>
      <c r="E8638">
        <v>2459</v>
      </c>
      <c r="F8638">
        <v>1410</v>
      </c>
      <c r="G8638" t="s">
        <v>32</v>
      </c>
      <c r="H8638" s="1">
        <v>44992</v>
      </c>
      <c r="I8638" t="str">
        <f t="shared" si="134"/>
        <v>Kicik Investiya</v>
      </c>
      <c r="J8638">
        <f>YEAR(transaction_data[[#This Row],[Transaction_Date]])</f>
        <v>2023</v>
      </c>
      <c r="K8638">
        <f>MONTH(transaction_data[[#This Row],[Transaction_Date]])</f>
        <v>3</v>
      </c>
    </row>
    <row r="8639" spans="1:11" x14ac:dyDescent="0.3">
      <c r="A8639">
        <v>308637</v>
      </c>
      <c r="B8639">
        <v>207689</v>
      </c>
      <c r="C8639" t="s">
        <v>31</v>
      </c>
      <c r="D8639">
        <v>46077</v>
      </c>
      <c r="E8639">
        <v>4712</v>
      </c>
      <c r="F8639">
        <v>21212</v>
      </c>
      <c r="G8639" t="s">
        <v>33</v>
      </c>
      <c r="H8639" s="1">
        <v>45118</v>
      </c>
      <c r="I8639" t="str">
        <f t="shared" si="134"/>
        <v>Orta investisya</v>
      </c>
      <c r="J8639">
        <f>YEAR(transaction_data[[#This Row],[Transaction_Date]])</f>
        <v>2023</v>
      </c>
      <c r="K8639">
        <f>MONTH(transaction_data[[#This Row],[Transaction_Date]])</f>
        <v>7</v>
      </c>
    </row>
    <row r="8640" spans="1:11" x14ac:dyDescent="0.3">
      <c r="A8640">
        <v>308638</v>
      </c>
      <c r="B8640">
        <v>206785</v>
      </c>
      <c r="C8640" t="s">
        <v>30</v>
      </c>
      <c r="D8640">
        <v>28612</v>
      </c>
      <c r="E8640">
        <v>3648</v>
      </c>
      <c r="F8640">
        <v>26201</v>
      </c>
      <c r="G8640" t="s">
        <v>33</v>
      </c>
      <c r="H8640" s="1">
        <v>44835</v>
      </c>
      <c r="I8640" t="str">
        <f t="shared" si="134"/>
        <v>Orta investisya</v>
      </c>
      <c r="J8640">
        <f>YEAR(transaction_data[[#This Row],[Transaction_Date]])</f>
        <v>2022</v>
      </c>
      <c r="K8640">
        <f>MONTH(transaction_data[[#This Row],[Transaction_Date]])</f>
        <v>10</v>
      </c>
    </row>
    <row r="8641" spans="1:11" x14ac:dyDescent="0.3">
      <c r="A8641">
        <v>308639</v>
      </c>
      <c r="B8641">
        <v>206106</v>
      </c>
      <c r="C8641" t="s">
        <v>13</v>
      </c>
      <c r="D8641">
        <v>22377</v>
      </c>
      <c r="E8641">
        <v>1918</v>
      </c>
      <c r="F8641">
        <v>41756</v>
      </c>
      <c r="G8641" t="s">
        <v>33</v>
      </c>
      <c r="H8641" s="1">
        <v>44966</v>
      </c>
      <c r="I8641" t="str">
        <f t="shared" si="134"/>
        <v>Yuksek Investisya</v>
      </c>
      <c r="J8641">
        <f>YEAR(transaction_data[[#This Row],[Transaction_Date]])</f>
        <v>2023</v>
      </c>
      <c r="K8641">
        <f>MONTH(transaction_data[[#This Row],[Transaction_Date]])</f>
        <v>2</v>
      </c>
    </row>
    <row r="8642" spans="1:11" x14ac:dyDescent="0.3">
      <c r="A8642">
        <v>308640</v>
      </c>
      <c r="B8642">
        <v>206588</v>
      </c>
      <c r="C8642" t="s">
        <v>13</v>
      </c>
      <c r="D8642">
        <v>54705</v>
      </c>
      <c r="E8642">
        <v>1738</v>
      </c>
      <c r="F8642">
        <v>8078</v>
      </c>
      <c r="G8642" t="s">
        <v>29</v>
      </c>
      <c r="H8642" s="1">
        <v>44843</v>
      </c>
      <c r="I8642" t="str">
        <f t="shared" ref="I8642:I8705" si="135">IF(AND(F8642&gt;1000,F8642&lt;15000),"Kicik Investiya",IF(AND(F8642&gt;=15000,F8642&lt;27500),"Orta investisya","Yuksek Investisya"))</f>
        <v>Kicik Investiya</v>
      </c>
      <c r="J8642">
        <f>YEAR(transaction_data[[#This Row],[Transaction_Date]])</f>
        <v>2022</v>
      </c>
      <c r="K8642">
        <f>MONTH(transaction_data[[#This Row],[Transaction_Date]])</f>
        <v>10</v>
      </c>
    </row>
    <row r="8643" spans="1:11" x14ac:dyDescent="0.3">
      <c r="A8643">
        <v>308641</v>
      </c>
      <c r="B8643">
        <v>209077</v>
      </c>
      <c r="C8643" t="s">
        <v>31</v>
      </c>
      <c r="D8643">
        <v>57365</v>
      </c>
      <c r="E8643">
        <v>1399</v>
      </c>
      <c r="F8643">
        <v>3468</v>
      </c>
      <c r="G8643" t="s">
        <v>32</v>
      </c>
      <c r="H8643" s="1">
        <v>44763</v>
      </c>
      <c r="I8643" t="str">
        <f t="shared" si="135"/>
        <v>Kicik Investiya</v>
      </c>
      <c r="J8643">
        <f>YEAR(transaction_data[[#This Row],[Transaction_Date]])</f>
        <v>2022</v>
      </c>
      <c r="K8643">
        <f>MONTH(transaction_data[[#This Row],[Transaction_Date]])</f>
        <v>7</v>
      </c>
    </row>
    <row r="8644" spans="1:11" x14ac:dyDescent="0.3">
      <c r="A8644">
        <v>308642</v>
      </c>
      <c r="B8644">
        <v>205525</v>
      </c>
      <c r="C8644" t="s">
        <v>31</v>
      </c>
      <c r="D8644">
        <v>46046</v>
      </c>
      <c r="E8644">
        <v>739</v>
      </c>
      <c r="F8644">
        <v>36040</v>
      </c>
      <c r="G8644" t="s">
        <v>29</v>
      </c>
      <c r="H8644" s="1">
        <v>45300</v>
      </c>
      <c r="I8644" t="str">
        <f t="shared" si="135"/>
        <v>Yuksek Investisya</v>
      </c>
      <c r="J8644">
        <f>YEAR(transaction_data[[#This Row],[Transaction_Date]])</f>
        <v>2024</v>
      </c>
      <c r="K8644">
        <f>MONTH(transaction_data[[#This Row],[Transaction_Date]])</f>
        <v>1</v>
      </c>
    </row>
    <row r="8645" spans="1:11" x14ac:dyDescent="0.3">
      <c r="A8645">
        <v>308643</v>
      </c>
      <c r="B8645">
        <v>203977</v>
      </c>
      <c r="C8645" t="s">
        <v>13</v>
      </c>
      <c r="D8645">
        <v>14363</v>
      </c>
      <c r="E8645">
        <v>384</v>
      </c>
      <c r="F8645">
        <v>19360</v>
      </c>
      <c r="G8645" t="s">
        <v>33</v>
      </c>
      <c r="H8645" s="1">
        <v>45714</v>
      </c>
      <c r="I8645" t="str">
        <f t="shared" si="135"/>
        <v>Orta investisya</v>
      </c>
      <c r="J8645">
        <f>YEAR(transaction_data[[#This Row],[Transaction_Date]])</f>
        <v>2025</v>
      </c>
      <c r="K8645">
        <f>MONTH(transaction_data[[#This Row],[Transaction_Date]])</f>
        <v>2</v>
      </c>
    </row>
    <row r="8646" spans="1:11" x14ac:dyDescent="0.3">
      <c r="A8646">
        <v>308644</v>
      </c>
      <c r="B8646">
        <v>203386</v>
      </c>
      <c r="C8646" t="s">
        <v>13</v>
      </c>
      <c r="D8646">
        <v>55956</v>
      </c>
      <c r="E8646">
        <v>1370</v>
      </c>
      <c r="F8646">
        <v>8121</v>
      </c>
      <c r="G8646" t="s">
        <v>29</v>
      </c>
      <c r="H8646" s="1">
        <v>44814</v>
      </c>
      <c r="I8646" t="str">
        <f t="shared" si="135"/>
        <v>Kicik Investiya</v>
      </c>
      <c r="J8646">
        <f>YEAR(transaction_data[[#This Row],[Transaction_Date]])</f>
        <v>2022</v>
      </c>
      <c r="K8646">
        <f>MONTH(transaction_data[[#This Row],[Transaction_Date]])</f>
        <v>9</v>
      </c>
    </row>
    <row r="8647" spans="1:11" x14ac:dyDescent="0.3">
      <c r="A8647">
        <v>308645</v>
      </c>
      <c r="B8647">
        <v>204075</v>
      </c>
      <c r="C8647" t="s">
        <v>13</v>
      </c>
      <c r="D8647">
        <v>15434</v>
      </c>
      <c r="E8647">
        <v>3268</v>
      </c>
      <c r="F8647">
        <v>28203</v>
      </c>
      <c r="G8647" t="s">
        <v>33</v>
      </c>
      <c r="H8647" s="1">
        <v>44761</v>
      </c>
      <c r="I8647" t="str">
        <f t="shared" si="135"/>
        <v>Yuksek Investisya</v>
      </c>
      <c r="J8647">
        <f>YEAR(transaction_data[[#This Row],[Transaction_Date]])</f>
        <v>2022</v>
      </c>
      <c r="K8647">
        <f>MONTH(transaction_data[[#This Row],[Transaction_Date]])</f>
        <v>7</v>
      </c>
    </row>
    <row r="8648" spans="1:11" x14ac:dyDescent="0.3">
      <c r="A8648">
        <v>308646</v>
      </c>
      <c r="B8648">
        <v>208254</v>
      </c>
      <c r="C8648" t="s">
        <v>13</v>
      </c>
      <c r="D8648">
        <v>48284</v>
      </c>
      <c r="E8648">
        <v>747</v>
      </c>
      <c r="F8648">
        <v>13655</v>
      </c>
      <c r="G8648" t="s">
        <v>29</v>
      </c>
      <c r="H8648" s="1">
        <v>44670</v>
      </c>
      <c r="I8648" t="str">
        <f t="shared" si="135"/>
        <v>Kicik Investiya</v>
      </c>
      <c r="J8648">
        <f>YEAR(transaction_data[[#This Row],[Transaction_Date]])</f>
        <v>2022</v>
      </c>
      <c r="K8648">
        <f>MONTH(transaction_data[[#This Row],[Transaction_Date]])</f>
        <v>4</v>
      </c>
    </row>
    <row r="8649" spans="1:11" x14ac:dyDescent="0.3">
      <c r="A8649">
        <v>308647</v>
      </c>
      <c r="B8649">
        <v>201777</v>
      </c>
      <c r="C8649" t="s">
        <v>30</v>
      </c>
      <c r="D8649">
        <v>51211</v>
      </c>
      <c r="E8649">
        <v>3329</v>
      </c>
      <c r="F8649">
        <v>25029</v>
      </c>
      <c r="G8649" t="s">
        <v>29</v>
      </c>
      <c r="H8649" s="1">
        <v>45393</v>
      </c>
      <c r="I8649" t="str">
        <f t="shared" si="135"/>
        <v>Orta investisya</v>
      </c>
      <c r="J8649">
        <f>YEAR(transaction_data[[#This Row],[Transaction_Date]])</f>
        <v>2024</v>
      </c>
      <c r="K8649">
        <f>MONTH(transaction_data[[#This Row],[Transaction_Date]])</f>
        <v>4</v>
      </c>
    </row>
    <row r="8650" spans="1:11" x14ac:dyDescent="0.3">
      <c r="A8650">
        <v>308648</v>
      </c>
      <c r="B8650">
        <v>204030</v>
      </c>
      <c r="C8650" t="s">
        <v>31</v>
      </c>
      <c r="D8650">
        <v>51610</v>
      </c>
      <c r="E8650">
        <v>3840</v>
      </c>
      <c r="F8650">
        <v>43405</v>
      </c>
      <c r="G8650" t="s">
        <v>33</v>
      </c>
      <c r="H8650" s="1">
        <v>45310</v>
      </c>
      <c r="I8650" t="str">
        <f t="shared" si="135"/>
        <v>Yuksek Investisya</v>
      </c>
      <c r="J8650">
        <f>YEAR(transaction_data[[#This Row],[Transaction_Date]])</f>
        <v>2024</v>
      </c>
      <c r="K8650">
        <f>MONTH(transaction_data[[#This Row],[Transaction_Date]])</f>
        <v>1</v>
      </c>
    </row>
    <row r="8651" spans="1:11" x14ac:dyDescent="0.3">
      <c r="A8651">
        <v>308649</v>
      </c>
      <c r="B8651">
        <v>203205</v>
      </c>
      <c r="C8651" t="s">
        <v>31</v>
      </c>
      <c r="D8651">
        <v>25081</v>
      </c>
      <c r="E8651">
        <v>3013</v>
      </c>
      <c r="F8651">
        <v>8760</v>
      </c>
      <c r="G8651" t="s">
        <v>29</v>
      </c>
      <c r="H8651" s="1">
        <v>44707</v>
      </c>
      <c r="I8651" t="str">
        <f t="shared" si="135"/>
        <v>Kicik Investiya</v>
      </c>
      <c r="J8651">
        <f>YEAR(transaction_data[[#This Row],[Transaction_Date]])</f>
        <v>2022</v>
      </c>
      <c r="K8651">
        <f>MONTH(transaction_data[[#This Row],[Transaction_Date]])</f>
        <v>5</v>
      </c>
    </row>
    <row r="8652" spans="1:11" x14ac:dyDescent="0.3">
      <c r="A8652">
        <v>308650</v>
      </c>
      <c r="B8652">
        <v>200815</v>
      </c>
      <c r="C8652" t="s">
        <v>13</v>
      </c>
      <c r="D8652">
        <v>4384</v>
      </c>
      <c r="E8652">
        <v>4580</v>
      </c>
      <c r="F8652">
        <v>40032</v>
      </c>
      <c r="G8652" t="s">
        <v>33</v>
      </c>
      <c r="H8652" s="1">
        <v>44946</v>
      </c>
      <c r="I8652" t="str">
        <f t="shared" si="135"/>
        <v>Yuksek Investisya</v>
      </c>
      <c r="J8652">
        <f>YEAR(transaction_data[[#This Row],[Transaction_Date]])</f>
        <v>2023</v>
      </c>
      <c r="K8652">
        <f>MONTH(transaction_data[[#This Row],[Transaction_Date]])</f>
        <v>1</v>
      </c>
    </row>
    <row r="8653" spans="1:11" x14ac:dyDescent="0.3">
      <c r="A8653">
        <v>308651</v>
      </c>
      <c r="B8653">
        <v>209742</v>
      </c>
      <c r="C8653" t="s">
        <v>31</v>
      </c>
      <c r="D8653">
        <v>80473</v>
      </c>
      <c r="E8653">
        <v>1590</v>
      </c>
      <c r="F8653">
        <v>43488</v>
      </c>
      <c r="G8653" t="s">
        <v>32</v>
      </c>
      <c r="H8653" s="1">
        <v>44808</v>
      </c>
      <c r="I8653" t="str">
        <f t="shared" si="135"/>
        <v>Yuksek Investisya</v>
      </c>
      <c r="J8653">
        <f>YEAR(transaction_data[[#This Row],[Transaction_Date]])</f>
        <v>2022</v>
      </c>
      <c r="K8653">
        <f>MONTH(transaction_data[[#This Row],[Transaction_Date]])</f>
        <v>9</v>
      </c>
    </row>
    <row r="8654" spans="1:11" x14ac:dyDescent="0.3">
      <c r="A8654">
        <v>308652</v>
      </c>
      <c r="B8654">
        <v>206856</v>
      </c>
      <c r="C8654" t="s">
        <v>31</v>
      </c>
      <c r="D8654">
        <v>91541</v>
      </c>
      <c r="E8654">
        <v>1114</v>
      </c>
      <c r="F8654">
        <v>13007</v>
      </c>
      <c r="G8654" t="s">
        <v>32</v>
      </c>
      <c r="H8654" s="1">
        <v>44691</v>
      </c>
      <c r="I8654" t="str">
        <f t="shared" si="135"/>
        <v>Kicik Investiya</v>
      </c>
      <c r="J8654">
        <f>YEAR(transaction_data[[#This Row],[Transaction_Date]])</f>
        <v>2022</v>
      </c>
      <c r="K8654">
        <f>MONTH(transaction_data[[#This Row],[Transaction_Date]])</f>
        <v>5</v>
      </c>
    </row>
    <row r="8655" spans="1:11" x14ac:dyDescent="0.3">
      <c r="A8655">
        <v>308653</v>
      </c>
      <c r="B8655">
        <v>206031</v>
      </c>
      <c r="C8655" t="s">
        <v>30</v>
      </c>
      <c r="D8655">
        <v>73675</v>
      </c>
      <c r="E8655">
        <v>2933</v>
      </c>
      <c r="F8655">
        <v>9312</v>
      </c>
      <c r="G8655" t="s">
        <v>32</v>
      </c>
      <c r="H8655" s="1">
        <v>45665</v>
      </c>
      <c r="I8655" t="str">
        <f t="shared" si="135"/>
        <v>Kicik Investiya</v>
      </c>
      <c r="J8655">
        <f>YEAR(transaction_data[[#This Row],[Transaction_Date]])</f>
        <v>2025</v>
      </c>
      <c r="K8655">
        <f>MONTH(transaction_data[[#This Row],[Transaction_Date]])</f>
        <v>1</v>
      </c>
    </row>
    <row r="8656" spans="1:11" x14ac:dyDescent="0.3">
      <c r="A8656">
        <v>308654</v>
      </c>
      <c r="B8656">
        <v>202209</v>
      </c>
      <c r="C8656" t="s">
        <v>30</v>
      </c>
      <c r="D8656">
        <v>55249</v>
      </c>
      <c r="E8656">
        <v>4506</v>
      </c>
      <c r="F8656">
        <v>1780</v>
      </c>
      <c r="G8656" t="s">
        <v>32</v>
      </c>
      <c r="H8656" s="1">
        <v>45438</v>
      </c>
      <c r="I8656" t="str">
        <f t="shared" si="135"/>
        <v>Kicik Investiya</v>
      </c>
      <c r="J8656">
        <f>YEAR(transaction_data[[#This Row],[Transaction_Date]])</f>
        <v>2024</v>
      </c>
      <c r="K8656">
        <f>MONTH(transaction_data[[#This Row],[Transaction_Date]])</f>
        <v>5</v>
      </c>
    </row>
    <row r="8657" spans="1:11" x14ac:dyDescent="0.3">
      <c r="A8657">
        <v>308655</v>
      </c>
      <c r="B8657">
        <v>203069</v>
      </c>
      <c r="C8657" t="s">
        <v>31</v>
      </c>
      <c r="D8657">
        <v>98320</v>
      </c>
      <c r="E8657">
        <v>2740</v>
      </c>
      <c r="F8657">
        <v>47803</v>
      </c>
      <c r="G8657" t="s">
        <v>32</v>
      </c>
      <c r="H8657" s="1">
        <v>45562</v>
      </c>
      <c r="I8657" t="str">
        <f t="shared" si="135"/>
        <v>Yuksek Investisya</v>
      </c>
      <c r="J8657">
        <f>YEAR(transaction_data[[#This Row],[Transaction_Date]])</f>
        <v>2024</v>
      </c>
      <c r="K8657">
        <f>MONTH(transaction_data[[#This Row],[Transaction_Date]])</f>
        <v>9</v>
      </c>
    </row>
    <row r="8658" spans="1:11" x14ac:dyDescent="0.3">
      <c r="A8658">
        <v>308656</v>
      </c>
      <c r="B8658">
        <v>208618</v>
      </c>
      <c r="C8658" t="s">
        <v>30</v>
      </c>
      <c r="D8658">
        <v>4960</v>
      </c>
      <c r="E8658">
        <v>205</v>
      </c>
      <c r="F8658">
        <v>9964</v>
      </c>
      <c r="G8658" t="s">
        <v>29</v>
      </c>
      <c r="H8658" s="1">
        <v>44733</v>
      </c>
      <c r="I8658" t="str">
        <f t="shared" si="135"/>
        <v>Kicik Investiya</v>
      </c>
      <c r="J8658">
        <f>YEAR(transaction_data[[#This Row],[Transaction_Date]])</f>
        <v>2022</v>
      </c>
      <c r="K8658">
        <f>MONTH(transaction_data[[#This Row],[Transaction_Date]])</f>
        <v>6</v>
      </c>
    </row>
    <row r="8659" spans="1:11" x14ac:dyDescent="0.3">
      <c r="A8659">
        <v>308657</v>
      </c>
      <c r="B8659">
        <v>208215</v>
      </c>
      <c r="C8659" t="s">
        <v>13</v>
      </c>
      <c r="D8659">
        <v>96993</v>
      </c>
      <c r="E8659">
        <v>2690</v>
      </c>
      <c r="F8659">
        <v>45021</v>
      </c>
      <c r="G8659" t="s">
        <v>32</v>
      </c>
      <c r="H8659" s="1">
        <v>45369</v>
      </c>
      <c r="I8659" t="str">
        <f t="shared" si="135"/>
        <v>Yuksek Investisya</v>
      </c>
      <c r="J8659">
        <f>YEAR(transaction_data[[#This Row],[Transaction_Date]])</f>
        <v>2024</v>
      </c>
      <c r="K8659">
        <f>MONTH(transaction_data[[#This Row],[Transaction_Date]])</f>
        <v>3</v>
      </c>
    </row>
    <row r="8660" spans="1:11" x14ac:dyDescent="0.3">
      <c r="A8660">
        <v>308658</v>
      </c>
      <c r="B8660">
        <v>205093</v>
      </c>
      <c r="C8660" t="s">
        <v>31</v>
      </c>
      <c r="D8660">
        <v>24156</v>
      </c>
      <c r="E8660">
        <v>2211</v>
      </c>
      <c r="F8660">
        <v>6590</v>
      </c>
      <c r="G8660" t="s">
        <v>32</v>
      </c>
      <c r="H8660" s="1">
        <v>44825</v>
      </c>
      <c r="I8660" t="str">
        <f t="shared" si="135"/>
        <v>Kicik Investiya</v>
      </c>
      <c r="J8660">
        <f>YEAR(transaction_data[[#This Row],[Transaction_Date]])</f>
        <v>2022</v>
      </c>
      <c r="K8660">
        <f>MONTH(transaction_data[[#This Row],[Transaction_Date]])</f>
        <v>9</v>
      </c>
    </row>
    <row r="8661" spans="1:11" x14ac:dyDescent="0.3">
      <c r="A8661">
        <v>308659</v>
      </c>
      <c r="B8661">
        <v>205221</v>
      </c>
      <c r="C8661" t="s">
        <v>30</v>
      </c>
      <c r="D8661">
        <v>37342</v>
      </c>
      <c r="E8661">
        <v>2432</v>
      </c>
      <c r="F8661">
        <v>17650</v>
      </c>
      <c r="G8661" t="s">
        <v>29</v>
      </c>
      <c r="H8661" s="1">
        <v>45034</v>
      </c>
      <c r="I8661" t="str">
        <f t="shared" si="135"/>
        <v>Orta investisya</v>
      </c>
      <c r="J8661">
        <f>YEAR(transaction_data[[#This Row],[Transaction_Date]])</f>
        <v>2023</v>
      </c>
      <c r="K8661">
        <f>MONTH(transaction_data[[#This Row],[Transaction_Date]])</f>
        <v>4</v>
      </c>
    </row>
    <row r="8662" spans="1:11" x14ac:dyDescent="0.3">
      <c r="A8662">
        <v>308660</v>
      </c>
      <c r="B8662">
        <v>201304</v>
      </c>
      <c r="C8662" t="s">
        <v>30</v>
      </c>
      <c r="D8662">
        <v>79971</v>
      </c>
      <c r="E8662">
        <v>4110</v>
      </c>
      <c r="F8662">
        <v>24074</v>
      </c>
      <c r="G8662" t="s">
        <v>32</v>
      </c>
      <c r="H8662" s="1">
        <v>44708</v>
      </c>
      <c r="I8662" t="str">
        <f t="shared" si="135"/>
        <v>Orta investisya</v>
      </c>
      <c r="J8662">
        <f>YEAR(transaction_data[[#This Row],[Transaction_Date]])</f>
        <v>2022</v>
      </c>
      <c r="K8662">
        <f>MONTH(transaction_data[[#This Row],[Transaction_Date]])</f>
        <v>5</v>
      </c>
    </row>
    <row r="8663" spans="1:11" x14ac:dyDescent="0.3">
      <c r="A8663">
        <v>308661</v>
      </c>
      <c r="B8663">
        <v>203947</v>
      </c>
      <c r="C8663" t="s">
        <v>31</v>
      </c>
      <c r="D8663">
        <v>1714</v>
      </c>
      <c r="E8663">
        <v>4152</v>
      </c>
      <c r="F8663">
        <v>40377</v>
      </c>
      <c r="G8663" t="s">
        <v>32</v>
      </c>
      <c r="H8663" s="1">
        <v>44743</v>
      </c>
      <c r="I8663" t="str">
        <f t="shared" si="135"/>
        <v>Yuksek Investisya</v>
      </c>
      <c r="J8663">
        <f>YEAR(transaction_data[[#This Row],[Transaction_Date]])</f>
        <v>2022</v>
      </c>
      <c r="K8663">
        <f>MONTH(transaction_data[[#This Row],[Transaction_Date]])</f>
        <v>7</v>
      </c>
    </row>
    <row r="8664" spans="1:11" x14ac:dyDescent="0.3">
      <c r="A8664">
        <v>308662</v>
      </c>
      <c r="B8664">
        <v>207933</v>
      </c>
      <c r="C8664" t="s">
        <v>31</v>
      </c>
      <c r="D8664">
        <v>87163</v>
      </c>
      <c r="E8664">
        <v>2530</v>
      </c>
      <c r="F8664">
        <v>10524</v>
      </c>
      <c r="G8664" t="s">
        <v>29</v>
      </c>
      <c r="H8664" s="1">
        <v>45109</v>
      </c>
      <c r="I8664" t="str">
        <f t="shared" si="135"/>
        <v>Kicik Investiya</v>
      </c>
      <c r="J8664">
        <f>YEAR(transaction_data[[#This Row],[Transaction_Date]])</f>
        <v>2023</v>
      </c>
      <c r="K8664">
        <f>MONTH(transaction_data[[#This Row],[Transaction_Date]])</f>
        <v>7</v>
      </c>
    </row>
    <row r="8665" spans="1:11" x14ac:dyDescent="0.3">
      <c r="A8665">
        <v>308663</v>
      </c>
      <c r="B8665">
        <v>204394</v>
      </c>
      <c r="C8665" t="s">
        <v>13</v>
      </c>
      <c r="D8665">
        <v>34376</v>
      </c>
      <c r="E8665">
        <v>1025</v>
      </c>
      <c r="F8665">
        <v>41441</v>
      </c>
      <c r="G8665" t="s">
        <v>29</v>
      </c>
      <c r="H8665" s="1">
        <v>45678</v>
      </c>
      <c r="I8665" t="str">
        <f t="shared" si="135"/>
        <v>Yuksek Investisya</v>
      </c>
      <c r="J8665">
        <f>YEAR(transaction_data[[#This Row],[Transaction_Date]])</f>
        <v>2025</v>
      </c>
      <c r="K8665">
        <f>MONTH(transaction_data[[#This Row],[Transaction_Date]])</f>
        <v>1</v>
      </c>
    </row>
    <row r="8666" spans="1:11" x14ac:dyDescent="0.3">
      <c r="A8666">
        <v>308664</v>
      </c>
      <c r="B8666">
        <v>203078</v>
      </c>
      <c r="C8666" t="s">
        <v>30</v>
      </c>
      <c r="D8666">
        <v>80497</v>
      </c>
      <c r="E8666">
        <v>2692</v>
      </c>
      <c r="F8666">
        <v>40198</v>
      </c>
      <c r="G8666" t="s">
        <v>33</v>
      </c>
      <c r="H8666" s="1">
        <v>44656</v>
      </c>
      <c r="I8666" t="str">
        <f t="shared" si="135"/>
        <v>Yuksek Investisya</v>
      </c>
      <c r="J8666">
        <f>YEAR(transaction_data[[#This Row],[Transaction_Date]])</f>
        <v>2022</v>
      </c>
      <c r="K8666">
        <f>MONTH(transaction_data[[#This Row],[Transaction_Date]])</f>
        <v>4</v>
      </c>
    </row>
    <row r="8667" spans="1:11" x14ac:dyDescent="0.3">
      <c r="A8667">
        <v>308665</v>
      </c>
      <c r="B8667">
        <v>207098</v>
      </c>
      <c r="C8667" t="s">
        <v>31</v>
      </c>
      <c r="D8667">
        <v>79909</v>
      </c>
      <c r="E8667">
        <v>2805</v>
      </c>
      <c r="F8667">
        <v>14162</v>
      </c>
      <c r="G8667" t="s">
        <v>33</v>
      </c>
      <c r="H8667" s="1">
        <v>44790</v>
      </c>
      <c r="I8667" t="str">
        <f t="shared" si="135"/>
        <v>Kicik Investiya</v>
      </c>
      <c r="J8667">
        <f>YEAR(transaction_data[[#This Row],[Transaction_Date]])</f>
        <v>2022</v>
      </c>
      <c r="K8667">
        <f>MONTH(transaction_data[[#This Row],[Transaction_Date]])</f>
        <v>8</v>
      </c>
    </row>
    <row r="8668" spans="1:11" x14ac:dyDescent="0.3">
      <c r="A8668">
        <v>308666</v>
      </c>
      <c r="B8668">
        <v>207706</v>
      </c>
      <c r="C8668" t="s">
        <v>30</v>
      </c>
      <c r="D8668">
        <v>63527</v>
      </c>
      <c r="E8668">
        <v>3092</v>
      </c>
      <c r="F8668">
        <v>23926</v>
      </c>
      <c r="G8668" t="s">
        <v>33</v>
      </c>
      <c r="H8668" s="1">
        <v>44833</v>
      </c>
      <c r="I8668" t="str">
        <f t="shared" si="135"/>
        <v>Orta investisya</v>
      </c>
      <c r="J8668">
        <f>YEAR(transaction_data[[#This Row],[Transaction_Date]])</f>
        <v>2022</v>
      </c>
      <c r="K8668">
        <f>MONTH(transaction_data[[#This Row],[Transaction_Date]])</f>
        <v>9</v>
      </c>
    </row>
    <row r="8669" spans="1:11" x14ac:dyDescent="0.3">
      <c r="A8669">
        <v>308667</v>
      </c>
      <c r="B8669">
        <v>208739</v>
      </c>
      <c r="C8669" t="s">
        <v>30</v>
      </c>
      <c r="D8669">
        <v>45248</v>
      </c>
      <c r="E8669">
        <v>4376</v>
      </c>
      <c r="F8669">
        <v>37582</v>
      </c>
      <c r="G8669" t="s">
        <v>29</v>
      </c>
      <c r="H8669" s="1">
        <v>45575</v>
      </c>
      <c r="I8669" t="str">
        <f t="shared" si="135"/>
        <v>Yuksek Investisya</v>
      </c>
      <c r="J8669">
        <f>YEAR(transaction_data[[#This Row],[Transaction_Date]])</f>
        <v>2024</v>
      </c>
      <c r="K8669">
        <f>MONTH(transaction_data[[#This Row],[Transaction_Date]])</f>
        <v>10</v>
      </c>
    </row>
    <row r="8670" spans="1:11" x14ac:dyDescent="0.3">
      <c r="A8670">
        <v>308668</v>
      </c>
      <c r="B8670">
        <v>206120</v>
      </c>
      <c r="C8670" t="s">
        <v>30</v>
      </c>
      <c r="D8670">
        <v>34815</v>
      </c>
      <c r="E8670">
        <v>5256</v>
      </c>
      <c r="F8670">
        <v>25837</v>
      </c>
      <c r="G8670" t="s">
        <v>33</v>
      </c>
      <c r="H8670" s="1">
        <v>44960</v>
      </c>
      <c r="I8670" t="str">
        <f t="shared" si="135"/>
        <v>Orta investisya</v>
      </c>
      <c r="J8670">
        <f>YEAR(transaction_data[[#This Row],[Transaction_Date]])</f>
        <v>2023</v>
      </c>
      <c r="K8670">
        <f>MONTH(transaction_data[[#This Row],[Transaction_Date]])</f>
        <v>2</v>
      </c>
    </row>
    <row r="8671" spans="1:11" x14ac:dyDescent="0.3">
      <c r="A8671">
        <v>308669</v>
      </c>
      <c r="B8671">
        <v>205522</v>
      </c>
      <c r="C8671" t="s">
        <v>30</v>
      </c>
      <c r="D8671">
        <v>77584</v>
      </c>
      <c r="E8671">
        <v>1476</v>
      </c>
      <c r="F8671">
        <v>39108</v>
      </c>
      <c r="G8671" t="s">
        <v>29</v>
      </c>
      <c r="H8671" s="1">
        <v>45553</v>
      </c>
      <c r="I8671" t="str">
        <f t="shared" si="135"/>
        <v>Yuksek Investisya</v>
      </c>
      <c r="J8671">
        <f>YEAR(transaction_data[[#This Row],[Transaction_Date]])</f>
        <v>2024</v>
      </c>
      <c r="K8671">
        <f>MONTH(transaction_data[[#This Row],[Transaction_Date]])</f>
        <v>9</v>
      </c>
    </row>
    <row r="8672" spans="1:11" x14ac:dyDescent="0.3">
      <c r="A8672">
        <v>308670</v>
      </c>
      <c r="B8672">
        <v>207352</v>
      </c>
      <c r="C8672" t="s">
        <v>31</v>
      </c>
      <c r="D8672">
        <v>66466</v>
      </c>
      <c r="E8672">
        <v>4682</v>
      </c>
      <c r="F8672">
        <v>45890</v>
      </c>
      <c r="G8672" t="s">
        <v>32</v>
      </c>
      <c r="H8672" s="1">
        <v>44951</v>
      </c>
      <c r="I8672" t="str">
        <f t="shared" si="135"/>
        <v>Yuksek Investisya</v>
      </c>
      <c r="J8672">
        <f>YEAR(transaction_data[[#This Row],[Transaction_Date]])</f>
        <v>2023</v>
      </c>
      <c r="K8672">
        <f>MONTH(transaction_data[[#This Row],[Transaction_Date]])</f>
        <v>1</v>
      </c>
    </row>
    <row r="8673" spans="1:11" x14ac:dyDescent="0.3">
      <c r="A8673">
        <v>308671</v>
      </c>
      <c r="B8673">
        <v>202275</v>
      </c>
      <c r="C8673" t="s">
        <v>31</v>
      </c>
      <c r="D8673">
        <v>76470</v>
      </c>
      <c r="E8673">
        <v>1306</v>
      </c>
      <c r="F8673">
        <v>27587</v>
      </c>
      <c r="G8673" t="s">
        <v>33</v>
      </c>
      <c r="H8673" s="1">
        <v>44928</v>
      </c>
      <c r="I8673" t="str">
        <f t="shared" si="135"/>
        <v>Yuksek Investisya</v>
      </c>
      <c r="J8673">
        <f>YEAR(transaction_data[[#This Row],[Transaction_Date]])</f>
        <v>2023</v>
      </c>
      <c r="K8673">
        <f>MONTH(transaction_data[[#This Row],[Transaction_Date]])</f>
        <v>1</v>
      </c>
    </row>
    <row r="8674" spans="1:11" x14ac:dyDescent="0.3">
      <c r="A8674">
        <v>308672</v>
      </c>
      <c r="B8674">
        <v>207236</v>
      </c>
      <c r="C8674" t="s">
        <v>13</v>
      </c>
      <c r="D8674">
        <v>74703</v>
      </c>
      <c r="E8674">
        <v>3744</v>
      </c>
      <c r="F8674">
        <v>45182</v>
      </c>
      <c r="G8674" t="s">
        <v>32</v>
      </c>
      <c r="H8674" s="1">
        <v>45682</v>
      </c>
      <c r="I8674" t="str">
        <f t="shared" si="135"/>
        <v>Yuksek Investisya</v>
      </c>
      <c r="J8674">
        <f>YEAR(transaction_data[[#This Row],[Transaction_Date]])</f>
        <v>2025</v>
      </c>
      <c r="K8674">
        <f>MONTH(transaction_data[[#This Row],[Transaction_Date]])</f>
        <v>1</v>
      </c>
    </row>
    <row r="8675" spans="1:11" x14ac:dyDescent="0.3">
      <c r="A8675">
        <v>308673</v>
      </c>
      <c r="B8675">
        <v>200196</v>
      </c>
      <c r="C8675" t="s">
        <v>31</v>
      </c>
      <c r="D8675">
        <v>20287</v>
      </c>
      <c r="E8675">
        <v>3052</v>
      </c>
      <c r="F8675">
        <v>48961</v>
      </c>
      <c r="G8675" t="s">
        <v>29</v>
      </c>
      <c r="H8675" s="1">
        <v>45187</v>
      </c>
      <c r="I8675" t="str">
        <f t="shared" si="135"/>
        <v>Yuksek Investisya</v>
      </c>
      <c r="J8675">
        <f>YEAR(transaction_data[[#This Row],[Transaction_Date]])</f>
        <v>2023</v>
      </c>
      <c r="K8675">
        <f>MONTH(transaction_data[[#This Row],[Transaction_Date]])</f>
        <v>9</v>
      </c>
    </row>
    <row r="8676" spans="1:11" x14ac:dyDescent="0.3">
      <c r="A8676">
        <v>308674</v>
      </c>
      <c r="B8676">
        <v>209729</v>
      </c>
      <c r="C8676" t="s">
        <v>30</v>
      </c>
      <c r="D8676">
        <v>54070</v>
      </c>
      <c r="E8676">
        <v>2813</v>
      </c>
      <c r="F8676">
        <v>32770</v>
      </c>
      <c r="G8676" t="s">
        <v>29</v>
      </c>
      <c r="H8676" s="1">
        <v>44686</v>
      </c>
      <c r="I8676" t="str">
        <f t="shared" si="135"/>
        <v>Yuksek Investisya</v>
      </c>
      <c r="J8676">
        <f>YEAR(transaction_data[[#This Row],[Transaction_Date]])</f>
        <v>2022</v>
      </c>
      <c r="K8676">
        <f>MONTH(transaction_data[[#This Row],[Transaction_Date]])</f>
        <v>5</v>
      </c>
    </row>
    <row r="8677" spans="1:11" x14ac:dyDescent="0.3">
      <c r="A8677">
        <v>308675</v>
      </c>
      <c r="B8677">
        <v>209322</v>
      </c>
      <c r="C8677" t="s">
        <v>13</v>
      </c>
      <c r="D8677">
        <v>90840</v>
      </c>
      <c r="E8677">
        <v>2692</v>
      </c>
      <c r="F8677">
        <v>3693</v>
      </c>
      <c r="G8677" t="s">
        <v>29</v>
      </c>
      <c r="H8677" s="1">
        <v>44782</v>
      </c>
      <c r="I8677" t="str">
        <f t="shared" si="135"/>
        <v>Kicik Investiya</v>
      </c>
      <c r="J8677">
        <f>YEAR(transaction_data[[#This Row],[Transaction_Date]])</f>
        <v>2022</v>
      </c>
      <c r="K8677">
        <f>MONTH(transaction_data[[#This Row],[Transaction_Date]])</f>
        <v>8</v>
      </c>
    </row>
    <row r="8678" spans="1:11" x14ac:dyDescent="0.3">
      <c r="A8678">
        <v>308676</v>
      </c>
      <c r="B8678">
        <v>207313</v>
      </c>
      <c r="C8678" t="s">
        <v>31</v>
      </c>
      <c r="D8678">
        <v>65469</v>
      </c>
      <c r="E8678">
        <v>1139</v>
      </c>
      <c r="F8678">
        <v>44680</v>
      </c>
      <c r="G8678" t="s">
        <v>32</v>
      </c>
      <c r="H8678" s="1">
        <v>44867</v>
      </c>
      <c r="I8678" t="str">
        <f t="shared" si="135"/>
        <v>Yuksek Investisya</v>
      </c>
      <c r="J8678">
        <f>YEAR(transaction_data[[#This Row],[Transaction_Date]])</f>
        <v>2022</v>
      </c>
      <c r="K8678">
        <f>MONTH(transaction_data[[#This Row],[Transaction_Date]])</f>
        <v>11</v>
      </c>
    </row>
    <row r="8679" spans="1:11" x14ac:dyDescent="0.3">
      <c r="A8679">
        <v>308677</v>
      </c>
      <c r="B8679">
        <v>203231</v>
      </c>
      <c r="C8679" t="s">
        <v>31</v>
      </c>
      <c r="D8679">
        <v>74380</v>
      </c>
      <c r="E8679">
        <v>1974</v>
      </c>
      <c r="F8679">
        <v>26421</v>
      </c>
      <c r="G8679" t="s">
        <v>32</v>
      </c>
      <c r="H8679" s="1">
        <v>45071</v>
      </c>
      <c r="I8679" t="str">
        <f t="shared" si="135"/>
        <v>Orta investisya</v>
      </c>
      <c r="J8679">
        <f>YEAR(transaction_data[[#This Row],[Transaction_Date]])</f>
        <v>2023</v>
      </c>
      <c r="K8679">
        <f>MONTH(transaction_data[[#This Row],[Transaction_Date]])</f>
        <v>5</v>
      </c>
    </row>
    <row r="8680" spans="1:11" x14ac:dyDescent="0.3">
      <c r="A8680">
        <v>308678</v>
      </c>
      <c r="B8680">
        <v>200368</v>
      </c>
      <c r="C8680" t="s">
        <v>13</v>
      </c>
      <c r="D8680">
        <v>69894</v>
      </c>
      <c r="E8680">
        <v>622</v>
      </c>
      <c r="F8680">
        <v>5084</v>
      </c>
      <c r="G8680" t="s">
        <v>32</v>
      </c>
      <c r="H8680" s="1">
        <v>45541</v>
      </c>
      <c r="I8680" t="str">
        <f t="shared" si="135"/>
        <v>Kicik Investiya</v>
      </c>
      <c r="J8680">
        <f>YEAR(transaction_data[[#This Row],[Transaction_Date]])</f>
        <v>2024</v>
      </c>
      <c r="K8680">
        <f>MONTH(transaction_data[[#This Row],[Transaction_Date]])</f>
        <v>9</v>
      </c>
    </row>
    <row r="8681" spans="1:11" x14ac:dyDescent="0.3">
      <c r="A8681">
        <v>308679</v>
      </c>
      <c r="B8681">
        <v>203228</v>
      </c>
      <c r="C8681" t="s">
        <v>31</v>
      </c>
      <c r="D8681">
        <v>50814</v>
      </c>
      <c r="E8681">
        <v>3153</v>
      </c>
      <c r="F8681">
        <v>26459</v>
      </c>
      <c r="G8681" t="s">
        <v>33</v>
      </c>
      <c r="H8681" s="1">
        <v>45181</v>
      </c>
      <c r="I8681" t="str">
        <f t="shared" si="135"/>
        <v>Orta investisya</v>
      </c>
      <c r="J8681">
        <f>YEAR(transaction_data[[#This Row],[Transaction_Date]])</f>
        <v>2023</v>
      </c>
      <c r="K8681">
        <f>MONTH(transaction_data[[#This Row],[Transaction_Date]])</f>
        <v>9</v>
      </c>
    </row>
    <row r="8682" spans="1:11" x14ac:dyDescent="0.3">
      <c r="A8682">
        <v>308680</v>
      </c>
      <c r="B8682">
        <v>209008</v>
      </c>
      <c r="C8682" t="s">
        <v>31</v>
      </c>
      <c r="D8682">
        <v>19174</v>
      </c>
      <c r="E8682">
        <v>4811</v>
      </c>
      <c r="F8682">
        <v>12778</v>
      </c>
      <c r="G8682" t="s">
        <v>29</v>
      </c>
      <c r="H8682" s="1">
        <v>45188</v>
      </c>
      <c r="I8682" t="str">
        <f t="shared" si="135"/>
        <v>Kicik Investiya</v>
      </c>
      <c r="J8682">
        <f>YEAR(transaction_data[[#This Row],[Transaction_Date]])</f>
        <v>2023</v>
      </c>
      <c r="K8682">
        <f>MONTH(transaction_data[[#This Row],[Transaction_Date]])</f>
        <v>9</v>
      </c>
    </row>
    <row r="8683" spans="1:11" x14ac:dyDescent="0.3">
      <c r="A8683">
        <v>308681</v>
      </c>
      <c r="B8683">
        <v>201491</v>
      </c>
      <c r="C8683" t="s">
        <v>31</v>
      </c>
      <c r="D8683">
        <v>62962</v>
      </c>
      <c r="E8683">
        <v>4513</v>
      </c>
      <c r="F8683">
        <v>17274</v>
      </c>
      <c r="G8683" t="s">
        <v>32</v>
      </c>
      <c r="H8683" s="1">
        <v>44890</v>
      </c>
      <c r="I8683" t="str">
        <f t="shared" si="135"/>
        <v>Orta investisya</v>
      </c>
      <c r="J8683">
        <f>YEAR(transaction_data[[#This Row],[Transaction_Date]])</f>
        <v>2022</v>
      </c>
      <c r="K8683">
        <f>MONTH(transaction_data[[#This Row],[Transaction_Date]])</f>
        <v>11</v>
      </c>
    </row>
    <row r="8684" spans="1:11" x14ac:dyDescent="0.3">
      <c r="A8684">
        <v>308682</v>
      </c>
      <c r="B8684">
        <v>207027</v>
      </c>
      <c r="C8684" t="s">
        <v>30</v>
      </c>
      <c r="D8684">
        <v>73777</v>
      </c>
      <c r="E8684">
        <v>1789</v>
      </c>
      <c r="F8684">
        <v>44623</v>
      </c>
      <c r="G8684" t="s">
        <v>33</v>
      </c>
      <c r="H8684" s="1">
        <v>45418</v>
      </c>
      <c r="I8684" t="str">
        <f t="shared" si="135"/>
        <v>Yuksek Investisya</v>
      </c>
      <c r="J8684">
        <f>YEAR(transaction_data[[#This Row],[Transaction_Date]])</f>
        <v>2024</v>
      </c>
      <c r="K8684">
        <f>MONTH(transaction_data[[#This Row],[Transaction_Date]])</f>
        <v>5</v>
      </c>
    </row>
    <row r="8685" spans="1:11" x14ac:dyDescent="0.3">
      <c r="A8685">
        <v>308683</v>
      </c>
      <c r="B8685">
        <v>200719</v>
      </c>
      <c r="C8685" t="s">
        <v>13</v>
      </c>
      <c r="D8685">
        <v>11101</v>
      </c>
      <c r="E8685">
        <v>1242</v>
      </c>
      <c r="F8685">
        <v>34170</v>
      </c>
      <c r="G8685" t="s">
        <v>32</v>
      </c>
      <c r="H8685" s="1">
        <v>45593</v>
      </c>
      <c r="I8685" t="str">
        <f t="shared" si="135"/>
        <v>Yuksek Investisya</v>
      </c>
      <c r="J8685">
        <f>YEAR(transaction_data[[#This Row],[Transaction_Date]])</f>
        <v>2024</v>
      </c>
      <c r="K8685">
        <f>MONTH(transaction_data[[#This Row],[Transaction_Date]])</f>
        <v>10</v>
      </c>
    </row>
    <row r="8686" spans="1:11" x14ac:dyDescent="0.3">
      <c r="A8686">
        <v>308684</v>
      </c>
      <c r="B8686">
        <v>202762</v>
      </c>
      <c r="C8686" t="s">
        <v>13</v>
      </c>
      <c r="D8686">
        <v>49789</v>
      </c>
      <c r="E8686">
        <v>2148</v>
      </c>
      <c r="F8686">
        <v>1410</v>
      </c>
      <c r="G8686" t="s">
        <v>29</v>
      </c>
      <c r="H8686" s="1">
        <v>45016</v>
      </c>
      <c r="I8686" t="str">
        <f t="shared" si="135"/>
        <v>Kicik Investiya</v>
      </c>
      <c r="J8686">
        <f>YEAR(transaction_data[[#This Row],[Transaction_Date]])</f>
        <v>2023</v>
      </c>
      <c r="K8686">
        <f>MONTH(transaction_data[[#This Row],[Transaction_Date]])</f>
        <v>3</v>
      </c>
    </row>
    <row r="8687" spans="1:11" x14ac:dyDescent="0.3">
      <c r="A8687">
        <v>308685</v>
      </c>
      <c r="B8687">
        <v>204734</v>
      </c>
      <c r="C8687" t="s">
        <v>30</v>
      </c>
      <c r="D8687">
        <v>57552</v>
      </c>
      <c r="E8687">
        <v>841</v>
      </c>
      <c r="F8687">
        <v>19353</v>
      </c>
      <c r="G8687" t="s">
        <v>33</v>
      </c>
      <c r="H8687" s="1">
        <v>45425</v>
      </c>
      <c r="I8687" t="str">
        <f t="shared" si="135"/>
        <v>Orta investisya</v>
      </c>
      <c r="J8687">
        <f>YEAR(transaction_data[[#This Row],[Transaction_Date]])</f>
        <v>2024</v>
      </c>
      <c r="K8687">
        <f>MONTH(transaction_data[[#This Row],[Transaction_Date]])</f>
        <v>5</v>
      </c>
    </row>
    <row r="8688" spans="1:11" x14ac:dyDescent="0.3">
      <c r="A8688">
        <v>308686</v>
      </c>
      <c r="B8688">
        <v>208987</v>
      </c>
      <c r="C8688" t="s">
        <v>13</v>
      </c>
      <c r="D8688">
        <v>81245</v>
      </c>
      <c r="E8688">
        <v>4975</v>
      </c>
      <c r="F8688">
        <v>20364</v>
      </c>
      <c r="G8688" t="s">
        <v>33</v>
      </c>
      <c r="H8688" s="1">
        <v>45526</v>
      </c>
      <c r="I8688" t="str">
        <f t="shared" si="135"/>
        <v>Orta investisya</v>
      </c>
      <c r="J8688">
        <f>YEAR(transaction_data[[#This Row],[Transaction_Date]])</f>
        <v>2024</v>
      </c>
      <c r="K8688">
        <f>MONTH(transaction_data[[#This Row],[Transaction_Date]])</f>
        <v>8</v>
      </c>
    </row>
    <row r="8689" spans="1:11" x14ac:dyDescent="0.3">
      <c r="A8689">
        <v>308687</v>
      </c>
      <c r="B8689">
        <v>202202</v>
      </c>
      <c r="C8689" t="s">
        <v>31</v>
      </c>
      <c r="D8689">
        <v>9149</v>
      </c>
      <c r="E8689">
        <v>412</v>
      </c>
      <c r="F8689">
        <v>13729</v>
      </c>
      <c r="G8689" t="s">
        <v>33</v>
      </c>
      <c r="H8689" s="1">
        <v>44747</v>
      </c>
      <c r="I8689" t="str">
        <f t="shared" si="135"/>
        <v>Kicik Investiya</v>
      </c>
      <c r="J8689">
        <f>YEAR(transaction_data[[#This Row],[Transaction_Date]])</f>
        <v>2022</v>
      </c>
      <c r="K8689">
        <f>MONTH(transaction_data[[#This Row],[Transaction_Date]])</f>
        <v>7</v>
      </c>
    </row>
    <row r="8690" spans="1:11" x14ac:dyDescent="0.3">
      <c r="A8690">
        <v>308688</v>
      </c>
      <c r="B8690">
        <v>203207</v>
      </c>
      <c r="C8690" t="s">
        <v>30</v>
      </c>
      <c r="D8690">
        <v>81164</v>
      </c>
      <c r="E8690">
        <v>3244</v>
      </c>
      <c r="F8690">
        <v>27098</v>
      </c>
      <c r="G8690" t="s">
        <v>33</v>
      </c>
      <c r="H8690" s="1">
        <v>44794</v>
      </c>
      <c r="I8690" t="str">
        <f t="shared" si="135"/>
        <v>Orta investisya</v>
      </c>
      <c r="J8690">
        <f>YEAR(transaction_data[[#This Row],[Transaction_Date]])</f>
        <v>2022</v>
      </c>
      <c r="K8690">
        <f>MONTH(transaction_data[[#This Row],[Transaction_Date]])</f>
        <v>8</v>
      </c>
    </row>
    <row r="8691" spans="1:11" x14ac:dyDescent="0.3">
      <c r="A8691">
        <v>308689</v>
      </c>
      <c r="B8691">
        <v>202503</v>
      </c>
      <c r="C8691" t="s">
        <v>30</v>
      </c>
      <c r="D8691">
        <v>9730</v>
      </c>
      <c r="E8691">
        <v>706</v>
      </c>
      <c r="F8691">
        <v>9105</v>
      </c>
      <c r="G8691" t="s">
        <v>33</v>
      </c>
      <c r="H8691" s="1">
        <v>45539</v>
      </c>
      <c r="I8691" t="str">
        <f t="shared" si="135"/>
        <v>Kicik Investiya</v>
      </c>
      <c r="J8691">
        <f>YEAR(transaction_data[[#This Row],[Transaction_Date]])</f>
        <v>2024</v>
      </c>
      <c r="K8691">
        <f>MONTH(transaction_data[[#This Row],[Transaction_Date]])</f>
        <v>9</v>
      </c>
    </row>
    <row r="8692" spans="1:11" x14ac:dyDescent="0.3">
      <c r="A8692">
        <v>308690</v>
      </c>
      <c r="B8692">
        <v>205782</v>
      </c>
      <c r="C8692" t="s">
        <v>30</v>
      </c>
      <c r="D8692">
        <v>92136</v>
      </c>
      <c r="E8692">
        <v>4342</v>
      </c>
      <c r="F8692">
        <v>28439</v>
      </c>
      <c r="G8692" t="s">
        <v>33</v>
      </c>
      <c r="H8692" s="1">
        <v>44662</v>
      </c>
      <c r="I8692" t="str">
        <f t="shared" si="135"/>
        <v>Yuksek Investisya</v>
      </c>
      <c r="J8692">
        <f>YEAR(transaction_data[[#This Row],[Transaction_Date]])</f>
        <v>2022</v>
      </c>
      <c r="K8692">
        <f>MONTH(transaction_data[[#This Row],[Transaction_Date]])</f>
        <v>4</v>
      </c>
    </row>
    <row r="8693" spans="1:11" x14ac:dyDescent="0.3">
      <c r="A8693">
        <v>308691</v>
      </c>
      <c r="B8693">
        <v>206175</v>
      </c>
      <c r="C8693" t="s">
        <v>13</v>
      </c>
      <c r="D8693">
        <v>91558</v>
      </c>
      <c r="E8693">
        <v>1731</v>
      </c>
      <c r="F8693">
        <v>17178</v>
      </c>
      <c r="G8693" t="s">
        <v>29</v>
      </c>
      <c r="H8693" s="1">
        <v>45462</v>
      </c>
      <c r="I8693" t="str">
        <f t="shared" si="135"/>
        <v>Orta investisya</v>
      </c>
      <c r="J8693">
        <f>YEAR(transaction_data[[#This Row],[Transaction_Date]])</f>
        <v>2024</v>
      </c>
      <c r="K8693">
        <f>MONTH(transaction_data[[#This Row],[Transaction_Date]])</f>
        <v>6</v>
      </c>
    </row>
    <row r="8694" spans="1:11" x14ac:dyDescent="0.3">
      <c r="A8694">
        <v>308692</v>
      </c>
      <c r="B8694">
        <v>205134</v>
      </c>
      <c r="C8694" t="s">
        <v>30</v>
      </c>
      <c r="D8694">
        <v>60012</v>
      </c>
      <c r="E8694">
        <v>4482</v>
      </c>
      <c r="F8694">
        <v>19023</v>
      </c>
      <c r="G8694" t="s">
        <v>29</v>
      </c>
      <c r="H8694" s="1">
        <v>44978</v>
      </c>
      <c r="I8694" t="str">
        <f t="shared" si="135"/>
        <v>Orta investisya</v>
      </c>
      <c r="J8694">
        <f>YEAR(transaction_data[[#This Row],[Transaction_Date]])</f>
        <v>2023</v>
      </c>
      <c r="K8694">
        <f>MONTH(transaction_data[[#This Row],[Transaction_Date]])</f>
        <v>2</v>
      </c>
    </row>
    <row r="8695" spans="1:11" x14ac:dyDescent="0.3">
      <c r="A8695">
        <v>308693</v>
      </c>
      <c r="B8695">
        <v>201882</v>
      </c>
      <c r="C8695" t="s">
        <v>30</v>
      </c>
      <c r="D8695">
        <v>7567</v>
      </c>
      <c r="E8695">
        <v>121</v>
      </c>
      <c r="F8695">
        <v>30032</v>
      </c>
      <c r="G8695" t="s">
        <v>33</v>
      </c>
      <c r="H8695" s="1">
        <v>44938</v>
      </c>
      <c r="I8695" t="str">
        <f t="shared" si="135"/>
        <v>Yuksek Investisya</v>
      </c>
      <c r="J8695">
        <f>YEAR(transaction_data[[#This Row],[Transaction_Date]])</f>
        <v>2023</v>
      </c>
      <c r="K8695">
        <f>MONTH(transaction_data[[#This Row],[Transaction_Date]])</f>
        <v>1</v>
      </c>
    </row>
    <row r="8696" spans="1:11" x14ac:dyDescent="0.3">
      <c r="A8696">
        <v>308694</v>
      </c>
      <c r="B8696">
        <v>209594</v>
      </c>
      <c r="C8696" t="s">
        <v>30</v>
      </c>
      <c r="D8696">
        <v>96771</v>
      </c>
      <c r="E8696">
        <v>3127</v>
      </c>
      <c r="F8696">
        <v>35753</v>
      </c>
      <c r="G8696" t="s">
        <v>29</v>
      </c>
      <c r="H8696" s="1">
        <v>45078</v>
      </c>
      <c r="I8696" t="str">
        <f t="shared" si="135"/>
        <v>Yuksek Investisya</v>
      </c>
      <c r="J8696">
        <f>YEAR(transaction_data[[#This Row],[Transaction_Date]])</f>
        <v>2023</v>
      </c>
      <c r="K8696">
        <f>MONTH(transaction_data[[#This Row],[Transaction_Date]])</f>
        <v>6</v>
      </c>
    </row>
    <row r="8697" spans="1:11" x14ac:dyDescent="0.3">
      <c r="A8697">
        <v>308695</v>
      </c>
      <c r="B8697">
        <v>201987</v>
      </c>
      <c r="C8697" t="s">
        <v>13</v>
      </c>
      <c r="D8697">
        <v>81156</v>
      </c>
      <c r="E8697">
        <v>4316</v>
      </c>
      <c r="F8697">
        <v>28824</v>
      </c>
      <c r="G8697" t="s">
        <v>29</v>
      </c>
      <c r="H8697" s="1">
        <v>44907</v>
      </c>
      <c r="I8697" t="str">
        <f t="shared" si="135"/>
        <v>Yuksek Investisya</v>
      </c>
      <c r="J8697">
        <f>YEAR(transaction_data[[#This Row],[Transaction_Date]])</f>
        <v>2022</v>
      </c>
      <c r="K8697">
        <f>MONTH(transaction_data[[#This Row],[Transaction_Date]])</f>
        <v>12</v>
      </c>
    </row>
    <row r="8698" spans="1:11" x14ac:dyDescent="0.3">
      <c r="A8698">
        <v>308696</v>
      </c>
      <c r="B8698">
        <v>208287</v>
      </c>
      <c r="C8698" t="s">
        <v>13</v>
      </c>
      <c r="D8698">
        <v>52072</v>
      </c>
      <c r="E8698">
        <v>2504</v>
      </c>
      <c r="F8698">
        <v>10271</v>
      </c>
      <c r="G8698" t="s">
        <v>32</v>
      </c>
      <c r="H8698" s="1">
        <v>45475</v>
      </c>
      <c r="I8698" t="str">
        <f t="shared" si="135"/>
        <v>Kicik Investiya</v>
      </c>
      <c r="J8698">
        <f>YEAR(transaction_data[[#This Row],[Transaction_Date]])</f>
        <v>2024</v>
      </c>
      <c r="K8698">
        <f>MONTH(transaction_data[[#This Row],[Transaction_Date]])</f>
        <v>7</v>
      </c>
    </row>
    <row r="8699" spans="1:11" x14ac:dyDescent="0.3">
      <c r="A8699">
        <v>308697</v>
      </c>
      <c r="B8699">
        <v>200814</v>
      </c>
      <c r="C8699" t="s">
        <v>13</v>
      </c>
      <c r="D8699">
        <v>18726</v>
      </c>
      <c r="E8699">
        <v>2725</v>
      </c>
      <c r="F8699">
        <v>48003</v>
      </c>
      <c r="G8699" t="s">
        <v>32</v>
      </c>
      <c r="H8699" s="1">
        <v>44647</v>
      </c>
      <c r="I8699" t="str">
        <f t="shared" si="135"/>
        <v>Yuksek Investisya</v>
      </c>
      <c r="J8699">
        <f>YEAR(transaction_data[[#This Row],[Transaction_Date]])</f>
        <v>2022</v>
      </c>
      <c r="K8699">
        <f>MONTH(transaction_data[[#This Row],[Transaction_Date]])</f>
        <v>3</v>
      </c>
    </row>
    <row r="8700" spans="1:11" x14ac:dyDescent="0.3">
      <c r="A8700">
        <v>308698</v>
      </c>
      <c r="B8700">
        <v>202660</v>
      </c>
      <c r="C8700" t="s">
        <v>30</v>
      </c>
      <c r="D8700">
        <v>83482</v>
      </c>
      <c r="E8700">
        <v>3431</v>
      </c>
      <c r="F8700">
        <v>33569</v>
      </c>
      <c r="G8700" t="s">
        <v>32</v>
      </c>
      <c r="H8700" s="1">
        <v>44794</v>
      </c>
      <c r="I8700" t="str">
        <f t="shared" si="135"/>
        <v>Yuksek Investisya</v>
      </c>
      <c r="J8700">
        <f>YEAR(transaction_data[[#This Row],[Transaction_Date]])</f>
        <v>2022</v>
      </c>
      <c r="K8700">
        <f>MONTH(transaction_data[[#This Row],[Transaction_Date]])</f>
        <v>8</v>
      </c>
    </row>
    <row r="8701" spans="1:11" x14ac:dyDescent="0.3">
      <c r="A8701">
        <v>308699</v>
      </c>
      <c r="B8701">
        <v>209333</v>
      </c>
      <c r="C8701" t="s">
        <v>31</v>
      </c>
      <c r="D8701">
        <v>61515</v>
      </c>
      <c r="E8701">
        <v>4865</v>
      </c>
      <c r="F8701">
        <v>6257</v>
      </c>
      <c r="G8701" t="s">
        <v>33</v>
      </c>
      <c r="H8701" s="1">
        <v>44973</v>
      </c>
      <c r="I8701" t="str">
        <f t="shared" si="135"/>
        <v>Kicik Investiya</v>
      </c>
      <c r="J8701">
        <f>YEAR(transaction_data[[#This Row],[Transaction_Date]])</f>
        <v>2023</v>
      </c>
      <c r="K8701">
        <f>MONTH(transaction_data[[#This Row],[Transaction_Date]])</f>
        <v>2</v>
      </c>
    </row>
    <row r="8702" spans="1:11" x14ac:dyDescent="0.3">
      <c r="A8702">
        <v>308700</v>
      </c>
      <c r="B8702">
        <v>202569</v>
      </c>
      <c r="C8702" t="s">
        <v>13</v>
      </c>
      <c r="D8702">
        <v>12645</v>
      </c>
      <c r="E8702">
        <v>1053</v>
      </c>
      <c r="F8702">
        <v>23693</v>
      </c>
      <c r="G8702" t="s">
        <v>32</v>
      </c>
      <c r="H8702" s="1">
        <v>45424</v>
      </c>
      <c r="I8702" t="str">
        <f t="shared" si="135"/>
        <v>Orta investisya</v>
      </c>
      <c r="J8702">
        <f>YEAR(transaction_data[[#This Row],[Transaction_Date]])</f>
        <v>2024</v>
      </c>
      <c r="K8702">
        <f>MONTH(transaction_data[[#This Row],[Transaction_Date]])</f>
        <v>5</v>
      </c>
    </row>
    <row r="8703" spans="1:11" x14ac:dyDescent="0.3">
      <c r="A8703">
        <v>308701</v>
      </c>
      <c r="B8703">
        <v>207347</v>
      </c>
      <c r="C8703" t="s">
        <v>31</v>
      </c>
      <c r="D8703">
        <v>91193</v>
      </c>
      <c r="E8703">
        <v>4121</v>
      </c>
      <c r="F8703">
        <v>2179</v>
      </c>
      <c r="G8703" t="s">
        <v>29</v>
      </c>
      <c r="H8703" s="1">
        <v>45378</v>
      </c>
      <c r="I8703" t="str">
        <f t="shared" si="135"/>
        <v>Kicik Investiya</v>
      </c>
      <c r="J8703">
        <f>YEAR(transaction_data[[#This Row],[Transaction_Date]])</f>
        <v>2024</v>
      </c>
      <c r="K8703">
        <f>MONTH(transaction_data[[#This Row],[Transaction_Date]])</f>
        <v>3</v>
      </c>
    </row>
    <row r="8704" spans="1:11" x14ac:dyDescent="0.3">
      <c r="A8704">
        <v>308702</v>
      </c>
      <c r="B8704">
        <v>205343</v>
      </c>
      <c r="C8704" t="s">
        <v>31</v>
      </c>
      <c r="D8704">
        <v>50507</v>
      </c>
      <c r="E8704">
        <v>4008</v>
      </c>
      <c r="F8704">
        <v>28148</v>
      </c>
      <c r="G8704" t="s">
        <v>32</v>
      </c>
      <c r="H8704" s="1">
        <v>45210</v>
      </c>
      <c r="I8704" t="str">
        <f t="shared" si="135"/>
        <v>Yuksek Investisya</v>
      </c>
      <c r="J8704">
        <f>YEAR(transaction_data[[#This Row],[Transaction_Date]])</f>
        <v>2023</v>
      </c>
      <c r="K8704">
        <f>MONTH(transaction_data[[#This Row],[Transaction_Date]])</f>
        <v>10</v>
      </c>
    </row>
    <row r="8705" spans="1:11" x14ac:dyDescent="0.3">
      <c r="A8705">
        <v>308703</v>
      </c>
      <c r="B8705">
        <v>207421</v>
      </c>
      <c r="C8705" t="s">
        <v>13</v>
      </c>
      <c r="D8705">
        <v>28265</v>
      </c>
      <c r="E8705">
        <v>4714</v>
      </c>
      <c r="F8705">
        <v>49632</v>
      </c>
      <c r="G8705" t="s">
        <v>33</v>
      </c>
      <c r="H8705" s="1">
        <v>45725</v>
      </c>
      <c r="I8705" t="str">
        <f t="shared" si="135"/>
        <v>Yuksek Investisya</v>
      </c>
      <c r="J8705">
        <f>YEAR(transaction_data[[#This Row],[Transaction_Date]])</f>
        <v>2025</v>
      </c>
      <c r="K8705">
        <f>MONTH(transaction_data[[#This Row],[Transaction_Date]])</f>
        <v>3</v>
      </c>
    </row>
    <row r="8706" spans="1:11" x14ac:dyDescent="0.3">
      <c r="A8706">
        <v>308704</v>
      </c>
      <c r="B8706">
        <v>204018</v>
      </c>
      <c r="C8706" t="s">
        <v>13</v>
      </c>
      <c r="D8706">
        <v>80298</v>
      </c>
      <c r="E8706">
        <v>3759</v>
      </c>
      <c r="F8706">
        <v>14200</v>
      </c>
      <c r="G8706" t="s">
        <v>33</v>
      </c>
      <c r="H8706" s="1">
        <v>45556</v>
      </c>
      <c r="I8706" t="str">
        <f t="shared" ref="I8706:I8769" si="136">IF(AND(F8706&gt;1000,F8706&lt;15000),"Kicik Investiya",IF(AND(F8706&gt;=15000,F8706&lt;27500),"Orta investisya","Yuksek Investisya"))</f>
        <v>Kicik Investiya</v>
      </c>
      <c r="J8706">
        <f>YEAR(transaction_data[[#This Row],[Transaction_Date]])</f>
        <v>2024</v>
      </c>
      <c r="K8706">
        <f>MONTH(transaction_data[[#This Row],[Transaction_Date]])</f>
        <v>9</v>
      </c>
    </row>
    <row r="8707" spans="1:11" x14ac:dyDescent="0.3">
      <c r="A8707">
        <v>308705</v>
      </c>
      <c r="B8707">
        <v>200974</v>
      </c>
      <c r="C8707" t="s">
        <v>31</v>
      </c>
      <c r="D8707">
        <v>53443</v>
      </c>
      <c r="E8707">
        <v>2252</v>
      </c>
      <c r="F8707">
        <v>26470</v>
      </c>
      <c r="G8707" t="s">
        <v>29</v>
      </c>
      <c r="H8707" s="1">
        <v>44928</v>
      </c>
      <c r="I8707" t="str">
        <f t="shared" si="136"/>
        <v>Orta investisya</v>
      </c>
      <c r="J8707">
        <f>YEAR(transaction_data[[#This Row],[Transaction_Date]])</f>
        <v>2023</v>
      </c>
      <c r="K8707">
        <f>MONTH(transaction_data[[#This Row],[Transaction_Date]])</f>
        <v>1</v>
      </c>
    </row>
    <row r="8708" spans="1:11" x14ac:dyDescent="0.3">
      <c r="A8708">
        <v>308706</v>
      </c>
      <c r="B8708">
        <v>201861</v>
      </c>
      <c r="C8708" t="s">
        <v>13</v>
      </c>
      <c r="D8708">
        <v>40227</v>
      </c>
      <c r="E8708">
        <v>302</v>
      </c>
      <c r="F8708">
        <v>5782</v>
      </c>
      <c r="G8708" t="s">
        <v>29</v>
      </c>
      <c r="H8708" s="1">
        <v>45323</v>
      </c>
      <c r="I8708" t="str">
        <f t="shared" si="136"/>
        <v>Kicik Investiya</v>
      </c>
      <c r="J8708">
        <f>YEAR(transaction_data[[#This Row],[Transaction_Date]])</f>
        <v>2024</v>
      </c>
      <c r="K8708">
        <f>MONTH(transaction_data[[#This Row],[Transaction_Date]])</f>
        <v>2</v>
      </c>
    </row>
    <row r="8709" spans="1:11" x14ac:dyDescent="0.3">
      <c r="A8709">
        <v>308707</v>
      </c>
      <c r="B8709">
        <v>200648</v>
      </c>
      <c r="C8709" t="s">
        <v>31</v>
      </c>
      <c r="D8709">
        <v>88955</v>
      </c>
      <c r="E8709">
        <v>4191</v>
      </c>
      <c r="F8709">
        <v>42412</v>
      </c>
      <c r="G8709" t="s">
        <v>32</v>
      </c>
      <c r="H8709" s="1">
        <v>45687</v>
      </c>
      <c r="I8709" t="str">
        <f t="shared" si="136"/>
        <v>Yuksek Investisya</v>
      </c>
      <c r="J8709">
        <f>YEAR(transaction_data[[#This Row],[Transaction_Date]])</f>
        <v>2025</v>
      </c>
      <c r="K8709">
        <f>MONTH(transaction_data[[#This Row],[Transaction_Date]])</f>
        <v>1</v>
      </c>
    </row>
    <row r="8710" spans="1:11" x14ac:dyDescent="0.3">
      <c r="A8710">
        <v>308708</v>
      </c>
      <c r="B8710">
        <v>208933</v>
      </c>
      <c r="C8710" t="s">
        <v>31</v>
      </c>
      <c r="D8710">
        <v>72186</v>
      </c>
      <c r="E8710">
        <v>1930</v>
      </c>
      <c r="F8710">
        <v>41210</v>
      </c>
      <c r="G8710" t="s">
        <v>32</v>
      </c>
      <c r="H8710" s="1">
        <v>44807</v>
      </c>
      <c r="I8710" t="str">
        <f t="shared" si="136"/>
        <v>Yuksek Investisya</v>
      </c>
      <c r="J8710">
        <f>YEAR(transaction_data[[#This Row],[Transaction_Date]])</f>
        <v>2022</v>
      </c>
      <c r="K8710">
        <f>MONTH(transaction_data[[#This Row],[Transaction_Date]])</f>
        <v>9</v>
      </c>
    </row>
    <row r="8711" spans="1:11" x14ac:dyDescent="0.3">
      <c r="A8711">
        <v>308709</v>
      </c>
      <c r="B8711">
        <v>201576</v>
      </c>
      <c r="C8711" t="s">
        <v>30</v>
      </c>
      <c r="D8711">
        <v>5200</v>
      </c>
      <c r="E8711">
        <v>294</v>
      </c>
      <c r="F8711">
        <v>25801</v>
      </c>
      <c r="G8711" t="s">
        <v>32</v>
      </c>
      <c r="H8711" s="1">
        <v>44921</v>
      </c>
      <c r="I8711" t="str">
        <f t="shared" si="136"/>
        <v>Orta investisya</v>
      </c>
      <c r="J8711">
        <f>YEAR(transaction_data[[#This Row],[Transaction_Date]])</f>
        <v>2022</v>
      </c>
      <c r="K8711">
        <f>MONTH(transaction_data[[#This Row],[Transaction_Date]])</f>
        <v>12</v>
      </c>
    </row>
    <row r="8712" spans="1:11" x14ac:dyDescent="0.3">
      <c r="A8712">
        <v>308710</v>
      </c>
      <c r="B8712">
        <v>202599</v>
      </c>
      <c r="C8712" t="s">
        <v>31</v>
      </c>
      <c r="D8712">
        <v>66316</v>
      </c>
      <c r="E8712">
        <v>4154</v>
      </c>
      <c r="F8712">
        <v>29266</v>
      </c>
      <c r="G8712" t="s">
        <v>33</v>
      </c>
      <c r="H8712" s="1">
        <v>45192</v>
      </c>
      <c r="I8712" t="str">
        <f t="shared" si="136"/>
        <v>Yuksek Investisya</v>
      </c>
      <c r="J8712">
        <f>YEAR(transaction_data[[#This Row],[Transaction_Date]])</f>
        <v>2023</v>
      </c>
      <c r="K8712">
        <f>MONTH(transaction_data[[#This Row],[Transaction_Date]])</f>
        <v>9</v>
      </c>
    </row>
    <row r="8713" spans="1:11" x14ac:dyDescent="0.3">
      <c r="A8713">
        <v>308711</v>
      </c>
      <c r="B8713">
        <v>204879</v>
      </c>
      <c r="C8713" t="s">
        <v>30</v>
      </c>
      <c r="D8713">
        <v>82550</v>
      </c>
      <c r="E8713">
        <v>1738</v>
      </c>
      <c r="F8713">
        <v>1934</v>
      </c>
      <c r="G8713" t="s">
        <v>32</v>
      </c>
      <c r="H8713" s="1">
        <v>45230</v>
      </c>
      <c r="I8713" t="str">
        <f t="shared" si="136"/>
        <v>Kicik Investiya</v>
      </c>
      <c r="J8713">
        <f>YEAR(transaction_data[[#This Row],[Transaction_Date]])</f>
        <v>2023</v>
      </c>
      <c r="K8713">
        <f>MONTH(transaction_data[[#This Row],[Transaction_Date]])</f>
        <v>10</v>
      </c>
    </row>
    <row r="8714" spans="1:11" x14ac:dyDescent="0.3">
      <c r="A8714">
        <v>308712</v>
      </c>
      <c r="B8714">
        <v>201787</v>
      </c>
      <c r="C8714" t="s">
        <v>30</v>
      </c>
      <c r="D8714">
        <v>57442</v>
      </c>
      <c r="E8714">
        <v>315</v>
      </c>
      <c r="F8714">
        <v>40320</v>
      </c>
      <c r="G8714" t="s">
        <v>32</v>
      </c>
      <c r="H8714" s="1">
        <v>45299</v>
      </c>
      <c r="I8714" t="str">
        <f t="shared" si="136"/>
        <v>Yuksek Investisya</v>
      </c>
      <c r="J8714">
        <f>YEAR(transaction_data[[#This Row],[Transaction_Date]])</f>
        <v>2024</v>
      </c>
      <c r="K8714">
        <f>MONTH(transaction_data[[#This Row],[Transaction_Date]])</f>
        <v>1</v>
      </c>
    </row>
    <row r="8715" spans="1:11" x14ac:dyDescent="0.3">
      <c r="A8715">
        <v>308713</v>
      </c>
      <c r="B8715">
        <v>200137</v>
      </c>
      <c r="C8715" t="s">
        <v>13</v>
      </c>
      <c r="D8715">
        <v>36304</v>
      </c>
      <c r="E8715">
        <v>2116</v>
      </c>
      <c r="F8715">
        <v>20250</v>
      </c>
      <c r="G8715" t="s">
        <v>29</v>
      </c>
      <c r="H8715" s="1">
        <v>44973</v>
      </c>
      <c r="I8715" t="str">
        <f t="shared" si="136"/>
        <v>Orta investisya</v>
      </c>
      <c r="J8715">
        <f>YEAR(transaction_data[[#This Row],[Transaction_Date]])</f>
        <v>2023</v>
      </c>
      <c r="K8715">
        <f>MONTH(transaction_data[[#This Row],[Transaction_Date]])</f>
        <v>2</v>
      </c>
    </row>
    <row r="8716" spans="1:11" x14ac:dyDescent="0.3">
      <c r="A8716">
        <v>308714</v>
      </c>
      <c r="B8716">
        <v>202056</v>
      </c>
      <c r="C8716" t="s">
        <v>13</v>
      </c>
      <c r="D8716">
        <v>90285</v>
      </c>
      <c r="E8716">
        <v>2881</v>
      </c>
      <c r="F8716">
        <v>34393</v>
      </c>
      <c r="G8716" t="s">
        <v>33</v>
      </c>
      <c r="H8716" s="1">
        <v>45439</v>
      </c>
      <c r="I8716" t="str">
        <f t="shared" si="136"/>
        <v>Yuksek Investisya</v>
      </c>
      <c r="J8716">
        <f>YEAR(transaction_data[[#This Row],[Transaction_Date]])</f>
        <v>2024</v>
      </c>
      <c r="K8716">
        <f>MONTH(transaction_data[[#This Row],[Transaction_Date]])</f>
        <v>5</v>
      </c>
    </row>
    <row r="8717" spans="1:11" x14ac:dyDescent="0.3">
      <c r="A8717">
        <v>308715</v>
      </c>
      <c r="B8717">
        <v>201831</v>
      </c>
      <c r="C8717" t="s">
        <v>31</v>
      </c>
      <c r="D8717">
        <v>83793</v>
      </c>
      <c r="E8717">
        <v>775</v>
      </c>
      <c r="F8717">
        <v>13501</v>
      </c>
      <c r="G8717" t="s">
        <v>33</v>
      </c>
      <c r="H8717" s="1">
        <v>44994</v>
      </c>
      <c r="I8717" t="str">
        <f t="shared" si="136"/>
        <v>Kicik Investiya</v>
      </c>
      <c r="J8717">
        <f>YEAR(transaction_data[[#This Row],[Transaction_Date]])</f>
        <v>2023</v>
      </c>
      <c r="K8717">
        <f>MONTH(transaction_data[[#This Row],[Transaction_Date]])</f>
        <v>3</v>
      </c>
    </row>
    <row r="8718" spans="1:11" x14ac:dyDescent="0.3">
      <c r="A8718">
        <v>308716</v>
      </c>
      <c r="B8718">
        <v>208760</v>
      </c>
      <c r="C8718" t="s">
        <v>13</v>
      </c>
      <c r="D8718">
        <v>9439</v>
      </c>
      <c r="E8718">
        <v>2219</v>
      </c>
      <c r="F8718">
        <v>8589</v>
      </c>
      <c r="G8718" t="s">
        <v>29</v>
      </c>
      <c r="H8718" s="1">
        <v>45274</v>
      </c>
      <c r="I8718" t="str">
        <f t="shared" si="136"/>
        <v>Kicik Investiya</v>
      </c>
      <c r="J8718">
        <f>YEAR(transaction_data[[#This Row],[Transaction_Date]])</f>
        <v>2023</v>
      </c>
      <c r="K8718">
        <f>MONTH(transaction_data[[#This Row],[Transaction_Date]])</f>
        <v>12</v>
      </c>
    </row>
    <row r="8719" spans="1:11" x14ac:dyDescent="0.3">
      <c r="A8719">
        <v>308717</v>
      </c>
      <c r="B8719">
        <v>204726</v>
      </c>
      <c r="C8719" t="s">
        <v>13</v>
      </c>
      <c r="D8719">
        <v>24360</v>
      </c>
      <c r="E8719">
        <v>3241</v>
      </c>
      <c r="F8719">
        <v>15940</v>
      </c>
      <c r="G8719" t="s">
        <v>33</v>
      </c>
      <c r="H8719" s="1">
        <v>44816</v>
      </c>
      <c r="I8719" t="str">
        <f t="shared" si="136"/>
        <v>Orta investisya</v>
      </c>
      <c r="J8719">
        <f>YEAR(transaction_data[[#This Row],[Transaction_Date]])</f>
        <v>2022</v>
      </c>
      <c r="K8719">
        <f>MONTH(transaction_data[[#This Row],[Transaction_Date]])</f>
        <v>9</v>
      </c>
    </row>
    <row r="8720" spans="1:11" x14ac:dyDescent="0.3">
      <c r="A8720">
        <v>308718</v>
      </c>
      <c r="B8720">
        <v>205894</v>
      </c>
      <c r="C8720" t="s">
        <v>13</v>
      </c>
      <c r="D8720">
        <v>20724</v>
      </c>
      <c r="E8720">
        <v>4891</v>
      </c>
      <c r="F8720">
        <v>25513</v>
      </c>
      <c r="G8720" t="s">
        <v>29</v>
      </c>
      <c r="H8720" s="1">
        <v>45129</v>
      </c>
      <c r="I8720" t="str">
        <f t="shared" si="136"/>
        <v>Orta investisya</v>
      </c>
      <c r="J8720">
        <f>YEAR(transaction_data[[#This Row],[Transaction_Date]])</f>
        <v>2023</v>
      </c>
      <c r="K8720">
        <f>MONTH(transaction_data[[#This Row],[Transaction_Date]])</f>
        <v>7</v>
      </c>
    </row>
    <row r="8721" spans="1:11" x14ac:dyDescent="0.3">
      <c r="A8721">
        <v>308719</v>
      </c>
      <c r="B8721">
        <v>204266</v>
      </c>
      <c r="C8721" t="s">
        <v>13</v>
      </c>
      <c r="D8721">
        <v>50719</v>
      </c>
      <c r="E8721">
        <v>4775</v>
      </c>
      <c r="F8721">
        <v>36944</v>
      </c>
      <c r="G8721" t="s">
        <v>29</v>
      </c>
      <c r="H8721" s="1">
        <v>44833</v>
      </c>
      <c r="I8721" t="str">
        <f t="shared" si="136"/>
        <v>Yuksek Investisya</v>
      </c>
      <c r="J8721">
        <f>YEAR(transaction_data[[#This Row],[Transaction_Date]])</f>
        <v>2022</v>
      </c>
      <c r="K8721">
        <f>MONTH(transaction_data[[#This Row],[Transaction_Date]])</f>
        <v>9</v>
      </c>
    </row>
    <row r="8722" spans="1:11" x14ac:dyDescent="0.3">
      <c r="A8722">
        <v>308720</v>
      </c>
      <c r="B8722">
        <v>209075</v>
      </c>
      <c r="C8722" t="s">
        <v>31</v>
      </c>
      <c r="D8722">
        <v>15445</v>
      </c>
      <c r="E8722">
        <v>4759</v>
      </c>
      <c r="F8722">
        <v>22865</v>
      </c>
      <c r="G8722" t="s">
        <v>29</v>
      </c>
      <c r="H8722" s="1">
        <v>45364</v>
      </c>
      <c r="I8722" t="str">
        <f t="shared" si="136"/>
        <v>Orta investisya</v>
      </c>
      <c r="J8722">
        <f>YEAR(transaction_data[[#This Row],[Transaction_Date]])</f>
        <v>2024</v>
      </c>
      <c r="K8722">
        <f>MONTH(transaction_data[[#This Row],[Transaction_Date]])</f>
        <v>3</v>
      </c>
    </row>
    <row r="8723" spans="1:11" x14ac:dyDescent="0.3">
      <c r="A8723">
        <v>308721</v>
      </c>
      <c r="B8723">
        <v>204607</v>
      </c>
      <c r="C8723" t="s">
        <v>30</v>
      </c>
      <c r="D8723">
        <v>96234</v>
      </c>
      <c r="E8723">
        <v>3092</v>
      </c>
      <c r="F8723">
        <v>25285</v>
      </c>
      <c r="G8723" t="s">
        <v>32</v>
      </c>
      <c r="H8723" s="1">
        <v>44812</v>
      </c>
      <c r="I8723" t="str">
        <f t="shared" si="136"/>
        <v>Orta investisya</v>
      </c>
      <c r="J8723">
        <f>YEAR(transaction_data[[#This Row],[Transaction_Date]])</f>
        <v>2022</v>
      </c>
      <c r="K8723">
        <f>MONTH(transaction_data[[#This Row],[Transaction_Date]])</f>
        <v>9</v>
      </c>
    </row>
    <row r="8724" spans="1:11" x14ac:dyDescent="0.3">
      <c r="A8724">
        <v>308722</v>
      </c>
      <c r="B8724">
        <v>207678</v>
      </c>
      <c r="C8724" t="s">
        <v>30</v>
      </c>
      <c r="D8724">
        <v>23316</v>
      </c>
      <c r="E8724">
        <v>4958</v>
      </c>
      <c r="F8724">
        <v>45432</v>
      </c>
      <c r="G8724" t="s">
        <v>32</v>
      </c>
      <c r="H8724" s="1">
        <v>45448</v>
      </c>
      <c r="I8724" t="str">
        <f t="shared" si="136"/>
        <v>Yuksek Investisya</v>
      </c>
      <c r="J8724">
        <f>YEAR(transaction_data[[#This Row],[Transaction_Date]])</f>
        <v>2024</v>
      </c>
      <c r="K8724">
        <f>MONTH(transaction_data[[#This Row],[Transaction_Date]])</f>
        <v>6</v>
      </c>
    </row>
    <row r="8725" spans="1:11" x14ac:dyDescent="0.3">
      <c r="A8725">
        <v>308723</v>
      </c>
      <c r="B8725">
        <v>204470</v>
      </c>
      <c r="C8725" t="s">
        <v>30</v>
      </c>
      <c r="D8725">
        <v>58080</v>
      </c>
      <c r="E8725">
        <v>1358</v>
      </c>
      <c r="F8725">
        <v>43147</v>
      </c>
      <c r="G8725" t="s">
        <v>33</v>
      </c>
      <c r="H8725" s="1">
        <v>44852</v>
      </c>
      <c r="I8725" t="str">
        <f t="shared" si="136"/>
        <v>Yuksek Investisya</v>
      </c>
      <c r="J8725">
        <f>YEAR(transaction_data[[#This Row],[Transaction_Date]])</f>
        <v>2022</v>
      </c>
      <c r="K8725">
        <f>MONTH(transaction_data[[#This Row],[Transaction_Date]])</f>
        <v>10</v>
      </c>
    </row>
    <row r="8726" spans="1:11" x14ac:dyDescent="0.3">
      <c r="A8726">
        <v>308724</v>
      </c>
      <c r="B8726">
        <v>201895</v>
      </c>
      <c r="C8726" t="s">
        <v>13</v>
      </c>
      <c r="D8726">
        <v>2351</v>
      </c>
      <c r="E8726">
        <v>1062</v>
      </c>
      <c r="F8726">
        <v>2715</v>
      </c>
      <c r="G8726" t="s">
        <v>29</v>
      </c>
      <c r="H8726" s="1">
        <v>45411</v>
      </c>
      <c r="I8726" t="str">
        <f t="shared" si="136"/>
        <v>Kicik Investiya</v>
      </c>
      <c r="J8726">
        <f>YEAR(transaction_data[[#This Row],[Transaction_Date]])</f>
        <v>2024</v>
      </c>
      <c r="K8726">
        <f>MONTH(transaction_data[[#This Row],[Transaction_Date]])</f>
        <v>4</v>
      </c>
    </row>
    <row r="8727" spans="1:11" x14ac:dyDescent="0.3">
      <c r="A8727">
        <v>308725</v>
      </c>
      <c r="B8727">
        <v>208395</v>
      </c>
      <c r="C8727" t="s">
        <v>13</v>
      </c>
      <c r="D8727">
        <v>49342</v>
      </c>
      <c r="E8727">
        <v>4687</v>
      </c>
      <c r="F8727">
        <v>2805</v>
      </c>
      <c r="G8727" t="s">
        <v>32</v>
      </c>
      <c r="H8727" s="1">
        <v>45202</v>
      </c>
      <c r="I8727" t="str">
        <f t="shared" si="136"/>
        <v>Kicik Investiya</v>
      </c>
      <c r="J8727">
        <f>YEAR(transaction_data[[#This Row],[Transaction_Date]])</f>
        <v>2023</v>
      </c>
      <c r="K8727">
        <f>MONTH(transaction_data[[#This Row],[Transaction_Date]])</f>
        <v>10</v>
      </c>
    </row>
    <row r="8728" spans="1:11" x14ac:dyDescent="0.3">
      <c r="A8728">
        <v>308726</v>
      </c>
      <c r="B8728">
        <v>204152</v>
      </c>
      <c r="C8728" t="s">
        <v>31</v>
      </c>
      <c r="D8728">
        <v>24840</v>
      </c>
      <c r="E8728">
        <v>2962</v>
      </c>
      <c r="F8728">
        <v>36355</v>
      </c>
      <c r="G8728" t="s">
        <v>33</v>
      </c>
      <c r="H8728" s="1">
        <v>45735</v>
      </c>
      <c r="I8728" t="str">
        <f t="shared" si="136"/>
        <v>Yuksek Investisya</v>
      </c>
      <c r="J8728">
        <f>YEAR(transaction_data[[#This Row],[Transaction_Date]])</f>
        <v>2025</v>
      </c>
      <c r="K8728">
        <f>MONTH(transaction_data[[#This Row],[Transaction_Date]])</f>
        <v>3</v>
      </c>
    </row>
    <row r="8729" spans="1:11" x14ac:dyDescent="0.3">
      <c r="A8729">
        <v>308727</v>
      </c>
      <c r="B8729">
        <v>200656</v>
      </c>
      <c r="C8729" t="s">
        <v>30</v>
      </c>
      <c r="D8729">
        <v>70473</v>
      </c>
      <c r="E8729">
        <v>3763</v>
      </c>
      <c r="F8729">
        <v>11356</v>
      </c>
      <c r="G8729" t="s">
        <v>33</v>
      </c>
      <c r="H8729" s="1">
        <v>45088</v>
      </c>
      <c r="I8729" t="str">
        <f t="shared" si="136"/>
        <v>Kicik Investiya</v>
      </c>
      <c r="J8729">
        <f>YEAR(transaction_data[[#This Row],[Transaction_Date]])</f>
        <v>2023</v>
      </c>
      <c r="K8729">
        <f>MONTH(transaction_data[[#This Row],[Transaction_Date]])</f>
        <v>6</v>
      </c>
    </row>
    <row r="8730" spans="1:11" x14ac:dyDescent="0.3">
      <c r="A8730">
        <v>308728</v>
      </c>
      <c r="B8730">
        <v>209240</v>
      </c>
      <c r="C8730" t="s">
        <v>31</v>
      </c>
      <c r="D8730">
        <v>13385</v>
      </c>
      <c r="E8730">
        <v>3401</v>
      </c>
      <c r="F8730">
        <v>35693</v>
      </c>
      <c r="G8730" t="s">
        <v>29</v>
      </c>
      <c r="H8730" s="1">
        <v>45506</v>
      </c>
      <c r="I8730" t="str">
        <f t="shared" si="136"/>
        <v>Yuksek Investisya</v>
      </c>
      <c r="J8730">
        <f>YEAR(transaction_data[[#This Row],[Transaction_Date]])</f>
        <v>2024</v>
      </c>
      <c r="K8730">
        <f>MONTH(transaction_data[[#This Row],[Transaction_Date]])</f>
        <v>8</v>
      </c>
    </row>
    <row r="8731" spans="1:11" x14ac:dyDescent="0.3">
      <c r="A8731">
        <v>308729</v>
      </c>
      <c r="B8731">
        <v>203462</v>
      </c>
      <c r="C8731" t="s">
        <v>30</v>
      </c>
      <c r="D8731">
        <v>92416</v>
      </c>
      <c r="E8731">
        <v>2984</v>
      </c>
      <c r="F8731">
        <v>24690</v>
      </c>
      <c r="G8731" t="s">
        <v>29</v>
      </c>
      <c r="H8731" s="1">
        <v>44704</v>
      </c>
      <c r="I8731" t="str">
        <f t="shared" si="136"/>
        <v>Orta investisya</v>
      </c>
      <c r="J8731">
        <f>YEAR(transaction_data[[#This Row],[Transaction_Date]])</f>
        <v>2022</v>
      </c>
      <c r="K8731">
        <f>MONTH(transaction_data[[#This Row],[Transaction_Date]])</f>
        <v>5</v>
      </c>
    </row>
    <row r="8732" spans="1:11" x14ac:dyDescent="0.3">
      <c r="A8732">
        <v>308730</v>
      </c>
      <c r="B8732">
        <v>203126</v>
      </c>
      <c r="C8732" t="s">
        <v>31</v>
      </c>
      <c r="D8732">
        <v>58149</v>
      </c>
      <c r="E8732">
        <v>599</v>
      </c>
      <c r="F8732">
        <v>7983</v>
      </c>
      <c r="G8732" t="s">
        <v>33</v>
      </c>
      <c r="H8732" s="1">
        <v>44768</v>
      </c>
      <c r="I8732" t="str">
        <f t="shared" si="136"/>
        <v>Kicik Investiya</v>
      </c>
      <c r="J8732">
        <f>YEAR(transaction_data[[#This Row],[Transaction_Date]])</f>
        <v>2022</v>
      </c>
      <c r="K8732">
        <f>MONTH(transaction_data[[#This Row],[Transaction_Date]])</f>
        <v>7</v>
      </c>
    </row>
    <row r="8733" spans="1:11" x14ac:dyDescent="0.3">
      <c r="A8733">
        <v>308731</v>
      </c>
      <c r="B8733">
        <v>203024</v>
      </c>
      <c r="C8733" t="s">
        <v>31</v>
      </c>
      <c r="D8733">
        <v>25424</v>
      </c>
      <c r="E8733">
        <v>2602</v>
      </c>
      <c r="F8733">
        <v>28694</v>
      </c>
      <c r="G8733" t="s">
        <v>33</v>
      </c>
      <c r="H8733" s="1">
        <v>45150</v>
      </c>
      <c r="I8733" t="str">
        <f t="shared" si="136"/>
        <v>Yuksek Investisya</v>
      </c>
      <c r="J8733">
        <f>YEAR(transaction_data[[#This Row],[Transaction_Date]])</f>
        <v>2023</v>
      </c>
      <c r="K8733">
        <f>MONTH(transaction_data[[#This Row],[Transaction_Date]])</f>
        <v>8</v>
      </c>
    </row>
    <row r="8734" spans="1:11" x14ac:dyDescent="0.3">
      <c r="A8734">
        <v>308732</v>
      </c>
      <c r="B8734">
        <v>203743</v>
      </c>
      <c r="C8734" t="s">
        <v>31</v>
      </c>
      <c r="D8734">
        <v>52067</v>
      </c>
      <c r="E8734">
        <v>4007</v>
      </c>
      <c r="F8734">
        <v>37275</v>
      </c>
      <c r="G8734" t="s">
        <v>33</v>
      </c>
      <c r="H8734" s="1">
        <v>45407</v>
      </c>
      <c r="I8734" t="str">
        <f t="shared" si="136"/>
        <v>Yuksek Investisya</v>
      </c>
      <c r="J8734">
        <f>YEAR(transaction_data[[#This Row],[Transaction_Date]])</f>
        <v>2024</v>
      </c>
      <c r="K8734">
        <f>MONTH(transaction_data[[#This Row],[Transaction_Date]])</f>
        <v>4</v>
      </c>
    </row>
    <row r="8735" spans="1:11" x14ac:dyDescent="0.3">
      <c r="A8735">
        <v>308733</v>
      </c>
      <c r="B8735">
        <v>200071</v>
      </c>
      <c r="C8735" t="s">
        <v>30</v>
      </c>
      <c r="D8735">
        <v>5842</v>
      </c>
      <c r="E8735">
        <v>347</v>
      </c>
      <c r="F8735">
        <v>27565</v>
      </c>
      <c r="G8735" t="s">
        <v>32</v>
      </c>
      <c r="H8735" s="1">
        <v>44820</v>
      </c>
      <c r="I8735" t="str">
        <f t="shared" si="136"/>
        <v>Yuksek Investisya</v>
      </c>
      <c r="J8735">
        <f>YEAR(transaction_data[[#This Row],[Transaction_Date]])</f>
        <v>2022</v>
      </c>
      <c r="K8735">
        <f>MONTH(transaction_data[[#This Row],[Transaction_Date]])</f>
        <v>9</v>
      </c>
    </row>
    <row r="8736" spans="1:11" x14ac:dyDescent="0.3">
      <c r="A8736">
        <v>308734</v>
      </c>
      <c r="B8736">
        <v>205653</v>
      </c>
      <c r="C8736" t="s">
        <v>13</v>
      </c>
      <c r="D8736">
        <v>87949</v>
      </c>
      <c r="E8736">
        <v>1347</v>
      </c>
      <c r="F8736">
        <v>20152</v>
      </c>
      <c r="G8736" t="s">
        <v>32</v>
      </c>
      <c r="H8736" s="1">
        <v>45238</v>
      </c>
      <c r="I8736" t="str">
        <f t="shared" si="136"/>
        <v>Orta investisya</v>
      </c>
      <c r="J8736">
        <f>YEAR(transaction_data[[#This Row],[Transaction_Date]])</f>
        <v>2023</v>
      </c>
      <c r="K8736">
        <f>MONTH(transaction_data[[#This Row],[Transaction_Date]])</f>
        <v>11</v>
      </c>
    </row>
    <row r="8737" spans="1:11" x14ac:dyDescent="0.3">
      <c r="A8737">
        <v>308735</v>
      </c>
      <c r="B8737">
        <v>200749</v>
      </c>
      <c r="C8737" t="s">
        <v>30</v>
      </c>
      <c r="D8737">
        <v>13443</v>
      </c>
      <c r="E8737">
        <v>3409</v>
      </c>
      <c r="F8737">
        <v>16270</v>
      </c>
      <c r="G8737" t="s">
        <v>33</v>
      </c>
      <c r="H8737" s="1">
        <v>45081</v>
      </c>
      <c r="I8737" t="str">
        <f t="shared" si="136"/>
        <v>Orta investisya</v>
      </c>
      <c r="J8737">
        <f>YEAR(transaction_data[[#This Row],[Transaction_Date]])</f>
        <v>2023</v>
      </c>
      <c r="K8737">
        <f>MONTH(transaction_data[[#This Row],[Transaction_Date]])</f>
        <v>6</v>
      </c>
    </row>
    <row r="8738" spans="1:11" x14ac:dyDescent="0.3">
      <c r="A8738">
        <v>308736</v>
      </c>
      <c r="B8738">
        <v>200952</v>
      </c>
      <c r="C8738" t="s">
        <v>13</v>
      </c>
      <c r="D8738">
        <v>38200</v>
      </c>
      <c r="E8738">
        <v>2767</v>
      </c>
      <c r="F8738">
        <v>17842</v>
      </c>
      <c r="G8738" t="s">
        <v>33</v>
      </c>
      <c r="H8738" s="1">
        <v>45350</v>
      </c>
      <c r="I8738" t="str">
        <f t="shared" si="136"/>
        <v>Orta investisya</v>
      </c>
      <c r="J8738">
        <f>YEAR(transaction_data[[#This Row],[Transaction_Date]])</f>
        <v>2024</v>
      </c>
      <c r="K8738">
        <f>MONTH(transaction_data[[#This Row],[Transaction_Date]])</f>
        <v>2</v>
      </c>
    </row>
    <row r="8739" spans="1:11" x14ac:dyDescent="0.3">
      <c r="A8739">
        <v>308737</v>
      </c>
      <c r="B8739">
        <v>206279</v>
      </c>
      <c r="C8739" t="s">
        <v>31</v>
      </c>
      <c r="D8739">
        <v>23885</v>
      </c>
      <c r="E8739">
        <v>1827</v>
      </c>
      <c r="F8739">
        <v>43982</v>
      </c>
      <c r="G8739" t="s">
        <v>33</v>
      </c>
      <c r="H8739" s="1">
        <v>45573</v>
      </c>
      <c r="I8739" t="str">
        <f t="shared" si="136"/>
        <v>Yuksek Investisya</v>
      </c>
      <c r="J8739">
        <f>YEAR(transaction_data[[#This Row],[Transaction_Date]])</f>
        <v>2024</v>
      </c>
      <c r="K8739">
        <f>MONTH(transaction_data[[#This Row],[Transaction_Date]])</f>
        <v>10</v>
      </c>
    </row>
    <row r="8740" spans="1:11" x14ac:dyDescent="0.3">
      <c r="A8740">
        <v>308738</v>
      </c>
      <c r="B8740">
        <v>204612</v>
      </c>
      <c r="C8740" t="s">
        <v>30</v>
      </c>
      <c r="D8740">
        <v>7010</v>
      </c>
      <c r="E8740">
        <v>3924</v>
      </c>
      <c r="F8740">
        <v>19436</v>
      </c>
      <c r="G8740" t="s">
        <v>32</v>
      </c>
      <c r="H8740" s="1">
        <v>45125</v>
      </c>
      <c r="I8740" t="str">
        <f t="shared" si="136"/>
        <v>Orta investisya</v>
      </c>
      <c r="J8740">
        <f>YEAR(transaction_data[[#This Row],[Transaction_Date]])</f>
        <v>2023</v>
      </c>
      <c r="K8740">
        <f>MONTH(transaction_data[[#This Row],[Transaction_Date]])</f>
        <v>7</v>
      </c>
    </row>
    <row r="8741" spans="1:11" x14ac:dyDescent="0.3">
      <c r="A8741">
        <v>308739</v>
      </c>
      <c r="B8741">
        <v>204122</v>
      </c>
      <c r="C8741" t="s">
        <v>13</v>
      </c>
      <c r="D8741">
        <v>35927</v>
      </c>
      <c r="E8741">
        <v>2756</v>
      </c>
      <c r="F8741">
        <v>46662</v>
      </c>
      <c r="G8741" t="s">
        <v>29</v>
      </c>
      <c r="H8741" s="1">
        <v>45708</v>
      </c>
      <c r="I8741" t="str">
        <f t="shared" si="136"/>
        <v>Yuksek Investisya</v>
      </c>
      <c r="J8741">
        <f>YEAR(transaction_data[[#This Row],[Transaction_Date]])</f>
        <v>2025</v>
      </c>
      <c r="K8741">
        <f>MONTH(transaction_data[[#This Row],[Transaction_Date]])</f>
        <v>2</v>
      </c>
    </row>
    <row r="8742" spans="1:11" x14ac:dyDescent="0.3">
      <c r="A8742">
        <v>308740</v>
      </c>
      <c r="B8742">
        <v>204179</v>
      </c>
      <c r="C8742" t="s">
        <v>30</v>
      </c>
      <c r="D8742">
        <v>23557</v>
      </c>
      <c r="E8742">
        <v>3949</v>
      </c>
      <c r="F8742">
        <v>3127</v>
      </c>
      <c r="G8742" t="s">
        <v>29</v>
      </c>
      <c r="H8742" s="1">
        <v>45330</v>
      </c>
      <c r="I8742" t="str">
        <f t="shared" si="136"/>
        <v>Kicik Investiya</v>
      </c>
      <c r="J8742">
        <f>YEAR(transaction_data[[#This Row],[Transaction_Date]])</f>
        <v>2024</v>
      </c>
      <c r="K8742">
        <f>MONTH(transaction_data[[#This Row],[Transaction_Date]])</f>
        <v>2</v>
      </c>
    </row>
    <row r="8743" spans="1:11" x14ac:dyDescent="0.3">
      <c r="A8743">
        <v>308741</v>
      </c>
      <c r="B8743">
        <v>206026</v>
      </c>
      <c r="C8743" t="s">
        <v>30</v>
      </c>
      <c r="D8743">
        <v>62056</v>
      </c>
      <c r="E8743">
        <v>2706</v>
      </c>
      <c r="F8743">
        <v>29317</v>
      </c>
      <c r="G8743" t="s">
        <v>33</v>
      </c>
      <c r="H8743" s="1">
        <v>44991</v>
      </c>
      <c r="I8743" t="str">
        <f t="shared" si="136"/>
        <v>Yuksek Investisya</v>
      </c>
      <c r="J8743">
        <f>YEAR(transaction_data[[#This Row],[Transaction_Date]])</f>
        <v>2023</v>
      </c>
      <c r="K8743">
        <f>MONTH(transaction_data[[#This Row],[Transaction_Date]])</f>
        <v>3</v>
      </c>
    </row>
    <row r="8744" spans="1:11" x14ac:dyDescent="0.3">
      <c r="A8744">
        <v>308742</v>
      </c>
      <c r="B8744">
        <v>205171</v>
      </c>
      <c r="C8744" t="s">
        <v>30</v>
      </c>
      <c r="D8744">
        <v>21443</v>
      </c>
      <c r="E8744">
        <v>1864</v>
      </c>
      <c r="F8744">
        <v>20659</v>
      </c>
      <c r="G8744" t="s">
        <v>32</v>
      </c>
      <c r="H8744" s="1">
        <v>45501</v>
      </c>
      <c r="I8744" t="str">
        <f t="shared" si="136"/>
        <v>Orta investisya</v>
      </c>
      <c r="J8744">
        <f>YEAR(transaction_data[[#This Row],[Transaction_Date]])</f>
        <v>2024</v>
      </c>
      <c r="K8744">
        <f>MONTH(transaction_data[[#This Row],[Transaction_Date]])</f>
        <v>7</v>
      </c>
    </row>
    <row r="8745" spans="1:11" x14ac:dyDescent="0.3">
      <c r="A8745">
        <v>308743</v>
      </c>
      <c r="B8745">
        <v>200073</v>
      </c>
      <c r="C8745" t="s">
        <v>31</v>
      </c>
      <c r="D8745">
        <v>64587</v>
      </c>
      <c r="E8745">
        <v>3646</v>
      </c>
      <c r="F8745">
        <v>2602</v>
      </c>
      <c r="G8745" t="s">
        <v>32</v>
      </c>
      <c r="H8745" s="1">
        <v>45273</v>
      </c>
      <c r="I8745" t="str">
        <f t="shared" si="136"/>
        <v>Kicik Investiya</v>
      </c>
      <c r="J8745">
        <f>YEAR(transaction_data[[#This Row],[Transaction_Date]])</f>
        <v>2023</v>
      </c>
      <c r="K8745">
        <f>MONTH(transaction_data[[#This Row],[Transaction_Date]])</f>
        <v>12</v>
      </c>
    </row>
    <row r="8746" spans="1:11" x14ac:dyDescent="0.3">
      <c r="A8746">
        <v>308744</v>
      </c>
      <c r="B8746">
        <v>202059</v>
      </c>
      <c r="C8746" t="s">
        <v>13</v>
      </c>
      <c r="D8746">
        <v>60793</v>
      </c>
      <c r="E8746">
        <v>1475</v>
      </c>
      <c r="F8746">
        <v>23352</v>
      </c>
      <c r="G8746" t="s">
        <v>33</v>
      </c>
      <c r="H8746" s="1">
        <v>45092</v>
      </c>
      <c r="I8746" t="str">
        <f t="shared" si="136"/>
        <v>Orta investisya</v>
      </c>
      <c r="J8746">
        <f>YEAR(transaction_data[[#This Row],[Transaction_Date]])</f>
        <v>2023</v>
      </c>
      <c r="K8746">
        <f>MONTH(transaction_data[[#This Row],[Transaction_Date]])</f>
        <v>6</v>
      </c>
    </row>
    <row r="8747" spans="1:11" x14ac:dyDescent="0.3">
      <c r="A8747">
        <v>308745</v>
      </c>
      <c r="B8747">
        <v>209551</v>
      </c>
      <c r="C8747" t="s">
        <v>31</v>
      </c>
      <c r="D8747">
        <v>49736</v>
      </c>
      <c r="E8747">
        <v>4652</v>
      </c>
      <c r="F8747">
        <v>14492</v>
      </c>
      <c r="G8747" t="s">
        <v>33</v>
      </c>
      <c r="H8747" s="1">
        <v>45305</v>
      </c>
      <c r="I8747" t="str">
        <f t="shared" si="136"/>
        <v>Kicik Investiya</v>
      </c>
      <c r="J8747">
        <f>YEAR(transaction_data[[#This Row],[Transaction_Date]])</f>
        <v>2024</v>
      </c>
      <c r="K8747">
        <f>MONTH(transaction_data[[#This Row],[Transaction_Date]])</f>
        <v>1</v>
      </c>
    </row>
    <row r="8748" spans="1:11" x14ac:dyDescent="0.3">
      <c r="A8748">
        <v>308746</v>
      </c>
      <c r="B8748">
        <v>201277</v>
      </c>
      <c r="C8748" t="s">
        <v>13</v>
      </c>
      <c r="D8748">
        <v>23639</v>
      </c>
      <c r="E8748">
        <v>4501</v>
      </c>
      <c r="F8748">
        <v>47915</v>
      </c>
      <c r="G8748" t="s">
        <v>33</v>
      </c>
      <c r="H8748" s="1">
        <v>44934</v>
      </c>
      <c r="I8748" t="str">
        <f t="shared" si="136"/>
        <v>Yuksek Investisya</v>
      </c>
      <c r="J8748">
        <f>YEAR(transaction_data[[#This Row],[Transaction_Date]])</f>
        <v>2023</v>
      </c>
      <c r="K8748">
        <f>MONTH(transaction_data[[#This Row],[Transaction_Date]])</f>
        <v>1</v>
      </c>
    </row>
    <row r="8749" spans="1:11" x14ac:dyDescent="0.3">
      <c r="A8749">
        <v>308747</v>
      </c>
      <c r="B8749">
        <v>204698</v>
      </c>
      <c r="C8749" t="s">
        <v>31</v>
      </c>
      <c r="D8749">
        <v>10964</v>
      </c>
      <c r="E8749">
        <v>1383</v>
      </c>
      <c r="F8749">
        <v>4141</v>
      </c>
      <c r="G8749" t="s">
        <v>32</v>
      </c>
      <c r="H8749" s="1">
        <v>44749</v>
      </c>
      <c r="I8749" t="str">
        <f t="shared" si="136"/>
        <v>Kicik Investiya</v>
      </c>
      <c r="J8749">
        <f>YEAR(transaction_data[[#This Row],[Transaction_Date]])</f>
        <v>2022</v>
      </c>
      <c r="K8749">
        <f>MONTH(transaction_data[[#This Row],[Transaction_Date]])</f>
        <v>7</v>
      </c>
    </row>
    <row r="8750" spans="1:11" x14ac:dyDescent="0.3">
      <c r="A8750">
        <v>308748</v>
      </c>
      <c r="B8750">
        <v>209193</v>
      </c>
      <c r="C8750" t="s">
        <v>30</v>
      </c>
      <c r="D8750">
        <v>62498</v>
      </c>
      <c r="E8750">
        <v>3668</v>
      </c>
      <c r="F8750">
        <v>28247</v>
      </c>
      <c r="G8750" t="s">
        <v>29</v>
      </c>
      <c r="H8750" s="1">
        <v>45379</v>
      </c>
      <c r="I8750" t="str">
        <f t="shared" si="136"/>
        <v>Yuksek Investisya</v>
      </c>
      <c r="J8750">
        <f>YEAR(transaction_data[[#This Row],[Transaction_Date]])</f>
        <v>2024</v>
      </c>
      <c r="K8750">
        <f>MONTH(transaction_data[[#This Row],[Transaction_Date]])</f>
        <v>3</v>
      </c>
    </row>
    <row r="8751" spans="1:11" x14ac:dyDescent="0.3">
      <c r="A8751">
        <v>308749</v>
      </c>
      <c r="B8751">
        <v>201127</v>
      </c>
      <c r="C8751" t="s">
        <v>31</v>
      </c>
      <c r="D8751">
        <v>79822</v>
      </c>
      <c r="E8751">
        <v>1676</v>
      </c>
      <c r="F8751">
        <v>32502</v>
      </c>
      <c r="G8751" t="s">
        <v>32</v>
      </c>
      <c r="H8751" s="1">
        <v>45695</v>
      </c>
      <c r="I8751" t="str">
        <f t="shared" si="136"/>
        <v>Yuksek Investisya</v>
      </c>
      <c r="J8751">
        <f>YEAR(transaction_data[[#This Row],[Transaction_Date]])</f>
        <v>2025</v>
      </c>
      <c r="K8751">
        <f>MONTH(transaction_data[[#This Row],[Transaction_Date]])</f>
        <v>2</v>
      </c>
    </row>
    <row r="8752" spans="1:11" x14ac:dyDescent="0.3">
      <c r="A8752">
        <v>308750</v>
      </c>
      <c r="B8752">
        <v>200602</v>
      </c>
      <c r="C8752" t="s">
        <v>30</v>
      </c>
      <c r="D8752">
        <v>83193</v>
      </c>
      <c r="E8752">
        <v>4434</v>
      </c>
      <c r="F8752">
        <v>16775</v>
      </c>
      <c r="G8752" t="s">
        <v>32</v>
      </c>
      <c r="H8752" s="1">
        <v>45211</v>
      </c>
      <c r="I8752" t="str">
        <f t="shared" si="136"/>
        <v>Orta investisya</v>
      </c>
      <c r="J8752">
        <f>YEAR(transaction_data[[#This Row],[Transaction_Date]])</f>
        <v>2023</v>
      </c>
      <c r="K8752">
        <f>MONTH(transaction_data[[#This Row],[Transaction_Date]])</f>
        <v>10</v>
      </c>
    </row>
    <row r="8753" spans="1:11" x14ac:dyDescent="0.3">
      <c r="A8753">
        <v>308751</v>
      </c>
      <c r="B8753">
        <v>206458</v>
      </c>
      <c r="C8753" t="s">
        <v>13</v>
      </c>
      <c r="D8753">
        <v>10478</v>
      </c>
      <c r="E8753">
        <v>3989</v>
      </c>
      <c r="F8753">
        <v>41148</v>
      </c>
      <c r="G8753" t="s">
        <v>32</v>
      </c>
      <c r="H8753" s="1">
        <v>44919</v>
      </c>
      <c r="I8753" t="str">
        <f t="shared" si="136"/>
        <v>Yuksek Investisya</v>
      </c>
      <c r="J8753">
        <f>YEAR(transaction_data[[#This Row],[Transaction_Date]])</f>
        <v>2022</v>
      </c>
      <c r="K8753">
        <f>MONTH(transaction_data[[#This Row],[Transaction_Date]])</f>
        <v>12</v>
      </c>
    </row>
    <row r="8754" spans="1:11" x14ac:dyDescent="0.3">
      <c r="A8754">
        <v>308752</v>
      </c>
      <c r="B8754">
        <v>201524</v>
      </c>
      <c r="C8754" t="s">
        <v>13</v>
      </c>
      <c r="D8754">
        <v>68772</v>
      </c>
      <c r="E8754">
        <v>1499</v>
      </c>
      <c r="F8754">
        <v>41119</v>
      </c>
      <c r="G8754" t="s">
        <v>29</v>
      </c>
      <c r="H8754" s="1">
        <v>44660</v>
      </c>
      <c r="I8754" t="str">
        <f t="shared" si="136"/>
        <v>Yuksek Investisya</v>
      </c>
      <c r="J8754">
        <f>YEAR(transaction_data[[#This Row],[Transaction_Date]])</f>
        <v>2022</v>
      </c>
      <c r="K8754">
        <f>MONTH(transaction_data[[#This Row],[Transaction_Date]])</f>
        <v>4</v>
      </c>
    </row>
    <row r="8755" spans="1:11" x14ac:dyDescent="0.3">
      <c r="A8755">
        <v>308753</v>
      </c>
      <c r="B8755">
        <v>205291</v>
      </c>
      <c r="C8755" t="s">
        <v>30</v>
      </c>
      <c r="D8755">
        <v>84651</v>
      </c>
      <c r="E8755">
        <v>3259</v>
      </c>
      <c r="F8755">
        <v>7071</v>
      </c>
      <c r="G8755" t="s">
        <v>29</v>
      </c>
      <c r="H8755" s="1">
        <v>45688</v>
      </c>
      <c r="I8755" t="str">
        <f t="shared" si="136"/>
        <v>Kicik Investiya</v>
      </c>
      <c r="J8755">
        <f>YEAR(transaction_data[[#This Row],[Transaction_Date]])</f>
        <v>2025</v>
      </c>
      <c r="K8755">
        <f>MONTH(transaction_data[[#This Row],[Transaction_Date]])</f>
        <v>1</v>
      </c>
    </row>
    <row r="8756" spans="1:11" x14ac:dyDescent="0.3">
      <c r="A8756">
        <v>308754</v>
      </c>
      <c r="B8756">
        <v>209898</v>
      </c>
      <c r="C8756" t="s">
        <v>30</v>
      </c>
      <c r="D8756">
        <v>4728</v>
      </c>
      <c r="E8756">
        <v>3422</v>
      </c>
      <c r="F8756">
        <v>2915</v>
      </c>
      <c r="G8756" t="s">
        <v>29</v>
      </c>
      <c r="H8756" s="1">
        <v>45404</v>
      </c>
      <c r="I8756" t="str">
        <f t="shared" si="136"/>
        <v>Kicik Investiya</v>
      </c>
      <c r="J8756">
        <f>YEAR(transaction_data[[#This Row],[Transaction_Date]])</f>
        <v>2024</v>
      </c>
      <c r="K8756">
        <f>MONTH(transaction_data[[#This Row],[Transaction_Date]])</f>
        <v>4</v>
      </c>
    </row>
    <row r="8757" spans="1:11" x14ac:dyDescent="0.3">
      <c r="A8757">
        <v>308755</v>
      </c>
      <c r="B8757">
        <v>201166</v>
      </c>
      <c r="C8757" t="s">
        <v>31</v>
      </c>
      <c r="D8757">
        <v>41530</v>
      </c>
      <c r="E8757">
        <v>2009</v>
      </c>
      <c r="F8757">
        <v>46249</v>
      </c>
      <c r="G8757" t="s">
        <v>33</v>
      </c>
      <c r="H8757" s="1">
        <v>45685</v>
      </c>
      <c r="I8757" t="str">
        <f t="shared" si="136"/>
        <v>Yuksek Investisya</v>
      </c>
      <c r="J8757">
        <f>YEAR(transaction_data[[#This Row],[Transaction_Date]])</f>
        <v>2025</v>
      </c>
      <c r="K8757">
        <f>MONTH(transaction_data[[#This Row],[Transaction_Date]])</f>
        <v>1</v>
      </c>
    </row>
    <row r="8758" spans="1:11" x14ac:dyDescent="0.3">
      <c r="A8758">
        <v>308756</v>
      </c>
      <c r="B8758">
        <v>201932</v>
      </c>
      <c r="C8758" t="s">
        <v>31</v>
      </c>
      <c r="D8758">
        <v>95916</v>
      </c>
      <c r="E8758">
        <v>4355</v>
      </c>
      <c r="F8758">
        <v>16085</v>
      </c>
      <c r="G8758" t="s">
        <v>29</v>
      </c>
      <c r="H8758" s="1">
        <v>44804</v>
      </c>
      <c r="I8758" t="str">
        <f t="shared" si="136"/>
        <v>Orta investisya</v>
      </c>
      <c r="J8758">
        <f>YEAR(transaction_data[[#This Row],[Transaction_Date]])</f>
        <v>2022</v>
      </c>
      <c r="K8758">
        <f>MONTH(transaction_data[[#This Row],[Transaction_Date]])</f>
        <v>8</v>
      </c>
    </row>
    <row r="8759" spans="1:11" x14ac:dyDescent="0.3">
      <c r="A8759">
        <v>308757</v>
      </c>
      <c r="B8759">
        <v>209952</v>
      </c>
      <c r="C8759" t="s">
        <v>31</v>
      </c>
      <c r="D8759">
        <v>53582</v>
      </c>
      <c r="E8759">
        <v>3250</v>
      </c>
      <c r="F8759">
        <v>21591</v>
      </c>
      <c r="G8759" t="s">
        <v>33</v>
      </c>
      <c r="H8759" s="1">
        <v>45256</v>
      </c>
      <c r="I8759" t="str">
        <f t="shared" si="136"/>
        <v>Orta investisya</v>
      </c>
      <c r="J8759">
        <f>YEAR(transaction_data[[#This Row],[Transaction_Date]])</f>
        <v>2023</v>
      </c>
      <c r="K8759">
        <f>MONTH(transaction_data[[#This Row],[Transaction_Date]])</f>
        <v>11</v>
      </c>
    </row>
    <row r="8760" spans="1:11" x14ac:dyDescent="0.3">
      <c r="A8760">
        <v>308758</v>
      </c>
      <c r="B8760">
        <v>204292</v>
      </c>
      <c r="C8760" t="s">
        <v>13</v>
      </c>
      <c r="D8760">
        <v>30878</v>
      </c>
      <c r="E8760">
        <v>2462</v>
      </c>
      <c r="F8760">
        <v>35498</v>
      </c>
      <c r="G8760" t="s">
        <v>33</v>
      </c>
      <c r="H8760" s="1">
        <v>45321</v>
      </c>
      <c r="I8760" t="str">
        <f t="shared" si="136"/>
        <v>Yuksek Investisya</v>
      </c>
      <c r="J8760">
        <f>YEAR(transaction_data[[#This Row],[Transaction_Date]])</f>
        <v>2024</v>
      </c>
      <c r="K8760">
        <f>MONTH(transaction_data[[#This Row],[Transaction_Date]])</f>
        <v>1</v>
      </c>
    </row>
    <row r="8761" spans="1:11" x14ac:dyDescent="0.3">
      <c r="A8761">
        <v>308759</v>
      </c>
      <c r="B8761">
        <v>208856</v>
      </c>
      <c r="C8761" t="s">
        <v>30</v>
      </c>
      <c r="D8761">
        <v>22733</v>
      </c>
      <c r="E8761">
        <v>3653</v>
      </c>
      <c r="F8761">
        <v>37760</v>
      </c>
      <c r="G8761" t="s">
        <v>29</v>
      </c>
      <c r="H8761" s="1">
        <v>45452</v>
      </c>
      <c r="I8761" t="str">
        <f t="shared" si="136"/>
        <v>Yuksek Investisya</v>
      </c>
      <c r="J8761">
        <f>YEAR(transaction_data[[#This Row],[Transaction_Date]])</f>
        <v>2024</v>
      </c>
      <c r="K8761">
        <f>MONTH(transaction_data[[#This Row],[Transaction_Date]])</f>
        <v>6</v>
      </c>
    </row>
    <row r="8762" spans="1:11" x14ac:dyDescent="0.3">
      <c r="A8762">
        <v>308760</v>
      </c>
      <c r="B8762">
        <v>206333</v>
      </c>
      <c r="C8762" t="s">
        <v>13</v>
      </c>
      <c r="D8762">
        <v>98252</v>
      </c>
      <c r="E8762">
        <v>4938</v>
      </c>
      <c r="F8762">
        <v>38530</v>
      </c>
      <c r="G8762" t="s">
        <v>33</v>
      </c>
      <c r="H8762" s="1">
        <v>45664</v>
      </c>
      <c r="I8762" t="str">
        <f t="shared" si="136"/>
        <v>Yuksek Investisya</v>
      </c>
      <c r="J8762">
        <f>YEAR(transaction_data[[#This Row],[Transaction_Date]])</f>
        <v>2025</v>
      </c>
      <c r="K8762">
        <f>MONTH(transaction_data[[#This Row],[Transaction_Date]])</f>
        <v>1</v>
      </c>
    </row>
    <row r="8763" spans="1:11" x14ac:dyDescent="0.3">
      <c r="A8763">
        <v>308761</v>
      </c>
      <c r="B8763">
        <v>200962</v>
      </c>
      <c r="C8763" t="s">
        <v>30</v>
      </c>
      <c r="D8763">
        <v>74675</v>
      </c>
      <c r="E8763">
        <v>2671</v>
      </c>
      <c r="F8763">
        <v>11714</v>
      </c>
      <c r="G8763" t="s">
        <v>32</v>
      </c>
      <c r="H8763" s="1">
        <v>45691</v>
      </c>
      <c r="I8763" t="str">
        <f t="shared" si="136"/>
        <v>Kicik Investiya</v>
      </c>
      <c r="J8763">
        <f>YEAR(transaction_data[[#This Row],[Transaction_Date]])</f>
        <v>2025</v>
      </c>
      <c r="K8763">
        <f>MONTH(transaction_data[[#This Row],[Transaction_Date]])</f>
        <v>2</v>
      </c>
    </row>
    <row r="8764" spans="1:11" x14ac:dyDescent="0.3">
      <c r="A8764">
        <v>308762</v>
      </c>
      <c r="B8764">
        <v>209244</v>
      </c>
      <c r="C8764" t="s">
        <v>30</v>
      </c>
      <c r="D8764">
        <v>14016</v>
      </c>
      <c r="E8764">
        <v>2765</v>
      </c>
      <c r="F8764">
        <v>2288</v>
      </c>
      <c r="G8764" t="s">
        <v>33</v>
      </c>
      <c r="H8764" s="1">
        <v>44773</v>
      </c>
      <c r="I8764" t="str">
        <f t="shared" si="136"/>
        <v>Kicik Investiya</v>
      </c>
      <c r="J8764">
        <f>YEAR(transaction_data[[#This Row],[Transaction_Date]])</f>
        <v>2022</v>
      </c>
      <c r="K8764">
        <f>MONTH(transaction_data[[#This Row],[Transaction_Date]])</f>
        <v>7</v>
      </c>
    </row>
    <row r="8765" spans="1:11" x14ac:dyDescent="0.3">
      <c r="A8765">
        <v>308763</v>
      </c>
      <c r="B8765">
        <v>209180</v>
      </c>
      <c r="C8765" t="s">
        <v>13</v>
      </c>
      <c r="D8765">
        <v>13766</v>
      </c>
      <c r="E8765">
        <v>997</v>
      </c>
      <c r="F8765">
        <v>40459</v>
      </c>
      <c r="G8765" t="s">
        <v>32</v>
      </c>
      <c r="H8765" s="1">
        <v>44826</v>
      </c>
      <c r="I8765" t="str">
        <f t="shared" si="136"/>
        <v>Yuksek Investisya</v>
      </c>
      <c r="J8765">
        <f>YEAR(transaction_data[[#This Row],[Transaction_Date]])</f>
        <v>2022</v>
      </c>
      <c r="K8765">
        <f>MONTH(transaction_data[[#This Row],[Transaction_Date]])</f>
        <v>9</v>
      </c>
    </row>
    <row r="8766" spans="1:11" x14ac:dyDescent="0.3">
      <c r="A8766">
        <v>308764</v>
      </c>
      <c r="B8766">
        <v>206698</v>
      </c>
      <c r="C8766" t="s">
        <v>31</v>
      </c>
      <c r="D8766">
        <v>72463</v>
      </c>
      <c r="E8766">
        <v>3161</v>
      </c>
      <c r="F8766">
        <v>16114</v>
      </c>
      <c r="G8766" t="s">
        <v>33</v>
      </c>
      <c r="H8766" s="1">
        <v>44863</v>
      </c>
      <c r="I8766" t="str">
        <f t="shared" si="136"/>
        <v>Orta investisya</v>
      </c>
      <c r="J8766">
        <f>YEAR(transaction_data[[#This Row],[Transaction_Date]])</f>
        <v>2022</v>
      </c>
      <c r="K8766">
        <f>MONTH(transaction_data[[#This Row],[Transaction_Date]])</f>
        <v>10</v>
      </c>
    </row>
    <row r="8767" spans="1:11" x14ac:dyDescent="0.3">
      <c r="A8767">
        <v>308765</v>
      </c>
      <c r="B8767">
        <v>200087</v>
      </c>
      <c r="C8767" t="s">
        <v>31</v>
      </c>
      <c r="D8767">
        <v>87158</v>
      </c>
      <c r="E8767">
        <v>2965</v>
      </c>
      <c r="F8767">
        <v>23310</v>
      </c>
      <c r="G8767" t="s">
        <v>33</v>
      </c>
      <c r="H8767" s="1">
        <v>45254</v>
      </c>
      <c r="I8767" t="str">
        <f t="shared" si="136"/>
        <v>Orta investisya</v>
      </c>
      <c r="J8767">
        <f>YEAR(transaction_data[[#This Row],[Transaction_Date]])</f>
        <v>2023</v>
      </c>
      <c r="K8767">
        <f>MONTH(transaction_data[[#This Row],[Transaction_Date]])</f>
        <v>11</v>
      </c>
    </row>
    <row r="8768" spans="1:11" x14ac:dyDescent="0.3">
      <c r="A8768">
        <v>308766</v>
      </c>
      <c r="B8768">
        <v>204951</v>
      </c>
      <c r="C8768" t="s">
        <v>13</v>
      </c>
      <c r="D8768">
        <v>48544</v>
      </c>
      <c r="E8768">
        <v>2050</v>
      </c>
      <c r="F8768">
        <v>32622</v>
      </c>
      <c r="G8768" t="s">
        <v>29</v>
      </c>
      <c r="H8768" s="1">
        <v>45263</v>
      </c>
      <c r="I8768" t="str">
        <f t="shared" si="136"/>
        <v>Yuksek Investisya</v>
      </c>
      <c r="J8768">
        <f>YEAR(transaction_data[[#This Row],[Transaction_Date]])</f>
        <v>2023</v>
      </c>
      <c r="K8768">
        <f>MONTH(transaction_data[[#This Row],[Transaction_Date]])</f>
        <v>12</v>
      </c>
    </row>
    <row r="8769" spans="1:11" x14ac:dyDescent="0.3">
      <c r="A8769">
        <v>308767</v>
      </c>
      <c r="B8769">
        <v>208664</v>
      </c>
      <c r="C8769" t="s">
        <v>30</v>
      </c>
      <c r="D8769">
        <v>98471</v>
      </c>
      <c r="E8769">
        <v>2900</v>
      </c>
      <c r="F8769">
        <v>9460</v>
      </c>
      <c r="G8769" t="s">
        <v>32</v>
      </c>
      <c r="H8769" s="1">
        <v>45720</v>
      </c>
      <c r="I8769" t="str">
        <f t="shared" si="136"/>
        <v>Kicik Investiya</v>
      </c>
      <c r="J8769">
        <f>YEAR(transaction_data[[#This Row],[Transaction_Date]])</f>
        <v>2025</v>
      </c>
      <c r="K8769">
        <f>MONTH(transaction_data[[#This Row],[Transaction_Date]])</f>
        <v>3</v>
      </c>
    </row>
    <row r="8770" spans="1:11" x14ac:dyDescent="0.3">
      <c r="A8770">
        <v>308768</v>
      </c>
      <c r="B8770">
        <v>202468</v>
      </c>
      <c r="C8770" t="s">
        <v>13</v>
      </c>
      <c r="D8770">
        <v>23262</v>
      </c>
      <c r="E8770">
        <v>252</v>
      </c>
      <c r="F8770">
        <v>41902</v>
      </c>
      <c r="G8770" t="s">
        <v>32</v>
      </c>
      <c r="H8770" s="1">
        <v>45558</v>
      </c>
      <c r="I8770" t="str">
        <f t="shared" ref="I8770:I8833" si="137">IF(AND(F8770&gt;1000,F8770&lt;15000),"Kicik Investiya",IF(AND(F8770&gt;=15000,F8770&lt;27500),"Orta investisya","Yuksek Investisya"))</f>
        <v>Yuksek Investisya</v>
      </c>
      <c r="J8770">
        <f>YEAR(transaction_data[[#This Row],[Transaction_Date]])</f>
        <v>2024</v>
      </c>
      <c r="K8770">
        <f>MONTH(transaction_data[[#This Row],[Transaction_Date]])</f>
        <v>9</v>
      </c>
    </row>
    <row r="8771" spans="1:11" x14ac:dyDescent="0.3">
      <c r="A8771">
        <v>308769</v>
      </c>
      <c r="B8771">
        <v>206212</v>
      </c>
      <c r="C8771" t="s">
        <v>31</v>
      </c>
      <c r="D8771">
        <v>67762</v>
      </c>
      <c r="E8771">
        <v>2394</v>
      </c>
      <c r="F8771">
        <v>38353</v>
      </c>
      <c r="G8771" t="s">
        <v>29</v>
      </c>
      <c r="H8771" s="1">
        <v>44799</v>
      </c>
      <c r="I8771" t="str">
        <f t="shared" si="137"/>
        <v>Yuksek Investisya</v>
      </c>
      <c r="J8771">
        <f>YEAR(transaction_data[[#This Row],[Transaction_Date]])</f>
        <v>2022</v>
      </c>
      <c r="K8771">
        <f>MONTH(transaction_data[[#This Row],[Transaction_Date]])</f>
        <v>8</v>
      </c>
    </row>
    <row r="8772" spans="1:11" x14ac:dyDescent="0.3">
      <c r="A8772">
        <v>308770</v>
      </c>
      <c r="B8772">
        <v>204874</v>
      </c>
      <c r="C8772" t="s">
        <v>30</v>
      </c>
      <c r="D8772">
        <v>91332</v>
      </c>
      <c r="E8772">
        <v>4508</v>
      </c>
      <c r="F8772">
        <v>28950</v>
      </c>
      <c r="G8772" t="s">
        <v>32</v>
      </c>
      <c r="H8772" s="1">
        <v>44903</v>
      </c>
      <c r="I8772" t="str">
        <f t="shared" si="137"/>
        <v>Yuksek Investisya</v>
      </c>
      <c r="J8772">
        <f>YEAR(transaction_data[[#This Row],[Transaction_Date]])</f>
        <v>2022</v>
      </c>
      <c r="K8772">
        <f>MONTH(transaction_data[[#This Row],[Transaction_Date]])</f>
        <v>12</v>
      </c>
    </row>
    <row r="8773" spans="1:11" x14ac:dyDescent="0.3">
      <c r="A8773">
        <v>308771</v>
      </c>
      <c r="B8773">
        <v>203495</v>
      </c>
      <c r="C8773" t="s">
        <v>13</v>
      </c>
      <c r="D8773">
        <v>25698</v>
      </c>
      <c r="E8773">
        <v>3071</v>
      </c>
      <c r="F8773">
        <v>36306</v>
      </c>
      <c r="G8773" t="s">
        <v>32</v>
      </c>
      <c r="H8773" s="1">
        <v>44741</v>
      </c>
      <c r="I8773" t="str">
        <f t="shared" si="137"/>
        <v>Yuksek Investisya</v>
      </c>
      <c r="J8773">
        <f>YEAR(transaction_data[[#This Row],[Transaction_Date]])</f>
        <v>2022</v>
      </c>
      <c r="K8773">
        <f>MONTH(transaction_data[[#This Row],[Transaction_Date]])</f>
        <v>6</v>
      </c>
    </row>
    <row r="8774" spans="1:11" x14ac:dyDescent="0.3">
      <c r="A8774">
        <v>308772</v>
      </c>
      <c r="B8774">
        <v>208042</v>
      </c>
      <c r="C8774" t="s">
        <v>31</v>
      </c>
      <c r="D8774">
        <v>6252</v>
      </c>
      <c r="E8774">
        <v>3984</v>
      </c>
      <c r="F8774">
        <v>2612</v>
      </c>
      <c r="G8774" t="s">
        <v>32</v>
      </c>
      <c r="H8774" s="1">
        <v>45206</v>
      </c>
      <c r="I8774" t="str">
        <f t="shared" si="137"/>
        <v>Kicik Investiya</v>
      </c>
      <c r="J8774">
        <f>YEAR(transaction_data[[#This Row],[Transaction_Date]])</f>
        <v>2023</v>
      </c>
      <c r="K8774">
        <f>MONTH(transaction_data[[#This Row],[Transaction_Date]])</f>
        <v>10</v>
      </c>
    </row>
    <row r="8775" spans="1:11" x14ac:dyDescent="0.3">
      <c r="A8775">
        <v>308773</v>
      </c>
      <c r="B8775">
        <v>200246</v>
      </c>
      <c r="C8775" t="s">
        <v>30</v>
      </c>
      <c r="D8775">
        <v>77605</v>
      </c>
      <c r="E8775">
        <v>381</v>
      </c>
      <c r="F8775">
        <v>9308</v>
      </c>
      <c r="G8775" t="s">
        <v>32</v>
      </c>
      <c r="H8775" s="1">
        <v>44950</v>
      </c>
      <c r="I8775" t="str">
        <f t="shared" si="137"/>
        <v>Kicik Investiya</v>
      </c>
      <c r="J8775">
        <f>YEAR(transaction_data[[#This Row],[Transaction_Date]])</f>
        <v>2023</v>
      </c>
      <c r="K8775">
        <f>MONTH(transaction_data[[#This Row],[Transaction_Date]])</f>
        <v>1</v>
      </c>
    </row>
    <row r="8776" spans="1:11" x14ac:dyDescent="0.3">
      <c r="A8776">
        <v>308774</v>
      </c>
      <c r="B8776">
        <v>202878</v>
      </c>
      <c r="C8776" t="s">
        <v>13</v>
      </c>
      <c r="D8776">
        <v>35985</v>
      </c>
      <c r="E8776">
        <v>2343</v>
      </c>
      <c r="F8776">
        <v>44525</v>
      </c>
      <c r="G8776" t="s">
        <v>29</v>
      </c>
      <c r="H8776" s="1">
        <v>45167</v>
      </c>
      <c r="I8776" t="str">
        <f t="shared" si="137"/>
        <v>Yuksek Investisya</v>
      </c>
      <c r="J8776">
        <f>YEAR(transaction_data[[#This Row],[Transaction_Date]])</f>
        <v>2023</v>
      </c>
      <c r="K8776">
        <f>MONTH(transaction_data[[#This Row],[Transaction_Date]])</f>
        <v>8</v>
      </c>
    </row>
    <row r="8777" spans="1:11" x14ac:dyDescent="0.3">
      <c r="A8777">
        <v>308775</v>
      </c>
      <c r="B8777">
        <v>206131</v>
      </c>
      <c r="C8777" t="s">
        <v>13</v>
      </c>
      <c r="D8777">
        <v>23101</v>
      </c>
      <c r="E8777">
        <v>4224</v>
      </c>
      <c r="F8777">
        <v>15122</v>
      </c>
      <c r="G8777" t="s">
        <v>29</v>
      </c>
      <c r="H8777" s="1">
        <v>44952</v>
      </c>
      <c r="I8777" t="str">
        <f t="shared" si="137"/>
        <v>Orta investisya</v>
      </c>
      <c r="J8777">
        <f>YEAR(transaction_data[[#This Row],[Transaction_Date]])</f>
        <v>2023</v>
      </c>
      <c r="K8777">
        <f>MONTH(transaction_data[[#This Row],[Transaction_Date]])</f>
        <v>1</v>
      </c>
    </row>
    <row r="8778" spans="1:11" x14ac:dyDescent="0.3">
      <c r="A8778">
        <v>308776</v>
      </c>
      <c r="B8778">
        <v>204494</v>
      </c>
      <c r="C8778" t="s">
        <v>31</v>
      </c>
      <c r="D8778">
        <v>68495</v>
      </c>
      <c r="E8778">
        <v>2226</v>
      </c>
      <c r="F8778">
        <v>27648</v>
      </c>
      <c r="G8778" t="s">
        <v>33</v>
      </c>
      <c r="H8778" s="1">
        <v>45565</v>
      </c>
      <c r="I8778" t="str">
        <f t="shared" si="137"/>
        <v>Yuksek Investisya</v>
      </c>
      <c r="J8778">
        <f>YEAR(transaction_data[[#This Row],[Transaction_Date]])</f>
        <v>2024</v>
      </c>
      <c r="K8778">
        <f>MONTH(transaction_data[[#This Row],[Transaction_Date]])</f>
        <v>9</v>
      </c>
    </row>
    <row r="8779" spans="1:11" x14ac:dyDescent="0.3">
      <c r="A8779">
        <v>308777</v>
      </c>
      <c r="B8779">
        <v>203976</v>
      </c>
      <c r="C8779" t="s">
        <v>13</v>
      </c>
      <c r="D8779">
        <v>96130</v>
      </c>
      <c r="E8779">
        <v>4933</v>
      </c>
      <c r="F8779">
        <v>42171</v>
      </c>
      <c r="G8779" t="s">
        <v>29</v>
      </c>
      <c r="H8779" s="1">
        <v>45269</v>
      </c>
      <c r="I8779" t="str">
        <f t="shared" si="137"/>
        <v>Yuksek Investisya</v>
      </c>
      <c r="J8779">
        <f>YEAR(transaction_data[[#This Row],[Transaction_Date]])</f>
        <v>2023</v>
      </c>
      <c r="K8779">
        <f>MONTH(transaction_data[[#This Row],[Transaction_Date]])</f>
        <v>12</v>
      </c>
    </row>
    <row r="8780" spans="1:11" x14ac:dyDescent="0.3">
      <c r="A8780">
        <v>308778</v>
      </c>
      <c r="B8780">
        <v>209713</v>
      </c>
      <c r="C8780" t="s">
        <v>13</v>
      </c>
      <c r="D8780">
        <v>14204</v>
      </c>
      <c r="E8780">
        <v>2016</v>
      </c>
      <c r="F8780">
        <v>5424</v>
      </c>
      <c r="G8780" t="s">
        <v>33</v>
      </c>
      <c r="H8780" s="1">
        <v>44831</v>
      </c>
      <c r="I8780" t="str">
        <f t="shared" si="137"/>
        <v>Kicik Investiya</v>
      </c>
      <c r="J8780">
        <f>YEAR(transaction_data[[#This Row],[Transaction_Date]])</f>
        <v>2022</v>
      </c>
      <c r="K8780">
        <f>MONTH(transaction_data[[#This Row],[Transaction_Date]])</f>
        <v>9</v>
      </c>
    </row>
    <row r="8781" spans="1:11" x14ac:dyDescent="0.3">
      <c r="A8781">
        <v>308779</v>
      </c>
      <c r="B8781">
        <v>200325</v>
      </c>
      <c r="C8781" t="s">
        <v>13</v>
      </c>
      <c r="D8781">
        <v>7776</v>
      </c>
      <c r="E8781">
        <v>1715</v>
      </c>
      <c r="F8781">
        <v>40448</v>
      </c>
      <c r="G8781" t="s">
        <v>32</v>
      </c>
      <c r="H8781" s="1">
        <v>45002</v>
      </c>
      <c r="I8781" t="str">
        <f t="shared" si="137"/>
        <v>Yuksek Investisya</v>
      </c>
      <c r="J8781">
        <f>YEAR(transaction_data[[#This Row],[Transaction_Date]])</f>
        <v>2023</v>
      </c>
      <c r="K8781">
        <f>MONTH(transaction_data[[#This Row],[Transaction_Date]])</f>
        <v>3</v>
      </c>
    </row>
    <row r="8782" spans="1:11" x14ac:dyDescent="0.3">
      <c r="A8782">
        <v>308780</v>
      </c>
      <c r="B8782">
        <v>208793</v>
      </c>
      <c r="C8782" t="s">
        <v>13</v>
      </c>
      <c r="D8782">
        <v>10491</v>
      </c>
      <c r="E8782">
        <v>2664</v>
      </c>
      <c r="F8782">
        <v>39628</v>
      </c>
      <c r="G8782" t="s">
        <v>29</v>
      </c>
      <c r="H8782" s="1">
        <v>45300</v>
      </c>
      <c r="I8782" t="str">
        <f t="shared" si="137"/>
        <v>Yuksek Investisya</v>
      </c>
      <c r="J8782">
        <f>YEAR(transaction_data[[#This Row],[Transaction_Date]])</f>
        <v>2024</v>
      </c>
      <c r="K8782">
        <f>MONTH(transaction_data[[#This Row],[Transaction_Date]])</f>
        <v>1</v>
      </c>
    </row>
    <row r="8783" spans="1:11" x14ac:dyDescent="0.3">
      <c r="A8783">
        <v>308781</v>
      </c>
      <c r="B8783">
        <v>200810</v>
      </c>
      <c r="C8783" t="s">
        <v>31</v>
      </c>
      <c r="D8783">
        <v>2823</v>
      </c>
      <c r="E8783">
        <v>3599</v>
      </c>
      <c r="F8783">
        <v>37136</v>
      </c>
      <c r="G8783" t="s">
        <v>33</v>
      </c>
      <c r="H8783" s="1">
        <v>45416</v>
      </c>
      <c r="I8783" t="str">
        <f t="shared" si="137"/>
        <v>Yuksek Investisya</v>
      </c>
      <c r="J8783">
        <f>YEAR(transaction_data[[#This Row],[Transaction_Date]])</f>
        <v>2024</v>
      </c>
      <c r="K8783">
        <f>MONTH(transaction_data[[#This Row],[Transaction_Date]])</f>
        <v>5</v>
      </c>
    </row>
    <row r="8784" spans="1:11" x14ac:dyDescent="0.3">
      <c r="A8784">
        <v>308782</v>
      </c>
      <c r="B8784">
        <v>208595</v>
      </c>
      <c r="C8784" t="s">
        <v>30</v>
      </c>
      <c r="D8784">
        <v>60061</v>
      </c>
      <c r="E8784">
        <v>965</v>
      </c>
      <c r="F8784">
        <v>20051</v>
      </c>
      <c r="G8784" t="s">
        <v>33</v>
      </c>
      <c r="H8784" s="1">
        <v>45073</v>
      </c>
      <c r="I8784" t="str">
        <f t="shared" si="137"/>
        <v>Orta investisya</v>
      </c>
      <c r="J8784">
        <f>YEAR(transaction_data[[#This Row],[Transaction_Date]])</f>
        <v>2023</v>
      </c>
      <c r="K8784">
        <f>MONTH(transaction_data[[#This Row],[Transaction_Date]])</f>
        <v>5</v>
      </c>
    </row>
    <row r="8785" spans="1:11" x14ac:dyDescent="0.3">
      <c r="A8785">
        <v>308783</v>
      </c>
      <c r="B8785">
        <v>206780</v>
      </c>
      <c r="C8785" t="s">
        <v>30</v>
      </c>
      <c r="D8785">
        <v>81931</v>
      </c>
      <c r="E8785">
        <v>3065</v>
      </c>
      <c r="F8785">
        <v>37690</v>
      </c>
      <c r="G8785" t="s">
        <v>32</v>
      </c>
      <c r="H8785" s="1">
        <v>45544</v>
      </c>
      <c r="I8785" t="str">
        <f t="shared" si="137"/>
        <v>Yuksek Investisya</v>
      </c>
      <c r="J8785">
        <f>YEAR(transaction_data[[#This Row],[Transaction_Date]])</f>
        <v>2024</v>
      </c>
      <c r="K8785">
        <f>MONTH(transaction_data[[#This Row],[Transaction_Date]])</f>
        <v>9</v>
      </c>
    </row>
    <row r="8786" spans="1:11" x14ac:dyDescent="0.3">
      <c r="A8786">
        <v>308784</v>
      </c>
      <c r="B8786">
        <v>205986</v>
      </c>
      <c r="C8786" t="s">
        <v>13</v>
      </c>
      <c r="D8786">
        <v>23517</v>
      </c>
      <c r="E8786">
        <v>144</v>
      </c>
      <c r="F8786">
        <v>14308</v>
      </c>
      <c r="G8786" t="s">
        <v>33</v>
      </c>
      <c r="H8786" s="1">
        <v>45563</v>
      </c>
      <c r="I8786" t="str">
        <f t="shared" si="137"/>
        <v>Kicik Investiya</v>
      </c>
      <c r="J8786">
        <f>YEAR(transaction_data[[#This Row],[Transaction_Date]])</f>
        <v>2024</v>
      </c>
      <c r="K8786">
        <f>MONTH(transaction_data[[#This Row],[Transaction_Date]])</f>
        <v>9</v>
      </c>
    </row>
    <row r="8787" spans="1:11" x14ac:dyDescent="0.3">
      <c r="A8787">
        <v>308785</v>
      </c>
      <c r="B8787">
        <v>205546</v>
      </c>
      <c r="C8787" t="s">
        <v>31</v>
      </c>
      <c r="D8787">
        <v>43937</v>
      </c>
      <c r="E8787">
        <v>4269</v>
      </c>
      <c r="F8787">
        <v>33418</v>
      </c>
      <c r="G8787" t="s">
        <v>32</v>
      </c>
      <c r="H8787" s="1">
        <v>45065</v>
      </c>
      <c r="I8787" t="str">
        <f t="shared" si="137"/>
        <v>Yuksek Investisya</v>
      </c>
      <c r="J8787">
        <f>YEAR(transaction_data[[#This Row],[Transaction_Date]])</f>
        <v>2023</v>
      </c>
      <c r="K8787">
        <f>MONTH(transaction_data[[#This Row],[Transaction_Date]])</f>
        <v>5</v>
      </c>
    </row>
    <row r="8788" spans="1:11" x14ac:dyDescent="0.3">
      <c r="A8788">
        <v>308786</v>
      </c>
      <c r="B8788">
        <v>206845</v>
      </c>
      <c r="C8788" t="s">
        <v>13</v>
      </c>
      <c r="D8788">
        <v>33879</v>
      </c>
      <c r="E8788">
        <v>1244</v>
      </c>
      <c r="F8788">
        <v>43819</v>
      </c>
      <c r="G8788" t="s">
        <v>29</v>
      </c>
      <c r="H8788" s="1">
        <v>45641</v>
      </c>
      <c r="I8788" t="str">
        <f t="shared" si="137"/>
        <v>Yuksek Investisya</v>
      </c>
      <c r="J8788">
        <f>YEAR(transaction_data[[#This Row],[Transaction_Date]])</f>
        <v>2024</v>
      </c>
      <c r="K8788">
        <f>MONTH(transaction_data[[#This Row],[Transaction_Date]])</f>
        <v>12</v>
      </c>
    </row>
    <row r="8789" spans="1:11" x14ac:dyDescent="0.3">
      <c r="A8789">
        <v>308787</v>
      </c>
      <c r="B8789">
        <v>204689</v>
      </c>
      <c r="C8789" t="s">
        <v>13</v>
      </c>
      <c r="D8789">
        <v>5973</v>
      </c>
      <c r="E8789">
        <v>1437</v>
      </c>
      <c r="F8789">
        <v>1055</v>
      </c>
      <c r="G8789" t="s">
        <v>32</v>
      </c>
      <c r="H8789" s="1">
        <v>45262</v>
      </c>
      <c r="I8789" t="str">
        <f t="shared" si="137"/>
        <v>Kicik Investiya</v>
      </c>
      <c r="J8789">
        <f>YEAR(transaction_data[[#This Row],[Transaction_Date]])</f>
        <v>2023</v>
      </c>
      <c r="K8789">
        <f>MONTH(transaction_data[[#This Row],[Transaction_Date]])</f>
        <v>12</v>
      </c>
    </row>
    <row r="8790" spans="1:11" x14ac:dyDescent="0.3">
      <c r="A8790">
        <v>308788</v>
      </c>
      <c r="B8790">
        <v>202274</v>
      </c>
      <c r="C8790" t="s">
        <v>13</v>
      </c>
      <c r="D8790">
        <v>31274</v>
      </c>
      <c r="E8790">
        <v>1796</v>
      </c>
      <c r="F8790">
        <v>30138</v>
      </c>
      <c r="G8790" t="s">
        <v>29</v>
      </c>
      <c r="H8790" s="1">
        <v>45194</v>
      </c>
      <c r="I8790" t="str">
        <f t="shared" si="137"/>
        <v>Yuksek Investisya</v>
      </c>
      <c r="J8790">
        <f>YEAR(transaction_data[[#This Row],[Transaction_Date]])</f>
        <v>2023</v>
      </c>
      <c r="K8790">
        <f>MONTH(transaction_data[[#This Row],[Transaction_Date]])</f>
        <v>9</v>
      </c>
    </row>
    <row r="8791" spans="1:11" x14ac:dyDescent="0.3">
      <c r="A8791">
        <v>308789</v>
      </c>
      <c r="B8791">
        <v>202227</v>
      </c>
      <c r="C8791" t="s">
        <v>13</v>
      </c>
      <c r="D8791">
        <v>88239</v>
      </c>
      <c r="E8791">
        <v>389</v>
      </c>
      <c r="F8791">
        <v>4889</v>
      </c>
      <c r="G8791" t="s">
        <v>29</v>
      </c>
      <c r="H8791" s="1">
        <v>45380</v>
      </c>
      <c r="I8791" t="str">
        <f t="shared" si="137"/>
        <v>Kicik Investiya</v>
      </c>
      <c r="J8791">
        <f>YEAR(transaction_data[[#This Row],[Transaction_Date]])</f>
        <v>2024</v>
      </c>
      <c r="K8791">
        <f>MONTH(transaction_data[[#This Row],[Transaction_Date]])</f>
        <v>3</v>
      </c>
    </row>
    <row r="8792" spans="1:11" x14ac:dyDescent="0.3">
      <c r="A8792">
        <v>308790</v>
      </c>
      <c r="B8792">
        <v>203017</v>
      </c>
      <c r="C8792" t="s">
        <v>30</v>
      </c>
      <c r="D8792">
        <v>66053</v>
      </c>
      <c r="E8792">
        <v>4760</v>
      </c>
      <c r="F8792">
        <v>17427</v>
      </c>
      <c r="G8792" t="s">
        <v>33</v>
      </c>
      <c r="H8792" s="1">
        <v>45676</v>
      </c>
      <c r="I8792" t="str">
        <f t="shared" si="137"/>
        <v>Orta investisya</v>
      </c>
      <c r="J8792">
        <f>YEAR(transaction_data[[#This Row],[Transaction_Date]])</f>
        <v>2025</v>
      </c>
      <c r="K8792">
        <f>MONTH(transaction_data[[#This Row],[Transaction_Date]])</f>
        <v>1</v>
      </c>
    </row>
    <row r="8793" spans="1:11" x14ac:dyDescent="0.3">
      <c r="A8793">
        <v>308791</v>
      </c>
      <c r="B8793">
        <v>208089</v>
      </c>
      <c r="C8793" t="s">
        <v>13</v>
      </c>
      <c r="D8793">
        <v>81579</v>
      </c>
      <c r="E8793">
        <v>1736</v>
      </c>
      <c r="F8793">
        <v>2541</v>
      </c>
      <c r="G8793" t="s">
        <v>32</v>
      </c>
      <c r="H8793" s="1">
        <v>45577</v>
      </c>
      <c r="I8793" t="str">
        <f t="shared" si="137"/>
        <v>Kicik Investiya</v>
      </c>
      <c r="J8793">
        <f>YEAR(transaction_data[[#This Row],[Transaction_Date]])</f>
        <v>2024</v>
      </c>
      <c r="K8793">
        <f>MONTH(transaction_data[[#This Row],[Transaction_Date]])</f>
        <v>10</v>
      </c>
    </row>
    <row r="8794" spans="1:11" x14ac:dyDescent="0.3">
      <c r="A8794">
        <v>308792</v>
      </c>
      <c r="B8794">
        <v>207133</v>
      </c>
      <c r="C8794" t="s">
        <v>13</v>
      </c>
      <c r="D8794">
        <v>77934</v>
      </c>
      <c r="E8794">
        <v>4728</v>
      </c>
      <c r="F8794">
        <v>42458</v>
      </c>
      <c r="G8794" t="s">
        <v>32</v>
      </c>
      <c r="H8794" s="1">
        <v>45269</v>
      </c>
      <c r="I8794" t="str">
        <f t="shared" si="137"/>
        <v>Yuksek Investisya</v>
      </c>
      <c r="J8794">
        <f>YEAR(transaction_data[[#This Row],[Transaction_Date]])</f>
        <v>2023</v>
      </c>
      <c r="K8794">
        <f>MONTH(transaction_data[[#This Row],[Transaction_Date]])</f>
        <v>12</v>
      </c>
    </row>
    <row r="8795" spans="1:11" x14ac:dyDescent="0.3">
      <c r="A8795">
        <v>308793</v>
      </c>
      <c r="B8795">
        <v>201438</v>
      </c>
      <c r="C8795" t="s">
        <v>13</v>
      </c>
      <c r="D8795">
        <v>96895</v>
      </c>
      <c r="E8795">
        <v>1531</v>
      </c>
      <c r="F8795">
        <v>31047</v>
      </c>
      <c r="G8795" t="s">
        <v>33</v>
      </c>
      <c r="H8795" s="1">
        <v>45393</v>
      </c>
      <c r="I8795" t="str">
        <f t="shared" si="137"/>
        <v>Yuksek Investisya</v>
      </c>
      <c r="J8795">
        <f>YEAR(transaction_data[[#This Row],[Transaction_Date]])</f>
        <v>2024</v>
      </c>
      <c r="K8795">
        <f>MONTH(transaction_data[[#This Row],[Transaction_Date]])</f>
        <v>4</v>
      </c>
    </row>
    <row r="8796" spans="1:11" x14ac:dyDescent="0.3">
      <c r="A8796">
        <v>308794</v>
      </c>
      <c r="B8796">
        <v>203384</v>
      </c>
      <c r="C8796" t="s">
        <v>30</v>
      </c>
      <c r="D8796">
        <v>79113</v>
      </c>
      <c r="E8796">
        <v>3779</v>
      </c>
      <c r="F8796">
        <v>32481</v>
      </c>
      <c r="G8796" t="s">
        <v>32</v>
      </c>
      <c r="H8796" s="1">
        <v>45435</v>
      </c>
      <c r="I8796" t="str">
        <f t="shared" si="137"/>
        <v>Yuksek Investisya</v>
      </c>
      <c r="J8796">
        <f>YEAR(transaction_data[[#This Row],[Transaction_Date]])</f>
        <v>2024</v>
      </c>
      <c r="K8796">
        <f>MONTH(transaction_data[[#This Row],[Transaction_Date]])</f>
        <v>5</v>
      </c>
    </row>
    <row r="8797" spans="1:11" x14ac:dyDescent="0.3">
      <c r="A8797">
        <v>308795</v>
      </c>
      <c r="B8797">
        <v>200663</v>
      </c>
      <c r="C8797" t="s">
        <v>31</v>
      </c>
      <c r="D8797">
        <v>66506</v>
      </c>
      <c r="E8797">
        <v>3428</v>
      </c>
      <c r="F8797">
        <v>44128</v>
      </c>
      <c r="G8797" t="s">
        <v>32</v>
      </c>
      <c r="H8797" s="1">
        <v>45074</v>
      </c>
      <c r="I8797" t="str">
        <f t="shared" si="137"/>
        <v>Yuksek Investisya</v>
      </c>
      <c r="J8797">
        <f>YEAR(transaction_data[[#This Row],[Transaction_Date]])</f>
        <v>2023</v>
      </c>
      <c r="K8797">
        <f>MONTH(transaction_data[[#This Row],[Transaction_Date]])</f>
        <v>5</v>
      </c>
    </row>
    <row r="8798" spans="1:11" x14ac:dyDescent="0.3">
      <c r="A8798">
        <v>308796</v>
      </c>
      <c r="B8798">
        <v>208345</v>
      </c>
      <c r="C8798" t="s">
        <v>31</v>
      </c>
      <c r="D8798">
        <v>53790</v>
      </c>
      <c r="E8798">
        <v>3400</v>
      </c>
      <c r="F8798">
        <v>39447</v>
      </c>
      <c r="G8798" t="s">
        <v>33</v>
      </c>
      <c r="H8798" s="1">
        <v>44869</v>
      </c>
      <c r="I8798" t="str">
        <f t="shared" si="137"/>
        <v>Yuksek Investisya</v>
      </c>
      <c r="J8798">
        <f>YEAR(transaction_data[[#This Row],[Transaction_Date]])</f>
        <v>2022</v>
      </c>
      <c r="K8798">
        <f>MONTH(transaction_data[[#This Row],[Transaction_Date]])</f>
        <v>11</v>
      </c>
    </row>
    <row r="8799" spans="1:11" x14ac:dyDescent="0.3">
      <c r="A8799">
        <v>308797</v>
      </c>
      <c r="B8799">
        <v>200732</v>
      </c>
      <c r="C8799" t="s">
        <v>31</v>
      </c>
      <c r="D8799">
        <v>46926</v>
      </c>
      <c r="E8799">
        <v>884</v>
      </c>
      <c r="F8799">
        <v>24897</v>
      </c>
      <c r="G8799" t="s">
        <v>29</v>
      </c>
      <c r="H8799" s="1">
        <v>45347</v>
      </c>
      <c r="I8799" t="str">
        <f t="shared" si="137"/>
        <v>Orta investisya</v>
      </c>
      <c r="J8799">
        <f>YEAR(transaction_data[[#This Row],[Transaction_Date]])</f>
        <v>2024</v>
      </c>
      <c r="K8799">
        <f>MONTH(transaction_data[[#This Row],[Transaction_Date]])</f>
        <v>2</v>
      </c>
    </row>
    <row r="8800" spans="1:11" x14ac:dyDescent="0.3">
      <c r="A8800">
        <v>308798</v>
      </c>
      <c r="B8800">
        <v>200805</v>
      </c>
      <c r="C8800" t="s">
        <v>31</v>
      </c>
      <c r="D8800">
        <v>99931</v>
      </c>
      <c r="E8800">
        <v>2375</v>
      </c>
      <c r="F8800">
        <v>33773</v>
      </c>
      <c r="G8800" t="s">
        <v>32</v>
      </c>
      <c r="H8800" s="1">
        <v>44808</v>
      </c>
      <c r="I8800" t="str">
        <f t="shared" si="137"/>
        <v>Yuksek Investisya</v>
      </c>
      <c r="J8800">
        <f>YEAR(transaction_data[[#This Row],[Transaction_Date]])</f>
        <v>2022</v>
      </c>
      <c r="K8800">
        <f>MONTH(transaction_data[[#This Row],[Transaction_Date]])</f>
        <v>9</v>
      </c>
    </row>
    <row r="8801" spans="1:11" x14ac:dyDescent="0.3">
      <c r="A8801">
        <v>308799</v>
      </c>
      <c r="B8801">
        <v>204217</v>
      </c>
      <c r="C8801" t="s">
        <v>31</v>
      </c>
      <c r="D8801">
        <v>94774</v>
      </c>
      <c r="E8801">
        <v>4354</v>
      </c>
      <c r="F8801">
        <v>13324</v>
      </c>
      <c r="G8801" t="s">
        <v>29</v>
      </c>
      <c r="H8801" s="1">
        <v>44830</v>
      </c>
      <c r="I8801" t="str">
        <f t="shared" si="137"/>
        <v>Kicik Investiya</v>
      </c>
      <c r="J8801">
        <f>YEAR(transaction_data[[#This Row],[Transaction_Date]])</f>
        <v>2022</v>
      </c>
      <c r="K8801">
        <f>MONTH(transaction_data[[#This Row],[Transaction_Date]])</f>
        <v>9</v>
      </c>
    </row>
    <row r="8802" spans="1:11" x14ac:dyDescent="0.3">
      <c r="A8802">
        <v>308800</v>
      </c>
      <c r="B8802">
        <v>208373</v>
      </c>
      <c r="C8802" t="s">
        <v>13</v>
      </c>
      <c r="D8802">
        <v>36184</v>
      </c>
      <c r="E8802">
        <v>1301</v>
      </c>
      <c r="F8802">
        <v>33234</v>
      </c>
      <c r="G8802" t="s">
        <v>33</v>
      </c>
      <c r="H8802" s="1">
        <v>45030</v>
      </c>
      <c r="I8802" t="str">
        <f t="shared" si="137"/>
        <v>Yuksek Investisya</v>
      </c>
      <c r="J8802">
        <f>YEAR(transaction_data[[#This Row],[Transaction_Date]])</f>
        <v>2023</v>
      </c>
      <c r="K8802">
        <f>MONTH(transaction_data[[#This Row],[Transaction_Date]])</f>
        <v>4</v>
      </c>
    </row>
    <row r="8803" spans="1:11" x14ac:dyDescent="0.3">
      <c r="A8803">
        <v>308801</v>
      </c>
      <c r="B8803">
        <v>208072</v>
      </c>
      <c r="C8803" t="s">
        <v>13</v>
      </c>
      <c r="D8803">
        <v>31219</v>
      </c>
      <c r="E8803">
        <v>515</v>
      </c>
      <c r="F8803">
        <v>38089</v>
      </c>
      <c r="G8803" t="s">
        <v>33</v>
      </c>
      <c r="H8803" s="1">
        <v>45401</v>
      </c>
      <c r="I8803" t="str">
        <f t="shared" si="137"/>
        <v>Yuksek Investisya</v>
      </c>
      <c r="J8803">
        <f>YEAR(transaction_data[[#This Row],[Transaction_Date]])</f>
        <v>2024</v>
      </c>
      <c r="K8803">
        <f>MONTH(transaction_data[[#This Row],[Transaction_Date]])</f>
        <v>4</v>
      </c>
    </row>
    <row r="8804" spans="1:11" x14ac:dyDescent="0.3">
      <c r="A8804">
        <v>308802</v>
      </c>
      <c r="B8804">
        <v>203679</v>
      </c>
      <c r="C8804" t="s">
        <v>31</v>
      </c>
      <c r="D8804">
        <v>94688</v>
      </c>
      <c r="E8804">
        <v>628</v>
      </c>
      <c r="F8804">
        <v>42703</v>
      </c>
      <c r="G8804" t="s">
        <v>29</v>
      </c>
      <c r="H8804" s="1">
        <v>45413</v>
      </c>
      <c r="I8804" t="str">
        <f t="shared" si="137"/>
        <v>Yuksek Investisya</v>
      </c>
      <c r="J8804">
        <f>YEAR(transaction_data[[#This Row],[Transaction_Date]])</f>
        <v>2024</v>
      </c>
      <c r="K8804">
        <f>MONTH(transaction_data[[#This Row],[Transaction_Date]])</f>
        <v>5</v>
      </c>
    </row>
    <row r="8805" spans="1:11" x14ac:dyDescent="0.3">
      <c r="A8805">
        <v>308803</v>
      </c>
      <c r="B8805">
        <v>204068</v>
      </c>
      <c r="C8805" t="s">
        <v>30</v>
      </c>
      <c r="D8805">
        <v>76772</v>
      </c>
      <c r="E8805">
        <v>4017</v>
      </c>
      <c r="F8805">
        <v>7514</v>
      </c>
      <c r="G8805" t="s">
        <v>32</v>
      </c>
      <c r="H8805" s="1">
        <v>44999</v>
      </c>
      <c r="I8805" t="str">
        <f t="shared" si="137"/>
        <v>Kicik Investiya</v>
      </c>
      <c r="J8805">
        <f>YEAR(transaction_data[[#This Row],[Transaction_Date]])</f>
        <v>2023</v>
      </c>
      <c r="K8805">
        <f>MONTH(transaction_data[[#This Row],[Transaction_Date]])</f>
        <v>3</v>
      </c>
    </row>
    <row r="8806" spans="1:11" x14ac:dyDescent="0.3">
      <c r="A8806">
        <v>308804</v>
      </c>
      <c r="B8806">
        <v>201703</v>
      </c>
      <c r="C8806" t="s">
        <v>13</v>
      </c>
      <c r="D8806">
        <v>9634</v>
      </c>
      <c r="E8806">
        <v>3881</v>
      </c>
      <c r="F8806">
        <v>2257</v>
      </c>
      <c r="G8806" t="s">
        <v>29</v>
      </c>
      <c r="H8806" s="1">
        <v>45617</v>
      </c>
      <c r="I8806" t="str">
        <f t="shared" si="137"/>
        <v>Kicik Investiya</v>
      </c>
      <c r="J8806">
        <f>YEAR(transaction_data[[#This Row],[Transaction_Date]])</f>
        <v>2024</v>
      </c>
      <c r="K8806">
        <f>MONTH(transaction_data[[#This Row],[Transaction_Date]])</f>
        <v>11</v>
      </c>
    </row>
    <row r="8807" spans="1:11" x14ac:dyDescent="0.3">
      <c r="A8807">
        <v>308805</v>
      </c>
      <c r="B8807">
        <v>208529</v>
      </c>
      <c r="C8807" t="s">
        <v>31</v>
      </c>
      <c r="D8807">
        <v>20011</v>
      </c>
      <c r="E8807">
        <v>2881</v>
      </c>
      <c r="F8807">
        <v>38722</v>
      </c>
      <c r="G8807" t="s">
        <v>32</v>
      </c>
      <c r="H8807" s="1">
        <v>44850</v>
      </c>
      <c r="I8807" t="str">
        <f t="shared" si="137"/>
        <v>Yuksek Investisya</v>
      </c>
      <c r="J8807">
        <f>YEAR(transaction_data[[#This Row],[Transaction_Date]])</f>
        <v>2022</v>
      </c>
      <c r="K8807">
        <f>MONTH(transaction_data[[#This Row],[Transaction_Date]])</f>
        <v>10</v>
      </c>
    </row>
    <row r="8808" spans="1:11" x14ac:dyDescent="0.3">
      <c r="A8808">
        <v>308806</v>
      </c>
      <c r="B8808">
        <v>206246</v>
      </c>
      <c r="C8808" t="s">
        <v>30</v>
      </c>
      <c r="D8808">
        <v>16120</v>
      </c>
      <c r="E8808">
        <v>2046</v>
      </c>
      <c r="F8808">
        <v>33307</v>
      </c>
      <c r="G8808" t="s">
        <v>29</v>
      </c>
      <c r="H8808" s="1">
        <v>44687</v>
      </c>
      <c r="I8808" t="str">
        <f t="shared" si="137"/>
        <v>Yuksek Investisya</v>
      </c>
      <c r="J8808">
        <f>YEAR(transaction_data[[#This Row],[Transaction_Date]])</f>
        <v>2022</v>
      </c>
      <c r="K8808">
        <f>MONTH(transaction_data[[#This Row],[Transaction_Date]])</f>
        <v>5</v>
      </c>
    </row>
    <row r="8809" spans="1:11" x14ac:dyDescent="0.3">
      <c r="A8809">
        <v>308807</v>
      </c>
      <c r="B8809">
        <v>205301</v>
      </c>
      <c r="C8809" t="s">
        <v>31</v>
      </c>
      <c r="D8809">
        <v>90288</v>
      </c>
      <c r="E8809">
        <v>3723</v>
      </c>
      <c r="F8809">
        <v>39866</v>
      </c>
      <c r="G8809" t="s">
        <v>33</v>
      </c>
      <c r="H8809" s="1">
        <v>44795</v>
      </c>
      <c r="I8809" t="str">
        <f t="shared" si="137"/>
        <v>Yuksek Investisya</v>
      </c>
      <c r="J8809">
        <f>YEAR(transaction_data[[#This Row],[Transaction_Date]])</f>
        <v>2022</v>
      </c>
      <c r="K8809">
        <f>MONTH(transaction_data[[#This Row],[Transaction_Date]])</f>
        <v>8</v>
      </c>
    </row>
    <row r="8810" spans="1:11" x14ac:dyDescent="0.3">
      <c r="A8810">
        <v>308808</v>
      </c>
      <c r="B8810">
        <v>206770</v>
      </c>
      <c r="C8810" t="s">
        <v>30</v>
      </c>
      <c r="D8810">
        <v>64901</v>
      </c>
      <c r="E8810">
        <v>4232</v>
      </c>
      <c r="F8810">
        <v>17474</v>
      </c>
      <c r="G8810" t="s">
        <v>32</v>
      </c>
      <c r="H8810" s="1">
        <v>44723</v>
      </c>
      <c r="I8810" t="str">
        <f t="shared" si="137"/>
        <v>Orta investisya</v>
      </c>
      <c r="J8810">
        <f>YEAR(transaction_data[[#This Row],[Transaction_Date]])</f>
        <v>2022</v>
      </c>
      <c r="K8810">
        <f>MONTH(transaction_data[[#This Row],[Transaction_Date]])</f>
        <v>6</v>
      </c>
    </row>
    <row r="8811" spans="1:11" x14ac:dyDescent="0.3">
      <c r="A8811">
        <v>308809</v>
      </c>
      <c r="B8811">
        <v>207018</v>
      </c>
      <c r="C8811" t="s">
        <v>31</v>
      </c>
      <c r="D8811">
        <v>40668</v>
      </c>
      <c r="E8811">
        <v>4851</v>
      </c>
      <c r="F8811">
        <v>10944</v>
      </c>
      <c r="G8811" t="s">
        <v>32</v>
      </c>
      <c r="H8811" s="1">
        <v>44746</v>
      </c>
      <c r="I8811" t="str">
        <f t="shared" si="137"/>
        <v>Kicik Investiya</v>
      </c>
      <c r="J8811">
        <f>YEAR(transaction_data[[#This Row],[Transaction_Date]])</f>
        <v>2022</v>
      </c>
      <c r="K8811">
        <f>MONTH(transaction_data[[#This Row],[Transaction_Date]])</f>
        <v>7</v>
      </c>
    </row>
    <row r="8812" spans="1:11" x14ac:dyDescent="0.3">
      <c r="A8812">
        <v>308810</v>
      </c>
      <c r="B8812">
        <v>203298</v>
      </c>
      <c r="C8812" t="s">
        <v>13</v>
      </c>
      <c r="D8812">
        <v>7590</v>
      </c>
      <c r="E8812">
        <v>176</v>
      </c>
      <c r="F8812">
        <v>35849</v>
      </c>
      <c r="G8812" t="s">
        <v>32</v>
      </c>
      <c r="H8812" s="1">
        <v>45414</v>
      </c>
      <c r="I8812" t="str">
        <f t="shared" si="137"/>
        <v>Yuksek Investisya</v>
      </c>
      <c r="J8812">
        <f>YEAR(transaction_data[[#This Row],[Transaction_Date]])</f>
        <v>2024</v>
      </c>
      <c r="K8812">
        <f>MONTH(transaction_data[[#This Row],[Transaction_Date]])</f>
        <v>5</v>
      </c>
    </row>
    <row r="8813" spans="1:11" x14ac:dyDescent="0.3">
      <c r="A8813">
        <v>308811</v>
      </c>
      <c r="B8813">
        <v>200727</v>
      </c>
      <c r="C8813" t="s">
        <v>31</v>
      </c>
      <c r="D8813">
        <v>70565</v>
      </c>
      <c r="E8813">
        <v>4658</v>
      </c>
      <c r="F8813">
        <v>23706</v>
      </c>
      <c r="G8813" t="s">
        <v>33</v>
      </c>
      <c r="H8813" s="1">
        <v>45694</v>
      </c>
      <c r="I8813" t="str">
        <f t="shared" si="137"/>
        <v>Orta investisya</v>
      </c>
      <c r="J8813">
        <f>YEAR(transaction_data[[#This Row],[Transaction_Date]])</f>
        <v>2025</v>
      </c>
      <c r="K8813">
        <f>MONTH(transaction_data[[#This Row],[Transaction_Date]])</f>
        <v>2</v>
      </c>
    </row>
    <row r="8814" spans="1:11" x14ac:dyDescent="0.3">
      <c r="A8814">
        <v>308812</v>
      </c>
      <c r="B8814">
        <v>204958</v>
      </c>
      <c r="C8814" t="s">
        <v>31</v>
      </c>
      <c r="D8814">
        <v>29389</v>
      </c>
      <c r="E8814">
        <v>1661</v>
      </c>
      <c r="F8814">
        <v>46695</v>
      </c>
      <c r="G8814" t="s">
        <v>33</v>
      </c>
      <c r="H8814" s="1">
        <v>44682</v>
      </c>
      <c r="I8814" t="str">
        <f t="shared" si="137"/>
        <v>Yuksek Investisya</v>
      </c>
      <c r="J8814">
        <f>YEAR(transaction_data[[#This Row],[Transaction_Date]])</f>
        <v>2022</v>
      </c>
      <c r="K8814">
        <f>MONTH(transaction_data[[#This Row],[Transaction_Date]])</f>
        <v>5</v>
      </c>
    </row>
    <row r="8815" spans="1:11" x14ac:dyDescent="0.3">
      <c r="A8815">
        <v>308813</v>
      </c>
      <c r="B8815">
        <v>202937</v>
      </c>
      <c r="C8815" t="s">
        <v>31</v>
      </c>
      <c r="D8815">
        <v>16889</v>
      </c>
      <c r="E8815">
        <v>3614</v>
      </c>
      <c r="F8815">
        <v>40370</v>
      </c>
      <c r="G8815" t="s">
        <v>32</v>
      </c>
      <c r="H8815" s="1">
        <v>44919</v>
      </c>
      <c r="I8815" t="str">
        <f t="shared" si="137"/>
        <v>Yuksek Investisya</v>
      </c>
      <c r="J8815">
        <f>YEAR(transaction_data[[#This Row],[Transaction_Date]])</f>
        <v>2022</v>
      </c>
      <c r="K8815">
        <f>MONTH(transaction_data[[#This Row],[Transaction_Date]])</f>
        <v>12</v>
      </c>
    </row>
    <row r="8816" spans="1:11" x14ac:dyDescent="0.3">
      <c r="A8816">
        <v>308814</v>
      </c>
      <c r="B8816">
        <v>204023</v>
      </c>
      <c r="C8816" t="s">
        <v>31</v>
      </c>
      <c r="D8816">
        <v>42364</v>
      </c>
      <c r="E8816">
        <v>2624</v>
      </c>
      <c r="F8816">
        <v>27522</v>
      </c>
      <c r="G8816" t="s">
        <v>33</v>
      </c>
      <c r="H8816" s="1">
        <v>45235</v>
      </c>
      <c r="I8816" t="str">
        <f t="shared" si="137"/>
        <v>Yuksek Investisya</v>
      </c>
      <c r="J8816">
        <f>YEAR(transaction_data[[#This Row],[Transaction_Date]])</f>
        <v>2023</v>
      </c>
      <c r="K8816">
        <f>MONTH(transaction_data[[#This Row],[Transaction_Date]])</f>
        <v>11</v>
      </c>
    </row>
    <row r="8817" spans="1:11" x14ac:dyDescent="0.3">
      <c r="A8817">
        <v>308815</v>
      </c>
      <c r="B8817">
        <v>202013</v>
      </c>
      <c r="C8817" t="s">
        <v>31</v>
      </c>
      <c r="D8817">
        <v>11914</v>
      </c>
      <c r="E8817">
        <v>1828</v>
      </c>
      <c r="F8817">
        <v>11243</v>
      </c>
      <c r="G8817" t="s">
        <v>29</v>
      </c>
      <c r="H8817" s="1">
        <v>45580</v>
      </c>
      <c r="I8817" t="str">
        <f t="shared" si="137"/>
        <v>Kicik Investiya</v>
      </c>
      <c r="J8817">
        <f>YEAR(transaction_data[[#This Row],[Transaction_Date]])</f>
        <v>2024</v>
      </c>
      <c r="K8817">
        <f>MONTH(transaction_data[[#This Row],[Transaction_Date]])</f>
        <v>10</v>
      </c>
    </row>
    <row r="8818" spans="1:11" x14ac:dyDescent="0.3">
      <c r="A8818">
        <v>308816</v>
      </c>
      <c r="B8818">
        <v>201833</v>
      </c>
      <c r="C8818" t="s">
        <v>30</v>
      </c>
      <c r="D8818">
        <v>53624</v>
      </c>
      <c r="E8818">
        <v>4100</v>
      </c>
      <c r="F8818">
        <v>8019</v>
      </c>
      <c r="G8818" t="s">
        <v>29</v>
      </c>
      <c r="H8818" s="1">
        <v>45696</v>
      </c>
      <c r="I8818" t="str">
        <f t="shared" si="137"/>
        <v>Kicik Investiya</v>
      </c>
      <c r="J8818">
        <f>YEAR(transaction_data[[#This Row],[Transaction_Date]])</f>
        <v>2025</v>
      </c>
      <c r="K8818">
        <f>MONTH(transaction_data[[#This Row],[Transaction_Date]])</f>
        <v>2</v>
      </c>
    </row>
    <row r="8819" spans="1:11" x14ac:dyDescent="0.3">
      <c r="A8819">
        <v>308817</v>
      </c>
      <c r="B8819">
        <v>209691</v>
      </c>
      <c r="C8819" t="s">
        <v>13</v>
      </c>
      <c r="D8819">
        <v>89664</v>
      </c>
      <c r="E8819">
        <v>223</v>
      </c>
      <c r="F8819">
        <v>39708</v>
      </c>
      <c r="G8819" t="s">
        <v>33</v>
      </c>
      <c r="H8819" s="1">
        <v>45148</v>
      </c>
      <c r="I8819" t="str">
        <f t="shared" si="137"/>
        <v>Yuksek Investisya</v>
      </c>
      <c r="J8819">
        <f>YEAR(transaction_data[[#This Row],[Transaction_Date]])</f>
        <v>2023</v>
      </c>
      <c r="K8819">
        <f>MONTH(transaction_data[[#This Row],[Transaction_Date]])</f>
        <v>8</v>
      </c>
    </row>
    <row r="8820" spans="1:11" x14ac:dyDescent="0.3">
      <c r="A8820">
        <v>308818</v>
      </c>
      <c r="B8820">
        <v>209099</v>
      </c>
      <c r="C8820" t="s">
        <v>13</v>
      </c>
      <c r="D8820">
        <v>6301</v>
      </c>
      <c r="E8820">
        <v>4515</v>
      </c>
      <c r="F8820">
        <v>7105</v>
      </c>
      <c r="G8820" t="s">
        <v>33</v>
      </c>
      <c r="H8820" s="1">
        <v>44878</v>
      </c>
      <c r="I8820" t="str">
        <f t="shared" si="137"/>
        <v>Kicik Investiya</v>
      </c>
      <c r="J8820">
        <f>YEAR(transaction_data[[#This Row],[Transaction_Date]])</f>
        <v>2022</v>
      </c>
      <c r="K8820">
        <f>MONTH(transaction_data[[#This Row],[Transaction_Date]])</f>
        <v>11</v>
      </c>
    </row>
    <row r="8821" spans="1:11" x14ac:dyDescent="0.3">
      <c r="A8821">
        <v>308819</v>
      </c>
      <c r="B8821">
        <v>205667</v>
      </c>
      <c r="C8821" t="s">
        <v>13</v>
      </c>
      <c r="D8821">
        <v>69556</v>
      </c>
      <c r="E8821">
        <v>2629</v>
      </c>
      <c r="F8821">
        <v>37646</v>
      </c>
      <c r="G8821" t="s">
        <v>32</v>
      </c>
      <c r="H8821" s="1">
        <v>45111</v>
      </c>
      <c r="I8821" t="str">
        <f t="shared" si="137"/>
        <v>Yuksek Investisya</v>
      </c>
      <c r="J8821">
        <f>YEAR(transaction_data[[#This Row],[Transaction_Date]])</f>
        <v>2023</v>
      </c>
      <c r="K8821">
        <f>MONTH(transaction_data[[#This Row],[Transaction_Date]])</f>
        <v>7</v>
      </c>
    </row>
    <row r="8822" spans="1:11" x14ac:dyDescent="0.3">
      <c r="A8822">
        <v>308820</v>
      </c>
      <c r="B8822">
        <v>206007</v>
      </c>
      <c r="C8822" t="s">
        <v>30</v>
      </c>
      <c r="D8822">
        <v>52351</v>
      </c>
      <c r="E8822">
        <v>1504</v>
      </c>
      <c r="F8822">
        <v>32683</v>
      </c>
      <c r="G8822" t="s">
        <v>33</v>
      </c>
      <c r="H8822" s="1">
        <v>45607</v>
      </c>
      <c r="I8822" t="str">
        <f t="shared" si="137"/>
        <v>Yuksek Investisya</v>
      </c>
      <c r="J8822">
        <f>YEAR(transaction_data[[#This Row],[Transaction_Date]])</f>
        <v>2024</v>
      </c>
      <c r="K8822">
        <f>MONTH(transaction_data[[#This Row],[Transaction_Date]])</f>
        <v>11</v>
      </c>
    </row>
    <row r="8823" spans="1:11" x14ac:dyDescent="0.3">
      <c r="A8823">
        <v>308821</v>
      </c>
      <c r="B8823">
        <v>202010</v>
      </c>
      <c r="C8823" t="s">
        <v>31</v>
      </c>
      <c r="D8823">
        <v>57334</v>
      </c>
      <c r="E8823">
        <v>1828</v>
      </c>
      <c r="F8823">
        <v>40140</v>
      </c>
      <c r="G8823" t="s">
        <v>32</v>
      </c>
      <c r="H8823" s="1">
        <v>45609</v>
      </c>
      <c r="I8823" t="str">
        <f t="shared" si="137"/>
        <v>Yuksek Investisya</v>
      </c>
      <c r="J8823">
        <f>YEAR(transaction_data[[#This Row],[Transaction_Date]])</f>
        <v>2024</v>
      </c>
      <c r="K8823">
        <f>MONTH(transaction_data[[#This Row],[Transaction_Date]])</f>
        <v>11</v>
      </c>
    </row>
    <row r="8824" spans="1:11" x14ac:dyDescent="0.3">
      <c r="A8824">
        <v>308822</v>
      </c>
      <c r="B8824">
        <v>202249</v>
      </c>
      <c r="C8824" t="s">
        <v>13</v>
      </c>
      <c r="D8824">
        <v>13628</v>
      </c>
      <c r="E8824">
        <v>2980</v>
      </c>
      <c r="F8824">
        <v>7192</v>
      </c>
      <c r="G8824" t="s">
        <v>29</v>
      </c>
      <c r="H8824" s="1">
        <v>44790</v>
      </c>
      <c r="I8824" t="str">
        <f t="shared" si="137"/>
        <v>Kicik Investiya</v>
      </c>
      <c r="J8824">
        <f>YEAR(transaction_data[[#This Row],[Transaction_Date]])</f>
        <v>2022</v>
      </c>
      <c r="K8824">
        <f>MONTH(transaction_data[[#This Row],[Transaction_Date]])</f>
        <v>8</v>
      </c>
    </row>
    <row r="8825" spans="1:11" x14ac:dyDescent="0.3">
      <c r="A8825">
        <v>308823</v>
      </c>
      <c r="B8825">
        <v>208855</v>
      </c>
      <c r="C8825" t="s">
        <v>30</v>
      </c>
      <c r="D8825">
        <v>67123</v>
      </c>
      <c r="E8825">
        <v>2627</v>
      </c>
      <c r="F8825">
        <v>43687</v>
      </c>
      <c r="G8825" t="s">
        <v>32</v>
      </c>
      <c r="H8825" s="1">
        <v>44759</v>
      </c>
      <c r="I8825" t="str">
        <f t="shared" si="137"/>
        <v>Yuksek Investisya</v>
      </c>
      <c r="J8825">
        <f>YEAR(transaction_data[[#This Row],[Transaction_Date]])</f>
        <v>2022</v>
      </c>
      <c r="K8825">
        <f>MONTH(transaction_data[[#This Row],[Transaction_Date]])</f>
        <v>7</v>
      </c>
    </row>
    <row r="8826" spans="1:11" x14ac:dyDescent="0.3">
      <c r="A8826">
        <v>308824</v>
      </c>
      <c r="B8826">
        <v>208519</v>
      </c>
      <c r="C8826" t="s">
        <v>31</v>
      </c>
      <c r="D8826">
        <v>30197</v>
      </c>
      <c r="E8826">
        <v>4896</v>
      </c>
      <c r="F8826">
        <v>45726</v>
      </c>
      <c r="G8826" t="s">
        <v>33</v>
      </c>
      <c r="H8826" s="1">
        <v>45667</v>
      </c>
      <c r="I8826" t="str">
        <f t="shared" si="137"/>
        <v>Yuksek Investisya</v>
      </c>
      <c r="J8826">
        <f>YEAR(transaction_data[[#This Row],[Transaction_Date]])</f>
        <v>2025</v>
      </c>
      <c r="K8826">
        <f>MONTH(transaction_data[[#This Row],[Transaction_Date]])</f>
        <v>1</v>
      </c>
    </row>
    <row r="8827" spans="1:11" x14ac:dyDescent="0.3">
      <c r="A8827">
        <v>308825</v>
      </c>
      <c r="B8827">
        <v>209040</v>
      </c>
      <c r="C8827" t="s">
        <v>13</v>
      </c>
      <c r="D8827">
        <v>41622</v>
      </c>
      <c r="E8827">
        <v>2275</v>
      </c>
      <c r="F8827">
        <v>33874</v>
      </c>
      <c r="G8827" t="s">
        <v>29</v>
      </c>
      <c r="H8827" s="1">
        <v>45448</v>
      </c>
      <c r="I8827" t="str">
        <f t="shared" si="137"/>
        <v>Yuksek Investisya</v>
      </c>
      <c r="J8827">
        <f>YEAR(transaction_data[[#This Row],[Transaction_Date]])</f>
        <v>2024</v>
      </c>
      <c r="K8827">
        <f>MONTH(transaction_data[[#This Row],[Transaction_Date]])</f>
        <v>6</v>
      </c>
    </row>
    <row r="8828" spans="1:11" x14ac:dyDescent="0.3">
      <c r="A8828">
        <v>308826</v>
      </c>
      <c r="B8828">
        <v>208456</v>
      </c>
      <c r="C8828" t="s">
        <v>30</v>
      </c>
      <c r="D8828">
        <v>59733</v>
      </c>
      <c r="E8828">
        <v>3381</v>
      </c>
      <c r="F8828">
        <v>21675</v>
      </c>
      <c r="G8828" t="s">
        <v>32</v>
      </c>
      <c r="H8828" s="1">
        <v>45405</v>
      </c>
      <c r="I8828" t="str">
        <f t="shared" si="137"/>
        <v>Orta investisya</v>
      </c>
      <c r="J8828">
        <f>YEAR(transaction_data[[#This Row],[Transaction_Date]])</f>
        <v>2024</v>
      </c>
      <c r="K8828">
        <f>MONTH(transaction_data[[#This Row],[Transaction_Date]])</f>
        <v>4</v>
      </c>
    </row>
    <row r="8829" spans="1:11" x14ac:dyDescent="0.3">
      <c r="A8829">
        <v>308827</v>
      </c>
      <c r="B8829">
        <v>201466</v>
      </c>
      <c r="C8829" t="s">
        <v>30</v>
      </c>
      <c r="D8829">
        <v>77891</v>
      </c>
      <c r="E8829">
        <v>2980</v>
      </c>
      <c r="F8829">
        <v>28953</v>
      </c>
      <c r="G8829" t="s">
        <v>33</v>
      </c>
      <c r="H8829" s="1">
        <v>45364</v>
      </c>
      <c r="I8829" t="str">
        <f t="shared" si="137"/>
        <v>Yuksek Investisya</v>
      </c>
      <c r="J8829">
        <f>YEAR(transaction_data[[#This Row],[Transaction_Date]])</f>
        <v>2024</v>
      </c>
      <c r="K8829">
        <f>MONTH(transaction_data[[#This Row],[Transaction_Date]])</f>
        <v>3</v>
      </c>
    </row>
    <row r="8830" spans="1:11" x14ac:dyDescent="0.3">
      <c r="A8830">
        <v>308828</v>
      </c>
      <c r="B8830">
        <v>208445</v>
      </c>
      <c r="C8830" t="s">
        <v>13</v>
      </c>
      <c r="D8830">
        <v>11331</v>
      </c>
      <c r="E8830">
        <v>993</v>
      </c>
      <c r="F8830">
        <v>20350</v>
      </c>
      <c r="G8830" t="s">
        <v>33</v>
      </c>
      <c r="H8830" s="1">
        <v>44954</v>
      </c>
      <c r="I8830" t="str">
        <f t="shared" si="137"/>
        <v>Orta investisya</v>
      </c>
      <c r="J8830">
        <f>YEAR(transaction_data[[#This Row],[Transaction_Date]])</f>
        <v>2023</v>
      </c>
      <c r="K8830">
        <f>MONTH(transaction_data[[#This Row],[Transaction_Date]])</f>
        <v>1</v>
      </c>
    </row>
    <row r="8831" spans="1:11" x14ac:dyDescent="0.3">
      <c r="A8831">
        <v>308829</v>
      </c>
      <c r="B8831">
        <v>209285</v>
      </c>
      <c r="C8831" t="s">
        <v>31</v>
      </c>
      <c r="D8831">
        <v>37126</v>
      </c>
      <c r="E8831">
        <v>385</v>
      </c>
      <c r="F8831">
        <v>45215</v>
      </c>
      <c r="G8831" t="s">
        <v>33</v>
      </c>
      <c r="H8831" s="1">
        <v>45097</v>
      </c>
      <c r="I8831" t="str">
        <f t="shared" si="137"/>
        <v>Yuksek Investisya</v>
      </c>
      <c r="J8831">
        <f>YEAR(transaction_data[[#This Row],[Transaction_Date]])</f>
        <v>2023</v>
      </c>
      <c r="K8831">
        <f>MONTH(transaction_data[[#This Row],[Transaction_Date]])</f>
        <v>6</v>
      </c>
    </row>
    <row r="8832" spans="1:11" x14ac:dyDescent="0.3">
      <c r="A8832">
        <v>308830</v>
      </c>
      <c r="B8832">
        <v>205654</v>
      </c>
      <c r="C8832" t="s">
        <v>30</v>
      </c>
      <c r="D8832">
        <v>89163</v>
      </c>
      <c r="E8832">
        <v>844</v>
      </c>
      <c r="F8832">
        <v>34127</v>
      </c>
      <c r="G8832" t="s">
        <v>29</v>
      </c>
      <c r="H8832" s="1">
        <v>45669</v>
      </c>
      <c r="I8832" t="str">
        <f t="shared" si="137"/>
        <v>Yuksek Investisya</v>
      </c>
      <c r="J8832">
        <f>YEAR(transaction_data[[#This Row],[Transaction_Date]])</f>
        <v>2025</v>
      </c>
      <c r="K8832">
        <f>MONTH(transaction_data[[#This Row],[Transaction_Date]])</f>
        <v>1</v>
      </c>
    </row>
    <row r="8833" spans="1:11" x14ac:dyDescent="0.3">
      <c r="A8833">
        <v>308831</v>
      </c>
      <c r="B8833">
        <v>201236</v>
      </c>
      <c r="C8833" t="s">
        <v>30</v>
      </c>
      <c r="D8833">
        <v>25527</v>
      </c>
      <c r="E8833">
        <v>1761</v>
      </c>
      <c r="F8833">
        <v>25215</v>
      </c>
      <c r="G8833" t="s">
        <v>33</v>
      </c>
      <c r="H8833" s="1">
        <v>45414</v>
      </c>
      <c r="I8833" t="str">
        <f t="shared" si="137"/>
        <v>Orta investisya</v>
      </c>
      <c r="J8833">
        <f>YEAR(transaction_data[[#This Row],[Transaction_Date]])</f>
        <v>2024</v>
      </c>
      <c r="K8833">
        <f>MONTH(transaction_data[[#This Row],[Transaction_Date]])</f>
        <v>5</v>
      </c>
    </row>
    <row r="8834" spans="1:11" x14ac:dyDescent="0.3">
      <c r="A8834">
        <v>308832</v>
      </c>
      <c r="B8834">
        <v>200609</v>
      </c>
      <c r="C8834" t="s">
        <v>31</v>
      </c>
      <c r="D8834">
        <v>14369</v>
      </c>
      <c r="E8834">
        <v>703</v>
      </c>
      <c r="F8834">
        <v>43103</v>
      </c>
      <c r="G8834" t="s">
        <v>29</v>
      </c>
      <c r="H8834" s="1">
        <v>45402</v>
      </c>
      <c r="I8834" t="str">
        <f t="shared" ref="I8834:I8897" si="138">IF(AND(F8834&gt;1000,F8834&lt;15000),"Kicik Investiya",IF(AND(F8834&gt;=15000,F8834&lt;27500),"Orta investisya","Yuksek Investisya"))</f>
        <v>Yuksek Investisya</v>
      </c>
      <c r="J8834">
        <f>YEAR(transaction_data[[#This Row],[Transaction_Date]])</f>
        <v>2024</v>
      </c>
      <c r="K8834">
        <f>MONTH(transaction_data[[#This Row],[Transaction_Date]])</f>
        <v>4</v>
      </c>
    </row>
    <row r="8835" spans="1:11" x14ac:dyDescent="0.3">
      <c r="A8835">
        <v>308833</v>
      </c>
      <c r="B8835">
        <v>202033</v>
      </c>
      <c r="C8835" t="s">
        <v>30</v>
      </c>
      <c r="D8835">
        <v>2469</v>
      </c>
      <c r="E8835">
        <v>2106</v>
      </c>
      <c r="F8835">
        <v>19833</v>
      </c>
      <c r="G8835" t="s">
        <v>33</v>
      </c>
      <c r="H8835" s="1">
        <v>45425</v>
      </c>
      <c r="I8835" t="str">
        <f t="shared" si="138"/>
        <v>Orta investisya</v>
      </c>
      <c r="J8835">
        <f>YEAR(transaction_data[[#This Row],[Transaction_Date]])</f>
        <v>2024</v>
      </c>
      <c r="K8835">
        <f>MONTH(transaction_data[[#This Row],[Transaction_Date]])</f>
        <v>5</v>
      </c>
    </row>
    <row r="8836" spans="1:11" x14ac:dyDescent="0.3">
      <c r="A8836">
        <v>308834</v>
      </c>
      <c r="B8836">
        <v>203194</v>
      </c>
      <c r="C8836" t="s">
        <v>31</v>
      </c>
      <c r="D8836">
        <v>53405</v>
      </c>
      <c r="E8836">
        <v>2797</v>
      </c>
      <c r="F8836">
        <v>49577</v>
      </c>
      <c r="G8836" t="s">
        <v>33</v>
      </c>
      <c r="H8836" s="1">
        <v>45047</v>
      </c>
      <c r="I8836" t="str">
        <f t="shared" si="138"/>
        <v>Yuksek Investisya</v>
      </c>
      <c r="J8836">
        <f>YEAR(transaction_data[[#This Row],[Transaction_Date]])</f>
        <v>2023</v>
      </c>
      <c r="K8836">
        <f>MONTH(transaction_data[[#This Row],[Transaction_Date]])</f>
        <v>5</v>
      </c>
    </row>
    <row r="8837" spans="1:11" x14ac:dyDescent="0.3">
      <c r="A8837">
        <v>308835</v>
      </c>
      <c r="B8837">
        <v>206680</v>
      </c>
      <c r="C8837" t="s">
        <v>13</v>
      </c>
      <c r="D8837">
        <v>59876</v>
      </c>
      <c r="E8837">
        <v>4048</v>
      </c>
      <c r="F8837">
        <v>18179</v>
      </c>
      <c r="G8837" t="s">
        <v>29</v>
      </c>
      <c r="H8837" s="1">
        <v>45483</v>
      </c>
      <c r="I8837" t="str">
        <f t="shared" si="138"/>
        <v>Orta investisya</v>
      </c>
      <c r="J8837">
        <f>YEAR(transaction_data[[#This Row],[Transaction_Date]])</f>
        <v>2024</v>
      </c>
      <c r="K8837">
        <f>MONTH(transaction_data[[#This Row],[Transaction_Date]])</f>
        <v>7</v>
      </c>
    </row>
    <row r="8838" spans="1:11" x14ac:dyDescent="0.3">
      <c r="A8838">
        <v>308836</v>
      </c>
      <c r="B8838">
        <v>208741</v>
      </c>
      <c r="C8838" t="s">
        <v>31</v>
      </c>
      <c r="D8838">
        <v>65187</v>
      </c>
      <c r="E8838">
        <v>3663</v>
      </c>
      <c r="F8838">
        <v>41490</v>
      </c>
      <c r="G8838" t="s">
        <v>29</v>
      </c>
      <c r="H8838" s="1">
        <v>45174</v>
      </c>
      <c r="I8838" t="str">
        <f t="shared" si="138"/>
        <v>Yuksek Investisya</v>
      </c>
      <c r="J8838">
        <f>YEAR(transaction_data[[#This Row],[Transaction_Date]])</f>
        <v>2023</v>
      </c>
      <c r="K8838">
        <f>MONTH(transaction_data[[#This Row],[Transaction_Date]])</f>
        <v>9</v>
      </c>
    </row>
    <row r="8839" spans="1:11" x14ac:dyDescent="0.3">
      <c r="A8839">
        <v>308837</v>
      </c>
      <c r="B8839">
        <v>201218</v>
      </c>
      <c r="C8839" t="s">
        <v>30</v>
      </c>
      <c r="D8839">
        <v>46916</v>
      </c>
      <c r="E8839">
        <v>4265</v>
      </c>
      <c r="F8839">
        <v>31526</v>
      </c>
      <c r="G8839" t="s">
        <v>29</v>
      </c>
      <c r="H8839" s="1">
        <v>45480</v>
      </c>
      <c r="I8839" t="str">
        <f t="shared" si="138"/>
        <v>Yuksek Investisya</v>
      </c>
      <c r="J8839">
        <f>YEAR(transaction_data[[#This Row],[Transaction_Date]])</f>
        <v>2024</v>
      </c>
      <c r="K8839">
        <f>MONTH(transaction_data[[#This Row],[Transaction_Date]])</f>
        <v>7</v>
      </c>
    </row>
    <row r="8840" spans="1:11" x14ac:dyDescent="0.3">
      <c r="A8840">
        <v>308838</v>
      </c>
      <c r="B8840">
        <v>209705</v>
      </c>
      <c r="C8840" t="s">
        <v>31</v>
      </c>
      <c r="D8840">
        <v>98674</v>
      </c>
      <c r="E8840">
        <v>4992</v>
      </c>
      <c r="F8840">
        <v>38404</v>
      </c>
      <c r="G8840" t="s">
        <v>32</v>
      </c>
      <c r="H8840" s="1">
        <v>45490</v>
      </c>
      <c r="I8840" t="str">
        <f t="shared" si="138"/>
        <v>Yuksek Investisya</v>
      </c>
      <c r="J8840">
        <f>YEAR(transaction_data[[#This Row],[Transaction_Date]])</f>
        <v>2024</v>
      </c>
      <c r="K8840">
        <f>MONTH(transaction_data[[#This Row],[Transaction_Date]])</f>
        <v>7</v>
      </c>
    </row>
    <row r="8841" spans="1:11" x14ac:dyDescent="0.3">
      <c r="A8841">
        <v>308839</v>
      </c>
      <c r="B8841">
        <v>204294</v>
      </c>
      <c r="C8841" t="s">
        <v>31</v>
      </c>
      <c r="D8841">
        <v>40933</v>
      </c>
      <c r="E8841">
        <v>2545</v>
      </c>
      <c r="F8841">
        <v>30356</v>
      </c>
      <c r="G8841" t="s">
        <v>33</v>
      </c>
      <c r="H8841" s="1">
        <v>44668</v>
      </c>
      <c r="I8841" t="str">
        <f t="shared" si="138"/>
        <v>Yuksek Investisya</v>
      </c>
      <c r="J8841">
        <f>YEAR(transaction_data[[#This Row],[Transaction_Date]])</f>
        <v>2022</v>
      </c>
      <c r="K8841">
        <f>MONTH(transaction_data[[#This Row],[Transaction_Date]])</f>
        <v>4</v>
      </c>
    </row>
    <row r="8842" spans="1:11" x14ac:dyDescent="0.3">
      <c r="A8842">
        <v>308840</v>
      </c>
      <c r="B8842">
        <v>202189</v>
      </c>
      <c r="C8842" t="s">
        <v>31</v>
      </c>
      <c r="D8842">
        <v>61569</v>
      </c>
      <c r="E8842">
        <v>3049</v>
      </c>
      <c r="F8842">
        <v>27384</v>
      </c>
      <c r="G8842" t="s">
        <v>29</v>
      </c>
      <c r="H8842" s="1">
        <v>44690</v>
      </c>
      <c r="I8842" t="str">
        <f t="shared" si="138"/>
        <v>Orta investisya</v>
      </c>
      <c r="J8842">
        <f>YEAR(transaction_data[[#This Row],[Transaction_Date]])</f>
        <v>2022</v>
      </c>
      <c r="K8842">
        <f>MONTH(transaction_data[[#This Row],[Transaction_Date]])</f>
        <v>5</v>
      </c>
    </row>
    <row r="8843" spans="1:11" x14ac:dyDescent="0.3">
      <c r="A8843">
        <v>308841</v>
      </c>
      <c r="B8843">
        <v>209456</v>
      </c>
      <c r="C8843" t="s">
        <v>31</v>
      </c>
      <c r="D8843">
        <v>62210</v>
      </c>
      <c r="E8843">
        <v>2447</v>
      </c>
      <c r="F8843">
        <v>49286</v>
      </c>
      <c r="G8843" t="s">
        <v>32</v>
      </c>
      <c r="H8843" s="1">
        <v>45309</v>
      </c>
      <c r="I8843" t="str">
        <f t="shared" si="138"/>
        <v>Yuksek Investisya</v>
      </c>
      <c r="J8843">
        <f>YEAR(transaction_data[[#This Row],[Transaction_Date]])</f>
        <v>2024</v>
      </c>
      <c r="K8843">
        <f>MONTH(transaction_data[[#This Row],[Transaction_Date]])</f>
        <v>1</v>
      </c>
    </row>
    <row r="8844" spans="1:11" x14ac:dyDescent="0.3">
      <c r="A8844">
        <v>308842</v>
      </c>
      <c r="B8844">
        <v>205328</v>
      </c>
      <c r="C8844" t="s">
        <v>30</v>
      </c>
      <c r="D8844">
        <v>41221</v>
      </c>
      <c r="E8844">
        <v>3165</v>
      </c>
      <c r="F8844">
        <v>44862</v>
      </c>
      <c r="G8844" t="s">
        <v>32</v>
      </c>
      <c r="H8844" s="1">
        <v>44826</v>
      </c>
      <c r="I8844" t="str">
        <f t="shared" si="138"/>
        <v>Yuksek Investisya</v>
      </c>
      <c r="J8844">
        <f>YEAR(transaction_data[[#This Row],[Transaction_Date]])</f>
        <v>2022</v>
      </c>
      <c r="K8844">
        <f>MONTH(transaction_data[[#This Row],[Transaction_Date]])</f>
        <v>9</v>
      </c>
    </row>
    <row r="8845" spans="1:11" x14ac:dyDescent="0.3">
      <c r="A8845">
        <v>308843</v>
      </c>
      <c r="B8845">
        <v>209481</v>
      </c>
      <c r="C8845" t="s">
        <v>13</v>
      </c>
      <c r="D8845">
        <v>95281</v>
      </c>
      <c r="E8845">
        <v>3546</v>
      </c>
      <c r="F8845">
        <v>24433</v>
      </c>
      <c r="G8845" t="s">
        <v>29</v>
      </c>
      <c r="H8845" s="1">
        <v>45236</v>
      </c>
      <c r="I8845" t="str">
        <f t="shared" si="138"/>
        <v>Orta investisya</v>
      </c>
      <c r="J8845">
        <f>YEAR(transaction_data[[#This Row],[Transaction_Date]])</f>
        <v>2023</v>
      </c>
      <c r="K8845">
        <f>MONTH(transaction_data[[#This Row],[Transaction_Date]])</f>
        <v>11</v>
      </c>
    </row>
    <row r="8846" spans="1:11" x14ac:dyDescent="0.3">
      <c r="A8846">
        <v>308844</v>
      </c>
      <c r="B8846">
        <v>200354</v>
      </c>
      <c r="C8846" t="s">
        <v>13</v>
      </c>
      <c r="D8846">
        <v>77127</v>
      </c>
      <c r="E8846">
        <v>1143</v>
      </c>
      <c r="F8846">
        <v>12717</v>
      </c>
      <c r="G8846" t="s">
        <v>33</v>
      </c>
      <c r="H8846" s="1">
        <v>45340</v>
      </c>
      <c r="I8846" t="str">
        <f t="shared" si="138"/>
        <v>Kicik Investiya</v>
      </c>
      <c r="J8846">
        <f>YEAR(transaction_data[[#This Row],[Transaction_Date]])</f>
        <v>2024</v>
      </c>
      <c r="K8846">
        <f>MONTH(transaction_data[[#This Row],[Transaction_Date]])</f>
        <v>2</v>
      </c>
    </row>
    <row r="8847" spans="1:11" x14ac:dyDescent="0.3">
      <c r="A8847">
        <v>308845</v>
      </c>
      <c r="B8847">
        <v>202864</v>
      </c>
      <c r="C8847" t="s">
        <v>31</v>
      </c>
      <c r="D8847">
        <v>15984</v>
      </c>
      <c r="E8847">
        <v>1070</v>
      </c>
      <c r="F8847">
        <v>12082</v>
      </c>
      <c r="G8847" t="s">
        <v>29</v>
      </c>
      <c r="H8847" s="1">
        <v>45129</v>
      </c>
      <c r="I8847" t="str">
        <f t="shared" si="138"/>
        <v>Kicik Investiya</v>
      </c>
      <c r="J8847">
        <f>YEAR(transaction_data[[#This Row],[Transaction_Date]])</f>
        <v>2023</v>
      </c>
      <c r="K8847">
        <f>MONTH(transaction_data[[#This Row],[Transaction_Date]])</f>
        <v>7</v>
      </c>
    </row>
    <row r="8848" spans="1:11" x14ac:dyDescent="0.3">
      <c r="A8848">
        <v>308846</v>
      </c>
      <c r="B8848">
        <v>208154</v>
      </c>
      <c r="C8848" t="s">
        <v>13</v>
      </c>
      <c r="D8848">
        <v>30090</v>
      </c>
      <c r="E8848">
        <v>549</v>
      </c>
      <c r="F8848">
        <v>22907</v>
      </c>
      <c r="G8848" t="s">
        <v>29</v>
      </c>
      <c r="H8848" s="1">
        <v>45225</v>
      </c>
      <c r="I8848" t="str">
        <f t="shared" si="138"/>
        <v>Orta investisya</v>
      </c>
      <c r="J8848">
        <f>YEAR(transaction_data[[#This Row],[Transaction_Date]])</f>
        <v>2023</v>
      </c>
      <c r="K8848">
        <f>MONTH(transaction_data[[#This Row],[Transaction_Date]])</f>
        <v>10</v>
      </c>
    </row>
    <row r="8849" spans="1:11" x14ac:dyDescent="0.3">
      <c r="A8849">
        <v>308847</v>
      </c>
      <c r="B8849">
        <v>202223</v>
      </c>
      <c r="C8849" t="s">
        <v>30</v>
      </c>
      <c r="D8849">
        <v>40236</v>
      </c>
      <c r="E8849">
        <v>4540</v>
      </c>
      <c r="F8849">
        <v>3349</v>
      </c>
      <c r="G8849" t="s">
        <v>33</v>
      </c>
      <c r="H8849" s="1">
        <v>45328</v>
      </c>
      <c r="I8849" t="str">
        <f t="shared" si="138"/>
        <v>Kicik Investiya</v>
      </c>
      <c r="J8849">
        <f>YEAR(transaction_data[[#This Row],[Transaction_Date]])</f>
        <v>2024</v>
      </c>
      <c r="K8849">
        <f>MONTH(transaction_data[[#This Row],[Transaction_Date]])</f>
        <v>2</v>
      </c>
    </row>
    <row r="8850" spans="1:11" x14ac:dyDescent="0.3">
      <c r="A8850">
        <v>308848</v>
      </c>
      <c r="B8850">
        <v>203118</v>
      </c>
      <c r="C8850" t="s">
        <v>30</v>
      </c>
      <c r="D8850">
        <v>4919</v>
      </c>
      <c r="E8850">
        <v>3826</v>
      </c>
      <c r="F8850">
        <v>22060</v>
      </c>
      <c r="G8850" t="s">
        <v>32</v>
      </c>
      <c r="H8850" s="1">
        <v>45355</v>
      </c>
      <c r="I8850" t="str">
        <f t="shared" si="138"/>
        <v>Orta investisya</v>
      </c>
      <c r="J8850">
        <f>YEAR(transaction_data[[#This Row],[Transaction_Date]])</f>
        <v>2024</v>
      </c>
      <c r="K8850">
        <f>MONTH(transaction_data[[#This Row],[Transaction_Date]])</f>
        <v>3</v>
      </c>
    </row>
    <row r="8851" spans="1:11" x14ac:dyDescent="0.3">
      <c r="A8851">
        <v>308849</v>
      </c>
      <c r="B8851">
        <v>202840</v>
      </c>
      <c r="C8851" t="s">
        <v>13</v>
      </c>
      <c r="D8851">
        <v>59828</v>
      </c>
      <c r="E8851">
        <v>4186</v>
      </c>
      <c r="F8851">
        <v>27271</v>
      </c>
      <c r="G8851" t="s">
        <v>32</v>
      </c>
      <c r="H8851" s="1">
        <v>44696</v>
      </c>
      <c r="I8851" t="str">
        <f t="shared" si="138"/>
        <v>Orta investisya</v>
      </c>
      <c r="J8851">
        <f>YEAR(transaction_data[[#This Row],[Transaction_Date]])</f>
        <v>2022</v>
      </c>
      <c r="K8851">
        <f>MONTH(transaction_data[[#This Row],[Transaction_Date]])</f>
        <v>5</v>
      </c>
    </row>
    <row r="8852" spans="1:11" x14ac:dyDescent="0.3">
      <c r="A8852">
        <v>308850</v>
      </c>
      <c r="B8852">
        <v>203718</v>
      </c>
      <c r="C8852" t="s">
        <v>13</v>
      </c>
      <c r="D8852">
        <v>28357</v>
      </c>
      <c r="E8852">
        <v>2418</v>
      </c>
      <c r="F8852">
        <v>44076</v>
      </c>
      <c r="G8852" t="s">
        <v>33</v>
      </c>
      <c r="H8852" s="1">
        <v>44692</v>
      </c>
      <c r="I8852" t="str">
        <f t="shared" si="138"/>
        <v>Yuksek Investisya</v>
      </c>
      <c r="J8852">
        <f>YEAR(transaction_data[[#This Row],[Transaction_Date]])</f>
        <v>2022</v>
      </c>
      <c r="K8852">
        <f>MONTH(transaction_data[[#This Row],[Transaction_Date]])</f>
        <v>5</v>
      </c>
    </row>
    <row r="8853" spans="1:11" x14ac:dyDescent="0.3">
      <c r="A8853">
        <v>308851</v>
      </c>
      <c r="B8853">
        <v>208358</v>
      </c>
      <c r="C8853" t="s">
        <v>30</v>
      </c>
      <c r="D8853">
        <v>86130</v>
      </c>
      <c r="E8853">
        <v>3182</v>
      </c>
      <c r="F8853">
        <v>38589</v>
      </c>
      <c r="G8853" t="s">
        <v>33</v>
      </c>
      <c r="H8853" s="1">
        <v>44915</v>
      </c>
      <c r="I8853" t="str">
        <f t="shared" si="138"/>
        <v>Yuksek Investisya</v>
      </c>
      <c r="J8853">
        <f>YEAR(transaction_data[[#This Row],[Transaction_Date]])</f>
        <v>2022</v>
      </c>
      <c r="K8853">
        <f>MONTH(transaction_data[[#This Row],[Transaction_Date]])</f>
        <v>12</v>
      </c>
    </row>
    <row r="8854" spans="1:11" x14ac:dyDescent="0.3">
      <c r="A8854">
        <v>308852</v>
      </c>
      <c r="B8854">
        <v>203626</v>
      </c>
      <c r="C8854" t="s">
        <v>31</v>
      </c>
      <c r="D8854">
        <v>49248</v>
      </c>
      <c r="E8854">
        <v>4630</v>
      </c>
      <c r="F8854">
        <v>11688</v>
      </c>
      <c r="G8854" t="s">
        <v>33</v>
      </c>
      <c r="H8854" s="1">
        <v>45505</v>
      </c>
      <c r="I8854" t="str">
        <f t="shared" si="138"/>
        <v>Kicik Investiya</v>
      </c>
      <c r="J8854">
        <f>YEAR(transaction_data[[#This Row],[Transaction_Date]])</f>
        <v>2024</v>
      </c>
      <c r="K8854">
        <f>MONTH(transaction_data[[#This Row],[Transaction_Date]])</f>
        <v>8</v>
      </c>
    </row>
    <row r="8855" spans="1:11" x14ac:dyDescent="0.3">
      <c r="A8855">
        <v>308853</v>
      </c>
      <c r="B8855">
        <v>206701</v>
      </c>
      <c r="C8855" t="s">
        <v>31</v>
      </c>
      <c r="D8855">
        <v>86917</v>
      </c>
      <c r="E8855">
        <v>132</v>
      </c>
      <c r="F8855">
        <v>20325</v>
      </c>
      <c r="G8855" t="s">
        <v>32</v>
      </c>
      <c r="H8855" s="1">
        <v>45665</v>
      </c>
      <c r="I8855" t="str">
        <f t="shared" si="138"/>
        <v>Orta investisya</v>
      </c>
      <c r="J8855">
        <f>YEAR(transaction_data[[#This Row],[Transaction_Date]])</f>
        <v>2025</v>
      </c>
      <c r="K8855">
        <f>MONTH(transaction_data[[#This Row],[Transaction_Date]])</f>
        <v>1</v>
      </c>
    </row>
    <row r="8856" spans="1:11" x14ac:dyDescent="0.3">
      <c r="A8856">
        <v>308854</v>
      </c>
      <c r="B8856">
        <v>205418</v>
      </c>
      <c r="C8856" t="s">
        <v>30</v>
      </c>
      <c r="D8856">
        <v>47960</v>
      </c>
      <c r="E8856">
        <v>4808</v>
      </c>
      <c r="F8856">
        <v>33147</v>
      </c>
      <c r="G8856" t="s">
        <v>33</v>
      </c>
      <c r="H8856" s="1">
        <v>45111</v>
      </c>
      <c r="I8856" t="str">
        <f t="shared" si="138"/>
        <v>Yuksek Investisya</v>
      </c>
      <c r="J8856">
        <f>YEAR(transaction_data[[#This Row],[Transaction_Date]])</f>
        <v>2023</v>
      </c>
      <c r="K8856">
        <f>MONTH(transaction_data[[#This Row],[Transaction_Date]])</f>
        <v>7</v>
      </c>
    </row>
    <row r="8857" spans="1:11" x14ac:dyDescent="0.3">
      <c r="A8857">
        <v>308855</v>
      </c>
      <c r="B8857">
        <v>201126</v>
      </c>
      <c r="C8857" t="s">
        <v>13</v>
      </c>
      <c r="D8857">
        <v>18300</v>
      </c>
      <c r="E8857">
        <v>1504</v>
      </c>
      <c r="F8857">
        <v>1334</v>
      </c>
      <c r="G8857" t="s">
        <v>29</v>
      </c>
      <c r="H8857" s="1">
        <v>44895</v>
      </c>
      <c r="I8857" t="str">
        <f t="shared" si="138"/>
        <v>Kicik Investiya</v>
      </c>
      <c r="J8857">
        <f>YEAR(transaction_data[[#This Row],[Transaction_Date]])</f>
        <v>2022</v>
      </c>
      <c r="K8857">
        <f>MONTH(transaction_data[[#This Row],[Transaction_Date]])</f>
        <v>11</v>
      </c>
    </row>
    <row r="8858" spans="1:11" x14ac:dyDescent="0.3">
      <c r="A8858">
        <v>308856</v>
      </c>
      <c r="B8858">
        <v>200085</v>
      </c>
      <c r="C8858" t="s">
        <v>13</v>
      </c>
      <c r="D8858">
        <v>35051</v>
      </c>
      <c r="E8858">
        <v>4108</v>
      </c>
      <c r="F8858">
        <v>28978</v>
      </c>
      <c r="G8858" t="s">
        <v>29</v>
      </c>
      <c r="H8858" s="1">
        <v>45404</v>
      </c>
      <c r="I8858" t="str">
        <f t="shared" si="138"/>
        <v>Yuksek Investisya</v>
      </c>
      <c r="J8858">
        <f>YEAR(transaction_data[[#This Row],[Transaction_Date]])</f>
        <v>2024</v>
      </c>
      <c r="K8858">
        <f>MONTH(transaction_data[[#This Row],[Transaction_Date]])</f>
        <v>4</v>
      </c>
    </row>
    <row r="8859" spans="1:11" x14ac:dyDescent="0.3">
      <c r="A8859">
        <v>308857</v>
      </c>
      <c r="B8859">
        <v>203777</v>
      </c>
      <c r="C8859" t="s">
        <v>13</v>
      </c>
      <c r="D8859">
        <v>30664</v>
      </c>
      <c r="E8859">
        <v>2650</v>
      </c>
      <c r="F8859">
        <v>32263</v>
      </c>
      <c r="G8859" t="s">
        <v>33</v>
      </c>
      <c r="H8859" s="1">
        <v>45310</v>
      </c>
      <c r="I8859" t="str">
        <f t="shared" si="138"/>
        <v>Yuksek Investisya</v>
      </c>
      <c r="J8859">
        <f>YEAR(transaction_data[[#This Row],[Transaction_Date]])</f>
        <v>2024</v>
      </c>
      <c r="K8859">
        <f>MONTH(transaction_data[[#This Row],[Transaction_Date]])</f>
        <v>1</v>
      </c>
    </row>
    <row r="8860" spans="1:11" x14ac:dyDescent="0.3">
      <c r="A8860">
        <v>308858</v>
      </c>
      <c r="B8860">
        <v>203572</v>
      </c>
      <c r="C8860" t="s">
        <v>13</v>
      </c>
      <c r="D8860">
        <v>43486</v>
      </c>
      <c r="E8860">
        <v>430</v>
      </c>
      <c r="F8860">
        <v>29598</v>
      </c>
      <c r="G8860" t="s">
        <v>29</v>
      </c>
      <c r="H8860" s="1">
        <v>44849</v>
      </c>
      <c r="I8860" t="str">
        <f t="shared" si="138"/>
        <v>Yuksek Investisya</v>
      </c>
      <c r="J8860">
        <f>YEAR(transaction_data[[#This Row],[Transaction_Date]])</f>
        <v>2022</v>
      </c>
      <c r="K8860">
        <f>MONTH(transaction_data[[#This Row],[Transaction_Date]])</f>
        <v>10</v>
      </c>
    </row>
    <row r="8861" spans="1:11" x14ac:dyDescent="0.3">
      <c r="A8861">
        <v>308859</v>
      </c>
      <c r="B8861">
        <v>202714</v>
      </c>
      <c r="C8861" t="s">
        <v>13</v>
      </c>
      <c r="D8861">
        <v>29603</v>
      </c>
      <c r="E8861">
        <v>4186</v>
      </c>
      <c r="F8861">
        <v>22211</v>
      </c>
      <c r="G8861" t="s">
        <v>33</v>
      </c>
      <c r="H8861" s="1">
        <v>45126</v>
      </c>
      <c r="I8861" t="str">
        <f t="shared" si="138"/>
        <v>Orta investisya</v>
      </c>
      <c r="J8861">
        <f>YEAR(transaction_data[[#This Row],[Transaction_Date]])</f>
        <v>2023</v>
      </c>
      <c r="K8861">
        <f>MONTH(transaction_data[[#This Row],[Transaction_Date]])</f>
        <v>7</v>
      </c>
    </row>
    <row r="8862" spans="1:11" x14ac:dyDescent="0.3">
      <c r="A8862">
        <v>308860</v>
      </c>
      <c r="B8862">
        <v>205969</v>
      </c>
      <c r="C8862" t="s">
        <v>13</v>
      </c>
      <c r="D8862">
        <v>72326</v>
      </c>
      <c r="E8862">
        <v>419</v>
      </c>
      <c r="F8862">
        <v>42104</v>
      </c>
      <c r="G8862" t="s">
        <v>32</v>
      </c>
      <c r="H8862" s="1">
        <v>45245</v>
      </c>
      <c r="I8862" t="str">
        <f t="shared" si="138"/>
        <v>Yuksek Investisya</v>
      </c>
      <c r="J8862">
        <f>YEAR(transaction_data[[#This Row],[Transaction_Date]])</f>
        <v>2023</v>
      </c>
      <c r="K8862">
        <f>MONTH(transaction_data[[#This Row],[Transaction_Date]])</f>
        <v>11</v>
      </c>
    </row>
    <row r="8863" spans="1:11" x14ac:dyDescent="0.3">
      <c r="A8863">
        <v>308861</v>
      </c>
      <c r="B8863">
        <v>202050</v>
      </c>
      <c r="C8863" t="s">
        <v>13</v>
      </c>
      <c r="D8863">
        <v>55789</v>
      </c>
      <c r="E8863">
        <v>300</v>
      </c>
      <c r="F8863">
        <v>10889</v>
      </c>
      <c r="G8863" t="s">
        <v>32</v>
      </c>
      <c r="H8863" s="1">
        <v>45398</v>
      </c>
      <c r="I8863" t="str">
        <f t="shared" si="138"/>
        <v>Kicik Investiya</v>
      </c>
      <c r="J8863">
        <f>YEAR(transaction_data[[#This Row],[Transaction_Date]])</f>
        <v>2024</v>
      </c>
      <c r="K8863">
        <f>MONTH(transaction_data[[#This Row],[Transaction_Date]])</f>
        <v>4</v>
      </c>
    </row>
    <row r="8864" spans="1:11" x14ac:dyDescent="0.3">
      <c r="A8864">
        <v>308862</v>
      </c>
      <c r="B8864">
        <v>202871</v>
      </c>
      <c r="C8864" t="s">
        <v>13</v>
      </c>
      <c r="D8864">
        <v>6856</v>
      </c>
      <c r="E8864">
        <v>4782</v>
      </c>
      <c r="F8864">
        <v>20387</v>
      </c>
      <c r="G8864" t="s">
        <v>29</v>
      </c>
      <c r="H8864" s="1">
        <v>44810</v>
      </c>
      <c r="I8864" t="str">
        <f t="shared" si="138"/>
        <v>Orta investisya</v>
      </c>
      <c r="J8864">
        <f>YEAR(transaction_data[[#This Row],[Transaction_Date]])</f>
        <v>2022</v>
      </c>
      <c r="K8864">
        <f>MONTH(transaction_data[[#This Row],[Transaction_Date]])</f>
        <v>9</v>
      </c>
    </row>
    <row r="8865" spans="1:11" x14ac:dyDescent="0.3">
      <c r="A8865">
        <v>308863</v>
      </c>
      <c r="B8865">
        <v>202926</v>
      </c>
      <c r="C8865" t="s">
        <v>31</v>
      </c>
      <c r="D8865">
        <v>69134</v>
      </c>
      <c r="E8865">
        <v>3076</v>
      </c>
      <c r="F8865">
        <v>39714</v>
      </c>
      <c r="G8865" t="s">
        <v>32</v>
      </c>
      <c r="H8865" s="1">
        <v>45524</v>
      </c>
      <c r="I8865" t="str">
        <f t="shared" si="138"/>
        <v>Yuksek Investisya</v>
      </c>
      <c r="J8865">
        <f>YEAR(transaction_data[[#This Row],[Transaction_Date]])</f>
        <v>2024</v>
      </c>
      <c r="K8865">
        <f>MONTH(transaction_data[[#This Row],[Transaction_Date]])</f>
        <v>8</v>
      </c>
    </row>
    <row r="8866" spans="1:11" x14ac:dyDescent="0.3">
      <c r="A8866">
        <v>308864</v>
      </c>
      <c r="B8866">
        <v>201047</v>
      </c>
      <c r="C8866" t="s">
        <v>31</v>
      </c>
      <c r="D8866">
        <v>8274</v>
      </c>
      <c r="E8866">
        <v>1156</v>
      </c>
      <c r="F8866">
        <v>36515</v>
      </c>
      <c r="G8866" t="s">
        <v>33</v>
      </c>
      <c r="H8866" s="1">
        <v>45689</v>
      </c>
      <c r="I8866" t="str">
        <f t="shared" si="138"/>
        <v>Yuksek Investisya</v>
      </c>
      <c r="J8866">
        <f>YEAR(transaction_data[[#This Row],[Transaction_Date]])</f>
        <v>2025</v>
      </c>
      <c r="K8866">
        <f>MONTH(transaction_data[[#This Row],[Transaction_Date]])</f>
        <v>2</v>
      </c>
    </row>
    <row r="8867" spans="1:11" x14ac:dyDescent="0.3">
      <c r="A8867">
        <v>308865</v>
      </c>
      <c r="B8867">
        <v>205593</v>
      </c>
      <c r="C8867" t="s">
        <v>13</v>
      </c>
      <c r="D8867">
        <v>20061</v>
      </c>
      <c r="E8867">
        <v>4798</v>
      </c>
      <c r="F8867">
        <v>11433</v>
      </c>
      <c r="G8867" t="s">
        <v>29</v>
      </c>
      <c r="H8867" s="1">
        <v>45403</v>
      </c>
      <c r="I8867" t="str">
        <f t="shared" si="138"/>
        <v>Kicik Investiya</v>
      </c>
      <c r="J8867">
        <f>YEAR(transaction_data[[#This Row],[Transaction_Date]])</f>
        <v>2024</v>
      </c>
      <c r="K8867">
        <f>MONTH(transaction_data[[#This Row],[Transaction_Date]])</f>
        <v>4</v>
      </c>
    </row>
    <row r="8868" spans="1:11" x14ac:dyDescent="0.3">
      <c r="A8868">
        <v>308866</v>
      </c>
      <c r="B8868">
        <v>207827</v>
      </c>
      <c r="C8868" t="s">
        <v>13</v>
      </c>
      <c r="D8868">
        <v>1041</v>
      </c>
      <c r="E8868">
        <v>1013</v>
      </c>
      <c r="F8868">
        <v>25507</v>
      </c>
      <c r="G8868" t="s">
        <v>33</v>
      </c>
      <c r="H8868" s="1">
        <v>45666</v>
      </c>
      <c r="I8868" t="str">
        <f t="shared" si="138"/>
        <v>Orta investisya</v>
      </c>
      <c r="J8868">
        <f>YEAR(transaction_data[[#This Row],[Transaction_Date]])</f>
        <v>2025</v>
      </c>
      <c r="K8868">
        <f>MONTH(transaction_data[[#This Row],[Transaction_Date]])</f>
        <v>1</v>
      </c>
    </row>
    <row r="8869" spans="1:11" x14ac:dyDescent="0.3">
      <c r="A8869">
        <v>308867</v>
      </c>
      <c r="B8869">
        <v>209433</v>
      </c>
      <c r="C8869" t="s">
        <v>31</v>
      </c>
      <c r="D8869">
        <v>14105</v>
      </c>
      <c r="E8869">
        <v>3489</v>
      </c>
      <c r="F8869">
        <v>48194</v>
      </c>
      <c r="G8869" t="s">
        <v>33</v>
      </c>
      <c r="H8869" s="1">
        <v>45501</v>
      </c>
      <c r="I8869" t="str">
        <f t="shared" si="138"/>
        <v>Yuksek Investisya</v>
      </c>
      <c r="J8869">
        <f>YEAR(transaction_data[[#This Row],[Transaction_Date]])</f>
        <v>2024</v>
      </c>
      <c r="K8869">
        <f>MONTH(transaction_data[[#This Row],[Transaction_Date]])</f>
        <v>7</v>
      </c>
    </row>
    <row r="8870" spans="1:11" x14ac:dyDescent="0.3">
      <c r="A8870">
        <v>308868</v>
      </c>
      <c r="B8870">
        <v>202730</v>
      </c>
      <c r="C8870" t="s">
        <v>30</v>
      </c>
      <c r="D8870">
        <v>30210</v>
      </c>
      <c r="E8870">
        <v>3986</v>
      </c>
      <c r="F8870">
        <v>16231</v>
      </c>
      <c r="G8870" t="s">
        <v>33</v>
      </c>
      <c r="H8870" s="1">
        <v>45705</v>
      </c>
      <c r="I8870" t="str">
        <f t="shared" si="138"/>
        <v>Orta investisya</v>
      </c>
      <c r="J8870">
        <f>YEAR(transaction_data[[#This Row],[Transaction_Date]])</f>
        <v>2025</v>
      </c>
      <c r="K8870">
        <f>MONTH(transaction_data[[#This Row],[Transaction_Date]])</f>
        <v>2</v>
      </c>
    </row>
    <row r="8871" spans="1:11" x14ac:dyDescent="0.3">
      <c r="A8871">
        <v>308869</v>
      </c>
      <c r="B8871">
        <v>208781</v>
      </c>
      <c r="C8871" t="s">
        <v>31</v>
      </c>
      <c r="D8871">
        <v>96448</v>
      </c>
      <c r="E8871">
        <v>1217</v>
      </c>
      <c r="F8871">
        <v>5360</v>
      </c>
      <c r="G8871" t="s">
        <v>32</v>
      </c>
      <c r="H8871" s="1">
        <v>45478</v>
      </c>
      <c r="I8871" t="str">
        <f t="shared" si="138"/>
        <v>Kicik Investiya</v>
      </c>
      <c r="J8871">
        <f>YEAR(transaction_data[[#This Row],[Transaction_Date]])</f>
        <v>2024</v>
      </c>
      <c r="K8871">
        <f>MONTH(transaction_data[[#This Row],[Transaction_Date]])</f>
        <v>7</v>
      </c>
    </row>
    <row r="8872" spans="1:11" x14ac:dyDescent="0.3">
      <c r="A8872">
        <v>308870</v>
      </c>
      <c r="B8872">
        <v>205876</v>
      </c>
      <c r="C8872" t="s">
        <v>13</v>
      </c>
      <c r="D8872">
        <v>33361</v>
      </c>
      <c r="E8872">
        <v>416</v>
      </c>
      <c r="F8872">
        <v>25115</v>
      </c>
      <c r="G8872" t="s">
        <v>33</v>
      </c>
      <c r="H8872" s="1">
        <v>45529</v>
      </c>
      <c r="I8872" t="str">
        <f t="shared" si="138"/>
        <v>Orta investisya</v>
      </c>
      <c r="J8872">
        <f>YEAR(transaction_data[[#This Row],[Transaction_Date]])</f>
        <v>2024</v>
      </c>
      <c r="K8872">
        <f>MONTH(transaction_data[[#This Row],[Transaction_Date]])</f>
        <v>8</v>
      </c>
    </row>
    <row r="8873" spans="1:11" x14ac:dyDescent="0.3">
      <c r="A8873">
        <v>308871</v>
      </c>
      <c r="B8873">
        <v>203173</v>
      </c>
      <c r="C8873" t="s">
        <v>31</v>
      </c>
      <c r="D8873">
        <v>89146</v>
      </c>
      <c r="E8873">
        <v>4531</v>
      </c>
      <c r="F8873">
        <v>40250</v>
      </c>
      <c r="G8873" t="s">
        <v>32</v>
      </c>
      <c r="H8873" s="1">
        <v>45370</v>
      </c>
      <c r="I8873" t="str">
        <f t="shared" si="138"/>
        <v>Yuksek Investisya</v>
      </c>
      <c r="J8873">
        <f>YEAR(transaction_data[[#This Row],[Transaction_Date]])</f>
        <v>2024</v>
      </c>
      <c r="K8873">
        <f>MONTH(transaction_data[[#This Row],[Transaction_Date]])</f>
        <v>3</v>
      </c>
    </row>
    <row r="8874" spans="1:11" x14ac:dyDescent="0.3">
      <c r="A8874">
        <v>308872</v>
      </c>
      <c r="B8874">
        <v>200029</v>
      </c>
      <c r="C8874" t="s">
        <v>13</v>
      </c>
      <c r="D8874">
        <v>21353</v>
      </c>
      <c r="E8874">
        <v>1147</v>
      </c>
      <c r="F8874">
        <v>35979</v>
      </c>
      <c r="G8874" t="s">
        <v>33</v>
      </c>
      <c r="H8874" s="1">
        <v>45380</v>
      </c>
      <c r="I8874" t="str">
        <f t="shared" si="138"/>
        <v>Yuksek Investisya</v>
      </c>
      <c r="J8874">
        <f>YEAR(transaction_data[[#This Row],[Transaction_Date]])</f>
        <v>2024</v>
      </c>
      <c r="K8874">
        <f>MONTH(transaction_data[[#This Row],[Transaction_Date]])</f>
        <v>3</v>
      </c>
    </row>
    <row r="8875" spans="1:11" x14ac:dyDescent="0.3">
      <c r="A8875">
        <v>308873</v>
      </c>
      <c r="B8875">
        <v>203854</v>
      </c>
      <c r="C8875" t="s">
        <v>31</v>
      </c>
      <c r="D8875">
        <v>54517</v>
      </c>
      <c r="E8875">
        <v>1828</v>
      </c>
      <c r="F8875">
        <v>15710</v>
      </c>
      <c r="G8875" t="s">
        <v>33</v>
      </c>
      <c r="H8875" s="1">
        <v>45514</v>
      </c>
      <c r="I8875" t="str">
        <f t="shared" si="138"/>
        <v>Orta investisya</v>
      </c>
      <c r="J8875">
        <f>YEAR(transaction_data[[#This Row],[Transaction_Date]])</f>
        <v>2024</v>
      </c>
      <c r="K8875">
        <f>MONTH(transaction_data[[#This Row],[Transaction_Date]])</f>
        <v>8</v>
      </c>
    </row>
    <row r="8876" spans="1:11" x14ac:dyDescent="0.3">
      <c r="A8876">
        <v>308874</v>
      </c>
      <c r="B8876">
        <v>206610</v>
      </c>
      <c r="C8876" t="s">
        <v>31</v>
      </c>
      <c r="D8876">
        <v>13395</v>
      </c>
      <c r="E8876">
        <v>4014</v>
      </c>
      <c r="F8876">
        <v>11716</v>
      </c>
      <c r="G8876" t="s">
        <v>32</v>
      </c>
      <c r="H8876" s="1">
        <v>44883</v>
      </c>
      <c r="I8876" t="str">
        <f t="shared" si="138"/>
        <v>Kicik Investiya</v>
      </c>
      <c r="J8876">
        <f>YEAR(transaction_data[[#This Row],[Transaction_Date]])</f>
        <v>2022</v>
      </c>
      <c r="K8876">
        <f>MONTH(transaction_data[[#This Row],[Transaction_Date]])</f>
        <v>11</v>
      </c>
    </row>
    <row r="8877" spans="1:11" x14ac:dyDescent="0.3">
      <c r="A8877">
        <v>308875</v>
      </c>
      <c r="B8877">
        <v>206346</v>
      </c>
      <c r="C8877" t="s">
        <v>31</v>
      </c>
      <c r="D8877">
        <v>34714</v>
      </c>
      <c r="E8877">
        <v>4271</v>
      </c>
      <c r="F8877">
        <v>7666</v>
      </c>
      <c r="G8877" t="s">
        <v>29</v>
      </c>
      <c r="H8877" s="1">
        <v>45428</v>
      </c>
      <c r="I8877" t="str">
        <f t="shared" si="138"/>
        <v>Kicik Investiya</v>
      </c>
      <c r="J8877">
        <f>YEAR(transaction_data[[#This Row],[Transaction_Date]])</f>
        <v>2024</v>
      </c>
      <c r="K8877">
        <f>MONTH(transaction_data[[#This Row],[Transaction_Date]])</f>
        <v>5</v>
      </c>
    </row>
    <row r="8878" spans="1:11" x14ac:dyDescent="0.3">
      <c r="A8878">
        <v>308876</v>
      </c>
      <c r="B8878">
        <v>200723</v>
      </c>
      <c r="C8878" t="s">
        <v>13</v>
      </c>
      <c r="D8878">
        <v>20093</v>
      </c>
      <c r="E8878">
        <v>4477</v>
      </c>
      <c r="F8878">
        <v>34823</v>
      </c>
      <c r="G8878" t="s">
        <v>29</v>
      </c>
      <c r="H8878" s="1">
        <v>44727</v>
      </c>
      <c r="I8878" t="str">
        <f t="shared" si="138"/>
        <v>Yuksek Investisya</v>
      </c>
      <c r="J8878">
        <f>YEAR(transaction_data[[#This Row],[Transaction_Date]])</f>
        <v>2022</v>
      </c>
      <c r="K8878">
        <f>MONTH(transaction_data[[#This Row],[Transaction_Date]])</f>
        <v>6</v>
      </c>
    </row>
    <row r="8879" spans="1:11" x14ac:dyDescent="0.3">
      <c r="A8879">
        <v>308877</v>
      </c>
      <c r="B8879">
        <v>202090</v>
      </c>
      <c r="C8879" t="s">
        <v>30</v>
      </c>
      <c r="D8879">
        <v>74529</v>
      </c>
      <c r="E8879">
        <v>1974</v>
      </c>
      <c r="F8879">
        <v>30402</v>
      </c>
      <c r="G8879" t="s">
        <v>32</v>
      </c>
      <c r="H8879" s="1">
        <v>45248</v>
      </c>
      <c r="I8879" t="str">
        <f t="shared" si="138"/>
        <v>Yuksek Investisya</v>
      </c>
      <c r="J8879">
        <f>YEAR(transaction_data[[#This Row],[Transaction_Date]])</f>
        <v>2023</v>
      </c>
      <c r="K8879">
        <f>MONTH(transaction_data[[#This Row],[Transaction_Date]])</f>
        <v>11</v>
      </c>
    </row>
    <row r="8880" spans="1:11" x14ac:dyDescent="0.3">
      <c r="A8880">
        <v>308878</v>
      </c>
      <c r="B8880">
        <v>201575</v>
      </c>
      <c r="C8880" t="s">
        <v>13</v>
      </c>
      <c r="D8880">
        <v>45880</v>
      </c>
      <c r="E8880">
        <v>1060</v>
      </c>
      <c r="F8880">
        <v>31387</v>
      </c>
      <c r="G8880" t="s">
        <v>29</v>
      </c>
      <c r="H8880" s="1">
        <v>45050</v>
      </c>
      <c r="I8880" t="str">
        <f t="shared" si="138"/>
        <v>Yuksek Investisya</v>
      </c>
      <c r="J8880">
        <f>YEAR(transaction_data[[#This Row],[Transaction_Date]])</f>
        <v>2023</v>
      </c>
      <c r="K8880">
        <f>MONTH(transaction_data[[#This Row],[Transaction_Date]])</f>
        <v>5</v>
      </c>
    </row>
    <row r="8881" spans="1:11" x14ac:dyDescent="0.3">
      <c r="A8881">
        <v>308879</v>
      </c>
      <c r="B8881">
        <v>202490</v>
      </c>
      <c r="C8881" t="s">
        <v>30</v>
      </c>
      <c r="D8881">
        <v>7845</v>
      </c>
      <c r="E8881">
        <v>3416</v>
      </c>
      <c r="F8881">
        <v>29454</v>
      </c>
      <c r="G8881" t="s">
        <v>32</v>
      </c>
      <c r="H8881" s="1">
        <v>45409</v>
      </c>
      <c r="I8881" t="str">
        <f t="shared" si="138"/>
        <v>Yuksek Investisya</v>
      </c>
      <c r="J8881">
        <f>YEAR(transaction_data[[#This Row],[Transaction_Date]])</f>
        <v>2024</v>
      </c>
      <c r="K8881">
        <f>MONTH(transaction_data[[#This Row],[Transaction_Date]])</f>
        <v>4</v>
      </c>
    </row>
    <row r="8882" spans="1:11" x14ac:dyDescent="0.3">
      <c r="A8882">
        <v>308880</v>
      </c>
      <c r="B8882">
        <v>202198</v>
      </c>
      <c r="C8882" t="s">
        <v>30</v>
      </c>
      <c r="D8882">
        <v>18329</v>
      </c>
      <c r="E8882">
        <v>4897</v>
      </c>
      <c r="F8882">
        <v>3906</v>
      </c>
      <c r="G8882" t="s">
        <v>33</v>
      </c>
      <c r="H8882" s="1">
        <v>45559</v>
      </c>
      <c r="I8882" t="str">
        <f t="shared" si="138"/>
        <v>Kicik Investiya</v>
      </c>
      <c r="J8882">
        <f>YEAR(transaction_data[[#This Row],[Transaction_Date]])</f>
        <v>2024</v>
      </c>
      <c r="K8882">
        <f>MONTH(transaction_data[[#This Row],[Transaction_Date]])</f>
        <v>9</v>
      </c>
    </row>
    <row r="8883" spans="1:11" x14ac:dyDescent="0.3">
      <c r="A8883">
        <v>308881</v>
      </c>
      <c r="B8883">
        <v>207211</v>
      </c>
      <c r="C8883" t="s">
        <v>30</v>
      </c>
      <c r="D8883">
        <v>69264</v>
      </c>
      <c r="E8883">
        <v>3439</v>
      </c>
      <c r="F8883">
        <v>42023</v>
      </c>
      <c r="G8883" t="s">
        <v>33</v>
      </c>
      <c r="H8883" s="1">
        <v>45227</v>
      </c>
      <c r="I8883" t="str">
        <f t="shared" si="138"/>
        <v>Yuksek Investisya</v>
      </c>
      <c r="J8883">
        <f>YEAR(transaction_data[[#This Row],[Transaction_Date]])</f>
        <v>2023</v>
      </c>
      <c r="K8883">
        <f>MONTH(transaction_data[[#This Row],[Transaction_Date]])</f>
        <v>10</v>
      </c>
    </row>
    <row r="8884" spans="1:11" x14ac:dyDescent="0.3">
      <c r="A8884">
        <v>308882</v>
      </c>
      <c r="B8884">
        <v>205712</v>
      </c>
      <c r="C8884" t="s">
        <v>30</v>
      </c>
      <c r="D8884">
        <v>3208</v>
      </c>
      <c r="E8884">
        <v>3835</v>
      </c>
      <c r="F8884">
        <v>33026</v>
      </c>
      <c r="G8884" t="s">
        <v>32</v>
      </c>
      <c r="H8884" s="1">
        <v>45599</v>
      </c>
      <c r="I8884" t="str">
        <f t="shared" si="138"/>
        <v>Yuksek Investisya</v>
      </c>
      <c r="J8884">
        <f>YEAR(transaction_data[[#This Row],[Transaction_Date]])</f>
        <v>2024</v>
      </c>
      <c r="K8884">
        <f>MONTH(transaction_data[[#This Row],[Transaction_Date]])</f>
        <v>11</v>
      </c>
    </row>
    <row r="8885" spans="1:11" x14ac:dyDescent="0.3">
      <c r="A8885">
        <v>308883</v>
      </c>
      <c r="B8885">
        <v>205376</v>
      </c>
      <c r="C8885" t="s">
        <v>30</v>
      </c>
      <c r="D8885">
        <v>80296</v>
      </c>
      <c r="E8885">
        <v>2627</v>
      </c>
      <c r="F8885">
        <v>13199</v>
      </c>
      <c r="G8885" t="s">
        <v>29</v>
      </c>
      <c r="H8885" s="1">
        <v>45691</v>
      </c>
      <c r="I8885" t="str">
        <f t="shared" si="138"/>
        <v>Kicik Investiya</v>
      </c>
      <c r="J8885">
        <f>YEAR(transaction_data[[#This Row],[Transaction_Date]])</f>
        <v>2025</v>
      </c>
      <c r="K8885">
        <f>MONTH(transaction_data[[#This Row],[Transaction_Date]])</f>
        <v>2</v>
      </c>
    </row>
    <row r="8886" spans="1:11" x14ac:dyDescent="0.3">
      <c r="A8886">
        <v>308884</v>
      </c>
      <c r="B8886">
        <v>203561</v>
      </c>
      <c r="C8886" t="s">
        <v>30</v>
      </c>
      <c r="D8886">
        <v>6928</v>
      </c>
      <c r="E8886">
        <v>4857</v>
      </c>
      <c r="F8886">
        <v>29011</v>
      </c>
      <c r="G8886" t="s">
        <v>29</v>
      </c>
      <c r="H8886" s="1">
        <v>45188</v>
      </c>
      <c r="I8886" t="str">
        <f t="shared" si="138"/>
        <v>Yuksek Investisya</v>
      </c>
      <c r="J8886">
        <f>YEAR(transaction_data[[#This Row],[Transaction_Date]])</f>
        <v>2023</v>
      </c>
      <c r="K8886">
        <f>MONTH(transaction_data[[#This Row],[Transaction_Date]])</f>
        <v>9</v>
      </c>
    </row>
    <row r="8887" spans="1:11" x14ac:dyDescent="0.3">
      <c r="A8887">
        <v>308885</v>
      </c>
      <c r="B8887">
        <v>204045</v>
      </c>
      <c r="C8887" t="s">
        <v>13</v>
      </c>
      <c r="D8887">
        <v>9274</v>
      </c>
      <c r="E8887">
        <v>351</v>
      </c>
      <c r="F8887">
        <v>31842</v>
      </c>
      <c r="G8887" t="s">
        <v>29</v>
      </c>
      <c r="H8887" s="1">
        <v>45082</v>
      </c>
      <c r="I8887" t="str">
        <f t="shared" si="138"/>
        <v>Yuksek Investisya</v>
      </c>
      <c r="J8887">
        <f>YEAR(transaction_data[[#This Row],[Transaction_Date]])</f>
        <v>2023</v>
      </c>
      <c r="K8887">
        <f>MONTH(transaction_data[[#This Row],[Transaction_Date]])</f>
        <v>6</v>
      </c>
    </row>
    <row r="8888" spans="1:11" x14ac:dyDescent="0.3">
      <c r="A8888">
        <v>308886</v>
      </c>
      <c r="B8888">
        <v>201126</v>
      </c>
      <c r="C8888" t="s">
        <v>13</v>
      </c>
      <c r="D8888">
        <v>57933</v>
      </c>
      <c r="E8888">
        <v>3687</v>
      </c>
      <c r="F8888">
        <v>7064</v>
      </c>
      <c r="G8888" t="s">
        <v>33</v>
      </c>
      <c r="H8888" s="1">
        <v>45138</v>
      </c>
      <c r="I8888" t="str">
        <f t="shared" si="138"/>
        <v>Kicik Investiya</v>
      </c>
      <c r="J8888">
        <f>YEAR(transaction_data[[#This Row],[Transaction_Date]])</f>
        <v>2023</v>
      </c>
      <c r="K8888">
        <f>MONTH(transaction_data[[#This Row],[Transaction_Date]])</f>
        <v>7</v>
      </c>
    </row>
    <row r="8889" spans="1:11" x14ac:dyDescent="0.3">
      <c r="A8889">
        <v>308887</v>
      </c>
      <c r="B8889">
        <v>203964</v>
      </c>
      <c r="C8889" t="s">
        <v>31</v>
      </c>
      <c r="D8889">
        <v>23642</v>
      </c>
      <c r="E8889">
        <v>3200</v>
      </c>
      <c r="F8889">
        <v>14033</v>
      </c>
      <c r="G8889" t="s">
        <v>29</v>
      </c>
      <c r="H8889" s="1">
        <v>44736</v>
      </c>
      <c r="I8889" t="str">
        <f t="shared" si="138"/>
        <v>Kicik Investiya</v>
      </c>
      <c r="J8889">
        <f>YEAR(transaction_data[[#This Row],[Transaction_Date]])</f>
        <v>2022</v>
      </c>
      <c r="K8889">
        <f>MONTH(transaction_data[[#This Row],[Transaction_Date]])</f>
        <v>6</v>
      </c>
    </row>
    <row r="8890" spans="1:11" x14ac:dyDescent="0.3">
      <c r="A8890">
        <v>308888</v>
      </c>
      <c r="B8890">
        <v>209768</v>
      </c>
      <c r="C8890" t="s">
        <v>30</v>
      </c>
      <c r="D8890">
        <v>24793</v>
      </c>
      <c r="E8890">
        <v>2281</v>
      </c>
      <c r="F8890">
        <v>35170</v>
      </c>
      <c r="G8890" t="s">
        <v>33</v>
      </c>
      <c r="H8890" s="1">
        <v>44684</v>
      </c>
      <c r="I8890" t="str">
        <f t="shared" si="138"/>
        <v>Yuksek Investisya</v>
      </c>
      <c r="J8890">
        <f>YEAR(transaction_data[[#This Row],[Transaction_Date]])</f>
        <v>2022</v>
      </c>
      <c r="K8890">
        <f>MONTH(transaction_data[[#This Row],[Transaction_Date]])</f>
        <v>5</v>
      </c>
    </row>
    <row r="8891" spans="1:11" x14ac:dyDescent="0.3">
      <c r="A8891">
        <v>308889</v>
      </c>
      <c r="B8891">
        <v>209609</v>
      </c>
      <c r="C8891" t="s">
        <v>13</v>
      </c>
      <c r="D8891">
        <v>33826</v>
      </c>
      <c r="E8891">
        <v>4242</v>
      </c>
      <c r="F8891">
        <v>37986</v>
      </c>
      <c r="G8891" t="s">
        <v>33</v>
      </c>
      <c r="H8891" s="1">
        <v>45558</v>
      </c>
      <c r="I8891" t="str">
        <f t="shared" si="138"/>
        <v>Yuksek Investisya</v>
      </c>
      <c r="J8891">
        <f>YEAR(transaction_data[[#This Row],[Transaction_Date]])</f>
        <v>2024</v>
      </c>
      <c r="K8891">
        <f>MONTH(transaction_data[[#This Row],[Transaction_Date]])</f>
        <v>9</v>
      </c>
    </row>
    <row r="8892" spans="1:11" x14ac:dyDescent="0.3">
      <c r="A8892">
        <v>308890</v>
      </c>
      <c r="B8892">
        <v>204203</v>
      </c>
      <c r="C8892" t="s">
        <v>13</v>
      </c>
      <c r="D8892">
        <v>72778</v>
      </c>
      <c r="E8892">
        <v>1690</v>
      </c>
      <c r="F8892">
        <v>31701</v>
      </c>
      <c r="G8892" t="s">
        <v>33</v>
      </c>
      <c r="H8892" s="1">
        <v>44711</v>
      </c>
      <c r="I8892" t="str">
        <f t="shared" si="138"/>
        <v>Yuksek Investisya</v>
      </c>
      <c r="J8892">
        <f>YEAR(transaction_data[[#This Row],[Transaction_Date]])</f>
        <v>2022</v>
      </c>
      <c r="K8892">
        <f>MONTH(transaction_data[[#This Row],[Transaction_Date]])</f>
        <v>5</v>
      </c>
    </row>
    <row r="8893" spans="1:11" x14ac:dyDescent="0.3">
      <c r="A8893">
        <v>308891</v>
      </c>
      <c r="B8893">
        <v>206472</v>
      </c>
      <c r="C8893" t="s">
        <v>13</v>
      </c>
      <c r="D8893">
        <v>32161</v>
      </c>
      <c r="E8893">
        <v>2123</v>
      </c>
      <c r="F8893">
        <v>41290</v>
      </c>
      <c r="G8893" t="s">
        <v>33</v>
      </c>
      <c r="H8893" s="1">
        <v>44840</v>
      </c>
      <c r="I8893" t="str">
        <f t="shared" si="138"/>
        <v>Yuksek Investisya</v>
      </c>
      <c r="J8893">
        <f>YEAR(transaction_data[[#This Row],[Transaction_Date]])</f>
        <v>2022</v>
      </c>
      <c r="K8893">
        <f>MONTH(transaction_data[[#This Row],[Transaction_Date]])</f>
        <v>10</v>
      </c>
    </row>
    <row r="8894" spans="1:11" x14ac:dyDescent="0.3">
      <c r="A8894">
        <v>308892</v>
      </c>
      <c r="B8894">
        <v>203405</v>
      </c>
      <c r="C8894" t="s">
        <v>13</v>
      </c>
      <c r="D8894">
        <v>49515</v>
      </c>
      <c r="E8894">
        <v>2893</v>
      </c>
      <c r="F8894">
        <v>9053</v>
      </c>
      <c r="G8894" t="s">
        <v>33</v>
      </c>
      <c r="H8894" s="1">
        <v>45210</v>
      </c>
      <c r="I8894" t="str">
        <f t="shared" si="138"/>
        <v>Kicik Investiya</v>
      </c>
      <c r="J8894">
        <f>YEAR(transaction_data[[#This Row],[Transaction_Date]])</f>
        <v>2023</v>
      </c>
      <c r="K8894">
        <f>MONTH(transaction_data[[#This Row],[Transaction_Date]])</f>
        <v>10</v>
      </c>
    </row>
    <row r="8895" spans="1:11" x14ac:dyDescent="0.3">
      <c r="A8895">
        <v>308893</v>
      </c>
      <c r="B8895">
        <v>209723</v>
      </c>
      <c r="C8895" t="s">
        <v>31</v>
      </c>
      <c r="D8895">
        <v>20530</v>
      </c>
      <c r="E8895">
        <v>714</v>
      </c>
      <c r="F8895">
        <v>12968</v>
      </c>
      <c r="G8895" t="s">
        <v>32</v>
      </c>
      <c r="H8895" s="1">
        <v>45182</v>
      </c>
      <c r="I8895" t="str">
        <f t="shared" si="138"/>
        <v>Kicik Investiya</v>
      </c>
      <c r="J8895">
        <f>YEAR(transaction_data[[#This Row],[Transaction_Date]])</f>
        <v>2023</v>
      </c>
      <c r="K8895">
        <f>MONTH(transaction_data[[#This Row],[Transaction_Date]])</f>
        <v>9</v>
      </c>
    </row>
    <row r="8896" spans="1:11" x14ac:dyDescent="0.3">
      <c r="A8896">
        <v>308894</v>
      </c>
      <c r="B8896">
        <v>207736</v>
      </c>
      <c r="C8896" t="s">
        <v>13</v>
      </c>
      <c r="D8896">
        <v>78040</v>
      </c>
      <c r="E8896">
        <v>1113</v>
      </c>
      <c r="F8896">
        <v>40028</v>
      </c>
      <c r="G8896" t="s">
        <v>33</v>
      </c>
      <c r="H8896" s="1">
        <v>45548</v>
      </c>
      <c r="I8896" t="str">
        <f t="shared" si="138"/>
        <v>Yuksek Investisya</v>
      </c>
      <c r="J8896">
        <f>YEAR(transaction_data[[#This Row],[Transaction_Date]])</f>
        <v>2024</v>
      </c>
      <c r="K8896">
        <f>MONTH(transaction_data[[#This Row],[Transaction_Date]])</f>
        <v>9</v>
      </c>
    </row>
    <row r="8897" spans="1:11" x14ac:dyDescent="0.3">
      <c r="A8897">
        <v>308895</v>
      </c>
      <c r="B8897">
        <v>204728</v>
      </c>
      <c r="C8897" t="s">
        <v>31</v>
      </c>
      <c r="D8897">
        <v>40426</v>
      </c>
      <c r="E8897">
        <v>345</v>
      </c>
      <c r="F8897">
        <v>6409</v>
      </c>
      <c r="G8897" t="s">
        <v>33</v>
      </c>
      <c r="H8897" s="1">
        <v>44682</v>
      </c>
      <c r="I8897" t="str">
        <f t="shared" si="138"/>
        <v>Kicik Investiya</v>
      </c>
      <c r="J8897">
        <f>YEAR(transaction_data[[#This Row],[Transaction_Date]])</f>
        <v>2022</v>
      </c>
      <c r="K8897">
        <f>MONTH(transaction_data[[#This Row],[Transaction_Date]])</f>
        <v>5</v>
      </c>
    </row>
    <row r="8898" spans="1:11" x14ac:dyDescent="0.3">
      <c r="A8898">
        <v>308896</v>
      </c>
      <c r="B8898">
        <v>201833</v>
      </c>
      <c r="C8898" t="s">
        <v>30</v>
      </c>
      <c r="D8898">
        <v>97321</v>
      </c>
      <c r="E8898">
        <v>508</v>
      </c>
      <c r="F8898">
        <v>38632</v>
      </c>
      <c r="G8898" t="s">
        <v>33</v>
      </c>
      <c r="H8898" s="1">
        <v>45612</v>
      </c>
      <c r="I8898" t="str">
        <f t="shared" ref="I8898:I8961" si="139">IF(AND(F8898&gt;1000,F8898&lt;15000),"Kicik Investiya",IF(AND(F8898&gt;=15000,F8898&lt;27500),"Orta investisya","Yuksek Investisya"))</f>
        <v>Yuksek Investisya</v>
      </c>
      <c r="J8898">
        <f>YEAR(transaction_data[[#This Row],[Transaction_Date]])</f>
        <v>2024</v>
      </c>
      <c r="K8898">
        <f>MONTH(transaction_data[[#This Row],[Transaction_Date]])</f>
        <v>11</v>
      </c>
    </row>
    <row r="8899" spans="1:11" x14ac:dyDescent="0.3">
      <c r="A8899">
        <v>308897</v>
      </c>
      <c r="B8899">
        <v>204692</v>
      </c>
      <c r="C8899" t="s">
        <v>31</v>
      </c>
      <c r="D8899">
        <v>34782</v>
      </c>
      <c r="E8899">
        <v>2832</v>
      </c>
      <c r="F8899">
        <v>34321</v>
      </c>
      <c r="G8899" t="s">
        <v>32</v>
      </c>
      <c r="H8899" s="1">
        <v>45171</v>
      </c>
      <c r="I8899" t="str">
        <f t="shared" si="139"/>
        <v>Yuksek Investisya</v>
      </c>
      <c r="J8899">
        <f>YEAR(transaction_data[[#This Row],[Transaction_Date]])</f>
        <v>2023</v>
      </c>
      <c r="K8899">
        <f>MONTH(transaction_data[[#This Row],[Transaction_Date]])</f>
        <v>9</v>
      </c>
    </row>
    <row r="8900" spans="1:11" x14ac:dyDescent="0.3">
      <c r="A8900">
        <v>308898</v>
      </c>
      <c r="B8900">
        <v>204521</v>
      </c>
      <c r="C8900" t="s">
        <v>13</v>
      </c>
      <c r="D8900">
        <v>91915</v>
      </c>
      <c r="E8900">
        <v>3307</v>
      </c>
      <c r="F8900">
        <v>8995</v>
      </c>
      <c r="G8900" t="s">
        <v>29</v>
      </c>
      <c r="H8900" s="1">
        <v>45232</v>
      </c>
      <c r="I8900" t="str">
        <f t="shared" si="139"/>
        <v>Kicik Investiya</v>
      </c>
      <c r="J8900">
        <f>YEAR(transaction_data[[#This Row],[Transaction_Date]])</f>
        <v>2023</v>
      </c>
      <c r="K8900">
        <f>MONTH(transaction_data[[#This Row],[Transaction_Date]])</f>
        <v>11</v>
      </c>
    </row>
    <row r="8901" spans="1:11" x14ac:dyDescent="0.3">
      <c r="A8901">
        <v>308899</v>
      </c>
      <c r="B8901">
        <v>200754</v>
      </c>
      <c r="C8901" t="s">
        <v>30</v>
      </c>
      <c r="D8901">
        <v>37502</v>
      </c>
      <c r="E8901">
        <v>3950</v>
      </c>
      <c r="F8901">
        <v>5066</v>
      </c>
      <c r="G8901" t="s">
        <v>32</v>
      </c>
      <c r="H8901" s="1">
        <v>44792</v>
      </c>
      <c r="I8901" t="str">
        <f t="shared" si="139"/>
        <v>Kicik Investiya</v>
      </c>
      <c r="J8901">
        <f>YEAR(transaction_data[[#This Row],[Transaction_Date]])</f>
        <v>2022</v>
      </c>
      <c r="K8901">
        <f>MONTH(transaction_data[[#This Row],[Transaction_Date]])</f>
        <v>8</v>
      </c>
    </row>
    <row r="8902" spans="1:11" x14ac:dyDescent="0.3">
      <c r="A8902">
        <v>308900</v>
      </c>
      <c r="B8902">
        <v>206659</v>
      </c>
      <c r="C8902" t="s">
        <v>31</v>
      </c>
      <c r="D8902">
        <v>38770</v>
      </c>
      <c r="E8902">
        <v>1980</v>
      </c>
      <c r="F8902">
        <v>6468</v>
      </c>
      <c r="G8902" t="s">
        <v>32</v>
      </c>
      <c r="H8902" s="1">
        <v>45306</v>
      </c>
      <c r="I8902" t="str">
        <f t="shared" si="139"/>
        <v>Kicik Investiya</v>
      </c>
      <c r="J8902">
        <f>YEAR(transaction_data[[#This Row],[Transaction_Date]])</f>
        <v>2024</v>
      </c>
      <c r="K8902">
        <f>MONTH(transaction_data[[#This Row],[Transaction_Date]])</f>
        <v>1</v>
      </c>
    </row>
    <row r="8903" spans="1:11" x14ac:dyDescent="0.3">
      <c r="A8903">
        <v>308901</v>
      </c>
      <c r="B8903">
        <v>203801</v>
      </c>
      <c r="C8903" t="s">
        <v>31</v>
      </c>
      <c r="D8903">
        <v>73866</v>
      </c>
      <c r="E8903">
        <v>1577</v>
      </c>
      <c r="F8903">
        <v>1145</v>
      </c>
      <c r="G8903" t="s">
        <v>33</v>
      </c>
      <c r="H8903" s="1">
        <v>45177</v>
      </c>
      <c r="I8903" t="str">
        <f t="shared" si="139"/>
        <v>Kicik Investiya</v>
      </c>
      <c r="J8903">
        <f>YEAR(transaction_data[[#This Row],[Transaction_Date]])</f>
        <v>2023</v>
      </c>
      <c r="K8903">
        <f>MONTH(transaction_data[[#This Row],[Transaction_Date]])</f>
        <v>9</v>
      </c>
    </row>
    <row r="8904" spans="1:11" x14ac:dyDescent="0.3">
      <c r="A8904">
        <v>308902</v>
      </c>
      <c r="B8904">
        <v>202531</v>
      </c>
      <c r="C8904" t="s">
        <v>31</v>
      </c>
      <c r="D8904">
        <v>23774</v>
      </c>
      <c r="E8904">
        <v>2505</v>
      </c>
      <c r="F8904">
        <v>30893</v>
      </c>
      <c r="G8904" t="s">
        <v>29</v>
      </c>
      <c r="H8904" s="1">
        <v>45196</v>
      </c>
      <c r="I8904" t="str">
        <f t="shared" si="139"/>
        <v>Yuksek Investisya</v>
      </c>
      <c r="J8904">
        <f>YEAR(transaction_data[[#This Row],[Transaction_Date]])</f>
        <v>2023</v>
      </c>
      <c r="K8904">
        <f>MONTH(transaction_data[[#This Row],[Transaction_Date]])</f>
        <v>9</v>
      </c>
    </row>
    <row r="8905" spans="1:11" x14ac:dyDescent="0.3">
      <c r="A8905">
        <v>308903</v>
      </c>
      <c r="B8905">
        <v>201265</v>
      </c>
      <c r="C8905" t="s">
        <v>13</v>
      </c>
      <c r="D8905">
        <v>37124</v>
      </c>
      <c r="E8905">
        <v>2815</v>
      </c>
      <c r="F8905">
        <v>5314</v>
      </c>
      <c r="G8905" t="s">
        <v>33</v>
      </c>
      <c r="H8905" s="1">
        <v>45280</v>
      </c>
      <c r="I8905" t="str">
        <f t="shared" si="139"/>
        <v>Kicik Investiya</v>
      </c>
      <c r="J8905">
        <f>YEAR(transaction_data[[#This Row],[Transaction_Date]])</f>
        <v>2023</v>
      </c>
      <c r="K8905">
        <f>MONTH(transaction_data[[#This Row],[Transaction_Date]])</f>
        <v>12</v>
      </c>
    </row>
    <row r="8906" spans="1:11" x14ac:dyDescent="0.3">
      <c r="A8906">
        <v>308904</v>
      </c>
      <c r="B8906">
        <v>207844</v>
      </c>
      <c r="C8906" t="s">
        <v>30</v>
      </c>
      <c r="D8906">
        <v>83236</v>
      </c>
      <c r="E8906">
        <v>2540</v>
      </c>
      <c r="F8906">
        <v>22670</v>
      </c>
      <c r="G8906" t="s">
        <v>32</v>
      </c>
      <c r="H8906" s="1">
        <v>45186</v>
      </c>
      <c r="I8906" t="str">
        <f t="shared" si="139"/>
        <v>Orta investisya</v>
      </c>
      <c r="J8906">
        <f>YEAR(transaction_data[[#This Row],[Transaction_Date]])</f>
        <v>2023</v>
      </c>
      <c r="K8906">
        <f>MONTH(transaction_data[[#This Row],[Transaction_Date]])</f>
        <v>9</v>
      </c>
    </row>
    <row r="8907" spans="1:11" x14ac:dyDescent="0.3">
      <c r="A8907">
        <v>308905</v>
      </c>
      <c r="B8907">
        <v>208467</v>
      </c>
      <c r="C8907" t="s">
        <v>31</v>
      </c>
      <c r="D8907">
        <v>78830</v>
      </c>
      <c r="E8907">
        <v>197</v>
      </c>
      <c r="F8907">
        <v>26460</v>
      </c>
      <c r="G8907" t="s">
        <v>29</v>
      </c>
      <c r="H8907" s="1">
        <v>44728</v>
      </c>
      <c r="I8907" t="str">
        <f t="shared" si="139"/>
        <v>Orta investisya</v>
      </c>
      <c r="J8907">
        <f>YEAR(transaction_data[[#This Row],[Transaction_Date]])</f>
        <v>2022</v>
      </c>
      <c r="K8907">
        <f>MONTH(transaction_data[[#This Row],[Transaction_Date]])</f>
        <v>6</v>
      </c>
    </row>
    <row r="8908" spans="1:11" x14ac:dyDescent="0.3">
      <c r="A8908">
        <v>308906</v>
      </c>
      <c r="B8908">
        <v>208031</v>
      </c>
      <c r="C8908" t="s">
        <v>13</v>
      </c>
      <c r="D8908">
        <v>41466</v>
      </c>
      <c r="E8908">
        <v>3220</v>
      </c>
      <c r="F8908">
        <v>24186</v>
      </c>
      <c r="G8908" t="s">
        <v>32</v>
      </c>
      <c r="H8908" s="1">
        <v>45668</v>
      </c>
      <c r="I8908" t="str">
        <f t="shared" si="139"/>
        <v>Orta investisya</v>
      </c>
      <c r="J8908">
        <f>YEAR(transaction_data[[#This Row],[Transaction_Date]])</f>
        <v>2025</v>
      </c>
      <c r="K8908">
        <f>MONTH(transaction_data[[#This Row],[Transaction_Date]])</f>
        <v>1</v>
      </c>
    </row>
    <row r="8909" spans="1:11" x14ac:dyDescent="0.3">
      <c r="A8909">
        <v>308907</v>
      </c>
      <c r="B8909">
        <v>202041</v>
      </c>
      <c r="C8909" t="s">
        <v>30</v>
      </c>
      <c r="D8909">
        <v>64813</v>
      </c>
      <c r="E8909">
        <v>2085</v>
      </c>
      <c r="F8909">
        <v>28301</v>
      </c>
      <c r="G8909" t="s">
        <v>32</v>
      </c>
      <c r="H8909" s="1">
        <v>45020</v>
      </c>
      <c r="I8909" t="str">
        <f t="shared" si="139"/>
        <v>Yuksek Investisya</v>
      </c>
      <c r="J8909">
        <f>YEAR(transaction_data[[#This Row],[Transaction_Date]])</f>
        <v>2023</v>
      </c>
      <c r="K8909">
        <f>MONTH(transaction_data[[#This Row],[Transaction_Date]])</f>
        <v>4</v>
      </c>
    </row>
    <row r="8910" spans="1:11" x14ac:dyDescent="0.3">
      <c r="A8910">
        <v>308908</v>
      </c>
      <c r="B8910">
        <v>208369</v>
      </c>
      <c r="C8910" t="s">
        <v>31</v>
      </c>
      <c r="D8910">
        <v>34487</v>
      </c>
      <c r="E8910">
        <v>4106</v>
      </c>
      <c r="F8910">
        <v>25962</v>
      </c>
      <c r="G8910" t="s">
        <v>32</v>
      </c>
      <c r="H8910" s="1">
        <v>45025</v>
      </c>
      <c r="I8910" t="str">
        <f t="shared" si="139"/>
        <v>Orta investisya</v>
      </c>
      <c r="J8910">
        <f>YEAR(transaction_data[[#This Row],[Transaction_Date]])</f>
        <v>2023</v>
      </c>
      <c r="K8910">
        <f>MONTH(transaction_data[[#This Row],[Transaction_Date]])</f>
        <v>4</v>
      </c>
    </row>
    <row r="8911" spans="1:11" x14ac:dyDescent="0.3">
      <c r="A8911">
        <v>308909</v>
      </c>
      <c r="B8911">
        <v>208862</v>
      </c>
      <c r="C8911" t="s">
        <v>30</v>
      </c>
      <c r="D8911">
        <v>18274</v>
      </c>
      <c r="E8911">
        <v>1459</v>
      </c>
      <c r="F8911">
        <v>8028</v>
      </c>
      <c r="G8911" t="s">
        <v>29</v>
      </c>
      <c r="H8911" s="1">
        <v>45005</v>
      </c>
      <c r="I8911" t="str">
        <f t="shared" si="139"/>
        <v>Kicik Investiya</v>
      </c>
      <c r="J8911">
        <f>YEAR(transaction_data[[#This Row],[Transaction_Date]])</f>
        <v>2023</v>
      </c>
      <c r="K8911">
        <f>MONTH(transaction_data[[#This Row],[Transaction_Date]])</f>
        <v>3</v>
      </c>
    </row>
    <row r="8912" spans="1:11" x14ac:dyDescent="0.3">
      <c r="A8912">
        <v>308910</v>
      </c>
      <c r="B8912">
        <v>200811</v>
      </c>
      <c r="C8912" t="s">
        <v>13</v>
      </c>
      <c r="D8912">
        <v>67365</v>
      </c>
      <c r="E8912">
        <v>1495</v>
      </c>
      <c r="F8912">
        <v>35405</v>
      </c>
      <c r="G8912" t="s">
        <v>33</v>
      </c>
      <c r="H8912" s="1">
        <v>45647</v>
      </c>
      <c r="I8912" t="str">
        <f t="shared" si="139"/>
        <v>Yuksek Investisya</v>
      </c>
      <c r="J8912">
        <f>YEAR(transaction_data[[#This Row],[Transaction_Date]])</f>
        <v>2024</v>
      </c>
      <c r="K8912">
        <f>MONTH(transaction_data[[#This Row],[Transaction_Date]])</f>
        <v>12</v>
      </c>
    </row>
    <row r="8913" spans="1:11" x14ac:dyDescent="0.3">
      <c r="A8913">
        <v>308911</v>
      </c>
      <c r="B8913">
        <v>209758</v>
      </c>
      <c r="C8913" t="s">
        <v>30</v>
      </c>
      <c r="D8913">
        <v>69404</v>
      </c>
      <c r="E8913">
        <v>526</v>
      </c>
      <c r="F8913">
        <v>13563</v>
      </c>
      <c r="G8913" t="s">
        <v>33</v>
      </c>
      <c r="H8913" s="1">
        <v>45125</v>
      </c>
      <c r="I8913" t="str">
        <f t="shared" si="139"/>
        <v>Kicik Investiya</v>
      </c>
      <c r="J8913">
        <f>YEAR(transaction_data[[#This Row],[Transaction_Date]])</f>
        <v>2023</v>
      </c>
      <c r="K8913">
        <f>MONTH(transaction_data[[#This Row],[Transaction_Date]])</f>
        <v>7</v>
      </c>
    </row>
    <row r="8914" spans="1:11" x14ac:dyDescent="0.3">
      <c r="A8914">
        <v>308912</v>
      </c>
      <c r="B8914">
        <v>208522</v>
      </c>
      <c r="C8914" t="s">
        <v>30</v>
      </c>
      <c r="D8914">
        <v>4936</v>
      </c>
      <c r="E8914">
        <v>2320</v>
      </c>
      <c r="F8914">
        <v>47200</v>
      </c>
      <c r="G8914" t="s">
        <v>29</v>
      </c>
      <c r="H8914" s="1">
        <v>45561</v>
      </c>
      <c r="I8914" t="str">
        <f t="shared" si="139"/>
        <v>Yuksek Investisya</v>
      </c>
      <c r="J8914">
        <f>YEAR(transaction_data[[#This Row],[Transaction_Date]])</f>
        <v>2024</v>
      </c>
      <c r="K8914">
        <f>MONTH(transaction_data[[#This Row],[Transaction_Date]])</f>
        <v>9</v>
      </c>
    </row>
    <row r="8915" spans="1:11" x14ac:dyDescent="0.3">
      <c r="A8915">
        <v>308913</v>
      </c>
      <c r="B8915">
        <v>203555</v>
      </c>
      <c r="C8915" t="s">
        <v>30</v>
      </c>
      <c r="D8915">
        <v>87087</v>
      </c>
      <c r="E8915">
        <v>1676</v>
      </c>
      <c r="F8915">
        <v>31785</v>
      </c>
      <c r="G8915" t="s">
        <v>29</v>
      </c>
      <c r="H8915" s="1">
        <v>44772</v>
      </c>
      <c r="I8915" t="str">
        <f t="shared" si="139"/>
        <v>Yuksek Investisya</v>
      </c>
      <c r="J8915">
        <f>YEAR(transaction_data[[#This Row],[Transaction_Date]])</f>
        <v>2022</v>
      </c>
      <c r="K8915">
        <f>MONTH(transaction_data[[#This Row],[Transaction_Date]])</f>
        <v>7</v>
      </c>
    </row>
    <row r="8916" spans="1:11" x14ac:dyDescent="0.3">
      <c r="A8916">
        <v>308914</v>
      </c>
      <c r="B8916">
        <v>206696</v>
      </c>
      <c r="C8916" t="s">
        <v>31</v>
      </c>
      <c r="D8916">
        <v>12747</v>
      </c>
      <c r="E8916">
        <v>705</v>
      </c>
      <c r="F8916">
        <v>43822</v>
      </c>
      <c r="G8916" t="s">
        <v>29</v>
      </c>
      <c r="H8916" s="1">
        <v>45709</v>
      </c>
      <c r="I8916" t="str">
        <f t="shared" si="139"/>
        <v>Yuksek Investisya</v>
      </c>
      <c r="J8916">
        <f>YEAR(transaction_data[[#This Row],[Transaction_Date]])</f>
        <v>2025</v>
      </c>
      <c r="K8916">
        <f>MONTH(transaction_data[[#This Row],[Transaction_Date]])</f>
        <v>2</v>
      </c>
    </row>
    <row r="8917" spans="1:11" x14ac:dyDescent="0.3">
      <c r="A8917">
        <v>308915</v>
      </c>
      <c r="B8917">
        <v>207437</v>
      </c>
      <c r="C8917" t="s">
        <v>31</v>
      </c>
      <c r="D8917">
        <v>78306</v>
      </c>
      <c r="E8917">
        <v>246</v>
      </c>
      <c r="F8917">
        <v>43116</v>
      </c>
      <c r="G8917" t="s">
        <v>32</v>
      </c>
      <c r="H8917" s="1">
        <v>44742</v>
      </c>
      <c r="I8917" t="str">
        <f t="shared" si="139"/>
        <v>Yuksek Investisya</v>
      </c>
      <c r="J8917">
        <f>YEAR(transaction_data[[#This Row],[Transaction_Date]])</f>
        <v>2022</v>
      </c>
      <c r="K8917">
        <f>MONTH(transaction_data[[#This Row],[Transaction_Date]])</f>
        <v>6</v>
      </c>
    </row>
    <row r="8918" spans="1:11" x14ac:dyDescent="0.3">
      <c r="A8918">
        <v>308916</v>
      </c>
      <c r="B8918">
        <v>200173</v>
      </c>
      <c r="C8918" t="s">
        <v>31</v>
      </c>
      <c r="D8918">
        <v>87897</v>
      </c>
      <c r="E8918">
        <v>399</v>
      </c>
      <c r="F8918">
        <v>27392</v>
      </c>
      <c r="G8918" t="s">
        <v>33</v>
      </c>
      <c r="H8918" s="1">
        <v>45114</v>
      </c>
      <c r="I8918" t="str">
        <f t="shared" si="139"/>
        <v>Orta investisya</v>
      </c>
      <c r="J8918">
        <f>YEAR(transaction_data[[#This Row],[Transaction_Date]])</f>
        <v>2023</v>
      </c>
      <c r="K8918">
        <f>MONTH(transaction_data[[#This Row],[Transaction_Date]])</f>
        <v>7</v>
      </c>
    </row>
    <row r="8919" spans="1:11" x14ac:dyDescent="0.3">
      <c r="A8919">
        <v>308917</v>
      </c>
      <c r="B8919">
        <v>206620</v>
      </c>
      <c r="C8919" t="s">
        <v>31</v>
      </c>
      <c r="D8919">
        <v>91328</v>
      </c>
      <c r="E8919">
        <v>3065</v>
      </c>
      <c r="F8919">
        <v>19665</v>
      </c>
      <c r="G8919" t="s">
        <v>32</v>
      </c>
      <c r="H8919" s="1">
        <v>44818</v>
      </c>
      <c r="I8919" t="str">
        <f t="shared" si="139"/>
        <v>Orta investisya</v>
      </c>
      <c r="J8919">
        <f>YEAR(transaction_data[[#This Row],[Transaction_Date]])</f>
        <v>2022</v>
      </c>
      <c r="K8919">
        <f>MONTH(transaction_data[[#This Row],[Transaction_Date]])</f>
        <v>9</v>
      </c>
    </row>
    <row r="8920" spans="1:11" x14ac:dyDescent="0.3">
      <c r="A8920">
        <v>308918</v>
      </c>
      <c r="B8920">
        <v>208283</v>
      </c>
      <c r="C8920" t="s">
        <v>31</v>
      </c>
      <c r="D8920">
        <v>4618</v>
      </c>
      <c r="E8920">
        <v>648</v>
      </c>
      <c r="F8920">
        <v>1052</v>
      </c>
      <c r="G8920" t="s">
        <v>29</v>
      </c>
      <c r="H8920" s="1">
        <v>45165</v>
      </c>
      <c r="I8920" t="str">
        <f t="shared" si="139"/>
        <v>Kicik Investiya</v>
      </c>
      <c r="J8920">
        <f>YEAR(transaction_data[[#This Row],[Transaction_Date]])</f>
        <v>2023</v>
      </c>
      <c r="K8920">
        <f>MONTH(transaction_data[[#This Row],[Transaction_Date]])</f>
        <v>8</v>
      </c>
    </row>
    <row r="8921" spans="1:11" x14ac:dyDescent="0.3">
      <c r="A8921">
        <v>308919</v>
      </c>
      <c r="B8921">
        <v>202557</v>
      </c>
      <c r="C8921" t="s">
        <v>31</v>
      </c>
      <c r="D8921">
        <v>76660</v>
      </c>
      <c r="E8921">
        <v>3112</v>
      </c>
      <c r="F8921">
        <v>7348</v>
      </c>
      <c r="G8921" t="s">
        <v>32</v>
      </c>
      <c r="H8921" s="1">
        <v>44904</v>
      </c>
      <c r="I8921" t="str">
        <f t="shared" si="139"/>
        <v>Kicik Investiya</v>
      </c>
      <c r="J8921">
        <f>YEAR(transaction_data[[#This Row],[Transaction_Date]])</f>
        <v>2022</v>
      </c>
      <c r="K8921">
        <f>MONTH(transaction_data[[#This Row],[Transaction_Date]])</f>
        <v>12</v>
      </c>
    </row>
    <row r="8922" spans="1:11" x14ac:dyDescent="0.3">
      <c r="A8922">
        <v>308920</v>
      </c>
      <c r="B8922">
        <v>207039</v>
      </c>
      <c r="C8922" t="s">
        <v>31</v>
      </c>
      <c r="D8922">
        <v>33197</v>
      </c>
      <c r="E8922">
        <v>4174</v>
      </c>
      <c r="F8922">
        <v>23411</v>
      </c>
      <c r="G8922" t="s">
        <v>32</v>
      </c>
      <c r="H8922" s="1">
        <v>44671</v>
      </c>
      <c r="I8922" t="str">
        <f t="shared" si="139"/>
        <v>Orta investisya</v>
      </c>
      <c r="J8922">
        <f>YEAR(transaction_data[[#This Row],[Transaction_Date]])</f>
        <v>2022</v>
      </c>
      <c r="K8922">
        <f>MONTH(transaction_data[[#This Row],[Transaction_Date]])</f>
        <v>4</v>
      </c>
    </row>
    <row r="8923" spans="1:11" x14ac:dyDescent="0.3">
      <c r="A8923">
        <v>308921</v>
      </c>
      <c r="B8923">
        <v>202648</v>
      </c>
      <c r="C8923" t="s">
        <v>13</v>
      </c>
      <c r="D8923">
        <v>89034</v>
      </c>
      <c r="E8923">
        <v>4401</v>
      </c>
      <c r="F8923">
        <v>8748</v>
      </c>
      <c r="G8923" t="s">
        <v>29</v>
      </c>
      <c r="H8923" s="1">
        <v>45477</v>
      </c>
      <c r="I8923" t="str">
        <f t="shared" si="139"/>
        <v>Kicik Investiya</v>
      </c>
      <c r="J8923">
        <f>YEAR(transaction_data[[#This Row],[Transaction_Date]])</f>
        <v>2024</v>
      </c>
      <c r="K8923">
        <f>MONTH(transaction_data[[#This Row],[Transaction_Date]])</f>
        <v>7</v>
      </c>
    </row>
    <row r="8924" spans="1:11" x14ac:dyDescent="0.3">
      <c r="A8924">
        <v>308922</v>
      </c>
      <c r="B8924">
        <v>200598</v>
      </c>
      <c r="C8924" t="s">
        <v>13</v>
      </c>
      <c r="D8924">
        <v>33877</v>
      </c>
      <c r="E8924">
        <v>2609</v>
      </c>
      <c r="F8924">
        <v>3955</v>
      </c>
      <c r="G8924" t="s">
        <v>29</v>
      </c>
      <c r="H8924" s="1">
        <v>45147</v>
      </c>
      <c r="I8924" t="str">
        <f t="shared" si="139"/>
        <v>Kicik Investiya</v>
      </c>
      <c r="J8924">
        <f>YEAR(transaction_data[[#This Row],[Transaction_Date]])</f>
        <v>2023</v>
      </c>
      <c r="K8924">
        <f>MONTH(transaction_data[[#This Row],[Transaction_Date]])</f>
        <v>8</v>
      </c>
    </row>
    <row r="8925" spans="1:11" x14ac:dyDescent="0.3">
      <c r="A8925">
        <v>308923</v>
      </c>
      <c r="B8925">
        <v>205664</v>
      </c>
      <c r="C8925" t="s">
        <v>30</v>
      </c>
      <c r="D8925">
        <v>55438</v>
      </c>
      <c r="E8925">
        <v>1580</v>
      </c>
      <c r="F8925">
        <v>8234</v>
      </c>
      <c r="G8925" t="s">
        <v>29</v>
      </c>
      <c r="H8925" s="1">
        <v>44699</v>
      </c>
      <c r="I8925" t="str">
        <f t="shared" si="139"/>
        <v>Kicik Investiya</v>
      </c>
      <c r="J8925">
        <f>YEAR(transaction_data[[#This Row],[Transaction_Date]])</f>
        <v>2022</v>
      </c>
      <c r="K8925">
        <f>MONTH(transaction_data[[#This Row],[Transaction_Date]])</f>
        <v>5</v>
      </c>
    </row>
    <row r="8926" spans="1:11" x14ac:dyDescent="0.3">
      <c r="A8926">
        <v>308924</v>
      </c>
      <c r="B8926">
        <v>202184</v>
      </c>
      <c r="C8926" t="s">
        <v>30</v>
      </c>
      <c r="D8926">
        <v>69081</v>
      </c>
      <c r="E8926">
        <v>475</v>
      </c>
      <c r="F8926">
        <v>19741</v>
      </c>
      <c r="G8926" t="s">
        <v>33</v>
      </c>
      <c r="H8926" s="1">
        <v>45356</v>
      </c>
      <c r="I8926" t="str">
        <f t="shared" si="139"/>
        <v>Orta investisya</v>
      </c>
      <c r="J8926">
        <f>YEAR(transaction_data[[#This Row],[Transaction_Date]])</f>
        <v>2024</v>
      </c>
      <c r="K8926">
        <f>MONTH(transaction_data[[#This Row],[Transaction_Date]])</f>
        <v>3</v>
      </c>
    </row>
    <row r="8927" spans="1:11" x14ac:dyDescent="0.3">
      <c r="A8927">
        <v>308925</v>
      </c>
      <c r="B8927">
        <v>202725</v>
      </c>
      <c r="C8927" t="s">
        <v>13</v>
      </c>
      <c r="D8927">
        <v>38443</v>
      </c>
      <c r="E8927">
        <v>959</v>
      </c>
      <c r="F8927">
        <v>31595</v>
      </c>
      <c r="G8927" t="s">
        <v>29</v>
      </c>
      <c r="H8927" s="1">
        <v>45662</v>
      </c>
      <c r="I8927" t="str">
        <f t="shared" si="139"/>
        <v>Yuksek Investisya</v>
      </c>
      <c r="J8927">
        <f>YEAR(transaction_data[[#This Row],[Transaction_Date]])</f>
        <v>2025</v>
      </c>
      <c r="K8927">
        <f>MONTH(transaction_data[[#This Row],[Transaction_Date]])</f>
        <v>1</v>
      </c>
    </row>
    <row r="8928" spans="1:11" x14ac:dyDescent="0.3">
      <c r="A8928">
        <v>308926</v>
      </c>
      <c r="B8928">
        <v>204184</v>
      </c>
      <c r="C8928" t="s">
        <v>13</v>
      </c>
      <c r="D8928">
        <v>22228</v>
      </c>
      <c r="E8928">
        <v>4866</v>
      </c>
      <c r="F8928">
        <v>19666</v>
      </c>
      <c r="G8928" t="s">
        <v>33</v>
      </c>
      <c r="H8928" s="1">
        <v>45297</v>
      </c>
      <c r="I8928" t="str">
        <f t="shared" si="139"/>
        <v>Orta investisya</v>
      </c>
      <c r="J8928">
        <f>YEAR(transaction_data[[#This Row],[Transaction_Date]])</f>
        <v>2024</v>
      </c>
      <c r="K8928">
        <f>MONTH(transaction_data[[#This Row],[Transaction_Date]])</f>
        <v>1</v>
      </c>
    </row>
    <row r="8929" spans="1:11" x14ac:dyDescent="0.3">
      <c r="A8929">
        <v>308927</v>
      </c>
      <c r="B8929">
        <v>205713</v>
      </c>
      <c r="C8929" t="s">
        <v>30</v>
      </c>
      <c r="D8929">
        <v>48530</v>
      </c>
      <c r="E8929">
        <v>2968</v>
      </c>
      <c r="F8929">
        <v>6138</v>
      </c>
      <c r="G8929" t="s">
        <v>29</v>
      </c>
      <c r="H8929" s="1">
        <v>45523</v>
      </c>
      <c r="I8929" t="str">
        <f t="shared" si="139"/>
        <v>Kicik Investiya</v>
      </c>
      <c r="J8929">
        <f>YEAR(transaction_data[[#This Row],[Transaction_Date]])</f>
        <v>2024</v>
      </c>
      <c r="K8929">
        <f>MONTH(transaction_data[[#This Row],[Transaction_Date]])</f>
        <v>8</v>
      </c>
    </row>
    <row r="8930" spans="1:11" x14ac:dyDescent="0.3">
      <c r="A8930">
        <v>308928</v>
      </c>
      <c r="B8930">
        <v>209258</v>
      </c>
      <c r="C8930" t="s">
        <v>13</v>
      </c>
      <c r="D8930">
        <v>3431</v>
      </c>
      <c r="E8930">
        <v>1282</v>
      </c>
      <c r="F8930">
        <v>22332</v>
      </c>
      <c r="G8930" t="s">
        <v>32</v>
      </c>
      <c r="H8930" s="1">
        <v>45440</v>
      </c>
      <c r="I8930" t="str">
        <f t="shared" si="139"/>
        <v>Orta investisya</v>
      </c>
      <c r="J8930">
        <f>YEAR(transaction_data[[#This Row],[Transaction_Date]])</f>
        <v>2024</v>
      </c>
      <c r="K8930">
        <f>MONTH(transaction_data[[#This Row],[Transaction_Date]])</f>
        <v>5</v>
      </c>
    </row>
    <row r="8931" spans="1:11" x14ac:dyDescent="0.3">
      <c r="A8931">
        <v>308929</v>
      </c>
      <c r="B8931">
        <v>205766</v>
      </c>
      <c r="C8931" t="s">
        <v>13</v>
      </c>
      <c r="D8931">
        <v>95474</v>
      </c>
      <c r="E8931">
        <v>755</v>
      </c>
      <c r="F8931">
        <v>13248</v>
      </c>
      <c r="G8931" t="s">
        <v>29</v>
      </c>
      <c r="H8931" s="1">
        <v>45295</v>
      </c>
      <c r="I8931" t="str">
        <f t="shared" si="139"/>
        <v>Kicik Investiya</v>
      </c>
      <c r="J8931">
        <f>YEAR(transaction_data[[#This Row],[Transaction_Date]])</f>
        <v>2024</v>
      </c>
      <c r="K8931">
        <f>MONTH(transaction_data[[#This Row],[Transaction_Date]])</f>
        <v>1</v>
      </c>
    </row>
    <row r="8932" spans="1:11" x14ac:dyDescent="0.3">
      <c r="A8932">
        <v>308930</v>
      </c>
      <c r="B8932">
        <v>208535</v>
      </c>
      <c r="C8932" t="s">
        <v>13</v>
      </c>
      <c r="D8932">
        <v>95807</v>
      </c>
      <c r="E8932">
        <v>4494</v>
      </c>
      <c r="F8932">
        <v>34346</v>
      </c>
      <c r="G8932" t="s">
        <v>32</v>
      </c>
      <c r="H8932" s="1">
        <v>45055</v>
      </c>
      <c r="I8932" t="str">
        <f t="shared" si="139"/>
        <v>Yuksek Investisya</v>
      </c>
      <c r="J8932">
        <f>YEAR(transaction_data[[#This Row],[Transaction_Date]])</f>
        <v>2023</v>
      </c>
      <c r="K8932">
        <f>MONTH(transaction_data[[#This Row],[Transaction_Date]])</f>
        <v>5</v>
      </c>
    </row>
    <row r="8933" spans="1:11" x14ac:dyDescent="0.3">
      <c r="A8933">
        <v>308931</v>
      </c>
      <c r="B8933">
        <v>202678</v>
      </c>
      <c r="C8933" t="s">
        <v>30</v>
      </c>
      <c r="D8933">
        <v>94901</v>
      </c>
      <c r="E8933">
        <v>222</v>
      </c>
      <c r="F8933">
        <v>20334</v>
      </c>
      <c r="G8933" t="s">
        <v>32</v>
      </c>
      <c r="H8933" s="1">
        <v>44672</v>
      </c>
      <c r="I8933" t="str">
        <f t="shared" si="139"/>
        <v>Orta investisya</v>
      </c>
      <c r="J8933">
        <f>YEAR(transaction_data[[#This Row],[Transaction_Date]])</f>
        <v>2022</v>
      </c>
      <c r="K8933">
        <f>MONTH(transaction_data[[#This Row],[Transaction_Date]])</f>
        <v>4</v>
      </c>
    </row>
    <row r="8934" spans="1:11" x14ac:dyDescent="0.3">
      <c r="A8934">
        <v>308932</v>
      </c>
      <c r="B8934">
        <v>201341</v>
      </c>
      <c r="C8934" t="s">
        <v>30</v>
      </c>
      <c r="D8934">
        <v>2086</v>
      </c>
      <c r="E8934">
        <v>3438</v>
      </c>
      <c r="F8934">
        <v>30832</v>
      </c>
      <c r="G8934" t="s">
        <v>33</v>
      </c>
      <c r="H8934" s="1">
        <v>45722</v>
      </c>
      <c r="I8934" t="str">
        <f t="shared" si="139"/>
        <v>Yuksek Investisya</v>
      </c>
      <c r="J8934">
        <f>YEAR(transaction_data[[#This Row],[Transaction_Date]])</f>
        <v>2025</v>
      </c>
      <c r="K8934">
        <f>MONTH(transaction_data[[#This Row],[Transaction_Date]])</f>
        <v>3</v>
      </c>
    </row>
    <row r="8935" spans="1:11" x14ac:dyDescent="0.3">
      <c r="A8935">
        <v>308933</v>
      </c>
      <c r="B8935">
        <v>208226</v>
      </c>
      <c r="C8935" t="s">
        <v>31</v>
      </c>
      <c r="D8935">
        <v>93103</v>
      </c>
      <c r="E8935">
        <v>4115</v>
      </c>
      <c r="F8935">
        <v>30443</v>
      </c>
      <c r="G8935" t="s">
        <v>32</v>
      </c>
      <c r="H8935" s="1">
        <v>45370</v>
      </c>
      <c r="I8935" t="str">
        <f t="shared" si="139"/>
        <v>Yuksek Investisya</v>
      </c>
      <c r="J8935">
        <f>YEAR(transaction_data[[#This Row],[Transaction_Date]])</f>
        <v>2024</v>
      </c>
      <c r="K8935">
        <f>MONTH(transaction_data[[#This Row],[Transaction_Date]])</f>
        <v>3</v>
      </c>
    </row>
    <row r="8936" spans="1:11" x14ac:dyDescent="0.3">
      <c r="A8936">
        <v>308934</v>
      </c>
      <c r="B8936">
        <v>204430</v>
      </c>
      <c r="C8936" t="s">
        <v>30</v>
      </c>
      <c r="D8936">
        <v>67013</v>
      </c>
      <c r="E8936">
        <v>1754</v>
      </c>
      <c r="F8936">
        <v>48286</v>
      </c>
      <c r="G8936" t="s">
        <v>29</v>
      </c>
      <c r="H8936" s="1">
        <v>45554</v>
      </c>
      <c r="I8936" t="str">
        <f t="shared" si="139"/>
        <v>Yuksek Investisya</v>
      </c>
      <c r="J8936">
        <f>YEAR(transaction_data[[#This Row],[Transaction_Date]])</f>
        <v>2024</v>
      </c>
      <c r="K8936">
        <f>MONTH(transaction_data[[#This Row],[Transaction_Date]])</f>
        <v>9</v>
      </c>
    </row>
    <row r="8937" spans="1:11" x14ac:dyDescent="0.3">
      <c r="A8937">
        <v>308935</v>
      </c>
      <c r="B8937">
        <v>204174</v>
      </c>
      <c r="C8937" t="s">
        <v>31</v>
      </c>
      <c r="D8937">
        <v>15789</v>
      </c>
      <c r="E8937">
        <v>1547</v>
      </c>
      <c r="F8937">
        <v>39138</v>
      </c>
      <c r="G8937" t="s">
        <v>32</v>
      </c>
      <c r="H8937" s="1">
        <v>44675</v>
      </c>
      <c r="I8937" t="str">
        <f t="shared" si="139"/>
        <v>Yuksek Investisya</v>
      </c>
      <c r="J8937">
        <f>YEAR(transaction_data[[#This Row],[Transaction_Date]])</f>
        <v>2022</v>
      </c>
      <c r="K8937">
        <f>MONTH(transaction_data[[#This Row],[Transaction_Date]])</f>
        <v>4</v>
      </c>
    </row>
    <row r="8938" spans="1:11" x14ac:dyDescent="0.3">
      <c r="A8938">
        <v>308936</v>
      </c>
      <c r="B8938">
        <v>207300</v>
      </c>
      <c r="C8938" t="s">
        <v>13</v>
      </c>
      <c r="D8938">
        <v>8862</v>
      </c>
      <c r="E8938">
        <v>1700</v>
      </c>
      <c r="F8938">
        <v>15358</v>
      </c>
      <c r="G8938" t="s">
        <v>32</v>
      </c>
      <c r="H8938" s="1">
        <v>45132</v>
      </c>
      <c r="I8938" t="str">
        <f t="shared" si="139"/>
        <v>Orta investisya</v>
      </c>
      <c r="J8938">
        <f>YEAR(transaction_data[[#This Row],[Transaction_Date]])</f>
        <v>2023</v>
      </c>
      <c r="K8938">
        <f>MONTH(transaction_data[[#This Row],[Transaction_Date]])</f>
        <v>7</v>
      </c>
    </row>
    <row r="8939" spans="1:11" x14ac:dyDescent="0.3">
      <c r="A8939">
        <v>308937</v>
      </c>
      <c r="B8939">
        <v>206515</v>
      </c>
      <c r="C8939" t="s">
        <v>31</v>
      </c>
      <c r="D8939">
        <v>45928</v>
      </c>
      <c r="E8939">
        <v>3357</v>
      </c>
      <c r="F8939">
        <v>4843</v>
      </c>
      <c r="G8939" t="s">
        <v>32</v>
      </c>
      <c r="H8939" s="1">
        <v>45227</v>
      </c>
      <c r="I8939" t="str">
        <f t="shared" si="139"/>
        <v>Kicik Investiya</v>
      </c>
      <c r="J8939">
        <f>YEAR(transaction_data[[#This Row],[Transaction_Date]])</f>
        <v>2023</v>
      </c>
      <c r="K8939">
        <f>MONTH(transaction_data[[#This Row],[Transaction_Date]])</f>
        <v>10</v>
      </c>
    </row>
    <row r="8940" spans="1:11" x14ac:dyDescent="0.3">
      <c r="A8940">
        <v>308938</v>
      </c>
      <c r="B8940">
        <v>205287</v>
      </c>
      <c r="C8940" t="s">
        <v>13</v>
      </c>
      <c r="D8940">
        <v>32653</v>
      </c>
      <c r="E8940">
        <v>254</v>
      </c>
      <c r="F8940">
        <v>31216</v>
      </c>
      <c r="G8940" t="s">
        <v>29</v>
      </c>
      <c r="H8940" s="1">
        <v>45527</v>
      </c>
      <c r="I8940" t="str">
        <f t="shared" si="139"/>
        <v>Yuksek Investisya</v>
      </c>
      <c r="J8940">
        <f>YEAR(transaction_data[[#This Row],[Transaction_Date]])</f>
        <v>2024</v>
      </c>
      <c r="K8940">
        <f>MONTH(transaction_data[[#This Row],[Transaction_Date]])</f>
        <v>8</v>
      </c>
    </row>
    <row r="8941" spans="1:11" x14ac:dyDescent="0.3">
      <c r="A8941">
        <v>308939</v>
      </c>
      <c r="B8941">
        <v>205933</v>
      </c>
      <c r="C8941" t="s">
        <v>31</v>
      </c>
      <c r="D8941">
        <v>95135</v>
      </c>
      <c r="E8941">
        <v>2316</v>
      </c>
      <c r="F8941">
        <v>11281</v>
      </c>
      <c r="G8941" t="s">
        <v>29</v>
      </c>
      <c r="H8941" s="1">
        <v>45247</v>
      </c>
      <c r="I8941" t="str">
        <f t="shared" si="139"/>
        <v>Kicik Investiya</v>
      </c>
      <c r="J8941">
        <f>YEAR(transaction_data[[#This Row],[Transaction_Date]])</f>
        <v>2023</v>
      </c>
      <c r="K8941">
        <f>MONTH(transaction_data[[#This Row],[Transaction_Date]])</f>
        <v>11</v>
      </c>
    </row>
    <row r="8942" spans="1:11" x14ac:dyDescent="0.3">
      <c r="A8942">
        <v>308940</v>
      </c>
      <c r="B8942">
        <v>205652</v>
      </c>
      <c r="C8942" t="s">
        <v>13</v>
      </c>
      <c r="D8942">
        <v>22972</v>
      </c>
      <c r="E8942">
        <v>942</v>
      </c>
      <c r="F8942">
        <v>14209</v>
      </c>
      <c r="G8942" t="s">
        <v>32</v>
      </c>
      <c r="H8942" s="1">
        <v>45141</v>
      </c>
      <c r="I8942" t="str">
        <f t="shared" si="139"/>
        <v>Kicik Investiya</v>
      </c>
      <c r="J8942">
        <f>YEAR(transaction_data[[#This Row],[Transaction_Date]])</f>
        <v>2023</v>
      </c>
      <c r="K8942">
        <f>MONTH(transaction_data[[#This Row],[Transaction_Date]])</f>
        <v>8</v>
      </c>
    </row>
    <row r="8943" spans="1:11" x14ac:dyDescent="0.3">
      <c r="A8943">
        <v>308941</v>
      </c>
      <c r="B8943">
        <v>204588</v>
      </c>
      <c r="C8943" t="s">
        <v>30</v>
      </c>
      <c r="D8943">
        <v>10070</v>
      </c>
      <c r="E8943">
        <v>4535</v>
      </c>
      <c r="F8943">
        <v>11260</v>
      </c>
      <c r="G8943" t="s">
        <v>32</v>
      </c>
      <c r="H8943" s="1">
        <v>45530</v>
      </c>
      <c r="I8943" t="str">
        <f t="shared" si="139"/>
        <v>Kicik Investiya</v>
      </c>
      <c r="J8943">
        <f>YEAR(transaction_data[[#This Row],[Transaction_Date]])</f>
        <v>2024</v>
      </c>
      <c r="K8943">
        <f>MONTH(transaction_data[[#This Row],[Transaction_Date]])</f>
        <v>8</v>
      </c>
    </row>
    <row r="8944" spans="1:11" x14ac:dyDescent="0.3">
      <c r="A8944">
        <v>308942</v>
      </c>
      <c r="B8944">
        <v>206792</v>
      </c>
      <c r="C8944" t="s">
        <v>31</v>
      </c>
      <c r="D8944">
        <v>14151</v>
      </c>
      <c r="E8944">
        <v>322</v>
      </c>
      <c r="F8944">
        <v>32855</v>
      </c>
      <c r="G8944" t="s">
        <v>33</v>
      </c>
      <c r="H8944" s="1">
        <v>44792</v>
      </c>
      <c r="I8944" t="str">
        <f t="shared" si="139"/>
        <v>Yuksek Investisya</v>
      </c>
      <c r="J8944">
        <f>YEAR(transaction_data[[#This Row],[Transaction_Date]])</f>
        <v>2022</v>
      </c>
      <c r="K8944">
        <f>MONTH(transaction_data[[#This Row],[Transaction_Date]])</f>
        <v>8</v>
      </c>
    </row>
    <row r="8945" spans="1:11" x14ac:dyDescent="0.3">
      <c r="A8945">
        <v>308943</v>
      </c>
      <c r="B8945">
        <v>205446</v>
      </c>
      <c r="C8945" t="s">
        <v>31</v>
      </c>
      <c r="D8945">
        <v>89715</v>
      </c>
      <c r="E8945">
        <v>2661</v>
      </c>
      <c r="F8945">
        <v>10594</v>
      </c>
      <c r="G8945" t="s">
        <v>32</v>
      </c>
      <c r="H8945" s="1">
        <v>45399</v>
      </c>
      <c r="I8945" t="str">
        <f t="shared" si="139"/>
        <v>Kicik Investiya</v>
      </c>
      <c r="J8945">
        <f>YEAR(transaction_data[[#This Row],[Transaction_Date]])</f>
        <v>2024</v>
      </c>
      <c r="K8945">
        <f>MONTH(transaction_data[[#This Row],[Transaction_Date]])</f>
        <v>4</v>
      </c>
    </row>
    <row r="8946" spans="1:11" x14ac:dyDescent="0.3">
      <c r="A8946">
        <v>308944</v>
      </c>
      <c r="B8946">
        <v>204250</v>
      </c>
      <c r="C8946" t="s">
        <v>13</v>
      </c>
      <c r="D8946">
        <v>78770</v>
      </c>
      <c r="E8946">
        <v>3744</v>
      </c>
      <c r="F8946">
        <v>41585</v>
      </c>
      <c r="G8946" t="s">
        <v>32</v>
      </c>
      <c r="H8946" s="1">
        <v>44796</v>
      </c>
      <c r="I8946" t="str">
        <f t="shared" si="139"/>
        <v>Yuksek Investisya</v>
      </c>
      <c r="J8946">
        <f>YEAR(transaction_data[[#This Row],[Transaction_Date]])</f>
        <v>2022</v>
      </c>
      <c r="K8946">
        <f>MONTH(transaction_data[[#This Row],[Transaction_Date]])</f>
        <v>8</v>
      </c>
    </row>
    <row r="8947" spans="1:11" x14ac:dyDescent="0.3">
      <c r="A8947">
        <v>308945</v>
      </c>
      <c r="B8947">
        <v>202113</v>
      </c>
      <c r="C8947" t="s">
        <v>13</v>
      </c>
      <c r="D8947">
        <v>89097</v>
      </c>
      <c r="E8947">
        <v>4920</v>
      </c>
      <c r="F8947">
        <v>35313</v>
      </c>
      <c r="G8947" t="s">
        <v>33</v>
      </c>
      <c r="H8947" s="1">
        <v>45714</v>
      </c>
      <c r="I8947" t="str">
        <f t="shared" si="139"/>
        <v>Yuksek Investisya</v>
      </c>
      <c r="J8947">
        <f>YEAR(transaction_data[[#This Row],[Transaction_Date]])</f>
        <v>2025</v>
      </c>
      <c r="K8947">
        <f>MONTH(transaction_data[[#This Row],[Transaction_Date]])</f>
        <v>2</v>
      </c>
    </row>
    <row r="8948" spans="1:11" x14ac:dyDescent="0.3">
      <c r="A8948">
        <v>308946</v>
      </c>
      <c r="B8948">
        <v>201767</v>
      </c>
      <c r="C8948" t="s">
        <v>30</v>
      </c>
      <c r="D8948">
        <v>19603</v>
      </c>
      <c r="E8948">
        <v>1136</v>
      </c>
      <c r="F8948">
        <v>32933</v>
      </c>
      <c r="G8948" t="s">
        <v>32</v>
      </c>
      <c r="H8948" s="1">
        <v>45689</v>
      </c>
      <c r="I8948" t="str">
        <f t="shared" si="139"/>
        <v>Yuksek Investisya</v>
      </c>
      <c r="J8948">
        <f>YEAR(transaction_data[[#This Row],[Transaction_Date]])</f>
        <v>2025</v>
      </c>
      <c r="K8948">
        <f>MONTH(transaction_data[[#This Row],[Transaction_Date]])</f>
        <v>2</v>
      </c>
    </row>
    <row r="8949" spans="1:11" x14ac:dyDescent="0.3">
      <c r="A8949">
        <v>308947</v>
      </c>
      <c r="B8949">
        <v>209580</v>
      </c>
      <c r="C8949" t="s">
        <v>31</v>
      </c>
      <c r="D8949">
        <v>35645</v>
      </c>
      <c r="E8949">
        <v>3764</v>
      </c>
      <c r="F8949">
        <v>23208</v>
      </c>
      <c r="G8949" t="s">
        <v>29</v>
      </c>
      <c r="H8949" s="1">
        <v>44960</v>
      </c>
      <c r="I8949" t="str">
        <f t="shared" si="139"/>
        <v>Orta investisya</v>
      </c>
      <c r="J8949">
        <f>YEAR(transaction_data[[#This Row],[Transaction_Date]])</f>
        <v>2023</v>
      </c>
      <c r="K8949">
        <f>MONTH(transaction_data[[#This Row],[Transaction_Date]])</f>
        <v>2</v>
      </c>
    </row>
    <row r="8950" spans="1:11" x14ac:dyDescent="0.3">
      <c r="A8950">
        <v>308948</v>
      </c>
      <c r="B8950">
        <v>200199</v>
      </c>
      <c r="C8950" t="s">
        <v>30</v>
      </c>
      <c r="D8950">
        <v>46588</v>
      </c>
      <c r="E8950">
        <v>815</v>
      </c>
      <c r="F8950">
        <v>30795</v>
      </c>
      <c r="G8950" t="s">
        <v>32</v>
      </c>
      <c r="H8950" s="1">
        <v>45162</v>
      </c>
      <c r="I8950" t="str">
        <f t="shared" si="139"/>
        <v>Yuksek Investisya</v>
      </c>
      <c r="J8950">
        <f>YEAR(transaction_data[[#This Row],[Transaction_Date]])</f>
        <v>2023</v>
      </c>
      <c r="K8950">
        <f>MONTH(transaction_data[[#This Row],[Transaction_Date]])</f>
        <v>8</v>
      </c>
    </row>
    <row r="8951" spans="1:11" x14ac:dyDescent="0.3">
      <c r="A8951">
        <v>308949</v>
      </c>
      <c r="B8951">
        <v>208703</v>
      </c>
      <c r="C8951" t="s">
        <v>30</v>
      </c>
      <c r="D8951">
        <v>81581</v>
      </c>
      <c r="E8951">
        <v>3597</v>
      </c>
      <c r="F8951">
        <v>39466</v>
      </c>
      <c r="G8951" t="s">
        <v>32</v>
      </c>
      <c r="H8951" s="1">
        <v>45412</v>
      </c>
      <c r="I8951" t="str">
        <f t="shared" si="139"/>
        <v>Yuksek Investisya</v>
      </c>
      <c r="J8951">
        <f>YEAR(transaction_data[[#This Row],[Transaction_Date]])</f>
        <v>2024</v>
      </c>
      <c r="K8951">
        <f>MONTH(transaction_data[[#This Row],[Transaction_Date]])</f>
        <v>4</v>
      </c>
    </row>
    <row r="8952" spans="1:11" x14ac:dyDescent="0.3">
      <c r="A8952">
        <v>308950</v>
      </c>
      <c r="B8952">
        <v>206641</v>
      </c>
      <c r="C8952" t="s">
        <v>30</v>
      </c>
      <c r="D8952">
        <v>88045</v>
      </c>
      <c r="E8952">
        <v>313</v>
      </c>
      <c r="F8952">
        <v>12618</v>
      </c>
      <c r="G8952" t="s">
        <v>29</v>
      </c>
      <c r="H8952" s="1">
        <v>45422</v>
      </c>
      <c r="I8952" t="str">
        <f t="shared" si="139"/>
        <v>Kicik Investiya</v>
      </c>
      <c r="J8952">
        <f>YEAR(transaction_data[[#This Row],[Transaction_Date]])</f>
        <v>2024</v>
      </c>
      <c r="K8952">
        <f>MONTH(transaction_data[[#This Row],[Transaction_Date]])</f>
        <v>5</v>
      </c>
    </row>
    <row r="8953" spans="1:11" x14ac:dyDescent="0.3">
      <c r="A8953">
        <v>308951</v>
      </c>
      <c r="B8953">
        <v>202732</v>
      </c>
      <c r="C8953" t="s">
        <v>13</v>
      </c>
      <c r="D8953">
        <v>97774</v>
      </c>
      <c r="E8953">
        <v>2043</v>
      </c>
      <c r="F8953">
        <v>11732</v>
      </c>
      <c r="G8953" t="s">
        <v>29</v>
      </c>
      <c r="H8953" s="1">
        <v>45677</v>
      </c>
      <c r="I8953" t="str">
        <f t="shared" si="139"/>
        <v>Kicik Investiya</v>
      </c>
      <c r="J8953">
        <f>YEAR(transaction_data[[#This Row],[Transaction_Date]])</f>
        <v>2025</v>
      </c>
      <c r="K8953">
        <f>MONTH(transaction_data[[#This Row],[Transaction_Date]])</f>
        <v>1</v>
      </c>
    </row>
    <row r="8954" spans="1:11" x14ac:dyDescent="0.3">
      <c r="A8954">
        <v>308952</v>
      </c>
      <c r="B8954">
        <v>201063</v>
      </c>
      <c r="C8954" t="s">
        <v>30</v>
      </c>
      <c r="D8954">
        <v>42693</v>
      </c>
      <c r="E8954">
        <v>114</v>
      </c>
      <c r="F8954">
        <v>3962</v>
      </c>
      <c r="G8954" t="s">
        <v>33</v>
      </c>
      <c r="H8954" s="1">
        <v>45168</v>
      </c>
      <c r="I8954" t="str">
        <f t="shared" si="139"/>
        <v>Kicik Investiya</v>
      </c>
      <c r="J8954">
        <f>YEAR(transaction_data[[#This Row],[Transaction_Date]])</f>
        <v>2023</v>
      </c>
      <c r="K8954">
        <f>MONTH(transaction_data[[#This Row],[Transaction_Date]])</f>
        <v>8</v>
      </c>
    </row>
    <row r="8955" spans="1:11" x14ac:dyDescent="0.3">
      <c r="A8955">
        <v>308953</v>
      </c>
      <c r="B8955">
        <v>206415</v>
      </c>
      <c r="C8955" t="s">
        <v>30</v>
      </c>
      <c r="D8955">
        <v>76270</v>
      </c>
      <c r="E8955">
        <v>4330</v>
      </c>
      <c r="F8955">
        <v>10161</v>
      </c>
      <c r="G8955" t="s">
        <v>33</v>
      </c>
      <c r="H8955" s="1">
        <v>44899</v>
      </c>
      <c r="I8955" t="str">
        <f t="shared" si="139"/>
        <v>Kicik Investiya</v>
      </c>
      <c r="J8955">
        <f>YEAR(transaction_data[[#This Row],[Transaction_Date]])</f>
        <v>2022</v>
      </c>
      <c r="K8955">
        <f>MONTH(transaction_data[[#This Row],[Transaction_Date]])</f>
        <v>12</v>
      </c>
    </row>
    <row r="8956" spans="1:11" x14ac:dyDescent="0.3">
      <c r="A8956">
        <v>308954</v>
      </c>
      <c r="B8956">
        <v>206303</v>
      </c>
      <c r="C8956" t="s">
        <v>13</v>
      </c>
      <c r="D8956">
        <v>50391</v>
      </c>
      <c r="E8956">
        <v>4064</v>
      </c>
      <c r="F8956">
        <v>11282</v>
      </c>
      <c r="G8956" t="s">
        <v>33</v>
      </c>
      <c r="H8956" s="1">
        <v>45596</v>
      </c>
      <c r="I8956" t="str">
        <f t="shared" si="139"/>
        <v>Kicik Investiya</v>
      </c>
      <c r="J8956">
        <f>YEAR(transaction_data[[#This Row],[Transaction_Date]])</f>
        <v>2024</v>
      </c>
      <c r="K8956">
        <f>MONTH(transaction_data[[#This Row],[Transaction_Date]])</f>
        <v>10</v>
      </c>
    </row>
    <row r="8957" spans="1:11" x14ac:dyDescent="0.3">
      <c r="A8957">
        <v>308955</v>
      </c>
      <c r="B8957">
        <v>206178</v>
      </c>
      <c r="C8957" t="s">
        <v>13</v>
      </c>
      <c r="D8957">
        <v>75517</v>
      </c>
      <c r="E8957">
        <v>4622</v>
      </c>
      <c r="F8957">
        <v>44609</v>
      </c>
      <c r="G8957" t="s">
        <v>32</v>
      </c>
      <c r="H8957" s="1">
        <v>45106</v>
      </c>
      <c r="I8957" t="str">
        <f t="shared" si="139"/>
        <v>Yuksek Investisya</v>
      </c>
      <c r="J8957">
        <f>YEAR(transaction_data[[#This Row],[Transaction_Date]])</f>
        <v>2023</v>
      </c>
      <c r="K8957">
        <f>MONTH(transaction_data[[#This Row],[Transaction_Date]])</f>
        <v>6</v>
      </c>
    </row>
    <row r="8958" spans="1:11" x14ac:dyDescent="0.3">
      <c r="A8958">
        <v>308956</v>
      </c>
      <c r="B8958">
        <v>206079</v>
      </c>
      <c r="C8958" t="s">
        <v>30</v>
      </c>
      <c r="D8958">
        <v>99458</v>
      </c>
      <c r="E8958">
        <v>3709</v>
      </c>
      <c r="F8958">
        <v>10095</v>
      </c>
      <c r="G8958" t="s">
        <v>32</v>
      </c>
      <c r="H8958" s="1">
        <v>45205</v>
      </c>
      <c r="I8958" t="str">
        <f t="shared" si="139"/>
        <v>Kicik Investiya</v>
      </c>
      <c r="J8958">
        <f>YEAR(transaction_data[[#This Row],[Transaction_Date]])</f>
        <v>2023</v>
      </c>
      <c r="K8958">
        <f>MONTH(transaction_data[[#This Row],[Transaction_Date]])</f>
        <v>10</v>
      </c>
    </row>
    <row r="8959" spans="1:11" x14ac:dyDescent="0.3">
      <c r="A8959">
        <v>308957</v>
      </c>
      <c r="B8959">
        <v>204381</v>
      </c>
      <c r="C8959" t="s">
        <v>31</v>
      </c>
      <c r="D8959">
        <v>93411</v>
      </c>
      <c r="E8959">
        <v>2056</v>
      </c>
      <c r="F8959">
        <v>4763</v>
      </c>
      <c r="G8959" t="s">
        <v>33</v>
      </c>
      <c r="H8959" s="1">
        <v>45318</v>
      </c>
      <c r="I8959" t="str">
        <f t="shared" si="139"/>
        <v>Kicik Investiya</v>
      </c>
      <c r="J8959">
        <f>YEAR(transaction_data[[#This Row],[Transaction_Date]])</f>
        <v>2024</v>
      </c>
      <c r="K8959">
        <f>MONTH(transaction_data[[#This Row],[Transaction_Date]])</f>
        <v>1</v>
      </c>
    </row>
    <row r="8960" spans="1:11" x14ac:dyDescent="0.3">
      <c r="A8960">
        <v>308958</v>
      </c>
      <c r="B8960">
        <v>207575</v>
      </c>
      <c r="C8960" t="s">
        <v>31</v>
      </c>
      <c r="D8960">
        <v>31434</v>
      </c>
      <c r="E8960">
        <v>2687</v>
      </c>
      <c r="F8960">
        <v>30003</v>
      </c>
      <c r="G8960" t="s">
        <v>29</v>
      </c>
      <c r="H8960" s="1">
        <v>44954</v>
      </c>
      <c r="I8960" t="str">
        <f t="shared" si="139"/>
        <v>Yuksek Investisya</v>
      </c>
      <c r="J8960">
        <f>YEAR(transaction_data[[#This Row],[Transaction_Date]])</f>
        <v>2023</v>
      </c>
      <c r="K8960">
        <f>MONTH(transaction_data[[#This Row],[Transaction_Date]])</f>
        <v>1</v>
      </c>
    </row>
    <row r="8961" spans="1:11" x14ac:dyDescent="0.3">
      <c r="A8961">
        <v>308959</v>
      </c>
      <c r="B8961">
        <v>203009</v>
      </c>
      <c r="C8961" t="s">
        <v>13</v>
      </c>
      <c r="D8961">
        <v>76301</v>
      </c>
      <c r="E8961">
        <v>3032</v>
      </c>
      <c r="F8961">
        <v>47758</v>
      </c>
      <c r="G8961" t="s">
        <v>33</v>
      </c>
      <c r="H8961" s="1">
        <v>45412</v>
      </c>
      <c r="I8961" t="str">
        <f t="shared" si="139"/>
        <v>Yuksek Investisya</v>
      </c>
      <c r="J8961">
        <f>YEAR(transaction_data[[#This Row],[Transaction_Date]])</f>
        <v>2024</v>
      </c>
      <c r="K8961">
        <f>MONTH(transaction_data[[#This Row],[Transaction_Date]])</f>
        <v>4</v>
      </c>
    </row>
    <row r="8962" spans="1:11" x14ac:dyDescent="0.3">
      <c r="A8962">
        <v>308960</v>
      </c>
      <c r="B8962">
        <v>208596</v>
      </c>
      <c r="C8962" t="s">
        <v>30</v>
      </c>
      <c r="D8962">
        <v>24639</v>
      </c>
      <c r="E8962">
        <v>2192</v>
      </c>
      <c r="F8962">
        <v>26141</v>
      </c>
      <c r="G8962" t="s">
        <v>29</v>
      </c>
      <c r="H8962" s="1">
        <v>45628</v>
      </c>
      <c r="I8962" t="str">
        <f t="shared" ref="I8962:I9025" si="140">IF(AND(F8962&gt;1000,F8962&lt;15000),"Kicik Investiya",IF(AND(F8962&gt;=15000,F8962&lt;27500),"Orta investisya","Yuksek Investisya"))</f>
        <v>Orta investisya</v>
      </c>
      <c r="J8962">
        <f>YEAR(transaction_data[[#This Row],[Transaction_Date]])</f>
        <v>2024</v>
      </c>
      <c r="K8962">
        <f>MONTH(transaction_data[[#This Row],[Transaction_Date]])</f>
        <v>12</v>
      </c>
    </row>
    <row r="8963" spans="1:11" x14ac:dyDescent="0.3">
      <c r="A8963">
        <v>308961</v>
      </c>
      <c r="B8963">
        <v>204583</v>
      </c>
      <c r="C8963" t="s">
        <v>31</v>
      </c>
      <c r="D8963">
        <v>43663</v>
      </c>
      <c r="E8963">
        <v>1931</v>
      </c>
      <c r="F8963">
        <v>29535</v>
      </c>
      <c r="G8963" t="s">
        <v>33</v>
      </c>
      <c r="H8963" s="1">
        <v>44758</v>
      </c>
      <c r="I8963" t="str">
        <f t="shared" si="140"/>
        <v>Yuksek Investisya</v>
      </c>
      <c r="J8963">
        <f>YEAR(transaction_data[[#This Row],[Transaction_Date]])</f>
        <v>2022</v>
      </c>
      <c r="K8963">
        <f>MONTH(transaction_data[[#This Row],[Transaction_Date]])</f>
        <v>7</v>
      </c>
    </row>
    <row r="8964" spans="1:11" x14ac:dyDescent="0.3">
      <c r="A8964">
        <v>308962</v>
      </c>
      <c r="B8964">
        <v>209315</v>
      </c>
      <c r="C8964" t="s">
        <v>31</v>
      </c>
      <c r="D8964">
        <v>7499</v>
      </c>
      <c r="E8964">
        <v>2443</v>
      </c>
      <c r="F8964">
        <v>35471</v>
      </c>
      <c r="G8964" t="s">
        <v>33</v>
      </c>
      <c r="H8964" s="1">
        <v>45473</v>
      </c>
      <c r="I8964" t="str">
        <f t="shared" si="140"/>
        <v>Yuksek Investisya</v>
      </c>
      <c r="J8964">
        <f>YEAR(transaction_data[[#This Row],[Transaction_Date]])</f>
        <v>2024</v>
      </c>
      <c r="K8964">
        <f>MONTH(transaction_data[[#This Row],[Transaction_Date]])</f>
        <v>6</v>
      </c>
    </row>
    <row r="8965" spans="1:11" x14ac:dyDescent="0.3">
      <c r="A8965">
        <v>308963</v>
      </c>
      <c r="B8965">
        <v>202792</v>
      </c>
      <c r="C8965" t="s">
        <v>30</v>
      </c>
      <c r="D8965">
        <v>10932</v>
      </c>
      <c r="E8965">
        <v>2925</v>
      </c>
      <c r="F8965">
        <v>17094</v>
      </c>
      <c r="G8965" t="s">
        <v>32</v>
      </c>
      <c r="H8965" s="1">
        <v>44973</v>
      </c>
      <c r="I8965" t="str">
        <f t="shared" si="140"/>
        <v>Orta investisya</v>
      </c>
      <c r="J8965">
        <f>YEAR(transaction_data[[#This Row],[Transaction_Date]])</f>
        <v>2023</v>
      </c>
      <c r="K8965">
        <f>MONTH(transaction_data[[#This Row],[Transaction_Date]])</f>
        <v>2</v>
      </c>
    </row>
    <row r="8966" spans="1:11" x14ac:dyDescent="0.3">
      <c r="A8966">
        <v>308964</v>
      </c>
      <c r="B8966">
        <v>209217</v>
      </c>
      <c r="C8966" t="s">
        <v>31</v>
      </c>
      <c r="D8966">
        <v>5708</v>
      </c>
      <c r="E8966">
        <v>3142</v>
      </c>
      <c r="F8966">
        <v>5252</v>
      </c>
      <c r="G8966" t="s">
        <v>29</v>
      </c>
      <c r="H8966" s="1">
        <v>45087</v>
      </c>
      <c r="I8966" t="str">
        <f t="shared" si="140"/>
        <v>Kicik Investiya</v>
      </c>
      <c r="J8966">
        <f>YEAR(transaction_data[[#This Row],[Transaction_Date]])</f>
        <v>2023</v>
      </c>
      <c r="K8966">
        <f>MONTH(transaction_data[[#This Row],[Transaction_Date]])</f>
        <v>6</v>
      </c>
    </row>
    <row r="8967" spans="1:11" x14ac:dyDescent="0.3">
      <c r="A8967">
        <v>308965</v>
      </c>
      <c r="B8967">
        <v>201532</v>
      </c>
      <c r="C8967" t="s">
        <v>31</v>
      </c>
      <c r="D8967">
        <v>47195</v>
      </c>
      <c r="E8967">
        <v>3424</v>
      </c>
      <c r="F8967">
        <v>39983</v>
      </c>
      <c r="G8967" t="s">
        <v>33</v>
      </c>
      <c r="H8967" s="1">
        <v>45052</v>
      </c>
      <c r="I8967" t="str">
        <f t="shared" si="140"/>
        <v>Yuksek Investisya</v>
      </c>
      <c r="J8967">
        <f>YEAR(transaction_data[[#This Row],[Transaction_Date]])</f>
        <v>2023</v>
      </c>
      <c r="K8967">
        <f>MONTH(transaction_data[[#This Row],[Transaction_Date]])</f>
        <v>5</v>
      </c>
    </row>
    <row r="8968" spans="1:11" x14ac:dyDescent="0.3">
      <c r="A8968">
        <v>308966</v>
      </c>
      <c r="B8968">
        <v>200527</v>
      </c>
      <c r="C8968" t="s">
        <v>13</v>
      </c>
      <c r="D8968">
        <v>95257</v>
      </c>
      <c r="E8968">
        <v>915</v>
      </c>
      <c r="F8968">
        <v>39158</v>
      </c>
      <c r="G8968" t="s">
        <v>33</v>
      </c>
      <c r="H8968" s="1">
        <v>44714</v>
      </c>
      <c r="I8968" t="str">
        <f t="shared" si="140"/>
        <v>Yuksek Investisya</v>
      </c>
      <c r="J8968">
        <f>YEAR(transaction_data[[#This Row],[Transaction_Date]])</f>
        <v>2022</v>
      </c>
      <c r="K8968">
        <f>MONTH(transaction_data[[#This Row],[Transaction_Date]])</f>
        <v>6</v>
      </c>
    </row>
    <row r="8969" spans="1:11" x14ac:dyDescent="0.3">
      <c r="A8969">
        <v>308967</v>
      </c>
      <c r="B8969">
        <v>206838</v>
      </c>
      <c r="C8969" t="s">
        <v>31</v>
      </c>
      <c r="D8969">
        <v>79282</v>
      </c>
      <c r="E8969">
        <v>784</v>
      </c>
      <c r="F8969">
        <v>35841</v>
      </c>
      <c r="G8969" t="s">
        <v>29</v>
      </c>
      <c r="H8969" s="1">
        <v>45102</v>
      </c>
      <c r="I8969" t="str">
        <f t="shared" si="140"/>
        <v>Yuksek Investisya</v>
      </c>
      <c r="J8969">
        <f>YEAR(transaction_data[[#This Row],[Transaction_Date]])</f>
        <v>2023</v>
      </c>
      <c r="K8969">
        <f>MONTH(transaction_data[[#This Row],[Transaction_Date]])</f>
        <v>6</v>
      </c>
    </row>
    <row r="8970" spans="1:11" x14ac:dyDescent="0.3">
      <c r="A8970">
        <v>308968</v>
      </c>
      <c r="B8970">
        <v>202446</v>
      </c>
      <c r="C8970" t="s">
        <v>31</v>
      </c>
      <c r="D8970">
        <v>3079</v>
      </c>
      <c r="E8970">
        <v>3923</v>
      </c>
      <c r="F8970">
        <v>28055</v>
      </c>
      <c r="G8970" t="s">
        <v>32</v>
      </c>
      <c r="H8970" s="1">
        <v>45531</v>
      </c>
      <c r="I8970" t="str">
        <f t="shared" si="140"/>
        <v>Yuksek Investisya</v>
      </c>
      <c r="J8970">
        <f>YEAR(transaction_data[[#This Row],[Transaction_Date]])</f>
        <v>2024</v>
      </c>
      <c r="K8970">
        <f>MONTH(transaction_data[[#This Row],[Transaction_Date]])</f>
        <v>8</v>
      </c>
    </row>
    <row r="8971" spans="1:11" x14ac:dyDescent="0.3">
      <c r="A8971">
        <v>308969</v>
      </c>
      <c r="B8971">
        <v>207190</v>
      </c>
      <c r="C8971" t="s">
        <v>13</v>
      </c>
      <c r="D8971">
        <v>63431</v>
      </c>
      <c r="E8971">
        <v>4693</v>
      </c>
      <c r="F8971">
        <v>38475</v>
      </c>
      <c r="G8971" t="s">
        <v>29</v>
      </c>
      <c r="H8971" s="1">
        <v>45265</v>
      </c>
      <c r="I8971" t="str">
        <f t="shared" si="140"/>
        <v>Yuksek Investisya</v>
      </c>
      <c r="J8971">
        <f>YEAR(transaction_data[[#This Row],[Transaction_Date]])</f>
        <v>2023</v>
      </c>
      <c r="K8971">
        <f>MONTH(transaction_data[[#This Row],[Transaction_Date]])</f>
        <v>12</v>
      </c>
    </row>
    <row r="8972" spans="1:11" x14ac:dyDescent="0.3">
      <c r="A8972">
        <v>308970</v>
      </c>
      <c r="B8972">
        <v>208438</v>
      </c>
      <c r="C8972" t="s">
        <v>31</v>
      </c>
      <c r="D8972">
        <v>51262</v>
      </c>
      <c r="E8972">
        <v>2294</v>
      </c>
      <c r="F8972">
        <v>32811</v>
      </c>
      <c r="G8972" t="s">
        <v>33</v>
      </c>
      <c r="H8972" s="1">
        <v>44991</v>
      </c>
      <c r="I8972" t="str">
        <f t="shared" si="140"/>
        <v>Yuksek Investisya</v>
      </c>
      <c r="J8972">
        <f>YEAR(transaction_data[[#This Row],[Transaction_Date]])</f>
        <v>2023</v>
      </c>
      <c r="K8972">
        <f>MONTH(transaction_data[[#This Row],[Transaction_Date]])</f>
        <v>3</v>
      </c>
    </row>
    <row r="8973" spans="1:11" x14ac:dyDescent="0.3">
      <c r="A8973">
        <v>308971</v>
      </c>
      <c r="B8973">
        <v>200627</v>
      </c>
      <c r="C8973" t="s">
        <v>13</v>
      </c>
      <c r="D8973">
        <v>68844</v>
      </c>
      <c r="E8973">
        <v>3291</v>
      </c>
      <c r="F8973">
        <v>40676</v>
      </c>
      <c r="G8973" t="s">
        <v>29</v>
      </c>
      <c r="H8973" s="1">
        <v>45611</v>
      </c>
      <c r="I8973" t="str">
        <f t="shared" si="140"/>
        <v>Yuksek Investisya</v>
      </c>
      <c r="J8973">
        <f>YEAR(transaction_data[[#This Row],[Transaction_Date]])</f>
        <v>2024</v>
      </c>
      <c r="K8973">
        <f>MONTH(transaction_data[[#This Row],[Transaction_Date]])</f>
        <v>11</v>
      </c>
    </row>
    <row r="8974" spans="1:11" x14ac:dyDescent="0.3">
      <c r="A8974">
        <v>308972</v>
      </c>
      <c r="B8974">
        <v>202116</v>
      </c>
      <c r="C8974" t="s">
        <v>30</v>
      </c>
      <c r="D8974">
        <v>28257</v>
      </c>
      <c r="E8974">
        <v>4701</v>
      </c>
      <c r="F8974">
        <v>3673</v>
      </c>
      <c r="G8974" t="s">
        <v>29</v>
      </c>
      <c r="H8974" s="1">
        <v>44783</v>
      </c>
      <c r="I8974" t="str">
        <f t="shared" si="140"/>
        <v>Kicik Investiya</v>
      </c>
      <c r="J8974">
        <f>YEAR(transaction_data[[#This Row],[Transaction_Date]])</f>
        <v>2022</v>
      </c>
      <c r="K8974">
        <f>MONTH(transaction_data[[#This Row],[Transaction_Date]])</f>
        <v>8</v>
      </c>
    </row>
    <row r="8975" spans="1:11" x14ac:dyDescent="0.3">
      <c r="A8975">
        <v>308973</v>
      </c>
      <c r="B8975">
        <v>206041</v>
      </c>
      <c r="C8975" t="s">
        <v>31</v>
      </c>
      <c r="D8975">
        <v>91919</v>
      </c>
      <c r="E8975">
        <v>1151</v>
      </c>
      <c r="F8975">
        <v>48243</v>
      </c>
      <c r="G8975" t="s">
        <v>29</v>
      </c>
      <c r="H8975" s="1">
        <v>45539</v>
      </c>
      <c r="I8975" t="str">
        <f t="shared" si="140"/>
        <v>Yuksek Investisya</v>
      </c>
      <c r="J8975">
        <f>YEAR(transaction_data[[#This Row],[Transaction_Date]])</f>
        <v>2024</v>
      </c>
      <c r="K8975">
        <f>MONTH(transaction_data[[#This Row],[Transaction_Date]])</f>
        <v>9</v>
      </c>
    </row>
    <row r="8976" spans="1:11" x14ac:dyDescent="0.3">
      <c r="A8976">
        <v>308974</v>
      </c>
      <c r="B8976">
        <v>206707</v>
      </c>
      <c r="C8976" t="s">
        <v>31</v>
      </c>
      <c r="D8976">
        <v>31373</v>
      </c>
      <c r="E8976">
        <v>1551</v>
      </c>
      <c r="F8976">
        <v>15769</v>
      </c>
      <c r="G8976" t="s">
        <v>33</v>
      </c>
      <c r="H8976" s="1">
        <v>44788</v>
      </c>
      <c r="I8976" t="str">
        <f t="shared" si="140"/>
        <v>Orta investisya</v>
      </c>
      <c r="J8976">
        <f>YEAR(transaction_data[[#This Row],[Transaction_Date]])</f>
        <v>2022</v>
      </c>
      <c r="K8976">
        <f>MONTH(transaction_data[[#This Row],[Transaction_Date]])</f>
        <v>8</v>
      </c>
    </row>
    <row r="8977" spans="1:11" x14ac:dyDescent="0.3">
      <c r="A8977">
        <v>308975</v>
      </c>
      <c r="B8977">
        <v>208799</v>
      </c>
      <c r="C8977" t="s">
        <v>13</v>
      </c>
      <c r="D8977">
        <v>3522</v>
      </c>
      <c r="E8977">
        <v>2106</v>
      </c>
      <c r="F8977">
        <v>1202</v>
      </c>
      <c r="G8977" t="s">
        <v>29</v>
      </c>
      <c r="H8977" s="1">
        <v>45560</v>
      </c>
      <c r="I8977" t="str">
        <f t="shared" si="140"/>
        <v>Kicik Investiya</v>
      </c>
      <c r="J8977">
        <f>YEAR(transaction_data[[#This Row],[Transaction_Date]])</f>
        <v>2024</v>
      </c>
      <c r="K8977">
        <f>MONTH(transaction_data[[#This Row],[Transaction_Date]])</f>
        <v>9</v>
      </c>
    </row>
    <row r="8978" spans="1:11" x14ac:dyDescent="0.3">
      <c r="A8978">
        <v>308976</v>
      </c>
      <c r="B8978">
        <v>206428</v>
      </c>
      <c r="C8978" t="s">
        <v>31</v>
      </c>
      <c r="D8978">
        <v>67301</v>
      </c>
      <c r="E8978">
        <v>4217</v>
      </c>
      <c r="F8978">
        <v>5061</v>
      </c>
      <c r="G8978" t="s">
        <v>32</v>
      </c>
      <c r="H8978" s="1">
        <v>45164</v>
      </c>
      <c r="I8978" t="str">
        <f t="shared" si="140"/>
        <v>Kicik Investiya</v>
      </c>
      <c r="J8978">
        <f>YEAR(transaction_data[[#This Row],[Transaction_Date]])</f>
        <v>2023</v>
      </c>
      <c r="K8978">
        <f>MONTH(transaction_data[[#This Row],[Transaction_Date]])</f>
        <v>8</v>
      </c>
    </row>
    <row r="8979" spans="1:11" x14ac:dyDescent="0.3">
      <c r="A8979">
        <v>308977</v>
      </c>
      <c r="B8979">
        <v>202193</v>
      </c>
      <c r="C8979" t="s">
        <v>31</v>
      </c>
      <c r="D8979">
        <v>71845</v>
      </c>
      <c r="E8979">
        <v>2447</v>
      </c>
      <c r="F8979">
        <v>33820</v>
      </c>
      <c r="G8979" t="s">
        <v>33</v>
      </c>
      <c r="H8979" s="1">
        <v>45065</v>
      </c>
      <c r="I8979" t="str">
        <f t="shared" si="140"/>
        <v>Yuksek Investisya</v>
      </c>
      <c r="J8979">
        <f>YEAR(transaction_data[[#This Row],[Transaction_Date]])</f>
        <v>2023</v>
      </c>
      <c r="K8979">
        <f>MONTH(transaction_data[[#This Row],[Transaction_Date]])</f>
        <v>5</v>
      </c>
    </row>
    <row r="8980" spans="1:11" x14ac:dyDescent="0.3">
      <c r="A8980">
        <v>308978</v>
      </c>
      <c r="B8980">
        <v>205402</v>
      </c>
      <c r="C8980" t="s">
        <v>13</v>
      </c>
      <c r="D8980">
        <v>58848</v>
      </c>
      <c r="E8980">
        <v>3785</v>
      </c>
      <c r="F8980">
        <v>15169</v>
      </c>
      <c r="G8980" t="s">
        <v>33</v>
      </c>
      <c r="H8980" s="1">
        <v>44745</v>
      </c>
      <c r="I8980" t="str">
        <f t="shared" si="140"/>
        <v>Orta investisya</v>
      </c>
      <c r="J8980">
        <f>YEAR(transaction_data[[#This Row],[Transaction_Date]])</f>
        <v>2022</v>
      </c>
      <c r="K8980">
        <f>MONTH(transaction_data[[#This Row],[Transaction_Date]])</f>
        <v>7</v>
      </c>
    </row>
    <row r="8981" spans="1:11" x14ac:dyDescent="0.3">
      <c r="A8981">
        <v>308979</v>
      </c>
      <c r="B8981">
        <v>200297</v>
      </c>
      <c r="C8981" t="s">
        <v>31</v>
      </c>
      <c r="D8981">
        <v>75310</v>
      </c>
      <c r="E8981">
        <v>595</v>
      </c>
      <c r="F8981">
        <v>34969</v>
      </c>
      <c r="G8981" t="s">
        <v>32</v>
      </c>
      <c r="H8981" s="1">
        <v>45520</v>
      </c>
      <c r="I8981" t="str">
        <f t="shared" si="140"/>
        <v>Yuksek Investisya</v>
      </c>
      <c r="J8981">
        <f>YEAR(transaction_data[[#This Row],[Transaction_Date]])</f>
        <v>2024</v>
      </c>
      <c r="K8981">
        <f>MONTH(transaction_data[[#This Row],[Transaction_Date]])</f>
        <v>8</v>
      </c>
    </row>
    <row r="8982" spans="1:11" x14ac:dyDescent="0.3">
      <c r="A8982">
        <v>308980</v>
      </c>
      <c r="B8982">
        <v>205826</v>
      </c>
      <c r="C8982" t="s">
        <v>13</v>
      </c>
      <c r="D8982">
        <v>83353</v>
      </c>
      <c r="E8982">
        <v>2178</v>
      </c>
      <c r="F8982">
        <v>26335</v>
      </c>
      <c r="G8982" t="s">
        <v>32</v>
      </c>
      <c r="H8982" s="1">
        <v>45465</v>
      </c>
      <c r="I8982" t="str">
        <f t="shared" si="140"/>
        <v>Orta investisya</v>
      </c>
      <c r="J8982">
        <f>YEAR(transaction_data[[#This Row],[Transaction_Date]])</f>
        <v>2024</v>
      </c>
      <c r="K8982">
        <f>MONTH(transaction_data[[#This Row],[Transaction_Date]])</f>
        <v>6</v>
      </c>
    </row>
    <row r="8983" spans="1:11" x14ac:dyDescent="0.3">
      <c r="A8983">
        <v>308981</v>
      </c>
      <c r="B8983">
        <v>203293</v>
      </c>
      <c r="C8983" t="s">
        <v>31</v>
      </c>
      <c r="D8983">
        <v>58749</v>
      </c>
      <c r="E8983">
        <v>1214</v>
      </c>
      <c r="F8983">
        <v>4552</v>
      </c>
      <c r="G8983" t="s">
        <v>33</v>
      </c>
      <c r="H8983" s="1">
        <v>45379</v>
      </c>
      <c r="I8983" t="str">
        <f t="shared" si="140"/>
        <v>Kicik Investiya</v>
      </c>
      <c r="J8983">
        <f>YEAR(transaction_data[[#This Row],[Transaction_Date]])</f>
        <v>2024</v>
      </c>
      <c r="K8983">
        <f>MONTH(transaction_data[[#This Row],[Transaction_Date]])</f>
        <v>3</v>
      </c>
    </row>
    <row r="8984" spans="1:11" x14ac:dyDescent="0.3">
      <c r="A8984">
        <v>308982</v>
      </c>
      <c r="B8984">
        <v>209736</v>
      </c>
      <c r="C8984" t="s">
        <v>30</v>
      </c>
      <c r="D8984">
        <v>24022</v>
      </c>
      <c r="E8984">
        <v>3432</v>
      </c>
      <c r="F8984">
        <v>19846</v>
      </c>
      <c r="G8984" t="s">
        <v>33</v>
      </c>
      <c r="H8984" s="1">
        <v>45304</v>
      </c>
      <c r="I8984" t="str">
        <f t="shared" si="140"/>
        <v>Orta investisya</v>
      </c>
      <c r="J8984">
        <f>YEAR(transaction_data[[#This Row],[Transaction_Date]])</f>
        <v>2024</v>
      </c>
      <c r="K8984">
        <f>MONTH(transaction_data[[#This Row],[Transaction_Date]])</f>
        <v>1</v>
      </c>
    </row>
    <row r="8985" spans="1:11" x14ac:dyDescent="0.3">
      <c r="A8985">
        <v>308983</v>
      </c>
      <c r="B8985">
        <v>205157</v>
      </c>
      <c r="C8985" t="s">
        <v>13</v>
      </c>
      <c r="D8985">
        <v>82480</v>
      </c>
      <c r="E8985">
        <v>4685</v>
      </c>
      <c r="F8985">
        <v>44777</v>
      </c>
      <c r="G8985" t="s">
        <v>32</v>
      </c>
      <c r="H8985" s="1">
        <v>44966</v>
      </c>
      <c r="I8985" t="str">
        <f t="shared" si="140"/>
        <v>Yuksek Investisya</v>
      </c>
      <c r="J8985">
        <f>YEAR(transaction_data[[#This Row],[Transaction_Date]])</f>
        <v>2023</v>
      </c>
      <c r="K8985">
        <f>MONTH(transaction_data[[#This Row],[Transaction_Date]])</f>
        <v>2</v>
      </c>
    </row>
    <row r="8986" spans="1:11" x14ac:dyDescent="0.3">
      <c r="A8986">
        <v>308984</v>
      </c>
      <c r="B8986">
        <v>209674</v>
      </c>
      <c r="C8986" t="s">
        <v>30</v>
      </c>
      <c r="D8986">
        <v>49365</v>
      </c>
      <c r="E8986">
        <v>1123</v>
      </c>
      <c r="F8986">
        <v>15926</v>
      </c>
      <c r="G8986" t="s">
        <v>33</v>
      </c>
      <c r="H8986" s="1">
        <v>45180</v>
      </c>
      <c r="I8986" t="str">
        <f t="shared" si="140"/>
        <v>Orta investisya</v>
      </c>
      <c r="J8986">
        <f>YEAR(transaction_data[[#This Row],[Transaction_Date]])</f>
        <v>2023</v>
      </c>
      <c r="K8986">
        <f>MONTH(transaction_data[[#This Row],[Transaction_Date]])</f>
        <v>9</v>
      </c>
    </row>
    <row r="8987" spans="1:11" x14ac:dyDescent="0.3">
      <c r="A8987">
        <v>308985</v>
      </c>
      <c r="B8987">
        <v>205189</v>
      </c>
      <c r="C8987" t="s">
        <v>30</v>
      </c>
      <c r="D8987">
        <v>8930</v>
      </c>
      <c r="E8987">
        <v>2344</v>
      </c>
      <c r="F8987">
        <v>44723</v>
      </c>
      <c r="G8987" t="s">
        <v>32</v>
      </c>
      <c r="H8987" s="1">
        <v>44760</v>
      </c>
      <c r="I8987" t="str">
        <f t="shared" si="140"/>
        <v>Yuksek Investisya</v>
      </c>
      <c r="J8987">
        <f>YEAR(transaction_data[[#This Row],[Transaction_Date]])</f>
        <v>2022</v>
      </c>
      <c r="K8987">
        <f>MONTH(transaction_data[[#This Row],[Transaction_Date]])</f>
        <v>7</v>
      </c>
    </row>
    <row r="8988" spans="1:11" x14ac:dyDescent="0.3">
      <c r="A8988">
        <v>308986</v>
      </c>
      <c r="B8988">
        <v>208973</v>
      </c>
      <c r="C8988" t="s">
        <v>13</v>
      </c>
      <c r="D8988">
        <v>25940</v>
      </c>
      <c r="E8988">
        <v>226</v>
      </c>
      <c r="F8988">
        <v>28857</v>
      </c>
      <c r="G8988" t="s">
        <v>33</v>
      </c>
      <c r="H8988" s="1">
        <v>45653</v>
      </c>
      <c r="I8988" t="str">
        <f t="shared" si="140"/>
        <v>Yuksek Investisya</v>
      </c>
      <c r="J8988">
        <f>YEAR(transaction_data[[#This Row],[Transaction_Date]])</f>
        <v>2024</v>
      </c>
      <c r="K8988">
        <f>MONTH(transaction_data[[#This Row],[Transaction_Date]])</f>
        <v>12</v>
      </c>
    </row>
    <row r="8989" spans="1:11" x14ac:dyDescent="0.3">
      <c r="A8989">
        <v>308987</v>
      </c>
      <c r="B8989">
        <v>202049</v>
      </c>
      <c r="C8989" t="s">
        <v>30</v>
      </c>
      <c r="D8989">
        <v>61834</v>
      </c>
      <c r="E8989">
        <v>1973</v>
      </c>
      <c r="F8989">
        <v>29487</v>
      </c>
      <c r="G8989" t="s">
        <v>33</v>
      </c>
      <c r="H8989" s="1">
        <v>45109</v>
      </c>
      <c r="I8989" t="str">
        <f t="shared" si="140"/>
        <v>Yuksek Investisya</v>
      </c>
      <c r="J8989">
        <f>YEAR(transaction_data[[#This Row],[Transaction_Date]])</f>
        <v>2023</v>
      </c>
      <c r="K8989">
        <f>MONTH(transaction_data[[#This Row],[Transaction_Date]])</f>
        <v>7</v>
      </c>
    </row>
    <row r="8990" spans="1:11" x14ac:dyDescent="0.3">
      <c r="A8990">
        <v>308988</v>
      </c>
      <c r="B8990">
        <v>203684</v>
      </c>
      <c r="C8990" t="s">
        <v>31</v>
      </c>
      <c r="D8990">
        <v>90445</v>
      </c>
      <c r="E8990">
        <v>2240</v>
      </c>
      <c r="F8990">
        <v>1962</v>
      </c>
      <c r="G8990" t="s">
        <v>33</v>
      </c>
      <c r="H8990" s="1">
        <v>45424</v>
      </c>
      <c r="I8990" t="str">
        <f t="shared" si="140"/>
        <v>Kicik Investiya</v>
      </c>
      <c r="J8990">
        <f>YEAR(transaction_data[[#This Row],[Transaction_Date]])</f>
        <v>2024</v>
      </c>
      <c r="K8990">
        <f>MONTH(transaction_data[[#This Row],[Transaction_Date]])</f>
        <v>5</v>
      </c>
    </row>
    <row r="8991" spans="1:11" x14ac:dyDescent="0.3">
      <c r="A8991">
        <v>308989</v>
      </c>
      <c r="B8991">
        <v>206985</v>
      </c>
      <c r="C8991" t="s">
        <v>13</v>
      </c>
      <c r="D8991">
        <v>47103</v>
      </c>
      <c r="E8991">
        <v>4638</v>
      </c>
      <c r="F8991">
        <v>24906</v>
      </c>
      <c r="G8991" t="s">
        <v>29</v>
      </c>
      <c r="H8991" s="1">
        <v>45106</v>
      </c>
      <c r="I8991" t="str">
        <f t="shared" si="140"/>
        <v>Orta investisya</v>
      </c>
      <c r="J8991">
        <f>YEAR(transaction_data[[#This Row],[Transaction_Date]])</f>
        <v>2023</v>
      </c>
      <c r="K8991">
        <f>MONTH(transaction_data[[#This Row],[Transaction_Date]])</f>
        <v>6</v>
      </c>
    </row>
    <row r="8992" spans="1:11" x14ac:dyDescent="0.3">
      <c r="A8992">
        <v>308990</v>
      </c>
      <c r="B8992">
        <v>203284</v>
      </c>
      <c r="C8992" t="s">
        <v>31</v>
      </c>
      <c r="D8992">
        <v>60555</v>
      </c>
      <c r="E8992">
        <v>3840</v>
      </c>
      <c r="F8992">
        <v>29950</v>
      </c>
      <c r="G8992" t="s">
        <v>33</v>
      </c>
      <c r="H8992" s="1">
        <v>45313</v>
      </c>
      <c r="I8992" t="str">
        <f t="shared" si="140"/>
        <v>Yuksek Investisya</v>
      </c>
      <c r="J8992">
        <f>YEAR(transaction_data[[#This Row],[Transaction_Date]])</f>
        <v>2024</v>
      </c>
      <c r="K8992">
        <f>MONTH(transaction_data[[#This Row],[Transaction_Date]])</f>
        <v>1</v>
      </c>
    </row>
    <row r="8993" spans="1:11" x14ac:dyDescent="0.3">
      <c r="A8993">
        <v>308991</v>
      </c>
      <c r="B8993">
        <v>200082</v>
      </c>
      <c r="C8993" t="s">
        <v>30</v>
      </c>
      <c r="D8993">
        <v>73500</v>
      </c>
      <c r="E8993">
        <v>5666</v>
      </c>
      <c r="F8993">
        <v>17484</v>
      </c>
      <c r="G8993" t="s">
        <v>29</v>
      </c>
      <c r="H8993" s="1">
        <v>45671</v>
      </c>
      <c r="I8993" t="str">
        <f t="shared" si="140"/>
        <v>Orta investisya</v>
      </c>
      <c r="J8993">
        <f>YEAR(transaction_data[[#This Row],[Transaction_Date]])</f>
        <v>2025</v>
      </c>
      <c r="K8993">
        <f>MONTH(transaction_data[[#This Row],[Transaction_Date]])</f>
        <v>1</v>
      </c>
    </row>
    <row r="8994" spans="1:11" x14ac:dyDescent="0.3">
      <c r="A8994">
        <v>308992</v>
      </c>
      <c r="B8994">
        <v>204450</v>
      </c>
      <c r="C8994" t="s">
        <v>13</v>
      </c>
      <c r="D8994">
        <v>19641</v>
      </c>
      <c r="E8994">
        <v>2452</v>
      </c>
      <c r="F8994">
        <v>7316</v>
      </c>
      <c r="G8994" t="s">
        <v>32</v>
      </c>
      <c r="H8994" s="1">
        <v>45479</v>
      </c>
      <c r="I8994" t="str">
        <f t="shared" si="140"/>
        <v>Kicik Investiya</v>
      </c>
      <c r="J8994">
        <f>YEAR(transaction_data[[#This Row],[Transaction_Date]])</f>
        <v>2024</v>
      </c>
      <c r="K8994">
        <f>MONTH(transaction_data[[#This Row],[Transaction_Date]])</f>
        <v>7</v>
      </c>
    </row>
    <row r="8995" spans="1:11" x14ac:dyDescent="0.3">
      <c r="A8995">
        <v>308993</v>
      </c>
      <c r="B8995">
        <v>208332</v>
      </c>
      <c r="C8995" t="s">
        <v>30</v>
      </c>
      <c r="D8995">
        <v>73298</v>
      </c>
      <c r="E8995">
        <v>1635</v>
      </c>
      <c r="F8995">
        <v>24660</v>
      </c>
      <c r="G8995" t="s">
        <v>33</v>
      </c>
      <c r="H8995" s="1">
        <v>45127</v>
      </c>
      <c r="I8995" t="str">
        <f t="shared" si="140"/>
        <v>Orta investisya</v>
      </c>
      <c r="J8995">
        <f>YEAR(transaction_data[[#This Row],[Transaction_Date]])</f>
        <v>2023</v>
      </c>
      <c r="K8995">
        <f>MONTH(transaction_data[[#This Row],[Transaction_Date]])</f>
        <v>7</v>
      </c>
    </row>
    <row r="8996" spans="1:11" x14ac:dyDescent="0.3">
      <c r="A8996">
        <v>308994</v>
      </c>
      <c r="B8996">
        <v>201831</v>
      </c>
      <c r="C8996" t="s">
        <v>31</v>
      </c>
      <c r="D8996">
        <v>26497</v>
      </c>
      <c r="E8996">
        <v>1508</v>
      </c>
      <c r="F8996">
        <v>2826</v>
      </c>
      <c r="G8996" t="s">
        <v>33</v>
      </c>
      <c r="H8996" s="1">
        <v>44951</v>
      </c>
      <c r="I8996" t="str">
        <f t="shared" si="140"/>
        <v>Kicik Investiya</v>
      </c>
      <c r="J8996">
        <f>YEAR(transaction_data[[#This Row],[Transaction_Date]])</f>
        <v>2023</v>
      </c>
      <c r="K8996">
        <f>MONTH(transaction_data[[#This Row],[Transaction_Date]])</f>
        <v>1</v>
      </c>
    </row>
    <row r="8997" spans="1:11" x14ac:dyDescent="0.3">
      <c r="A8997">
        <v>308995</v>
      </c>
      <c r="B8997">
        <v>206743</v>
      </c>
      <c r="C8997" t="s">
        <v>13</v>
      </c>
      <c r="D8997">
        <v>72910</v>
      </c>
      <c r="E8997">
        <v>998</v>
      </c>
      <c r="F8997">
        <v>16719</v>
      </c>
      <c r="G8997" t="s">
        <v>29</v>
      </c>
      <c r="H8997" s="1">
        <v>45284</v>
      </c>
      <c r="I8997" t="str">
        <f t="shared" si="140"/>
        <v>Orta investisya</v>
      </c>
      <c r="J8997">
        <f>YEAR(transaction_data[[#This Row],[Transaction_Date]])</f>
        <v>2023</v>
      </c>
      <c r="K8997">
        <f>MONTH(transaction_data[[#This Row],[Transaction_Date]])</f>
        <v>12</v>
      </c>
    </row>
    <row r="8998" spans="1:11" x14ac:dyDescent="0.3">
      <c r="A8998">
        <v>308996</v>
      </c>
      <c r="B8998">
        <v>206097</v>
      </c>
      <c r="C8998" t="s">
        <v>30</v>
      </c>
      <c r="D8998">
        <v>37302</v>
      </c>
      <c r="E8998">
        <v>1027</v>
      </c>
      <c r="F8998">
        <v>35164</v>
      </c>
      <c r="G8998" t="s">
        <v>32</v>
      </c>
      <c r="H8998" s="1">
        <v>45265</v>
      </c>
      <c r="I8998" t="str">
        <f t="shared" si="140"/>
        <v>Yuksek Investisya</v>
      </c>
      <c r="J8998">
        <f>YEAR(transaction_data[[#This Row],[Transaction_Date]])</f>
        <v>2023</v>
      </c>
      <c r="K8998">
        <f>MONTH(transaction_data[[#This Row],[Transaction_Date]])</f>
        <v>12</v>
      </c>
    </row>
    <row r="8999" spans="1:11" x14ac:dyDescent="0.3">
      <c r="A8999">
        <v>308997</v>
      </c>
      <c r="B8999">
        <v>205515</v>
      </c>
      <c r="C8999" t="s">
        <v>13</v>
      </c>
      <c r="D8999">
        <v>93471</v>
      </c>
      <c r="E8999">
        <v>378</v>
      </c>
      <c r="F8999">
        <v>37544</v>
      </c>
      <c r="G8999" t="s">
        <v>32</v>
      </c>
      <c r="H8999" s="1">
        <v>45031</v>
      </c>
      <c r="I8999" t="str">
        <f t="shared" si="140"/>
        <v>Yuksek Investisya</v>
      </c>
      <c r="J8999">
        <f>YEAR(transaction_data[[#This Row],[Transaction_Date]])</f>
        <v>2023</v>
      </c>
      <c r="K8999">
        <f>MONTH(transaction_data[[#This Row],[Transaction_Date]])</f>
        <v>4</v>
      </c>
    </row>
    <row r="9000" spans="1:11" x14ac:dyDescent="0.3">
      <c r="A9000">
        <v>308998</v>
      </c>
      <c r="B9000">
        <v>204930</v>
      </c>
      <c r="C9000" t="s">
        <v>30</v>
      </c>
      <c r="D9000">
        <v>84797</v>
      </c>
      <c r="E9000">
        <v>4174</v>
      </c>
      <c r="F9000">
        <v>37738</v>
      </c>
      <c r="G9000" t="s">
        <v>29</v>
      </c>
      <c r="H9000" s="1">
        <v>45611</v>
      </c>
      <c r="I9000" t="str">
        <f t="shared" si="140"/>
        <v>Yuksek Investisya</v>
      </c>
      <c r="J9000">
        <f>YEAR(transaction_data[[#This Row],[Transaction_Date]])</f>
        <v>2024</v>
      </c>
      <c r="K9000">
        <f>MONTH(transaction_data[[#This Row],[Transaction_Date]])</f>
        <v>11</v>
      </c>
    </row>
    <row r="9001" spans="1:11" x14ac:dyDescent="0.3">
      <c r="A9001">
        <v>308999</v>
      </c>
      <c r="B9001">
        <v>206936</v>
      </c>
      <c r="C9001" t="s">
        <v>31</v>
      </c>
      <c r="D9001">
        <v>44608</v>
      </c>
      <c r="E9001">
        <v>3509</v>
      </c>
      <c r="F9001">
        <v>47089</v>
      </c>
      <c r="G9001" t="s">
        <v>32</v>
      </c>
      <c r="H9001" s="1">
        <v>45441</v>
      </c>
      <c r="I9001" t="str">
        <f t="shared" si="140"/>
        <v>Yuksek Investisya</v>
      </c>
      <c r="J9001">
        <f>YEAR(transaction_data[[#This Row],[Transaction_Date]])</f>
        <v>2024</v>
      </c>
      <c r="K9001">
        <f>MONTH(transaction_data[[#This Row],[Transaction_Date]])</f>
        <v>5</v>
      </c>
    </row>
    <row r="9002" spans="1:11" x14ac:dyDescent="0.3">
      <c r="A9002">
        <v>309000</v>
      </c>
      <c r="B9002">
        <v>200930</v>
      </c>
      <c r="C9002" t="s">
        <v>13</v>
      </c>
      <c r="D9002">
        <v>81426</v>
      </c>
      <c r="E9002">
        <v>4174</v>
      </c>
      <c r="F9002">
        <v>48603</v>
      </c>
      <c r="G9002" t="s">
        <v>29</v>
      </c>
      <c r="H9002" s="1">
        <v>45345</v>
      </c>
      <c r="I9002" t="str">
        <f t="shared" si="140"/>
        <v>Yuksek Investisya</v>
      </c>
      <c r="J9002">
        <f>YEAR(transaction_data[[#This Row],[Transaction_Date]])</f>
        <v>2024</v>
      </c>
      <c r="K9002">
        <f>MONTH(transaction_data[[#This Row],[Transaction_Date]])</f>
        <v>2</v>
      </c>
    </row>
    <row r="9003" spans="1:11" x14ac:dyDescent="0.3">
      <c r="A9003">
        <v>309001</v>
      </c>
      <c r="B9003">
        <v>205007</v>
      </c>
      <c r="C9003" t="s">
        <v>30</v>
      </c>
      <c r="D9003">
        <v>62016</v>
      </c>
      <c r="E9003">
        <v>327</v>
      </c>
      <c r="F9003">
        <v>13509</v>
      </c>
      <c r="G9003" t="s">
        <v>33</v>
      </c>
      <c r="H9003" s="1">
        <v>45684</v>
      </c>
      <c r="I9003" t="str">
        <f t="shared" si="140"/>
        <v>Kicik Investiya</v>
      </c>
      <c r="J9003">
        <f>YEAR(transaction_data[[#This Row],[Transaction_Date]])</f>
        <v>2025</v>
      </c>
      <c r="K9003">
        <f>MONTH(transaction_data[[#This Row],[Transaction_Date]])</f>
        <v>1</v>
      </c>
    </row>
    <row r="9004" spans="1:11" x14ac:dyDescent="0.3">
      <c r="A9004">
        <v>309002</v>
      </c>
      <c r="B9004">
        <v>202288</v>
      </c>
      <c r="C9004" t="s">
        <v>30</v>
      </c>
      <c r="D9004">
        <v>73488</v>
      </c>
      <c r="E9004">
        <v>2141</v>
      </c>
      <c r="F9004">
        <v>27233</v>
      </c>
      <c r="G9004" t="s">
        <v>29</v>
      </c>
      <c r="H9004" s="1">
        <v>45491</v>
      </c>
      <c r="I9004" t="str">
        <f t="shared" si="140"/>
        <v>Orta investisya</v>
      </c>
      <c r="J9004">
        <f>YEAR(transaction_data[[#This Row],[Transaction_Date]])</f>
        <v>2024</v>
      </c>
      <c r="K9004">
        <f>MONTH(transaction_data[[#This Row],[Transaction_Date]])</f>
        <v>7</v>
      </c>
    </row>
    <row r="9005" spans="1:11" x14ac:dyDescent="0.3">
      <c r="A9005">
        <v>309003</v>
      </c>
      <c r="B9005">
        <v>202671</v>
      </c>
      <c r="C9005" t="s">
        <v>31</v>
      </c>
      <c r="D9005">
        <v>37440</v>
      </c>
      <c r="E9005">
        <v>4158</v>
      </c>
      <c r="F9005">
        <v>15457</v>
      </c>
      <c r="G9005" t="s">
        <v>29</v>
      </c>
      <c r="H9005" s="1">
        <v>44921</v>
      </c>
      <c r="I9005" t="str">
        <f t="shared" si="140"/>
        <v>Orta investisya</v>
      </c>
      <c r="J9005">
        <f>YEAR(transaction_data[[#This Row],[Transaction_Date]])</f>
        <v>2022</v>
      </c>
      <c r="K9005">
        <f>MONTH(transaction_data[[#This Row],[Transaction_Date]])</f>
        <v>12</v>
      </c>
    </row>
    <row r="9006" spans="1:11" x14ac:dyDescent="0.3">
      <c r="A9006">
        <v>309004</v>
      </c>
      <c r="B9006">
        <v>205420</v>
      </c>
      <c r="C9006" t="s">
        <v>13</v>
      </c>
      <c r="D9006">
        <v>44480</v>
      </c>
      <c r="E9006">
        <v>723</v>
      </c>
      <c r="F9006">
        <v>44291</v>
      </c>
      <c r="G9006" t="s">
        <v>32</v>
      </c>
      <c r="H9006" s="1">
        <v>44669</v>
      </c>
      <c r="I9006" t="str">
        <f t="shared" si="140"/>
        <v>Yuksek Investisya</v>
      </c>
      <c r="J9006">
        <f>YEAR(transaction_data[[#This Row],[Transaction_Date]])</f>
        <v>2022</v>
      </c>
      <c r="K9006">
        <f>MONTH(transaction_data[[#This Row],[Transaction_Date]])</f>
        <v>4</v>
      </c>
    </row>
    <row r="9007" spans="1:11" x14ac:dyDescent="0.3">
      <c r="A9007">
        <v>309005</v>
      </c>
      <c r="B9007">
        <v>209208</v>
      </c>
      <c r="C9007" t="s">
        <v>30</v>
      </c>
      <c r="D9007">
        <v>88814</v>
      </c>
      <c r="E9007">
        <v>1011</v>
      </c>
      <c r="F9007">
        <v>8683</v>
      </c>
      <c r="G9007" t="s">
        <v>33</v>
      </c>
      <c r="H9007" s="1">
        <v>45616</v>
      </c>
      <c r="I9007" t="str">
        <f t="shared" si="140"/>
        <v>Kicik Investiya</v>
      </c>
      <c r="J9007">
        <f>YEAR(transaction_data[[#This Row],[Transaction_Date]])</f>
        <v>2024</v>
      </c>
      <c r="K9007">
        <f>MONTH(transaction_data[[#This Row],[Transaction_Date]])</f>
        <v>11</v>
      </c>
    </row>
    <row r="9008" spans="1:11" x14ac:dyDescent="0.3">
      <c r="A9008">
        <v>309006</v>
      </c>
      <c r="B9008">
        <v>209367</v>
      </c>
      <c r="C9008" t="s">
        <v>31</v>
      </c>
      <c r="D9008">
        <v>27407</v>
      </c>
      <c r="E9008">
        <v>2260</v>
      </c>
      <c r="F9008">
        <v>17500</v>
      </c>
      <c r="G9008" t="s">
        <v>33</v>
      </c>
      <c r="H9008" s="1">
        <v>45733</v>
      </c>
      <c r="I9008" t="str">
        <f t="shared" si="140"/>
        <v>Orta investisya</v>
      </c>
      <c r="J9008">
        <f>YEAR(transaction_data[[#This Row],[Transaction_Date]])</f>
        <v>2025</v>
      </c>
      <c r="K9008">
        <f>MONTH(transaction_data[[#This Row],[Transaction_Date]])</f>
        <v>3</v>
      </c>
    </row>
    <row r="9009" spans="1:11" x14ac:dyDescent="0.3">
      <c r="A9009">
        <v>309007</v>
      </c>
      <c r="B9009">
        <v>201020</v>
      </c>
      <c r="C9009" t="s">
        <v>13</v>
      </c>
      <c r="D9009">
        <v>47839</v>
      </c>
      <c r="E9009">
        <v>2733</v>
      </c>
      <c r="F9009">
        <v>22359</v>
      </c>
      <c r="G9009" t="s">
        <v>29</v>
      </c>
      <c r="H9009" s="1">
        <v>45442</v>
      </c>
      <c r="I9009" t="str">
        <f t="shared" si="140"/>
        <v>Orta investisya</v>
      </c>
      <c r="J9009">
        <f>YEAR(transaction_data[[#This Row],[Transaction_Date]])</f>
        <v>2024</v>
      </c>
      <c r="K9009">
        <f>MONTH(transaction_data[[#This Row],[Transaction_Date]])</f>
        <v>5</v>
      </c>
    </row>
    <row r="9010" spans="1:11" x14ac:dyDescent="0.3">
      <c r="A9010">
        <v>309008</v>
      </c>
      <c r="B9010">
        <v>209177</v>
      </c>
      <c r="C9010" t="s">
        <v>30</v>
      </c>
      <c r="D9010">
        <v>35667</v>
      </c>
      <c r="E9010">
        <v>1610</v>
      </c>
      <c r="F9010">
        <v>39584</v>
      </c>
      <c r="G9010" t="s">
        <v>32</v>
      </c>
      <c r="H9010" s="1">
        <v>44930</v>
      </c>
      <c r="I9010" t="str">
        <f t="shared" si="140"/>
        <v>Yuksek Investisya</v>
      </c>
      <c r="J9010">
        <f>YEAR(transaction_data[[#This Row],[Transaction_Date]])</f>
        <v>2023</v>
      </c>
      <c r="K9010">
        <f>MONTH(transaction_data[[#This Row],[Transaction_Date]])</f>
        <v>1</v>
      </c>
    </row>
    <row r="9011" spans="1:11" x14ac:dyDescent="0.3">
      <c r="A9011">
        <v>309009</v>
      </c>
      <c r="B9011">
        <v>202953</v>
      </c>
      <c r="C9011" t="s">
        <v>30</v>
      </c>
      <c r="D9011">
        <v>32639</v>
      </c>
      <c r="E9011">
        <v>1768</v>
      </c>
      <c r="F9011">
        <v>12459</v>
      </c>
      <c r="G9011" t="s">
        <v>29</v>
      </c>
      <c r="H9011" s="1">
        <v>45537</v>
      </c>
      <c r="I9011" t="str">
        <f t="shared" si="140"/>
        <v>Kicik Investiya</v>
      </c>
      <c r="J9011">
        <f>YEAR(transaction_data[[#This Row],[Transaction_Date]])</f>
        <v>2024</v>
      </c>
      <c r="K9011">
        <f>MONTH(transaction_data[[#This Row],[Transaction_Date]])</f>
        <v>9</v>
      </c>
    </row>
    <row r="9012" spans="1:11" x14ac:dyDescent="0.3">
      <c r="A9012">
        <v>309010</v>
      </c>
      <c r="B9012">
        <v>204882</v>
      </c>
      <c r="C9012" t="s">
        <v>13</v>
      </c>
      <c r="D9012">
        <v>94778</v>
      </c>
      <c r="E9012">
        <v>4686</v>
      </c>
      <c r="F9012">
        <v>1534</v>
      </c>
      <c r="G9012" t="s">
        <v>33</v>
      </c>
      <c r="H9012" s="1">
        <v>45416</v>
      </c>
      <c r="I9012" t="str">
        <f t="shared" si="140"/>
        <v>Kicik Investiya</v>
      </c>
      <c r="J9012">
        <f>YEAR(transaction_data[[#This Row],[Transaction_Date]])</f>
        <v>2024</v>
      </c>
      <c r="K9012">
        <f>MONTH(transaction_data[[#This Row],[Transaction_Date]])</f>
        <v>5</v>
      </c>
    </row>
    <row r="9013" spans="1:11" x14ac:dyDescent="0.3">
      <c r="A9013">
        <v>309011</v>
      </c>
      <c r="B9013">
        <v>206935</v>
      </c>
      <c r="C9013" t="s">
        <v>13</v>
      </c>
      <c r="D9013">
        <v>43133</v>
      </c>
      <c r="E9013">
        <v>1240</v>
      </c>
      <c r="F9013">
        <v>13539</v>
      </c>
      <c r="G9013" t="s">
        <v>33</v>
      </c>
      <c r="H9013" s="1">
        <v>44971</v>
      </c>
      <c r="I9013" t="str">
        <f t="shared" si="140"/>
        <v>Kicik Investiya</v>
      </c>
      <c r="J9013">
        <f>YEAR(transaction_data[[#This Row],[Transaction_Date]])</f>
        <v>2023</v>
      </c>
      <c r="K9013">
        <f>MONTH(transaction_data[[#This Row],[Transaction_Date]])</f>
        <v>2</v>
      </c>
    </row>
    <row r="9014" spans="1:11" x14ac:dyDescent="0.3">
      <c r="A9014">
        <v>309012</v>
      </c>
      <c r="B9014">
        <v>205308</v>
      </c>
      <c r="C9014" t="s">
        <v>30</v>
      </c>
      <c r="D9014">
        <v>95509</v>
      </c>
      <c r="E9014">
        <v>4294</v>
      </c>
      <c r="F9014">
        <v>20350</v>
      </c>
      <c r="G9014" t="s">
        <v>32</v>
      </c>
      <c r="H9014" s="1">
        <v>45667</v>
      </c>
      <c r="I9014" t="str">
        <f t="shared" si="140"/>
        <v>Orta investisya</v>
      </c>
      <c r="J9014">
        <f>YEAR(transaction_data[[#This Row],[Transaction_Date]])</f>
        <v>2025</v>
      </c>
      <c r="K9014">
        <f>MONTH(transaction_data[[#This Row],[Transaction_Date]])</f>
        <v>1</v>
      </c>
    </row>
    <row r="9015" spans="1:11" x14ac:dyDescent="0.3">
      <c r="A9015">
        <v>309013</v>
      </c>
      <c r="B9015">
        <v>206276</v>
      </c>
      <c r="C9015" t="s">
        <v>31</v>
      </c>
      <c r="D9015">
        <v>78846</v>
      </c>
      <c r="E9015">
        <v>948</v>
      </c>
      <c r="F9015">
        <v>13721</v>
      </c>
      <c r="G9015" t="s">
        <v>33</v>
      </c>
      <c r="H9015" s="1">
        <v>45366</v>
      </c>
      <c r="I9015" t="str">
        <f t="shared" si="140"/>
        <v>Kicik Investiya</v>
      </c>
      <c r="J9015">
        <f>YEAR(transaction_data[[#This Row],[Transaction_Date]])</f>
        <v>2024</v>
      </c>
      <c r="K9015">
        <f>MONTH(transaction_data[[#This Row],[Transaction_Date]])</f>
        <v>3</v>
      </c>
    </row>
    <row r="9016" spans="1:11" x14ac:dyDescent="0.3">
      <c r="A9016">
        <v>309014</v>
      </c>
      <c r="B9016">
        <v>204196</v>
      </c>
      <c r="C9016" t="s">
        <v>31</v>
      </c>
      <c r="D9016">
        <v>82491</v>
      </c>
      <c r="E9016">
        <v>4184</v>
      </c>
      <c r="F9016">
        <v>34358</v>
      </c>
      <c r="G9016" t="s">
        <v>33</v>
      </c>
      <c r="H9016" s="1">
        <v>45057</v>
      </c>
      <c r="I9016" t="str">
        <f t="shared" si="140"/>
        <v>Yuksek Investisya</v>
      </c>
      <c r="J9016">
        <f>YEAR(transaction_data[[#This Row],[Transaction_Date]])</f>
        <v>2023</v>
      </c>
      <c r="K9016">
        <f>MONTH(transaction_data[[#This Row],[Transaction_Date]])</f>
        <v>5</v>
      </c>
    </row>
    <row r="9017" spans="1:11" x14ac:dyDescent="0.3">
      <c r="A9017">
        <v>309015</v>
      </c>
      <c r="B9017">
        <v>208097</v>
      </c>
      <c r="C9017" t="s">
        <v>31</v>
      </c>
      <c r="D9017">
        <v>45371</v>
      </c>
      <c r="E9017">
        <v>1154</v>
      </c>
      <c r="F9017">
        <v>20200</v>
      </c>
      <c r="G9017" t="s">
        <v>29</v>
      </c>
      <c r="H9017" s="1">
        <v>45631</v>
      </c>
      <c r="I9017" t="str">
        <f t="shared" si="140"/>
        <v>Orta investisya</v>
      </c>
      <c r="J9017">
        <f>YEAR(transaction_data[[#This Row],[Transaction_Date]])</f>
        <v>2024</v>
      </c>
      <c r="K9017">
        <f>MONTH(transaction_data[[#This Row],[Transaction_Date]])</f>
        <v>12</v>
      </c>
    </row>
    <row r="9018" spans="1:11" x14ac:dyDescent="0.3">
      <c r="A9018">
        <v>309016</v>
      </c>
      <c r="B9018">
        <v>205477</v>
      </c>
      <c r="C9018" t="s">
        <v>13</v>
      </c>
      <c r="D9018">
        <v>71655</v>
      </c>
      <c r="E9018">
        <v>1280</v>
      </c>
      <c r="F9018">
        <v>7571</v>
      </c>
      <c r="G9018" t="s">
        <v>29</v>
      </c>
      <c r="H9018" s="1">
        <v>45468</v>
      </c>
      <c r="I9018" t="str">
        <f t="shared" si="140"/>
        <v>Kicik Investiya</v>
      </c>
      <c r="J9018">
        <f>YEAR(transaction_data[[#This Row],[Transaction_Date]])</f>
        <v>2024</v>
      </c>
      <c r="K9018">
        <f>MONTH(transaction_data[[#This Row],[Transaction_Date]])</f>
        <v>6</v>
      </c>
    </row>
    <row r="9019" spans="1:11" x14ac:dyDescent="0.3">
      <c r="A9019">
        <v>309017</v>
      </c>
      <c r="B9019">
        <v>206107</v>
      </c>
      <c r="C9019" t="s">
        <v>30</v>
      </c>
      <c r="D9019">
        <v>47726</v>
      </c>
      <c r="E9019">
        <v>3699</v>
      </c>
      <c r="F9019">
        <v>48680</v>
      </c>
      <c r="G9019" t="s">
        <v>33</v>
      </c>
      <c r="H9019" s="1">
        <v>45595</v>
      </c>
      <c r="I9019" t="str">
        <f t="shared" si="140"/>
        <v>Yuksek Investisya</v>
      </c>
      <c r="J9019">
        <f>YEAR(transaction_data[[#This Row],[Transaction_Date]])</f>
        <v>2024</v>
      </c>
      <c r="K9019">
        <f>MONTH(transaction_data[[#This Row],[Transaction_Date]])</f>
        <v>10</v>
      </c>
    </row>
    <row r="9020" spans="1:11" x14ac:dyDescent="0.3">
      <c r="A9020">
        <v>309018</v>
      </c>
      <c r="B9020">
        <v>209739</v>
      </c>
      <c r="C9020" t="s">
        <v>31</v>
      </c>
      <c r="D9020">
        <v>87410</v>
      </c>
      <c r="E9020">
        <v>4250</v>
      </c>
      <c r="F9020">
        <v>34265</v>
      </c>
      <c r="G9020" t="s">
        <v>32</v>
      </c>
      <c r="H9020" s="1">
        <v>45314</v>
      </c>
      <c r="I9020" t="str">
        <f t="shared" si="140"/>
        <v>Yuksek Investisya</v>
      </c>
      <c r="J9020">
        <f>YEAR(transaction_data[[#This Row],[Transaction_Date]])</f>
        <v>2024</v>
      </c>
      <c r="K9020">
        <f>MONTH(transaction_data[[#This Row],[Transaction_Date]])</f>
        <v>1</v>
      </c>
    </row>
    <row r="9021" spans="1:11" x14ac:dyDescent="0.3">
      <c r="A9021">
        <v>309019</v>
      </c>
      <c r="B9021">
        <v>205484</v>
      </c>
      <c r="C9021" t="s">
        <v>13</v>
      </c>
      <c r="D9021">
        <v>81810</v>
      </c>
      <c r="E9021">
        <v>1141</v>
      </c>
      <c r="F9021">
        <v>3412</v>
      </c>
      <c r="G9021" t="s">
        <v>32</v>
      </c>
      <c r="H9021" s="1">
        <v>45520</v>
      </c>
      <c r="I9021" t="str">
        <f t="shared" si="140"/>
        <v>Kicik Investiya</v>
      </c>
      <c r="J9021">
        <f>YEAR(transaction_data[[#This Row],[Transaction_Date]])</f>
        <v>2024</v>
      </c>
      <c r="K9021">
        <f>MONTH(transaction_data[[#This Row],[Transaction_Date]])</f>
        <v>8</v>
      </c>
    </row>
    <row r="9022" spans="1:11" x14ac:dyDescent="0.3">
      <c r="A9022">
        <v>309020</v>
      </c>
      <c r="B9022">
        <v>203180</v>
      </c>
      <c r="C9022" t="s">
        <v>30</v>
      </c>
      <c r="D9022">
        <v>80242</v>
      </c>
      <c r="E9022">
        <v>2056</v>
      </c>
      <c r="F9022">
        <v>4788</v>
      </c>
      <c r="G9022" t="s">
        <v>33</v>
      </c>
      <c r="H9022" s="1">
        <v>45614</v>
      </c>
      <c r="I9022" t="str">
        <f t="shared" si="140"/>
        <v>Kicik Investiya</v>
      </c>
      <c r="J9022">
        <f>YEAR(transaction_data[[#This Row],[Transaction_Date]])</f>
        <v>2024</v>
      </c>
      <c r="K9022">
        <f>MONTH(transaction_data[[#This Row],[Transaction_Date]])</f>
        <v>11</v>
      </c>
    </row>
    <row r="9023" spans="1:11" x14ac:dyDescent="0.3">
      <c r="A9023">
        <v>309021</v>
      </c>
      <c r="B9023">
        <v>200186</v>
      </c>
      <c r="C9023" t="s">
        <v>30</v>
      </c>
      <c r="D9023">
        <v>75538</v>
      </c>
      <c r="E9023">
        <v>3743</v>
      </c>
      <c r="F9023">
        <v>47584</v>
      </c>
      <c r="G9023" t="s">
        <v>32</v>
      </c>
      <c r="H9023" s="1">
        <v>44734</v>
      </c>
      <c r="I9023" t="str">
        <f t="shared" si="140"/>
        <v>Yuksek Investisya</v>
      </c>
      <c r="J9023">
        <f>YEAR(transaction_data[[#This Row],[Transaction_Date]])</f>
        <v>2022</v>
      </c>
      <c r="K9023">
        <f>MONTH(transaction_data[[#This Row],[Transaction_Date]])</f>
        <v>6</v>
      </c>
    </row>
    <row r="9024" spans="1:11" x14ac:dyDescent="0.3">
      <c r="A9024">
        <v>309022</v>
      </c>
      <c r="B9024">
        <v>203476</v>
      </c>
      <c r="C9024" t="s">
        <v>13</v>
      </c>
      <c r="D9024">
        <v>57600</v>
      </c>
      <c r="E9024">
        <v>1342</v>
      </c>
      <c r="F9024">
        <v>42893</v>
      </c>
      <c r="G9024" t="s">
        <v>33</v>
      </c>
      <c r="H9024" s="1">
        <v>45452</v>
      </c>
      <c r="I9024" t="str">
        <f t="shared" si="140"/>
        <v>Yuksek Investisya</v>
      </c>
      <c r="J9024">
        <f>YEAR(transaction_data[[#This Row],[Transaction_Date]])</f>
        <v>2024</v>
      </c>
      <c r="K9024">
        <f>MONTH(transaction_data[[#This Row],[Transaction_Date]])</f>
        <v>6</v>
      </c>
    </row>
    <row r="9025" spans="1:11" x14ac:dyDescent="0.3">
      <c r="A9025">
        <v>309023</v>
      </c>
      <c r="B9025">
        <v>205471</v>
      </c>
      <c r="C9025" t="s">
        <v>13</v>
      </c>
      <c r="D9025">
        <v>78854</v>
      </c>
      <c r="E9025">
        <v>3778</v>
      </c>
      <c r="F9025">
        <v>21663</v>
      </c>
      <c r="G9025" t="s">
        <v>33</v>
      </c>
      <c r="H9025" s="1">
        <v>44952</v>
      </c>
      <c r="I9025" t="str">
        <f t="shared" si="140"/>
        <v>Orta investisya</v>
      </c>
      <c r="J9025">
        <f>YEAR(transaction_data[[#This Row],[Transaction_Date]])</f>
        <v>2023</v>
      </c>
      <c r="K9025">
        <f>MONTH(transaction_data[[#This Row],[Transaction_Date]])</f>
        <v>1</v>
      </c>
    </row>
    <row r="9026" spans="1:11" x14ac:dyDescent="0.3">
      <c r="A9026">
        <v>309024</v>
      </c>
      <c r="B9026">
        <v>203032</v>
      </c>
      <c r="C9026" t="s">
        <v>31</v>
      </c>
      <c r="D9026">
        <v>79564</v>
      </c>
      <c r="E9026">
        <v>3386</v>
      </c>
      <c r="F9026">
        <v>3333</v>
      </c>
      <c r="G9026" t="s">
        <v>29</v>
      </c>
      <c r="H9026" s="1">
        <v>45206</v>
      </c>
      <c r="I9026" t="str">
        <f t="shared" ref="I9026:I9089" si="141">IF(AND(F9026&gt;1000,F9026&lt;15000),"Kicik Investiya",IF(AND(F9026&gt;=15000,F9026&lt;27500),"Orta investisya","Yuksek Investisya"))</f>
        <v>Kicik Investiya</v>
      </c>
      <c r="J9026">
        <f>YEAR(transaction_data[[#This Row],[Transaction_Date]])</f>
        <v>2023</v>
      </c>
      <c r="K9026">
        <f>MONTH(transaction_data[[#This Row],[Transaction_Date]])</f>
        <v>10</v>
      </c>
    </row>
    <row r="9027" spans="1:11" x14ac:dyDescent="0.3">
      <c r="A9027">
        <v>309025</v>
      </c>
      <c r="B9027">
        <v>200046</v>
      </c>
      <c r="C9027" t="s">
        <v>30</v>
      </c>
      <c r="D9027">
        <v>6375</v>
      </c>
      <c r="E9027">
        <v>2765</v>
      </c>
      <c r="F9027">
        <v>11067</v>
      </c>
      <c r="G9027" t="s">
        <v>29</v>
      </c>
      <c r="H9027" s="1">
        <v>45359</v>
      </c>
      <c r="I9027" t="str">
        <f t="shared" si="141"/>
        <v>Kicik Investiya</v>
      </c>
      <c r="J9027">
        <f>YEAR(transaction_data[[#This Row],[Transaction_Date]])</f>
        <v>2024</v>
      </c>
      <c r="K9027">
        <f>MONTH(transaction_data[[#This Row],[Transaction_Date]])</f>
        <v>3</v>
      </c>
    </row>
    <row r="9028" spans="1:11" x14ac:dyDescent="0.3">
      <c r="A9028">
        <v>309026</v>
      </c>
      <c r="B9028">
        <v>202868</v>
      </c>
      <c r="C9028" t="s">
        <v>30</v>
      </c>
      <c r="D9028">
        <v>23425</v>
      </c>
      <c r="E9028">
        <v>4540</v>
      </c>
      <c r="F9028">
        <v>15185</v>
      </c>
      <c r="G9028" t="s">
        <v>32</v>
      </c>
      <c r="H9028" s="1">
        <v>44870</v>
      </c>
      <c r="I9028" t="str">
        <f t="shared" si="141"/>
        <v>Orta investisya</v>
      </c>
      <c r="J9028">
        <f>YEAR(transaction_data[[#This Row],[Transaction_Date]])</f>
        <v>2022</v>
      </c>
      <c r="K9028">
        <f>MONTH(transaction_data[[#This Row],[Transaction_Date]])</f>
        <v>11</v>
      </c>
    </row>
    <row r="9029" spans="1:11" x14ac:dyDescent="0.3">
      <c r="A9029">
        <v>309027</v>
      </c>
      <c r="B9029">
        <v>203912</v>
      </c>
      <c r="C9029" t="s">
        <v>30</v>
      </c>
      <c r="D9029">
        <v>19889</v>
      </c>
      <c r="E9029">
        <v>665</v>
      </c>
      <c r="F9029">
        <v>33260</v>
      </c>
      <c r="G9029" t="s">
        <v>32</v>
      </c>
      <c r="H9029" s="1">
        <v>45014</v>
      </c>
      <c r="I9029" t="str">
        <f t="shared" si="141"/>
        <v>Yuksek Investisya</v>
      </c>
      <c r="J9029">
        <f>YEAR(transaction_data[[#This Row],[Transaction_Date]])</f>
        <v>2023</v>
      </c>
      <c r="K9029">
        <f>MONTH(transaction_data[[#This Row],[Transaction_Date]])</f>
        <v>3</v>
      </c>
    </row>
    <row r="9030" spans="1:11" x14ac:dyDescent="0.3">
      <c r="A9030">
        <v>309028</v>
      </c>
      <c r="B9030">
        <v>203037</v>
      </c>
      <c r="C9030" t="s">
        <v>30</v>
      </c>
      <c r="D9030">
        <v>28616</v>
      </c>
      <c r="E9030">
        <v>1072</v>
      </c>
      <c r="F9030">
        <v>18384</v>
      </c>
      <c r="G9030" t="s">
        <v>33</v>
      </c>
      <c r="H9030" s="1">
        <v>44874</v>
      </c>
      <c r="I9030" t="str">
        <f t="shared" si="141"/>
        <v>Orta investisya</v>
      </c>
      <c r="J9030">
        <f>YEAR(transaction_data[[#This Row],[Transaction_Date]])</f>
        <v>2022</v>
      </c>
      <c r="K9030">
        <f>MONTH(transaction_data[[#This Row],[Transaction_Date]])</f>
        <v>11</v>
      </c>
    </row>
    <row r="9031" spans="1:11" x14ac:dyDescent="0.3">
      <c r="A9031">
        <v>309029</v>
      </c>
      <c r="B9031">
        <v>203305</v>
      </c>
      <c r="C9031" t="s">
        <v>31</v>
      </c>
      <c r="D9031">
        <v>80174</v>
      </c>
      <c r="E9031">
        <v>436</v>
      </c>
      <c r="F9031">
        <v>6956</v>
      </c>
      <c r="G9031" t="s">
        <v>29</v>
      </c>
      <c r="H9031" s="1">
        <v>45705</v>
      </c>
      <c r="I9031" t="str">
        <f t="shared" si="141"/>
        <v>Kicik Investiya</v>
      </c>
      <c r="J9031">
        <f>YEAR(transaction_data[[#This Row],[Transaction_Date]])</f>
        <v>2025</v>
      </c>
      <c r="K9031">
        <f>MONTH(transaction_data[[#This Row],[Transaction_Date]])</f>
        <v>2</v>
      </c>
    </row>
    <row r="9032" spans="1:11" x14ac:dyDescent="0.3">
      <c r="A9032">
        <v>309030</v>
      </c>
      <c r="B9032">
        <v>201613</v>
      </c>
      <c r="C9032" t="s">
        <v>30</v>
      </c>
      <c r="D9032">
        <v>27083</v>
      </c>
      <c r="E9032">
        <v>1848</v>
      </c>
      <c r="F9032">
        <v>4957</v>
      </c>
      <c r="G9032" t="s">
        <v>29</v>
      </c>
      <c r="H9032" s="1">
        <v>45107</v>
      </c>
      <c r="I9032" t="str">
        <f t="shared" si="141"/>
        <v>Kicik Investiya</v>
      </c>
      <c r="J9032">
        <f>YEAR(transaction_data[[#This Row],[Transaction_Date]])</f>
        <v>2023</v>
      </c>
      <c r="K9032">
        <f>MONTH(transaction_data[[#This Row],[Transaction_Date]])</f>
        <v>6</v>
      </c>
    </row>
    <row r="9033" spans="1:11" x14ac:dyDescent="0.3">
      <c r="A9033">
        <v>309031</v>
      </c>
      <c r="B9033">
        <v>206360</v>
      </c>
      <c r="C9033" t="s">
        <v>13</v>
      </c>
      <c r="D9033">
        <v>32916</v>
      </c>
      <c r="E9033">
        <v>2071</v>
      </c>
      <c r="F9033">
        <v>30933</v>
      </c>
      <c r="G9033" t="s">
        <v>29</v>
      </c>
      <c r="H9033" s="1">
        <v>45317</v>
      </c>
      <c r="I9033" t="str">
        <f t="shared" si="141"/>
        <v>Yuksek Investisya</v>
      </c>
      <c r="J9033">
        <f>YEAR(transaction_data[[#This Row],[Transaction_Date]])</f>
        <v>2024</v>
      </c>
      <c r="K9033">
        <f>MONTH(transaction_data[[#This Row],[Transaction_Date]])</f>
        <v>1</v>
      </c>
    </row>
    <row r="9034" spans="1:11" x14ac:dyDescent="0.3">
      <c r="A9034">
        <v>309032</v>
      </c>
      <c r="B9034">
        <v>206317</v>
      </c>
      <c r="C9034" t="s">
        <v>31</v>
      </c>
      <c r="D9034">
        <v>85153</v>
      </c>
      <c r="E9034">
        <v>2015</v>
      </c>
      <c r="F9034">
        <v>23262</v>
      </c>
      <c r="G9034" t="s">
        <v>33</v>
      </c>
      <c r="H9034" s="1">
        <v>45278</v>
      </c>
      <c r="I9034" t="str">
        <f t="shared" si="141"/>
        <v>Orta investisya</v>
      </c>
      <c r="J9034">
        <f>YEAR(transaction_data[[#This Row],[Transaction_Date]])</f>
        <v>2023</v>
      </c>
      <c r="K9034">
        <f>MONTH(transaction_data[[#This Row],[Transaction_Date]])</f>
        <v>12</v>
      </c>
    </row>
    <row r="9035" spans="1:11" x14ac:dyDescent="0.3">
      <c r="A9035">
        <v>309033</v>
      </c>
      <c r="B9035">
        <v>209892</v>
      </c>
      <c r="C9035" t="s">
        <v>30</v>
      </c>
      <c r="D9035">
        <v>27899</v>
      </c>
      <c r="E9035">
        <v>1252</v>
      </c>
      <c r="F9035">
        <v>29668</v>
      </c>
      <c r="G9035" t="s">
        <v>29</v>
      </c>
      <c r="H9035" s="1">
        <v>45136</v>
      </c>
      <c r="I9035" t="str">
        <f t="shared" si="141"/>
        <v>Yuksek Investisya</v>
      </c>
      <c r="J9035">
        <f>YEAR(transaction_data[[#This Row],[Transaction_Date]])</f>
        <v>2023</v>
      </c>
      <c r="K9035">
        <f>MONTH(transaction_data[[#This Row],[Transaction_Date]])</f>
        <v>7</v>
      </c>
    </row>
    <row r="9036" spans="1:11" x14ac:dyDescent="0.3">
      <c r="A9036">
        <v>309034</v>
      </c>
      <c r="B9036">
        <v>208145</v>
      </c>
      <c r="C9036" t="s">
        <v>31</v>
      </c>
      <c r="D9036">
        <v>11062</v>
      </c>
      <c r="E9036">
        <v>4378</v>
      </c>
      <c r="F9036">
        <v>30092</v>
      </c>
      <c r="G9036" t="s">
        <v>29</v>
      </c>
      <c r="H9036" s="1">
        <v>44741</v>
      </c>
      <c r="I9036" t="str">
        <f t="shared" si="141"/>
        <v>Yuksek Investisya</v>
      </c>
      <c r="J9036">
        <f>YEAR(transaction_data[[#This Row],[Transaction_Date]])</f>
        <v>2022</v>
      </c>
      <c r="K9036">
        <f>MONTH(transaction_data[[#This Row],[Transaction_Date]])</f>
        <v>6</v>
      </c>
    </row>
    <row r="9037" spans="1:11" x14ac:dyDescent="0.3">
      <c r="A9037">
        <v>309035</v>
      </c>
      <c r="B9037">
        <v>209628</v>
      </c>
      <c r="C9037" t="s">
        <v>31</v>
      </c>
      <c r="D9037">
        <v>35658</v>
      </c>
      <c r="E9037">
        <v>333</v>
      </c>
      <c r="F9037">
        <v>36535</v>
      </c>
      <c r="G9037" t="s">
        <v>32</v>
      </c>
      <c r="H9037" s="1">
        <v>45625</v>
      </c>
      <c r="I9037" t="str">
        <f t="shared" si="141"/>
        <v>Yuksek Investisya</v>
      </c>
      <c r="J9037">
        <f>YEAR(transaction_data[[#This Row],[Transaction_Date]])</f>
        <v>2024</v>
      </c>
      <c r="K9037">
        <f>MONTH(transaction_data[[#This Row],[Transaction_Date]])</f>
        <v>11</v>
      </c>
    </row>
    <row r="9038" spans="1:11" x14ac:dyDescent="0.3">
      <c r="A9038">
        <v>309036</v>
      </c>
      <c r="B9038">
        <v>200112</v>
      </c>
      <c r="C9038" t="s">
        <v>31</v>
      </c>
      <c r="D9038">
        <v>34981</v>
      </c>
      <c r="E9038">
        <v>3026</v>
      </c>
      <c r="F9038">
        <v>28796</v>
      </c>
      <c r="G9038" t="s">
        <v>29</v>
      </c>
      <c r="H9038" s="1">
        <v>44957</v>
      </c>
      <c r="I9038" t="str">
        <f t="shared" si="141"/>
        <v>Yuksek Investisya</v>
      </c>
      <c r="J9038">
        <f>YEAR(transaction_data[[#This Row],[Transaction_Date]])</f>
        <v>2023</v>
      </c>
      <c r="K9038">
        <f>MONTH(transaction_data[[#This Row],[Transaction_Date]])</f>
        <v>1</v>
      </c>
    </row>
    <row r="9039" spans="1:11" x14ac:dyDescent="0.3">
      <c r="A9039">
        <v>309037</v>
      </c>
      <c r="B9039">
        <v>204241</v>
      </c>
      <c r="C9039" t="s">
        <v>13</v>
      </c>
      <c r="D9039">
        <v>73124</v>
      </c>
      <c r="E9039">
        <v>2677</v>
      </c>
      <c r="F9039">
        <v>31945</v>
      </c>
      <c r="G9039" t="s">
        <v>32</v>
      </c>
      <c r="H9039" s="1">
        <v>45281</v>
      </c>
      <c r="I9039" t="str">
        <f t="shared" si="141"/>
        <v>Yuksek Investisya</v>
      </c>
      <c r="J9039">
        <f>YEAR(transaction_data[[#This Row],[Transaction_Date]])</f>
        <v>2023</v>
      </c>
      <c r="K9039">
        <f>MONTH(transaction_data[[#This Row],[Transaction_Date]])</f>
        <v>12</v>
      </c>
    </row>
    <row r="9040" spans="1:11" x14ac:dyDescent="0.3">
      <c r="A9040">
        <v>309038</v>
      </c>
      <c r="B9040">
        <v>202691</v>
      </c>
      <c r="C9040" t="s">
        <v>31</v>
      </c>
      <c r="D9040">
        <v>76732</v>
      </c>
      <c r="E9040">
        <v>3405</v>
      </c>
      <c r="F9040">
        <v>15061</v>
      </c>
      <c r="G9040" t="s">
        <v>32</v>
      </c>
      <c r="H9040" s="1">
        <v>45055</v>
      </c>
      <c r="I9040" t="str">
        <f t="shared" si="141"/>
        <v>Orta investisya</v>
      </c>
      <c r="J9040">
        <f>YEAR(transaction_data[[#This Row],[Transaction_Date]])</f>
        <v>2023</v>
      </c>
      <c r="K9040">
        <f>MONTH(transaction_data[[#This Row],[Transaction_Date]])</f>
        <v>5</v>
      </c>
    </row>
    <row r="9041" spans="1:11" x14ac:dyDescent="0.3">
      <c r="A9041">
        <v>309039</v>
      </c>
      <c r="B9041">
        <v>203584</v>
      </c>
      <c r="C9041" t="s">
        <v>30</v>
      </c>
      <c r="D9041">
        <v>11037</v>
      </c>
      <c r="E9041">
        <v>1751</v>
      </c>
      <c r="F9041">
        <v>26413</v>
      </c>
      <c r="G9041" t="s">
        <v>32</v>
      </c>
      <c r="H9041" s="1">
        <v>45086</v>
      </c>
      <c r="I9041" t="str">
        <f t="shared" si="141"/>
        <v>Orta investisya</v>
      </c>
      <c r="J9041">
        <f>YEAR(transaction_data[[#This Row],[Transaction_Date]])</f>
        <v>2023</v>
      </c>
      <c r="K9041">
        <f>MONTH(transaction_data[[#This Row],[Transaction_Date]])</f>
        <v>6</v>
      </c>
    </row>
    <row r="9042" spans="1:11" x14ac:dyDescent="0.3">
      <c r="A9042">
        <v>309040</v>
      </c>
      <c r="B9042">
        <v>202345</v>
      </c>
      <c r="C9042" t="s">
        <v>30</v>
      </c>
      <c r="D9042">
        <v>20234</v>
      </c>
      <c r="E9042">
        <v>1255</v>
      </c>
      <c r="F9042">
        <v>36966</v>
      </c>
      <c r="G9042" t="s">
        <v>33</v>
      </c>
      <c r="H9042" s="1">
        <v>45644</v>
      </c>
      <c r="I9042" t="str">
        <f t="shared" si="141"/>
        <v>Yuksek Investisya</v>
      </c>
      <c r="J9042">
        <f>YEAR(transaction_data[[#This Row],[Transaction_Date]])</f>
        <v>2024</v>
      </c>
      <c r="K9042">
        <f>MONTH(transaction_data[[#This Row],[Transaction_Date]])</f>
        <v>12</v>
      </c>
    </row>
    <row r="9043" spans="1:11" x14ac:dyDescent="0.3">
      <c r="A9043">
        <v>309041</v>
      </c>
      <c r="B9043">
        <v>200055</v>
      </c>
      <c r="C9043" t="s">
        <v>30</v>
      </c>
      <c r="D9043">
        <v>2639</v>
      </c>
      <c r="E9043">
        <v>2749</v>
      </c>
      <c r="F9043">
        <v>35761</v>
      </c>
      <c r="G9043" t="s">
        <v>32</v>
      </c>
      <c r="H9043" s="1">
        <v>44890</v>
      </c>
      <c r="I9043" t="str">
        <f t="shared" si="141"/>
        <v>Yuksek Investisya</v>
      </c>
      <c r="J9043">
        <f>YEAR(transaction_data[[#This Row],[Transaction_Date]])</f>
        <v>2022</v>
      </c>
      <c r="K9043">
        <f>MONTH(transaction_data[[#This Row],[Transaction_Date]])</f>
        <v>11</v>
      </c>
    </row>
    <row r="9044" spans="1:11" x14ac:dyDescent="0.3">
      <c r="A9044">
        <v>309042</v>
      </c>
      <c r="B9044">
        <v>200580</v>
      </c>
      <c r="C9044" t="s">
        <v>31</v>
      </c>
      <c r="D9044">
        <v>43351</v>
      </c>
      <c r="E9044">
        <v>754</v>
      </c>
      <c r="F9044">
        <v>35526</v>
      </c>
      <c r="G9044" t="s">
        <v>29</v>
      </c>
      <c r="H9044" s="1">
        <v>45039</v>
      </c>
      <c r="I9044" t="str">
        <f t="shared" si="141"/>
        <v>Yuksek Investisya</v>
      </c>
      <c r="J9044">
        <f>YEAR(transaction_data[[#This Row],[Transaction_Date]])</f>
        <v>2023</v>
      </c>
      <c r="K9044">
        <f>MONTH(transaction_data[[#This Row],[Transaction_Date]])</f>
        <v>4</v>
      </c>
    </row>
    <row r="9045" spans="1:11" x14ac:dyDescent="0.3">
      <c r="A9045">
        <v>309043</v>
      </c>
      <c r="B9045">
        <v>203545</v>
      </c>
      <c r="C9045" t="s">
        <v>30</v>
      </c>
      <c r="D9045">
        <v>57678</v>
      </c>
      <c r="E9045">
        <v>2609</v>
      </c>
      <c r="F9045">
        <v>20077</v>
      </c>
      <c r="G9045" t="s">
        <v>29</v>
      </c>
      <c r="H9045" s="1">
        <v>45707</v>
      </c>
      <c r="I9045" t="str">
        <f t="shared" si="141"/>
        <v>Orta investisya</v>
      </c>
      <c r="J9045">
        <f>YEAR(transaction_data[[#This Row],[Transaction_Date]])</f>
        <v>2025</v>
      </c>
      <c r="K9045">
        <f>MONTH(transaction_data[[#This Row],[Transaction_Date]])</f>
        <v>2</v>
      </c>
    </row>
    <row r="9046" spans="1:11" x14ac:dyDescent="0.3">
      <c r="A9046">
        <v>309044</v>
      </c>
      <c r="B9046">
        <v>207561</v>
      </c>
      <c r="C9046" t="s">
        <v>31</v>
      </c>
      <c r="D9046">
        <v>12904</v>
      </c>
      <c r="E9046">
        <v>4204</v>
      </c>
      <c r="F9046">
        <v>48938</v>
      </c>
      <c r="G9046" t="s">
        <v>32</v>
      </c>
      <c r="H9046" s="1">
        <v>45574</v>
      </c>
      <c r="I9046" t="str">
        <f t="shared" si="141"/>
        <v>Yuksek Investisya</v>
      </c>
      <c r="J9046">
        <f>YEAR(transaction_data[[#This Row],[Transaction_Date]])</f>
        <v>2024</v>
      </c>
      <c r="K9046">
        <f>MONTH(transaction_data[[#This Row],[Transaction_Date]])</f>
        <v>10</v>
      </c>
    </row>
    <row r="9047" spans="1:11" x14ac:dyDescent="0.3">
      <c r="A9047">
        <v>309045</v>
      </c>
      <c r="B9047">
        <v>207737</v>
      </c>
      <c r="C9047" t="s">
        <v>31</v>
      </c>
      <c r="D9047">
        <v>99312</v>
      </c>
      <c r="E9047">
        <v>1282</v>
      </c>
      <c r="F9047">
        <v>30739</v>
      </c>
      <c r="G9047" t="s">
        <v>33</v>
      </c>
      <c r="H9047" s="1">
        <v>45007</v>
      </c>
      <c r="I9047" t="str">
        <f t="shared" si="141"/>
        <v>Yuksek Investisya</v>
      </c>
      <c r="J9047">
        <f>YEAR(transaction_data[[#This Row],[Transaction_Date]])</f>
        <v>2023</v>
      </c>
      <c r="K9047">
        <f>MONTH(transaction_data[[#This Row],[Transaction_Date]])</f>
        <v>3</v>
      </c>
    </row>
    <row r="9048" spans="1:11" x14ac:dyDescent="0.3">
      <c r="A9048">
        <v>309046</v>
      </c>
      <c r="B9048">
        <v>201667</v>
      </c>
      <c r="C9048" t="s">
        <v>31</v>
      </c>
      <c r="D9048">
        <v>20560</v>
      </c>
      <c r="E9048">
        <v>1733</v>
      </c>
      <c r="F9048">
        <v>45982</v>
      </c>
      <c r="G9048" t="s">
        <v>29</v>
      </c>
      <c r="H9048" s="1">
        <v>45271</v>
      </c>
      <c r="I9048" t="str">
        <f t="shared" si="141"/>
        <v>Yuksek Investisya</v>
      </c>
      <c r="J9048">
        <f>YEAR(transaction_data[[#This Row],[Transaction_Date]])</f>
        <v>2023</v>
      </c>
      <c r="K9048">
        <f>MONTH(transaction_data[[#This Row],[Transaction_Date]])</f>
        <v>12</v>
      </c>
    </row>
    <row r="9049" spans="1:11" x14ac:dyDescent="0.3">
      <c r="A9049">
        <v>309047</v>
      </c>
      <c r="B9049">
        <v>208410</v>
      </c>
      <c r="C9049" t="s">
        <v>30</v>
      </c>
      <c r="D9049">
        <v>58041</v>
      </c>
      <c r="E9049">
        <v>1509</v>
      </c>
      <c r="F9049">
        <v>34587</v>
      </c>
      <c r="G9049" t="s">
        <v>29</v>
      </c>
      <c r="H9049" s="1">
        <v>45011</v>
      </c>
      <c r="I9049" t="str">
        <f t="shared" si="141"/>
        <v>Yuksek Investisya</v>
      </c>
      <c r="J9049">
        <f>YEAR(transaction_data[[#This Row],[Transaction_Date]])</f>
        <v>2023</v>
      </c>
      <c r="K9049">
        <f>MONTH(transaction_data[[#This Row],[Transaction_Date]])</f>
        <v>3</v>
      </c>
    </row>
    <row r="9050" spans="1:11" x14ac:dyDescent="0.3">
      <c r="A9050">
        <v>309048</v>
      </c>
      <c r="B9050">
        <v>209083</v>
      </c>
      <c r="C9050" t="s">
        <v>31</v>
      </c>
      <c r="D9050">
        <v>13309</v>
      </c>
      <c r="E9050">
        <v>4297</v>
      </c>
      <c r="F9050">
        <v>5834</v>
      </c>
      <c r="G9050" t="s">
        <v>32</v>
      </c>
      <c r="H9050" s="1">
        <v>44817</v>
      </c>
      <c r="I9050" t="str">
        <f t="shared" si="141"/>
        <v>Kicik Investiya</v>
      </c>
      <c r="J9050">
        <f>YEAR(transaction_data[[#This Row],[Transaction_Date]])</f>
        <v>2022</v>
      </c>
      <c r="K9050">
        <f>MONTH(transaction_data[[#This Row],[Transaction_Date]])</f>
        <v>9</v>
      </c>
    </row>
    <row r="9051" spans="1:11" x14ac:dyDescent="0.3">
      <c r="A9051">
        <v>309049</v>
      </c>
      <c r="B9051">
        <v>204426</v>
      </c>
      <c r="C9051" t="s">
        <v>13</v>
      </c>
      <c r="D9051">
        <v>97619</v>
      </c>
      <c r="E9051">
        <v>4304</v>
      </c>
      <c r="F9051">
        <v>46504</v>
      </c>
      <c r="G9051" t="s">
        <v>32</v>
      </c>
      <c r="H9051" s="1">
        <v>44873</v>
      </c>
      <c r="I9051" t="str">
        <f t="shared" si="141"/>
        <v>Yuksek Investisya</v>
      </c>
      <c r="J9051">
        <f>YEAR(transaction_data[[#This Row],[Transaction_Date]])</f>
        <v>2022</v>
      </c>
      <c r="K9051">
        <f>MONTH(transaction_data[[#This Row],[Transaction_Date]])</f>
        <v>11</v>
      </c>
    </row>
    <row r="9052" spans="1:11" x14ac:dyDescent="0.3">
      <c r="A9052">
        <v>309050</v>
      </c>
      <c r="B9052">
        <v>205258</v>
      </c>
      <c r="C9052" t="s">
        <v>13</v>
      </c>
      <c r="D9052">
        <v>54593</v>
      </c>
      <c r="E9052">
        <v>4809</v>
      </c>
      <c r="F9052">
        <v>15259</v>
      </c>
      <c r="G9052" t="s">
        <v>33</v>
      </c>
      <c r="H9052" s="1">
        <v>44939</v>
      </c>
      <c r="I9052" t="str">
        <f t="shared" si="141"/>
        <v>Orta investisya</v>
      </c>
      <c r="J9052">
        <f>YEAR(transaction_data[[#This Row],[Transaction_Date]])</f>
        <v>2023</v>
      </c>
      <c r="K9052">
        <f>MONTH(transaction_data[[#This Row],[Transaction_Date]])</f>
        <v>1</v>
      </c>
    </row>
    <row r="9053" spans="1:11" x14ac:dyDescent="0.3">
      <c r="A9053">
        <v>309051</v>
      </c>
      <c r="B9053">
        <v>206647</v>
      </c>
      <c r="C9053" t="s">
        <v>31</v>
      </c>
      <c r="D9053">
        <v>45747</v>
      </c>
      <c r="E9053">
        <v>2525</v>
      </c>
      <c r="F9053">
        <v>27014</v>
      </c>
      <c r="G9053" t="s">
        <v>32</v>
      </c>
      <c r="H9053" s="1">
        <v>44684</v>
      </c>
      <c r="I9053" t="str">
        <f t="shared" si="141"/>
        <v>Orta investisya</v>
      </c>
      <c r="J9053">
        <f>YEAR(transaction_data[[#This Row],[Transaction_Date]])</f>
        <v>2022</v>
      </c>
      <c r="K9053">
        <f>MONTH(transaction_data[[#This Row],[Transaction_Date]])</f>
        <v>5</v>
      </c>
    </row>
    <row r="9054" spans="1:11" x14ac:dyDescent="0.3">
      <c r="A9054">
        <v>309052</v>
      </c>
      <c r="B9054">
        <v>207938</v>
      </c>
      <c r="C9054" t="s">
        <v>30</v>
      </c>
      <c r="D9054">
        <v>28172</v>
      </c>
      <c r="E9054">
        <v>740</v>
      </c>
      <c r="F9054">
        <v>36068</v>
      </c>
      <c r="G9054" t="s">
        <v>32</v>
      </c>
      <c r="H9054" s="1">
        <v>45022</v>
      </c>
      <c r="I9054" t="str">
        <f t="shared" si="141"/>
        <v>Yuksek Investisya</v>
      </c>
      <c r="J9054">
        <f>YEAR(transaction_data[[#This Row],[Transaction_Date]])</f>
        <v>2023</v>
      </c>
      <c r="K9054">
        <f>MONTH(transaction_data[[#This Row],[Transaction_Date]])</f>
        <v>4</v>
      </c>
    </row>
    <row r="9055" spans="1:11" x14ac:dyDescent="0.3">
      <c r="A9055">
        <v>309053</v>
      </c>
      <c r="B9055">
        <v>200843</v>
      </c>
      <c r="C9055" t="s">
        <v>31</v>
      </c>
      <c r="D9055">
        <v>93414</v>
      </c>
      <c r="E9055">
        <v>1104</v>
      </c>
      <c r="F9055">
        <v>18357</v>
      </c>
      <c r="G9055" t="s">
        <v>29</v>
      </c>
      <c r="H9055" s="1">
        <v>45123</v>
      </c>
      <c r="I9055" t="str">
        <f t="shared" si="141"/>
        <v>Orta investisya</v>
      </c>
      <c r="J9055">
        <f>YEAR(transaction_data[[#This Row],[Transaction_Date]])</f>
        <v>2023</v>
      </c>
      <c r="K9055">
        <f>MONTH(transaction_data[[#This Row],[Transaction_Date]])</f>
        <v>7</v>
      </c>
    </row>
    <row r="9056" spans="1:11" x14ac:dyDescent="0.3">
      <c r="A9056">
        <v>309054</v>
      </c>
      <c r="B9056">
        <v>203511</v>
      </c>
      <c r="C9056" t="s">
        <v>31</v>
      </c>
      <c r="D9056">
        <v>61138</v>
      </c>
      <c r="E9056">
        <v>4154</v>
      </c>
      <c r="F9056">
        <v>12003</v>
      </c>
      <c r="G9056" t="s">
        <v>32</v>
      </c>
      <c r="H9056" s="1">
        <v>45362</v>
      </c>
      <c r="I9056" t="str">
        <f t="shared" si="141"/>
        <v>Kicik Investiya</v>
      </c>
      <c r="J9056">
        <f>YEAR(transaction_data[[#This Row],[Transaction_Date]])</f>
        <v>2024</v>
      </c>
      <c r="K9056">
        <f>MONTH(transaction_data[[#This Row],[Transaction_Date]])</f>
        <v>3</v>
      </c>
    </row>
    <row r="9057" spans="1:11" x14ac:dyDescent="0.3">
      <c r="A9057">
        <v>309055</v>
      </c>
      <c r="B9057">
        <v>206708</v>
      </c>
      <c r="C9057" t="s">
        <v>13</v>
      </c>
      <c r="D9057">
        <v>94155</v>
      </c>
      <c r="E9057">
        <v>2852</v>
      </c>
      <c r="F9057">
        <v>37175</v>
      </c>
      <c r="G9057" t="s">
        <v>29</v>
      </c>
      <c r="H9057" s="1">
        <v>45395</v>
      </c>
      <c r="I9057" t="str">
        <f t="shared" si="141"/>
        <v>Yuksek Investisya</v>
      </c>
      <c r="J9057">
        <f>YEAR(transaction_data[[#This Row],[Transaction_Date]])</f>
        <v>2024</v>
      </c>
      <c r="K9057">
        <f>MONTH(transaction_data[[#This Row],[Transaction_Date]])</f>
        <v>4</v>
      </c>
    </row>
    <row r="9058" spans="1:11" x14ac:dyDescent="0.3">
      <c r="A9058">
        <v>309056</v>
      </c>
      <c r="B9058">
        <v>203837</v>
      </c>
      <c r="C9058" t="s">
        <v>30</v>
      </c>
      <c r="D9058">
        <v>10647</v>
      </c>
      <c r="E9058">
        <v>467</v>
      </c>
      <c r="F9058">
        <v>30133</v>
      </c>
      <c r="G9058" t="s">
        <v>32</v>
      </c>
      <c r="H9058" s="1">
        <v>45510</v>
      </c>
      <c r="I9058" t="str">
        <f t="shared" si="141"/>
        <v>Yuksek Investisya</v>
      </c>
      <c r="J9058">
        <f>YEAR(transaction_data[[#This Row],[Transaction_Date]])</f>
        <v>2024</v>
      </c>
      <c r="K9058">
        <f>MONTH(transaction_data[[#This Row],[Transaction_Date]])</f>
        <v>8</v>
      </c>
    </row>
    <row r="9059" spans="1:11" x14ac:dyDescent="0.3">
      <c r="A9059">
        <v>309057</v>
      </c>
      <c r="B9059">
        <v>201119</v>
      </c>
      <c r="C9059" t="s">
        <v>30</v>
      </c>
      <c r="D9059">
        <v>49107</v>
      </c>
      <c r="E9059">
        <v>362</v>
      </c>
      <c r="F9059">
        <v>27178</v>
      </c>
      <c r="G9059" t="s">
        <v>33</v>
      </c>
      <c r="H9059" s="1">
        <v>45318</v>
      </c>
      <c r="I9059" t="str">
        <f t="shared" si="141"/>
        <v>Orta investisya</v>
      </c>
      <c r="J9059">
        <f>YEAR(transaction_data[[#This Row],[Transaction_Date]])</f>
        <v>2024</v>
      </c>
      <c r="K9059">
        <f>MONTH(transaction_data[[#This Row],[Transaction_Date]])</f>
        <v>1</v>
      </c>
    </row>
    <row r="9060" spans="1:11" x14ac:dyDescent="0.3">
      <c r="A9060">
        <v>309058</v>
      </c>
      <c r="B9060">
        <v>209993</v>
      </c>
      <c r="C9060" t="s">
        <v>31</v>
      </c>
      <c r="D9060">
        <v>58473</v>
      </c>
      <c r="E9060">
        <v>2474</v>
      </c>
      <c r="F9060">
        <v>14957</v>
      </c>
      <c r="G9060" t="s">
        <v>29</v>
      </c>
      <c r="H9060" s="1">
        <v>45296</v>
      </c>
      <c r="I9060" t="str">
        <f t="shared" si="141"/>
        <v>Kicik Investiya</v>
      </c>
      <c r="J9060">
        <f>YEAR(transaction_data[[#This Row],[Transaction_Date]])</f>
        <v>2024</v>
      </c>
      <c r="K9060">
        <f>MONTH(transaction_data[[#This Row],[Transaction_Date]])</f>
        <v>1</v>
      </c>
    </row>
    <row r="9061" spans="1:11" x14ac:dyDescent="0.3">
      <c r="A9061">
        <v>309059</v>
      </c>
      <c r="B9061">
        <v>209327</v>
      </c>
      <c r="C9061" t="s">
        <v>30</v>
      </c>
      <c r="D9061">
        <v>87756</v>
      </c>
      <c r="E9061">
        <v>3080</v>
      </c>
      <c r="F9061">
        <v>16880</v>
      </c>
      <c r="G9061" t="s">
        <v>33</v>
      </c>
      <c r="H9061" s="1">
        <v>45645</v>
      </c>
      <c r="I9061" t="str">
        <f t="shared" si="141"/>
        <v>Orta investisya</v>
      </c>
      <c r="J9061">
        <f>YEAR(transaction_data[[#This Row],[Transaction_Date]])</f>
        <v>2024</v>
      </c>
      <c r="K9061">
        <f>MONTH(transaction_data[[#This Row],[Transaction_Date]])</f>
        <v>12</v>
      </c>
    </row>
    <row r="9062" spans="1:11" x14ac:dyDescent="0.3">
      <c r="A9062">
        <v>309060</v>
      </c>
      <c r="B9062">
        <v>206034</v>
      </c>
      <c r="C9062" t="s">
        <v>31</v>
      </c>
      <c r="D9062">
        <v>55927</v>
      </c>
      <c r="E9062">
        <v>3542</v>
      </c>
      <c r="F9062">
        <v>49864</v>
      </c>
      <c r="G9062" t="s">
        <v>29</v>
      </c>
      <c r="H9062" s="1">
        <v>44698</v>
      </c>
      <c r="I9062" t="str">
        <f t="shared" si="141"/>
        <v>Yuksek Investisya</v>
      </c>
      <c r="J9062">
        <f>YEAR(transaction_data[[#This Row],[Transaction_Date]])</f>
        <v>2022</v>
      </c>
      <c r="K9062">
        <f>MONTH(transaction_data[[#This Row],[Transaction_Date]])</f>
        <v>5</v>
      </c>
    </row>
    <row r="9063" spans="1:11" x14ac:dyDescent="0.3">
      <c r="A9063">
        <v>309061</v>
      </c>
      <c r="B9063">
        <v>203765</v>
      </c>
      <c r="C9063" t="s">
        <v>31</v>
      </c>
      <c r="D9063">
        <v>36121</v>
      </c>
      <c r="E9063">
        <v>4884</v>
      </c>
      <c r="F9063">
        <v>26064</v>
      </c>
      <c r="G9063" t="s">
        <v>29</v>
      </c>
      <c r="H9063" s="1">
        <v>44954</v>
      </c>
      <c r="I9063" t="str">
        <f t="shared" si="141"/>
        <v>Orta investisya</v>
      </c>
      <c r="J9063">
        <f>YEAR(transaction_data[[#This Row],[Transaction_Date]])</f>
        <v>2023</v>
      </c>
      <c r="K9063">
        <f>MONTH(transaction_data[[#This Row],[Transaction_Date]])</f>
        <v>1</v>
      </c>
    </row>
    <row r="9064" spans="1:11" x14ac:dyDescent="0.3">
      <c r="A9064">
        <v>309062</v>
      </c>
      <c r="B9064">
        <v>207914</v>
      </c>
      <c r="C9064" t="s">
        <v>13</v>
      </c>
      <c r="D9064">
        <v>75108</v>
      </c>
      <c r="E9064">
        <v>875</v>
      </c>
      <c r="F9064">
        <v>22259</v>
      </c>
      <c r="G9064" t="s">
        <v>33</v>
      </c>
      <c r="H9064" s="1">
        <v>44888</v>
      </c>
      <c r="I9064" t="str">
        <f t="shared" si="141"/>
        <v>Orta investisya</v>
      </c>
      <c r="J9064">
        <f>YEAR(transaction_data[[#This Row],[Transaction_Date]])</f>
        <v>2022</v>
      </c>
      <c r="K9064">
        <f>MONTH(transaction_data[[#This Row],[Transaction_Date]])</f>
        <v>11</v>
      </c>
    </row>
    <row r="9065" spans="1:11" x14ac:dyDescent="0.3">
      <c r="A9065">
        <v>309063</v>
      </c>
      <c r="B9065">
        <v>206397</v>
      </c>
      <c r="C9065" t="s">
        <v>30</v>
      </c>
      <c r="D9065">
        <v>13054</v>
      </c>
      <c r="E9065">
        <v>2466</v>
      </c>
      <c r="F9065">
        <v>42025</v>
      </c>
      <c r="G9065" t="s">
        <v>32</v>
      </c>
      <c r="H9065" s="1">
        <v>45064</v>
      </c>
      <c r="I9065" t="str">
        <f t="shared" si="141"/>
        <v>Yuksek Investisya</v>
      </c>
      <c r="J9065">
        <f>YEAR(transaction_data[[#This Row],[Transaction_Date]])</f>
        <v>2023</v>
      </c>
      <c r="K9065">
        <f>MONTH(transaction_data[[#This Row],[Transaction_Date]])</f>
        <v>5</v>
      </c>
    </row>
    <row r="9066" spans="1:11" x14ac:dyDescent="0.3">
      <c r="A9066">
        <v>309064</v>
      </c>
      <c r="B9066">
        <v>206431</v>
      </c>
      <c r="C9066" t="s">
        <v>30</v>
      </c>
      <c r="D9066">
        <v>22883</v>
      </c>
      <c r="E9066">
        <v>2021</v>
      </c>
      <c r="F9066">
        <v>22311</v>
      </c>
      <c r="G9066" t="s">
        <v>32</v>
      </c>
      <c r="H9066" s="1">
        <v>44852</v>
      </c>
      <c r="I9066" t="str">
        <f t="shared" si="141"/>
        <v>Orta investisya</v>
      </c>
      <c r="J9066">
        <f>YEAR(transaction_data[[#This Row],[Transaction_Date]])</f>
        <v>2022</v>
      </c>
      <c r="K9066">
        <f>MONTH(transaction_data[[#This Row],[Transaction_Date]])</f>
        <v>10</v>
      </c>
    </row>
    <row r="9067" spans="1:11" x14ac:dyDescent="0.3">
      <c r="A9067">
        <v>309065</v>
      </c>
      <c r="B9067">
        <v>207958</v>
      </c>
      <c r="C9067" t="s">
        <v>13</v>
      </c>
      <c r="D9067">
        <v>9709</v>
      </c>
      <c r="E9067">
        <v>474</v>
      </c>
      <c r="F9067">
        <v>3346</v>
      </c>
      <c r="G9067" t="s">
        <v>29</v>
      </c>
      <c r="H9067" s="1">
        <v>44686</v>
      </c>
      <c r="I9067" t="str">
        <f t="shared" si="141"/>
        <v>Kicik Investiya</v>
      </c>
      <c r="J9067">
        <f>YEAR(transaction_data[[#This Row],[Transaction_Date]])</f>
        <v>2022</v>
      </c>
      <c r="K9067">
        <f>MONTH(transaction_data[[#This Row],[Transaction_Date]])</f>
        <v>5</v>
      </c>
    </row>
    <row r="9068" spans="1:11" x14ac:dyDescent="0.3">
      <c r="A9068">
        <v>309066</v>
      </c>
      <c r="B9068">
        <v>201938</v>
      </c>
      <c r="C9068" t="s">
        <v>30</v>
      </c>
      <c r="D9068">
        <v>78603</v>
      </c>
      <c r="E9068">
        <v>2192</v>
      </c>
      <c r="F9068">
        <v>34645</v>
      </c>
      <c r="G9068" t="s">
        <v>33</v>
      </c>
      <c r="H9068" s="1">
        <v>45042</v>
      </c>
      <c r="I9068" t="str">
        <f t="shared" si="141"/>
        <v>Yuksek Investisya</v>
      </c>
      <c r="J9068">
        <f>YEAR(transaction_data[[#This Row],[Transaction_Date]])</f>
        <v>2023</v>
      </c>
      <c r="K9068">
        <f>MONTH(transaction_data[[#This Row],[Transaction_Date]])</f>
        <v>4</v>
      </c>
    </row>
    <row r="9069" spans="1:11" x14ac:dyDescent="0.3">
      <c r="A9069">
        <v>309067</v>
      </c>
      <c r="B9069">
        <v>203055</v>
      </c>
      <c r="C9069" t="s">
        <v>31</v>
      </c>
      <c r="D9069">
        <v>7805</v>
      </c>
      <c r="E9069">
        <v>4823</v>
      </c>
      <c r="F9069">
        <v>30115</v>
      </c>
      <c r="G9069" t="s">
        <v>32</v>
      </c>
      <c r="H9069" s="1">
        <v>45072</v>
      </c>
      <c r="I9069" t="str">
        <f t="shared" si="141"/>
        <v>Yuksek Investisya</v>
      </c>
      <c r="J9069">
        <f>YEAR(transaction_data[[#This Row],[Transaction_Date]])</f>
        <v>2023</v>
      </c>
      <c r="K9069">
        <f>MONTH(transaction_data[[#This Row],[Transaction_Date]])</f>
        <v>5</v>
      </c>
    </row>
    <row r="9070" spans="1:11" x14ac:dyDescent="0.3">
      <c r="A9070">
        <v>309068</v>
      </c>
      <c r="B9070">
        <v>208386</v>
      </c>
      <c r="C9070" t="s">
        <v>30</v>
      </c>
      <c r="D9070">
        <v>73637</v>
      </c>
      <c r="E9070">
        <v>3561</v>
      </c>
      <c r="F9070">
        <v>35114</v>
      </c>
      <c r="G9070" t="s">
        <v>32</v>
      </c>
      <c r="H9070" s="1">
        <v>45664</v>
      </c>
      <c r="I9070" t="str">
        <f t="shared" si="141"/>
        <v>Yuksek Investisya</v>
      </c>
      <c r="J9070">
        <f>YEAR(transaction_data[[#This Row],[Transaction_Date]])</f>
        <v>2025</v>
      </c>
      <c r="K9070">
        <f>MONTH(transaction_data[[#This Row],[Transaction_Date]])</f>
        <v>1</v>
      </c>
    </row>
    <row r="9071" spans="1:11" x14ac:dyDescent="0.3">
      <c r="A9071">
        <v>309069</v>
      </c>
      <c r="B9071">
        <v>203096</v>
      </c>
      <c r="C9071" t="s">
        <v>30</v>
      </c>
      <c r="D9071">
        <v>11721</v>
      </c>
      <c r="E9071">
        <v>1365</v>
      </c>
      <c r="F9071">
        <v>41268</v>
      </c>
      <c r="G9071" t="s">
        <v>32</v>
      </c>
      <c r="H9071" s="1">
        <v>45496</v>
      </c>
      <c r="I9071" t="str">
        <f t="shared" si="141"/>
        <v>Yuksek Investisya</v>
      </c>
      <c r="J9071">
        <f>YEAR(transaction_data[[#This Row],[Transaction_Date]])</f>
        <v>2024</v>
      </c>
      <c r="K9071">
        <f>MONTH(transaction_data[[#This Row],[Transaction_Date]])</f>
        <v>7</v>
      </c>
    </row>
    <row r="9072" spans="1:11" x14ac:dyDescent="0.3">
      <c r="A9072">
        <v>309070</v>
      </c>
      <c r="B9072">
        <v>201029</v>
      </c>
      <c r="C9072" t="s">
        <v>30</v>
      </c>
      <c r="D9072">
        <v>32353</v>
      </c>
      <c r="E9072">
        <v>3080</v>
      </c>
      <c r="F9072">
        <v>17328</v>
      </c>
      <c r="G9072" t="s">
        <v>33</v>
      </c>
      <c r="H9072" s="1">
        <v>44914</v>
      </c>
      <c r="I9072" t="str">
        <f t="shared" si="141"/>
        <v>Orta investisya</v>
      </c>
      <c r="J9072">
        <f>YEAR(transaction_data[[#This Row],[Transaction_Date]])</f>
        <v>2022</v>
      </c>
      <c r="K9072">
        <f>MONTH(transaction_data[[#This Row],[Transaction_Date]])</f>
        <v>12</v>
      </c>
    </row>
    <row r="9073" spans="1:11" x14ac:dyDescent="0.3">
      <c r="A9073">
        <v>309071</v>
      </c>
      <c r="B9073">
        <v>201504</v>
      </c>
      <c r="C9073" t="s">
        <v>31</v>
      </c>
      <c r="D9073">
        <v>32700</v>
      </c>
      <c r="E9073">
        <v>3100</v>
      </c>
      <c r="F9073">
        <v>48271</v>
      </c>
      <c r="G9073" t="s">
        <v>32</v>
      </c>
      <c r="H9073" s="1">
        <v>45641</v>
      </c>
      <c r="I9073" t="str">
        <f t="shared" si="141"/>
        <v>Yuksek Investisya</v>
      </c>
      <c r="J9073">
        <f>YEAR(transaction_data[[#This Row],[Transaction_Date]])</f>
        <v>2024</v>
      </c>
      <c r="K9073">
        <f>MONTH(transaction_data[[#This Row],[Transaction_Date]])</f>
        <v>12</v>
      </c>
    </row>
    <row r="9074" spans="1:11" x14ac:dyDescent="0.3">
      <c r="A9074">
        <v>309072</v>
      </c>
      <c r="B9074">
        <v>200864</v>
      </c>
      <c r="C9074" t="s">
        <v>30</v>
      </c>
      <c r="D9074">
        <v>82996</v>
      </c>
      <c r="E9074">
        <v>3769</v>
      </c>
      <c r="F9074">
        <v>7248</v>
      </c>
      <c r="G9074" t="s">
        <v>32</v>
      </c>
      <c r="H9074" s="1">
        <v>44706</v>
      </c>
      <c r="I9074" t="str">
        <f t="shared" si="141"/>
        <v>Kicik Investiya</v>
      </c>
      <c r="J9074">
        <f>YEAR(transaction_data[[#This Row],[Transaction_Date]])</f>
        <v>2022</v>
      </c>
      <c r="K9074">
        <f>MONTH(transaction_data[[#This Row],[Transaction_Date]])</f>
        <v>5</v>
      </c>
    </row>
    <row r="9075" spans="1:11" x14ac:dyDescent="0.3">
      <c r="A9075">
        <v>309073</v>
      </c>
      <c r="B9075">
        <v>202190</v>
      </c>
      <c r="C9075" t="s">
        <v>31</v>
      </c>
      <c r="D9075">
        <v>85652</v>
      </c>
      <c r="E9075">
        <v>2166</v>
      </c>
      <c r="F9075">
        <v>48943</v>
      </c>
      <c r="G9075" t="s">
        <v>29</v>
      </c>
      <c r="H9075" s="1">
        <v>45395</v>
      </c>
      <c r="I9075" t="str">
        <f t="shared" si="141"/>
        <v>Yuksek Investisya</v>
      </c>
      <c r="J9075">
        <f>YEAR(transaction_data[[#This Row],[Transaction_Date]])</f>
        <v>2024</v>
      </c>
      <c r="K9075">
        <f>MONTH(transaction_data[[#This Row],[Transaction_Date]])</f>
        <v>4</v>
      </c>
    </row>
    <row r="9076" spans="1:11" x14ac:dyDescent="0.3">
      <c r="A9076">
        <v>309074</v>
      </c>
      <c r="B9076">
        <v>209875</v>
      </c>
      <c r="C9076" t="s">
        <v>13</v>
      </c>
      <c r="D9076">
        <v>74644</v>
      </c>
      <c r="E9076">
        <v>1856</v>
      </c>
      <c r="F9076">
        <v>44029</v>
      </c>
      <c r="G9076" t="s">
        <v>29</v>
      </c>
      <c r="H9076" s="1">
        <v>44671</v>
      </c>
      <c r="I9076" t="str">
        <f t="shared" si="141"/>
        <v>Yuksek Investisya</v>
      </c>
      <c r="J9076">
        <f>YEAR(transaction_data[[#This Row],[Transaction_Date]])</f>
        <v>2022</v>
      </c>
      <c r="K9076">
        <f>MONTH(transaction_data[[#This Row],[Transaction_Date]])</f>
        <v>4</v>
      </c>
    </row>
    <row r="9077" spans="1:11" x14ac:dyDescent="0.3">
      <c r="A9077">
        <v>309075</v>
      </c>
      <c r="B9077">
        <v>200489</v>
      </c>
      <c r="C9077" t="s">
        <v>31</v>
      </c>
      <c r="D9077">
        <v>43667</v>
      </c>
      <c r="E9077">
        <v>4242</v>
      </c>
      <c r="F9077">
        <v>22240</v>
      </c>
      <c r="G9077" t="s">
        <v>33</v>
      </c>
      <c r="H9077" s="1">
        <v>44726</v>
      </c>
      <c r="I9077" t="str">
        <f t="shared" si="141"/>
        <v>Orta investisya</v>
      </c>
      <c r="J9077">
        <f>YEAR(transaction_data[[#This Row],[Transaction_Date]])</f>
        <v>2022</v>
      </c>
      <c r="K9077">
        <f>MONTH(transaction_data[[#This Row],[Transaction_Date]])</f>
        <v>6</v>
      </c>
    </row>
    <row r="9078" spans="1:11" x14ac:dyDescent="0.3">
      <c r="A9078">
        <v>309076</v>
      </c>
      <c r="B9078">
        <v>207127</v>
      </c>
      <c r="C9078" t="s">
        <v>13</v>
      </c>
      <c r="D9078">
        <v>43845</v>
      </c>
      <c r="E9078">
        <v>1856</v>
      </c>
      <c r="F9078">
        <v>28772</v>
      </c>
      <c r="G9078" t="s">
        <v>29</v>
      </c>
      <c r="H9078" s="1">
        <v>44771</v>
      </c>
      <c r="I9078" t="str">
        <f t="shared" si="141"/>
        <v>Yuksek Investisya</v>
      </c>
      <c r="J9078">
        <f>YEAR(transaction_data[[#This Row],[Transaction_Date]])</f>
        <v>2022</v>
      </c>
      <c r="K9078">
        <f>MONTH(transaction_data[[#This Row],[Transaction_Date]])</f>
        <v>7</v>
      </c>
    </row>
    <row r="9079" spans="1:11" x14ac:dyDescent="0.3">
      <c r="A9079">
        <v>309077</v>
      </c>
      <c r="B9079">
        <v>205314</v>
      </c>
      <c r="C9079" t="s">
        <v>13</v>
      </c>
      <c r="D9079">
        <v>78015</v>
      </c>
      <c r="E9079">
        <v>2966</v>
      </c>
      <c r="F9079">
        <v>34487</v>
      </c>
      <c r="G9079" t="s">
        <v>32</v>
      </c>
      <c r="H9079" s="1">
        <v>45128</v>
      </c>
      <c r="I9079" t="str">
        <f t="shared" si="141"/>
        <v>Yuksek Investisya</v>
      </c>
      <c r="J9079">
        <f>YEAR(transaction_data[[#This Row],[Transaction_Date]])</f>
        <v>2023</v>
      </c>
      <c r="K9079">
        <f>MONTH(transaction_data[[#This Row],[Transaction_Date]])</f>
        <v>7</v>
      </c>
    </row>
    <row r="9080" spans="1:11" x14ac:dyDescent="0.3">
      <c r="A9080">
        <v>309078</v>
      </c>
      <c r="B9080">
        <v>205355</v>
      </c>
      <c r="C9080" t="s">
        <v>31</v>
      </c>
      <c r="D9080">
        <v>96872</v>
      </c>
      <c r="E9080">
        <v>2970</v>
      </c>
      <c r="F9080">
        <v>42951</v>
      </c>
      <c r="G9080" t="s">
        <v>29</v>
      </c>
      <c r="H9080" s="1">
        <v>45575</v>
      </c>
      <c r="I9080" t="str">
        <f t="shared" si="141"/>
        <v>Yuksek Investisya</v>
      </c>
      <c r="J9080">
        <f>YEAR(transaction_data[[#This Row],[Transaction_Date]])</f>
        <v>2024</v>
      </c>
      <c r="K9080">
        <f>MONTH(transaction_data[[#This Row],[Transaction_Date]])</f>
        <v>10</v>
      </c>
    </row>
    <row r="9081" spans="1:11" x14ac:dyDescent="0.3">
      <c r="A9081">
        <v>309079</v>
      </c>
      <c r="B9081">
        <v>202042</v>
      </c>
      <c r="C9081" t="s">
        <v>31</v>
      </c>
      <c r="D9081">
        <v>38092</v>
      </c>
      <c r="E9081">
        <v>3064</v>
      </c>
      <c r="F9081">
        <v>21579</v>
      </c>
      <c r="G9081" t="s">
        <v>29</v>
      </c>
      <c r="H9081" s="1">
        <v>45103</v>
      </c>
      <c r="I9081" t="str">
        <f t="shared" si="141"/>
        <v>Orta investisya</v>
      </c>
      <c r="J9081">
        <f>YEAR(transaction_data[[#This Row],[Transaction_Date]])</f>
        <v>2023</v>
      </c>
      <c r="K9081">
        <f>MONTH(transaction_data[[#This Row],[Transaction_Date]])</f>
        <v>6</v>
      </c>
    </row>
    <row r="9082" spans="1:11" x14ac:dyDescent="0.3">
      <c r="A9082">
        <v>309080</v>
      </c>
      <c r="B9082">
        <v>209733</v>
      </c>
      <c r="C9082" t="s">
        <v>13</v>
      </c>
      <c r="D9082">
        <v>45827</v>
      </c>
      <c r="E9082">
        <v>4100</v>
      </c>
      <c r="F9082">
        <v>40616</v>
      </c>
      <c r="G9082" t="s">
        <v>32</v>
      </c>
      <c r="H9082" s="1">
        <v>44739</v>
      </c>
      <c r="I9082" t="str">
        <f t="shared" si="141"/>
        <v>Yuksek Investisya</v>
      </c>
      <c r="J9082">
        <f>YEAR(transaction_data[[#This Row],[Transaction_Date]])</f>
        <v>2022</v>
      </c>
      <c r="K9082">
        <f>MONTH(transaction_data[[#This Row],[Transaction_Date]])</f>
        <v>6</v>
      </c>
    </row>
    <row r="9083" spans="1:11" x14ac:dyDescent="0.3">
      <c r="A9083">
        <v>309081</v>
      </c>
      <c r="B9083">
        <v>205880</v>
      </c>
      <c r="C9083" t="s">
        <v>13</v>
      </c>
      <c r="D9083">
        <v>62955</v>
      </c>
      <c r="E9083">
        <v>4472</v>
      </c>
      <c r="F9083">
        <v>18147</v>
      </c>
      <c r="G9083" t="s">
        <v>32</v>
      </c>
      <c r="H9083" s="1">
        <v>45273</v>
      </c>
      <c r="I9083" t="str">
        <f t="shared" si="141"/>
        <v>Orta investisya</v>
      </c>
      <c r="J9083">
        <f>YEAR(transaction_data[[#This Row],[Transaction_Date]])</f>
        <v>2023</v>
      </c>
      <c r="K9083">
        <f>MONTH(transaction_data[[#This Row],[Transaction_Date]])</f>
        <v>12</v>
      </c>
    </row>
    <row r="9084" spans="1:11" x14ac:dyDescent="0.3">
      <c r="A9084">
        <v>309082</v>
      </c>
      <c r="B9084">
        <v>204882</v>
      </c>
      <c r="C9084" t="s">
        <v>30</v>
      </c>
      <c r="D9084">
        <v>12651</v>
      </c>
      <c r="E9084">
        <v>1500</v>
      </c>
      <c r="F9084">
        <v>4398</v>
      </c>
      <c r="G9084" t="s">
        <v>33</v>
      </c>
      <c r="H9084" s="1">
        <v>45205</v>
      </c>
      <c r="I9084" t="str">
        <f t="shared" si="141"/>
        <v>Kicik Investiya</v>
      </c>
      <c r="J9084">
        <f>YEAR(transaction_data[[#This Row],[Transaction_Date]])</f>
        <v>2023</v>
      </c>
      <c r="K9084">
        <f>MONTH(transaction_data[[#This Row],[Transaction_Date]])</f>
        <v>10</v>
      </c>
    </row>
    <row r="9085" spans="1:11" x14ac:dyDescent="0.3">
      <c r="A9085">
        <v>309083</v>
      </c>
      <c r="B9085">
        <v>208313</v>
      </c>
      <c r="C9085" t="s">
        <v>31</v>
      </c>
      <c r="D9085">
        <v>5429</v>
      </c>
      <c r="E9085">
        <v>2963</v>
      </c>
      <c r="F9085">
        <v>29081</v>
      </c>
      <c r="G9085" t="s">
        <v>33</v>
      </c>
      <c r="H9085" s="1">
        <v>45684</v>
      </c>
      <c r="I9085" t="str">
        <f t="shared" si="141"/>
        <v>Yuksek Investisya</v>
      </c>
      <c r="J9085">
        <f>YEAR(transaction_data[[#This Row],[Transaction_Date]])</f>
        <v>2025</v>
      </c>
      <c r="K9085">
        <f>MONTH(transaction_data[[#This Row],[Transaction_Date]])</f>
        <v>1</v>
      </c>
    </row>
    <row r="9086" spans="1:11" x14ac:dyDescent="0.3">
      <c r="A9086">
        <v>309084</v>
      </c>
      <c r="B9086">
        <v>205935</v>
      </c>
      <c r="C9086" t="s">
        <v>13</v>
      </c>
      <c r="D9086">
        <v>39602</v>
      </c>
      <c r="E9086">
        <v>1263</v>
      </c>
      <c r="F9086">
        <v>39512</v>
      </c>
      <c r="G9086" t="s">
        <v>32</v>
      </c>
      <c r="H9086" s="1">
        <v>45662</v>
      </c>
      <c r="I9086" t="str">
        <f t="shared" si="141"/>
        <v>Yuksek Investisya</v>
      </c>
      <c r="J9086">
        <f>YEAR(transaction_data[[#This Row],[Transaction_Date]])</f>
        <v>2025</v>
      </c>
      <c r="K9086">
        <f>MONTH(transaction_data[[#This Row],[Transaction_Date]])</f>
        <v>1</v>
      </c>
    </row>
    <row r="9087" spans="1:11" x14ac:dyDescent="0.3">
      <c r="A9087">
        <v>309085</v>
      </c>
      <c r="B9087">
        <v>203288</v>
      </c>
      <c r="C9087" t="s">
        <v>31</v>
      </c>
      <c r="D9087">
        <v>19518</v>
      </c>
      <c r="E9087">
        <v>4830</v>
      </c>
      <c r="F9087">
        <v>27663</v>
      </c>
      <c r="G9087" t="s">
        <v>29</v>
      </c>
      <c r="H9087" s="1">
        <v>44781</v>
      </c>
      <c r="I9087" t="str">
        <f t="shared" si="141"/>
        <v>Yuksek Investisya</v>
      </c>
      <c r="J9087">
        <f>YEAR(transaction_data[[#This Row],[Transaction_Date]])</f>
        <v>2022</v>
      </c>
      <c r="K9087">
        <f>MONTH(transaction_data[[#This Row],[Transaction_Date]])</f>
        <v>8</v>
      </c>
    </row>
    <row r="9088" spans="1:11" x14ac:dyDescent="0.3">
      <c r="A9088">
        <v>309086</v>
      </c>
      <c r="B9088">
        <v>207113</v>
      </c>
      <c r="C9088" t="s">
        <v>31</v>
      </c>
      <c r="D9088">
        <v>9685</v>
      </c>
      <c r="E9088">
        <v>678</v>
      </c>
      <c r="F9088">
        <v>5073</v>
      </c>
      <c r="G9088" t="s">
        <v>33</v>
      </c>
      <c r="H9088" s="1">
        <v>45257</v>
      </c>
      <c r="I9088" t="str">
        <f t="shared" si="141"/>
        <v>Kicik Investiya</v>
      </c>
      <c r="J9088">
        <f>YEAR(transaction_data[[#This Row],[Transaction_Date]])</f>
        <v>2023</v>
      </c>
      <c r="K9088">
        <f>MONTH(transaction_data[[#This Row],[Transaction_Date]])</f>
        <v>11</v>
      </c>
    </row>
    <row r="9089" spans="1:11" x14ac:dyDescent="0.3">
      <c r="A9089">
        <v>309087</v>
      </c>
      <c r="B9089">
        <v>208229</v>
      </c>
      <c r="C9089" t="s">
        <v>13</v>
      </c>
      <c r="D9089">
        <v>96691</v>
      </c>
      <c r="E9089">
        <v>4331</v>
      </c>
      <c r="F9089">
        <v>18775</v>
      </c>
      <c r="G9089" t="s">
        <v>29</v>
      </c>
      <c r="H9089" s="1">
        <v>44859</v>
      </c>
      <c r="I9089" t="str">
        <f t="shared" si="141"/>
        <v>Orta investisya</v>
      </c>
      <c r="J9089">
        <f>YEAR(transaction_data[[#This Row],[Transaction_Date]])</f>
        <v>2022</v>
      </c>
      <c r="K9089">
        <f>MONTH(transaction_data[[#This Row],[Transaction_Date]])</f>
        <v>10</v>
      </c>
    </row>
    <row r="9090" spans="1:11" x14ac:dyDescent="0.3">
      <c r="A9090">
        <v>309088</v>
      </c>
      <c r="B9090">
        <v>201961</v>
      </c>
      <c r="C9090" t="s">
        <v>13</v>
      </c>
      <c r="D9090">
        <v>49367</v>
      </c>
      <c r="E9090">
        <v>3929</v>
      </c>
      <c r="F9090">
        <v>18226</v>
      </c>
      <c r="G9090" t="s">
        <v>29</v>
      </c>
      <c r="H9090" s="1">
        <v>45007</v>
      </c>
      <c r="I9090" t="str">
        <f t="shared" ref="I9090:I9153" si="142">IF(AND(F9090&gt;1000,F9090&lt;15000),"Kicik Investiya",IF(AND(F9090&gt;=15000,F9090&lt;27500),"Orta investisya","Yuksek Investisya"))</f>
        <v>Orta investisya</v>
      </c>
      <c r="J9090">
        <f>YEAR(transaction_data[[#This Row],[Transaction_Date]])</f>
        <v>2023</v>
      </c>
      <c r="K9090">
        <f>MONTH(transaction_data[[#This Row],[Transaction_Date]])</f>
        <v>3</v>
      </c>
    </row>
    <row r="9091" spans="1:11" x14ac:dyDescent="0.3">
      <c r="A9091">
        <v>309089</v>
      </c>
      <c r="B9091">
        <v>205105</v>
      </c>
      <c r="C9091" t="s">
        <v>31</v>
      </c>
      <c r="D9091">
        <v>93270</v>
      </c>
      <c r="E9091">
        <v>1735</v>
      </c>
      <c r="F9091">
        <v>32242</v>
      </c>
      <c r="G9091" t="s">
        <v>32</v>
      </c>
      <c r="H9091" s="1">
        <v>44814</v>
      </c>
      <c r="I9091" t="str">
        <f t="shared" si="142"/>
        <v>Yuksek Investisya</v>
      </c>
      <c r="J9091">
        <f>YEAR(transaction_data[[#This Row],[Transaction_Date]])</f>
        <v>2022</v>
      </c>
      <c r="K9091">
        <f>MONTH(transaction_data[[#This Row],[Transaction_Date]])</f>
        <v>9</v>
      </c>
    </row>
    <row r="9092" spans="1:11" x14ac:dyDescent="0.3">
      <c r="A9092">
        <v>309090</v>
      </c>
      <c r="B9092">
        <v>203836</v>
      </c>
      <c r="C9092" t="s">
        <v>30</v>
      </c>
      <c r="D9092">
        <v>68113</v>
      </c>
      <c r="E9092">
        <v>4230</v>
      </c>
      <c r="F9092">
        <v>16308</v>
      </c>
      <c r="G9092" t="s">
        <v>33</v>
      </c>
      <c r="H9092" s="1">
        <v>45527</v>
      </c>
      <c r="I9092" t="str">
        <f t="shared" si="142"/>
        <v>Orta investisya</v>
      </c>
      <c r="J9092">
        <f>YEAR(transaction_data[[#This Row],[Transaction_Date]])</f>
        <v>2024</v>
      </c>
      <c r="K9092">
        <f>MONTH(transaction_data[[#This Row],[Transaction_Date]])</f>
        <v>8</v>
      </c>
    </row>
    <row r="9093" spans="1:11" x14ac:dyDescent="0.3">
      <c r="A9093">
        <v>309091</v>
      </c>
      <c r="B9093">
        <v>204834</v>
      </c>
      <c r="C9093" t="s">
        <v>13</v>
      </c>
      <c r="D9093">
        <v>4839</v>
      </c>
      <c r="E9093">
        <v>2106</v>
      </c>
      <c r="F9093">
        <v>11243</v>
      </c>
      <c r="G9093" t="s">
        <v>33</v>
      </c>
      <c r="H9093" s="1">
        <v>45418</v>
      </c>
      <c r="I9093" t="str">
        <f t="shared" si="142"/>
        <v>Kicik Investiya</v>
      </c>
      <c r="J9093">
        <f>YEAR(transaction_data[[#This Row],[Transaction_Date]])</f>
        <v>2024</v>
      </c>
      <c r="K9093">
        <f>MONTH(transaction_data[[#This Row],[Transaction_Date]])</f>
        <v>5</v>
      </c>
    </row>
    <row r="9094" spans="1:11" x14ac:dyDescent="0.3">
      <c r="A9094">
        <v>309092</v>
      </c>
      <c r="B9094">
        <v>201026</v>
      </c>
      <c r="C9094" t="s">
        <v>31</v>
      </c>
      <c r="D9094">
        <v>60587</v>
      </c>
      <c r="E9094">
        <v>1913</v>
      </c>
      <c r="F9094">
        <v>29120</v>
      </c>
      <c r="G9094" t="s">
        <v>32</v>
      </c>
      <c r="H9094" s="1">
        <v>44828</v>
      </c>
      <c r="I9094" t="str">
        <f t="shared" si="142"/>
        <v>Yuksek Investisya</v>
      </c>
      <c r="J9094">
        <f>YEAR(transaction_data[[#This Row],[Transaction_Date]])</f>
        <v>2022</v>
      </c>
      <c r="K9094">
        <f>MONTH(transaction_data[[#This Row],[Transaction_Date]])</f>
        <v>9</v>
      </c>
    </row>
    <row r="9095" spans="1:11" x14ac:dyDescent="0.3">
      <c r="A9095">
        <v>309093</v>
      </c>
      <c r="B9095">
        <v>205928</v>
      </c>
      <c r="C9095" t="s">
        <v>30</v>
      </c>
      <c r="D9095">
        <v>32474</v>
      </c>
      <c r="E9095">
        <v>4152</v>
      </c>
      <c r="F9095">
        <v>10218</v>
      </c>
      <c r="G9095" t="s">
        <v>33</v>
      </c>
      <c r="H9095" s="1">
        <v>45451</v>
      </c>
      <c r="I9095" t="str">
        <f t="shared" si="142"/>
        <v>Kicik Investiya</v>
      </c>
      <c r="J9095">
        <f>YEAR(transaction_data[[#This Row],[Transaction_Date]])</f>
        <v>2024</v>
      </c>
      <c r="K9095">
        <f>MONTH(transaction_data[[#This Row],[Transaction_Date]])</f>
        <v>6</v>
      </c>
    </row>
    <row r="9096" spans="1:11" x14ac:dyDescent="0.3">
      <c r="A9096">
        <v>309094</v>
      </c>
      <c r="B9096">
        <v>208863</v>
      </c>
      <c r="C9096" t="s">
        <v>31</v>
      </c>
      <c r="D9096">
        <v>50703</v>
      </c>
      <c r="E9096">
        <v>673</v>
      </c>
      <c r="F9096">
        <v>30047</v>
      </c>
      <c r="G9096" t="s">
        <v>32</v>
      </c>
      <c r="H9096" s="1">
        <v>45672</v>
      </c>
      <c r="I9096" t="str">
        <f t="shared" si="142"/>
        <v>Yuksek Investisya</v>
      </c>
      <c r="J9096">
        <f>YEAR(transaction_data[[#This Row],[Transaction_Date]])</f>
        <v>2025</v>
      </c>
      <c r="K9096">
        <f>MONTH(transaction_data[[#This Row],[Transaction_Date]])</f>
        <v>1</v>
      </c>
    </row>
    <row r="9097" spans="1:11" x14ac:dyDescent="0.3">
      <c r="A9097">
        <v>309095</v>
      </c>
      <c r="B9097">
        <v>204125</v>
      </c>
      <c r="C9097" t="s">
        <v>31</v>
      </c>
      <c r="D9097">
        <v>79077</v>
      </c>
      <c r="E9097">
        <v>2271</v>
      </c>
      <c r="F9097">
        <v>22321</v>
      </c>
      <c r="G9097" t="s">
        <v>32</v>
      </c>
      <c r="H9097" s="1">
        <v>45542</v>
      </c>
      <c r="I9097" t="str">
        <f t="shared" si="142"/>
        <v>Orta investisya</v>
      </c>
      <c r="J9097">
        <f>YEAR(transaction_data[[#This Row],[Transaction_Date]])</f>
        <v>2024</v>
      </c>
      <c r="K9097">
        <f>MONTH(transaction_data[[#This Row],[Transaction_Date]])</f>
        <v>9</v>
      </c>
    </row>
    <row r="9098" spans="1:11" x14ac:dyDescent="0.3">
      <c r="A9098">
        <v>309096</v>
      </c>
      <c r="B9098">
        <v>200627</v>
      </c>
      <c r="C9098" t="s">
        <v>13</v>
      </c>
      <c r="D9098">
        <v>74801</v>
      </c>
      <c r="E9098">
        <v>3733</v>
      </c>
      <c r="F9098">
        <v>16556</v>
      </c>
      <c r="G9098" t="s">
        <v>32</v>
      </c>
      <c r="H9098" s="1">
        <v>45456</v>
      </c>
      <c r="I9098" t="str">
        <f t="shared" si="142"/>
        <v>Orta investisya</v>
      </c>
      <c r="J9098">
        <f>YEAR(transaction_data[[#This Row],[Transaction_Date]])</f>
        <v>2024</v>
      </c>
      <c r="K9098">
        <f>MONTH(transaction_data[[#This Row],[Transaction_Date]])</f>
        <v>6</v>
      </c>
    </row>
    <row r="9099" spans="1:11" x14ac:dyDescent="0.3">
      <c r="A9099">
        <v>309097</v>
      </c>
      <c r="B9099">
        <v>205286</v>
      </c>
      <c r="C9099" t="s">
        <v>30</v>
      </c>
      <c r="D9099">
        <v>80489</v>
      </c>
      <c r="E9099">
        <v>3679</v>
      </c>
      <c r="F9099">
        <v>20275</v>
      </c>
      <c r="G9099" t="s">
        <v>29</v>
      </c>
      <c r="H9099" s="1">
        <v>45032</v>
      </c>
      <c r="I9099" t="str">
        <f t="shared" si="142"/>
        <v>Orta investisya</v>
      </c>
      <c r="J9099">
        <f>YEAR(transaction_data[[#This Row],[Transaction_Date]])</f>
        <v>2023</v>
      </c>
      <c r="K9099">
        <f>MONTH(transaction_data[[#This Row],[Transaction_Date]])</f>
        <v>4</v>
      </c>
    </row>
    <row r="9100" spans="1:11" x14ac:dyDescent="0.3">
      <c r="A9100">
        <v>309098</v>
      </c>
      <c r="B9100">
        <v>203160</v>
      </c>
      <c r="C9100" t="s">
        <v>31</v>
      </c>
      <c r="D9100">
        <v>78685</v>
      </c>
      <c r="E9100">
        <v>4887</v>
      </c>
      <c r="F9100">
        <v>15923</v>
      </c>
      <c r="G9100" t="s">
        <v>32</v>
      </c>
      <c r="H9100" s="1">
        <v>45412</v>
      </c>
      <c r="I9100" t="str">
        <f t="shared" si="142"/>
        <v>Orta investisya</v>
      </c>
      <c r="J9100">
        <f>YEAR(transaction_data[[#This Row],[Transaction_Date]])</f>
        <v>2024</v>
      </c>
      <c r="K9100">
        <f>MONTH(transaction_data[[#This Row],[Transaction_Date]])</f>
        <v>4</v>
      </c>
    </row>
    <row r="9101" spans="1:11" x14ac:dyDescent="0.3">
      <c r="A9101">
        <v>309099</v>
      </c>
      <c r="B9101">
        <v>203767</v>
      </c>
      <c r="C9101" t="s">
        <v>30</v>
      </c>
      <c r="D9101">
        <v>48735</v>
      </c>
      <c r="E9101">
        <v>2187</v>
      </c>
      <c r="F9101">
        <v>25116</v>
      </c>
      <c r="G9101" t="s">
        <v>32</v>
      </c>
      <c r="H9101" s="1">
        <v>44781</v>
      </c>
      <c r="I9101" t="str">
        <f t="shared" si="142"/>
        <v>Orta investisya</v>
      </c>
      <c r="J9101">
        <f>YEAR(transaction_data[[#This Row],[Transaction_Date]])</f>
        <v>2022</v>
      </c>
      <c r="K9101">
        <f>MONTH(transaction_data[[#This Row],[Transaction_Date]])</f>
        <v>8</v>
      </c>
    </row>
    <row r="9102" spans="1:11" x14ac:dyDescent="0.3">
      <c r="A9102">
        <v>309100</v>
      </c>
      <c r="B9102">
        <v>205841</v>
      </c>
      <c r="C9102" t="s">
        <v>30</v>
      </c>
      <c r="D9102">
        <v>34547</v>
      </c>
      <c r="E9102">
        <v>2603</v>
      </c>
      <c r="F9102">
        <v>25869</v>
      </c>
      <c r="G9102" t="s">
        <v>32</v>
      </c>
      <c r="H9102" s="1">
        <v>45010</v>
      </c>
      <c r="I9102" t="str">
        <f t="shared" si="142"/>
        <v>Orta investisya</v>
      </c>
      <c r="J9102">
        <f>YEAR(transaction_data[[#This Row],[Transaction_Date]])</f>
        <v>2023</v>
      </c>
      <c r="K9102">
        <f>MONTH(transaction_data[[#This Row],[Transaction_Date]])</f>
        <v>3</v>
      </c>
    </row>
    <row r="9103" spans="1:11" x14ac:dyDescent="0.3">
      <c r="A9103">
        <v>309101</v>
      </c>
      <c r="B9103">
        <v>209077</v>
      </c>
      <c r="C9103" t="s">
        <v>13</v>
      </c>
      <c r="D9103">
        <v>63706</v>
      </c>
      <c r="E9103">
        <v>3626</v>
      </c>
      <c r="F9103">
        <v>14774</v>
      </c>
      <c r="G9103" t="s">
        <v>32</v>
      </c>
      <c r="H9103" s="1">
        <v>45572</v>
      </c>
      <c r="I9103" t="str">
        <f t="shared" si="142"/>
        <v>Kicik Investiya</v>
      </c>
      <c r="J9103">
        <f>YEAR(transaction_data[[#This Row],[Transaction_Date]])</f>
        <v>2024</v>
      </c>
      <c r="K9103">
        <f>MONTH(transaction_data[[#This Row],[Transaction_Date]])</f>
        <v>10</v>
      </c>
    </row>
    <row r="9104" spans="1:11" x14ac:dyDescent="0.3">
      <c r="A9104">
        <v>309102</v>
      </c>
      <c r="B9104">
        <v>206425</v>
      </c>
      <c r="C9104" t="s">
        <v>31</v>
      </c>
      <c r="D9104">
        <v>72479</v>
      </c>
      <c r="E9104">
        <v>2509</v>
      </c>
      <c r="F9104">
        <v>23262</v>
      </c>
      <c r="G9104" t="s">
        <v>32</v>
      </c>
      <c r="H9104" s="1">
        <v>44830</v>
      </c>
      <c r="I9104" t="str">
        <f t="shared" si="142"/>
        <v>Orta investisya</v>
      </c>
      <c r="J9104">
        <f>YEAR(transaction_data[[#This Row],[Transaction_Date]])</f>
        <v>2022</v>
      </c>
      <c r="K9104">
        <f>MONTH(transaction_data[[#This Row],[Transaction_Date]])</f>
        <v>9</v>
      </c>
    </row>
    <row r="9105" spans="1:11" x14ac:dyDescent="0.3">
      <c r="A9105">
        <v>309103</v>
      </c>
      <c r="B9105">
        <v>200974</v>
      </c>
      <c r="C9105" t="s">
        <v>31</v>
      </c>
      <c r="D9105">
        <v>6963</v>
      </c>
      <c r="E9105">
        <v>1750</v>
      </c>
      <c r="F9105">
        <v>6123</v>
      </c>
      <c r="G9105" t="s">
        <v>32</v>
      </c>
      <c r="H9105" s="1">
        <v>45127</v>
      </c>
      <c r="I9105" t="str">
        <f t="shared" si="142"/>
        <v>Kicik Investiya</v>
      </c>
      <c r="J9105">
        <f>YEAR(transaction_data[[#This Row],[Transaction_Date]])</f>
        <v>2023</v>
      </c>
      <c r="K9105">
        <f>MONTH(transaction_data[[#This Row],[Transaction_Date]])</f>
        <v>7</v>
      </c>
    </row>
    <row r="9106" spans="1:11" x14ac:dyDescent="0.3">
      <c r="A9106">
        <v>309104</v>
      </c>
      <c r="B9106">
        <v>208580</v>
      </c>
      <c r="C9106" t="s">
        <v>13</v>
      </c>
      <c r="D9106">
        <v>80084</v>
      </c>
      <c r="E9106">
        <v>3713</v>
      </c>
      <c r="F9106">
        <v>12978</v>
      </c>
      <c r="G9106" t="s">
        <v>33</v>
      </c>
      <c r="H9106" s="1">
        <v>45152</v>
      </c>
      <c r="I9106" t="str">
        <f t="shared" si="142"/>
        <v>Kicik Investiya</v>
      </c>
      <c r="J9106">
        <f>YEAR(transaction_data[[#This Row],[Transaction_Date]])</f>
        <v>2023</v>
      </c>
      <c r="K9106">
        <f>MONTH(transaction_data[[#This Row],[Transaction_Date]])</f>
        <v>8</v>
      </c>
    </row>
    <row r="9107" spans="1:11" x14ac:dyDescent="0.3">
      <c r="A9107">
        <v>309105</v>
      </c>
      <c r="B9107">
        <v>205024</v>
      </c>
      <c r="C9107" t="s">
        <v>13</v>
      </c>
      <c r="D9107">
        <v>78583</v>
      </c>
      <c r="E9107">
        <v>2455</v>
      </c>
      <c r="F9107">
        <v>33329</v>
      </c>
      <c r="G9107" t="s">
        <v>33</v>
      </c>
      <c r="H9107" s="1">
        <v>45548</v>
      </c>
      <c r="I9107" t="str">
        <f t="shared" si="142"/>
        <v>Yuksek Investisya</v>
      </c>
      <c r="J9107">
        <f>YEAR(transaction_data[[#This Row],[Transaction_Date]])</f>
        <v>2024</v>
      </c>
      <c r="K9107">
        <f>MONTH(transaction_data[[#This Row],[Transaction_Date]])</f>
        <v>9</v>
      </c>
    </row>
    <row r="9108" spans="1:11" x14ac:dyDescent="0.3">
      <c r="A9108">
        <v>309106</v>
      </c>
      <c r="B9108">
        <v>205452</v>
      </c>
      <c r="C9108" t="s">
        <v>31</v>
      </c>
      <c r="D9108">
        <v>53359</v>
      </c>
      <c r="E9108">
        <v>1340</v>
      </c>
      <c r="F9108">
        <v>28590</v>
      </c>
      <c r="G9108" t="s">
        <v>29</v>
      </c>
      <c r="H9108" s="1">
        <v>45246</v>
      </c>
      <c r="I9108" t="str">
        <f t="shared" si="142"/>
        <v>Yuksek Investisya</v>
      </c>
      <c r="J9108">
        <f>YEAR(transaction_data[[#This Row],[Transaction_Date]])</f>
        <v>2023</v>
      </c>
      <c r="K9108">
        <f>MONTH(transaction_data[[#This Row],[Transaction_Date]])</f>
        <v>11</v>
      </c>
    </row>
    <row r="9109" spans="1:11" x14ac:dyDescent="0.3">
      <c r="A9109">
        <v>309107</v>
      </c>
      <c r="B9109">
        <v>204714</v>
      </c>
      <c r="C9109" t="s">
        <v>13</v>
      </c>
      <c r="D9109">
        <v>27281</v>
      </c>
      <c r="E9109">
        <v>3698</v>
      </c>
      <c r="F9109">
        <v>39728</v>
      </c>
      <c r="G9109" t="s">
        <v>32</v>
      </c>
      <c r="H9109" s="1">
        <v>45007</v>
      </c>
      <c r="I9109" t="str">
        <f t="shared" si="142"/>
        <v>Yuksek Investisya</v>
      </c>
      <c r="J9109">
        <f>YEAR(transaction_data[[#This Row],[Transaction_Date]])</f>
        <v>2023</v>
      </c>
      <c r="K9109">
        <f>MONTH(transaction_data[[#This Row],[Transaction_Date]])</f>
        <v>3</v>
      </c>
    </row>
    <row r="9110" spans="1:11" x14ac:dyDescent="0.3">
      <c r="A9110">
        <v>309108</v>
      </c>
      <c r="B9110">
        <v>208603</v>
      </c>
      <c r="C9110" t="s">
        <v>31</v>
      </c>
      <c r="D9110">
        <v>94701</v>
      </c>
      <c r="E9110">
        <v>172</v>
      </c>
      <c r="F9110">
        <v>6905</v>
      </c>
      <c r="G9110" t="s">
        <v>33</v>
      </c>
      <c r="H9110" s="1">
        <v>45297</v>
      </c>
      <c r="I9110" t="str">
        <f t="shared" si="142"/>
        <v>Kicik Investiya</v>
      </c>
      <c r="J9110">
        <f>YEAR(transaction_data[[#This Row],[Transaction_Date]])</f>
        <v>2024</v>
      </c>
      <c r="K9110">
        <f>MONTH(transaction_data[[#This Row],[Transaction_Date]])</f>
        <v>1</v>
      </c>
    </row>
    <row r="9111" spans="1:11" x14ac:dyDescent="0.3">
      <c r="A9111">
        <v>309109</v>
      </c>
      <c r="B9111">
        <v>208598</v>
      </c>
      <c r="C9111" t="s">
        <v>30</v>
      </c>
      <c r="D9111">
        <v>82328</v>
      </c>
      <c r="E9111">
        <v>584</v>
      </c>
      <c r="F9111">
        <v>22806</v>
      </c>
      <c r="G9111" t="s">
        <v>32</v>
      </c>
      <c r="H9111" s="1">
        <v>44979</v>
      </c>
      <c r="I9111" t="str">
        <f t="shared" si="142"/>
        <v>Orta investisya</v>
      </c>
      <c r="J9111">
        <f>YEAR(transaction_data[[#This Row],[Transaction_Date]])</f>
        <v>2023</v>
      </c>
      <c r="K9111">
        <f>MONTH(transaction_data[[#This Row],[Transaction_Date]])</f>
        <v>2</v>
      </c>
    </row>
    <row r="9112" spans="1:11" x14ac:dyDescent="0.3">
      <c r="A9112">
        <v>309110</v>
      </c>
      <c r="B9112">
        <v>208188</v>
      </c>
      <c r="C9112" t="s">
        <v>30</v>
      </c>
      <c r="D9112">
        <v>35954</v>
      </c>
      <c r="E9112">
        <v>4684</v>
      </c>
      <c r="F9112">
        <v>34178</v>
      </c>
      <c r="G9112" t="s">
        <v>32</v>
      </c>
      <c r="H9112" s="1">
        <v>44865</v>
      </c>
      <c r="I9112" t="str">
        <f t="shared" si="142"/>
        <v>Yuksek Investisya</v>
      </c>
      <c r="J9112">
        <f>YEAR(transaction_data[[#This Row],[Transaction_Date]])</f>
        <v>2022</v>
      </c>
      <c r="K9112">
        <f>MONTH(transaction_data[[#This Row],[Transaction_Date]])</f>
        <v>10</v>
      </c>
    </row>
    <row r="9113" spans="1:11" x14ac:dyDescent="0.3">
      <c r="A9113">
        <v>309111</v>
      </c>
      <c r="B9113">
        <v>202024</v>
      </c>
      <c r="C9113" t="s">
        <v>13</v>
      </c>
      <c r="D9113">
        <v>49061</v>
      </c>
      <c r="E9113">
        <v>2361</v>
      </c>
      <c r="F9113">
        <v>36946</v>
      </c>
      <c r="G9113" t="s">
        <v>33</v>
      </c>
      <c r="H9113" s="1">
        <v>44806</v>
      </c>
      <c r="I9113" t="str">
        <f t="shared" si="142"/>
        <v>Yuksek Investisya</v>
      </c>
      <c r="J9113">
        <f>YEAR(transaction_data[[#This Row],[Transaction_Date]])</f>
        <v>2022</v>
      </c>
      <c r="K9113">
        <f>MONTH(transaction_data[[#This Row],[Transaction_Date]])</f>
        <v>9</v>
      </c>
    </row>
    <row r="9114" spans="1:11" x14ac:dyDescent="0.3">
      <c r="A9114">
        <v>309112</v>
      </c>
      <c r="B9114">
        <v>209340</v>
      </c>
      <c r="C9114" t="s">
        <v>30</v>
      </c>
      <c r="D9114">
        <v>37850</v>
      </c>
      <c r="E9114">
        <v>522</v>
      </c>
      <c r="F9114">
        <v>20739</v>
      </c>
      <c r="G9114" t="s">
        <v>33</v>
      </c>
      <c r="H9114" s="1">
        <v>44913</v>
      </c>
      <c r="I9114" t="str">
        <f t="shared" si="142"/>
        <v>Orta investisya</v>
      </c>
      <c r="J9114">
        <f>YEAR(transaction_data[[#This Row],[Transaction_Date]])</f>
        <v>2022</v>
      </c>
      <c r="K9114">
        <f>MONTH(transaction_data[[#This Row],[Transaction_Date]])</f>
        <v>12</v>
      </c>
    </row>
    <row r="9115" spans="1:11" x14ac:dyDescent="0.3">
      <c r="A9115">
        <v>309113</v>
      </c>
      <c r="B9115">
        <v>202669</v>
      </c>
      <c r="C9115" t="s">
        <v>31</v>
      </c>
      <c r="D9115">
        <v>55429</v>
      </c>
      <c r="E9115">
        <v>2507</v>
      </c>
      <c r="F9115">
        <v>21152</v>
      </c>
      <c r="G9115" t="s">
        <v>33</v>
      </c>
      <c r="H9115" s="1">
        <v>44973</v>
      </c>
      <c r="I9115" t="str">
        <f t="shared" si="142"/>
        <v>Orta investisya</v>
      </c>
      <c r="J9115">
        <f>YEAR(transaction_data[[#This Row],[Transaction_Date]])</f>
        <v>2023</v>
      </c>
      <c r="K9115">
        <f>MONTH(transaction_data[[#This Row],[Transaction_Date]])</f>
        <v>2</v>
      </c>
    </row>
    <row r="9116" spans="1:11" x14ac:dyDescent="0.3">
      <c r="A9116">
        <v>309114</v>
      </c>
      <c r="B9116">
        <v>203578</v>
      </c>
      <c r="C9116" t="s">
        <v>30</v>
      </c>
      <c r="D9116">
        <v>16241</v>
      </c>
      <c r="E9116">
        <v>2527</v>
      </c>
      <c r="F9116">
        <v>11207</v>
      </c>
      <c r="G9116" t="s">
        <v>29</v>
      </c>
      <c r="H9116" s="1">
        <v>45067</v>
      </c>
      <c r="I9116" t="str">
        <f t="shared" si="142"/>
        <v>Kicik Investiya</v>
      </c>
      <c r="J9116">
        <f>YEAR(transaction_data[[#This Row],[Transaction_Date]])</f>
        <v>2023</v>
      </c>
      <c r="K9116">
        <f>MONTH(transaction_data[[#This Row],[Transaction_Date]])</f>
        <v>5</v>
      </c>
    </row>
    <row r="9117" spans="1:11" x14ac:dyDescent="0.3">
      <c r="A9117">
        <v>309115</v>
      </c>
      <c r="B9117">
        <v>205949</v>
      </c>
      <c r="C9117" t="s">
        <v>30</v>
      </c>
      <c r="D9117">
        <v>35390</v>
      </c>
      <c r="E9117">
        <v>3758</v>
      </c>
      <c r="F9117">
        <v>5681</v>
      </c>
      <c r="G9117" t="s">
        <v>33</v>
      </c>
      <c r="H9117" s="1">
        <v>45323</v>
      </c>
      <c r="I9117" t="str">
        <f t="shared" si="142"/>
        <v>Kicik Investiya</v>
      </c>
      <c r="J9117">
        <f>YEAR(transaction_data[[#This Row],[Transaction_Date]])</f>
        <v>2024</v>
      </c>
      <c r="K9117">
        <f>MONTH(transaction_data[[#This Row],[Transaction_Date]])</f>
        <v>2</v>
      </c>
    </row>
    <row r="9118" spans="1:11" x14ac:dyDescent="0.3">
      <c r="A9118">
        <v>309116</v>
      </c>
      <c r="B9118">
        <v>203119</v>
      </c>
      <c r="C9118" t="s">
        <v>30</v>
      </c>
      <c r="D9118">
        <v>87545</v>
      </c>
      <c r="E9118">
        <v>4342</v>
      </c>
      <c r="F9118">
        <v>20190</v>
      </c>
      <c r="G9118" t="s">
        <v>32</v>
      </c>
      <c r="H9118" s="1">
        <v>45275</v>
      </c>
      <c r="I9118" t="str">
        <f t="shared" si="142"/>
        <v>Orta investisya</v>
      </c>
      <c r="J9118">
        <f>YEAR(transaction_data[[#This Row],[Transaction_Date]])</f>
        <v>2023</v>
      </c>
      <c r="K9118">
        <f>MONTH(transaction_data[[#This Row],[Transaction_Date]])</f>
        <v>12</v>
      </c>
    </row>
    <row r="9119" spans="1:11" x14ac:dyDescent="0.3">
      <c r="A9119">
        <v>309117</v>
      </c>
      <c r="B9119">
        <v>209537</v>
      </c>
      <c r="C9119" t="s">
        <v>31</v>
      </c>
      <c r="D9119">
        <v>55792</v>
      </c>
      <c r="E9119">
        <v>485</v>
      </c>
      <c r="F9119">
        <v>36638</v>
      </c>
      <c r="G9119" t="s">
        <v>29</v>
      </c>
      <c r="H9119" s="1">
        <v>45036</v>
      </c>
      <c r="I9119" t="str">
        <f t="shared" si="142"/>
        <v>Yuksek Investisya</v>
      </c>
      <c r="J9119">
        <f>YEAR(transaction_data[[#This Row],[Transaction_Date]])</f>
        <v>2023</v>
      </c>
      <c r="K9119">
        <f>MONTH(transaction_data[[#This Row],[Transaction_Date]])</f>
        <v>4</v>
      </c>
    </row>
    <row r="9120" spans="1:11" x14ac:dyDescent="0.3">
      <c r="A9120">
        <v>309118</v>
      </c>
      <c r="B9120">
        <v>203261</v>
      </c>
      <c r="C9120" t="s">
        <v>13</v>
      </c>
      <c r="D9120">
        <v>29232</v>
      </c>
      <c r="E9120">
        <v>4261</v>
      </c>
      <c r="F9120">
        <v>27258</v>
      </c>
      <c r="G9120" t="s">
        <v>33</v>
      </c>
      <c r="H9120" s="1">
        <v>45556</v>
      </c>
      <c r="I9120" t="str">
        <f t="shared" si="142"/>
        <v>Orta investisya</v>
      </c>
      <c r="J9120">
        <f>YEAR(transaction_data[[#This Row],[Transaction_Date]])</f>
        <v>2024</v>
      </c>
      <c r="K9120">
        <f>MONTH(transaction_data[[#This Row],[Transaction_Date]])</f>
        <v>9</v>
      </c>
    </row>
    <row r="9121" spans="1:11" x14ac:dyDescent="0.3">
      <c r="A9121">
        <v>309119</v>
      </c>
      <c r="B9121">
        <v>207790</v>
      </c>
      <c r="C9121" t="s">
        <v>31</v>
      </c>
      <c r="D9121">
        <v>42585</v>
      </c>
      <c r="E9121">
        <v>2227</v>
      </c>
      <c r="F9121">
        <v>31417</v>
      </c>
      <c r="G9121" t="s">
        <v>29</v>
      </c>
      <c r="H9121" s="1">
        <v>44727</v>
      </c>
      <c r="I9121" t="str">
        <f t="shared" si="142"/>
        <v>Yuksek Investisya</v>
      </c>
      <c r="J9121">
        <f>YEAR(transaction_data[[#This Row],[Transaction_Date]])</f>
        <v>2022</v>
      </c>
      <c r="K9121">
        <f>MONTH(transaction_data[[#This Row],[Transaction_Date]])</f>
        <v>6</v>
      </c>
    </row>
    <row r="9122" spans="1:11" x14ac:dyDescent="0.3">
      <c r="A9122">
        <v>309120</v>
      </c>
      <c r="B9122">
        <v>209949</v>
      </c>
      <c r="C9122" t="s">
        <v>13</v>
      </c>
      <c r="D9122">
        <v>37481</v>
      </c>
      <c r="E9122">
        <v>2435</v>
      </c>
      <c r="F9122">
        <v>31541</v>
      </c>
      <c r="G9122" t="s">
        <v>33</v>
      </c>
      <c r="H9122" s="1">
        <v>45402</v>
      </c>
      <c r="I9122" t="str">
        <f t="shared" si="142"/>
        <v>Yuksek Investisya</v>
      </c>
      <c r="J9122">
        <f>YEAR(transaction_data[[#This Row],[Transaction_Date]])</f>
        <v>2024</v>
      </c>
      <c r="K9122">
        <f>MONTH(transaction_data[[#This Row],[Transaction_Date]])</f>
        <v>4</v>
      </c>
    </row>
    <row r="9123" spans="1:11" x14ac:dyDescent="0.3">
      <c r="A9123">
        <v>309121</v>
      </c>
      <c r="B9123">
        <v>206212</v>
      </c>
      <c r="C9123" t="s">
        <v>30</v>
      </c>
      <c r="D9123">
        <v>85432</v>
      </c>
      <c r="E9123">
        <v>4617</v>
      </c>
      <c r="F9123">
        <v>43436</v>
      </c>
      <c r="G9123" t="s">
        <v>32</v>
      </c>
      <c r="H9123" s="1">
        <v>45469</v>
      </c>
      <c r="I9123" t="str">
        <f t="shared" si="142"/>
        <v>Yuksek Investisya</v>
      </c>
      <c r="J9123">
        <f>YEAR(transaction_data[[#This Row],[Transaction_Date]])</f>
        <v>2024</v>
      </c>
      <c r="K9123">
        <f>MONTH(transaction_data[[#This Row],[Transaction_Date]])</f>
        <v>6</v>
      </c>
    </row>
    <row r="9124" spans="1:11" x14ac:dyDescent="0.3">
      <c r="A9124">
        <v>309122</v>
      </c>
      <c r="B9124">
        <v>207497</v>
      </c>
      <c r="C9124" t="s">
        <v>30</v>
      </c>
      <c r="D9124">
        <v>81644</v>
      </c>
      <c r="E9124">
        <v>4695</v>
      </c>
      <c r="F9124">
        <v>28705</v>
      </c>
      <c r="G9124" t="s">
        <v>33</v>
      </c>
      <c r="H9124" s="1">
        <v>45223</v>
      </c>
      <c r="I9124" t="str">
        <f t="shared" si="142"/>
        <v>Yuksek Investisya</v>
      </c>
      <c r="J9124">
        <f>YEAR(transaction_data[[#This Row],[Transaction_Date]])</f>
        <v>2023</v>
      </c>
      <c r="K9124">
        <f>MONTH(transaction_data[[#This Row],[Transaction_Date]])</f>
        <v>10</v>
      </c>
    </row>
    <row r="9125" spans="1:11" x14ac:dyDescent="0.3">
      <c r="A9125">
        <v>309123</v>
      </c>
      <c r="B9125">
        <v>206638</v>
      </c>
      <c r="C9125" t="s">
        <v>30</v>
      </c>
      <c r="D9125">
        <v>67139</v>
      </c>
      <c r="E9125">
        <v>4477</v>
      </c>
      <c r="F9125">
        <v>5753</v>
      </c>
      <c r="G9125" t="s">
        <v>33</v>
      </c>
      <c r="H9125" s="1">
        <v>45727</v>
      </c>
      <c r="I9125" t="str">
        <f t="shared" si="142"/>
        <v>Kicik Investiya</v>
      </c>
      <c r="J9125">
        <f>YEAR(transaction_data[[#This Row],[Transaction_Date]])</f>
        <v>2025</v>
      </c>
      <c r="K9125">
        <f>MONTH(transaction_data[[#This Row],[Transaction_Date]])</f>
        <v>3</v>
      </c>
    </row>
    <row r="9126" spans="1:11" x14ac:dyDescent="0.3">
      <c r="A9126">
        <v>309124</v>
      </c>
      <c r="B9126">
        <v>209891</v>
      </c>
      <c r="C9126" t="s">
        <v>31</v>
      </c>
      <c r="D9126">
        <v>66885</v>
      </c>
      <c r="E9126">
        <v>3267</v>
      </c>
      <c r="F9126">
        <v>24212</v>
      </c>
      <c r="G9126" t="s">
        <v>29</v>
      </c>
      <c r="H9126" s="1">
        <v>44816</v>
      </c>
      <c r="I9126" t="str">
        <f t="shared" si="142"/>
        <v>Orta investisya</v>
      </c>
      <c r="J9126">
        <f>YEAR(transaction_data[[#This Row],[Transaction_Date]])</f>
        <v>2022</v>
      </c>
      <c r="K9126">
        <f>MONTH(transaction_data[[#This Row],[Transaction_Date]])</f>
        <v>9</v>
      </c>
    </row>
    <row r="9127" spans="1:11" x14ac:dyDescent="0.3">
      <c r="A9127">
        <v>309125</v>
      </c>
      <c r="B9127">
        <v>201542</v>
      </c>
      <c r="C9127" t="s">
        <v>30</v>
      </c>
      <c r="D9127">
        <v>71190</v>
      </c>
      <c r="E9127">
        <v>3605</v>
      </c>
      <c r="F9127">
        <v>45274</v>
      </c>
      <c r="G9127" t="s">
        <v>33</v>
      </c>
      <c r="H9127" s="1">
        <v>45132</v>
      </c>
      <c r="I9127" t="str">
        <f t="shared" si="142"/>
        <v>Yuksek Investisya</v>
      </c>
      <c r="J9127">
        <f>YEAR(transaction_data[[#This Row],[Transaction_Date]])</f>
        <v>2023</v>
      </c>
      <c r="K9127">
        <f>MONTH(transaction_data[[#This Row],[Transaction_Date]])</f>
        <v>7</v>
      </c>
    </row>
    <row r="9128" spans="1:11" x14ac:dyDescent="0.3">
      <c r="A9128">
        <v>309126</v>
      </c>
      <c r="B9128">
        <v>209088</v>
      </c>
      <c r="C9128" t="s">
        <v>31</v>
      </c>
      <c r="D9128">
        <v>50446</v>
      </c>
      <c r="E9128">
        <v>3167</v>
      </c>
      <c r="F9128">
        <v>3710</v>
      </c>
      <c r="G9128" t="s">
        <v>33</v>
      </c>
      <c r="H9128" s="1">
        <v>45488</v>
      </c>
      <c r="I9128" t="str">
        <f t="shared" si="142"/>
        <v>Kicik Investiya</v>
      </c>
      <c r="J9128">
        <f>YEAR(transaction_data[[#This Row],[Transaction_Date]])</f>
        <v>2024</v>
      </c>
      <c r="K9128">
        <f>MONTH(transaction_data[[#This Row],[Transaction_Date]])</f>
        <v>7</v>
      </c>
    </row>
    <row r="9129" spans="1:11" x14ac:dyDescent="0.3">
      <c r="A9129">
        <v>309127</v>
      </c>
      <c r="B9129">
        <v>207737</v>
      </c>
      <c r="C9129" t="s">
        <v>31</v>
      </c>
      <c r="D9129">
        <v>59495</v>
      </c>
      <c r="E9129">
        <v>2881</v>
      </c>
      <c r="F9129">
        <v>6425</v>
      </c>
      <c r="G9129" t="s">
        <v>33</v>
      </c>
      <c r="H9129" s="1">
        <v>45299</v>
      </c>
      <c r="I9129" t="str">
        <f t="shared" si="142"/>
        <v>Kicik Investiya</v>
      </c>
      <c r="J9129">
        <f>YEAR(transaction_data[[#This Row],[Transaction_Date]])</f>
        <v>2024</v>
      </c>
      <c r="K9129">
        <f>MONTH(transaction_data[[#This Row],[Transaction_Date]])</f>
        <v>1</v>
      </c>
    </row>
    <row r="9130" spans="1:11" x14ac:dyDescent="0.3">
      <c r="A9130">
        <v>309128</v>
      </c>
      <c r="B9130">
        <v>207669</v>
      </c>
      <c r="C9130" t="s">
        <v>13</v>
      </c>
      <c r="D9130">
        <v>90861</v>
      </c>
      <c r="E9130">
        <v>4495</v>
      </c>
      <c r="F9130">
        <v>2667</v>
      </c>
      <c r="G9130" t="s">
        <v>29</v>
      </c>
      <c r="H9130" s="1">
        <v>45378</v>
      </c>
      <c r="I9130" t="str">
        <f t="shared" si="142"/>
        <v>Kicik Investiya</v>
      </c>
      <c r="J9130">
        <f>YEAR(transaction_data[[#This Row],[Transaction_Date]])</f>
        <v>2024</v>
      </c>
      <c r="K9130">
        <f>MONTH(transaction_data[[#This Row],[Transaction_Date]])</f>
        <v>3</v>
      </c>
    </row>
    <row r="9131" spans="1:11" x14ac:dyDescent="0.3">
      <c r="A9131">
        <v>309129</v>
      </c>
      <c r="B9131">
        <v>203347</v>
      </c>
      <c r="C9131" t="s">
        <v>13</v>
      </c>
      <c r="D9131">
        <v>10923</v>
      </c>
      <c r="E9131">
        <v>171</v>
      </c>
      <c r="F9131">
        <v>11849</v>
      </c>
      <c r="G9131" t="s">
        <v>33</v>
      </c>
      <c r="H9131" s="1">
        <v>45701</v>
      </c>
      <c r="I9131" t="str">
        <f t="shared" si="142"/>
        <v>Kicik Investiya</v>
      </c>
      <c r="J9131">
        <f>YEAR(transaction_data[[#This Row],[Transaction_Date]])</f>
        <v>2025</v>
      </c>
      <c r="K9131">
        <f>MONTH(transaction_data[[#This Row],[Transaction_Date]])</f>
        <v>2</v>
      </c>
    </row>
    <row r="9132" spans="1:11" x14ac:dyDescent="0.3">
      <c r="A9132">
        <v>309130</v>
      </c>
      <c r="B9132">
        <v>208609</v>
      </c>
      <c r="C9132" t="s">
        <v>13</v>
      </c>
      <c r="D9132">
        <v>69978</v>
      </c>
      <c r="E9132">
        <v>4857</v>
      </c>
      <c r="F9132">
        <v>33023</v>
      </c>
      <c r="G9132" t="s">
        <v>33</v>
      </c>
      <c r="H9132" s="1">
        <v>45023</v>
      </c>
      <c r="I9132" t="str">
        <f t="shared" si="142"/>
        <v>Yuksek Investisya</v>
      </c>
      <c r="J9132">
        <f>YEAR(transaction_data[[#This Row],[Transaction_Date]])</f>
        <v>2023</v>
      </c>
      <c r="K9132">
        <f>MONTH(transaction_data[[#This Row],[Transaction_Date]])</f>
        <v>4</v>
      </c>
    </row>
    <row r="9133" spans="1:11" x14ac:dyDescent="0.3">
      <c r="A9133">
        <v>309131</v>
      </c>
      <c r="B9133">
        <v>205539</v>
      </c>
      <c r="C9133" t="s">
        <v>13</v>
      </c>
      <c r="D9133">
        <v>33509</v>
      </c>
      <c r="E9133">
        <v>356</v>
      </c>
      <c r="F9133">
        <v>39923</v>
      </c>
      <c r="G9133" t="s">
        <v>29</v>
      </c>
      <c r="H9133" s="1">
        <v>45072</v>
      </c>
      <c r="I9133" t="str">
        <f t="shared" si="142"/>
        <v>Yuksek Investisya</v>
      </c>
      <c r="J9133">
        <f>YEAR(transaction_data[[#This Row],[Transaction_Date]])</f>
        <v>2023</v>
      </c>
      <c r="K9133">
        <f>MONTH(transaction_data[[#This Row],[Transaction_Date]])</f>
        <v>5</v>
      </c>
    </row>
    <row r="9134" spans="1:11" x14ac:dyDescent="0.3">
      <c r="A9134">
        <v>309132</v>
      </c>
      <c r="B9134">
        <v>206041</v>
      </c>
      <c r="C9134" t="s">
        <v>31</v>
      </c>
      <c r="D9134">
        <v>90253</v>
      </c>
      <c r="E9134">
        <v>1710</v>
      </c>
      <c r="F9134">
        <v>26884</v>
      </c>
      <c r="G9134" t="s">
        <v>32</v>
      </c>
      <c r="H9134" s="1">
        <v>44866</v>
      </c>
      <c r="I9134" t="str">
        <f t="shared" si="142"/>
        <v>Orta investisya</v>
      </c>
      <c r="J9134">
        <f>YEAR(transaction_data[[#This Row],[Transaction_Date]])</f>
        <v>2022</v>
      </c>
      <c r="K9134">
        <f>MONTH(transaction_data[[#This Row],[Transaction_Date]])</f>
        <v>11</v>
      </c>
    </row>
    <row r="9135" spans="1:11" x14ac:dyDescent="0.3">
      <c r="A9135">
        <v>309133</v>
      </c>
      <c r="B9135">
        <v>201184</v>
      </c>
      <c r="C9135" t="s">
        <v>31</v>
      </c>
      <c r="D9135">
        <v>87711</v>
      </c>
      <c r="E9135">
        <v>1417</v>
      </c>
      <c r="F9135">
        <v>13549</v>
      </c>
      <c r="G9135" t="s">
        <v>29</v>
      </c>
      <c r="H9135" s="1">
        <v>45204</v>
      </c>
      <c r="I9135" t="str">
        <f t="shared" si="142"/>
        <v>Kicik Investiya</v>
      </c>
      <c r="J9135">
        <f>YEAR(transaction_data[[#This Row],[Transaction_Date]])</f>
        <v>2023</v>
      </c>
      <c r="K9135">
        <f>MONTH(transaction_data[[#This Row],[Transaction_Date]])</f>
        <v>10</v>
      </c>
    </row>
    <row r="9136" spans="1:11" x14ac:dyDescent="0.3">
      <c r="A9136">
        <v>309134</v>
      </c>
      <c r="B9136">
        <v>202048</v>
      </c>
      <c r="C9136" t="s">
        <v>13</v>
      </c>
      <c r="D9136">
        <v>6517</v>
      </c>
      <c r="E9136">
        <v>1818</v>
      </c>
      <c r="F9136">
        <v>25471</v>
      </c>
      <c r="G9136" t="s">
        <v>32</v>
      </c>
      <c r="H9136" s="1">
        <v>45379</v>
      </c>
      <c r="I9136" t="str">
        <f t="shared" si="142"/>
        <v>Orta investisya</v>
      </c>
      <c r="J9136">
        <f>YEAR(transaction_data[[#This Row],[Transaction_Date]])</f>
        <v>2024</v>
      </c>
      <c r="K9136">
        <f>MONTH(transaction_data[[#This Row],[Transaction_Date]])</f>
        <v>3</v>
      </c>
    </row>
    <row r="9137" spans="1:11" x14ac:dyDescent="0.3">
      <c r="A9137">
        <v>309135</v>
      </c>
      <c r="B9137">
        <v>205186</v>
      </c>
      <c r="C9137" t="s">
        <v>13</v>
      </c>
      <c r="D9137">
        <v>92983</v>
      </c>
      <c r="E9137">
        <v>2793</v>
      </c>
      <c r="F9137">
        <v>46653</v>
      </c>
      <c r="G9137" t="s">
        <v>32</v>
      </c>
      <c r="H9137" s="1">
        <v>45212</v>
      </c>
      <c r="I9137" t="str">
        <f t="shared" si="142"/>
        <v>Yuksek Investisya</v>
      </c>
      <c r="J9137">
        <f>YEAR(transaction_data[[#This Row],[Transaction_Date]])</f>
        <v>2023</v>
      </c>
      <c r="K9137">
        <f>MONTH(transaction_data[[#This Row],[Transaction_Date]])</f>
        <v>10</v>
      </c>
    </row>
    <row r="9138" spans="1:11" x14ac:dyDescent="0.3">
      <c r="A9138">
        <v>309136</v>
      </c>
      <c r="B9138">
        <v>207714</v>
      </c>
      <c r="C9138" t="s">
        <v>13</v>
      </c>
      <c r="D9138">
        <v>12957</v>
      </c>
      <c r="E9138">
        <v>1379</v>
      </c>
      <c r="F9138">
        <v>46818</v>
      </c>
      <c r="G9138" t="s">
        <v>32</v>
      </c>
      <c r="H9138" s="1">
        <v>45119</v>
      </c>
      <c r="I9138" t="str">
        <f t="shared" si="142"/>
        <v>Yuksek Investisya</v>
      </c>
      <c r="J9138">
        <f>YEAR(transaction_data[[#This Row],[Transaction_Date]])</f>
        <v>2023</v>
      </c>
      <c r="K9138">
        <f>MONTH(transaction_data[[#This Row],[Transaction_Date]])</f>
        <v>7</v>
      </c>
    </row>
    <row r="9139" spans="1:11" x14ac:dyDescent="0.3">
      <c r="A9139">
        <v>309137</v>
      </c>
      <c r="B9139">
        <v>208354</v>
      </c>
      <c r="C9139" t="s">
        <v>13</v>
      </c>
      <c r="D9139">
        <v>6220</v>
      </c>
      <c r="E9139">
        <v>1953</v>
      </c>
      <c r="F9139">
        <v>20856</v>
      </c>
      <c r="G9139" t="s">
        <v>32</v>
      </c>
      <c r="H9139" s="1">
        <v>44673</v>
      </c>
      <c r="I9139" t="str">
        <f t="shared" si="142"/>
        <v>Orta investisya</v>
      </c>
      <c r="J9139">
        <f>YEAR(transaction_data[[#This Row],[Transaction_Date]])</f>
        <v>2022</v>
      </c>
      <c r="K9139">
        <f>MONTH(transaction_data[[#This Row],[Transaction_Date]])</f>
        <v>4</v>
      </c>
    </row>
    <row r="9140" spans="1:11" x14ac:dyDescent="0.3">
      <c r="A9140">
        <v>309138</v>
      </c>
      <c r="B9140">
        <v>200314</v>
      </c>
      <c r="C9140" t="s">
        <v>13</v>
      </c>
      <c r="D9140">
        <v>31367</v>
      </c>
      <c r="E9140">
        <v>1397</v>
      </c>
      <c r="F9140">
        <v>44320</v>
      </c>
      <c r="G9140" t="s">
        <v>32</v>
      </c>
      <c r="H9140" s="1">
        <v>45643</v>
      </c>
      <c r="I9140" t="str">
        <f t="shared" si="142"/>
        <v>Yuksek Investisya</v>
      </c>
      <c r="J9140">
        <f>YEAR(transaction_data[[#This Row],[Transaction_Date]])</f>
        <v>2024</v>
      </c>
      <c r="K9140">
        <f>MONTH(transaction_data[[#This Row],[Transaction_Date]])</f>
        <v>12</v>
      </c>
    </row>
    <row r="9141" spans="1:11" x14ac:dyDescent="0.3">
      <c r="A9141">
        <v>309139</v>
      </c>
      <c r="B9141">
        <v>203680</v>
      </c>
      <c r="C9141" t="s">
        <v>13</v>
      </c>
      <c r="D9141">
        <v>21638</v>
      </c>
      <c r="E9141">
        <v>949</v>
      </c>
      <c r="F9141">
        <v>27655</v>
      </c>
      <c r="G9141" t="s">
        <v>33</v>
      </c>
      <c r="H9141" s="1">
        <v>45582</v>
      </c>
      <c r="I9141" t="str">
        <f t="shared" si="142"/>
        <v>Yuksek Investisya</v>
      </c>
      <c r="J9141">
        <f>YEAR(transaction_data[[#This Row],[Transaction_Date]])</f>
        <v>2024</v>
      </c>
      <c r="K9141">
        <f>MONTH(transaction_data[[#This Row],[Transaction_Date]])</f>
        <v>10</v>
      </c>
    </row>
    <row r="9142" spans="1:11" x14ac:dyDescent="0.3">
      <c r="A9142">
        <v>309140</v>
      </c>
      <c r="B9142">
        <v>208716</v>
      </c>
      <c r="C9142" t="s">
        <v>13</v>
      </c>
      <c r="D9142">
        <v>10412</v>
      </c>
      <c r="E9142">
        <v>3242</v>
      </c>
      <c r="F9142">
        <v>40000</v>
      </c>
      <c r="G9142" t="s">
        <v>29</v>
      </c>
      <c r="H9142" s="1">
        <v>44695</v>
      </c>
      <c r="I9142" t="str">
        <f t="shared" si="142"/>
        <v>Yuksek Investisya</v>
      </c>
      <c r="J9142">
        <f>YEAR(transaction_data[[#This Row],[Transaction_Date]])</f>
        <v>2022</v>
      </c>
      <c r="K9142">
        <f>MONTH(transaction_data[[#This Row],[Transaction_Date]])</f>
        <v>5</v>
      </c>
    </row>
    <row r="9143" spans="1:11" x14ac:dyDescent="0.3">
      <c r="A9143">
        <v>309141</v>
      </c>
      <c r="B9143">
        <v>207445</v>
      </c>
      <c r="C9143" t="s">
        <v>30</v>
      </c>
      <c r="D9143">
        <v>61048</v>
      </c>
      <c r="E9143">
        <v>4099</v>
      </c>
      <c r="F9143">
        <v>19356</v>
      </c>
      <c r="G9143" t="s">
        <v>29</v>
      </c>
      <c r="H9143" s="1">
        <v>45669</v>
      </c>
      <c r="I9143" t="str">
        <f t="shared" si="142"/>
        <v>Orta investisya</v>
      </c>
      <c r="J9143">
        <f>YEAR(transaction_data[[#This Row],[Transaction_Date]])</f>
        <v>2025</v>
      </c>
      <c r="K9143">
        <f>MONTH(transaction_data[[#This Row],[Transaction_Date]])</f>
        <v>1</v>
      </c>
    </row>
    <row r="9144" spans="1:11" x14ac:dyDescent="0.3">
      <c r="A9144">
        <v>309142</v>
      </c>
      <c r="B9144">
        <v>200592</v>
      </c>
      <c r="C9144" t="s">
        <v>13</v>
      </c>
      <c r="D9144">
        <v>40939</v>
      </c>
      <c r="E9144">
        <v>4219</v>
      </c>
      <c r="F9144">
        <v>11970</v>
      </c>
      <c r="G9144" t="s">
        <v>33</v>
      </c>
      <c r="H9144" s="1">
        <v>44725</v>
      </c>
      <c r="I9144" t="str">
        <f t="shared" si="142"/>
        <v>Kicik Investiya</v>
      </c>
      <c r="J9144">
        <f>YEAR(transaction_data[[#This Row],[Transaction_Date]])</f>
        <v>2022</v>
      </c>
      <c r="K9144">
        <f>MONTH(transaction_data[[#This Row],[Transaction_Date]])</f>
        <v>6</v>
      </c>
    </row>
    <row r="9145" spans="1:11" x14ac:dyDescent="0.3">
      <c r="A9145">
        <v>309143</v>
      </c>
      <c r="B9145">
        <v>207082</v>
      </c>
      <c r="C9145" t="s">
        <v>13</v>
      </c>
      <c r="D9145">
        <v>56914</v>
      </c>
      <c r="E9145">
        <v>4691</v>
      </c>
      <c r="F9145">
        <v>38574</v>
      </c>
      <c r="G9145" t="s">
        <v>29</v>
      </c>
      <c r="H9145" s="1">
        <v>45713</v>
      </c>
      <c r="I9145" t="str">
        <f t="shared" si="142"/>
        <v>Yuksek Investisya</v>
      </c>
      <c r="J9145">
        <f>YEAR(transaction_data[[#This Row],[Transaction_Date]])</f>
        <v>2025</v>
      </c>
      <c r="K9145">
        <f>MONTH(transaction_data[[#This Row],[Transaction_Date]])</f>
        <v>2</v>
      </c>
    </row>
    <row r="9146" spans="1:11" x14ac:dyDescent="0.3">
      <c r="A9146">
        <v>309144</v>
      </c>
      <c r="B9146">
        <v>201737</v>
      </c>
      <c r="C9146" t="s">
        <v>31</v>
      </c>
      <c r="D9146">
        <v>93375</v>
      </c>
      <c r="E9146">
        <v>985</v>
      </c>
      <c r="F9146">
        <v>34314</v>
      </c>
      <c r="G9146" t="s">
        <v>29</v>
      </c>
      <c r="H9146" s="1">
        <v>45684</v>
      </c>
      <c r="I9146" t="str">
        <f t="shared" si="142"/>
        <v>Yuksek Investisya</v>
      </c>
      <c r="J9146">
        <f>YEAR(transaction_data[[#This Row],[Transaction_Date]])</f>
        <v>2025</v>
      </c>
      <c r="K9146">
        <f>MONTH(transaction_data[[#This Row],[Transaction_Date]])</f>
        <v>1</v>
      </c>
    </row>
    <row r="9147" spans="1:11" x14ac:dyDescent="0.3">
      <c r="A9147">
        <v>309145</v>
      </c>
      <c r="B9147">
        <v>203322</v>
      </c>
      <c r="C9147" t="s">
        <v>13</v>
      </c>
      <c r="D9147">
        <v>36845</v>
      </c>
      <c r="E9147">
        <v>1046</v>
      </c>
      <c r="F9147">
        <v>26114</v>
      </c>
      <c r="G9147" t="s">
        <v>29</v>
      </c>
      <c r="H9147" s="1">
        <v>45013</v>
      </c>
      <c r="I9147" t="str">
        <f t="shared" si="142"/>
        <v>Orta investisya</v>
      </c>
      <c r="J9147">
        <f>YEAR(transaction_data[[#This Row],[Transaction_Date]])</f>
        <v>2023</v>
      </c>
      <c r="K9147">
        <f>MONTH(transaction_data[[#This Row],[Transaction_Date]])</f>
        <v>3</v>
      </c>
    </row>
    <row r="9148" spans="1:11" x14ac:dyDescent="0.3">
      <c r="A9148">
        <v>309146</v>
      </c>
      <c r="B9148">
        <v>200730</v>
      </c>
      <c r="C9148" t="s">
        <v>13</v>
      </c>
      <c r="D9148">
        <v>8615</v>
      </c>
      <c r="E9148">
        <v>495</v>
      </c>
      <c r="F9148">
        <v>15215</v>
      </c>
      <c r="G9148" t="s">
        <v>29</v>
      </c>
      <c r="H9148" s="1">
        <v>45033</v>
      </c>
      <c r="I9148" t="str">
        <f t="shared" si="142"/>
        <v>Orta investisya</v>
      </c>
      <c r="J9148">
        <f>YEAR(transaction_data[[#This Row],[Transaction_Date]])</f>
        <v>2023</v>
      </c>
      <c r="K9148">
        <f>MONTH(transaction_data[[#This Row],[Transaction_Date]])</f>
        <v>4</v>
      </c>
    </row>
    <row r="9149" spans="1:11" x14ac:dyDescent="0.3">
      <c r="A9149">
        <v>309147</v>
      </c>
      <c r="B9149">
        <v>203692</v>
      </c>
      <c r="C9149" t="s">
        <v>13</v>
      </c>
      <c r="D9149">
        <v>30558</v>
      </c>
      <c r="E9149">
        <v>6230</v>
      </c>
      <c r="F9149">
        <v>37002</v>
      </c>
      <c r="G9149" t="s">
        <v>29</v>
      </c>
      <c r="H9149" s="1">
        <v>45499</v>
      </c>
      <c r="I9149" t="str">
        <f t="shared" si="142"/>
        <v>Yuksek Investisya</v>
      </c>
      <c r="J9149">
        <f>YEAR(transaction_data[[#This Row],[Transaction_Date]])</f>
        <v>2024</v>
      </c>
      <c r="K9149">
        <f>MONTH(transaction_data[[#This Row],[Transaction_Date]])</f>
        <v>7</v>
      </c>
    </row>
    <row r="9150" spans="1:11" x14ac:dyDescent="0.3">
      <c r="A9150">
        <v>309148</v>
      </c>
      <c r="B9150">
        <v>204219</v>
      </c>
      <c r="C9150" t="s">
        <v>31</v>
      </c>
      <c r="D9150">
        <v>25555</v>
      </c>
      <c r="E9150">
        <v>4007</v>
      </c>
      <c r="F9150">
        <v>29689</v>
      </c>
      <c r="G9150" t="s">
        <v>29</v>
      </c>
      <c r="H9150" s="1">
        <v>45238</v>
      </c>
      <c r="I9150" t="str">
        <f t="shared" si="142"/>
        <v>Yuksek Investisya</v>
      </c>
      <c r="J9150">
        <f>YEAR(transaction_data[[#This Row],[Transaction_Date]])</f>
        <v>2023</v>
      </c>
      <c r="K9150">
        <f>MONTH(transaction_data[[#This Row],[Transaction_Date]])</f>
        <v>11</v>
      </c>
    </row>
    <row r="9151" spans="1:11" x14ac:dyDescent="0.3">
      <c r="A9151">
        <v>309149</v>
      </c>
      <c r="B9151">
        <v>203142</v>
      </c>
      <c r="C9151" t="s">
        <v>31</v>
      </c>
      <c r="D9151">
        <v>5938</v>
      </c>
      <c r="E9151">
        <v>314</v>
      </c>
      <c r="F9151">
        <v>31614</v>
      </c>
      <c r="G9151" t="s">
        <v>29</v>
      </c>
      <c r="H9151" s="1">
        <v>45121</v>
      </c>
      <c r="I9151" t="str">
        <f t="shared" si="142"/>
        <v>Yuksek Investisya</v>
      </c>
      <c r="J9151">
        <f>YEAR(transaction_data[[#This Row],[Transaction_Date]])</f>
        <v>2023</v>
      </c>
      <c r="K9151">
        <f>MONTH(transaction_data[[#This Row],[Transaction_Date]])</f>
        <v>7</v>
      </c>
    </row>
    <row r="9152" spans="1:11" x14ac:dyDescent="0.3">
      <c r="A9152">
        <v>309150</v>
      </c>
      <c r="B9152">
        <v>209912</v>
      </c>
      <c r="C9152" t="s">
        <v>30</v>
      </c>
      <c r="D9152">
        <v>7746</v>
      </c>
      <c r="E9152">
        <v>5658</v>
      </c>
      <c r="F9152">
        <v>13637</v>
      </c>
      <c r="G9152" t="s">
        <v>32</v>
      </c>
      <c r="H9152" s="1">
        <v>45633</v>
      </c>
      <c r="I9152" t="str">
        <f t="shared" si="142"/>
        <v>Kicik Investiya</v>
      </c>
      <c r="J9152">
        <f>YEAR(transaction_data[[#This Row],[Transaction_Date]])</f>
        <v>2024</v>
      </c>
      <c r="K9152">
        <f>MONTH(transaction_data[[#This Row],[Transaction_Date]])</f>
        <v>12</v>
      </c>
    </row>
    <row r="9153" spans="1:11" x14ac:dyDescent="0.3">
      <c r="A9153">
        <v>309151</v>
      </c>
      <c r="B9153">
        <v>203496</v>
      </c>
      <c r="C9153" t="s">
        <v>31</v>
      </c>
      <c r="D9153">
        <v>14576</v>
      </c>
      <c r="E9153">
        <v>2080</v>
      </c>
      <c r="F9153">
        <v>37156</v>
      </c>
      <c r="G9153" t="s">
        <v>29</v>
      </c>
      <c r="H9153" s="1">
        <v>45729</v>
      </c>
      <c r="I9153" t="str">
        <f t="shared" si="142"/>
        <v>Yuksek Investisya</v>
      </c>
      <c r="J9153">
        <f>YEAR(transaction_data[[#This Row],[Transaction_Date]])</f>
        <v>2025</v>
      </c>
      <c r="K9153">
        <f>MONTH(transaction_data[[#This Row],[Transaction_Date]])</f>
        <v>3</v>
      </c>
    </row>
    <row r="9154" spans="1:11" x14ac:dyDescent="0.3">
      <c r="A9154">
        <v>309152</v>
      </c>
      <c r="B9154">
        <v>209100</v>
      </c>
      <c r="C9154" t="s">
        <v>31</v>
      </c>
      <c r="D9154">
        <v>14110</v>
      </c>
      <c r="E9154">
        <v>3119</v>
      </c>
      <c r="F9154">
        <v>36192</v>
      </c>
      <c r="G9154" t="s">
        <v>29</v>
      </c>
      <c r="H9154" s="1">
        <v>45204</v>
      </c>
      <c r="I9154" t="str">
        <f t="shared" ref="I9154:I9217" si="143">IF(AND(F9154&gt;1000,F9154&lt;15000),"Kicik Investiya",IF(AND(F9154&gt;=15000,F9154&lt;27500),"Orta investisya","Yuksek Investisya"))</f>
        <v>Yuksek Investisya</v>
      </c>
      <c r="J9154">
        <f>YEAR(transaction_data[[#This Row],[Transaction_Date]])</f>
        <v>2023</v>
      </c>
      <c r="K9154">
        <f>MONTH(transaction_data[[#This Row],[Transaction_Date]])</f>
        <v>10</v>
      </c>
    </row>
    <row r="9155" spans="1:11" x14ac:dyDescent="0.3">
      <c r="A9155">
        <v>309153</v>
      </c>
      <c r="B9155">
        <v>202959</v>
      </c>
      <c r="C9155" t="s">
        <v>30</v>
      </c>
      <c r="D9155">
        <v>9795</v>
      </c>
      <c r="E9155">
        <v>3976</v>
      </c>
      <c r="F9155">
        <v>11469</v>
      </c>
      <c r="G9155" t="s">
        <v>33</v>
      </c>
      <c r="H9155" s="1">
        <v>45705</v>
      </c>
      <c r="I9155" t="str">
        <f t="shared" si="143"/>
        <v>Kicik Investiya</v>
      </c>
      <c r="J9155">
        <f>YEAR(transaction_data[[#This Row],[Transaction_Date]])</f>
        <v>2025</v>
      </c>
      <c r="K9155">
        <f>MONTH(transaction_data[[#This Row],[Transaction_Date]])</f>
        <v>2</v>
      </c>
    </row>
    <row r="9156" spans="1:11" x14ac:dyDescent="0.3">
      <c r="A9156">
        <v>309154</v>
      </c>
      <c r="B9156">
        <v>208519</v>
      </c>
      <c r="C9156" t="s">
        <v>31</v>
      </c>
      <c r="D9156">
        <v>63958</v>
      </c>
      <c r="E9156">
        <v>495</v>
      </c>
      <c r="F9156">
        <v>21861</v>
      </c>
      <c r="G9156" t="s">
        <v>32</v>
      </c>
      <c r="H9156" s="1">
        <v>44830</v>
      </c>
      <c r="I9156" t="str">
        <f t="shared" si="143"/>
        <v>Orta investisya</v>
      </c>
      <c r="J9156">
        <f>YEAR(transaction_data[[#This Row],[Transaction_Date]])</f>
        <v>2022</v>
      </c>
      <c r="K9156">
        <f>MONTH(transaction_data[[#This Row],[Transaction_Date]])</f>
        <v>9</v>
      </c>
    </row>
    <row r="9157" spans="1:11" x14ac:dyDescent="0.3">
      <c r="A9157">
        <v>309155</v>
      </c>
      <c r="B9157">
        <v>206710</v>
      </c>
      <c r="C9157" t="s">
        <v>30</v>
      </c>
      <c r="D9157">
        <v>43718</v>
      </c>
      <c r="E9157">
        <v>2419</v>
      </c>
      <c r="F9157">
        <v>1753</v>
      </c>
      <c r="G9157" t="s">
        <v>29</v>
      </c>
      <c r="H9157" s="1">
        <v>45471</v>
      </c>
      <c r="I9157" t="str">
        <f t="shared" si="143"/>
        <v>Kicik Investiya</v>
      </c>
      <c r="J9157">
        <f>YEAR(transaction_data[[#This Row],[Transaction_Date]])</f>
        <v>2024</v>
      </c>
      <c r="K9157">
        <f>MONTH(transaction_data[[#This Row],[Transaction_Date]])</f>
        <v>6</v>
      </c>
    </row>
    <row r="9158" spans="1:11" x14ac:dyDescent="0.3">
      <c r="A9158">
        <v>309156</v>
      </c>
      <c r="B9158">
        <v>205083</v>
      </c>
      <c r="C9158" t="s">
        <v>30</v>
      </c>
      <c r="D9158">
        <v>47687</v>
      </c>
      <c r="E9158">
        <v>943</v>
      </c>
      <c r="F9158">
        <v>2152</v>
      </c>
      <c r="G9158" t="s">
        <v>33</v>
      </c>
      <c r="H9158" s="1">
        <v>45008</v>
      </c>
      <c r="I9158" t="str">
        <f t="shared" si="143"/>
        <v>Kicik Investiya</v>
      </c>
      <c r="J9158">
        <f>YEAR(transaction_data[[#This Row],[Transaction_Date]])</f>
        <v>2023</v>
      </c>
      <c r="K9158">
        <f>MONTH(transaction_data[[#This Row],[Transaction_Date]])</f>
        <v>3</v>
      </c>
    </row>
    <row r="9159" spans="1:11" x14ac:dyDescent="0.3">
      <c r="A9159">
        <v>309157</v>
      </c>
      <c r="B9159">
        <v>208646</v>
      </c>
      <c r="C9159" t="s">
        <v>31</v>
      </c>
      <c r="D9159">
        <v>90826</v>
      </c>
      <c r="E9159">
        <v>1764</v>
      </c>
      <c r="F9159">
        <v>2515</v>
      </c>
      <c r="G9159" t="s">
        <v>33</v>
      </c>
      <c r="H9159" s="1">
        <v>45328</v>
      </c>
      <c r="I9159" t="str">
        <f t="shared" si="143"/>
        <v>Kicik Investiya</v>
      </c>
      <c r="J9159">
        <f>YEAR(transaction_data[[#This Row],[Transaction_Date]])</f>
        <v>2024</v>
      </c>
      <c r="K9159">
        <f>MONTH(transaction_data[[#This Row],[Transaction_Date]])</f>
        <v>2</v>
      </c>
    </row>
    <row r="9160" spans="1:11" x14ac:dyDescent="0.3">
      <c r="A9160">
        <v>309158</v>
      </c>
      <c r="B9160">
        <v>206817</v>
      </c>
      <c r="C9160" t="s">
        <v>31</v>
      </c>
      <c r="D9160">
        <v>68835</v>
      </c>
      <c r="E9160">
        <v>4111</v>
      </c>
      <c r="F9160">
        <v>12971</v>
      </c>
      <c r="G9160" t="s">
        <v>33</v>
      </c>
      <c r="H9160" s="1">
        <v>45244</v>
      </c>
      <c r="I9160" t="str">
        <f t="shared" si="143"/>
        <v>Kicik Investiya</v>
      </c>
      <c r="J9160">
        <f>YEAR(transaction_data[[#This Row],[Transaction_Date]])</f>
        <v>2023</v>
      </c>
      <c r="K9160">
        <f>MONTH(transaction_data[[#This Row],[Transaction_Date]])</f>
        <v>11</v>
      </c>
    </row>
    <row r="9161" spans="1:11" x14ac:dyDescent="0.3">
      <c r="A9161">
        <v>309159</v>
      </c>
      <c r="B9161">
        <v>208928</v>
      </c>
      <c r="C9161" t="s">
        <v>30</v>
      </c>
      <c r="D9161">
        <v>26158</v>
      </c>
      <c r="E9161">
        <v>1352</v>
      </c>
      <c r="F9161">
        <v>8596</v>
      </c>
      <c r="G9161" t="s">
        <v>33</v>
      </c>
      <c r="H9161" s="1">
        <v>44653</v>
      </c>
      <c r="I9161" t="str">
        <f t="shared" si="143"/>
        <v>Kicik Investiya</v>
      </c>
      <c r="J9161">
        <f>YEAR(transaction_data[[#This Row],[Transaction_Date]])</f>
        <v>2022</v>
      </c>
      <c r="K9161">
        <f>MONTH(transaction_data[[#This Row],[Transaction_Date]])</f>
        <v>4</v>
      </c>
    </row>
    <row r="9162" spans="1:11" x14ac:dyDescent="0.3">
      <c r="A9162">
        <v>309160</v>
      </c>
      <c r="B9162">
        <v>209347</v>
      </c>
      <c r="C9162" t="s">
        <v>30</v>
      </c>
      <c r="D9162">
        <v>36650</v>
      </c>
      <c r="E9162">
        <v>304</v>
      </c>
      <c r="F9162">
        <v>5735</v>
      </c>
      <c r="G9162" t="s">
        <v>29</v>
      </c>
      <c r="H9162" s="1">
        <v>45251</v>
      </c>
      <c r="I9162" t="str">
        <f t="shared" si="143"/>
        <v>Kicik Investiya</v>
      </c>
      <c r="J9162">
        <f>YEAR(transaction_data[[#This Row],[Transaction_Date]])</f>
        <v>2023</v>
      </c>
      <c r="K9162">
        <f>MONTH(transaction_data[[#This Row],[Transaction_Date]])</f>
        <v>11</v>
      </c>
    </row>
    <row r="9163" spans="1:11" x14ac:dyDescent="0.3">
      <c r="A9163">
        <v>309161</v>
      </c>
      <c r="B9163">
        <v>201974</v>
      </c>
      <c r="C9163" t="s">
        <v>30</v>
      </c>
      <c r="D9163">
        <v>24335</v>
      </c>
      <c r="E9163">
        <v>359</v>
      </c>
      <c r="F9163">
        <v>4385</v>
      </c>
      <c r="G9163" t="s">
        <v>33</v>
      </c>
      <c r="H9163" s="1">
        <v>45037</v>
      </c>
      <c r="I9163" t="str">
        <f t="shared" si="143"/>
        <v>Kicik Investiya</v>
      </c>
      <c r="J9163">
        <f>YEAR(transaction_data[[#This Row],[Transaction_Date]])</f>
        <v>2023</v>
      </c>
      <c r="K9163">
        <f>MONTH(transaction_data[[#This Row],[Transaction_Date]])</f>
        <v>4</v>
      </c>
    </row>
    <row r="9164" spans="1:11" x14ac:dyDescent="0.3">
      <c r="A9164">
        <v>309162</v>
      </c>
      <c r="B9164">
        <v>208293</v>
      </c>
      <c r="C9164" t="s">
        <v>30</v>
      </c>
      <c r="D9164">
        <v>76869</v>
      </c>
      <c r="E9164">
        <v>2635</v>
      </c>
      <c r="F9164">
        <v>33275</v>
      </c>
      <c r="G9164" t="s">
        <v>33</v>
      </c>
      <c r="H9164" s="1">
        <v>45108</v>
      </c>
      <c r="I9164" t="str">
        <f t="shared" si="143"/>
        <v>Yuksek Investisya</v>
      </c>
      <c r="J9164">
        <f>YEAR(transaction_data[[#This Row],[Transaction_Date]])</f>
        <v>2023</v>
      </c>
      <c r="K9164">
        <f>MONTH(transaction_data[[#This Row],[Transaction_Date]])</f>
        <v>7</v>
      </c>
    </row>
    <row r="9165" spans="1:11" x14ac:dyDescent="0.3">
      <c r="A9165">
        <v>309163</v>
      </c>
      <c r="B9165">
        <v>204033</v>
      </c>
      <c r="C9165" t="s">
        <v>31</v>
      </c>
      <c r="D9165">
        <v>66081</v>
      </c>
      <c r="E9165">
        <v>1396</v>
      </c>
      <c r="F9165">
        <v>48824</v>
      </c>
      <c r="G9165" t="s">
        <v>29</v>
      </c>
      <c r="H9165" s="1">
        <v>44781</v>
      </c>
      <c r="I9165" t="str">
        <f t="shared" si="143"/>
        <v>Yuksek Investisya</v>
      </c>
      <c r="J9165">
        <f>YEAR(transaction_data[[#This Row],[Transaction_Date]])</f>
        <v>2022</v>
      </c>
      <c r="K9165">
        <f>MONTH(transaction_data[[#This Row],[Transaction_Date]])</f>
        <v>8</v>
      </c>
    </row>
    <row r="9166" spans="1:11" x14ac:dyDescent="0.3">
      <c r="A9166">
        <v>309164</v>
      </c>
      <c r="B9166">
        <v>207903</v>
      </c>
      <c r="C9166" t="s">
        <v>13</v>
      </c>
      <c r="D9166">
        <v>99334</v>
      </c>
      <c r="E9166">
        <v>1820</v>
      </c>
      <c r="F9166">
        <v>9363</v>
      </c>
      <c r="G9166" t="s">
        <v>33</v>
      </c>
      <c r="H9166" s="1">
        <v>45006</v>
      </c>
      <c r="I9166" t="str">
        <f t="shared" si="143"/>
        <v>Kicik Investiya</v>
      </c>
      <c r="J9166">
        <f>YEAR(transaction_data[[#This Row],[Transaction_Date]])</f>
        <v>2023</v>
      </c>
      <c r="K9166">
        <f>MONTH(transaction_data[[#This Row],[Transaction_Date]])</f>
        <v>3</v>
      </c>
    </row>
    <row r="9167" spans="1:11" x14ac:dyDescent="0.3">
      <c r="A9167">
        <v>309165</v>
      </c>
      <c r="B9167">
        <v>205350</v>
      </c>
      <c r="C9167" t="s">
        <v>30</v>
      </c>
      <c r="D9167">
        <v>58644</v>
      </c>
      <c r="E9167">
        <v>3878</v>
      </c>
      <c r="F9167">
        <v>43889</v>
      </c>
      <c r="G9167" t="s">
        <v>33</v>
      </c>
      <c r="H9167" s="1">
        <v>45103</v>
      </c>
      <c r="I9167" t="str">
        <f t="shared" si="143"/>
        <v>Yuksek Investisya</v>
      </c>
      <c r="J9167">
        <f>YEAR(transaction_data[[#This Row],[Transaction_Date]])</f>
        <v>2023</v>
      </c>
      <c r="K9167">
        <f>MONTH(transaction_data[[#This Row],[Transaction_Date]])</f>
        <v>6</v>
      </c>
    </row>
    <row r="9168" spans="1:11" x14ac:dyDescent="0.3">
      <c r="A9168">
        <v>309166</v>
      </c>
      <c r="B9168">
        <v>205993</v>
      </c>
      <c r="C9168" t="s">
        <v>31</v>
      </c>
      <c r="D9168">
        <v>94679</v>
      </c>
      <c r="E9168">
        <v>4971</v>
      </c>
      <c r="F9168">
        <v>13589</v>
      </c>
      <c r="G9168" t="s">
        <v>32</v>
      </c>
      <c r="H9168" s="1">
        <v>44967</v>
      </c>
      <c r="I9168" t="str">
        <f t="shared" si="143"/>
        <v>Kicik Investiya</v>
      </c>
      <c r="J9168">
        <f>YEAR(transaction_data[[#This Row],[Transaction_Date]])</f>
        <v>2023</v>
      </c>
      <c r="K9168">
        <f>MONTH(transaction_data[[#This Row],[Transaction_Date]])</f>
        <v>2</v>
      </c>
    </row>
    <row r="9169" spans="1:11" x14ac:dyDescent="0.3">
      <c r="A9169">
        <v>309167</v>
      </c>
      <c r="B9169">
        <v>206714</v>
      </c>
      <c r="C9169" t="s">
        <v>30</v>
      </c>
      <c r="D9169">
        <v>13597</v>
      </c>
      <c r="E9169">
        <v>1747</v>
      </c>
      <c r="F9169">
        <v>36690</v>
      </c>
      <c r="G9169" t="s">
        <v>29</v>
      </c>
      <c r="H9169" s="1">
        <v>44889</v>
      </c>
      <c r="I9169" t="str">
        <f t="shared" si="143"/>
        <v>Yuksek Investisya</v>
      </c>
      <c r="J9169">
        <f>YEAR(transaction_data[[#This Row],[Transaction_Date]])</f>
        <v>2022</v>
      </c>
      <c r="K9169">
        <f>MONTH(transaction_data[[#This Row],[Transaction_Date]])</f>
        <v>11</v>
      </c>
    </row>
    <row r="9170" spans="1:11" x14ac:dyDescent="0.3">
      <c r="A9170">
        <v>309168</v>
      </c>
      <c r="B9170">
        <v>200808</v>
      </c>
      <c r="C9170" t="s">
        <v>13</v>
      </c>
      <c r="D9170">
        <v>9520</v>
      </c>
      <c r="E9170">
        <v>3516</v>
      </c>
      <c r="F9170">
        <v>14308</v>
      </c>
      <c r="G9170" t="s">
        <v>33</v>
      </c>
      <c r="H9170" s="1">
        <v>45322</v>
      </c>
      <c r="I9170" t="str">
        <f t="shared" si="143"/>
        <v>Kicik Investiya</v>
      </c>
      <c r="J9170">
        <f>YEAR(transaction_data[[#This Row],[Transaction_Date]])</f>
        <v>2024</v>
      </c>
      <c r="K9170">
        <f>MONTH(transaction_data[[#This Row],[Transaction_Date]])</f>
        <v>1</v>
      </c>
    </row>
    <row r="9171" spans="1:11" x14ac:dyDescent="0.3">
      <c r="A9171">
        <v>309169</v>
      </c>
      <c r="B9171">
        <v>201241</v>
      </c>
      <c r="C9171" t="s">
        <v>31</v>
      </c>
      <c r="D9171">
        <v>92233</v>
      </c>
      <c r="E9171">
        <v>396</v>
      </c>
      <c r="F9171">
        <v>49509</v>
      </c>
      <c r="G9171" t="s">
        <v>29</v>
      </c>
      <c r="H9171" s="1">
        <v>45621</v>
      </c>
      <c r="I9171" t="str">
        <f t="shared" si="143"/>
        <v>Yuksek Investisya</v>
      </c>
      <c r="J9171">
        <f>YEAR(transaction_data[[#This Row],[Transaction_Date]])</f>
        <v>2024</v>
      </c>
      <c r="K9171">
        <f>MONTH(transaction_data[[#This Row],[Transaction_Date]])</f>
        <v>11</v>
      </c>
    </row>
    <row r="9172" spans="1:11" x14ac:dyDescent="0.3">
      <c r="A9172">
        <v>309170</v>
      </c>
      <c r="B9172">
        <v>207086</v>
      </c>
      <c r="C9172" t="s">
        <v>31</v>
      </c>
      <c r="D9172">
        <v>4541</v>
      </c>
      <c r="E9172">
        <v>2544</v>
      </c>
      <c r="F9172">
        <v>37199</v>
      </c>
      <c r="G9172" t="s">
        <v>32</v>
      </c>
      <c r="H9172" s="1">
        <v>45133</v>
      </c>
      <c r="I9172" t="str">
        <f t="shared" si="143"/>
        <v>Yuksek Investisya</v>
      </c>
      <c r="J9172">
        <f>YEAR(transaction_data[[#This Row],[Transaction_Date]])</f>
        <v>2023</v>
      </c>
      <c r="K9172">
        <f>MONTH(transaction_data[[#This Row],[Transaction_Date]])</f>
        <v>7</v>
      </c>
    </row>
    <row r="9173" spans="1:11" x14ac:dyDescent="0.3">
      <c r="A9173">
        <v>309171</v>
      </c>
      <c r="B9173">
        <v>203732</v>
      </c>
      <c r="C9173" t="s">
        <v>13</v>
      </c>
      <c r="D9173">
        <v>34178</v>
      </c>
      <c r="E9173">
        <v>4347</v>
      </c>
      <c r="F9173">
        <v>35508</v>
      </c>
      <c r="G9173" t="s">
        <v>32</v>
      </c>
      <c r="H9173" s="1">
        <v>45642</v>
      </c>
      <c r="I9173" t="str">
        <f t="shared" si="143"/>
        <v>Yuksek Investisya</v>
      </c>
      <c r="J9173">
        <f>YEAR(transaction_data[[#This Row],[Transaction_Date]])</f>
        <v>2024</v>
      </c>
      <c r="K9173">
        <f>MONTH(transaction_data[[#This Row],[Transaction_Date]])</f>
        <v>12</v>
      </c>
    </row>
    <row r="9174" spans="1:11" x14ac:dyDescent="0.3">
      <c r="A9174">
        <v>309172</v>
      </c>
      <c r="B9174">
        <v>209953</v>
      </c>
      <c r="C9174" t="s">
        <v>13</v>
      </c>
      <c r="D9174">
        <v>9243</v>
      </c>
      <c r="E9174">
        <v>2354</v>
      </c>
      <c r="F9174">
        <v>20960</v>
      </c>
      <c r="G9174" t="s">
        <v>32</v>
      </c>
      <c r="H9174" s="1">
        <v>45272</v>
      </c>
      <c r="I9174" t="str">
        <f t="shared" si="143"/>
        <v>Orta investisya</v>
      </c>
      <c r="J9174">
        <f>YEAR(transaction_data[[#This Row],[Transaction_Date]])</f>
        <v>2023</v>
      </c>
      <c r="K9174">
        <f>MONTH(transaction_data[[#This Row],[Transaction_Date]])</f>
        <v>12</v>
      </c>
    </row>
    <row r="9175" spans="1:11" x14ac:dyDescent="0.3">
      <c r="A9175">
        <v>309173</v>
      </c>
      <c r="B9175">
        <v>201392</v>
      </c>
      <c r="C9175" t="s">
        <v>31</v>
      </c>
      <c r="D9175">
        <v>36382</v>
      </c>
      <c r="E9175">
        <v>2246</v>
      </c>
      <c r="F9175">
        <v>28320</v>
      </c>
      <c r="G9175" t="s">
        <v>29</v>
      </c>
      <c r="H9175" s="1">
        <v>44693</v>
      </c>
      <c r="I9175" t="str">
        <f t="shared" si="143"/>
        <v>Yuksek Investisya</v>
      </c>
      <c r="J9175">
        <f>YEAR(transaction_data[[#This Row],[Transaction_Date]])</f>
        <v>2022</v>
      </c>
      <c r="K9175">
        <f>MONTH(transaction_data[[#This Row],[Transaction_Date]])</f>
        <v>5</v>
      </c>
    </row>
    <row r="9176" spans="1:11" x14ac:dyDescent="0.3">
      <c r="A9176">
        <v>309174</v>
      </c>
      <c r="B9176">
        <v>202186</v>
      </c>
      <c r="C9176" t="s">
        <v>13</v>
      </c>
      <c r="D9176">
        <v>34818</v>
      </c>
      <c r="E9176">
        <v>707</v>
      </c>
      <c r="F9176">
        <v>5773</v>
      </c>
      <c r="G9176" t="s">
        <v>33</v>
      </c>
      <c r="H9176" s="1">
        <v>45066</v>
      </c>
      <c r="I9176" t="str">
        <f t="shared" si="143"/>
        <v>Kicik Investiya</v>
      </c>
      <c r="J9176">
        <f>YEAR(transaction_data[[#This Row],[Transaction_Date]])</f>
        <v>2023</v>
      </c>
      <c r="K9176">
        <f>MONTH(transaction_data[[#This Row],[Transaction_Date]])</f>
        <v>5</v>
      </c>
    </row>
    <row r="9177" spans="1:11" x14ac:dyDescent="0.3">
      <c r="A9177">
        <v>309175</v>
      </c>
      <c r="B9177">
        <v>203414</v>
      </c>
      <c r="C9177" t="s">
        <v>31</v>
      </c>
      <c r="D9177">
        <v>94024</v>
      </c>
      <c r="E9177">
        <v>1188</v>
      </c>
      <c r="F9177">
        <v>45395</v>
      </c>
      <c r="G9177" t="s">
        <v>29</v>
      </c>
      <c r="H9177" s="1">
        <v>44765</v>
      </c>
      <c r="I9177" t="str">
        <f t="shared" si="143"/>
        <v>Yuksek Investisya</v>
      </c>
      <c r="J9177">
        <f>YEAR(transaction_data[[#This Row],[Transaction_Date]])</f>
        <v>2022</v>
      </c>
      <c r="K9177">
        <f>MONTH(transaction_data[[#This Row],[Transaction_Date]])</f>
        <v>7</v>
      </c>
    </row>
    <row r="9178" spans="1:11" x14ac:dyDescent="0.3">
      <c r="A9178">
        <v>309176</v>
      </c>
      <c r="B9178">
        <v>205142</v>
      </c>
      <c r="C9178" t="s">
        <v>13</v>
      </c>
      <c r="D9178">
        <v>96596</v>
      </c>
      <c r="E9178">
        <v>1538</v>
      </c>
      <c r="F9178">
        <v>9463</v>
      </c>
      <c r="G9178" t="s">
        <v>29</v>
      </c>
      <c r="H9178" s="1">
        <v>45404</v>
      </c>
      <c r="I9178" t="str">
        <f t="shared" si="143"/>
        <v>Kicik Investiya</v>
      </c>
      <c r="J9178">
        <f>YEAR(transaction_data[[#This Row],[Transaction_Date]])</f>
        <v>2024</v>
      </c>
      <c r="K9178">
        <f>MONTH(transaction_data[[#This Row],[Transaction_Date]])</f>
        <v>4</v>
      </c>
    </row>
    <row r="9179" spans="1:11" x14ac:dyDescent="0.3">
      <c r="A9179">
        <v>309177</v>
      </c>
      <c r="B9179">
        <v>209280</v>
      </c>
      <c r="C9179" t="s">
        <v>30</v>
      </c>
      <c r="D9179">
        <v>59028</v>
      </c>
      <c r="E9179">
        <v>2293</v>
      </c>
      <c r="F9179">
        <v>44430</v>
      </c>
      <c r="G9179" t="s">
        <v>29</v>
      </c>
      <c r="H9179" s="1">
        <v>45372</v>
      </c>
      <c r="I9179" t="str">
        <f t="shared" si="143"/>
        <v>Yuksek Investisya</v>
      </c>
      <c r="J9179">
        <f>YEAR(transaction_data[[#This Row],[Transaction_Date]])</f>
        <v>2024</v>
      </c>
      <c r="K9179">
        <f>MONTH(transaction_data[[#This Row],[Transaction_Date]])</f>
        <v>3</v>
      </c>
    </row>
    <row r="9180" spans="1:11" x14ac:dyDescent="0.3">
      <c r="A9180">
        <v>309178</v>
      </c>
      <c r="B9180">
        <v>207738</v>
      </c>
      <c r="C9180" t="s">
        <v>30</v>
      </c>
      <c r="D9180">
        <v>3474</v>
      </c>
      <c r="E9180">
        <v>3681</v>
      </c>
      <c r="F9180">
        <v>1666</v>
      </c>
      <c r="G9180" t="s">
        <v>32</v>
      </c>
      <c r="H9180" s="1">
        <v>45282</v>
      </c>
      <c r="I9180" t="str">
        <f t="shared" si="143"/>
        <v>Kicik Investiya</v>
      </c>
      <c r="J9180">
        <f>YEAR(transaction_data[[#This Row],[Transaction_Date]])</f>
        <v>2023</v>
      </c>
      <c r="K9180">
        <f>MONTH(transaction_data[[#This Row],[Transaction_Date]])</f>
        <v>12</v>
      </c>
    </row>
    <row r="9181" spans="1:11" x14ac:dyDescent="0.3">
      <c r="A9181">
        <v>309179</v>
      </c>
      <c r="B9181">
        <v>203672</v>
      </c>
      <c r="C9181" t="s">
        <v>31</v>
      </c>
      <c r="D9181">
        <v>71185</v>
      </c>
      <c r="E9181">
        <v>676</v>
      </c>
      <c r="F9181">
        <v>25292</v>
      </c>
      <c r="G9181" t="s">
        <v>29</v>
      </c>
      <c r="H9181" s="1">
        <v>45157</v>
      </c>
      <c r="I9181" t="str">
        <f t="shared" si="143"/>
        <v>Orta investisya</v>
      </c>
      <c r="J9181">
        <f>YEAR(transaction_data[[#This Row],[Transaction_Date]])</f>
        <v>2023</v>
      </c>
      <c r="K9181">
        <f>MONTH(transaction_data[[#This Row],[Transaction_Date]])</f>
        <v>8</v>
      </c>
    </row>
    <row r="9182" spans="1:11" x14ac:dyDescent="0.3">
      <c r="A9182">
        <v>309180</v>
      </c>
      <c r="B9182">
        <v>201733</v>
      </c>
      <c r="C9182" t="s">
        <v>31</v>
      </c>
      <c r="D9182">
        <v>62171</v>
      </c>
      <c r="E9182">
        <v>3386</v>
      </c>
      <c r="F9182">
        <v>46951</v>
      </c>
      <c r="G9182" t="s">
        <v>33</v>
      </c>
      <c r="H9182" s="1">
        <v>45297</v>
      </c>
      <c r="I9182" t="str">
        <f t="shared" si="143"/>
        <v>Yuksek Investisya</v>
      </c>
      <c r="J9182">
        <f>YEAR(transaction_data[[#This Row],[Transaction_Date]])</f>
        <v>2024</v>
      </c>
      <c r="K9182">
        <f>MONTH(transaction_data[[#This Row],[Transaction_Date]])</f>
        <v>1</v>
      </c>
    </row>
    <row r="9183" spans="1:11" x14ac:dyDescent="0.3">
      <c r="A9183">
        <v>309181</v>
      </c>
      <c r="B9183">
        <v>208305</v>
      </c>
      <c r="C9183" t="s">
        <v>31</v>
      </c>
      <c r="D9183">
        <v>93933</v>
      </c>
      <c r="E9183">
        <v>3541</v>
      </c>
      <c r="F9183">
        <v>34647</v>
      </c>
      <c r="G9183" t="s">
        <v>33</v>
      </c>
      <c r="H9183" s="1">
        <v>44796</v>
      </c>
      <c r="I9183" t="str">
        <f t="shared" si="143"/>
        <v>Yuksek Investisya</v>
      </c>
      <c r="J9183">
        <f>YEAR(transaction_data[[#This Row],[Transaction_Date]])</f>
        <v>2022</v>
      </c>
      <c r="K9183">
        <f>MONTH(transaction_data[[#This Row],[Transaction_Date]])</f>
        <v>8</v>
      </c>
    </row>
    <row r="9184" spans="1:11" x14ac:dyDescent="0.3">
      <c r="A9184">
        <v>309182</v>
      </c>
      <c r="B9184">
        <v>201904</v>
      </c>
      <c r="C9184" t="s">
        <v>30</v>
      </c>
      <c r="D9184">
        <v>85271</v>
      </c>
      <c r="E9184">
        <v>631</v>
      </c>
      <c r="F9184">
        <v>14007</v>
      </c>
      <c r="G9184" t="s">
        <v>32</v>
      </c>
      <c r="H9184" s="1">
        <v>44890</v>
      </c>
      <c r="I9184" t="str">
        <f t="shared" si="143"/>
        <v>Kicik Investiya</v>
      </c>
      <c r="J9184">
        <f>YEAR(transaction_data[[#This Row],[Transaction_Date]])</f>
        <v>2022</v>
      </c>
      <c r="K9184">
        <f>MONTH(transaction_data[[#This Row],[Transaction_Date]])</f>
        <v>11</v>
      </c>
    </row>
    <row r="9185" spans="1:11" x14ac:dyDescent="0.3">
      <c r="A9185">
        <v>309183</v>
      </c>
      <c r="B9185">
        <v>209712</v>
      </c>
      <c r="C9185" t="s">
        <v>30</v>
      </c>
      <c r="D9185">
        <v>8609</v>
      </c>
      <c r="E9185">
        <v>449</v>
      </c>
      <c r="F9185">
        <v>17206</v>
      </c>
      <c r="G9185" t="s">
        <v>29</v>
      </c>
      <c r="H9185" s="1">
        <v>45726</v>
      </c>
      <c r="I9185" t="str">
        <f t="shared" si="143"/>
        <v>Orta investisya</v>
      </c>
      <c r="J9185">
        <f>YEAR(transaction_data[[#This Row],[Transaction_Date]])</f>
        <v>2025</v>
      </c>
      <c r="K9185">
        <f>MONTH(transaction_data[[#This Row],[Transaction_Date]])</f>
        <v>3</v>
      </c>
    </row>
    <row r="9186" spans="1:11" x14ac:dyDescent="0.3">
      <c r="A9186">
        <v>309184</v>
      </c>
      <c r="B9186">
        <v>209697</v>
      </c>
      <c r="C9186" t="s">
        <v>31</v>
      </c>
      <c r="D9186">
        <v>20994</v>
      </c>
      <c r="E9186">
        <v>3682</v>
      </c>
      <c r="F9186">
        <v>32655</v>
      </c>
      <c r="G9186" t="s">
        <v>33</v>
      </c>
      <c r="H9186" s="1">
        <v>45046</v>
      </c>
      <c r="I9186" t="str">
        <f t="shared" si="143"/>
        <v>Yuksek Investisya</v>
      </c>
      <c r="J9186">
        <f>YEAR(transaction_data[[#This Row],[Transaction_Date]])</f>
        <v>2023</v>
      </c>
      <c r="K9186">
        <f>MONTH(transaction_data[[#This Row],[Transaction_Date]])</f>
        <v>4</v>
      </c>
    </row>
    <row r="9187" spans="1:11" x14ac:dyDescent="0.3">
      <c r="A9187">
        <v>309185</v>
      </c>
      <c r="B9187">
        <v>202587</v>
      </c>
      <c r="C9187" t="s">
        <v>13</v>
      </c>
      <c r="D9187">
        <v>94343</v>
      </c>
      <c r="E9187">
        <v>4960</v>
      </c>
      <c r="F9187">
        <v>46968</v>
      </c>
      <c r="G9187" t="s">
        <v>32</v>
      </c>
      <c r="H9187" s="1">
        <v>45427</v>
      </c>
      <c r="I9187" t="str">
        <f t="shared" si="143"/>
        <v>Yuksek Investisya</v>
      </c>
      <c r="J9187">
        <f>YEAR(transaction_data[[#This Row],[Transaction_Date]])</f>
        <v>2024</v>
      </c>
      <c r="K9187">
        <f>MONTH(transaction_data[[#This Row],[Transaction_Date]])</f>
        <v>5</v>
      </c>
    </row>
    <row r="9188" spans="1:11" x14ac:dyDescent="0.3">
      <c r="A9188">
        <v>309186</v>
      </c>
      <c r="B9188">
        <v>209112</v>
      </c>
      <c r="C9188" t="s">
        <v>31</v>
      </c>
      <c r="D9188">
        <v>25229</v>
      </c>
      <c r="E9188">
        <v>3993</v>
      </c>
      <c r="F9188">
        <v>34063</v>
      </c>
      <c r="G9188" t="s">
        <v>29</v>
      </c>
      <c r="H9188" s="1">
        <v>44744</v>
      </c>
      <c r="I9188" t="str">
        <f t="shared" si="143"/>
        <v>Yuksek Investisya</v>
      </c>
      <c r="J9188">
        <f>YEAR(transaction_data[[#This Row],[Transaction_Date]])</f>
        <v>2022</v>
      </c>
      <c r="K9188">
        <f>MONTH(transaction_data[[#This Row],[Transaction_Date]])</f>
        <v>7</v>
      </c>
    </row>
    <row r="9189" spans="1:11" x14ac:dyDescent="0.3">
      <c r="A9189">
        <v>309187</v>
      </c>
      <c r="B9189">
        <v>207406</v>
      </c>
      <c r="C9189" t="s">
        <v>31</v>
      </c>
      <c r="D9189">
        <v>70973</v>
      </c>
      <c r="E9189">
        <v>4104</v>
      </c>
      <c r="F9189">
        <v>46665</v>
      </c>
      <c r="G9189" t="s">
        <v>32</v>
      </c>
      <c r="H9189" s="1">
        <v>45187</v>
      </c>
      <c r="I9189" t="str">
        <f t="shared" si="143"/>
        <v>Yuksek Investisya</v>
      </c>
      <c r="J9189">
        <f>YEAR(transaction_data[[#This Row],[Transaction_Date]])</f>
        <v>2023</v>
      </c>
      <c r="K9189">
        <f>MONTH(transaction_data[[#This Row],[Transaction_Date]])</f>
        <v>9</v>
      </c>
    </row>
    <row r="9190" spans="1:11" x14ac:dyDescent="0.3">
      <c r="A9190">
        <v>309188</v>
      </c>
      <c r="B9190">
        <v>201308</v>
      </c>
      <c r="C9190" t="s">
        <v>31</v>
      </c>
      <c r="D9190">
        <v>10715</v>
      </c>
      <c r="E9190">
        <v>4316</v>
      </c>
      <c r="F9190">
        <v>9300</v>
      </c>
      <c r="G9190" t="s">
        <v>33</v>
      </c>
      <c r="H9190" s="1">
        <v>45294</v>
      </c>
      <c r="I9190" t="str">
        <f t="shared" si="143"/>
        <v>Kicik Investiya</v>
      </c>
      <c r="J9190">
        <f>YEAR(transaction_data[[#This Row],[Transaction_Date]])</f>
        <v>2024</v>
      </c>
      <c r="K9190">
        <f>MONTH(transaction_data[[#This Row],[Transaction_Date]])</f>
        <v>1</v>
      </c>
    </row>
    <row r="9191" spans="1:11" x14ac:dyDescent="0.3">
      <c r="A9191">
        <v>309189</v>
      </c>
      <c r="B9191">
        <v>207571</v>
      </c>
      <c r="C9191" t="s">
        <v>13</v>
      </c>
      <c r="D9191">
        <v>61084</v>
      </c>
      <c r="E9191">
        <v>4257</v>
      </c>
      <c r="F9191">
        <v>22814</v>
      </c>
      <c r="G9191" t="s">
        <v>32</v>
      </c>
      <c r="H9191" s="1">
        <v>45576</v>
      </c>
      <c r="I9191" t="str">
        <f t="shared" si="143"/>
        <v>Orta investisya</v>
      </c>
      <c r="J9191">
        <f>YEAR(transaction_data[[#This Row],[Transaction_Date]])</f>
        <v>2024</v>
      </c>
      <c r="K9191">
        <f>MONTH(transaction_data[[#This Row],[Transaction_Date]])</f>
        <v>10</v>
      </c>
    </row>
    <row r="9192" spans="1:11" x14ac:dyDescent="0.3">
      <c r="A9192">
        <v>309190</v>
      </c>
      <c r="B9192">
        <v>209261</v>
      </c>
      <c r="C9192" t="s">
        <v>30</v>
      </c>
      <c r="D9192">
        <v>89012</v>
      </c>
      <c r="E9192">
        <v>1134</v>
      </c>
      <c r="F9192">
        <v>48715</v>
      </c>
      <c r="G9192" t="s">
        <v>32</v>
      </c>
      <c r="H9192" s="1">
        <v>45491</v>
      </c>
      <c r="I9192" t="str">
        <f t="shared" si="143"/>
        <v>Yuksek Investisya</v>
      </c>
      <c r="J9192">
        <f>YEAR(transaction_data[[#This Row],[Transaction_Date]])</f>
        <v>2024</v>
      </c>
      <c r="K9192">
        <f>MONTH(transaction_data[[#This Row],[Transaction_Date]])</f>
        <v>7</v>
      </c>
    </row>
    <row r="9193" spans="1:11" x14ac:dyDescent="0.3">
      <c r="A9193">
        <v>309191</v>
      </c>
      <c r="B9193">
        <v>207864</v>
      </c>
      <c r="C9193" t="s">
        <v>13</v>
      </c>
      <c r="D9193">
        <v>18690</v>
      </c>
      <c r="E9193">
        <v>653</v>
      </c>
      <c r="F9193">
        <v>9985</v>
      </c>
      <c r="G9193" t="s">
        <v>32</v>
      </c>
      <c r="H9193" s="1">
        <v>45148</v>
      </c>
      <c r="I9193" t="str">
        <f t="shared" si="143"/>
        <v>Kicik Investiya</v>
      </c>
      <c r="J9193">
        <f>YEAR(transaction_data[[#This Row],[Transaction_Date]])</f>
        <v>2023</v>
      </c>
      <c r="K9193">
        <f>MONTH(transaction_data[[#This Row],[Transaction_Date]])</f>
        <v>8</v>
      </c>
    </row>
    <row r="9194" spans="1:11" x14ac:dyDescent="0.3">
      <c r="A9194">
        <v>309192</v>
      </c>
      <c r="B9194">
        <v>204747</v>
      </c>
      <c r="C9194" t="s">
        <v>30</v>
      </c>
      <c r="D9194">
        <v>13011</v>
      </c>
      <c r="E9194">
        <v>1372</v>
      </c>
      <c r="F9194">
        <v>23553</v>
      </c>
      <c r="G9194" t="s">
        <v>33</v>
      </c>
      <c r="H9194" s="1">
        <v>45345</v>
      </c>
      <c r="I9194" t="str">
        <f t="shared" si="143"/>
        <v>Orta investisya</v>
      </c>
      <c r="J9194">
        <f>YEAR(transaction_data[[#This Row],[Transaction_Date]])</f>
        <v>2024</v>
      </c>
      <c r="K9194">
        <f>MONTH(transaction_data[[#This Row],[Transaction_Date]])</f>
        <v>2</v>
      </c>
    </row>
    <row r="9195" spans="1:11" x14ac:dyDescent="0.3">
      <c r="A9195">
        <v>309193</v>
      </c>
      <c r="B9195">
        <v>204551</v>
      </c>
      <c r="C9195" t="s">
        <v>30</v>
      </c>
      <c r="D9195">
        <v>34063</v>
      </c>
      <c r="E9195">
        <v>2793</v>
      </c>
      <c r="F9195">
        <v>28018</v>
      </c>
      <c r="G9195" t="s">
        <v>29</v>
      </c>
      <c r="H9195" s="1">
        <v>45720</v>
      </c>
      <c r="I9195" t="str">
        <f t="shared" si="143"/>
        <v>Yuksek Investisya</v>
      </c>
      <c r="J9195">
        <f>YEAR(transaction_data[[#This Row],[Transaction_Date]])</f>
        <v>2025</v>
      </c>
      <c r="K9195">
        <f>MONTH(transaction_data[[#This Row],[Transaction_Date]])</f>
        <v>3</v>
      </c>
    </row>
    <row r="9196" spans="1:11" x14ac:dyDescent="0.3">
      <c r="A9196">
        <v>309194</v>
      </c>
      <c r="B9196">
        <v>206822</v>
      </c>
      <c r="C9196" t="s">
        <v>13</v>
      </c>
      <c r="D9196">
        <v>9285</v>
      </c>
      <c r="E9196">
        <v>2377</v>
      </c>
      <c r="F9196">
        <v>30976</v>
      </c>
      <c r="G9196" t="s">
        <v>32</v>
      </c>
      <c r="H9196" s="1">
        <v>44683</v>
      </c>
      <c r="I9196" t="str">
        <f t="shared" si="143"/>
        <v>Yuksek Investisya</v>
      </c>
      <c r="J9196">
        <f>YEAR(transaction_data[[#This Row],[Transaction_Date]])</f>
        <v>2022</v>
      </c>
      <c r="K9196">
        <f>MONTH(transaction_data[[#This Row],[Transaction_Date]])</f>
        <v>5</v>
      </c>
    </row>
    <row r="9197" spans="1:11" x14ac:dyDescent="0.3">
      <c r="A9197">
        <v>309195</v>
      </c>
      <c r="B9197">
        <v>203284</v>
      </c>
      <c r="C9197" t="s">
        <v>30</v>
      </c>
      <c r="D9197">
        <v>45492</v>
      </c>
      <c r="E9197">
        <v>188</v>
      </c>
      <c r="F9197">
        <v>22347</v>
      </c>
      <c r="G9197" t="s">
        <v>33</v>
      </c>
      <c r="H9197" s="1">
        <v>44721</v>
      </c>
      <c r="I9197" t="str">
        <f t="shared" si="143"/>
        <v>Orta investisya</v>
      </c>
      <c r="J9197">
        <f>YEAR(transaction_data[[#This Row],[Transaction_Date]])</f>
        <v>2022</v>
      </c>
      <c r="K9197">
        <f>MONTH(transaction_data[[#This Row],[Transaction_Date]])</f>
        <v>6</v>
      </c>
    </row>
    <row r="9198" spans="1:11" x14ac:dyDescent="0.3">
      <c r="A9198">
        <v>309196</v>
      </c>
      <c r="B9198">
        <v>204507</v>
      </c>
      <c r="C9198" t="s">
        <v>13</v>
      </c>
      <c r="D9198">
        <v>6504</v>
      </c>
      <c r="E9198">
        <v>4636</v>
      </c>
      <c r="F9198">
        <v>27793</v>
      </c>
      <c r="G9198" t="s">
        <v>32</v>
      </c>
      <c r="H9198" s="1">
        <v>45637</v>
      </c>
      <c r="I9198" t="str">
        <f t="shared" si="143"/>
        <v>Yuksek Investisya</v>
      </c>
      <c r="J9198">
        <f>YEAR(transaction_data[[#This Row],[Transaction_Date]])</f>
        <v>2024</v>
      </c>
      <c r="K9198">
        <f>MONTH(transaction_data[[#This Row],[Transaction_Date]])</f>
        <v>12</v>
      </c>
    </row>
    <row r="9199" spans="1:11" x14ac:dyDescent="0.3">
      <c r="A9199">
        <v>309197</v>
      </c>
      <c r="B9199">
        <v>209374</v>
      </c>
      <c r="C9199" t="s">
        <v>30</v>
      </c>
      <c r="D9199">
        <v>28881</v>
      </c>
      <c r="E9199">
        <v>778</v>
      </c>
      <c r="F9199">
        <v>37015</v>
      </c>
      <c r="G9199" t="s">
        <v>32</v>
      </c>
      <c r="H9199" s="1">
        <v>45637</v>
      </c>
      <c r="I9199" t="str">
        <f t="shared" si="143"/>
        <v>Yuksek Investisya</v>
      </c>
      <c r="J9199">
        <f>YEAR(transaction_data[[#This Row],[Transaction_Date]])</f>
        <v>2024</v>
      </c>
      <c r="K9199">
        <f>MONTH(transaction_data[[#This Row],[Transaction_Date]])</f>
        <v>12</v>
      </c>
    </row>
    <row r="9200" spans="1:11" x14ac:dyDescent="0.3">
      <c r="A9200">
        <v>309198</v>
      </c>
      <c r="B9200">
        <v>200910</v>
      </c>
      <c r="C9200" t="s">
        <v>31</v>
      </c>
      <c r="D9200">
        <v>11394</v>
      </c>
      <c r="E9200">
        <v>3136</v>
      </c>
      <c r="F9200">
        <v>2537</v>
      </c>
      <c r="G9200" t="s">
        <v>33</v>
      </c>
      <c r="H9200" s="1">
        <v>44926</v>
      </c>
      <c r="I9200" t="str">
        <f t="shared" si="143"/>
        <v>Kicik Investiya</v>
      </c>
      <c r="J9200">
        <f>YEAR(transaction_data[[#This Row],[Transaction_Date]])</f>
        <v>2022</v>
      </c>
      <c r="K9200">
        <f>MONTH(transaction_data[[#This Row],[Transaction_Date]])</f>
        <v>12</v>
      </c>
    </row>
    <row r="9201" spans="1:11" x14ac:dyDescent="0.3">
      <c r="A9201">
        <v>309199</v>
      </c>
      <c r="B9201">
        <v>201979</v>
      </c>
      <c r="C9201" t="s">
        <v>30</v>
      </c>
      <c r="D9201">
        <v>66813</v>
      </c>
      <c r="E9201">
        <v>3720</v>
      </c>
      <c r="F9201">
        <v>15952</v>
      </c>
      <c r="G9201" t="s">
        <v>32</v>
      </c>
      <c r="H9201" s="1">
        <v>45619</v>
      </c>
      <c r="I9201" t="str">
        <f t="shared" si="143"/>
        <v>Orta investisya</v>
      </c>
      <c r="J9201">
        <f>YEAR(transaction_data[[#This Row],[Transaction_Date]])</f>
        <v>2024</v>
      </c>
      <c r="K9201">
        <f>MONTH(transaction_data[[#This Row],[Transaction_Date]])</f>
        <v>11</v>
      </c>
    </row>
    <row r="9202" spans="1:11" x14ac:dyDescent="0.3">
      <c r="A9202">
        <v>309200</v>
      </c>
      <c r="B9202">
        <v>200550</v>
      </c>
      <c r="C9202" t="s">
        <v>13</v>
      </c>
      <c r="D9202">
        <v>85472</v>
      </c>
      <c r="E9202">
        <v>3396</v>
      </c>
      <c r="F9202">
        <v>13891</v>
      </c>
      <c r="G9202" t="s">
        <v>29</v>
      </c>
      <c r="H9202" s="1">
        <v>45329</v>
      </c>
      <c r="I9202" t="str">
        <f t="shared" si="143"/>
        <v>Kicik Investiya</v>
      </c>
      <c r="J9202">
        <f>YEAR(transaction_data[[#This Row],[Transaction_Date]])</f>
        <v>2024</v>
      </c>
      <c r="K9202">
        <f>MONTH(transaction_data[[#This Row],[Transaction_Date]])</f>
        <v>2</v>
      </c>
    </row>
    <row r="9203" spans="1:11" x14ac:dyDescent="0.3">
      <c r="A9203">
        <v>309201</v>
      </c>
      <c r="B9203">
        <v>205733</v>
      </c>
      <c r="C9203" t="s">
        <v>30</v>
      </c>
      <c r="D9203">
        <v>99172</v>
      </c>
      <c r="E9203">
        <v>565</v>
      </c>
      <c r="F9203">
        <v>2280</v>
      </c>
      <c r="G9203" t="s">
        <v>33</v>
      </c>
      <c r="H9203" s="1">
        <v>45636</v>
      </c>
      <c r="I9203" t="str">
        <f t="shared" si="143"/>
        <v>Kicik Investiya</v>
      </c>
      <c r="J9203">
        <f>YEAR(transaction_data[[#This Row],[Transaction_Date]])</f>
        <v>2024</v>
      </c>
      <c r="K9203">
        <f>MONTH(transaction_data[[#This Row],[Transaction_Date]])</f>
        <v>12</v>
      </c>
    </row>
    <row r="9204" spans="1:11" x14ac:dyDescent="0.3">
      <c r="A9204">
        <v>309202</v>
      </c>
      <c r="B9204">
        <v>203542</v>
      </c>
      <c r="C9204" t="s">
        <v>31</v>
      </c>
      <c r="D9204">
        <v>65110</v>
      </c>
      <c r="E9204">
        <v>463</v>
      </c>
      <c r="F9204">
        <v>25709</v>
      </c>
      <c r="G9204" t="s">
        <v>29</v>
      </c>
      <c r="H9204" s="1">
        <v>44852</v>
      </c>
      <c r="I9204" t="str">
        <f t="shared" si="143"/>
        <v>Orta investisya</v>
      </c>
      <c r="J9204">
        <f>YEAR(transaction_data[[#This Row],[Transaction_Date]])</f>
        <v>2022</v>
      </c>
      <c r="K9204">
        <f>MONTH(transaction_data[[#This Row],[Transaction_Date]])</f>
        <v>10</v>
      </c>
    </row>
    <row r="9205" spans="1:11" x14ac:dyDescent="0.3">
      <c r="A9205">
        <v>309203</v>
      </c>
      <c r="B9205">
        <v>203181</v>
      </c>
      <c r="C9205" t="s">
        <v>13</v>
      </c>
      <c r="D9205">
        <v>52178</v>
      </c>
      <c r="E9205">
        <v>3339</v>
      </c>
      <c r="F9205">
        <v>35294</v>
      </c>
      <c r="G9205" t="s">
        <v>32</v>
      </c>
      <c r="H9205" s="1">
        <v>44645</v>
      </c>
      <c r="I9205" t="str">
        <f t="shared" si="143"/>
        <v>Yuksek Investisya</v>
      </c>
      <c r="J9205">
        <f>YEAR(transaction_data[[#This Row],[Transaction_Date]])</f>
        <v>2022</v>
      </c>
      <c r="K9205">
        <f>MONTH(transaction_data[[#This Row],[Transaction_Date]])</f>
        <v>3</v>
      </c>
    </row>
    <row r="9206" spans="1:11" x14ac:dyDescent="0.3">
      <c r="A9206">
        <v>309204</v>
      </c>
      <c r="B9206">
        <v>204871</v>
      </c>
      <c r="C9206" t="s">
        <v>31</v>
      </c>
      <c r="D9206">
        <v>99223</v>
      </c>
      <c r="E9206">
        <v>518</v>
      </c>
      <c r="F9206">
        <v>49167</v>
      </c>
      <c r="G9206" t="s">
        <v>33</v>
      </c>
      <c r="H9206" s="1">
        <v>45263</v>
      </c>
      <c r="I9206" t="str">
        <f t="shared" si="143"/>
        <v>Yuksek Investisya</v>
      </c>
      <c r="J9206">
        <f>YEAR(transaction_data[[#This Row],[Transaction_Date]])</f>
        <v>2023</v>
      </c>
      <c r="K9206">
        <f>MONTH(transaction_data[[#This Row],[Transaction_Date]])</f>
        <v>12</v>
      </c>
    </row>
    <row r="9207" spans="1:11" x14ac:dyDescent="0.3">
      <c r="A9207">
        <v>309205</v>
      </c>
      <c r="B9207">
        <v>206953</v>
      </c>
      <c r="C9207" t="s">
        <v>31</v>
      </c>
      <c r="D9207">
        <v>17534</v>
      </c>
      <c r="E9207">
        <v>3545</v>
      </c>
      <c r="F9207">
        <v>1291</v>
      </c>
      <c r="G9207" t="s">
        <v>29</v>
      </c>
      <c r="H9207" s="1">
        <v>44951</v>
      </c>
      <c r="I9207" t="str">
        <f t="shared" si="143"/>
        <v>Kicik Investiya</v>
      </c>
      <c r="J9207">
        <f>YEAR(transaction_data[[#This Row],[Transaction_Date]])</f>
        <v>2023</v>
      </c>
      <c r="K9207">
        <f>MONTH(transaction_data[[#This Row],[Transaction_Date]])</f>
        <v>1</v>
      </c>
    </row>
    <row r="9208" spans="1:11" x14ac:dyDescent="0.3">
      <c r="A9208">
        <v>309206</v>
      </c>
      <c r="B9208">
        <v>208634</v>
      </c>
      <c r="C9208" t="s">
        <v>31</v>
      </c>
      <c r="D9208">
        <v>31536</v>
      </c>
      <c r="E9208">
        <v>625</v>
      </c>
      <c r="F9208">
        <v>31976</v>
      </c>
      <c r="G9208" t="s">
        <v>29</v>
      </c>
      <c r="H9208" s="1">
        <v>45617</v>
      </c>
      <c r="I9208" t="str">
        <f t="shared" si="143"/>
        <v>Yuksek Investisya</v>
      </c>
      <c r="J9208">
        <f>YEAR(transaction_data[[#This Row],[Transaction_Date]])</f>
        <v>2024</v>
      </c>
      <c r="K9208">
        <f>MONTH(transaction_data[[#This Row],[Transaction_Date]])</f>
        <v>11</v>
      </c>
    </row>
    <row r="9209" spans="1:11" x14ac:dyDescent="0.3">
      <c r="A9209">
        <v>309207</v>
      </c>
      <c r="B9209">
        <v>201358</v>
      </c>
      <c r="C9209" t="s">
        <v>13</v>
      </c>
      <c r="D9209">
        <v>97154</v>
      </c>
      <c r="E9209">
        <v>321</v>
      </c>
      <c r="F9209">
        <v>34294</v>
      </c>
      <c r="G9209" t="s">
        <v>32</v>
      </c>
      <c r="H9209" s="1">
        <v>45115</v>
      </c>
      <c r="I9209" t="str">
        <f t="shared" si="143"/>
        <v>Yuksek Investisya</v>
      </c>
      <c r="J9209">
        <f>YEAR(transaction_data[[#This Row],[Transaction_Date]])</f>
        <v>2023</v>
      </c>
      <c r="K9209">
        <f>MONTH(transaction_data[[#This Row],[Transaction_Date]])</f>
        <v>7</v>
      </c>
    </row>
    <row r="9210" spans="1:11" x14ac:dyDescent="0.3">
      <c r="A9210">
        <v>309208</v>
      </c>
      <c r="B9210">
        <v>202893</v>
      </c>
      <c r="C9210" t="s">
        <v>30</v>
      </c>
      <c r="D9210">
        <v>94702</v>
      </c>
      <c r="E9210">
        <v>3728</v>
      </c>
      <c r="F9210">
        <v>2216</v>
      </c>
      <c r="G9210" t="s">
        <v>32</v>
      </c>
      <c r="H9210" s="1">
        <v>45128</v>
      </c>
      <c r="I9210" t="str">
        <f t="shared" si="143"/>
        <v>Kicik Investiya</v>
      </c>
      <c r="J9210">
        <f>YEAR(transaction_data[[#This Row],[Transaction_Date]])</f>
        <v>2023</v>
      </c>
      <c r="K9210">
        <f>MONTH(transaction_data[[#This Row],[Transaction_Date]])</f>
        <v>7</v>
      </c>
    </row>
    <row r="9211" spans="1:11" x14ac:dyDescent="0.3">
      <c r="A9211">
        <v>309209</v>
      </c>
      <c r="B9211">
        <v>200915</v>
      </c>
      <c r="C9211" t="s">
        <v>31</v>
      </c>
      <c r="D9211">
        <v>6527</v>
      </c>
      <c r="E9211">
        <v>3221</v>
      </c>
      <c r="F9211">
        <v>40762</v>
      </c>
      <c r="G9211" t="s">
        <v>32</v>
      </c>
      <c r="H9211" s="1">
        <v>45535</v>
      </c>
      <c r="I9211" t="str">
        <f t="shared" si="143"/>
        <v>Yuksek Investisya</v>
      </c>
      <c r="J9211">
        <f>YEAR(transaction_data[[#This Row],[Transaction_Date]])</f>
        <v>2024</v>
      </c>
      <c r="K9211">
        <f>MONTH(transaction_data[[#This Row],[Transaction_Date]])</f>
        <v>8</v>
      </c>
    </row>
    <row r="9212" spans="1:11" x14ac:dyDescent="0.3">
      <c r="A9212">
        <v>309210</v>
      </c>
      <c r="B9212">
        <v>203644</v>
      </c>
      <c r="C9212" t="s">
        <v>13</v>
      </c>
      <c r="D9212">
        <v>97383</v>
      </c>
      <c r="E9212">
        <v>3883</v>
      </c>
      <c r="F9212">
        <v>12288</v>
      </c>
      <c r="G9212" t="s">
        <v>33</v>
      </c>
      <c r="H9212" s="1">
        <v>44768</v>
      </c>
      <c r="I9212" t="str">
        <f t="shared" si="143"/>
        <v>Kicik Investiya</v>
      </c>
      <c r="J9212">
        <f>YEAR(transaction_data[[#This Row],[Transaction_Date]])</f>
        <v>2022</v>
      </c>
      <c r="K9212">
        <f>MONTH(transaction_data[[#This Row],[Transaction_Date]])</f>
        <v>7</v>
      </c>
    </row>
    <row r="9213" spans="1:11" x14ac:dyDescent="0.3">
      <c r="A9213">
        <v>309211</v>
      </c>
      <c r="B9213">
        <v>200543</v>
      </c>
      <c r="C9213" t="s">
        <v>30</v>
      </c>
      <c r="D9213">
        <v>21502</v>
      </c>
      <c r="E9213">
        <v>3792</v>
      </c>
      <c r="F9213">
        <v>1342</v>
      </c>
      <c r="G9213" t="s">
        <v>32</v>
      </c>
      <c r="H9213" s="1">
        <v>44813</v>
      </c>
      <c r="I9213" t="str">
        <f t="shared" si="143"/>
        <v>Kicik Investiya</v>
      </c>
      <c r="J9213">
        <f>YEAR(transaction_data[[#This Row],[Transaction_Date]])</f>
        <v>2022</v>
      </c>
      <c r="K9213">
        <f>MONTH(transaction_data[[#This Row],[Transaction_Date]])</f>
        <v>9</v>
      </c>
    </row>
    <row r="9214" spans="1:11" x14ac:dyDescent="0.3">
      <c r="A9214">
        <v>309212</v>
      </c>
      <c r="B9214">
        <v>200644</v>
      </c>
      <c r="C9214" t="s">
        <v>30</v>
      </c>
      <c r="D9214">
        <v>61422</v>
      </c>
      <c r="E9214">
        <v>3907</v>
      </c>
      <c r="F9214">
        <v>48549</v>
      </c>
      <c r="G9214" t="s">
        <v>32</v>
      </c>
      <c r="H9214" s="1">
        <v>44886</v>
      </c>
      <c r="I9214" t="str">
        <f t="shared" si="143"/>
        <v>Yuksek Investisya</v>
      </c>
      <c r="J9214">
        <f>YEAR(transaction_data[[#This Row],[Transaction_Date]])</f>
        <v>2022</v>
      </c>
      <c r="K9214">
        <f>MONTH(transaction_data[[#This Row],[Transaction_Date]])</f>
        <v>11</v>
      </c>
    </row>
    <row r="9215" spans="1:11" x14ac:dyDescent="0.3">
      <c r="A9215">
        <v>309213</v>
      </c>
      <c r="B9215">
        <v>209962</v>
      </c>
      <c r="C9215" t="s">
        <v>13</v>
      </c>
      <c r="D9215">
        <v>73167</v>
      </c>
      <c r="E9215">
        <v>4042</v>
      </c>
      <c r="F9215">
        <v>3118</v>
      </c>
      <c r="G9215" t="s">
        <v>33</v>
      </c>
      <c r="H9215" s="1">
        <v>45028</v>
      </c>
      <c r="I9215" t="str">
        <f t="shared" si="143"/>
        <v>Kicik Investiya</v>
      </c>
      <c r="J9215">
        <f>YEAR(transaction_data[[#This Row],[Transaction_Date]])</f>
        <v>2023</v>
      </c>
      <c r="K9215">
        <f>MONTH(transaction_data[[#This Row],[Transaction_Date]])</f>
        <v>4</v>
      </c>
    </row>
    <row r="9216" spans="1:11" x14ac:dyDescent="0.3">
      <c r="A9216">
        <v>309214</v>
      </c>
      <c r="B9216">
        <v>203832</v>
      </c>
      <c r="C9216" t="s">
        <v>13</v>
      </c>
      <c r="D9216">
        <v>62751</v>
      </c>
      <c r="E9216">
        <v>779</v>
      </c>
      <c r="F9216">
        <v>49929</v>
      </c>
      <c r="G9216" t="s">
        <v>33</v>
      </c>
      <c r="H9216" s="1">
        <v>45443</v>
      </c>
      <c r="I9216" t="str">
        <f t="shared" si="143"/>
        <v>Yuksek Investisya</v>
      </c>
      <c r="J9216">
        <f>YEAR(transaction_data[[#This Row],[Transaction_Date]])</f>
        <v>2024</v>
      </c>
      <c r="K9216">
        <f>MONTH(transaction_data[[#This Row],[Transaction_Date]])</f>
        <v>5</v>
      </c>
    </row>
    <row r="9217" spans="1:11" x14ac:dyDescent="0.3">
      <c r="A9217">
        <v>309215</v>
      </c>
      <c r="B9217">
        <v>208214</v>
      </c>
      <c r="C9217" t="s">
        <v>30</v>
      </c>
      <c r="D9217">
        <v>9796</v>
      </c>
      <c r="E9217">
        <v>255</v>
      </c>
      <c r="F9217">
        <v>3383</v>
      </c>
      <c r="G9217" t="s">
        <v>29</v>
      </c>
      <c r="H9217" s="1">
        <v>45649</v>
      </c>
      <c r="I9217" t="str">
        <f t="shared" si="143"/>
        <v>Kicik Investiya</v>
      </c>
      <c r="J9217">
        <f>YEAR(transaction_data[[#This Row],[Transaction_Date]])</f>
        <v>2024</v>
      </c>
      <c r="K9217">
        <f>MONTH(transaction_data[[#This Row],[Transaction_Date]])</f>
        <v>12</v>
      </c>
    </row>
    <row r="9218" spans="1:11" x14ac:dyDescent="0.3">
      <c r="A9218">
        <v>309216</v>
      </c>
      <c r="B9218">
        <v>200143</v>
      </c>
      <c r="C9218" t="s">
        <v>30</v>
      </c>
      <c r="D9218">
        <v>48507</v>
      </c>
      <c r="E9218">
        <v>2925</v>
      </c>
      <c r="F9218">
        <v>46038</v>
      </c>
      <c r="G9218" t="s">
        <v>33</v>
      </c>
      <c r="H9218" s="1">
        <v>44843</v>
      </c>
      <c r="I9218" t="str">
        <f t="shared" ref="I9218:I9281" si="144">IF(AND(F9218&gt;1000,F9218&lt;15000),"Kicik Investiya",IF(AND(F9218&gt;=15000,F9218&lt;27500),"Orta investisya","Yuksek Investisya"))</f>
        <v>Yuksek Investisya</v>
      </c>
      <c r="J9218">
        <f>YEAR(transaction_data[[#This Row],[Transaction_Date]])</f>
        <v>2022</v>
      </c>
      <c r="K9218">
        <f>MONTH(transaction_data[[#This Row],[Transaction_Date]])</f>
        <v>10</v>
      </c>
    </row>
    <row r="9219" spans="1:11" x14ac:dyDescent="0.3">
      <c r="A9219">
        <v>309217</v>
      </c>
      <c r="B9219">
        <v>204679</v>
      </c>
      <c r="C9219" t="s">
        <v>31</v>
      </c>
      <c r="D9219">
        <v>66508</v>
      </c>
      <c r="E9219">
        <v>295</v>
      </c>
      <c r="F9219">
        <v>37133</v>
      </c>
      <c r="G9219" t="s">
        <v>32</v>
      </c>
      <c r="H9219" s="1">
        <v>45563</v>
      </c>
      <c r="I9219" t="str">
        <f t="shared" si="144"/>
        <v>Yuksek Investisya</v>
      </c>
      <c r="J9219">
        <f>YEAR(transaction_data[[#This Row],[Transaction_Date]])</f>
        <v>2024</v>
      </c>
      <c r="K9219">
        <f>MONTH(transaction_data[[#This Row],[Transaction_Date]])</f>
        <v>9</v>
      </c>
    </row>
    <row r="9220" spans="1:11" x14ac:dyDescent="0.3">
      <c r="A9220">
        <v>309218</v>
      </c>
      <c r="B9220">
        <v>203296</v>
      </c>
      <c r="C9220" t="s">
        <v>30</v>
      </c>
      <c r="D9220">
        <v>85741</v>
      </c>
      <c r="E9220">
        <v>4958</v>
      </c>
      <c r="F9220">
        <v>33136</v>
      </c>
      <c r="G9220" t="s">
        <v>29</v>
      </c>
      <c r="H9220" s="1">
        <v>45706</v>
      </c>
      <c r="I9220" t="str">
        <f t="shared" si="144"/>
        <v>Yuksek Investisya</v>
      </c>
      <c r="J9220">
        <f>YEAR(transaction_data[[#This Row],[Transaction_Date]])</f>
        <v>2025</v>
      </c>
      <c r="K9220">
        <f>MONTH(transaction_data[[#This Row],[Transaction_Date]])</f>
        <v>2</v>
      </c>
    </row>
    <row r="9221" spans="1:11" x14ac:dyDescent="0.3">
      <c r="A9221">
        <v>309219</v>
      </c>
      <c r="B9221">
        <v>201071</v>
      </c>
      <c r="C9221" t="s">
        <v>31</v>
      </c>
      <c r="D9221">
        <v>47622</v>
      </c>
      <c r="E9221">
        <v>4671</v>
      </c>
      <c r="F9221">
        <v>28564</v>
      </c>
      <c r="G9221" t="s">
        <v>32</v>
      </c>
      <c r="H9221" s="1">
        <v>45278</v>
      </c>
      <c r="I9221" t="str">
        <f t="shared" si="144"/>
        <v>Yuksek Investisya</v>
      </c>
      <c r="J9221">
        <f>YEAR(transaction_data[[#This Row],[Transaction_Date]])</f>
        <v>2023</v>
      </c>
      <c r="K9221">
        <f>MONTH(transaction_data[[#This Row],[Transaction_Date]])</f>
        <v>12</v>
      </c>
    </row>
    <row r="9222" spans="1:11" x14ac:dyDescent="0.3">
      <c r="A9222">
        <v>309220</v>
      </c>
      <c r="B9222">
        <v>206548</v>
      </c>
      <c r="C9222" t="s">
        <v>31</v>
      </c>
      <c r="D9222">
        <v>33218</v>
      </c>
      <c r="E9222">
        <v>590</v>
      </c>
      <c r="F9222">
        <v>40714</v>
      </c>
      <c r="G9222" t="s">
        <v>29</v>
      </c>
      <c r="H9222" s="1">
        <v>45137</v>
      </c>
      <c r="I9222" t="str">
        <f t="shared" si="144"/>
        <v>Yuksek Investisya</v>
      </c>
      <c r="J9222">
        <f>YEAR(transaction_data[[#This Row],[Transaction_Date]])</f>
        <v>2023</v>
      </c>
      <c r="K9222">
        <f>MONTH(transaction_data[[#This Row],[Transaction_Date]])</f>
        <v>7</v>
      </c>
    </row>
    <row r="9223" spans="1:11" x14ac:dyDescent="0.3">
      <c r="A9223">
        <v>309221</v>
      </c>
      <c r="B9223">
        <v>206909</v>
      </c>
      <c r="C9223" t="s">
        <v>30</v>
      </c>
      <c r="D9223">
        <v>27216</v>
      </c>
      <c r="E9223">
        <v>2366</v>
      </c>
      <c r="F9223">
        <v>15486</v>
      </c>
      <c r="G9223" t="s">
        <v>33</v>
      </c>
      <c r="H9223" s="1">
        <v>45342</v>
      </c>
      <c r="I9223" t="str">
        <f t="shared" si="144"/>
        <v>Orta investisya</v>
      </c>
      <c r="J9223">
        <f>YEAR(transaction_data[[#This Row],[Transaction_Date]])</f>
        <v>2024</v>
      </c>
      <c r="K9223">
        <f>MONTH(transaction_data[[#This Row],[Transaction_Date]])</f>
        <v>2</v>
      </c>
    </row>
    <row r="9224" spans="1:11" x14ac:dyDescent="0.3">
      <c r="A9224">
        <v>309222</v>
      </c>
      <c r="B9224">
        <v>201552</v>
      </c>
      <c r="C9224" t="s">
        <v>13</v>
      </c>
      <c r="D9224">
        <v>85424</v>
      </c>
      <c r="E9224">
        <v>4708</v>
      </c>
      <c r="F9224">
        <v>14079</v>
      </c>
      <c r="G9224" t="s">
        <v>29</v>
      </c>
      <c r="H9224" s="1">
        <v>45384</v>
      </c>
      <c r="I9224" t="str">
        <f t="shared" si="144"/>
        <v>Kicik Investiya</v>
      </c>
      <c r="J9224">
        <f>YEAR(transaction_data[[#This Row],[Transaction_Date]])</f>
        <v>2024</v>
      </c>
      <c r="K9224">
        <f>MONTH(transaction_data[[#This Row],[Transaction_Date]])</f>
        <v>4</v>
      </c>
    </row>
    <row r="9225" spans="1:11" x14ac:dyDescent="0.3">
      <c r="A9225">
        <v>309223</v>
      </c>
      <c r="B9225">
        <v>204336</v>
      </c>
      <c r="C9225" t="s">
        <v>30</v>
      </c>
      <c r="D9225">
        <v>96165</v>
      </c>
      <c r="E9225">
        <v>3506</v>
      </c>
      <c r="F9225">
        <v>15709</v>
      </c>
      <c r="G9225" t="s">
        <v>32</v>
      </c>
      <c r="H9225" s="1">
        <v>44848</v>
      </c>
      <c r="I9225" t="str">
        <f t="shared" si="144"/>
        <v>Orta investisya</v>
      </c>
      <c r="J9225">
        <f>YEAR(transaction_data[[#This Row],[Transaction_Date]])</f>
        <v>2022</v>
      </c>
      <c r="K9225">
        <f>MONTH(transaction_data[[#This Row],[Transaction_Date]])</f>
        <v>10</v>
      </c>
    </row>
    <row r="9226" spans="1:11" x14ac:dyDescent="0.3">
      <c r="A9226">
        <v>309224</v>
      </c>
      <c r="B9226">
        <v>209471</v>
      </c>
      <c r="C9226" t="s">
        <v>31</v>
      </c>
      <c r="D9226">
        <v>52839</v>
      </c>
      <c r="E9226">
        <v>4017</v>
      </c>
      <c r="F9226">
        <v>41963</v>
      </c>
      <c r="G9226" t="s">
        <v>33</v>
      </c>
      <c r="H9226" s="1">
        <v>45045</v>
      </c>
      <c r="I9226" t="str">
        <f t="shared" si="144"/>
        <v>Yuksek Investisya</v>
      </c>
      <c r="J9226">
        <f>YEAR(transaction_data[[#This Row],[Transaction_Date]])</f>
        <v>2023</v>
      </c>
      <c r="K9226">
        <f>MONTH(transaction_data[[#This Row],[Transaction_Date]])</f>
        <v>4</v>
      </c>
    </row>
    <row r="9227" spans="1:11" x14ac:dyDescent="0.3">
      <c r="A9227">
        <v>309225</v>
      </c>
      <c r="B9227">
        <v>201970</v>
      </c>
      <c r="C9227" t="s">
        <v>30</v>
      </c>
      <c r="D9227">
        <v>97119</v>
      </c>
      <c r="E9227">
        <v>3521</v>
      </c>
      <c r="F9227">
        <v>21445</v>
      </c>
      <c r="G9227" t="s">
        <v>33</v>
      </c>
      <c r="H9227" s="1">
        <v>44910</v>
      </c>
      <c r="I9227" t="str">
        <f t="shared" si="144"/>
        <v>Orta investisya</v>
      </c>
      <c r="J9227">
        <f>YEAR(transaction_data[[#This Row],[Transaction_Date]])</f>
        <v>2022</v>
      </c>
      <c r="K9227">
        <f>MONTH(transaction_data[[#This Row],[Transaction_Date]])</f>
        <v>12</v>
      </c>
    </row>
    <row r="9228" spans="1:11" x14ac:dyDescent="0.3">
      <c r="A9228">
        <v>309226</v>
      </c>
      <c r="B9228">
        <v>206210</v>
      </c>
      <c r="C9228" t="s">
        <v>30</v>
      </c>
      <c r="D9228">
        <v>71245</v>
      </c>
      <c r="E9228">
        <v>2404</v>
      </c>
      <c r="F9228">
        <v>5090</v>
      </c>
      <c r="G9228" t="s">
        <v>32</v>
      </c>
      <c r="H9228" s="1">
        <v>45708</v>
      </c>
      <c r="I9228" t="str">
        <f t="shared" si="144"/>
        <v>Kicik Investiya</v>
      </c>
      <c r="J9228">
        <f>YEAR(transaction_data[[#This Row],[Transaction_Date]])</f>
        <v>2025</v>
      </c>
      <c r="K9228">
        <f>MONTH(transaction_data[[#This Row],[Transaction_Date]])</f>
        <v>2</v>
      </c>
    </row>
    <row r="9229" spans="1:11" x14ac:dyDescent="0.3">
      <c r="A9229">
        <v>309227</v>
      </c>
      <c r="B9229">
        <v>204873</v>
      </c>
      <c r="C9229" t="s">
        <v>13</v>
      </c>
      <c r="D9229">
        <v>27124</v>
      </c>
      <c r="E9229">
        <v>678</v>
      </c>
      <c r="F9229">
        <v>2203</v>
      </c>
      <c r="G9229" t="s">
        <v>32</v>
      </c>
      <c r="H9229" s="1">
        <v>45562</v>
      </c>
      <c r="I9229" t="str">
        <f t="shared" si="144"/>
        <v>Kicik Investiya</v>
      </c>
      <c r="J9229">
        <f>YEAR(transaction_data[[#This Row],[Transaction_Date]])</f>
        <v>2024</v>
      </c>
      <c r="K9229">
        <f>MONTH(transaction_data[[#This Row],[Transaction_Date]])</f>
        <v>9</v>
      </c>
    </row>
    <row r="9230" spans="1:11" x14ac:dyDescent="0.3">
      <c r="A9230">
        <v>309228</v>
      </c>
      <c r="B9230">
        <v>201028</v>
      </c>
      <c r="C9230" t="s">
        <v>31</v>
      </c>
      <c r="D9230">
        <v>97868</v>
      </c>
      <c r="E9230">
        <v>4206</v>
      </c>
      <c r="F9230">
        <v>26829</v>
      </c>
      <c r="G9230" t="s">
        <v>32</v>
      </c>
      <c r="H9230" s="1">
        <v>45149</v>
      </c>
      <c r="I9230" t="str">
        <f t="shared" si="144"/>
        <v>Orta investisya</v>
      </c>
      <c r="J9230">
        <f>YEAR(transaction_data[[#This Row],[Transaction_Date]])</f>
        <v>2023</v>
      </c>
      <c r="K9230">
        <f>MONTH(transaction_data[[#This Row],[Transaction_Date]])</f>
        <v>8</v>
      </c>
    </row>
    <row r="9231" spans="1:11" x14ac:dyDescent="0.3">
      <c r="A9231">
        <v>309229</v>
      </c>
      <c r="B9231">
        <v>204077</v>
      </c>
      <c r="C9231" t="s">
        <v>31</v>
      </c>
      <c r="D9231">
        <v>67458</v>
      </c>
      <c r="E9231">
        <v>1466</v>
      </c>
      <c r="F9231">
        <v>8521</v>
      </c>
      <c r="G9231" t="s">
        <v>32</v>
      </c>
      <c r="H9231" s="1">
        <v>45078</v>
      </c>
      <c r="I9231" t="str">
        <f t="shared" si="144"/>
        <v>Kicik Investiya</v>
      </c>
      <c r="J9231">
        <f>YEAR(transaction_data[[#This Row],[Transaction_Date]])</f>
        <v>2023</v>
      </c>
      <c r="K9231">
        <f>MONTH(transaction_data[[#This Row],[Transaction_Date]])</f>
        <v>6</v>
      </c>
    </row>
    <row r="9232" spans="1:11" x14ac:dyDescent="0.3">
      <c r="A9232">
        <v>309230</v>
      </c>
      <c r="B9232">
        <v>205878</v>
      </c>
      <c r="C9232" t="s">
        <v>31</v>
      </c>
      <c r="D9232">
        <v>34359</v>
      </c>
      <c r="E9232">
        <v>3596</v>
      </c>
      <c r="F9232">
        <v>40483</v>
      </c>
      <c r="G9232" t="s">
        <v>32</v>
      </c>
      <c r="H9232" s="1">
        <v>44949</v>
      </c>
      <c r="I9232" t="str">
        <f t="shared" si="144"/>
        <v>Yuksek Investisya</v>
      </c>
      <c r="J9232">
        <f>YEAR(transaction_data[[#This Row],[Transaction_Date]])</f>
        <v>2023</v>
      </c>
      <c r="K9232">
        <f>MONTH(transaction_data[[#This Row],[Transaction_Date]])</f>
        <v>1</v>
      </c>
    </row>
    <row r="9233" spans="1:11" x14ac:dyDescent="0.3">
      <c r="A9233">
        <v>309231</v>
      </c>
      <c r="B9233">
        <v>206191</v>
      </c>
      <c r="C9233" t="s">
        <v>31</v>
      </c>
      <c r="D9233">
        <v>44054</v>
      </c>
      <c r="E9233">
        <v>4007</v>
      </c>
      <c r="F9233">
        <v>39561</v>
      </c>
      <c r="G9233" t="s">
        <v>33</v>
      </c>
      <c r="H9233" s="1">
        <v>44772</v>
      </c>
      <c r="I9233" t="str">
        <f t="shared" si="144"/>
        <v>Yuksek Investisya</v>
      </c>
      <c r="J9233">
        <f>YEAR(transaction_data[[#This Row],[Transaction_Date]])</f>
        <v>2022</v>
      </c>
      <c r="K9233">
        <f>MONTH(transaction_data[[#This Row],[Transaction_Date]])</f>
        <v>7</v>
      </c>
    </row>
    <row r="9234" spans="1:11" x14ac:dyDescent="0.3">
      <c r="A9234">
        <v>309232</v>
      </c>
      <c r="B9234">
        <v>202381</v>
      </c>
      <c r="C9234" t="s">
        <v>13</v>
      </c>
      <c r="D9234">
        <v>4512</v>
      </c>
      <c r="E9234">
        <v>287</v>
      </c>
      <c r="F9234">
        <v>31622</v>
      </c>
      <c r="G9234" t="s">
        <v>33</v>
      </c>
      <c r="H9234" s="1">
        <v>45284</v>
      </c>
      <c r="I9234" t="str">
        <f t="shared" si="144"/>
        <v>Yuksek Investisya</v>
      </c>
      <c r="J9234">
        <f>YEAR(transaction_data[[#This Row],[Transaction_Date]])</f>
        <v>2023</v>
      </c>
      <c r="K9234">
        <f>MONTH(transaction_data[[#This Row],[Transaction_Date]])</f>
        <v>12</v>
      </c>
    </row>
    <row r="9235" spans="1:11" x14ac:dyDescent="0.3">
      <c r="A9235">
        <v>309233</v>
      </c>
      <c r="B9235">
        <v>209859</v>
      </c>
      <c r="C9235" t="s">
        <v>13</v>
      </c>
      <c r="D9235">
        <v>97077</v>
      </c>
      <c r="E9235">
        <v>1603</v>
      </c>
      <c r="F9235">
        <v>26886</v>
      </c>
      <c r="G9235" t="s">
        <v>29</v>
      </c>
      <c r="H9235" s="1">
        <v>45212</v>
      </c>
      <c r="I9235" t="str">
        <f t="shared" si="144"/>
        <v>Orta investisya</v>
      </c>
      <c r="J9235">
        <f>YEAR(transaction_data[[#This Row],[Transaction_Date]])</f>
        <v>2023</v>
      </c>
      <c r="K9235">
        <f>MONTH(transaction_data[[#This Row],[Transaction_Date]])</f>
        <v>10</v>
      </c>
    </row>
    <row r="9236" spans="1:11" x14ac:dyDescent="0.3">
      <c r="A9236">
        <v>309234</v>
      </c>
      <c r="B9236">
        <v>200135</v>
      </c>
      <c r="C9236" t="s">
        <v>31</v>
      </c>
      <c r="D9236">
        <v>13013</v>
      </c>
      <c r="E9236">
        <v>4625</v>
      </c>
      <c r="F9236">
        <v>13703</v>
      </c>
      <c r="G9236" t="s">
        <v>29</v>
      </c>
      <c r="H9236" s="1">
        <v>44923</v>
      </c>
      <c r="I9236" t="str">
        <f t="shared" si="144"/>
        <v>Kicik Investiya</v>
      </c>
      <c r="J9236">
        <f>YEAR(transaction_data[[#This Row],[Transaction_Date]])</f>
        <v>2022</v>
      </c>
      <c r="K9236">
        <f>MONTH(transaction_data[[#This Row],[Transaction_Date]])</f>
        <v>12</v>
      </c>
    </row>
    <row r="9237" spans="1:11" x14ac:dyDescent="0.3">
      <c r="A9237">
        <v>309235</v>
      </c>
      <c r="B9237">
        <v>204614</v>
      </c>
      <c r="C9237" t="s">
        <v>30</v>
      </c>
      <c r="D9237">
        <v>57067</v>
      </c>
      <c r="E9237">
        <v>4211</v>
      </c>
      <c r="F9237">
        <v>16395</v>
      </c>
      <c r="G9237" t="s">
        <v>32</v>
      </c>
      <c r="H9237" s="1">
        <v>45252</v>
      </c>
      <c r="I9237" t="str">
        <f t="shared" si="144"/>
        <v>Orta investisya</v>
      </c>
      <c r="J9237">
        <f>YEAR(transaction_data[[#This Row],[Transaction_Date]])</f>
        <v>2023</v>
      </c>
      <c r="K9237">
        <f>MONTH(transaction_data[[#This Row],[Transaction_Date]])</f>
        <v>11</v>
      </c>
    </row>
    <row r="9238" spans="1:11" x14ac:dyDescent="0.3">
      <c r="A9238">
        <v>309236</v>
      </c>
      <c r="B9238">
        <v>207650</v>
      </c>
      <c r="C9238" t="s">
        <v>31</v>
      </c>
      <c r="D9238">
        <v>47694</v>
      </c>
      <c r="E9238">
        <v>2871</v>
      </c>
      <c r="F9238">
        <v>7741</v>
      </c>
      <c r="G9238" t="s">
        <v>29</v>
      </c>
      <c r="H9238" s="1">
        <v>45227</v>
      </c>
      <c r="I9238" t="str">
        <f t="shared" si="144"/>
        <v>Kicik Investiya</v>
      </c>
      <c r="J9238">
        <f>YEAR(transaction_data[[#This Row],[Transaction_Date]])</f>
        <v>2023</v>
      </c>
      <c r="K9238">
        <f>MONTH(transaction_data[[#This Row],[Transaction_Date]])</f>
        <v>10</v>
      </c>
    </row>
    <row r="9239" spans="1:11" x14ac:dyDescent="0.3">
      <c r="A9239">
        <v>309237</v>
      </c>
      <c r="B9239">
        <v>203359</v>
      </c>
      <c r="C9239" t="s">
        <v>30</v>
      </c>
      <c r="D9239">
        <v>19837</v>
      </c>
      <c r="E9239">
        <v>3707</v>
      </c>
      <c r="F9239">
        <v>1546</v>
      </c>
      <c r="G9239" t="s">
        <v>29</v>
      </c>
      <c r="H9239" s="1">
        <v>45527</v>
      </c>
      <c r="I9239" t="str">
        <f t="shared" si="144"/>
        <v>Kicik Investiya</v>
      </c>
      <c r="J9239">
        <f>YEAR(transaction_data[[#This Row],[Transaction_Date]])</f>
        <v>2024</v>
      </c>
      <c r="K9239">
        <f>MONTH(transaction_data[[#This Row],[Transaction_Date]])</f>
        <v>8</v>
      </c>
    </row>
    <row r="9240" spans="1:11" x14ac:dyDescent="0.3">
      <c r="A9240">
        <v>309238</v>
      </c>
      <c r="B9240">
        <v>208533</v>
      </c>
      <c r="C9240" t="s">
        <v>31</v>
      </c>
      <c r="D9240">
        <v>6998</v>
      </c>
      <c r="E9240">
        <v>1131</v>
      </c>
      <c r="F9240">
        <v>26257</v>
      </c>
      <c r="G9240" t="s">
        <v>32</v>
      </c>
      <c r="H9240" s="1">
        <v>44989</v>
      </c>
      <c r="I9240" t="str">
        <f t="shared" si="144"/>
        <v>Orta investisya</v>
      </c>
      <c r="J9240">
        <f>YEAR(transaction_data[[#This Row],[Transaction_Date]])</f>
        <v>2023</v>
      </c>
      <c r="K9240">
        <f>MONTH(transaction_data[[#This Row],[Transaction_Date]])</f>
        <v>3</v>
      </c>
    </row>
    <row r="9241" spans="1:11" x14ac:dyDescent="0.3">
      <c r="A9241">
        <v>309239</v>
      </c>
      <c r="B9241">
        <v>203349</v>
      </c>
      <c r="C9241" t="s">
        <v>13</v>
      </c>
      <c r="D9241">
        <v>98845</v>
      </c>
      <c r="E9241">
        <v>2642</v>
      </c>
      <c r="F9241">
        <v>44451</v>
      </c>
      <c r="G9241" t="s">
        <v>29</v>
      </c>
      <c r="H9241" s="1">
        <v>44673</v>
      </c>
      <c r="I9241" t="str">
        <f t="shared" si="144"/>
        <v>Yuksek Investisya</v>
      </c>
      <c r="J9241">
        <f>YEAR(transaction_data[[#This Row],[Transaction_Date]])</f>
        <v>2022</v>
      </c>
      <c r="K9241">
        <f>MONTH(transaction_data[[#This Row],[Transaction_Date]])</f>
        <v>4</v>
      </c>
    </row>
    <row r="9242" spans="1:11" x14ac:dyDescent="0.3">
      <c r="A9242">
        <v>309240</v>
      </c>
      <c r="B9242">
        <v>203801</v>
      </c>
      <c r="C9242" t="s">
        <v>13</v>
      </c>
      <c r="D9242">
        <v>86732</v>
      </c>
      <c r="E9242">
        <v>1447</v>
      </c>
      <c r="F9242">
        <v>24054</v>
      </c>
      <c r="G9242" t="s">
        <v>33</v>
      </c>
      <c r="H9242" s="1">
        <v>44676</v>
      </c>
      <c r="I9242" t="str">
        <f t="shared" si="144"/>
        <v>Orta investisya</v>
      </c>
      <c r="J9242">
        <f>YEAR(transaction_data[[#This Row],[Transaction_Date]])</f>
        <v>2022</v>
      </c>
      <c r="K9242">
        <f>MONTH(transaction_data[[#This Row],[Transaction_Date]])</f>
        <v>4</v>
      </c>
    </row>
    <row r="9243" spans="1:11" x14ac:dyDescent="0.3">
      <c r="A9243">
        <v>309241</v>
      </c>
      <c r="B9243">
        <v>206770</v>
      </c>
      <c r="C9243" t="s">
        <v>31</v>
      </c>
      <c r="D9243">
        <v>10344</v>
      </c>
      <c r="E9243">
        <v>1025</v>
      </c>
      <c r="F9243">
        <v>7885</v>
      </c>
      <c r="G9243" t="s">
        <v>33</v>
      </c>
      <c r="H9243" s="1">
        <v>45508</v>
      </c>
      <c r="I9243" t="str">
        <f t="shared" si="144"/>
        <v>Kicik Investiya</v>
      </c>
      <c r="J9243">
        <f>YEAR(transaction_data[[#This Row],[Transaction_Date]])</f>
        <v>2024</v>
      </c>
      <c r="K9243">
        <f>MONTH(transaction_data[[#This Row],[Transaction_Date]])</f>
        <v>8</v>
      </c>
    </row>
    <row r="9244" spans="1:11" x14ac:dyDescent="0.3">
      <c r="A9244">
        <v>309242</v>
      </c>
      <c r="B9244">
        <v>208476</v>
      </c>
      <c r="C9244" t="s">
        <v>30</v>
      </c>
      <c r="D9244">
        <v>33765</v>
      </c>
      <c r="E9244">
        <v>408</v>
      </c>
      <c r="F9244">
        <v>30627</v>
      </c>
      <c r="G9244" t="s">
        <v>33</v>
      </c>
      <c r="H9244" s="1">
        <v>45646</v>
      </c>
      <c r="I9244" t="str">
        <f t="shared" si="144"/>
        <v>Yuksek Investisya</v>
      </c>
      <c r="J9244">
        <f>YEAR(transaction_data[[#This Row],[Transaction_Date]])</f>
        <v>2024</v>
      </c>
      <c r="K9244">
        <f>MONTH(transaction_data[[#This Row],[Transaction_Date]])</f>
        <v>12</v>
      </c>
    </row>
    <row r="9245" spans="1:11" x14ac:dyDescent="0.3">
      <c r="A9245">
        <v>309243</v>
      </c>
      <c r="B9245">
        <v>209155</v>
      </c>
      <c r="C9245" t="s">
        <v>30</v>
      </c>
      <c r="D9245">
        <v>89532</v>
      </c>
      <c r="E9245">
        <v>3666</v>
      </c>
      <c r="F9245">
        <v>10863</v>
      </c>
      <c r="G9245" t="s">
        <v>32</v>
      </c>
      <c r="H9245" s="1">
        <v>45591</v>
      </c>
      <c r="I9245" t="str">
        <f t="shared" si="144"/>
        <v>Kicik Investiya</v>
      </c>
      <c r="J9245">
        <f>YEAR(transaction_data[[#This Row],[Transaction_Date]])</f>
        <v>2024</v>
      </c>
      <c r="K9245">
        <f>MONTH(transaction_data[[#This Row],[Transaction_Date]])</f>
        <v>10</v>
      </c>
    </row>
    <row r="9246" spans="1:11" x14ac:dyDescent="0.3">
      <c r="A9246">
        <v>309244</v>
      </c>
      <c r="B9246">
        <v>207390</v>
      </c>
      <c r="C9246" t="s">
        <v>30</v>
      </c>
      <c r="D9246">
        <v>21593</v>
      </c>
      <c r="E9246">
        <v>3736</v>
      </c>
      <c r="F9246">
        <v>44999</v>
      </c>
      <c r="G9246" t="s">
        <v>33</v>
      </c>
      <c r="H9246" s="1">
        <v>45614</v>
      </c>
      <c r="I9246" t="str">
        <f t="shared" si="144"/>
        <v>Yuksek Investisya</v>
      </c>
      <c r="J9246">
        <f>YEAR(transaction_data[[#This Row],[Transaction_Date]])</f>
        <v>2024</v>
      </c>
      <c r="K9246">
        <f>MONTH(transaction_data[[#This Row],[Transaction_Date]])</f>
        <v>11</v>
      </c>
    </row>
    <row r="9247" spans="1:11" x14ac:dyDescent="0.3">
      <c r="A9247">
        <v>309245</v>
      </c>
      <c r="B9247">
        <v>209813</v>
      </c>
      <c r="C9247" t="s">
        <v>13</v>
      </c>
      <c r="D9247">
        <v>71206</v>
      </c>
      <c r="E9247">
        <v>2626</v>
      </c>
      <c r="F9247">
        <v>5835</v>
      </c>
      <c r="G9247" t="s">
        <v>33</v>
      </c>
      <c r="H9247" s="1">
        <v>44996</v>
      </c>
      <c r="I9247" t="str">
        <f t="shared" si="144"/>
        <v>Kicik Investiya</v>
      </c>
      <c r="J9247">
        <f>YEAR(transaction_data[[#This Row],[Transaction_Date]])</f>
        <v>2023</v>
      </c>
      <c r="K9247">
        <f>MONTH(transaction_data[[#This Row],[Transaction_Date]])</f>
        <v>3</v>
      </c>
    </row>
    <row r="9248" spans="1:11" x14ac:dyDescent="0.3">
      <c r="A9248">
        <v>309246</v>
      </c>
      <c r="B9248">
        <v>201724</v>
      </c>
      <c r="C9248" t="s">
        <v>30</v>
      </c>
      <c r="D9248">
        <v>99077</v>
      </c>
      <c r="E9248">
        <v>1904</v>
      </c>
      <c r="F9248">
        <v>15045</v>
      </c>
      <c r="G9248" t="s">
        <v>29</v>
      </c>
      <c r="H9248" s="1">
        <v>44779</v>
      </c>
      <c r="I9248" t="str">
        <f t="shared" si="144"/>
        <v>Orta investisya</v>
      </c>
      <c r="J9248">
        <f>YEAR(transaction_data[[#This Row],[Transaction_Date]])</f>
        <v>2022</v>
      </c>
      <c r="K9248">
        <f>MONTH(transaction_data[[#This Row],[Transaction_Date]])</f>
        <v>8</v>
      </c>
    </row>
    <row r="9249" spans="1:11" x14ac:dyDescent="0.3">
      <c r="A9249">
        <v>309247</v>
      </c>
      <c r="B9249">
        <v>208568</v>
      </c>
      <c r="C9249" t="s">
        <v>30</v>
      </c>
      <c r="D9249">
        <v>84546</v>
      </c>
      <c r="E9249">
        <v>313</v>
      </c>
      <c r="F9249">
        <v>44030</v>
      </c>
      <c r="G9249" t="s">
        <v>29</v>
      </c>
      <c r="H9249" s="1">
        <v>45359</v>
      </c>
      <c r="I9249" t="str">
        <f t="shared" si="144"/>
        <v>Yuksek Investisya</v>
      </c>
      <c r="J9249">
        <f>YEAR(transaction_data[[#This Row],[Transaction_Date]])</f>
        <v>2024</v>
      </c>
      <c r="K9249">
        <f>MONTH(transaction_data[[#This Row],[Transaction_Date]])</f>
        <v>3</v>
      </c>
    </row>
    <row r="9250" spans="1:11" x14ac:dyDescent="0.3">
      <c r="A9250">
        <v>309248</v>
      </c>
      <c r="B9250">
        <v>200052</v>
      </c>
      <c r="C9250" t="s">
        <v>30</v>
      </c>
      <c r="D9250">
        <v>92297</v>
      </c>
      <c r="E9250">
        <v>4330</v>
      </c>
      <c r="F9250">
        <v>49362</v>
      </c>
      <c r="G9250" t="s">
        <v>33</v>
      </c>
      <c r="H9250" s="1">
        <v>44948</v>
      </c>
      <c r="I9250" t="str">
        <f t="shared" si="144"/>
        <v>Yuksek Investisya</v>
      </c>
      <c r="J9250">
        <f>YEAR(transaction_data[[#This Row],[Transaction_Date]])</f>
        <v>2023</v>
      </c>
      <c r="K9250">
        <f>MONTH(transaction_data[[#This Row],[Transaction_Date]])</f>
        <v>1</v>
      </c>
    </row>
    <row r="9251" spans="1:11" x14ac:dyDescent="0.3">
      <c r="A9251">
        <v>309249</v>
      </c>
      <c r="B9251">
        <v>200327</v>
      </c>
      <c r="C9251" t="s">
        <v>13</v>
      </c>
      <c r="D9251">
        <v>35844</v>
      </c>
      <c r="E9251">
        <v>1075</v>
      </c>
      <c r="F9251">
        <v>17710</v>
      </c>
      <c r="G9251" t="s">
        <v>32</v>
      </c>
      <c r="H9251" s="1">
        <v>45047</v>
      </c>
      <c r="I9251" t="str">
        <f t="shared" si="144"/>
        <v>Orta investisya</v>
      </c>
      <c r="J9251">
        <f>YEAR(transaction_data[[#This Row],[Transaction_Date]])</f>
        <v>2023</v>
      </c>
      <c r="K9251">
        <f>MONTH(transaction_data[[#This Row],[Transaction_Date]])</f>
        <v>5</v>
      </c>
    </row>
    <row r="9252" spans="1:11" x14ac:dyDescent="0.3">
      <c r="A9252">
        <v>309250</v>
      </c>
      <c r="B9252">
        <v>200638</v>
      </c>
      <c r="C9252" t="s">
        <v>31</v>
      </c>
      <c r="D9252">
        <v>25131</v>
      </c>
      <c r="E9252">
        <v>4606</v>
      </c>
      <c r="F9252">
        <v>12811</v>
      </c>
      <c r="G9252" t="s">
        <v>29</v>
      </c>
      <c r="H9252" s="1">
        <v>45730</v>
      </c>
      <c r="I9252" t="str">
        <f t="shared" si="144"/>
        <v>Kicik Investiya</v>
      </c>
      <c r="J9252">
        <f>YEAR(transaction_data[[#This Row],[Transaction_Date]])</f>
        <v>2025</v>
      </c>
      <c r="K9252">
        <f>MONTH(transaction_data[[#This Row],[Transaction_Date]])</f>
        <v>3</v>
      </c>
    </row>
    <row r="9253" spans="1:11" x14ac:dyDescent="0.3">
      <c r="A9253">
        <v>309251</v>
      </c>
      <c r="B9253">
        <v>207285</v>
      </c>
      <c r="C9253" t="s">
        <v>13</v>
      </c>
      <c r="D9253">
        <v>63150</v>
      </c>
      <c r="E9253">
        <v>3591</v>
      </c>
      <c r="F9253">
        <v>4238</v>
      </c>
      <c r="G9253" t="s">
        <v>32</v>
      </c>
      <c r="H9253" s="1">
        <v>44903</v>
      </c>
      <c r="I9253" t="str">
        <f t="shared" si="144"/>
        <v>Kicik Investiya</v>
      </c>
      <c r="J9253">
        <f>YEAR(transaction_data[[#This Row],[Transaction_Date]])</f>
        <v>2022</v>
      </c>
      <c r="K9253">
        <f>MONTH(transaction_data[[#This Row],[Transaction_Date]])</f>
        <v>12</v>
      </c>
    </row>
    <row r="9254" spans="1:11" x14ac:dyDescent="0.3">
      <c r="A9254">
        <v>309252</v>
      </c>
      <c r="B9254">
        <v>205699</v>
      </c>
      <c r="C9254" t="s">
        <v>13</v>
      </c>
      <c r="D9254">
        <v>97224</v>
      </c>
      <c r="E9254">
        <v>3023</v>
      </c>
      <c r="F9254">
        <v>48042</v>
      </c>
      <c r="G9254" t="s">
        <v>29</v>
      </c>
      <c r="H9254" s="1">
        <v>44718</v>
      </c>
      <c r="I9254" t="str">
        <f t="shared" si="144"/>
        <v>Yuksek Investisya</v>
      </c>
      <c r="J9254">
        <f>YEAR(transaction_data[[#This Row],[Transaction_Date]])</f>
        <v>2022</v>
      </c>
      <c r="K9254">
        <f>MONTH(transaction_data[[#This Row],[Transaction_Date]])</f>
        <v>6</v>
      </c>
    </row>
    <row r="9255" spans="1:11" x14ac:dyDescent="0.3">
      <c r="A9255">
        <v>309253</v>
      </c>
      <c r="B9255">
        <v>207657</v>
      </c>
      <c r="C9255" t="s">
        <v>31</v>
      </c>
      <c r="D9255">
        <v>46880</v>
      </c>
      <c r="E9255">
        <v>1435</v>
      </c>
      <c r="F9255">
        <v>36235</v>
      </c>
      <c r="G9255" t="s">
        <v>29</v>
      </c>
      <c r="H9255" s="1">
        <v>45263</v>
      </c>
      <c r="I9255" t="str">
        <f t="shared" si="144"/>
        <v>Yuksek Investisya</v>
      </c>
      <c r="J9255">
        <f>YEAR(transaction_data[[#This Row],[Transaction_Date]])</f>
        <v>2023</v>
      </c>
      <c r="K9255">
        <f>MONTH(transaction_data[[#This Row],[Transaction_Date]])</f>
        <v>12</v>
      </c>
    </row>
    <row r="9256" spans="1:11" x14ac:dyDescent="0.3">
      <c r="A9256">
        <v>309254</v>
      </c>
      <c r="B9256">
        <v>204601</v>
      </c>
      <c r="C9256" t="s">
        <v>31</v>
      </c>
      <c r="D9256">
        <v>95667</v>
      </c>
      <c r="E9256">
        <v>4789</v>
      </c>
      <c r="F9256">
        <v>49276</v>
      </c>
      <c r="G9256" t="s">
        <v>32</v>
      </c>
      <c r="H9256" s="1">
        <v>45601</v>
      </c>
      <c r="I9256" t="str">
        <f t="shared" si="144"/>
        <v>Yuksek Investisya</v>
      </c>
      <c r="J9256">
        <f>YEAR(transaction_data[[#This Row],[Transaction_Date]])</f>
        <v>2024</v>
      </c>
      <c r="K9256">
        <f>MONTH(transaction_data[[#This Row],[Transaction_Date]])</f>
        <v>11</v>
      </c>
    </row>
    <row r="9257" spans="1:11" x14ac:dyDescent="0.3">
      <c r="A9257">
        <v>309255</v>
      </c>
      <c r="B9257">
        <v>204963</v>
      </c>
      <c r="C9257" t="s">
        <v>30</v>
      </c>
      <c r="D9257">
        <v>89352</v>
      </c>
      <c r="E9257">
        <v>4465</v>
      </c>
      <c r="F9257">
        <v>30973</v>
      </c>
      <c r="G9257" t="s">
        <v>29</v>
      </c>
      <c r="H9257" s="1">
        <v>45307</v>
      </c>
      <c r="I9257" t="str">
        <f t="shared" si="144"/>
        <v>Yuksek Investisya</v>
      </c>
      <c r="J9257">
        <f>YEAR(transaction_data[[#This Row],[Transaction_Date]])</f>
        <v>2024</v>
      </c>
      <c r="K9257">
        <f>MONTH(transaction_data[[#This Row],[Transaction_Date]])</f>
        <v>1</v>
      </c>
    </row>
    <row r="9258" spans="1:11" x14ac:dyDescent="0.3">
      <c r="A9258">
        <v>309256</v>
      </c>
      <c r="B9258">
        <v>205063</v>
      </c>
      <c r="C9258" t="s">
        <v>30</v>
      </c>
      <c r="D9258">
        <v>36181</v>
      </c>
      <c r="E9258">
        <v>4580</v>
      </c>
      <c r="F9258">
        <v>17637</v>
      </c>
      <c r="G9258" t="s">
        <v>33</v>
      </c>
      <c r="H9258" s="1">
        <v>45573</v>
      </c>
      <c r="I9258" t="str">
        <f t="shared" si="144"/>
        <v>Orta investisya</v>
      </c>
      <c r="J9258">
        <f>YEAR(transaction_data[[#This Row],[Transaction_Date]])</f>
        <v>2024</v>
      </c>
      <c r="K9258">
        <f>MONTH(transaction_data[[#This Row],[Transaction_Date]])</f>
        <v>10</v>
      </c>
    </row>
    <row r="9259" spans="1:11" x14ac:dyDescent="0.3">
      <c r="A9259">
        <v>309257</v>
      </c>
      <c r="B9259">
        <v>208750</v>
      </c>
      <c r="C9259" t="s">
        <v>31</v>
      </c>
      <c r="D9259">
        <v>84415</v>
      </c>
      <c r="E9259">
        <v>4214</v>
      </c>
      <c r="F9259">
        <v>36718</v>
      </c>
      <c r="G9259" t="s">
        <v>33</v>
      </c>
      <c r="H9259" s="1">
        <v>45045</v>
      </c>
      <c r="I9259" t="str">
        <f t="shared" si="144"/>
        <v>Yuksek Investisya</v>
      </c>
      <c r="J9259">
        <f>YEAR(transaction_data[[#This Row],[Transaction_Date]])</f>
        <v>2023</v>
      </c>
      <c r="K9259">
        <f>MONTH(transaction_data[[#This Row],[Transaction_Date]])</f>
        <v>4</v>
      </c>
    </row>
    <row r="9260" spans="1:11" x14ac:dyDescent="0.3">
      <c r="A9260">
        <v>309258</v>
      </c>
      <c r="B9260">
        <v>204035</v>
      </c>
      <c r="C9260" t="s">
        <v>30</v>
      </c>
      <c r="D9260">
        <v>45133</v>
      </c>
      <c r="E9260">
        <v>2470</v>
      </c>
      <c r="F9260">
        <v>48366</v>
      </c>
      <c r="G9260" t="s">
        <v>33</v>
      </c>
      <c r="H9260" s="1">
        <v>44872</v>
      </c>
      <c r="I9260" t="str">
        <f t="shared" si="144"/>
        <v>Yuksek Investisya</v>
      </c>
      <c r="J9260">
        <f>YEAR(transaction_data[[#This Row],[Transaction_Date]])</f>
        <v>2022</v>
      </c>
      <c r="K9260">
        <f>MONTH(transaction_data[[#This Row],[Transaction_Date]])</f>
        <v>11</v>
      </c>
    </row>
    <row r="9261" spans="1:11" x14ac:dyDescent="0.3">
      <c r="A9261">
        <v>309259</v>
      </c>
      <c r="B9261">
        <v>209100</v>
      </c>
      <c r="C9261" t="s">
        <v>31</v>
      </c>
      <c r="D9261">
        <v>57000</v>
      </c>
      <c r="E9261">
        <v>953</v>
      </c>
      <c r="F9261">
        <v>2556</v>
      </c>
      <c r="G9261" t="s">
        <v>33</v>
      </c>
      <c r="H9261" s="1">
        <v>44779</v>
      </c>
      <c r="I9261" t="str">
        <f t="shared" si="144"/>
        <v>Kicik Investiya</v>
      </c>
      <c r="J9261">
        <f>YEAR(transaction_data[[#This Row],[Transaction_Date]])</f>
        <v>2022</v>
      </c>
      <c r="K9261">
        <f>MONTH(transaction_data[[#This Row],[Transaction_Date]])</f>
        <v>8</v>
      </c>
    </row>
    <row r="9262" spans="1:11" x14ac:dyDescent="0.3">
      <c r="A9262">
        <v>309260</v>
      </c>
      <c r="B9262">
        <v>206797</v>
      </c>
      <c r="C9262" t="s">
        <v>30</v>
      </c>
      <c r="D9262">
        <v>66654</v>
      </c>
      <c r="E9262">
        <v>2645</v>
      </c>
      <c r="F9262">
        <v>36661</v>
      </c>
      <c r="G9262" t="s">
        <v>33</v>
      </c>
      <c r="H9262" s="1">
        <v>45212</v>
      </c>
      <c r="I9262" t="str">
        <f t="shared" si="144"/>
        <v>Yuksek Investisya</v>
      </c>
      <c r="J9262">
        <f>YEAR(transaction_data[[#This Row],[Transaction_Date]])</f>
        <v>2023</v>
      </c>
      <c r="K9262">
        <f>MONTH(transaction_data[[#This Row],[Transaction_Date]])</f>
        <v>10</v>
      </c>
    </row>
    <row r="9263" spans="1:11" x14ac:dyDescent="0.3">
      <c r="A9263">
        <v>309261</v>
      </c>
      <c r="B9263">
        <v>208200</v>
      </c>
      <c r="C9263" t="s">
        <v>13</v>
      </c>
      <c r="D9263">
        <v>61833</v>
      </c>
      <c r="E9263">
        <v>292</v>
      </c>
      <c r="F9263">
        <v>47889</v>
      </c>
      <c r="G9263" t="s">
        <v>32</v>
      </c>
      <c r="H9263" s="1">
        <v>44905</v>
      </c>
      <c r="I9263" t="str">
        <f t="shared" si="144"/>
        <v>Yuksek Investisya</v>
      </c>
      <c r="J9263">
        <f>YEAR(transaction_data[[#This Row],[Transaction_Date]])</f>
        <v>2022</v>
      </c>
      <c r="K9263">
        <f>MONTH(transaction_data[[#This Row],[Transaction_Date]])</f>
        <v>12</v>
      </c>
    </row>
    <row r="9264" spans="1:11" x14ac:dyDescent="0.3">
      <c r="A9264">
        <v>309262</v>
      </c>
      <c r="B9264">
        <v>205531</v>
      </c>
      <c r="C9264" t="s">
        <v>30</v>
      </c>
      <c r="D9264">
        <v>32184</v>
      </c>
      <c r="E9264">
        <v>1088</v>
      </c>
      <c r="F9264">
        <v>34926</v>
      </c>
      <c r="G9264" t="s">
        <v>33</v>
      </c>
      <c r="H9264" s="1">
        <v>45522</v>
      </c>
      <c r="I9264" t="str">
        <f t="shared" si="144"/>
        <v>Yuksek Investisya</v>
      </c>
      <c r="J9264">
        <f>YEAR(transaction_data[[#This Row],[Transaction_Date]])</f>
        <v>2024</v>
      </c>
      <c r="K9264">
        <f>MONTH(transaction_data[[#This Row],[Transaction_Date]])</f>
        <v>8</v>
      </c>
    </row>
    <row r="9265" spans="1:11" x14ac:dyDescent="0.3">
      <c r="A9265">
        <v>309263</v>
      </c>
      <c r="B9265">
        <v>202571</v>
      </c>
      <c r="C9265" t="s">
        <v>31</v>
      </c>
      <c r="D9265">
        <v>50255</v>
      </c>
      <c r="E9265">
        <v>3986</v>
      </c>
      <c r="F9265">
        <v>34348</v>
      </c>
      <c r="G9265" t="s">
        <v>29</v>
      </c>
      <c r="H9265" s="1">
        <v>44823</v>
      </c>
      <c r="I9265" t="str">
        <f t="shared" si="144"/>
        <v>Yuksek Investisya</v>
      </c>
      <c r="J9265">
        <f>YEAR(transaction_data[[#This Row],[Transaction_Date]])</f>
        <v>2022</v>
      </c>
      <c r="K9265">
        <f>MONTH(transaction_data[[#This Row],[Transaction_Date]])</f>
        <v>9</v>
      </c>
    </row>
    <row r="9266" spans="1:11" x14ac:dyDescent="0.3">
      <c r="A9266">
        <v>309264</v>
      </c>
      <c r="B9266">
        <v>205723</v>
      </c>
      <c r="C9266" t="s">
        <v>31</v>
      </c>
      <c r="D9266">
        <v>66585</v>
      </c>
      <c r="E9266">
        <v>1386</v>
      </c>
      <c r="F9266">
        <v>23372</v>
      </c>
      <c r="G9266" t="s">
        <v>33</v>
      </c>
      <c r="H9266" s="1">
        <v>44662</v>
      </c>
      <c r="I9266" t="str">
        <f t="shared" si="144"/>
        <v>Orta investisya</v>
      </c>
      <c r="J9266">
        <f>YEAR(transaction_data[[#This Row],[Transaction_Date]])</f>
        <v>2022</v>
      </c>
      <c r="K9266">
        <f>MONTH(transaction_data[[#This Row],[Transaction_Date]])</f>
        <v>4</v>
      </c>
    </row>
    <row r="9267" spans="1:11" x14ac:dyDescent="0.3">
      <c r="A9267">
        <v>309265</v>
      </c>
      <c r="B9267">
        <v>200276</v>
      </c>
      <c r="C9267" t="s">
        <v>13</v>
      </c>
      <c r="D9267">
        <v>38717</v>
      </c>
      <c r="E9267">
        <v>1452</v>
      </c>
      <c r="F9267">
        <v>34938</v>
      </c>
      <c r="G9267" t="s">
        <v>32</v>
      </c>
      <c r="H9267" s="1">
        <v>45457</v>
      </c>
      <c r="I9267" t="str">
        <f t="shared" si="144"/>
        <v>Yuksek Investisya</v>
      </c>
      <c r="J9267">
        <f>YEAR(transaction_data[[#This Row],[Transaction_Date]])</f>
        <v>2024</v>
      </c>
      <c r="K9267">
        <f>MONTH(transaction_data[[#This Row],[Transaction_Date]])</f>
        <v>6</v>
      </c>
    </row>
    <row r="9268" spans="1:11" x14ac:dyDescent="0.3">
      <c r="A9268">
        <v>309266</v>
      </c>
      <c r="B9268">
        <v>206582</v>
      </c>
      <c r="C9268" t="s">
        <v>30</v>
      </c>
      <c r="D9268">
        <v>32536</v>
      </c>
      <c r="E9268">
        <v>2520</v>
      </c>
      <c r="F9268">
        <v>42560</v>
      </c>
      <c r="G9268" t="s">
        <v>29</v>
      </c>
      <c r="H9268" s="1">
        <v>45316</v>
      </c>
      <c r="I9268" t="str">
        <f t="shared" si="144"/>
        <v>Yuksek Investisya</v>
      </c>
      <c r="J9268">
        <f>YEAR(transaction_data[[#This Row],[Transaction_Date]])</f>
        <v>2024</v>
      </c>
      <c r="K9268">
        <f>MONTH(transaction_data[[#This Row],[Transaction_Date]])</f>
        <v>1</v>
      </c>
    </row>
    <row r="9269" spans="1:11" x14ac:dyDescent="0.3">
      <c r="A9269">
        <v>309267</v>
      </c>
      <c r="B9269">
        <v>209253</v>
      </c>
      <c r="C9269" t="s">
        <v>31</v>
      </c>
      <c r="D9269">
        <v>58263</v>
      </c>
      <c r="E9269">
        <v>1110</v>
      </c>
      <c r="F9269">
        <v>29680</v>
      </c>
      <c r="G9269" t="s">
        <v>29</v>
      </c>
      <c r="H9269" s="1">
        <v>45345</v>
      </c>
      <c r="I9269" t="str">
        <f t="shared" si="144"/>
        <v>Yuksek Investisya</v>
      </c>
      <c r="J9269">
        <f>YEAR(transaction_data[[#This Row],[Transaction_Date]])</f>
        <v>2024</v>
      </c>
      <c r="K9269">
        <f>MONTH(transaction_data[[#This Row],[Transaction_Date]])</f>
        <v>2</v>
      </c>
    </row>
    <row r="9270" spans="1:11" x14ac:dyDescent="0.3">
      <c r="A9270">
        <v>309268</v>
      </c>
      <c r="B9270">
        <v>206963</v>
      </c>
      <c r="C9270" t="s">
        <v>30</v>
      </c>
      <c r="D9270">
        <v>1474</v>
      </c>
      <c r="E9270">
        <v>3395</v>
      </c>
      <c r="F9270">
        <v>15720</v>
      </c>
      <c r="G9270" t="s">
        <v>32</v>
      </c>
      <c r="H9270" s="1">
        <v>45687</v>
      </c>
      <c r="I9270" t="str">
        <f t="shared" si="144"/>
        <v>Orta investisya</v>
      </c>
      <c r="J9270">
        <f>YEAR(transaction_data[[#This Row],[Transaction_Date]])</f>
        <v>2025</v>
      </c>
      <c r="K9270">
        <f>MONTH(transaction_data[[#This Row],[Transaction_Date]])</f>
        <v>1</v>
      </c>
    </row>
    <row r="9271" spans="1:11" x14ac:dyDescent="0.3">
      <c r="A9271">
        <v>309269</v>
      </c>
      <c r="B9271">
        <v>201817</v>
      </c>
      <c r="C9271" t="s">
        <v>31</v>
      </c>
      <c r="D9271">
        <v>46774</v>
      </c>
      <c r="E9271">
        <v>3741</v>
      </c>
      <c r="F9271">
        <v>41499</v>
      </c>
      <c r="G9271" t="s">
        <v>29</v>
      </c>
      <c r="H9271" s="1">
        <v>45408</v>
      </c>
      <c r="I9271" t="str">
        <f t="shared" si="144"/>
        <v>Yuksek Investisya</v>
      </c>
      <c r="J9271">
        <f>YEAR(transaction_data[[#This Row],[Transaction_Date]])</f>
        <v>2024</v>
      </c>
      <c r="K9271">
        <f>MONTH(transaction_data[[#This Row],[Transaction_Date]])</f>
        <v>4</v>
      </c>
    </row>
    <row r="9272" spans="1:11" x14ac:dyDescent="0.3">
      <c r="A9272">
        <v>309270</v>
      </c>
      <c r="B9272">
        <v>205909</v>
      </c>
      <c r="C9272" t="s">
        <v>30</v>
      </c>
      <c r="D9272">
        <v>14142</v>
      </c>
      <c r="E9272">
        <v>451</v>
      </c>
      <c r="F9272">
        <v>26258</v>
      </c>
      <c r="G9272" t="s">
        <v>32</v>
      </c>
      <c r="H9272" s="1">
        <v>44825</v>
      </c>
      <c r="I9272" t="str">
        <f t="shared" si="144"/>
        <v>Orta investisya</v>
      </c>
      <c r="J9272">
        <f>YEAR(transaction_data[[#This Row],[Transaction_Date]])</f>
        <v>2022</v>
      </c>
      <c r="K9272">
        <f>MONTH(transaction_data[[#This Row],[Transaction_Date]])</f>
        <v>9</v>
      </c>
    </row>
    <row r="9273" spans="1:11" x14ac:dyDescent="0.3">
      <c r="A9273">
        <v>309271</v>
      </c>
      <c r="B9273">
        <v>200434</v>
      </c>
      <c r="C9273" t="s">
        <v>13</v>
      </c>
      <c r="D9273">
        <v>8307</v>
      </c>
      <c r="E9273">
        <v>3251</v>
      </c>
      <c r="F9273">
        <v>48964</v>
      </c>
      <c r="G9273" t="s">
        <v>32</v>
      </c>
      <c r="H9273" s="1">
        <v>44989</v>
      </c>
      <c r="I9273" t="str">
        <f t="shared" si="144"/>
        <v>Yuksek Investisya</v>
      </c>
      <c r="J9273">
        <f>YEAR(transaction_data[[#This Row],[Transaction_Date]])</f>
        <v>2023</v>
      </c>
      <c r="K9273">
        <f>MONTH(transaction_data[[#This Row],[Transaction_Date]])</f>
        <v>3</v>
      </c>
    </row>
    <row r="9274" spans="1:11" x14ac:dyDescent="0.3">
      <c r="A9274">
        <v>309272</v>
      </c>
      <c r="B9274">
        <v>201267</v>
      </c>
      <c r="C9274" t="s">
        <v>30</v>
      </c>
      <c r="D9274">
        <v>96962</v>
      </c>
      <c r="E9274">
        <v>4101</v>
      </c>
      <c r="F9274">
        <v>46290</v>
      </c>
      <c r="G9274" t="s">
        <v>29</v>
      </c>
      <c r="H9274" s="1">
        <v>44956</v>
      </c>
      <c r="I9274" t="str">
        <f t="shared" si="144"/>
        <v>Yuksek Investisya</v>
      </c>
      <c r="J9274">
        <f>YEAR(transaction_data[[#This Row],[Transaction_Date]])</f>
        <v>2023</v>
      </c>
      <c r="K9274">
        <f>MONTH(transaction_data[[#This Row],[Transaction_Date]])</f>
        <v>1</v>
      </c>
    </row>
    <row r="9275" spans="1:11" x14ac:dyDescent="0.3">
      <c r="A9275">
        <v>309273</v>
      </c>
      <c r="B9275">
        <v>209031</v>
      </c>
      <c r="C9275" t="s">
        <v>30</v>
      </c>
      <c r="D9275">
        <v>66648</v>
      </c>
      <c r="E9275">
        <v>275</v>
      </c>
      <c r="F9275">
        <v>35062</v>
      </c>
      <c r="G9275" t="s">
        <v>32</v>
      </c>
      <c r="H9275" s="1">
        <v>44937</v>
      </c>
      <c r="I9275" t="str">
        <f t="shared" si="144"/>
        <v>Yuksek Investisya</v>
      </c>
      <c r="J9275">
        <f>YEAR(transaction_data[[#This Row],[Transaction_Date]])</f>
        <v>2023</v>
      </c>
      <c r="K9275">
        <f>MONTH(transaction_data[[#This Row],[Transaction_Date]])</f>
        <v>1</v>
      </c>
    </row>
    <row r="9276" spans="1:11" x14ac:dyDescent="0.3">
      <c r="A9276">
        <v>309274</v>
      </c>
      <c r="B9276">
        <v>207716</v>
      </c>
      <c r="C9276" t="s">
        <v>31</v>
      </c>
      <c r="D9276">
        <v>45599</v>
      </c>
      <c r="E9276">
        <v>265</v>
      </c>
      <c r="F9276">
        <v>34379</v>
      </c>
      <c r="G9276" t="s">
        <v>32</v>
      </c>
      <c r="H9276" s="1">
        <v>45054</v>
      </c>
      <c r="I9276" t="str">
        <f t="shared" si="144"/>
        <v>Yuksek Investisya</v>
      </c>
      <c r="J9276">
        <f>YEAR(transaction_data[[#This Row],[Transaction_Date]])</f>
        <v>2023</v>
      </c>
      <c r="K9276">
        <f>MONTH(transaction_data[[#This Row],[Transaction_Date]])</f>
        <v>5</v>
      </c>
    </row>
    <row r="9277" spans="1:11" x14ac:dyDescent="0.3">
      <c r="A9277">
        <v>309275</v>
      </c>
      <c r="B9277">
        <v>206887</v>
      </c>
      <c r="C9277" t="s">
        <v>30</v>
      </c>
      <c r="D9277">
        <v>60623</v>
      </c>
      <c r="E9277">
        <v>523</v>
      </c>
      <c r="F9277">
        <v>13881</v>
      </c>
      <c r="G9277" t="s">
        <v>33</v>
      </c>
      <c r="H9277" s="1">
        <v>45088</v>
      </c>
      <c r="I9277" t="str">
        <f t="shared" si="144"/>
        <v>Kicik Investiya</v>
      </c>
      <c r="J9277">
        <f>YEAR(transaction_data[[#This Row],[Transaction_Date]])</f>
        <v>2023</v>
      </c>
      <c r="K9277">
        <f>MONTH(transaction_data[[#This Row],[Transaction_Date]])</f>
        <v>6</v>
      </c>
    </row>
    <row r="9278" spans="1:11" x14ac:dyDescent="0.3">
      <c r="A9278">
        <v>309276</v>
      </c>
      <c r="B9278">
        <v>209557</v>
      </c>
      <c r="C9278" t="s">
        <v>31</v>
      </c>
      <c r="D9278">
        <v>36438</v>
      </c>
      <c r="E9278">
        <v>950</v>
      </c>
      <c r="F9278">
        <v>34982</v>
      </c>
      <c r="G9278" t="s">
        <v>29</v>
      </c>
      <c r="H9278" s="1">
        <v>45408</v>
      </c>
      <c r="I9278" t="str">
        <f t="shared" si="144"/>
        <v>Yuksek Investisya</v>
      </c>
      <c r="J9278">
        <f>YEAR(transaction_data[[#This Row],[Transaction_Date]])</f>
        <v>2024</v>
      </c>
      <c r="K9278">
        <f>MONTH(transaction_data[[#This Row],[Transaction_Date]])</f>
        <v>4</v>
      </c>
    </row>
    <row r="9279" spans="1:11" x14ac:dyDescent="0.3">
      <c r="A9279">
        <v>309277</v>
      </c>
      <c r="B9279">
        <v>206988</v>
      </c>
      <c r="C9279" t="s">
        <v>31</v>
      </c>
      <c r="D9279">
        <v>63316</v>
      </c>
      <c r="E9279">
        <v>2560</v>
      </c>
      <c r="F9279">
        <v>20861</v>
      </c>
      <c r="G9279" t="s">
        <v>33</v>
      </c>
      <c r="H9279" s="1">
        <v>45234</v>
      </c>
      <c r="I9279" t="str">
        <f t="shared" si="144"/>
        <v>Orta investisya</v>
      </c>
      <c r="J9279">
        <f>YEAR(transaction_data[[#This Row],[Transaction_Date]])</f>
        <v>2023</v>
      </c>
      <c r="K9279">
        <f>MONTH(transaction_data[[#This Row],[Transaction_Date]])</f>
        <v>11</v>
      </c>
    </row>
    <row r="9280" spans="1:11" x14ac:dyDescent="0.3">
      <c r="A9280">
        <v>309278</v>
      </c>
      <c r="B9280">
        <v>206052</v>
      </c>
      <c r="C9280" t="s">
        <v>30</v>
      </c>
      <c r="D9280">
        <v>83844</v>
      </c>
      <c r="E9280">
        <v>1755</v>
      </c>
      <c r="F9280">
        <v>46845</v>
      </c>
      <c r="G9280" t="s">
        <v>32</v>
      </c>
      <c r="H9280" s="1">
        <v>44843</v>
      </c>
      <c r="I9280" t="str">
        <f t="shared" si="144"/>
        <v>Yuksek Investisya</v>
      </c>
      <c r="J9280">
        <f>YEAR(transaction_data[[#This Row],[Transaction_Date]])</f>
        <v>2022</v>
      </c>
      <c r="K9280">
        <f>MONTH(transaction_data[[#This Row],[Transaction_Date]])</f>
        <v>10</v>
      </c>
    </row>
    <row r="9281" spans="1:11" x14ac:dyDescent="0.3">
      <c r="A9281">
        <v>309279</v>
      </c>
      <c r="B9281">
        <v>204109</v>
      </c>
      <c r="C9281" t="s">
        <v>31</v>
      </c>
      <c r="D9281">
        <v>96396</v>
      </c>
      <c r="E9281">
        <v>854</v>
      </c>
      <c r="F9281">
        <v>32709</v>
      </c>
      <c r="G9281" t="s">
        <v>29</v>
      </c>
      <c r="H9281" s="1">
        <v>45311</v>
      </c>
      <c r="I9281" t="str">
        <f t="shared" si="144"/>
        <v>Yuksek Investisya</v>
      </c>
      <c r="J9281">
        <f>YEAR(transaction_data[[#This Row],[Transaction_Date]])</f>
        <v>2024</v>
      </c>
      <c r="K9281">
        <f>MONTH(transaction_data[[#This Row],[Transaction_Date]])</f>
        <v>1</v>
      </c>
    </row>
    <row r="9282" spans="1:11" x14ac:dyDescent="0.3">
      <c r="A9282">
        <v>309280</v>
      </c>
      <c r="B9282">
        <v>207150</v>
      </c>
      <c r="C9282" t="s">
        <v>13</v>
      </c>
      <c r="D9282">
        <v>64606</v>
      </c>
      <c r="E9282">
        <v>2608</v>
      </c>
      <c r="F9282">
        <v>32430</v>
      </c>
      <c r="G9282" t="s">
        <v>29</v>
      </c>
      <c r="H9282" s="1">
        <v>44961</v>
      </c>
      <c r="I9282" t="str">
        <f t="shared" ref="I9282:I9345" si="145">IF(AND(F9282&gt;1000,F9282&lt;15000),"Kicik Investiya",IF(AND(F9282&gt;=15000,F9282&lt;27500),"Orta investisya","Yuksek Investisya"))</f>
        <v>Yuksek Investisya</v>
      </c>
      <c r="J9282">
        <f>YEAR(transaction_data[[#This Row],[Transaction_Date]])</f>
        <v>2023</v>
      </c>
      <c r="K9282">
        <f>MONTH(transaction_data[[#This Row],[Transaction_Date]])</f>
        <v>2</v>
      </c>
    </row>
    <row r="9283" spans="1:11" x14ac:dyDescent="0.3">
      <c r="A9283">
        <v>309281</v>
      </c>
      <c r="B9283">
        <v>201158</v>
      </c>
      <c r="C9283" t="s">
        <v>30</v>
      </c>
      <c r="D9283">
        <v>18920</v>
      </c>
      <c r="E9283">
        <v>3722</v>
      </c>
      <c r="F9283">
        <v>20645</v>
      </c>
      <c r="G9283" t="s">
        <v>29</v>
      </c>
      <c r="H9283" s="1">
        <v>45573</v>
      </c>
      <c r="I9283" t="str">
        <f t="shared" si="145"/>
        <v>Orta investisya</v>
      </c>
      <c r="J9283">
        <f>YEAR(transaction_data[[#This Row],[Transaction_Date]])</f>
        <v>2024</v>
      </c>
      <c r="K9283">
        <f>MONTH(transaction_data[[#This Row],[Transaction_Date]])</f>
        <v>10</v>
      </c>
    </row>
    <row r="9284" spans="1:11" x14ac:dyDescent="0.3">
      <c r="A9284">
        <v>309282</v>
      </c>
      <c r="B9284">
        <v>209915</v>
      </c>
      <c r="C9284" t="s">
        <v>13</v>
      </c>
      <c r="D9284">
        <v>48435</v>
      </c>
      <c r="E9284">
        <v>3935</v>
      </c>
      <c r="F9284">
        <v>8941</v>
      </c>
      <c r="G9284" t="s">
        <v>29</v>
      </c>
      <c r="H9284" s="1">
        <v>44975</v>
      </c>
      <c r="I9284" t="str">
        <f t="shared" si="145"/>
        <v>Kicik Investiya</v>
      </c>
      <c r="J9284">
        <f>YEAR(transaction_data[[#This Row],[Transaction_Date]])</f>
        <v>2023</v>
      </c>
      <c r="K9284">
        <f>MONTH(transaction_data[[#This Row],[Transaction_Date]])</f>
        <v>2</v>
      </c>
    </row>
    <row r="9285" spans="1:11" x14ac:dyDescent="0.3">
      <c r="A9285">
        <v>309283</v>
      </c>
      <c r="B9285">
        <v>205498</v>
      </c>
      <c r="C9285" t="s">
        <v>30</v>
      </c>
      <c r="D9285">
        <v>10792</v>
      </c>
      <c r="E9285">
        <v>4341</v>
      </c>
      <c r="F9285">
        <v>8863</v>
      </c>
      <c r="G9285" t="s">
        <v>29</v>
      </c>
      <c r="H9285" s="1">
        <v>45080</v>
      </c>
      <c r="I9285" t="str">
        <f t="shared" si="145"/>
        <v>Kicik Investiya</v>
      </c>
      <c r="J9285">
        <f>YEAR(transaction_data[[#This Row],[Transaction_Date]])</f>
        <v>2023</v>
      </c>
      <c r="K9285">
        <f>MONTH(transaction_data[[#This Row],[Transaction_Date]])</f>
        <v>6</v>
      </c>
    </row>
    <row r="9286" spans="1:11" x14ac:dyDescent="0.3">
      <c r="A9286">
        <v>309284</v>
      </c>
      <c r="B9286">
        <v>200566</v>
      </c>
      <c r="C9286" t="s">
        <v>31</v>
      </c>
      <c r="D9286">
        <v>33087</v>
      </c>
      <c r="E9286">
        <v>3053</v>
      </c>
      <c r="F9286">
        <v>3547</v>
      </c>
      <c r="G9286" t="s">
        <v>33</v>
      </c>
      <c r="H9286" s="1">
        <v>45692</v>
      </c>
      <c r="I9286" t="str">
        <f t="shared" si="145"/>
        <v>Kicik Investiya</v>
      </c>
      <c r="J9286">
        <f>YEAR(transaction_data[[#This Row],[Transaction_Date]])</f>
        <v>2025</v>
      </c>
      <c r="K9286">
        <f>MONTH(transaction_data[[#This Row],[Transaction_Date]])</f>
        <v>2</v>
      </c>
    </row>
    <row r="9287" spans="1:11" x14ac:dyDescent="0.3">
      <c r="A9287">
        <v>309285</v>
      </c>
      <c r="B9287">
        <v>204897</v>
      </c>
      <c r="C9287" t="s">
        <v>13</v>
      </c>
      <c r="D9287">
        <v>52376</v>
      </c>
      <c r="E9287">
        <v>4379</v>
      </c>
      <c r="F9287">
        <v>24489</v>
      </c>
      <c r="G9287" t="s">
        <v>33</v>
      </c>
      <c r="H9287" s="1">
        <v>44935</v>
      </c>
      <c r="I9287" t="str">
        <f t="shared" si="145"/>
        <v>Orta investisya</v>
      </c>
      <c r="J9287">
        <f>YEAR(transaction_data[[#This Row],[Transaction_Date]])</f>
        <v>2023</v>
      </c>
      <c r="K9287">
        <f>MONTH(transaction_data[[#This Row],[Transaction_Date]])</f>
        <v>1</v>
      </c>
    </row>
    <row r="9288" spans="1:11" x14ac:dyDescent="0.3">
      <c r="A9288">
        <v>309286</v>
      </c>
      <c r="B9288">
        <v>200126</v>
      </c>
      <c r="C9288" t="s">
        <v>13</v>
      </c>
      <c r="D9288">
        <v>59470</v>
      </c>
      <c r="E9288">
        <v>4794</v>
      </c>
      <c r="F9288">
        <v>25527</v>
      </c>
      <c r="G9288" t="s">
        <v>33</v>
      </c>
      <c r="H9288" s="1">
        <v>45290</v>
      </c>
      <c r="I9288" t="str">
        <f t="shared" si="145"/>
        <v>Orta investisya</v>
      </c>
      <c r="J9288">
        <f>YEAR(transaction_data[[#This Row],[Transaction_Date]])</f>
        <v>2023</v>
      </c>
      <c r="K9288">
        <f>MONTH(transaction_data[[#This Row],[Transaction_Date]])</f>
        <v>12</v>
      </c>
    </row>
    <row r="9289" spans="1:11" x14ac:dyDescent="0.3">
      <c r="A9289">
        <v>309287</v>
      </c>
      <c r="B9289">
        <v>209986</v>
      </c>
      <c r="C9289" t="s">
        <v>31</v>
      </c>
      <c r="D9289">
        <v>56158</v>
      </c>
      <c r="E9289">
        <v>3611</v>
      </c>
      <c r="F9289">
        <v>32526</v>
      </c>
      <c r="G9289" t="s">
        <v>32</v>
      </c>
      <c r="H9289" s="1">
        <v>44921</v>
      </c>
      <c r="I9289" t="str">
        <f t="shared" si="145"/>
        <v>Yuksek Investisya</v>
      </c>
      <c r="J9289">
        <f>YEAR(transaction_data[[#This Row],[Transaction_Date]])</f>
        <v>2022</v>
      </c>
      <c r="K9289">
        <f>MONTH(transaction_data[[#This Row],[Transaction_Date]])</f>
        <v>12</v>
      </c>
    </row>
    <row r="9290" spans="1:11" x14ac:dyDescent="0.3">
      <c r="A9290">
        <v>309288</v>
      </c>
      <c r="B9290">
        <v>205114</v>
      </c>
      <c r="C9290" t="s">
        <v>30</v>
      </c>
      <c r="D9290">
        <v>54048</v>
      </c>
      <c r="E9290">
        <v>2375</v>
      </c>
      <c r="F9290">
        <v>43349</v>
      </c>
      <c r="G9290" t="s">
        <v>29</v>
      </c>
      <c r="H9290" s="1">
        <v>45275</v>
      </c>
      <c r="I9290" t="str">
        <f t="shared" si="145"/>
        <v>Yuksek Investisya</v>
      </c>
      <c r="J9290">
        <f>YEAR(transaction_data[[#This Row],[Transaction_Date]])</f>
        <v>2023</v>
      </c>
      <c r="K9290">
        <f>MONTH(transaction_data[[#This Row],[Transaction_Date]])</f>
        <v>12</v>
      </c>
    </row>
    <row r="9291" spans="1:11" x14ac:dyDescent="0.3">
      <c r="A9291">
        <v>309289</v>
      </c>
      <c r="B9291">
        <v>206055</v>
      </c>
      <c r="C9291" t="s">
        <v>30</v>
      </c>
      <c r="D9291">
        <v>1482</v>
      </c>
      <c r="E9291">
        <v>3588</v>
      </c>
      <c r="F9291">
        <v>36232</v>
      </c>
      <c r="G9291" t="s">
        <v>29</v>
      </c>
      <c r="H9291" s="1">
        <v>44867</v>
      </c>
      <c r="I9291" t="str">
        <f t="shared" si="145"/>
        <v>Yuksek Investisya</v>
      </c>
      <c r="J9291">
        <f>YEAR(transaction_data[[#This Row],[Transaction_Date]])</f>
        <v>2022</v>
      </c>
      <c r="K9291">
        <f>MONTH(transaction_data[[#This Row],[Transaction_Date]])</f>
        <v>11</v>
      </c>
    </row>
    <row r="9292" spans="1:11" x14ac:dyDescent="0.3">
      <c r="A9292">
        <v>309290</v>
      </c>
      <c r="B9292">
        <v>201867</v>
      </c>
      <c r="C9292" t="s">
        <v>30</v>
      </c>
      <c r="D9292">
        <v>71705</v>
      </c>
      <c r="E9292">
        <v>3088</v>
      </c>
      <c r="F9292">
        <v>22888</v>
      </c>
      <c r="G9292" t="s">
        <v>33</v>
      </c>
      <c r="H9292" s="1">
        <v>44685</v>
      </c>
      <c r="I9292" t="str">
        <f t="shared" si="145"/>
        <v>Orta investisya</v>
      </c>
      <c r="J9292">
        <f>YEAR(transaction_data[[#This Row],[Transaction_Date]])</f>
        <v>2022</v>
      </c>
      <c r="K9292">
        <f>MONTH(transaction_data[[#This Row],[Transaction_Date]])</f>
        <v>5</v>
      </c>
    </row>
    <row r="9293" spans="1:11" x14ac:dyDescent="0.3">
      <c r="A9293">
        <v>309291</v>
      </c>
      <c r="B9293">
        <v>203683</v>
      </c>
      <c r="C9293" t="s">
        <v>30</v>
      </c>
      <c r="D9293">
        <v>65173</v>
      </c>
      <c r="E9293">
        <v>1502</v>
      </c>
      <c r="F9293">
        <v>41797</v>
      </c>
      <c r="G9293" t="s">
        <v>32</v>
      </c>
      <c r="H9293" s="1">
        <v>45091</v>
      </c>
      <c r="I9293" t="str">
        <f t="shared" si="145"/>
        <v>Yuksek Investisya</v>
      </c>
      <c r="J9293">
        <f>YEAR(transaction_data[[#This Row],[Transaction_Date]])</f>
        <v>2023</v>
      </c>
      <c r="K9293">
        <f>MONTH(transaction_data[[#This Row],[Transaction_Date]])</f>
        <v>6</v>
      </c>
    </row>
    <row r="9294" spans="1:11" x14ac:dyDescent="0.3">
      <c r="A9294">
        <v>309292</v>
      </c>
      <c r="B9294">
        <v>203230</v>
      </c>
      <c r="C9294" t="s">
        <v>13</v>
      </c>
      <c r="D9294">
        <v>99569</v>
      </c>
      <c r="E9294">
        <v>2025</v>
      </c>
      <c r="F9294">
        <v>19957</v>
      </c>
      <c r="G9294" t="s">
        <v>33</v>
      </c>
      <c r="H9294" s="1">
        <v>45047</v>
      </c>
      <c r="I9294" t="str">
        <f t="shared" si="145"/>
        <v>Orta investisya</v>
      </c>
      <c r="J9294">
        <f>YEAR(transaction_data[[#This Row],[Transaction_Date]])</f>
        <v>2023</v>
      </c>
      <c r="K9294">
        <f>MONTH(transaction_data[[#This Row],[Transaction_Date]])</f>
        <v>5</v>
      </c>
    </row>
    <row r="9295" spans="1:11" x14ac:dyDescent="0.3">
      <c r="A9295">
        <v>309293</v>
      </c>
      <c r="B9295">
        <v>201558</v>
      </c>
      <c r="C9295" t="s">
        <v>31</v>
      </c>
      <c r="D9295">
        <v>66407</v>
      </c>
      <c r="E9295">
        <v>731</v>
      </c>
      <c r="F9295">
        <v>36748</v>
      </c>
      <c r="G9295" t="s">
        <v>29</v>
      </c>
      <c r="H9295" s="1">
        <v>45006</v>
      </c>
      <c r="I9295" t="str">
        <f t="shared" si="145"/>
        <v>Yuksek Investisya</v>
      </c>
      <c r="J9295">
        <f>YEAR(transaction_data[[#This Row],[Transaction_Date]])</f>
        <v>2023</v>
      </c>
      <c r="K9295">
        <f>MONTH(transaction_data[[#This Row],[Transaction_Date]])</f>
        <v>3</v>
      </c>
    </row>
    <row r="9296" spans="1:11" x14ac:dyDescent="0.3">
      <c r="A9296">
        <v>309294</v>
      </c>
      <c r="B9296">
        <v>209415</v>
      </c>
      <c r="C9296" t="s">
        <v>31</v>
      </c>
      <c r="D9296">
        <v>72383</v>
      </c>
      <c r="E9296">
        <v>1837</v>
      </c>
      <c r="F9296">
        <v>37388</v>
      </c>
      <c r="G9296" t="s">
        <v>32</v>
      </c>
      <c r="H9296" s="1">
        <v>45600</v>
      </c>
      <c r="I9296" t="str">
        <f t="shared" si="145"/>
        <v>Yuksek Investisya</v>
      </c>
      <c r="J9296">
        <f>YEAR(transaction_data[[#This Row],[Transaction_Date]])</f>
        <v>2024</v>
      </c>
      <c r="K9296">
        <f>MONTH(transaction_data[[#This Row],[Transaction_Date]])</f>
        <v>11</v>
      </c>
    </row>
    <row r="9297" spans="1:11" x14ac:dyDescent="0.3">
      <c r="A9297">
        <v>309295</v>
      </c>
      <c r="B9297">
        <v>200738</v>
      </c>
      <c r="C9297" t="s">
        <v>13</v>
      </c>
      <c r="D9297">
        <v>45122</v>
      </c>
      <c r="E9297">
        <v>3599</v>
      </c>
      <c r="F9297">
        <v>26076</v>
      </c>
      <c r="G9297" t="s">
        <v>33</v>
      </c>
      <c r="H9297" s="1">
        <v>45341</v>
      </c>
      <c r="I9297" t="str">
        <f t="shared" si="145"/>
        <v>Orta investisya</v>
      </c>
      <c r="J9297">
        <f>YEAR(transaction_data[[#This Row],[Transaction_Date]])</f>
        <v>2024</v>
      </c>
      <c r="K9297">
        <f>MONTH(transaction_data[[#This Row],[Transaction_Date]])</f>
        <v>2</v>
      </c>
    </row>
    <row r="9298" spans="1:11" x14ac:dyDescent="0.3">
      <c r="A9298">
        <v>309296</v>
      </c>
      <c r="B9298">
        <v>200078</v>
      </c>
      <c r="C9298" t="s">
        <v>31</v>
      </c>
      <c r="D9298">
        <v>62702</v>
      </c>
      <c r="E9298">
        <v>3938</v>
      </c>
      <c r="F9298">
        <v>39882</v>
      </c>
      <c r="G9298" t="s">
        <v>33</v>
      </c>
      <c r="H9298" s="1">
        <v>45026</v>
      </c>
      <c r="I9298" t="str">
        <f t="shared" si="145"/>
        <v>Yuksek Investisya</v>
      </c>
      <c r="J9298">
        <f>YEAR(transaction_data[[#This Row],[Transaction_Date]])</f>
        <v>2023</v>
      </c>
      <c r="K9298">
        <f>MONTH(transaction_data[[#This Row],[Transaction_Date]])</f>
        <v>4</v>
      </c>
    </row>
    <row r="9299" spans="1:11" x14ac:dyDescent="0.3">
      <c r="A9299">
        <v>309297</v>
      </c>
      <c r="B9299">
        <v>209972</v>
      </c>
      <c r="C9299" t="s">
        <v>31</v>
      </c>
      <c r="D9299">
        <v>13685</v>
      </c>
      <c r="E9299">
        <v>1900</v>
      </c>
      <c r="F9299">
        <v>35317</v>
      </c>
      <c r="G9299" t="s">
        <v>32</v>
      </c>
      <c r="H9299" s="1">
        <v>45215</v>
      </c>
      <c r="I9299" t="str">
        <f t="shared" si="145"/>
        <v>Yuksek Investisya</v>
      </c>
      <c r="J9299">
        <f>YEAR(transaction_data[[#This Row],[Transaction_Date]])</f>
        <v>2023</v>
      </c>
      <c r="K9299">
        <f>MONTH(transaction_data[[#This Row],[Transaction_Date]])</f>
        <v>10</v>
      </c>
    </row>
    <row r="9300" spans="1:11" x14ac:dyDescent="0.3">
      <c r="A9300">
        <v>309298</v>
      </c>
      <c r="B9300">
        <v>203163</v>
      </c>
      <c r="C9300" t="s">
        <v>31</v>
      </c>
      <c r="D9300">
        <v>53962</v>
      </c>
      <c r="E9300">
        <v>4391</v>
      </c>
      <c r="F9300">
        <v>15485</v>
      </c>
      <c r="G9300" t="s">
        <v>32</v>
      </c>
      <c r="H9300" s="1">
        <v>45546</v>
      </c>
      <c r="I9300" t="str">
        <f t="shared" si="145"/>
        <v>Orta investisya</v>
      </c>
      <c r="J9300">
        <f>YEAR(transaction_data[[#This Row],[Transaction_Date]])</f>
        <v>2024</v>
      </c>
      <c r="K9300">
        <f>MONTH(transaction_data[[#This Row],[Transaction_Date]])</f>
        <v>9</v>
      </c>
    </row>
    <row r="9301" spans="1:11" x14ac:dyDescent="0.3">
      <c r="A9301">
        <v>309299</v>
      </c>
      <c r="B9301">
        <v>202187</v>
      </c>
      <c r="C9301" t="s">
        <v>13</v>
      </c>
      <c r="D9301">
        <v>32466</v>
      </c>
      <c r="E9301">
        <v>1737</v>
      </c>
      <c r="F9301">
        <v>47673</v>
      </c>
      <c r="G9301" t="s">
        <v>32</v>
      </c>
      <c r="H9301" s="1">
        <v>45703</v>
      </c>
      <c r="I9301" t="str">
        <f t="shared" si="145"/>
        <v>Yuksek Investisya</v>
      </c>
      <c r="J9301">
        <f>YEAR(transaction_data[[#This Row],[Transaction_Date]])</f>
        <v>2025</v>
      </c>
      <c r="K9301">
        <f>MONTH(transaction_data[[#This Row],[Transaction_Date]])</f>
        <v>2</v>
      </c>
    </row>
    <row r="9302" spans="1:11" x14ac:dyDescent="0.3">
      <c r="A9302">
        <v>309300</v>
      </c>
      <c r="B9302">
        <v>209216</v>
      </c>
      <c r="C9302" t="s">
        <v>13</v>
      </c>
      <c r="D9302">
        <v>4378</v>
      </c>
      <c r="E9302">
        <v>2398</v>
      </c>
      <c r="F9302">
        <v>5425</v>
      </c>
      <c r="G9302" t="s">
        <v>29</v>
      </c>
      <c r="H9302" s="1">
        <v>45646</v>
      </c>
      <c r="I9302" t="str">
        <f t="shared" si="145"/>
        <v>Kicik Investiya</v>
      </c>
      <c r="J9302">
        <f>YEAR(transaction_data[[#This Row],[Transaction_Date]])</f>
        <v>2024</v>
      </c>
      <c r="K9302">
        <f>MONTH(transaction_data[[#This Row],[Transaction_Date]])</f>
        <v>12</v>
      </c>
    </row>
    <row r="9303" spans="1:11" x14ac:dyDescent="0.3">
      <c r="A9303">
        <v>309301</v>
      </c>
      <c r="B9303">
        <v>200266</v>
      </c>
      <c r="C9303" t="s">
        <v>31</v>
      </c>
      <c r="D9303">
        <v>54942</v>
      </c>
      <c r="E9303">
        <v>4609</v>
      </c>
      <c r="F9303">
        <v>36991</v>
      </c>
      <c r="G9303" t="s">
        <v>33</v>
      </c>
      <c r="H9303" s="1">
        <v>45352</v>
      </c>
      <c r="I9303" t="str">
        <f t="shared" si="145"/>
        <v>Yuksek Investisya</v>
      </c>
      <c r="J9303">
        <f>YEAR(transaction_data[[#This Row],[Transaction_Date]])</f>
        <v>2024</v>
      </c>
      <c r="K9303">
        <f>MONTH(transaction_data[[#This Row],[Transaction_Date]])</f>
        <v>3</v>
      </c>
    </row>
    <row r="9304" spans="1:11" x14ac:dyDescent="0.3">
      <c r="A9304">
        <v>309302</v>
      </c>
      <c r="B9304">
        <v>207218</v>
      </c>
      <c r="C9304" t="s">
        <v>13</v>
      </c>
      <c r="D9304">
        <v>66148</v>
      </c>
      <c r="E9304">
        <v>4513</v>
      </c>
      <c r="F9304">
        <v>49799</v>
      </c>
      <c r="G9304" t="s">
        <v>32</v>
      </c>
      <c r="H9304" s="1">
        <v>44774</v>
      </c>
      <c r="I9304" t="str">
        <f t="shared" si="145"/>
        <v>Yuksek Investisya</v>
      </c>
      <c r="J9304">
        <f>YEAR(transaction_data[[#This Row],[Transaction_Date]])</f>
        <v>2022</v>
      </c>
      <c r="K9304">
        <f>MONTH(transaction_data[[#This Row],[Transaction_Date]])</f>
        <v>8</v>
      </c>
    </row>
    <row r="9305" spans="1:11" x14ac:dyDescent="0.3">
      <c r="A9305">
        <v>309303</v>
      </c>
      <c r="B9305">
        <v>208420</v>
      </c>
      <c r="C9305" t="s">
        <v>13</v>
      </c>
      <c r="D9305">
        <v>79187</v>
      </c>
      <c r="E9305">
        <v>644</v>
      </c>
      <c r="F9305">
        <v>15005</v>
      </c>
      <c r="G9305" t="s">
        <v>29</v>
      </c>
      <c r="H9305" s="1">
        <v>44657</v>
      </c>
      <c r="I9305" t="str">
        <f t="shared" si="145"/>
        <v>Orta investisya</v>
      </c>
      <c r="J9305">
        <f>YEAR(transaction_data[[#This Row],[Transaction_Date]])</f>
        <v>2022</v>
      </c>
      <c r="K9305">
        <f>MONTH(transaction_data[[#This Row],[Transaction_Date]])</f>
        <v>4</v>
      </c>
    </row>
    <row r="9306" spans="1:11" x14ac:dyDescent="0.3">
      <c r="A9306">
        <v>309304</v>
      </c>
      <c r="B9306">
        <v>201392</v>
      </c>
      <c r="C9306" t="s">
        <v>13</v>
      </c>
      <c r="D9306">
        <v>93346</v>
      </c>
      <c r="E9306">
        <v>2799</v>
      </c>
      <c r="F9306">
        <v>19036</v>
      </c>
      <c r="G9306" t="s">
        <v>32</v>
      </c>
      <c r="H9306" s="1">
        <v>45369</v>
      </c>
      <c r="I9306" t="str">
        <f t="shared" si="145"/>
        <v>Orta investisya</v>
      </c>
      <c r="J9306">
        <f>YEAR(transaction_data[[#This Row],[Transaction_Date]])</f>
        <v>2024</v>
      </c>
      <c r="K9306">
        <f>MONTH(transaction_data[[#This Row],[Transaction_Date]])</f>
        <v>3</v>
      </c>
    </row>
    <row r="9307" spans="1:11" x14ac:dyDescent="0.3">
      <c r="A9307">
        <v>309305</v>
      </c>
      <c r="B9307">
        <v>202604</v>
      </c>
      <c r="C9307" t="s">
        <v>30</v>
      </c>
      <c r="D9307">
        <v>30000</v>
      </c>
      <c r="E9307">
        <v>2266</v>
      </c>
      <c r="F9307">
        <v>24369</v>
      </c>
      <c r="G9307" t="s">
        <v>29</v>
      </c>
      <c r="H9307" s="1">
        <v>44847</v>
      </c>
      <c r="I9307" t="str">
        <f t="shared" si="145"/>
        <v>Orta investisya</v>
      </c>
      <c r="J9307">
        <f>YEAR(transaction_data[[#This Row],[Transaction_Date]])</f>
        <v>2022</v>
      </c>
      <c r="K9307">
        <f>MONTH(transaction_data[[#This Row],[Transaction_Date]])</f>
        <v>10</v>
      </c>
    </row>
    <row r="9308" spans="1:11" x14ac:dyDescent="0.3">
      <c r="A9308">
        <v>309306</v>
      </c>
      <c r="B9308">
        <v>205218</v>
      </c>
      <c r="C9308" t="s">
        <v>13</v>
      </c>
      <c r="D9308">
        <v>16353</v>
      </c>
      <c r="E9308">
        <v>2630</v>
      </c>
      <c r="F9308">
        <v>35765</v>
      </c>
      <c r="G9308" t="s">
        <v>29</v>
      </c>
      <c r="H9308" s="1">
        <v>45143</v>
      </c>
      <c r="I9308" t="str">
        <f t="shared" si="145"/>
        <v>Yuksek Investisya</v>
      </c>
      <c r="J9308">
        <f>YEAR(transaction_data[[#This Row],[Transaction_Date]])</f>
        <v>2023</v>
      </c>
      <c r="K9308">
        <f>MONTH(transaction_data[[#This Row],[Transaction_Date]])</f>
        <v>8</v>
      </c>
    </row>
    <row r="9309" spans="1:11" x14ac:dyDescent="0.3">
      <c r="A9309">
        <v>309307</v>
      </c>
      <c r="B9309">
        <v>200596</v>
      </c>
      <c r="C9309" t="s">
        <v>30</v>
      </c>
      <c r="D9309">
        <v>72462</v>
      </c>
      <c r="E9309">
        <v>803</v>
      </c>
      <c r="F9309">
        <v>45502</v>
      </c>
      <c r="G9309" t="s">
        <v>32</v>
      </c>
      <c r="H9309" s="1">
        <v>45717</v>
      </c>
      <c r="I9309" t="str">
        <f t="shared" si="145"/>
        <v>Yuksek Investisya</v>
      </c>
      <c r="J9309">
        <f>YEAR(transaction_data[[#This Row],[Transaction_Date]])</f>
        <v>2025</v>
      </c>
      <c r="K9309">
        <f>MONTH(transaction_data[[#This Row],[Transaction_Date]])</f>
        <v>3</v>
      </c>
    </row>
    <row r="9310" spans="1:11" x14ac:dyDescent="0.3">
      <c r="A9310">
        <v>309308</v>
      </c>
      <c r="B9310">
        <v>209026</v>
      </c>
      <c r="C9310" t="s">
        <v>31</v>
      </c>
      <c r="D9310">
        <v>89494</v>
      </c>
      <c r="E9310">
        <v>1120</v>
      </c>
      <c r="F9310">
        <v>13063</v>
      </c>
      <c r="G9310" t="s">
        <v>32</v>
      </c>
      <c r="H9310" s="1">
        <v>45258</v>
      </c>
      <c r="I9310" t="str">
        <f t="shared" si="145"/>
        <v>Kicik Investiya</v>
      </c>
      <c r="J9310">
        <f>YEAR(transaction_data[[#This Row],[Transaction_Date]])</f>
        <v>2023</v>
      </c>
      <c r="K9310">
        <f>MONTH(transaction_data[[#This Row],[Transaction_Date]])</f>
        <v>11</v>
      </c>
    </row>
    <row r="9311" spans="1:11" x14ac:dyDescent="0.3">
      <c r="A9311">
        <v>309309</v>
      </c>
      <c r="B9311">
        <v>208920</v>
      </c>
      <c r="C9311" t="s">
        <v>31</v>
      </c>
      <c r="D9311">
        <v>49160</v>
      </c>
      <c r="E9311">
        <v>4783</v>
      </c>
      <c r="F9311">
        <v>46358</v>
      </c>
      <c r="G9311" t="s">
        <v>29</v>
      </c>
      <c r="H9311" s="1">
        <v>45707</v>
      </c>
      <c r="I9311" t="str">
        <f t="shared" si="145"/>
        <v>Yuksek Investisya</v>
      </c>
      <c r="J9311">
        <f>YEAR(transaction_data[[#This Row],[Transaction_Date]])</f>
        <v>2025</v>
      </c>
      <c r="K9311">
        <f>MONTH(transaction_data[[#This Row],[Transaction_Date]])</f>
        <v>2</v>
      </c>
    </row>
    <row r="9312" spans="1:11" x14ac:dyDescent="0.3">
      <c r="A9312">
        <v>309310</v>
      </c>
      <c r="B9312">
        <v>207976</v>
      </c>
      <c r="C9312" t="s">
        <v>31</v>
      </c>
      <c r="D9312">
        <v>49165</v>
      </c>
      <c r="E9312">
        <v>2310</v>
      </c>
      <c r="F9312">
        <v>29286</v>
      </c>
      <c r="G9312" t="s">
        <v>29</v>
      </c>
      <c r="H9312" s="1">
        <v>44970</v>
      </c>
      <c r="I9312" t="str">
        <f t="shared" si="145"/>
        <v>Yuksek Investisya</v>
      </c>
      <c r="J9312">
        <f>YEAR(transaction_data[[#This Row],[Transaction_Date]])</f>
        <v>2023</v>
      </c>
      <c r="K9312">
        <f>MONTH(transaction_data[[#This Row],[Transaction_Date]])</f>
        <v>2</v>
      </c>
    </row>
    <row r="9313" spans="1:11" x14ac:dyDescent="0.3">
      <c r="A9313">
        <v>309311</v>
      </c>
      <c r="B9313">
        <v>201921</v>
      </c>
      <c r="C9313" t="s">
        <v>13</v>
      </c>
      <c r="D9313">
        <v>5831</v>
      </c>
      <c r="E9313">
        <v>4297</v>
      </c>
      <c r="F9313">
        <v>46560</v>
      </c>
      <c r="G9313" t="s">
        <v>32</v>
      </c>
      <c r="H9313" s="1">
        <v>45236</v>
      </c>
      <c r="I9313" t="str">
        <f t="shared" si="145"/>
        <v>Yuksek Investisya</v>
      </c>
      <c r="J9313">
        <f>YEAR(transaction_data[[#This Row],[Transaction_Date]])</f>
        <v>2023</v>
      </c>
      <c r="K9313">
        <f>MONTH(transaction_data[[#This Row],[Transaction_Date]])</f>
        <v>11</v>
      </c>
    </row>
    <row r="9314" spans="1:11" x14ac:dyDescent="0.3">
      <c r="A9314">
        <v>309312</v>
      </c>
      <c r="B9314">
        <v>202624</v>
      </c>
      <c r="C9314" t="s">
        <v>30</v>
      </c>
      <c r="D9314">
        <v>81404</v>
      </c>
      <c r="E9314">
        <v>4769</v>
      </c>
      <c r="F9314">
        <v>20147</v>
      </c>
      <c r="G9314" t="s">
        <v>29</v>
      </c>
      <c r="H9314" s="1">
        <v>45298</v>
      </c>
      <c r="I9314" t="str">
        <f t="shared" si="145"/>
        <v>Orta investisya</v>
      </c>
      <c r="J9314">
        <f>YEAR(transaction_data[[#This Row],[Transaction_Date]])</f>
        <v>2024</v>
      </c>
      <c r="K9314">
        <f>MONTH(transaction_data[[#This Row],[Transaction_Date]])</f>
        <v>1</v>
      </c>
    </row>
    <row r="9315" spans="1:11" x14ac:dyDescent="0.3">
      <c r="A9315">
        <v>309313</v>
      </c>
      <c r="B9315">
        <v>209108</v>
      </c>
      <c r="C9315" t="s">
        <v>13</v>
      </c>
      <c r="D9315">
        <v>44588</v>
      </c>
      <c r="E9315">
        <v>657</v>
      </c>
      <c r="F9315">
        <v>47632</v>
      </c>
      <c r="G9315" t="s">
        <v>33</v>
      </c>
      <c r="H9315" s="1">
        <v>45568</v>
      </c>
      <c r="I9315" t="str">
        <f t="shared" si="145"/>
        <v>Yuksek Investisya</v>
      </c>
      <c r="J9315">
        <f>YEAR(transaction_data[[#This Row],[Transaction_Date]])</f>
        <v>2024</v>
      </c>
      <c r="K9315">
        <f>MONTH(transaction_data[[#This Row],[Transaction_Date]])</f>
        <v>10</v>
      </c>
    </row>
    <row r="9316" spans="1:11" x14ac:dyDescent="0.3">
      <c r="A9316">
        <v>309314</v>
      </c>
      <c r="B9316">
        <v>208846</v>
      </c>
      <c r="C9316" t="s">
        <v>31</v>
      </c>
      <c r="D9316">
        <v>92050</v>
      </c>
      <c r="E9316">
        <v>4164</v>
      </c>
      <c r="F9316">
        <v>9535</v>
      </c>
      <c r="G9316" t="s">
        <v>29</v>
      </c>
      <c r="H9316" s="1">
        <v>45039</v>
      </c>
      <c r="I9316" t="str">
        <f t="shared" si="145"/>
        <v>Kicik Investiya</v>
      </c>
      <c r="J9316">
        <f>YEAR(transaction_data[[#This Row],[Transaction_Date]])</f>
        <v>2023</v>
      </c>
      <c r="K9316">
        <f>MONTH(transaction_data[[#This Row],[Transaction_Date]])</f>
        <v>4</v>
      </c>
    </row>
    <row r="9317" spans="1:11" x14ac:dyDescent="0.3">
      <c r="A9317">
        <v>309315</v>
      </c>
      <c r="B9317">
        <v>201974</v>
      </c>
      <c r="C9317" t="s">
        <v>30</v>
      </c>
      <c r="D9317">
        <v>64754</v>
      </c>
      <c r="E9317">
        <v>3254</v>
      </c>
      <c r="F9317">
        <v>17417</v>
      </c>
      <c r="G9317" t="s">
        <v>33</v>
      </c>
      <c r="H9317" s="1">
        <v>44754</v>
      </c>
      <c r="I9317" t="str">
        <f t="shared" si="145"/>
        <v>Orta investisya</v>
      </c>
      <c r="J9317">
        <f>YEAR(transaction_data[[#This Row],[Transaction_Date]])</f>
        <v>2022</v>
      </c>
      <c r="K9317">
        <f>MONTH(transaction_data[[#This Row],[Transaction_Date]])</f>
        <v>7</v>
      </c>
    </row>
    <row r="9318" spans="1:11" x14ac:dyDescent="0.3">
      <c r="A9318">
        <v>309316</v>
      </c>
      <c r="B9318">
        <v>207509</v>
      </c>
      <c r="C9318" t="s">
        <v>13</v>
      </c>
      <c r="D9318">
        <v>89540</v>
      </c>
      <c r="E9318">
        <v>1568</v>
      </c>
      <c r="F9318">
        <v>35862</v>
      </c>
      <c r="G9318" t="s">
        <v>29</v>
      </c>
      <c r="H9318" s="1">
        <v>44789</v>
      </c>
      <c r="I9318" t="str">
        <f t="shared" si="145"/>
        <v>Yuksek Investisya</v>
      </c>
      <c r="J9318">
        <f>YEAR(transaction_data[[#This Row],[Transaction_Date]])</f>
        <v>2022</v>
      </c>
      <c r="K9318">
        <f>MONTH(transaction_data[[#This Row],[Transaction_Date]])</f>
        <v>8</v>
      </c>
    </row>
    <row r="9319" spans="1:11" x14ac:dyDescent="0.3">
      <c r="A9319">
        <v>309317</v>
      </c>
      <c r="B9319">
        <v>203091</v>
      </c>
      <c r="C9319" t="s">
        <v>13</v>
      </c>
      <c r="D9319">
        <v>76133</v>
      </c>
      <c r="E9319">
        <v>4257</v>
      </c>
      <c r="F9319">
        <v>18841</v>
      </c>
      <c r="G9319" t="s">
        <v>33</v>
      </c>
      <c r="H9319" s="1">
        <v>45506</v>
      </c>
      <c r="I9319" t="str">
        <f t="shared" si="145"/>
        <v>Orta investisya</v>
      </c>
      <c r="J9319">
        <f>YEAR(transaction_data[[#This Row],[Transaction_Date]])</f>
        <v>2024</v>
      </c>
      <c r="K9319">
        <f>MONTH(transaction_data[[#This Row],[Transaction_Date]])</f>
        <v>8</v>
      </c>
    </row>
    <row r="9320" spans="1:11" x14ac:dyDescent="0.3">
      <c r="A9320">
        <v>309318</v>
      </c>
      <c r="B9320">
        <v>208524</v>
      </c>
      <c r="C9320" t="s">
        <v>31</v>
      </c>
      <c r="D9320">
        <v>36271</v>
      </c>
      <c r="E9320">
        <v>2761</v>
      </c>
      <c r="F9320">
        <v>31313</v>
      </c>
      <c r="G9320" t="s">
        <v>33</v>
      </c>
      <c r="H9320" s="1">
        <v>44732</v>
      </c>
      <c r="I9320" t="str">
        <f t="shared" si="145"/>
        <v>Yuksek Investisya</v>
      </c>
      <c r="J9320">
        <f>YEAR(transaction_data[[#This Row],[Transaction_Date]])</f>
        <v>2022</v>
      </c>
      <c r="K9320">
        <f>MONTH(transaction_data[[#This Row],[Transaction_Date]])</f>
        <v>6</v>
      </c>
    </row>
    <row r="9321" spans="1:11" x14ac:dyDescent="0.3">
      <c r="A9321">
        <v>309319</v>
      </c>
      <c r="B9321">
        <v>208486</v>
      </c>
      <c r="C9321" t="s">
        <v>13</v>
      </c>
      <c r="D9321">
        <v>1730</v>
      </c>
      <c r="E9321">
        <v>3917</v>
      </c>
      <c r="F9321">
        <v>12656</v>
      </c>
      <c r="G9321" t="s">
        <v>29</v>
      </c>
      <c r="H9321" s="1">
        <v>44721</v>
      </c>
      <c r="I9321" t="str">
        <f t="shared" si="145"/>
        <v>Kicik Investiya</v>
      </c>
      <c r="J9321">
        <f>YEAR(transaction_data[[#This Row],[Transaction_Date]])</f>
        <v>2022</v>
      </c>
      <c r="K9321">
        <f>MONTH(transaction_data[[#This Row],[Transaction_Date]])</f>
        <v>6</v>
      </c>
    </row>
    <row r="9322" spans="1:11" x14ac:dyDescent="0.3">
      <c r="A9322">
        <v>309320</v>
      </c>
      <c r="B9322">
        <v>203742</v>
      </c>
      <c r="C9322" t="s">
        <v>13</v>
      </c>
      <c r="D9322">
        <v>77855</v>
      </c>
      <c r="E9322">
        <v>194</v>
      </c>
      <c r="F9322">
        <v>36179</v>
      </c>
      <c r="G9322" t="s">
        <v>33</v>
      </c>
      <c r="H9322" s="1">
        <v>45158</v>
      </c>
      <c r="I9322" t="str">
        <f t="shared" si="145"/>
        <v>Yuksek Investisya</v>
      </c>
      <c r="J9322">
        <f>YEAR(transaction_data[[#This Row],[Transaction_Date]])</f>
        <v>2023</v>
      </c>
      <c r="K9322">
        <f>MONTH(transaction_data[[#This Row],[Transaction_Date]])</f>
        <v>8</v>
      </c>
    </row>
    <row r="9323" spans="1:11" x14ac:dyDescent="0.3">
      <c r="A9323">
        <v>309321</v>
      </c>
      <c r="B9323">
        <v>209930</v>
      </c>
      <c r="C9323" t="s">
        <v>31</v>
      </c>
      <c r="D9323">
        <v>72149</v>
      </c>
      <c r="E9323">
        <v>2413</v>
      </c>
      <c r="F9323">
        <v>34713</v>
      </c>
      <c r="G9323" t="s">
        <v>29</v>
      </c>
      <c r="H9323" s="1">
        <v>45005</v>
      </c>
      <c r="I9323" t="str">
        <f t="shared" si="145"/>
        <v>Yuksek Investisya</v>
      </c>
      <c r="J9323">
        <f>YEAR(transaction_data[[#This Row],[Transaction_Date]])</f>
        <v>2023</v>
      </c>
      <c r="K9323">
        <f>MONTH(transaction_data[[#This Row],[Transaction_Date]])</f>
        <v>3</v>
      </c>
    </row>
    <row r="9324" spans="1:11" x14ac:dyDescent="0.3">
      <c r="A9324">
        <v>309322</v>
      </c>
      <c r="B9324">
        <v>202610</v>
      </c>
      <c r="C9324" t="s">
        <v>30</v>
      </c>
      <c r="D9324">
        <v>11024</v>
      </c>
      <c r="E9324">
        <v>4629</v>
      </c>
      <c r="F9324">
        <v>9883</v>
      </c>
      <c r="G9324" t="s">
        <v>32</v>
      </c>
      <c r="H9324" s="1">
        <v>45372</v>
      </c>
      <c r="I9324" t="str">
        <f t="shared" si="145"/>
        <v>Kicik Investiya</v>
      </c>
      <c r="J9324">
        <f>YEAR(transaction_data[[#This Row],[Transaction_Date]])</f>
        <v>2024</v>
      </c>
      <c r="K9324">
        <f>MONTH(transaction_data[[#This Row],[Transaction_Date]])</f>
        <v>3</v>
      </c>
    </row>
    <row r="9325" spans="1:11" x14ac:dyDescent="0.3">
      <c r="A9325">
        <v>309323</v>
      </c>
      <c r="B9325">
        <v>205815</v>
      </c>
      <c r="C9325" t="s">
        <v>13</v>
      </c>
      <c r="D9325">
        <v>11602</v>
      </c>
      <c r="E9325">
        <v>3290</v>
      </c>
      <c r="F9325">
        <v>41393</v>
      </c>
      <c r="G9325" t="s">
        <v>29</v>
      </c>
      <c r="H9325" s="1">
        <v>45191</v>
      </c>
      <c r="I9325" t="str">
        <f t="shared" si="145"/>
        <v>Yuksek Investisya</v>
      </c>
      <c r="J9325">
        <f>YEAR(transaction_data[[#This Row],[Transaction_Date]])</f>
        <v>2023</v>
      </c>
      <c r="K9325">
        <f>MONTH(transaction_data[[#This Row],[Transaction_Date]])</f>
        <v>9</v>
      </c>
    </row>
    <row r="9326" spans="1:11" x14ac:dyDescent="0.3">
      <c r="A9326">
        <v>309324</v>
      </c>
      <c r="B9326">
        <v>208032</v>
      </c>
      <c r="C9326" t="s">
        <v>31</v>
      </c>
      <c r="D9326">
        <v>20754</v>
      </c>
      <c r="E9326">
        <v>3991</v>
      </c>
      <c r="F9326">
        <v>37352</v>
      </c>
      <c r="G9326" t="s">
        <v>29</v>
      </c>
      <c r="H9326" s="1">
        <v>45582</v>
      </c>
      <c r="I9326" t="str">
        <f t="shared" si="145"/>
        <v>Yuksek Investisya</v>
      </c>
      <c r="J9326">
        <f>YEAR(transaction_data[[#This Row],[Transaction_Date]])</f>
        <v>2024</v>
      </c>
      <c r="K9326">
        <f>MONTH(transaction_data[[#This Row],[Transaction_Date]])</f>
        <v>10</v>
      </c>
    </row>
    <row r="9327" spans="1:11" x14ac:dyDescent="0.3">
      <c r="A9327">
        <v>309325</v>
      </c>
      <c r="B9327">
        <v>203868</v>
      </c>
      <c r="C9327" t="s">
        <v>13</v>
      </c>
      <c r="D9327">
        <v>76315</v>
      </c>
      <c r="E9327">
        <v>2026</v>
      </c>
      <c r="F9327">
        <v>35054</v>
      </c>
      <c r="G9327" t="s">
        <v>32</v>
      </c>
      <c r="H9327" s="1">
        <v>45683</v>
      </c>
      <c r="I9327" t="str">
        <f t="shared" si="145"/>
        <v>Yuksek Investisya</v>
      </c>
      <c r="J9327">
        <f>YEAR(transaction_data[[#This Row],[Transaction_Date]])</f>
        <v>2025</v>
      </c>
      <c r="K9327">
        <f>MONTH(transaction_data[[#This Row],[Transaction_Date]])</f>
        <v>1</v>
      </c>
    </row>
    <row r="9328" spans="1:11" x14ac:dyDescent="0.3">
      <c r="A9328">
        <v>309326</v>
      </c>
      <c r="B9328">
        <v>200249</v>
      </c>
      <c r="C9328" t="s">
        <v>30</v>
      </c>
      <c r="D9328">
        <v>65500</v>
      </c>
      <c r="E9328">
        <v>4508</v>
      </c>
      <c r="F9328">
        <v>5318</v>
      </c>
      <c r="G9328" t="s">
        <v>33</v>
      </c>
      <c r="H9328" s="1">
        <v>45570</v>
      </c>
      <c r="I9328" t="str">
        <f t="shared" si="145"/>
        <v>Kicik Investiya</v>
      </c>
      <c r="J9328">
        <f>YEAR(transaction_data[[#This Row],[Transaction_Date]])</f>
        <v>2024</v>
      </c>
      <c r="K9328">
        <f>MONTH(transaction_data[[#This Row],[Transaction_Date]])</f>
        <v>10</v>
      </c>
    </row>
    <row r="9329" spans="1:11" x14ac:dyDescent="0.3">
      <c r="A9329">
        <v>309327</v>
      </c>
      <c r="B9329">
        <v>207892</v>
      </c>
      <c r="C9329" t="s">
        <v>30</v>
      </c>
      <c r="D9329">
        <v>79379</v>
      </c>
      <c r="E9329">
        <v>772</v>
      </c>
      <c r="F9329">
        <v>44916</v>
      </c>
      <c r="G9329" t="s">
        <v>29</v>
      </c>
      <c r="H9329" s="1">
        <v>44711</v>
      </c>
      <c r="I9329" t="str">
        <f t="shared" si="145"/>
        <v>Yuksek Investisya</v>
      </c>
      <c r="J9329">
        <f>YEAR(transaction_data[[#This Row],[Transaction_Date]])</f>
        <v>2022</v>
      </c>
      <c r="K9329">
        <f>MONTH(transaction_data[[#This Row],[Transaction_Date]])</f>
        <v>5</v>
      </c>
    </row>
    <row r="9330" spans="1:11" x14ac:dyDescent="0.3">
      <c r="A9330">
        <v>309328</v>
      </c>
      <c r="B9330">
        <v>200300</v>
      </c>
      <c r="C9330" t="s">
        <v>31</v>
      </c>
      <c r="D9330">
        <v>48237</v>
      </c>
      <c r="E9330">
        <v>4121</v>
      </c>
      <c r="F9330">
        <v>34273</v>
      </c>
      <c r="G9330" t="s">
        <v>29</v>
      </c>
      <c r="H9330" s="1">
        <v>44649</v>
      </c>
      <c r="I9330" t="str">
        <f t="shared" si="145"/>
        <v>Yuksek Investisya</v>
      </c>
      <c r="J9330">
        <f>YEAR(transaction_data[[#This Row],[Transaction_Date]])</f>
        <v>2022</v>
      </c>
      <c r="K9330">
        <f>MONTH(transaction_data[[#This Row],[Transaction_Date]])</f>
        <v>3</v>
      </c>
    </row>
    <row r="9331" spans="1:11" x14ac:dyDescent="0.3">
      <c r="A9331">
        <v>309329</v>
      </c>
      <c r="B9331">
        <v>205125</v>
      </c>
      <c r="C9331" t="s">
        <v>31</v>
      </c>
      <c r="D9331">
        <v>60538</v>
      </c>
      <c r="E9331">
        <v>338</v>
      </c>
      <c r="F9331">
        <v>48365</v>
      </c>
      <c r="G9331" t="s">
        <v>33</v>
      </c>
      <c r="H9331" s="1">
        <v>45035</v>
      </c>
      <c r="I9331" t="str">
        <f t="shared" si="145"/>
        <v>Yuksek Investisya</v>
      </c>
      <c r="J9331">
        <f>YEAR(transaction_data[[#This Row],[Transaction_Date]])</f>
        <v>2023</v>
      </c>
      <c r="K9331">
        <f>MONTH(transaction_data[[#This Row],[Transaction_Date]])</f>
        <v>4</v>
      </c>
    </row>
    <row r="9332" spans="1:11" x14ac:dyDescent="0.3">
      <c r="A9332">
        <v>309330</v>
      </c>
      <c r="B9332">
        <v>204317</v>
      </c>
      <c r="C9332" t="s">
        <v>13</v>
      </c>
      <c r="D9332">
        <v>50001</v>
      </c>
      <c r="E9332">
        <v>845</v>
      </c>
      <c r="F9332">
        <v>42076</v>
      </c>
      <c r="G9332" t="s">
        <v>32</v>
      </c>
      <c r="H9332" s="1">
        <v>45424</v>
      </c>
      <c r="I9332" t="str">
        <f t="shared" si="145"/>
        <v>Yuksek Investisya</v>
      </c>
      <c r="J9332">
        <f>YEAR(transaction_data[[#This Row],[Transaction_Date]])</f>
        <v>2024</v>
      </c>
      <c r="K9332">
        <f>MONTH(transaction_data[[#This Row],[Transaction_Date]])</f>
        <v>5</v>
      </c>
    </row>
    <row r="9333" spans="1:11" x14ac:dyDescent="0.3">
      <c r="A9333">
        <v>309331</v>
      </c>
      <c r="B9333">
        <v>206456</v>
      </c>
      <c r="C9333" t="s">
        <v>31</v>
      </c>
      <c r="D9333">
        <v>32119</v>
      </c>
      <c r="E9333">
        <v>2886</v>
      </c>
      <c r="F9333">
        <v>7144</v>
      </c>
      <c r="G9333" t="s">
        <v>33</v>
      </c>
      <c r="H9333" s="1">
        <v>45603</v>
      </c>
      <c r="I9333" t="str">
        <f t="shared" si="145"/>
        <v>Kicik Investiya</v>
      </c>
      <c r="J9333">
        <f>YEAR(transaction_data[[#This Row],[Transaction_Date]])</f>
        <v>2024</v>
      </c>
      <c r="K9333">
        <f>MONTH(transaction_data[[#This Row],[Transaction_Date]])</f>
        <v>11</v>
      </c>
    </row>
    <row r="9334" spans="1:11" x14ac:dyDescent="0.3">
      <c r="A9334">
        <v>309332</v>
      </c>
      <c r="B9334">
        <v>204443</v>
      </c>
      <c r="C9334" t="s">
        <v>31</v>
      </c>
      <c r="D9334">
        <v>26994</v>
      </c>
      <c r="E9334">
        <v>4368</v>
      </c>
      <c r="F9334">
        <v>25577</v>
      </c>
      <c r="G9334" t="s">
        <v>32</v>
      </c>
      <c r="H9334" s="1">
        <v>45232</v>
      </c>
      <c r="I9334" t="str">
        <f t="shared" si="145"/>
        <v>Orta investisya</v>
      </c>
      <c r="J9334">
        <f>YEAR(transaction_data[[#This Row],[Transaction_Date]])</f>
        <v>2023</v>
      </c>
      <c r="K9334">
        <f>MONTH(transaction_data[[#This Row],[Transaction_Date]])</f>
        <v>11</v>
      </c>
    </row>
    <row r="9335" spans="1:11" x14ac:dyDescent="0.3">
      <c r="A9335">
        <v>309333</v>
      </c>
      <c r="B9335">
        <v>208882</v>
      </c>
      <c r="C9335" t="s">
        <v>31</v>
      </c>
      <c r="D9335">
        <v>69451</v>
      </c>
      <c r="E9335">
        <v>1270</v>
      </c>
      <c r="F9335">
        <v>41666</v>
      </c>
      <c r="G9335" t="s">
        <v>33</v>
      </c>
      <c r="H9335" s="1">
        <v>45110</v>
      </c>
      <c r="I9335" t="str">
        <f t="shared" si="145"/>
        <v>Yuksek Investisya</v>
      </c>
      <c r="J9335">
        <f>YEAR(transaction_data[[#This Row],[Transaction_Date]])</f>
        <v>2023</v>
      </c>
      <c r="K9335">
        <f>MONTH(transaction_data[[#This Row],[Transaction_Date]])</f>
        <v>7</v>
      </c>
    </row>
    <row r="9336" spans="1:11" x14ac:dyDescent="0.3">
      <c r="A9336">
        <v>309334</v>
      </c>
      <c r="B9336">
        <v>206234</v>
      </c>
      <c r="C9336" t="s">
        <v>13</v>
      </c>
      <c r="D9336">
        <v>38467</v>
      </c>
      <c r="E9336">
        <v>4513</v>
      </c>
      <c r="F9336">
        <v>39347</v>
      </c>
      <c r="G9336" t="s">
        <v>33</v>
      </c>
      <c r="H9336" s="1">
        <v>45254</v>
      </c>
      <c r="I9336" t="str">
        <f t="shared" si="145"/>
        <v>Yuksek Investisya</v>
      </c>
      <c r="J9336">
        <f>YEAR(transaction_data[[#This Row],[Transaction_Date]])</f>
        <v>2023</v>
      </c>
      <c r="K9336">
        <f>MONTH(transaction_data[[#This Row],[Transaction_Date]])</f>
        <v>11</v>
      </c>
    </row>
    <row r="9337" spans="1:11" x14ac:dyDescent="0.3">
      <c r="A9337">
        <v>309335</v>
      </c>
      <c r="B9337">
        <v>208102</v>
      </c>
      <c r="C9337" t="s">
        <v>31</v>
      </c>
      <c r="D9337">
        <v>83924</v>
      </c>
      <c r="E9337">
        <v>908</v>
      </c>
      <c r="F9337">
        <v>46249</v>
      </c>
      <c r="G9337" t="s">
        <v>32</v>
      </c>
      <c r="H9337" s="1">
        <v>45683</v>
      </c>
      <c r="I9337" t="str">
        <f t="shared" si="145"/>
        <v>Yuksek Investisya</v>
      </c>
      <c r="J9337">
        <f>YEAR(transaction_data[[#This Row],[Transaction_Date]])</f>
        <v>2025</v>
      </c>
      <c r="K9337">
        <f>MONTH(transaction_data[[#This Row],[Transaction_Date]])</f>
        <v>1</v>
      </c>
    </row>
    <row r="9338" spans="1:11" x14ac:dyDescent="0.3">
      <c r="A9338">
        <v>309336</v>
      </c>
      <c r="B9338">
        <v>203918</v>
      </c>
      <c r="C9338" t="s">
        <v>30</v>
      </c>
      <c r="D9338">
        <v>70235</v>
      </c>
      <c r="E9338">
        <v>1690</v>
      </c>
      <c r="F9338">
        <v>40972</v>
      </c>
      <c r="G9338" t="s">
        <v>32</v>
      </c>
      <c r="H9338" s="1">
        <v>45217</v>
      </c>
      <c r="I9338" t="str">
        <f t="shared" si="145"/>
        <v>Yuksek Investisya</v>
      </c>
      <c r="J9338">
        <f>YEAR(transaction_data[[#This Row],[Transaction_Date]])</f>
        <v>2023</v>
      </c>
      <c r="K9338">
        <f>MONTH(transaction_data[[#This Row],[Transaction_Date]])</f>
        <v>10</v>
      </c>
    </row>
    <row r="9339" spans="1:11" x14ac:dyDescent="0.3">
      <c r="A9339">
        <v>309337</v>
      </c>
      <c r="B9339">
        <v>201194</v>
      </c>
      <c r="C9339" t="s">
        <v>31</v>
      </c>
      <c r="D9339">
        <v>53310</v>
      </c>
      <c r="E9339">
        <v>537</v>
      </c>
      <c r="F9339">
        <v>15025</v>
      </c>
      <c r="G9339" t="s">
        <v>33</v>
      </c>
      <c r="H9339" s="1">
        <v>44846</v>
      </c>
      <c r="I9339" t="str">
        <f t="shared" si="145"/>
        <v>Orta investisya</v>
      </c>
      <c r="J9339">
        <f>YEAR(transaction_data[[#This Row],[Transaction_Date]])</f>
        <v>2022</v>
      </c>
      <c r="K9339">
        <f>MONTH(transaction_data[[#This Row],[Transaction_Date]])</f>
        <v>10</v>
      </c>
    </row>
    <row r="9340" spans="1:11" x14ac:dyDescent="0.3">
      <c r="A9340">
        <v>309338</v>
      </c>
      <c r="B9340">
        <v>200293</v>
      </c>
      <c r="C9340" t="s">
        <v>13</v>
      </c>
      <c r="D9340">
        <v>30090</v>
      </c>
      <c r="E9340">
        <v>2066</v>
      </c>
      <c r="F9340">
        <v>40952</v>
      </c>
      <c r="G9340" t="s">
        <v>33</v>
      </c>
      <c r="H9340" s="1">
        <v>45510</v>
      </c>
      <c r="I9340" t="str">
        <f t="shared" si="145"/>
        <v>Yuksek Investisya</v>
      </c>
      <c r="J9340">
        <f>YEAR(transaction_data[[#This Row],[Transaction_Date]])</f>
        <v>2024</v>
      </c>
      <c r="K9340">
        <f>MONTH(transaction_data[[#This Row],[Transaction_Date]])</f>
        <v>8</v>
      </c>
    </row>
    <row r="9341" spans="1:11" x14ac:dyDescent="0.3">
      <c r="A9341">
        <v>309339</v>
      </c>
      <c r="B9341">
        <v>202239</v>
      </c>
      <c r="C9341" t="s">
        <v>13</v>
      </c>
      <c r="D9341">
        <v>12323</v>
      </c>
      <c r="E9341">
        <v>4551</v>
      </c>
      <c r="F9341">
        <v>33773</v>
      </c>
      <c r="G9341" t="s">
        <v>32</v>
      </c>
      <c r="H9341" s="1">
        <v>44704</v>
      </c>
      <c r="I9341" t="str">
        <f t="shared" si="145"/>
        <v>Yuksek Investisya</v>
      </c>
      <c r="J9341">
        <f>YEAR(transaction_data[[#This Row],[Transaction_Date]])</f>
        <v>2022</v>
      </c>
      <c r="K9341">
        <f>MONTH(transaction_data[[#This Row],[Transaction_Date]])</f>
        <v>5</v>
      </c>
    </row>
    <row r="9342" spans="1:11" x14ac:dyDescent="0.3">
      <c r="A9342">
        <v>309340</v>
      </c>
      <c r="B9342">
        <v>202853</v>
      </c>
      <c r="C9342" t="s">
        <v>30</v>
      </c>
      <c r="D9342">
        <v>64138</v>
      </c>
      <c r="E9342">
        <v>4291</v>
      </c>
      <c r="F9342">
        <v>26984</v>
      </c>
      <c r="G9342" t="s">
        <v>29</v>
      </c>
      <c r="H9342" s="1">
        <v>45542</v>
      </c>
      <c r="I9342" t="str">
        <f t="shared" si="145"/>
        <v>Orta investisya</v>
      </c>
      <c r="J9342">
        <f>YEAR(transaction_data[[#This Row],[Transaction_Date]])</f>
        <v>2024</v>
      </c>
      <c r="K9342">
        <f>MONTH(transaction_data[[#This Row],[Transaction_Date]])</f>
        <v>9</v>
      </c>
    </row>
    <row r="9343" spans="1:11" x14ac:dyDescent="0.3">
      <c r="A9343">
        <v>309341</v>
      </c>
      <c r="B9343">
        <v>208222</v>
      </c>
      <c r="C9343" t="s">
        <v>30</v>
      </c>
      <c r="D9343">
        <v>34274</v>
      </c>
      <c r="E9343">
        <v>2289</v>
      </c>
      <c r="F9343">
        <v>18619</v>
      </c>
      <c r="G9343" t="s">
        <v>33</v>
      </c>
      <c r="H9343" s="1">
        <v>44919</v>
      </c>
      <c r="I9343" t="str">
        <f t="shared" si="145"/>
        <v>Orta investisya</v>
      </c>
      <c r="J9343">
        <f>YEAR(transaction_data[[#This Row],[Transaction_Date]])</f>
        <v>2022</v>
      </c>
      <c r="K9343">
        <f>MONTH(transaction_data[[#This Row],[Transaction_Date]])</f>
        <v>12</v>
      </c>
    </row>
    <row r="9344" spans="1:11" x14ac:dyDescent="0.3">
      <c r="A9344">
        <v>309342</v>
      </c>
      <c r="B9344">
        <v>204877</v>
      </c>
      <c r="C9344" t="s">
        <v>13</v>
      </c>
      <c r="D9344">
        <v>15992</v>
      </c>
      <c r="E9344">
        <v>3649</v>
      </c>
      <c r="F9344">
        <v>24313</v>
      </c>
      <c r="G9344" t="s">
        <v>33</v>
      </c>
      <c r="H9344" s="1">
        <v>45045</v>
      </c>
      <c r="I9344" t="str">
        <f t="shared" si="145"/>
        <v>Orta investisya</v>
      </c>
      <c r="J9344">
        <f>YEAR(transaction_data[[#This Row],[Transaction_Date]])</f>
        <v>2023</v>
      </c>
      <c r="K9344">
        <f>MONTH(transaction_data[[#This Row],[Transaction_Date]])</f>
        <v>4</v>
      </c>
    </row>
    <row r="9345" spans="1:11" x14ac:dyDescent="0.3">
      <c r="A9345">
        <v>309343</v>
      </c>
      <c r="B9345">
        <v>205623</v>
      </c>
      <c r="C9345" t="s">
        <v>13</v>
      </c>
      <c r="D9345">
        <v>48270</v>
      </c>
      <c r="E9345">
        <v>3857</v>
      </c>
      <c r="F9345">
        <v>4720</v>
      </c>
      <c r="G9345" t="s">
        <v>29</v>
      </c>
      <c r="H9345" s="1">
        <v>44904</v>
      </c>
      <c r="I9345" t="str">
        <f t="shared" si="145"/>
        <v>Kicik Investiya</v>
      </c>
      <c r="J9345">
        <f>YEAR(transaction_data[[#This Row],[Transaction_Date]])</f>
        <v>2022</v>
      </c>
      <c r="K9345">
        <f>MONTH(transaction_data[[#This Row],[Transaction_Date]])</f>
        <v>12</v>
      </c>
    </row>
    <row r="9346" spans="1:11" x14ac:dyDescent="0.3">
      <c r="A9346">
        <v>309344</v>
      </c>
      <c r="B9346">
        <v>208190</v>
      </c>
      <c r="C9346" t="s">
        <v>13</v>
      </c>
      <c r="D9346">
        <v>22994</v>
      </c>
      <c r="E9346">
        <v>4735</v>
      </c>
      <c r="F9346">
        <v>26119</v>
      </c>
      <c r="G9346" t="s">
        <v>32</v>
      </c>
      <c r="H9346" s="1">
        <v>45423</v>
      </c>
      <c r="I9346" t="str">
        <f t="shared" ref="I9346:I9409" si="146">IF(AND(F9346&gt;1000,F9346&lt;15000),"Kicik Investiya",IF(AND(F9346&gt;=15000,F9346&lt;27500),"Orta investisya","Yuksek Investisya"))</f>
        <v>Orta investisya</v>
      </c>
      <c r="J9346">
        <f>YEAR(transaction_data[[#This Row],[Transaction_Date]])</f>
        <v>2024</v>
      </c>
      <c r="K9346">
        <f>MONTH(transaction_data[[#This Row],[Transaction_Date]])</f>
        <v>5</v>
      </c>
    </row>
    <row r="9347" spans="1:11" x14ac:dyDescent="0.3">
      <c r="A9347">
        <v>309345</v>
      </c>
      <c r="B9347">
        <v>205217</v>
      </c>
      <c r="C9347" t="s">
        <v>13</v>
      </c>
      <c r="D9347">
        <v>89195</v>
      </c>
      <c r="E9347">
        <v>1822</v>
      </c>
      <c r="F9347">
        <v>15738</v>
      </c>
      <c r="G9347" t="s">
        <v>33</v>
      </c>
      <c r="H9347" s="1">
        <v>45406</v>
      </c>
      <c r="I9347" t="str">
        <f t="shared" si="146"/>
        <v>Orta investisya</v>
      </c>
      <c r="J9347">
        <f>YEAR(transaction_data[[#This Row],[Transaction_Date]])</f>
        <v>2024</v>
      </c>
      <c r="K9347">
        <f>MONTH(transaction_data[[#This Row],[Transaction_Date]])</f>
        <v>4</v>
      </c>
    </row>
    <row r="9348" spans="1:11" x14ac:dyDescent="0.3">
      <c r="A9348">
        <v>309346</v>
      </c>
      <c r="B9348">
        <v>204147</v>
      </c>
      <c r="C9348" t="s">
        <v>30</v>
      </c>
      <c r="D9348">
        <v>14487</v>
      </c>
      <c r="E9348">
        <v>2133</v>
      </c>
      <c r="F9348">
        <v>46104</v>
      </c>
      <c r="G9348" t="s">
        <v>32</v>
      </c>
      <c r="H9348" s="1">
        <v>45167</v>
      </c>
      <c r="I9348" t="str">
        <f t="shared" si="146"/>
        <v>Yuksek Investisya</v>
      </c>
      <c r="J9348">
        <f>YEAR(transaction_data[[#This Row],[Transaction_Date]])</f>
        <v>2023</v>
      </c>
      <c r="K9348">
        <f>MONTH(transaction_data[[#This Row],[Transaction_Date]])</f>
        <v>8</v>
      </c>
    </row>
    <row r="9349" spans="1:11" x14ac:dyDescent="0.3">
      <c r="A9349">
        <v>309347</v>
      </c>
      <c r="B9349">
        <v>207510</v>
      </c>
      <c r="C9349" t="s">
        <v>13</v>
      </c>
      <c r="D9349">
        <v>16814</v>
      </c>
      <c r="E9349">
        <v>2758</v>
      </c>
      <c r="F9349">
        <v>21620</v>
      </c>
      <c r="G9349" t="s">
        <v>29</v>
      </c>
      <c r="H9349" s="1">
        <v>45368</v>
      </c>
      <c r="I9349" t="str">
        <f t="shared" si="146"/>
        <v>Orta investisya</v>
      </c>
      <c r="J9349">
        <f>YEAR(transaction_data[[#This Row],[Transaction_Date]])</f>
        <v>2024</v>
      </c>
      <c r="K9349">
        <f>MONTH(transaction_data[[#This Row],[Transaction_Date]])</f>
        <v>3</v>
      </c>
    </row>
    <row r="9350" spans="1:11" x14ac:dyDescent="0.3">
      <c r="A9350">
        <v>309348</v>
      </c>
      <c r="B9350">
        <v>202857</v>
      </c>
      <c r="C9350" t="s">
        <v>30</v>
      </c>
      <c r="D9350">
        <v>66873</v>
      </c>
      <c r="E9350">
        <v>2057</v>
      </c>
      <c r="F9350">
        <v>37352</v>
      </c>
      <c r="G9350" t="s">
        <v>32</v>
      </c>
      <c r="H9350" s="1">
        <v>44845</v>
      </c>
      <c r="I9350" t="str">
        <f t="shared" si="146"/>
        <v>Yuksek Investisya</v>
      </c>
      <c r="J9350">
        <f>YEAR(transaction_data[[#This Row],[Transaction_Date]])</f>
        <v>2022</v>
      </c>
      <c r="K9350">
        <f>MONTH(transaction_data[[#This Row],[Transaction_Date]])</f>
        <v>10</v>
      </c>
    </row>
    <row r="9351" spans="1:11" x14ac:dyDescent="0.3">
      <c r="A9351">
        <v>309349</v>
      </c>
      <c r="B9351">
        <v>204445</v>
      </c>
      <c r="C9351" t="s">
        <v>13</v>
      </c>
      <c r="D9351">
        <v>94684</v>
      </c>
      <c r="E9351">
        <v>1605</v>
      </c>
      <c r="F9351">
        <v>30548</v>
      </c>
      <c r="G9351" t="s">
        <v>32</v>
      </c>
      <c r="H9351" s="1">
        <v>44780</v>
      </c>
      <c r="I9351" t="str">
        <f t="shared" si="146"/>
        <v>Yuksek Investisya</v>
      </c>
      <c r="J9351">
        <f>YEAR(transaction_data[[#This Row],[Transaction_Date]])</f>
        <v>2022</v>
      </c>
      <c r="K9351">
        <f>MONTH(transaction_data[[#This Row],[Transaction_Date]])</f>
        <v>8</v>
      </c>
    </row>
    <row r="9352" spans="1:11" x14ac:dyDescent="0.3">
      <c r="A9352">
        <v>309350</v>
      </c>
      <c r="B9352">
        <v>205137</v>
      </c>
      <c r="C9352" t="s">
        <v>30</v>
      </c>
      <c r="D9352">
        <v>24403</v>
      </c>
      <c r="E9352">
        <v>2284</v>
      </c>
      <c r="F9352">
        <v>16083</v>
      </c>
      <c r="G9352" t="s">
        <v>29</v>
      </c>
      <c r="H9352" s="1">
        <v>45133</v>
      </c>
      <c r="I9352" t="str">
        <f t="shared" si="146"/>
        <v>Orta investisya</v>
      </c>
      <c r="J9352">
        <f>YEAR(transaction_data[[#This Row],[Transaction_Date]])</f>
        <v>2023</v>
      </c>
      <c r="K9352">
        <f>MONTH(transaction_data[[#This Row],[Transaction_Date]])</f>
        <v>7</v>
      </c>
    </row>
    <row r="9353" spans="1:11" x14ac:dyDescent="0.3">
      <c r="A9353">
        <v>309351</v>
      </c>
      <c r="B9353">
        <v>206373</v>
      </c>
      <c r="C9353" t="s">
        <v>13</v>
      </c>
      <c r="D9353">
        <v>25637</v>
      </c>
      <c r="E9353">
        <v>375</v>
      </c>
      <c r="F9353">
        <v>1037</v>
      </c>
      <c r="G9353" t="s">
        <v>33</v>
      </c>
      <c r="H9353" s="1">
        <v>45464</v>
      </c>
      <c r="I9353" t="str">
        <f t="shared" si="146"/>
        <v>Kicik Investiya</v>
      </c>
      <c r="J9353">
        <f>YEAR(transaction_data[[#This Row],[Transaction_Date]])</f>
        <v>2024</v>
      </c>
      <c r="K9353">
        <f>MONTH(transaction_data[[#This Row],[Transaction_Date]])</f>
        <v>6</v>
      </c>
    </row>
    <row r="9354" spans="1:11" x14ac:dyDescent="0.3">
      <c r="A9354">
        <v>309352</v>
      </c>
      <c r="B9354">
        <v>208905</v>
      </c>
      <c r="C9354" t="s">
        <v>31</v>
      </c>
      <c r="D9354">
        <v>98406</v>
      </c>
      <c r="E9354">
        <v>842</v>
      </c>
      <c r="F9354">
        <v>19979</v>
      </c>
      <c r="G9354" t="s">
        <v>32</v>
      </c>
      <c r="H9354" s="1">
        <v>45313</v>
      </c>
      <c r="I9354" t="str">
        <f t="shared" si="146"/>
        <v>Orta investisya</v>
      </c>
      <c r="J9354">
        <f>YEAR(transaction_data[[#This Row],[Transaction_Date]])</f>
        <v>2024</v>
      </c>
      <c r="K9354">
        <f>MONTH(transaction_data[[#This Row],[Transaction_Date]])</f>
        <v>1</v>
      </c>
    </row>
    <row r="9355" spans="1:11" x14ac:dyDescent="0.3">
      <c r="A9355">
        <v>309353</v>
      </c>
      <c r="B9355">
        <v>207723</v>
      </c>
      <c r="C9355" t="s">
        <v>13</v>
      </c>
      <c r="D9355">
        <v>29694</v>
      </c>
      <c r="E9355">
        <v>3332</v>
      </c>
      <c r="F9355">
        <v>26186</v>
      </c>
      <c r="G9355" t="s">
        <v>33</v>
      </c>
      <c r="H9355" s="1">
        <v>44861</v>
      </c>
      <c r="I9355" t="str">
        <f t="shared" si="146"/>
        <v>Orta investisya</v>
      </c>
      <c r="J9355">
        <f>YEAR(transaction_data[[#This Row],[Transaction_Date]])</f>
        <v>2022</v>
      </c>
      <c r="K9355">
        <f>MONTH(transaction_data[[#This Row],[Transaction_Date]])</f>
        <v>10</v>
      </c>
    </row>
    <row r="9356" spans="1:11" x14ac:dyDescent="0.3">
      <c r="A9356">
        <v>309354</v>
      </c>
      <c r="B9356">
        <v>200609</v>
      </c>
      <c r="C9356" t="s">
        <v>30</v>
      </c>
      <c r="D9356">
        <v>47267</v>
      </c>
      <c r="E9356">
        <v>255</v>
      </c>
      <c r="F9356">
        <v>9495</v>
      </c>
      <c r="G9356" t="s">
        <v>29</v>
      </c>
      <c r="H9356" s="1">
        <v>45045</v>
      </c>
      <c r="I9356" t="str">
        <f t="shared" si="146"/>
        <v>Kicik Investiya</v>
      </c>
      <c r="J9356">
        <f>YEAR(transaction_data[[#This Row],[Transaction_Date]])</f>
        <v>2023</v>
      </c>
      <c r="K9356">
        <f>MONTH(transaction_data[[#This Row],[Transaction_Date]])</f>
        <v>4</v>
      </c>
    </row>
    <row r="9357" spans="1:11" x14ac:dyDescent="0.3">
      <c r="A9357">
        <v>309355</v>
      </c>
      <c r="B9357">
        <v>201504</v>
      </c>
      <c r="C9357" t="s">
        <v>13</v>
      </c>
      <c r="D9357">
        <v>57987</v>
      </c>
      <c r="E9357">
        <v>2328</v>
      </c>
      <c r="F9357">
        <v>44872</v>
      </c>
      <c r="G9357" t="s">
        <v>29</v>
      </c>
      <c r="H9357" s="1">
        <v>44822</v>
      </c>
      <c r="I9357" t="str">
        <f t="shared" si="146"/>
        <v>Yuksek Investisya</v>
      </c>
      <c r="J9357">
        <f>YEAR(transaction_data[[#This Row],[Transaction_Date]])</f>
        <v>2022</v>
      </c>
      <c r="K9357">
        <f>MONTH(transaction_data[[#This Row],[Transaction_Date]])</f>
        <v>9</v>
      </c>
    </row>
    <row r="9358" spans="1:11" x14ac:dyDescent="0.3">
      <c r="A9358">
        <v>309356</v>
      </c>
      <c r="B9358">
        <v>205531</v>
      </c>
      <c r="C9358" t="s">
        <v>13</v>
      </c>
      <c r="D9358">
        <v>64203</v>
      </c>
      <c r="E9358">
        <v>2125</v>
      </c>
      <c r="F9358">
        <v>42127</v>
      </c>
      <c r="G9358" t="s">
        <v>33</v>
      </c>
      <c r="H9358" s="1">
        <v>45127</v>
      </c>
      <c r="I9358" t="str">
        <f t="shared" si="146"/>
        <v>Yuksek Investisya</v>
      </c>
      <c r="J9358">
        <f>YEAR(transaction_data[[#This Row],[Transaction_Date]])</f>
        <v>2023</v>
      </c>
      <c r="K9358">
        <f>MONTH(transaction_data[[#This Row],[Transaction_Date]])</f>
        <v>7</v>
      </c>
    </row>
    <row r="9359" spans="1:11" x14ac:dyDescent="0.3">
      <c r="A9359">
        <v>309357</v>
      </c>
      <c r="B9359">
        <v>206531</v>
      </c>
      <c r="C9359" t="s">
        <v>31</v>
      </c>
      <c r="D9359">
        <v>32570</v>
      </c>
      <c r="E9359">
        <v>1887</v>
      </c>
      <c r="F9359">
        <v>39599</v>
      </c>
      <c r="G9359" t="s">
        <v>29</v>
      </c>
      <c r="H9359" s="1">
        <v>44709</v>
      </c>
      <c r="I9359" t="str">
        <f t="shared" si="146"/>
        <v>Yuksek Investisya</v>
      </c>
      <c r="J9359">
        <f>YEAR(transaction_data[[#This Row],[Transaction_Date]])</f>
        <v>2022</v>
      </c>
      <c r="K9359">
        <f>MONTH(transaction_data[[#This Row],[Transaction_Date]])</f>
        <v>5</v>
      </c>
    </row>
    <row r="9360" spans="1:11" x14ac:dyDescent="0.3">
      <c r="A9360">
        <v>309358</v>
      </c>
      <c r="B9360">
        <v>208846</v>
      </c>
      <c r="C9360" t="s">
        <v>13</v>
      </c>
      <c r="D9360">
        <v>20441</v>
      </c>
      <c r="E9360">
        <v>2036</v>
      </c>
      <c r="F9360">
        <v>10398</v>
      </c>
      <c r="G9360" t="s">
        <v>33</v>
      </c>
      <c r="H9360" s="1">
        <v>44839</v>
      </c>
      <c r="I9360" t="str">
        <f t="shared" si="146"/>
        <v>Kicik Investiya</v>
      </c>
      <c r="J9360">
        <f>YEAR(transaction_data[[#This Row],[Transaction_Date]])</f>
        <v>2022</v>
      </c>
      <c r="K9360">
        <f>MONTH(transaction_data[[#This Row],[Transaction_Date]])</f>
        <v>10</v>
      </c>
    </row>
    <row r="9361" spans="1:11" x14ac:dyDescent="0.3">
      <c r="A9361">
        <v>309359</v>
      </c>
      <c r="B9361">
        <v>206145</v>
      </c>
      <c r="C9361" t="s">
        <v>31</v>
      </c>
      <c r="D9361">
        <v>87073</v>
      </c>
      <c r="E9361">
        <v>4815</v>
      </c>
      <c r="F9361">
        <v>36219</v>
      </c>
      <c r="G9361" t="s">
        <v>32</v>
      </c>
      <c r="H9361" s="1">
        <v>45416</v>
      </c>
      <c r="I9361" t="str">
        <f t="shared" si="146"/>
        <v>Yuksek Investisya</v>
      </c>
      <c r="J9361">
        <f>YEAR(transaction_data[[#This Row],[Transaction_Date]])</f>
        <v>2024</v>
      </c>
      <c r="K9361">
        <f>MONTH(transaction_data[[#This Row],[Transaction_Date]])</f>
        <v>5</v>
      </c>
    </row>
    <row r="9362" spans="1:11" x14ac:dyDescent="0.3">
      <c r="A9362">
        <v>309360</v>
      </c>
      <c r="B9362">
        <v>202939</v>
      </c>
      <c r="C9362" t="s">
        <v>13</v>
      </c>
      <c r="D9362">
        <v>19874</v>
      </c>
      <c r="E9362">
        <v>2179</v>
      </c>
      <c r="F9362">
        <v>31721</v>
      </c>
      <c r="G9362" t="s">
        <v>29</v>
      </c>
      <c r="H9362" s="1">
        <v>45077</v>
      </c>
      <c r="I9362" t="str">
        <f t="shared" si="146"/>
        <v>Yuksek Investisya</v>
      </c>
      <c r="J9362">
        <f>YEAR(transaction_data[[#This Row],[Transaction_Date]])</f>
        <v>2023</v>
      </c>
      <c r="K9362">
        <f>MONTH(transaction_data[[#This Row],[Transaction_Date]])</f>
        <v>5</v>
      </c>
    </row>
    <row r="9363" spans="1:11" x14ac:dyDescent="0.3">
      <c r="A9363">
        <v>309361</v>
      </c>
      <c r="B9363">
        <v>200150</v>
      </c>
      <c r="C9363" t="s">
        <v>31</v>
      </c>
      <c r="D9363">
        <v>57305</v>
      </c>
      <c r="E9363">
        <v>1653</v>
      </c>
      <c r="F9363">
        <v>30183</v>
      </c>
      <c r="G9363" t="s">
        <v>33</v>
      </c>
      <c r="H9363" s="1">
        <v>45201</v>
      </c>
      <c r="I9363" t="str">
        <f t="shared" si="146"/>
        <v>Yuksek Investisya</v>
      </c>
      <c r="J9363">
        <f>YEAR(transaction_data[[#This Row],[Transaction_Date]])</f>
        <v>2023</v>
      </c>
      <c r="K9363">
        <f>MONTH(transaction_data[[#This Row],[Transaction_Date]])</f>
        <v>10</v>
      </c>
    </row>
    <row r="9364" spans="1:11" x14ac:dyDescent="0.3">
      <c r="A9364">
        <v>309362</v>
      </c>
      <c r="B9364">
        <v>208944</v>
      </c>
      <c r="C9364" t="s">
        <v>31</v>
      </c>
      <c r="D9364">
        <v>35302</v>
      </c>
      <c r="E9364">
        <v>3093</v>
      </c>
      <c r="F9364">
        <v>13198</v>
      </c>
      <c r="G9364" t="s">
        <v>29</v>
      </c>
      <c r="H9364" s="1">
        <v>45309</v>
      </c>
      <c r="I9364" t="str">
        <f t="shared" si="146"/>
        <v>Kicik Investiya</v>
      </c>
      <c r="J9364">
        <f>YEAR(transaction_data[[#This Row],[Transaction_Date]])</f>
        <v>2024</v>
      </c>
      <c r="K9364">
        <f>MONTH(transaction_data[[#This Row],[Transaction_Date]])</f>
        <v>1</v>
      </c>
    </row>
    <row r="9365" spans="1:11" x14ac:dyDescent="0.3">
      <c r="A9365">
        <v>309363</v>
      </c>
      <c r="B9365">
        <v>207585</v>
      </c>
      <c r="C9365" t="s">
        <v>31</v>
      </c>
      <c r="D9365">
        <v>37372</v>
      </c>
      <c r="E9365">
        <v>4223</v>
      </c>
      <c r="F9365">
        <v>17359</v>
      </c>
      <c r="G9365" t="s">
        <v>29</v>
      </c>
      <c r="H9365" s="1">
        <v>45080</v>
      </c>
      <c r="I9365" t="str">
        <f t="shared" si="146"/>
        <v>Orta investisya</v>
      </c>
      <c r="J9365">
        <f>YEAR(transaction_data[[#This Row],[Transaction_Date]])</f>
        <v>2023</v>
      </c>
      <c r="K9365">
        <f>MONTH(transaction_data[[#This Row],[Transaction_Date]])</f>
        <v>6</v>
      </c>
    </row>
    <row r="9366" spans="1:11" x14ac:dyDescent="0.3">
      <c r="A9366">
        <v>309364</v>
      </c>
      <c r="B9366">
        <v>205772</v>
      </c>
      <c r="C9366" t="s">
        <v>13</v>
      </c>
      <c r="D9366">
        <v>61386</v>
      </c>
      <c r="E9366">
        <v>3988</v>
      </c>
      <c r="F9366">
        <v>19907</v>
      </c>
      <c r="G9366" t="s">
        <v>33</v>
      </c>
      <c r="H9366" s="1">
        <v>45049</v>
      </c>
      <c r="I9366" t="str">
        <f t="shared" si="146"/>
        <v>Orta investisya</v>
      </c>
      <c r="J9366">
        <f>YEAR(transaction_data[[#This Row],[Transaction_Date]])</f>
        <v>2023</v>
      </c>
      <c r="K9366">
        <f>MONTH(transaction_data[[#This Row],[Transaction_Date]])</f>
        <v>5</v>
      </c>
    </row>
    <row r="9367" spans="1:11" x14ac:dyDescent="0.3">
      <c r="A9367">
        <v>309365</v>
      </c>
      <c r="B9367">
        <v>201191</v>
      </c>
      <c r="C9367" t="s">
        <v>31</v>
      </c>
      <c r="D9367">
        <v>59929</v>
      </c>
      <c r="E9367">
        <v>3981</v>
      </c>
      <c r="F9367">
        <v>25052</v>
      </c>
      <c r="G9367" t="s">
        <v>33</v>
      </c>
      <c r="H9367" s="1">
        <v>45593</v>
      </c>
      <c r="I9367" t="str">
        <f t="shared" si="146"/>
        <v>Orta investisya</v>
      </c>
      <c r="J9367">
        <f>YEAR(transaction_data[[#This Row],[Transaction_Date]])</f>
        <v>2024</v>
      </c>
      <c r="K9367">
        <f>MONTH(transaction_data[[#This Row],[Transaction_Date]])</f>
        <v>10</v>
      </c>
    </row>
    <row r="9368" spans="1:11" x14ac:dyDescent="0.3">
      <c r="A9368">
        <v>309366</v>
      </c>
      <c r="B9368">
        <v>207177</v>
      </c>
      <c r="C9368" t="s">
        <v>13</v>
      </c>
      <c r="D9368">
        <v>20329</v>
      </c>
      <c r="E9368">
        <v>3442</v>
      </c>
      <c r="F9368">
        <v>41920</v>
      </c>
      <c r="G9368" t="s">
        <v>33</v>
      </c>
      <c r="H9368" s="1">
        <v>45050</v>
      </c>
      <c r="I9368" t="str">
        <f t="shared" si="146"/>
        <v>Yuksek Investisya</v>
      </c>
      <c r="J9368">
        <f>YEAR(transaction_data[[#This Row],[Transaction_Date]])</f>
        <v>2023</v>
      </c>
      <c r="K9368">
        <f>MONTH(transaction_data[[#This Row],[Transaction_Date]])</f>
        <v>5</v>
      </c>
    </row>
    <row r="9369" spans="1:11" x14ac:dyDescent="0.3">
      <c r="A9369">
        <v>309367</v>
      </c>
      <c r="B9369">
        <v>204995</v>
      </c>
      <c r="C9369" t="s">
        <v>30</v>
      </c>
      <c r="D9369">
        <v>87770</v>
      </c>
      <c r="E9369">
        <v>1539</v>
      </c>
      <c r="F9369">
        <v>18497</v>
      </c>
      <c r="G9369" t="s">
        <v>33</v>
      </c>
      <c r="H9369" s="1">
        <v>45444</v>
      </c>
      <c r="I9369" t="str">
        <f t="shared" si="146"/>
        <v>Orta investisya</v>
      </c>
      <c r="J9369">
        <f>YEAR(transaction_data[[#This Row],[Transaction_Date]])</f>
        <v>2024</v>
      </c>
      <c r="K9369">
        <f>MONTH(transaction_data[[#This Row],[Transaction_Date]])</f>
        <v>6</v>
      </c>
    </row>
    <row r="9370" spans="1:11" x14ac:dyDescent="0.3">
      <c r="A9370">
        <v>309368</v>
      </c>
      <c r="B9370">
        <v>203409</v>
      </c>
      <c r="C9370" t="s">
        <v>13</v>
      </c>
      <c r="D9370">
        <v>15672</v>
      </c>
      <c r="E9370">
        <v>3642</v>
      </c>
      <c r="F9370">
        <v>13231</v>
      </c>
      <c r="G9370" t="s">
        <v>29</v>
      </c>
      <c r="H9370" s="1">
        <v>45127</v>
      </c>
      <c r="I9370" t="str">
        <f t="shared" si="146"/>
        <v>Kicik Investiya</v>
      </c>
      <c r="J9370">
        <f>YEAR(transaction_data[[#This Row],[Transaction_Date]])</f>
        <v>2023</v>
      </c>
      <c r="K9370">
        <f>MONTH(transaction_data[[#This Row],[Transaction_Date]])</f>
        <v>7</v>
      </c>
    </row>
    <row r="9371" spans="1:11" x14ac:dyDescent="0.3">
      <c r="A9371">
        <v>309369</v>
      </c>
      <c r="B9371">
        <v>201890</v>
      </c>
      <c r="C9371" t="s">
        <v>13</v>
      </c>
      <c r="D9371">
        <v>90930</v>
      </c>
      <c r="E9371">
        <v>3739</v>
      </c>
      <c r="F9371">
        <v>13381</v>
      </c>
      <c r="G9371" t="s">
        <v>33</v>
      </c>
      <c r="H9371" s="1">
        <v>45317</v>
      </c>
      <c r="I9371" t="str">
        <f t="shared" si="146"/>
        <v>Kicik Investiya</v>
      </c>
      <c r="J9371">
        <f>YEAR(transaction_data[[#This Row],[Transaction_Date]])</f>
        <v>2024</v>
      </c>
      <c r="K9371">
        <f>MONTH(transaction_data[[#This Row],[Transaction_Date]])</f>
        <v>1</v>
      </c>
    </row>
    <row r="9372" spans="1:11" x14ac:dyDescent="0.3">
      <c r="A9372">
        <v>309370</v>
      </c>
      <c r="B9372">
        <v>200110</v>
      </c>
      <c r="C9372" t="s">
        <v>30</v>
      </c>
      <c r="D9372">
        <v>13556</v>
      </c>
      <c r="E9372">
        <v>3627</v>
      </c>
      <c r="F9372">
        <v>49444</v>
      </c>
      <c r="G9372" t="s">
        <v>33</v>
      </c>
      <c r="H9372" s="1">
        <v>44897</v>
      </c>
      <c r="I9372" t="str">
        <f t="shared" si="146"/>
        <v>Yuksek Investisya</v>
      </c>
      <c r="J9372">
        <f>YEAR(transaction_data[[#This Row],[Transaction_Date]])</f>
        <v>2022</v>
      </c>
      <c r="K9372">
        <f>MONTH(transaction_data[[#This Row],[Transaction_Date]])</f>
        <v>12</v>
      </c>
    </row>
    <row r="9373" spans="1:11" x14ac:dyDescent="0.3">
      <c r="A9373">
        <v>309371</v>
      </c>
      <c r="B9373">
        <v>206323</v>
      </c>
      <c r="C9373" t="s">
        <v>31</v>
      </c>
      <c r="D9373">
        <v>98256</v>
      </c>
      <c r="E9373">
        <v>2456</v>
      </c>
      <c r="F9373">
        <v>34651</v>
      </c>
      <c r="G9373" t="s">
        <v>33</v>
      </c>
      <c r="H9373" s="1">
        <v>45131</v>
      </c>
      <c r="I9373" t="str">
        <f t="shared" si="146"/>
        <v>Yuksek Investisya</v>
      </c>
      <c r="J9373">
        <f>YEAR(transaction_data[[#This Row],[Transaction_Date]])</f>
        <v>2023</v>
      </c>
      <c r="K9373">
        <f>MONTH(transaction_data[[#This Row],[Transaction_Date]])</f>
        <v>7</v>
      </c>
    </row>
    <row r="9374" spans="1:11" x14ac:dyDescent="0.3">
      <c r="A9374">
        <v>309372</v>
      </c>
      <c r="B9374">
        <v>200976</v>
      </c>
      <c r="C9374" t="s">
        <v>13</v>
      </c>
      <c r="D9374">
        <v>21699</v>
      </c>
      <c r="E9374">
        <v>2997</v>
      </c>
      <c r="F9374">
        <v>22945</v>
      </c>
      <c r="G9374" t="s">
        <v>32</v>
      </c>
      <c r="H9374" s="1">
        <v>45404</v>
      </c>
      <c r="I9374" t="str">
        <f t="shared" si="146"/>
        <v>Orta investisya</v>
      </c>
      <c r="J9374">
        <f>YEAR(transaction_data[[#This Row],[Transaction_Date]])</f>
        <v>2024</v>
      </c>
      <c r="K9374">
        <f>MONTH(transaction_data[[#This Row],[Transaction_Date]])</f>
        <v>4</v>
      </c>
    </row>
    <row r="9375" spans="1:11" x14ac:dyDescent="0.3">
      <c r="A9375">
        <v>309373</v>
      </c>
      <c r="B9375">
        <v>209626</v>
      </c>
      <c r="C9375" t="s">
        <v>13</v>
      </c>
      <c r="D9375">
        <v>86008</v>
      </c>
      <c r="E9375">
        <v>4054</v>
      </c>
      <c r="F9375">
        <v>47392</v>
      </c>
      <c r="G9375" t="s">
        <v>29</v>
      </c>
      <c r="H9375" s="1">
        <v>44875</v>
      </c>
      <c r="I9375" t="str">
        <f t="shared" si="146"/>
        <v>Yuksek Investisya</v>
      </c>
      <c r="J9375">
        <f>YEAR(transaction_data[[#This Row],[Transaction_Date]])</f>
        <v>2022</v>
      </c>
      <c r="K9375">
        <f>MONTH(transaction_data[[#This Row],[Transaction_Date]])</f>
        <v>11</v>
      </c>
    </row>
    <row r="9376" spans="1:11" x14ac:dyDescent="0.3">
      <c r="A9376">
        <v>309374</v>
      </c>
      <c r="B9376">
        <v>207943</v>
      </c>
      <c r="C9376" t="s">
        <v>13</v>
      </c>
      <c r="D9376">
        <v>20764</v>
      </c>
      <c r="E9376">
        <v>864</v>
      </c>
      <c r="F9376">
        <v>5160</v>
      </c>
      <c r="G9376" t="s">
        <v>32</v>
      </c>
      <c r="H9376" s="1">
        <v>45504</v>
      </c>
      <c r="I9376" t="str">
        <f t="shared" si="146"/>
        <v>Kicik Investiya</v>
      </c>
      <c r="J9376">
        <f>YEAR(transaction_data[[#This Row],[Transaction_Date]])</f>
        <v>2024</v>
      </c>
      <c r="K9376">
        <f>MONTH(transaction_data[[#This Row],[Transaction_Date]])</f>
        <v>7</v>
      </c>
    </row>
    <row r="9377" spans="1:11" x14ac:dyDescent="0.3">
      <c r="A9377">
        <v>309375</v>
      </c>
      <c r="B9377">
        <v>204276</v>
      </c>
      <c r="C9377" t="s">
        <v>31</v>
      </c>
      <c r="D9377">
        <v>31807</v>
      </c>
      <c r="E9377">
        <v>259</v>
      </c>
      <c r="F9377">
        <v>2435</v>
      </c>
      <c r="G9377" t="s">
        <v>33</v>
      </c>
      <c r="H9377" s="1">
        <v>45662</v>
      </c>
      <c r="I9377" t="str">
        <f t="shared" si="146"/>
        <v>Kicik Investiya</v>
      </c>
      <c r="J9377">
        <f>YEAR(transaction_data[[#This Row],[Transaction_Date]])</f>
        <v>2025</v>
      </c>
      <c r="K9377">
        <f>MONTH(transaction_data[[#This Row],[Transaction_Date]])</f>
        <v>1</v>
      </c>
    </row>
    <row r="9378" spans="1:11" x14ac:dyDescent="0.3">
      <c r="A9378">
        <v>309376</v>
      </c>
      <c r="B9378">
        <v>202133</v>
      </c>
      <c r="C9378" t="s">
        <v>31</v>
      </c>
      <c r="D9378">
        <v>36820</v>
      </c>
      <c r="E9378">
        <v>3449</v>
      </c>
      <c r="F9378">
        <v>39412</v>
      </c>
      <c r="G9378" t="s">
        <v>29</v>
      </c>
      <c r="H9378" s="1">
        <v>45630</v>
      </c>
      <c r="I9378" t="str">
        <f t="shared" si="146"/>
        <v>Yuksek Investisya</v>
      </c>
      <c r="J9378">
        <f>YEAR(transaction_data[[#This Row],[Transaction_Date]])</f>
        <v>2024</v>
      </c>
      <c r="K9378">
        <f>MONTH(transaction_data[[#This Row],[Transaction_Date]])</f>
        <v>12</v>
      </c>
    </row>
    <row r="9379" spans="1:11" x14ac:dyDescent="0.3">
      <c r="A9379">
        <v>309377</v>
      </c>
      <c r="B9379">
        <v>201706</v>
      </c>
      <c r="C9379" t="s">
        <v>30</v>
      </c>
      <c r="D9379">
        <v>85449</v>
      </c>
      <c r="E9379">
        <v>2245</v>
      </c>
      <c r="F9379">
        <v>43728</v>
      </c>
      <c r="G9379" t="s">
        <v>33</v>
      </c>
      <c r="H9379" s="1">
        <v>45324</v>
      </c>
      <c r="I9379" t="str">
        <f t="shared" si="146"/>
        <v>Yuksek Investisya</v>
      </c>
      <c r="J9379">
        <f>YEAR(transaction_data[[#This Row],[Transaction_Date]])</f>
        <v>2024</v>
      </c>
      <c r="K9379">
        <f>MONTH(transaction_data[[#This Row],[Transaction_Date]])</f>
        <v>2</v>
      </c>
    </row>
    <row r="9380" spans="1:11" x14ac:dyDescent="0.3">
      <c r="A9380">
        <v>309378</v>
      </c>
      <c r="B9380">
        <v>201629</v>
      </c>
      <c r="C9380" t="s">
        <v>13</v>
      </c>
      <c r="D9380">
        <v>15320</v>
      </c>
      <c r="E9380">
        <v>3142</v>
      </c>
      <c r="F9380">
        <v>11900</v>
      </c>
      <c r="G9380" t="s">
        <v>32</v>
      </c>
      <c r="H9380" s="1">
        <v>44723</v>
      </c>
      <c r="I9380" t="str">
        <f t="shared" si="146"/>
        <v>Kicik Investiya</v>
      </c>
      <c r="J9380">
        <f>YEAR(transaction_data[[#This Row],[Transaction_Date]])</f>
        <v>2022</v>
      </c>
      <c r="K9380">
        <f>MONTH(transaction_data[[#This Row],[Transaction_Date]])</f>
        <v>6</v>
      </c>
    </row>
    <row r="9381" spans="1:11" x14ac:dyDescent="0.3">
      <c r="A9381">
        <v>309379</v>
      </c>
      <c r="B9381">
        <v>205042</v>
      </c>
      <c r="C9381" t="s">
        <v>30</v>
      </c>
      <c r="D9381">
        <v>28277</v>
      </c>
      <c r="E9381">
        <v>1587</v>
      </c>
      <c r="F9381">
        <v>24100</v>
      </c>
      <c r="G9381" t="s">
        <v>29</v>
      </c>
      <c r="H9381" s="1">
        <v>44934</v>
      </c>
      <c r="I9381" t="str">
        <f t="shared" si="146"/>
        <v>Orta investisya</v>
      </c>
      <c r="J9381">
        <f>YEAR(transaction_data[[#This Row],[Transaction_Date]])</f>
        <v>2023</v>
      </c>
      <c r="K9381">
        <f>MONTH(transaction_data[[#This Row],[Transaction_Date]])</f>
        <v>1</v>
      </c>
    </row>
    <row r="9382" spans="1:11" x14ac:dyDescent="0.3">
      <c r="A9382">
        <v>309380</v>
      </c>
      <c r="B9382">
        <v>207230</v>
      </c>
      <c r="C9382" t="s">
        <v>31</v>
      </c>
      <c r="D9382">
        <v>31917</v>
      </c>
      <c r="E9382">
        <v>4118</v>
      </c>
      <c r="F9382">
        <v>20924</v>
      </c>
      <c r="G9382" t="s">
        <v>33</v>
      </c>
      <c r="H9382" s="1">
        <v>44871</v>
      </c>
      <c r="I9382" t="str">
        <f t="shared" si="146"/>
        <v>Orta investisya</v>
      </c>
      <c r="J9382">
        <f>YEAR(transaction_data[[#This Row],[Transaction_Date]])</f>
        <v>2022</v>
      </c>
      <c r="K9382">
        <f>MONTH(transaction_data[[#This Row],[Transaction_Date]])</f>
        <v>11</v>
      </c>
    </row>
    <row r="9383" spans="1:11" x14ac:dyDescent="0.3">
      <c r="A9383">
        <v>309381</v>
      </c>
      <c r="B9383">
        <v>207747</v>
      </c>
      <c r="C9383" t="s">
        <v>31</v>
      </c>
      <c r="D9383">
        <v>61328</v>
      </c>
      <c r="E9383">
        <v>3740</v>
      </c>
      <c r="F9383">
        <v>31247</v>
      </c>
      <c r="G9383" t="s">
        <v>29</v>
      </c>
      <c r="H9383" s="1">
        <v>44725</v>
      </c>
      <c r="I9383" t="str">
        <f t="shared" si="146"/>
        <v>Yuksek Investisya</v>
      </c>
      <c r="J9383">
        <f>YEAR(transaction_data[[#This Row],[Transaction_Date]])</f>
        <v>2022</v>
      </c>
      <c r="K9383">
        <f>MONTH(transaction_data[[#This Row],[Transaction_Date]])</f>
        <v>6</v>
      </c>
    </row>
    <row r="9384" spans="1:11" x14ac:dyDescent="0.3">
      <c r="A9384">
        <v>309382</v>
      </c>
      <c r="B9384">
        <v>203724</v>
      </c>
      <c r="C9384" t="s">
        <v>30</v>
      </c>
      <c r="D9384">
        <v>12447</v>
      </c>
      <c r="E9384">
        <v>2643</v>
      </c>
      <c r="F9384">
        <v>34370</v>
      </c>
      <c r="G9384" t="s">
        <v>32</v>
      </c>
      <c r="H9384" s="1">
        <v>44998</v>
      </c>
      <c r="I9384" t="str">
        <f t="shared" si="146"/>
        <v>Yuksek Investisya</v>
      </c>
      <c r="J9384">
        <f>YEAR(transaction_data[[#This Row],[Transaction_Date]])</f>
        <v>2023</v>
      </c>
      <c r="K9384">
        <f>MONTH(transaction_data[[#This Row],[Transaction_Date]])</f>
        <v>3</v>
      </c>
    </row>
    <row r="9385" spans="1:11" x14ac:dyDescent="0.3">
      <c r="A9385">
        <v>309383</v>
      </c>
      <c r="B9385">
        <v>205765</v>
      </c>
      <c r="C9385" t="s">
        <v>31</v>
      </c>
      <c r="D9385">
        <v>3899</v>
      </c>
      <c r="E9385">
        <v>4411</v>
      </c>
      <c r="F9385">
        <v>16556</v>
      </c>
      <c r="G9385" t="s">
        <v>29</v>
      </c>
      <c r="H9385" s="1">
        <v>44925</v>
      </c>
      <c r="I9385" t="str">
        <f t="shared" si="146"/>
        <v>Orta investisya</v>
      </c>
      <c r="J9385">
        <f>YEAR(transaction_data[[#This Row],[Transaction_Date]])</f>
        <v>2022</v>
      </c>
      <c r="K9385">
        <f>MONTH(transaction_data[[#This Row],[Transaction_Date]])</f>
        <v>12</v>
      </c>
    </row>
    <row r="9386" spans="1:11" x14ac:dyDescent="0.3">
      <c r="A9386">
        <v>309384</v>
      </c>
      <c r="B9386">
        <v>204264</v>
      </c>
      <c r="C9386" t="s">
        <v>13</v>
      </c>
      <c r="D9386">
        <v>28030</v>
      </c>
      <c r="E9386">
        <v>580</v>
      </c>
      <c r="F9386">
        <v>44020</v>
      </c>
      <c r="G9386" t="s">
        <v>32</v>
      </c>
      <c r="H9386" s="1">
        <v>44696</v>
      </c>
      <c r="I9386" t="str">
        <f t="shared" si="146"/>
        <v>Yuksek Investisya</v>
      </c>
      <c r="J9386">
        <f>YEAR(transaction_data[[#This Row],[Transaction_Date]])</f>
        <v>2022</v>
      </c>
      <c r="K9386">
        <f>MONTH(transaction_data[[#This Row],[Transaction_Date]])</f>
        <v>5</v>
      </c>
    </row>
    <row r="9387" spans="1:11" x14ac:dyDescent="0.3">
      <c r="A9387">
        <v>309385</v>
      </c>
      <c r="B9387">
        <v>204412</v>
      </c>
      <c r="C9387" t="s">
        <v>31</v>
      </c>
      <c r="D9387">
        <v>72339</v>
      </c>
      <c r="E9387">
        <v>1640</v>
      </c>
      <c r="F9387">
        <v>31923</v>
      </c>
      <c r="G9387" t="s">
        <v>32</v>
      </c>
      <c r="H9387" s="1">
        <v>45371</v>
      </c>
      <c r="I9387" t="str">
        <f t="shared" si="146"/>
        <v>Yuksek Investisya</v>
      </c>
      <c r="J9387">
        <f>YEAR(transaction_data[[#This Row],[Transaction_Date]])</f>
        <v>2024</v>
      </c>
      <c r="K9387">
        <f>MONTH(transaction_data[[#This Row],[Transaction_Date]])</f>
        <v>3</v>
      </c>
    </row>
    <row r="9388" spans="1:11" x14ac:dyDescent="0.3">
      <c r="A9388">
        <v>309386</v>
      </c>
      <c r="B9388">
        <v>202451</v>
      </c>
      <c r="C9388" t="s">
        <v>31</v>
      </c>
      <c r="D9388">
        <v>99719</v>
      </c>
      <c r="E9388">
        <v>4129</v>
      </c>
      <c r="F9388">
        <v>18319</v>
      </c>
      <c r="G9388" t="s">
        <v>32</v>
      </c>
      <c r="H9388" s="1">
        <v>45045</v>
      </c>
      <c r="I9388" t="str">
        <f t="shared" si="146"/>
        <v>Orta investisya</v>
      </c>
      <c r="J9388">
        <f>YEAR(transaction_data[[#This Row],[Transaction_Date]])</f>
        <v>2023</v>
      </c>
      <c r="K9388">
        <f>MONTH(transaction_data[[#This Row],[Transaction_Date]])</f>
        <v>4</v>
      </c>
    </row>
    <row r="9389" spans="1:11" x14ac:dyDescent="0.3">
      <c r="A9389">
        <v>309387</v>
      </c>
      <c r="B9389">
        <v>200212</v>
      </c>
      <c r="C9389" t="s">
        <v>30</v>
      </c>
      <c r="D9389">
        <v>96345</v>
      </c>
      <c r="E9389">
        <v>4518</v>
      </c>
      <c r="F9389">
        <v>49672</v>
      </c>
      <c r="G9389" t="s">
        <v>29</v>
      </c>
      <c r="H9389" s="1">
        <v>44895</v>
      </c>
      <c r="I9389" t="str">
        <f t="shared" si="146"/>
        <v>Yuksek Investisya</v>
      </c>
      <c r="J9389">
        <f>YEAR(transaction_data[[#This Row],[Transaction_Date]])</f>
        <v>2022</v>
      </c>
      <c r="K9389">
        <f>MONTH(transaction_data[[#This Row],[Transaction_Date]])</f>
        <v>11</v>
      </c>
    </row>
    <row r="9390" spans="1:11" x14ac:dyDescent="0.3">
      <c r="A9390">
        <v>309388</v>
      </c>
      <c r="B9390">
        <v>200633</v>
      </c>
      <c r="C9390" t="s">
        <v>31</v>
      </c>
      <c r="D9390">
        <v>20798</v>
      </c>
      <c r="E9390">
        <v>1169</v>
      </c>
      <c r="F9390">
        <v>41889</v>
      </c>
      <c r="G9390" t="s">
        <v>29</v>
      </c>
      <c r="H9390" s="1">
        <v>45366</v>
      </c>
      <c r="I9390" t="str">
        <f t="shared" si="146"/>
        <v>Yuksek Investisya</v>
      </c>
      <c r="J9390">
        <f>YEAR(transaction_data[[#This Row],[Transaction_Date]])</f>
        <v>2024</v>
      </c>
      <c r="K9390">
        <f>MONTH(transaction_data[[#This Row],[Transaction_Date]])</f>
        <v>3</v>
      </c>
    </row>
    <row r="9391" spans="1:11" x14ac:dyDescent="0.3">
      <c r="A9391">
        <v>309389</v>
      </c>
      <c r="B9391">
        <v>206017</v>
      </c>
      <c r="C9391" t="s">
        <v>31</v>
      </c>
      <c r="D9391">
        <v>52582</v>
      </c>
      <c r="E9391">
        <v>738</v>
      </c>
      <c r="F9391">
        <v>28741</v>
      </c>
      <c r="G9391" t="s">
        <v>29</v>
      </c>
      <c r="H9391" s="1">
        <v>45318</v>
      </c>
      <c r="I9391" t="str">
        <f t="shared" si="146"/>
        <v>Yuksek Investisya</v>
      </c>
      <c r="J9391">
        <f>YEAR(transaction_data[[#This Row],[Transaction_Date]])</f>
        <v>2024</v>
      </c>
      <c r="K9391">
        <f>MONTH(transaction_data[[#This Row],[Transaction_Date]])</f>
        <v>1</v>
      </c>
    </row>
    <row r="9392" spans="1:11" x14ac:dyDescent="0.3">
      <c r="A9392">
        <v>309390</v>
      </c>
      <c r="B9392">
        <v>207913</v>
      </c>
      <c r="C9392" t="s">
        <v>30</v>
      </c>
      <c r="D9392">
        <v>82401</v>
      </c>
      <c r="E9392">
        <v>4696</v>
      </c>
      <c r="F9392">
        <v>38314</v>
      </c>
      <c r="G9392" t="s">
        <v>29</v>
      </c>
      <c r="H9392" s="1">
        <v>44821</v>
      </c>
      <c r="I9392" t="str">
        <f t="shared" si="146"/>
        <v>Yuksek Investisya</v>
      </c>
      <c r="J9392">
        <f>YEAR(transaction_data[[#This Row],[Transaction_Date]])</f>
        <v>2022</v>
      </c>
      <c r="K9392">
        <f>MONTH(transaction_data[[#This Row],[Transaction_Date]])</f>
        <v>9</v>
      </c>
    </row>
    <row r="9393" spans="1:11" x14ac:dyDescent="0.3">
      <c r="A9393">
        <v>309391</v>
      </c>
      <c r="B9393">
        <v>209576</v>
      </c>
      <c r="C9393" t="s">
        <v>13</v>
      </c>
      <c r="D9393">
        <v>62523</v>
      </c>
      <c r="E9393">
        <v>1009</v>
      </c>
      <c r="F9393">
        <v>35351</v>
      </c>
      <c r="G9393" t="s">
        <v>33</v>
      </c>
      <c r="H9393" s="1">
        <v>45409</v>
      </c>
      <c r="I9393" t="str">
        <f t="shared" si="146"/>
        <v>Yuksek Investisya</v>
      </c>
      <c r="J9393">
        <f>YEAR(transaction_data[[#This Row],[Transaction_Date]])</f>
        <v>2024</v>
      </c>
      <c r="K9393">
        <f>MONTH(transaction_data[[#This Row],[Transaction_Date]])</f>
        <v>4</v>
      </c>
    </row>
    <row r="9394" spans="1:11" x14ac:dyDescent="0.3">
      <c r="A9394">
        <v>309392</v>
      </c>
      <c r="B9394">
        <v>208863</v>
      </c>
      <c r="C9394" t="s">
        <v>30</v>
      </c>
      <c r="D9394">
        <v>17036</v>
      </c>
      <c r="E9394">
        <v>3759</v>
      </c>
      <c r="F9394">
        <v>47038</v>
      </c>
      <c r="G9394" t="s">
        <v>33</v>
      </c>
      <c r="H9394" s="1">
        <v>44704</v>
      </c>
      <c r="I9394" t="str">
        <f t="shared" si="146"/>
        <v>Yuksek Investisya</v>
      </c>
      <c r="J9394">
        <f>YEAR(transaction_data[[#This Row],[Transaction_Date]])</f>
        <v>2022</v>
      </c>
      <c r="K9394">
        <f>MONTH(transaction_data[[#This Row],[Transaction_Date]])</f>
        <v>5</v>
      </c>
    </row>
    <row r="9395" spans="1:11" x14ac:dyDescent="0.3">
      <c r="A9395">
        <v>309393</v>
      </c>
      <c r="B9395">
        <v>202170</v>
      </c>
      <c r="C9395" t="s">
        <v>13</v>
      </c>
      <c r="D9395">
        <v>61205</v>
      </c>
      <c r="E9395">
        <v>1799</v>
      </c>
      <c r="F9395">
        <v>1645</v>
      </c>
      <c r="G9395" t="s">
        <v>33</v>
      </c>
      <c r="H9395" s="1">
        <v>45326</v>
      </c>
      <c r="I9395" t="str">
        <f t="shared" si="146"/>
        <v>Kicik Investiya</v>
      </c>
      <c r="J9395">
        <f>YEAR(transaction_data[[#This Row],[Transaction_Date]])</f>
        <v>2024</v>
      </c>
      <c r="K9395">
        <f>MONTH(transaction_data[[#This Row],[Transaction_Date]])</f>
        <v>2</v>
      </c>
    </row>
    <row r="9396" spans="1:11" x14ac:dyDescent="0.3">
      <c r="A9396">
        <v>309394</v>
      </c>
      <c r="B9396">
        <v>201045</v>
      </c>
      <c r="C9396" t="s">
        <v>13</v>
      </c>
      <c r="D9396">
        <v>15335</v>
      </c>
      <c r="E9396">
        <v>3517</v>
      </c>
      <c r="F9396">
        <v>2354</v>
      </c>
      <c r="G9396" t="s">
        <v>29</v>
      </c>
      <c r="H9396" s="1">
        <v>45194</v>
      </c>
      <c r="I9396" t="str">
        <f t="shared" si="146"/>
        <v>Kicik Investiya</v>
      </c>
      <c r="J9396">
        <f>YEAR(transaction_data[[#This Row],[Transaction_Date]])</f>
        <v>2023</v>
      </c>
      <c r="K9396">
        <f>MONTH(transaction_data[[#This Row],[Transaction_Date]])</f>
        <v>9</v>
      </c>
    </row>
    <row r="9397" spans="1:11" x14ac:dyDescent="0.3">
      <c r="A9397">
        <v>309395</v>
      </c>
      <c r="B9397">
        <v>203289</v>
      </c>
      <c r="C9397" t="s">
        <v>30</v>
      </c>
      <c r="D9397">
        <v>34386</v>
      </c>
      <c r="E9397">
        <v>1575</v>
      </c>
      <c r="F9397">
        <v>23820</v>
      </c>
      <c r="G9397" t="s">
        <v>32</v>
      </c>
      <c r="H9397" s="1">
        <v>45512</v>
      </c>
      <c r="I9397" t="str">
        <f t="shared" si="146"/>
        <v>Orta investisya</v>
      </c>
      <c r="J9397">
        <f>YEAR(transaction_data[[#This Row],[Transaction_Date]])</f>
        <v>2024</v>
      </c>
      <c r="K9397">
        <f>MONTH(transaction_data[[#This Row],[Transaction_Date]])</f>
        <v>8</v>
      </c>
    </row>
    <row r="9398" spans="1:11" x14ac:dyDescent="0.3">
      <c r="A9398">
        <v>309396</v>
      </c>
      <c r="B9398">
        <v>202600</v>
      </c>
      <c r="C9398" t="s">
        <v>30</v>
      </c>
      <c r="D9398">
        <v>17980</v>
      </c>
      <c r="E9398">
        <v>2015</v>
      </c>
      <c r="F9398">
        <v>8974</v>
      </c>
      <c r="G9398" t="s">
        <v>32</v>
      </c>
      <c r="H9398" s="1">
        <v>45394</v>
      </c>
      <c r="I9398" t="str">
        <f t="shared" si="146"/>
        <v>Kicik Investiya</v>
      </c>
      <c r="J9398">
        <f>YEAR(transaction_data[[#This Row],[Transaction_Date]])</f>
        <v>2024</v>
      </c>
      <c r="K9398">
        <f>MONTH(transaction_data[[#This Row],[Transaction_Date]])</f>
        <v>4</v>
      </c>
    </row>
    <row r="9399" spans="1:11" x14ac:dyDescent="0.3">
      <c r="A9399">
        <v>309397</v>
      </c>
      <c r="B9399">
        <v>200876</v>
      </c>
      <c r="C9399" t="s">
        <v>30</v>
      </c>
      <c r="D9399">
        <v>20712</v>
      </c>
      <c r="E9399">
        <v>3219</v>
      </c>
      <c r="F9399">
        <v>8404</v>
      </c>
      <c r="G9399" t="s">
        <v>33</v>
      </c>
      <c r="H9399" s="1">
        <v>45352</v>
      </c>
      <c r="I9399" t="str">
        <f t="shared" si="146"/>
        <v>Kicik Investiya</v>
      </c>
      <c r="J9399">
        <f>YEAR(transaction_data[[#This Row],[Transaction_Date]])</f>
        <v>2024</v>
      </c>
      <c r="K9399">
        <f>MONTH(transaction_data[[#This Row],[Transaction_Date]])</f>
        <v>3</v>
      </c>
    </row>
    <row r="9400" spans="1:11" x14ac:dyDescent="0.3">
      <c r="A9400">
        <v>309398</v>
      </c>
      <c r="B9400">
        <v>200393</v>
      </c>
      <c r="C9400" t="s">
        <v>31</v>
      </c>
      <c r="D9400">
        <v>15700</v>
      </c>
      <c r="E9400">
        <v>2391</v>
      </c>
      <c r="F9400">
        <v>13196</v>
      </c>
      <c r="G9400" t="s">
        <v>33</v>
      </c>
      <c r="H9400" s="1">
        <v>45406</v>
      </c>
      <c r="I9400" t="str">
        <f t="shared" si="146"/>
        <v>Kicik Investiya</v>
      </c>
      <c r="J9400">
        <f>YEAR(transaction_data[[#This Row],[Transaction_Date]])</f>
        <v>2024</v>
      </c>
      <c r="K9400">
        <f>MONTH(transaction_data[[#This Row],[Transaction_Date]])</f>
        <v>4</v>
      </c>
    </row>
    <row r="9401" spans="1:11" x14ac:dyDescent="0.3">
      <c r="A9401">
        <v>309399</v>
      </c>
      <c r="B9401">
        <v>206700</v>
      </c>
      <c r="C9401" t="s">
        <v>13</v>
      </c>
      <c r="D9401">
        <v>92301</v>
      </c>
      <c r="E9401">
        <v>731</v>
      </c>
      <c r="F9401">
        <v>22926</v>
      </c>
      <c r="G9401" t="s">
        <v>29</v>
      </c>
      <c r="H9401" s="1">
        <v>44815</v>
      </c>
      <c r="I9401" t="str">
        <f t="shared" si="146"/>
        <v>Orta investisya</v>
      </c>
      <c r="J9401">
        <f>YEAR(transaction_data[[#This Row],[Transaction_Date]])</f>
        <v>2022</v>
      </c>
      <c r="K9401">
        <f>MONTH(transaction_data[[#This Row],[Transaction_Date]])</f>
        <v>9</v>
      </c>
    </row>
    <row r="9402" spans="1:11" x14ac:dyDescent="0.3">
      <c r="A9402">
        <v>309400</v>
      </c>
      <c r="B9402">
        <v>202571</v>
      </c>
      <c r="C9402" t="s">
        <v>13</v>
      </c>
      <c r="D9402">
        <v>4937</v>
      </c>
      <c r="E9402">
        <v>875</v>
      </c>
      <c r="F9402">
        <v>25441</v>
      </c>
      <c r="G9402" t="s">
        <v>29</v>
      </c>
      <c r="H9402" s="1">
        <v>44870</v>
      </c>
      <c r="I9402" t="str">
        <f t="shared" si="146"/>
        <v>Orta investisya</v>
      </c>
      <c r="J9402">
        <f>YEAR(transaction_data[[#This Row],[Transaction_Date]])</f>
        <v>2022</v>
      </c>
      <c r="K9402">
        <f>MONTH(transaction_data[[#This Row],[Transaction_Date]])</f>
        <v>11</v>
      </c>
    </row>
    <row r="9403" spans="1:11" x14ac:dyDescent="0.3">
      <c r="A9403">
        <v>309401</v>
      </c>
      <c r="B9403">
        <v>201768</v>
      </c>
      <c r="C9403" t="s">
        <v>13</v>
      </c>
      <c r="D9403">
        <v>59268</v>
      </c>
      <c r="E9403">
        <v>1542</v>
      </c>
      <c r="F9403">
        <v>48474</v>
      </c>
      <c r="G9403" t="s">
        <v>33</v>
      </c>
      <c r="H9403" s="1">
        <v>44833</v>
      </c>
      <c r="I9403" t="str">
        <f t="shared" si="146"/>
        <v>Yuksek Investisya</v>
      </c>
      <c r="J9403">
        <f>YEAR(transaction_data[[#This Row],[Transaction_Date]])</f>
        <v>2022</v>
      </c>
      <c r="K9403">
        <f>MONTH(transaction_data[[#This Row],[Transaction_Date]])</f>
        <v>9</v>
      </c>
    </row>
    <row r="9404" spans="1:11" x14ac:dyDescent="0.3">
      <c r="A9404">
        <v>309402</v>
      </c>
      <c r="B9404">
        <v>200232</v>
      </c>
      <c r="C9404" t="s">
        <v>30</v>
      </c>
      <c r="D9404">
        <v>92841</v>
      </c>
      <c r="E9404">
        <v>4171</v>
      </c>
      <c r="F9404">
        <v>1645</v>
      </c>
      <c r="G9404" t="s">
        <v>29</v>
      </c>
      <c r="H9404" s="1">
        <v>45184</v>
      </c>
      <c r="I9404" t="str">
        <f t="shared" si="146"/>
        <v>Kicik Investiya</v>
      </c>
      <c r="J9404">
        <f>YEAR(transaction_data[[#This Row],[Transaction_Date]])</f>
        <v>2023</v>
      </c>
      <c r="K9404">
        <f>MONTH(transaction_data[[#This Row],[Transaction_Date]])</f>
        <v>9</v>
      </c>
    </row>
    <row r="9405" spans="1:11" x14ac:dyDescent="0.3">
      <c r="A9405">
        <v>309403</v>
      </c>
      <c r="B9405">
        <v>203569</v>
      </c>
      <c r="C9405" t="s">
        <v>13</v>
      </c>
      <c r="D9405">
        <v>38779</v>
      </c>
      <c r="E9405">
        <v>2502</v>
      </c>
      <c r="F9405">
        <v>18041</v>
      </c>
      <c r="G9405" t="s">
        <v>33</v>
      </c>
      <c r="H9405" s="1">
        <v>44786</v>
      </c>
      <c r="I9405" t="str">
        <f t="shared" si="146"/>
        <v>Orta investisya</v>
      </c>
      <c r="J9405">
        <f>YEAR(transaction_data[[#This Row],[Transaction_Date]])</f>
        <v>2022</v>
      </c>
      <c r="K9405">
        <f>MONTH(transaction_data[[#This Row],[Transaction_Date]])</f>
        <v>8</v>
      </c>
    </row>
    <row r="9406" spans="1:11" x14ac:dyDescent="0.3">
      <c r="A9406">
        <v>309404</v>
      </c>
      <c r="B9406">
        <v>205905</v>
      </c>
      <c r="C9406" t="s">
        <v>13</v>
      </c>
      <c r="D9406">
        <v>73745</v>
      </c>
      <c r="E9406">
        <v>720</v>
      </c>
      <c r="F9406">
        <v>38824</v>
      </c>
      <c r="G9406" t="s">
        <v>33</v>
      </c>
      <c r="H9406" s="1">
        <v>44957</v>
      </c>
      <c r="I9406" t="str">
        <f t="shared" si="146"/>
        <v>Yuksek Investisya</v>
      </c>
      <c r="J9406">
        <f>YEAR(transaction_data[[#This Row],[Transaction_Date]])</f>
        <v>2023</v>
      </c>
      <c r="K9406">
        <f>MONTH(transaction_data[[#This Row],[Transaction_Date]])</f>
        <v>1</v>
      </c>
    </row>
    <row r="9407" spans="1:11" x14ac:dyDescent="0.3">
      <c r="A9407">
        <v>309405</v>
      </c>
      <c r="B9407">
        <v>200831</v>
      </c>
      <c r="C9407" t="s">
        <v>13</v>
      </c>
      <c r="D9407">
        <v>88608</v>
      </c>
      <c r="E9407">
        <v>4810</v>
      </c>
      <c r="F9407">
        <v>49563</v>
      </c>
      <c r="G9407" t="s">
        <v>29</v>
      </c>
      <c r="H9407" s="1">
        <v>45082</v>
      </c>
      <c r="I9407" t="str">
        <f t="shared" si="146"/>
        <v>Yuksek Investisya</v>
      </c>
      <c r="J9407">
        <f>YEAR(transaction_data[[#This Row],[Transaction_Date]])</f>
        <v>2023</v>
      </c>
      <c r="K9407">
        <f>MONTH(transaction_data[[#This Row],[Transaction_Date]])</f>
        <v>6</v>
      </c>
    </row>
    <row r="9408" spans="1:11" x14ac:dyDescent="0.3">
      <c r="A9408">
        <v>309406</v>
      </c>
      <c r="B9408">
        <v>208278</v>
      </c>
      <c r="C9408" t="s">
        <v>13</v>
      </c>
      <c r="D9408">
        <v>84179</v>
      </c>
      <c r="E9408">
        <v>1285</v>
      </c>
      <c r="F9408">
        <v>35314</v>
      </c>
      <c r="G9408" t="s">
        <v>29</v>
      </c>
      <c r="H9408" s="1">
        <v>44921</v>
      </c>
      <c r="I9408" t="str">
        <f t="shared" si="146"/>
        <v>Yuksek Investisya</v>
      </c>
      <c r="J9408">
        <f>YEAR(transaction_data[[#This Row],[Transaction_Date]])</f>
        <v>2022</v>
      </c>
      <c r="K9408">
        <f>MONTH(transaction_data[[#This Row],[Transaction_Date]])</f>
        <v>12</v>
      </c>
    </row>
    <row r="9409" spans="1:11" x14ac:dyDescent="0.3">
      <c r="A9409">
        <v>309407</v>
      </c>
      <c r="B9409">
        <v>207040</v>
      </c>
      <c r="C9409" t="s">
        <v>30</v>
      </c>
      <c r="D9409">
        <v>18266</v>
      </c>
      <c r="E9409">
        <v>4276</v>
      </c>
      <c r="F9409">
        <v>41169</v>
      </c>
      <c r="G9409" t="s">
        <v>33</v>
      </c>
      <c r="H9409" s="1">
        <v>44902</v>
      </c>
      <c r="I9409" t="str">
        <f t="shared" si="146"/>
        <v>Yuksek Investisya</v>
      </c>
      <c r="J9409">
        <f>YEAR(transaction_data[[#This Row],[Transaction_Date]])</f>
        <v>2022</v>
      </c>
      <c r="K9409">
        <f>MONTH(transaction_data[[#This Row],[Transaction_Date]])</f>
        <v>12</v>
      </c>
    </row>
    <row r="9410" spans="1:11" x14ac:dyDescent="0.3">
      <c r="A9410">
        <v>309408</v>
      </c>
      <c r="B9410">
        <v>206836</v>
      </c>
      <c r="C9410" t="s">
        <v>31</v>
      </c>
      <c r="D9410">
        <v>75572</v>
      </c>
      <c r="E9410">
        <v>2803</v>
      </c>
      <c r="F9410">
        <v>33645</v>
      </c>
      <c r="G9410" t="s">
        <v>33</v>
      </c>
      <c r="H9410" s="1">
        <v>45431</v>
      </c>
      <c r="I9410" t="str">
        <f t="shared" ref="I9410:I9473" si="147">IF(AND(F9410&gt;1000,F9410&lt;15000),"Kicik Investiya",IF(AND(F9410&gt;=15000,F9410&lt;27500),"Orta investisya","Yuksek Investisya"))</f>
        <v>Yuksek Investisya</v>
      </c>
      <c r="J9410">
        <f>YEAR(transaction_data[[#This Row],[Transaction_Date]])</f>
        <v>2024</v>
      </c>
      <c r="K9410">
        <f>MONTH(transaction_data[[#This Row],[Transaction_Date]])</f>
        <v>5</v>
      </c>
    </row>
    <row r="9411" spans="1:11" x14ac:dyDescent="0.3">
      <c r="A9411">
        <v>309409</v>
      </c>
      <c r="B9411">
        <v>205348</v>
      </c>
      <c r="C9411" t="s">
        <v>31</v>
      </c>
      <c r="D9411">
        <v>16879</v>
      </c>
      <c r="E9411">
        <v>974</v>
      </c>
      <c r="F9411">
        <v>19628</v>
      </c>
      <c r="G9411" t="s">
        <v>32</v>
      </c>
      <c r="H9411" s="1">
        <v>45064</v>
      </c>
      <c r="I9411" t="str">
        <f t="shared" si="147"/>
        <v>Orta investisya</v>
      </c>
      <c r="J9411">
        <f>YEAR(transaction_data[[#This Row],[Transaction_Date]])</f>
        <v>2023</v>
      </c>
      <c r="K9411">
        <f>MONTH(transaction_data[[#This Row],[Transaction_Date]])</f>
        <v>5</v>
      </c>
    </row>
    <row r="9412" spans="1:11" x14ac:dyDescent="0.3">
      <c r="A9412">
        <v>309410</v>
      </c>
      <c r="B9412">
        <v>207761</v>
      </c>
      <c r="C9412" t="s">
        <v>30</v>
      </c>
      <c r="D9412">
        <v>55486</v>
      </c>
      <c r="E9412">
        <v>4794</v>
      </c>
      <c r="F9412">
        <v>7167</v>
      </c>
      <c r="G9412" t="s">
        <v>33</v>
      </c>
      <c r="H9412" s="1">
        <v>45515</v>
      </c>
      <c r="I9412" t="str">
        <f t="shared" si="147"/>
        <v>Kicik Investiya</v>
      </c>
      <c r="J9412">
        <f>YEAR(transaction_data[[#This Row],[Transaction_Date]])</f>
        <v>2024</v>
      </c>
      <c r="K9412">
        <f>MONTH(transaction_data[[#This Row],[Transaction_Date]])</f>
        <v>8</v>
      </c>
    </row>
    <row r="9413" spans="1:11" x14ac:dyDescent="0.3">
      <c r="A9413">
        <v>309411</v>
      </c>
      <c r="B9413">
        <v>209426</v>
      </c>
      <c r="C9413" t="s">
        <v>31</v>
      </c>
      <c r="D9413">
        <v>27682</v>
      </c>
      <c r="E9413">
        <v>2515</v>
      </c>
      <c r="F9413">
        <v>8919</v>
      </c>
      <c r="G9413" t="s">
        <v>29</v>
      </c>
      <c r="H9413" s="1">
        <v>45671</v>
      </c>
      <c r="I9413" t="str">
        <f t="shared" si="147"/>
        <v>Kicik Investiya</v>
      </c>
      <c r="J9413">
        <f>YEAR(transaction_data[[#This Row],[Transaction_Date]])</f>
        <v>2025</v>
      </c>
      <c r="K9413">
        <f>MONTH(transaction_data[[#This Row],[Transaction_Date]])</f>
        <v>1</v>
      </c>
    </row>
    <row r="9414" spans="1:11" x14ac:dyDescent="0.3">
      <c r="A9414">
        <v>309412</v>
      </c>
      <c r="B9414">
        <v>208684</v>
      </c>
      <c r="C9414" t="s">
        <v>13</v>
      </c>
      <c r="D9414">
        <v>77527</v>
      </c>
      <c r="E9414">
        <v>826</v>
      </c>
      <c r="F9414">
        <v>35017</v>
      </c>
      <c r="G9414" t="s">
        <v>29</v>
      </c>
      <c r="H9414" s="1">
        <v>45550</v>
      </c>
      <c r="I9414" t="str">
        <f t="shared" si="147"/>
        <v>Yuksek Investisya</v>
      </c>
      <c r="J9414">
        <f>YEAR(transaction_data[[#This Row],[Transaction_Date]])</f>
        <v>2024</v>
      </c>
      <c r="K9414">
        <f>MONTH(transaction_data[[#This Row],[Transaction_Date]])</f>
        <v>9</v>
      </c>
    </row>
    <row r="9415" spans="1:11" x14ac:dyDescent="0.3">
      <c r="A9415">
        <v>309413</v>
      </c>
      <c r="B9415">
        <v>205659</v>
      </c>
      <c r="C9415" t="s">
        <v>31</v>
      </c>
      <c r="D9415">
        <v>10610</v>
      </c>
      <c r="E9415">
        <v>3616</v>
      </c>
      <c r="F9415">
        <v>25937</v>
      </c>
      <c r="G9415" t="s">
        <v>29</v>
      </c>
      <c r="H9415" s="1">
        <v>44970</v>
      </c>
      <c r="I9415" t="str">
        <f t="shared" si="147"/>
        <v>Orta investisya</v>
      </c>
      <c r="J9415">
        <f>YEAR(transaction_data[[#This Row],[Transaction_Date]])</f>
        <v>2023</v>
      </c>
      <c r="K9415">
        <f>MONTH(transaction_data[[#This Row],[Transaction_Date]])</f>
        <v>2</v>
      </c>
    </row>
    <row r="9416" spans="1:11" x14ac:dyDescent="0.3">
      <c r="A9416">
        <v>309414</v>
      </c>
      <c r="B9416">
        <v>208213</v>
      </c>
      <c r="C9416" t="s">
        <v>31</v>
      </c>
      <c r="D9416">
        <v>60734</v>
      </c>
      <c r="E9416">
        <v>2984</v>
      </c>
      <c r="F9416">
        <v>44521</v>
      </c>
      <c r="G9416" t="s">
        <v>32</v>
      </c>
      <c r="H9416" s="1">
        <v>45547</v>
      </c>
      <c r="I9416" t="str">
        <f t="shared" si="147"/>
        <v>Yuksek Investisya</v>
      </c>
      <c r="J9416">
        <f>YEAR(transaction_data[[#This Row],[Transaction_Date]])</f>
        <v>2024</v>
      </c>
      <c r="K9416">
        <f>MONTH(transaction_data[[#This Row],[Transaction_Date]])</f>
        <v>9</v>
      </c>
    </row>
    <row r="9417" spans="1:11" x14ac:dyDescent="0.3">
      <c r="A9417">
        <v>309415</v>
      </c>
      <c r="B9417">
        <v>203877</v>
      </c>
      <c r="C9417" t="s">
        <v>13</v>
      </c>
      <c r="D9417">
        <v>90331</v>
      </c>
      <c r="E9417">
        <v>320</v>
      </c>
      <c r="F9417">
        <v>28891</v>
      </c>
      <c r="G9417" t="s">
        <v>32</v>
      </c>
      <c r="H9417" s="1">
        <v>44647</v>
      </c>
      <c r="I9417" t="str">
        <f t="shared" si="147"/>
        <v>Yuksek Investisya</v>
      </c>
      <c r="J9417">
        <f>YEAR(transaction_data[[#This Row],[Transaction_Date]])</f>
        <v>2022</v>
      </c>
      <c r="K9417">
        <f>MONTH(transaction_data[[#This Row],[Transaction_Date]])</f>
        <v>3</v>
      </c>
    </row>
    <row r="9418" spans="1:11" x14ac:dyDescent="0.3">
      <c r="A9418">
        <v>309416</v>
      </c>
      <c r="B9418">
        <v>203382</v>
      </c>
      <c r="C9418" t="s">
        <v>13</v>
      </c>
      <c r="D9418">
        <v>44555</v>
      </c>
      <c r="E9418">
        <v>1328</v>
      </c>
      <c r="F9418">
        <v>44659</v>
      </c>
      <c r="G9418" t="s">
        <v>29</v>
      </c>
      <c r="H9418" s="1">
        <v>45458</v>
      </c>
      <c r="I9418" t="str">
        <f t="shared" si="147"/>
        <v>Yuksek Investisya</v>
      </c>
      <c r="J9418">
        <f>YEAR(transaction_data[[#This Row],[Transaction_Date]])</f>
        <v>2024</v>
      </c>
      <c r="K9418">
        <f>MONTH(transaction_data[[#This Row],[Transaction_Date]])</f>
        <v>6</v>
      </c>
    </row>
    <row r="9419" spans="1:11" x14ac:dyDescent="0.3">
      <c r="A9419">
        <v>309417</v>
      </c>
      <c r="B9419">
        <v>200344</v>
      </c>
      <c r="C9419" t="s">
        <v>13</v>
      </c>
      <c r="D9419">
        <v>5379</v>
      </c>
      <c r="E9419">
        <v>1616</v>
      </c>
      <c r="F9419">
        <v>39833</v>
      </c>
      <c r="G9419" t="s">
        <v>33</v>
      </c>
      <c r="H9419" s="1">
        <v>45527</v>
      </c>
      <c r="I9419" t="str">
        <f t="shared" si="147"/>
        <v>Yuksek Investisya</v>
      </c>
      <c r="J9419">
        <f>YEAR(transaction_data[[#This Row],[Transaction_Date]])</f>
        <v>2024</v>
      </c>
      <c r="K9419">
        <f>MONTH(transaction_data[[#This Row],[Transaction_Date]])</f>
        <v>8</v>
      </c>
    </row>
    <row r="9420" spans="1:11" x14ac:dyDescent="0.3">
      <c r="A9420">
        <v>309418</v>
      </c>
      <c r="B9420">
        <v>205999</v>
      </c>
      <c r="C9420" t="s">
        <v>30</v>
      </c>
      <c r="D9420">
        <v>17464</v>
      </c>
      <c r="E9420">
        <v>582</v>
      </c>
      <c r="F9420">
        <v>11018</v>
      </c>
      <c r="G9420" t="s">
        <v>33</v>
      </c>
      <c r="H9420" s="1">
        <v>44921</v>
      </c>
      <c r="I9420" t="str">
        <f t="shared" si="147"/>
        <v>Kicik Investiya</v>
      </c>
      <c r="J9420">
        <f>YEAR(transaction_data[[#This Row],[Transaction_Date]])</f>
        <v>2022</v>
      </c>
      <c r="K9420">
        <f>MONTH(transaction_data[[#This Row],[Transaction_Date]])</f>
        <v>12</v>
      </c>
    </row>
    <row r="9421" spans="1:11" x14ac:dyDescent="0.3">
      <c r="A9421">
        <v>309419</v>
      </c>
      <c r="B9421">
        <v>201160</v>
      </c>
      <c r="C9421" t="s">
        <v>31</v>
      </c>
      <c r="D9421">
        <v>73192</v>
      </c>
      <c r="E9421">
        <v>2720</v>
      </c>
      <c r="F9421">
        <v>45892</v>
      </c>
      <c r="G9421" t="s">
        <v>33</v>
      </c>
      <c r="H9421" s="1">
        <v>45287</v>
      </c>
      <c r="I9421" t="str">
        <f t="shared" si="147"/>
        <v>Yuksek Investisya</v>
      </c>
      <c r="J9421">
        <f>YEAR(transaction_data[[#This Row],[Transaction_Date]])</f>
        <v>2023</v>
      </c>
      <c r="K9421">
        <f>MONTH(transaction_data[[#This Row],[Transaction_Date]])</f>
        <v>12</v>
      </c>
    </row>
    <row r="9422" spans="1:11" x14ac:dyDescent="0.3">
      <c r="A9422">
        <v>309420</v>
      </c>
      <c r="B9422">
        <v>200483</v>
      </c>
      <c r="C9422" t="s">
        <v>30</v>
      </c>
      <c r="D9422">
        <v>55620</v>
      </c>
      <c r="E9422">
        <v>2540</v>
      </c>
      <c r="F9422">
        <v>7916</v>
      </c>
      <c r="G9422" t="s">
        <v>33</v>
      </c>
      <c r="H9422" s="1">
        <v>44760</v>
      </c>
      <c r="I9422" t="str">
        <f t="shared" si="147"/>
        <v>Kicik Investiya</v>
      </c>
      <c r="J9422">
        <f>YEAR(transaction_data[[#This Row],[Transaction_Date]])</f>
        <v>2022</v>
      </c>
      <c r="K9422">
        <f>MONTH(transaction_data[[#This Row],[Transaction_Date]])</f>
        <v>7</v>
      </c>
    </row>
    <row r="9423" spans="1:11" x14ac:dyDescent="0.3">
      <c r="A9423">
        <v>309421</v>
      </c>
      <c r="B9423">
        <v>204017</v>
      </c>
      <c r="C9423" t="s">
        <v>30</v>
      </c>
      <c r="D9423">
        <v>75163</v>
      </c>
      <c r="E9423">
        <v>4853</v>
      </c>
      <c r="F9423">
        <v>19794</v>
      </c>
      <c r="G9423" t="s">
        <v>29</v>
      </c>
      <c r="H9423" s="1">
        <v>45023</v>
      </c>
      <c r="I9423" t="str">
        <f t="shared" si="147"/>
        <v>Orta investisya</v>
      </c>
      <c r="J9423">
        <f>YEAR(transaction_data[[#This Row],[Transaction_Date]])</f>
        <v>2023</v>
      </c>
      <c r="K9423">
        <f>MONTH(transaction_data[[#This Row],[Transaction_Date]])</f>
        <v>4</v>
      </c>
    </row>
    <row r="9424" spans="1:11" x14ac:dyDescent="0.3">
      <c r="A9424">
        <v>309422</v>
      </c>
      <c r="B9424">
        <v>201828</v>
      </c>
      <c r="C9424" t="s">
        <v>13</v>
      </c>
      <c r="D9424">
        <v>1770</v>
      </c>
      <c r="E9424">
        <v>1632</v>
      </c>
      <c r="F9424">
        <v>29787</v>
      </c>
      <c r="G9424" t="s">
        <v>32</v>
      </c>
      <c r="H9424" s="1">
        <v>45414</v>
      </c>
      <c r="I9424" t="str">
        <f t="shared" si="147"/>
        <v>Yuksek Investisya</v>
      </c>
      <c r="J9424">
        <f>YEAR(transaction_data[[#This Row],[Transaction_Date]])</f>
        <v>2024</v>
      </c>
      <c r="K9424">
        <f>MONTH(transaction_data[[#This Row],[Transaction_Date]])</f>
        <v>5</v>
      </c>
    </row>
    <row r="9425" spans="1:11" x14ac:dyDescent="0.3">
      <c r="A9425">
        <v>309423</v>
      </c>
      <c r="B9425">
        <v>206720</v>
      </c>
      <c r="C9425" t="s">
        <v>31</v>
      </c>
      <c r="D9425">
        <v>67828</v>
      </c>
      <c r="E9425">
        <v>114</v>
      </c>
      <c r="F9425">
        <v>46626</v>
      </c>
      <c r="G9425" t="s">
        <v>33</v>
      </c>
      <c r="H9425" s="1">
        <v>45692</v>
      </c>
      <c r="I9425" t="str">
        <f t="shared" si="147"/>
        <v>Yuksek Investisya</v>
      </c>
      <c r="J9425">
        <f>YEAR(transaction_data[[#This Row],[Transaction_Date]])</f>
        <v>2025</v>
      </c>
      <c r="K9425">
        <f>MONTH(transaction_data[[#This Row],[Transaction_Date]])</f>
        <v>2</v>
      </c>
    </row>
    <row r="9426" spans="1:11" x14ac:dyDescent="0.3">
      <c r="A9426">
        <v>309424</v>
      </c>
      <c r="B9426">
        <v>200315</v>
      </c>
      <c r="C9426" t="s">
        <v>30</v>
      </c>
      <c r="D9426">
        <v>36094</v>
      </c>
      <c r="E9426">
        <v>4952</v>
      </c>
      <c r="F9426">
        <v>44189</v>
      </c>
      <c r="G9426" t="s">
        <v>29</v>
      </c>
      <c r="H9426" s="1">
        <v>44787</v>
      </c>
      <c r="I9426" t="str">
        <f t="shared" si="147"/>
        <v>Yuksek Investisya</v>
      </c>
      <c r="J9426">
        <f>YEAR(transaction_data[[#This Row],[Transaction_Date]])</f>
        <v>2022</v>
      </c>
      <c r="K9426">
        <f>MONTH(transaction_data[[#This Row],[Transaction_Date]])</f>
        <v>8</v>
      </c>
    </row>
    <row r="9427" spans="1:11" x14ac:dyDescent="0.3">
      <c r="A9427">
        <v>309425</v>
      </c>
      <c r="B9427">
        <v>204862</v>
      </c>
      <c r="C9427" t="s">
        <v>13</v>
      </c>
      <c r="D9427">
        <v>18110</v>
      </c>
      <c r="E9427">
        <v>3882</v>
      </c>
      <c r="F9427">
        <v>38478</v>
      </c>
      <c r="G9427" t="s">
        <v>29</v>
      </c>
      <c r="H9427" s="1">
        <v>45151</v>
      </c>
      <c r="I9427" t="str">
        <f t="shared" si="147"/>
        <v>Yuksek Investisya</v>
      </c>
      <c r="J9427">
        <f>YEAR(transaction_data[[#This Row],[Transaction_Date]])</f>
        <v>2023</v>
      </c>
      <c r="K9427">
        <f>MONTH(transaction_data[[#This Row],[Transaction_Date]])</f>
        <v>8</v>
      </c>
    </row>
    <row r="9428" spans="1:11" x14ac:dyDescent="0.3">
      <c r="A9428">
        <v>309426</v>
      </c>
      <c r="B9428">
        <v>202329</v>
      </c>
      <c r="C9428" t="s">
        <v>30</v>
      </c>
      <c r="D9428">
        <v>90377</v>
      </c>
      <c r="E9428">
        <v>1836</v>
      </c>
      <c r="F9428">
        <v>49844</v>
      </c>
      <c r="G9428" t="s">
        <v>33</v>
      </c>
      <c r="H9428" s="1">
        <v>44681</v>
      </c>
      <c r="I9428" t="str">
        <f t="shared" si="147"/>
        <v>Yuksek Investisya</v>
      </c>
      <c r="J9428">
        <f>YEAR(transaction_data[[#This Row],[Transaction_Date]])</f>
        <v>2022</v>
      </c>
      <c r="K9428">
        <f>MONTH(transaction_data[[#This Row],[Transaction_Date]])</f>
        <v>4</v>
      </c>
    </row>
    <row r="9429" spans="1:11" x14ac:dyDescent="0.3">
      <c r="A9429">
        <v>309427</v>
      </c>
      <c r="B9429">
        <v>209805</v>
      </c>
      <c r="C9429" t="s">
        <v>31</v>
      </c>
      <c r="D9429">
        <v>19073</v>
      </c>
      <c r="E9429">
        <v>734</v>
      </c>
      <c r="F9429">
        <v>46342</v>
      </c>
      <c r="G9429" t="s">
        <v>33</v>
      </c>
      <c r="H9429" s="1">
        <v>45082</v>
      </c>
      <c r="I9429" t="str">
        <f t="shared" si="147"/>
        <v>Yuksek Investisya</v>
      </c>
      <c r="J9429">
        <f>YEAR(transaction_data[[#This Row],[Transaction_Date]])</f>
        <v>2023</v>
      </c>
      <c r="K9429">
        <f>MONTH(transaction_data[[#This Row],[Transaction_Date]])</f>
        <v>6</v>
      </c>
    </row>
    <row r="9430" spans="1:11" x14ac:dyDescent="0.3">
      <c r="A9430">
        <v>309428</v>
      </c>
      <c r="B9430">
        <v>204470</v>
      </c>
      <c r="C9430" t="s">
        <v>13</v>
      </c>
      <c r="D9430">
        <v>37612</v>
      </c>
      <c r="E9430">
        <v>2627</v>
      </c>
      <c r="F9430">
        <v>38144</v>
      </c>
      <c r="G9430" t="s">
        <v>33</v>
      </c>
      <c r="H9430" s="1">
        <v>45699</v>
      </c>
      <c r="I9430" t="str">
        <f t="shared" si="147"/>
        <v>Yuksek Investisya</v>
      </c>
      <c r="J9430">
        <f>YEAR(transaction_data[[#This Row],[Transaction_Date]])</f>
        <v>2025</v>
      </c>
      <c r="K9430">
        <f>MONTH(transaction_data[[#This Row],[Transaction_Date]])</f>
        <v>2</v>
      </c>
    </row>
    <row r="9431" spans="1:11" x14ac:dyDescent="0.3">
      <c r="A9431">
        <v>309429</v>
      </c>
      <c r="B9431">
        <v>202100</v>
      </c>
      <c r="C9431" t="s">
        <v>30</v>
      </c>
      <c r="D9431">
        <v>43887</v>
      </c>
      <c r="E9431">
        <v>1402</v>
      </c>
      <c r="F9431">
        <v>19026</v>
      </c>
      <c r="G9431" t="s">
        <v>32</v>
      </c>
      <c r="H9431" s="1">
        <v>45698</v>
      </c>
      <c r="I9431" t="str">
        <f t="shared" si="147"/>
        <v>Orta investisya</v>
      </c>
      <c r="J9431">
        <f>YEAR(transaction_data[[#This Row],[Transaction_Date]])</f>
        <v>2025</v>
      </c>
      <c r="K9431">
        <f>MONTH(transaction_data[[#This Row],[Transaction_Date]])</f>
        <v>2</v>
      </c>
    </row>
    <row r="9432" spans="1:11" x14ac:dyDescent="0.3">
      <c r="A9432">
        <v>309430</v>
      </c>
      <c r="B9432">
        <v>200808</v>
      </c>
      <c r="C9432" t="s">
        <v>31</v>
      </c>
      <c r="D9432">
        <v>89656</v>
      </c>
      <c r="E9432">
        <v>1783</v>
      </c>
      <c r="F9432">
        <v>9894</v>
      </c>
      <c r="G9432" t="s">
        <v>33</v>
      </c>
      <c r="H9432" s="1">
        <v>44830</v>
      </c>
      <c r="I9432" t="str">
        <f t="shared" si="147"/>
        <v>Kicik Investiya</v>
      </c>
      <c r="J9432">
        <f>YEAR(transaction_data[[#This Row],[Transaction_Date]])</f>
        <v>2022</v>
      </c>
      <c r="K9432">
        <f>MONTH(transaction_data[[#This Row],[Transaction_Date]])</f>
        <v>9</v>
      </c>
    </row>
    <row r="9433" spans="1:11" x14ac:dyDescent="0.3">
      <c r="A9433">
        <v>309431</v>
      </c>
      <c r="B9433">
        <v>204611</v>
      </c>
      <c r="C9433" t="s">
        <v>31</v>
      </c>
      <c r="D9433">
        <v>25216</v>
      </c>
      <c r="E9433">
        <v>656</v>
      </c>
      <c r="F9433">
        <v>46620</v>
      </c>
      <c r="G9433" t="s">
        <v>33</v>
      </c>
      <c r="H9433" s="1">
        <v>45253</v>
      </c>
      <c r="I9433" t="str">
        <f t="shared" si="147"/>
        <v>Yuksek Investisya</v>
      </c>
      <c r="J9433">
        <f>YEAR(transaction_data[[#This Row],[Transaction_Date]])</f>
        <v>2023</v>
      </c>
      <c r="K9433">
        <f>MONTH(transaction_data[[#This Row],[Transaction_Date]])</f>
        <v>11</v>
      </c>
    </row>
    <row r="9434" spans="1:11" x14ac:dyDescent="0.3">
      <c r="A9434">
        <v>309432</v>
      </c>
      <c r="B9434">
        <v>208705</v>
      </c>
      <c r="C9434" t="s">
        <v>30</v>
      </c>
      <c r="D9434">
        <v>5566</v>
      </c>
      <c r="E9434">
        <v>3797</v>
      </c>
      <c r="F9434">
        <v>39436</v>
      </c>
      <c r="G9434" t="s">
        <v>29</v>
      </c>
      <c r="H9434" s="1">
        <v>45221</v>
      </c>
      <c r="I9434" t="str">
        <f t="shared" si="147"/>
        <v>Yuksek Investisya</v>
      </c>
      <c r="J9434">
        <f>YEAR(transaction_data[[#This Row],[Transaction_Date]])</f>
        <v>2023</v>
      </c>
      <c r="K9434">
        <f>MONTH(transaction_data[[#This Row],[Transaction_Date]])</f>
        <v>10</v>
      </c>
    </row>
    <row r="9435" spans="1:11" x14ac:dyDescent="0.3">
      <c r="A9435">
        <v>309433</v>
      </c>
      <c r="B9435">
        <v>202338</v>
      </c>
      <c r="C9435" t="s">
        <v>31</v>
      </c>
      <c r="D9435">
        <v>30110</v>
      </c>
      <c r="E9435">
        <v>391</v>
      </c>
      <c r="F9435">
        <v>49998</v>
      </c>
      <c r="G9435" t="s">
        <v>32</v>
      </c>
      <c r="H9435" s="1">
        <v>45558</v>
      </c>
      <c r="I9435" t="str">
        <f t="shared" si="147"/>
        <v>Yuksek Investisya</v>
      </c>
      <c r="J9435">
        <f>YEAR(transaction_data[[#This Row],[Transaction_Date]])</f>
        <v>2024</v>
      </c>
      <c r="K9435">
        <f>MONTH(transaction_data[[#This Row],[Transaction_Date]])</f>
        <v>9</v>
      </c>
    </row>
    <row r="9436" spans="1:11" x14ac:dyDescent="0.3">
      <c r="A9436">
        <v>309434</v>
      </c>
      <c r="B9436">
        <v>208186</v>
      </c>
      <c r="C9436" t="s">
        <v>13</v>
      </c>
      <c r="D9436">
        <v>92675</v>
      </c>
      <c r="E9436">
        <v>1767</v>
      </c>
      <c r="F9436">
        <v>40904</v>
      </c>
      <c r="G9436" t="s">
        <v>29</v>
      </c>
      <c r="H9436" s="1">
        <v>44805</v>
      </c>
      <c r="I9436" t="str">
        <f t="shared" si="147"/>
        <v>Yuksek Investisya</v>
      </c>
      <c r="J9436">
        <f>YEAR(transaction_data[[#This Row],[Transaction_Date]])</f>
        <v>2022</v>
      </c>
      <c r="K9436">
        <f>MONTH(transaction_data[[#This Row],[Transaction_Date]])</f>
        <v>9</v>
      </c>
    </row>
    <row r="9437" spans="1:11" x14ac:dyDescent="0.3">
      <c r="A9437">
        <v>309435</v>
      </c>
      <c r="B9437">
        <v>205024</v>
      </c>
      <c r="C9437" t="s">
        <v>13</v>
      </c>
      <c r="D9437">
        <v>60361</v>
      </c>
      <c r="E9437">
        <v>1550</v>
      </c>
      <c r="F9437">
        <v>12818</v>
      </c>
      <c r="G9437" t="s">
        <v>29</v>
      </c>
      <c r="H9437" s="1">
        <v>45143</v>
      </c>
      <c r="I9437" t="str">
        <f t="shared" si="147"/>
        <v>Kicik Investiya</v>
      </c>
      <c r="J9437">
        <f>YEAR(transaction_data[[#This Row],[Transaction_Date]])</f>
        <v>2023</v>
      </c>
      <c r="K9437">
        <f>MONTH(transaction_data[[#This Row],[Transaction_Date]])</f>
        <v>8</v>
      </c>
    </row>
    <row r="9438" spans="1:11" x14ac:dyDescent="0.3">
      <c r="A9438">
        <v>309436</v>
      </c>
      <c r="B9438">
        <v>204580</v>
      </c>
      <c r="C9438" t="s">
        <v>13</v>
      </c>
      <c r="D9438">
        <v>70383</v>
      </c>
      <c r="E9438">
        <v>3128</v>
      </c>
      <c r="F9438">
        <v>39274</v>
      </c>
      <c r="G9438" t="s">
        <v>29</v>
      </c>
      <c r="H9438" s="1">
        <v>44879</v>
      </c>
      <c r="I9438" t="str">
        <f t="shared" si="147"/>
        <v>Yuksek Investisya</v>
      </c>
      <c r="J9438">
        <f>YEAR(transaction_data[[#This Row],[Transaction_Date]])</f>
        <v>2022</v>
      </c>
      <c r="K9438">
        <f>MONTH(transaction_data[[#This Row],[Transaction_Date]])</f>
        <v>11</v>
      </c>
    </row>
    <row r="9439" spans="1:11" x14ac:dyDescent="0.3">
      <c r="A9439">
        <v>309437</v>
      </c>
      <c r="B9439">
        <v>201896</v>
      </c>
      <c r="C9439" t="s">
        <v>13</v>
      </c>
      <c r="D9439">
        <v>92882</v>
      </c>
      <c r="E9439">
        <v>4640</v>
      </c>
      <c r="F9439">
        <v>11798</v>
      </c>
      <c r="G9439" t="s">
        <v>33</v>
      </c>
      <c r="H9439" s="1">
        <v>44685</v>
      </c>
      <c r="I9439" t="str">
        <f t="shared" si="147"/>
        <v>Kicik Investiya</v>
      </c>
      <c r="J9439">
        <f>YEAR(transaction_data[[#This Row],[Transaction_Date]])</f>
        <v>2022</v>
      </c>
      <c r="K9439">
        <f>MONTH(transaction_data[[#This Row],[Transaction_Date]])</f>
        <v>5</v>
      </c>
    </row>
    <row r="9440" spans="1:11" x14ac:dyDescent="0.3">
      <c r="A9440">
        <v>309438</v>
      </c>
      <c r="B9440">
        <v>207601</v>
      </c>
      <c r="C9440" t="s">
        <v>30</v>
      </c>
      <c r="D9440">
        <v>85859</v>
      </c>
      <c r="E9440">
        <v>1017</v>
      </c>
      <c r="F9440">
        <v>34849</v>
      </c>
      <c r="G9440" t="s">
        <v>33</v>
      </c>
      <c r="H9440" s="1">
        <v>44766</v>
      </c>
      <c r="I9440" t="str">
        <f t="shared" si="147"/>
        <v>Yuksek Investisya</v>
      </c>
      <c r="J9440">
        <f>YEAR(transaction_data[[#This Row],[Transaction_Date]])</f>
        <v>2022</v>
      </c>
      <c r="K9440">
        <f>MONTH(transaction_data[[#This Row],[Transaction_Date]])</f>
        <v>7</v>
      </c>
    </row>
    <row r="9441" spans="1:11" x14ac:dyDescent="0.3">
      <c r="A9441">
        <v>309439</v>
      </c>
      <c r="B9441">
        <v>202700</v>
      </c>
      <c r="C9441" t="s">
        <v>30</v>
      </c>
      <c r="D9441">
        <v>51450</v>
      </c>
      <c r="E9441">
        <v>2792</v>
      </c>
      <c r="F9441">
        <v>10449</v>
      </c>
      <c r="G9441" t="s">
        <v>33</v>
      </c>
      <c r="H9441" s="1">
        <v>45355</v>
      </c>
      <c r="I9441" t="str">
        <f t="shared" si="147"/>
        <v>Kicik Investiya</v>
      </c>
      <c r="J9441">
        <f>YEAR(transaction_data[[#This Row],[Transaction_Date]])</f>
        <v>2024</v>
      </c>
      <c r="K9441">
        <f>MONTH(transaction_data[[#This Row],[Transaction_Date]])</f>
        <v>3</v>
      </c>
    </row>
    <row r="9442" spans="1:11" x14ac:dyDescent="0.3">
      <c r="A9442">
        <v>309440</v>
      </c>
      <c r="B9442">
        <v>207282</v>
      </c>
      <c r="C9442" t="s">
        <v>31</v>
      </c>
      <c r="D9442">
        <v>52340</v>
      </c>
      <c r="E9442">
        <v>711</v>
      </c>
      <c r="F9442">
        <v>19391</v>
      </c>
      <c r="G9442" t="s">
        <v>33</v>
      </c>
      <c r="H9442" s="1">
        <v>45665</v>
      </c>
      <c r="I9442" t="str">
        <f t="shared" si="147"/>
        <v>Orta investisya</v>
      </c>
      <c r="J9442">
        <f>YEAR(transaction_data[[#This Row],[Transaction_Date]])</f>
        <v>2025</v>
      </c>
      <c r="K9442">
        <f>MONTH(transaction_data[[#This Row],[Transaction_Date]])</f>
        <v>1</v>
      </c>
    </row>
    <row r="9443" spans="1:11" x14ac:dyDescent="0.3">
      <c r="A9443">
        <v>309441</v>
      </c>
      <c r="B9443">
        <v>201138</v>
      </c>
      <c r="C9443" t="s">
        <v>31</v>
      </c>
      <c r="D9443">
        <v>62337</v>
      </c>
      <c r="E9443">
        <v>1923</v>
      </c>
      <c r="F9443">
        <v>32302</v>
      </c>
      <c r="G9443" t="s">
        <v>33</v>
      </c>
      <c r="H9443" s="1">
        <v>45386</v>
      </c>
      <c r="I9443" t="str">
        <f t="shared" si="147"/>
        <v>Yuksek Investisya</v>
      </c>
      <c r="J9443">
        <f>YEAR(transaction_data[[#This Row],[Transaction_Date]])</f>
        <v>2024</v>
      </c>
      <c r="K9443">
        <f>MONTH(transaction_data[[#This Row],[Transaction_Date]])</f>
        <v>4</v>
      </c>
    </row>
    <row r="9444" spans="1:11" x14ac:dyDescent="0.3">
      <c r="A9444">
        <v>309442</v>
      </c>
      <c r="B9444">
        <v>200123</v>
      </c>
      <c r="C9444" t="s">
        <v>31</v>
      </c>
      <c r="D9444">
        <v>12570</v>
      </c>
      <c r="E9444">
        <v>3536</v>
      </c>
      <c r="F9444">
        <v>40166</v>
      </c>
      <c r="G9444" t="s">
        <v>29</v>
      </c>
      <c r="H9444" s="1">
        <v>45346</v>
      </c>
      <c r="I9444" t="str">
        <f t="shared" si="147"/>
        <v>Yuksek Investisya</v>
      </c>
      <c r="J9444">
        <f>YEAR(transaction_data[[#This Row],[Transaction_Date]])</f>
        <v>2024</v>
      </c>
      <c r="K9444">
        <f>MONTH(transaction_data[[#This Row],[Transaction_Date]])</f>
        <v>2</v>
      </c>
    </row>
    <row r="9445" spans="1:11" x14ac:dyDescent="0.3">
      <c r="A9445">
        <v>309443</v>
      </c>
      <c r="B9445">
        <v>201626</v>
      </c>
      <c r="C9445" t="s">
        <v>13</v>
      </c>
      <c r="D9445">
        <v>32493</v>
      </c>
      <c r="E9445">
        <v>1327</v>
      </c>
      <c r="F9445">
        <v>19455</v>
      </c>
      <c r="G9445" t="s">
        <v>32</v>
      </c>
      <c r="H9445" s="1">
        <v>45617</v>
      </c>
      <c r="I9445" t="str">
        <f t="shared" si="147"/>
        <v>Orta investisya</v>
      </c>
      <c r="J9445">
        <f>YEAR(transaction_data[[#This Row],[Transaction_Date]])</f>
        <v>2024</v>
      </c>
      <c r="K9445">
        <f>MONTH(transaction_data[[#This Row],[Transaction_Date]])</f>
        <v>11</v>
      </c>
    </row>
    <row r="9446" spans="1:11" x14ac:dyDescent="0.3">
      <c r="A9446">
        <v>309444</v>
      </c>
      <c r="B9446">
        <v>201584</v>
      </c>
      <c r="C9446" t="s">
        <v>30</v>
      </c>
      <c r="D9446">
        <v>77044</v>
      </c>
      <c r="E9446">
        <v>1670</v>
      </c>
      <c r="F9446">
        <v>11853</v>
      </c>
      <c r="G9446" t="s">
        <v>32</v>
      </c>
      <c r="H9446" s="1">
        <v>45059</v>
      </c>
      <c r="I9446" t="str">
        <f t="shared" si="147"/>
        <v>Kicik Investiya</v>
      </c>
      <c r="J9446">
        <f>YEAR(transaction_data[[#This Row],[Transaction_Date]])</f>
        <v>2023</v>
      </c>
      <c r="K9446">
        <f>MONTH(transaction_data[[#This Row],[Transaction_Date]])</f>
        <v>5</v>
      </c>
    </row>
    <row r="9447" spans="1:11" x14ac:dyDescent="0.3">
      <c r="A9447">
        <v>309445</v>
      </c>
      <c r="B9447">
        <v>203458</v>
      </c>
      <c r="C9447" t="s">
        <v>30</v>
      </c>
      <c r="D9447">
        <v>86488</v>
      </c>
      <c r="E9447">
        <v>3380</v>
      </c>
      <c r="F9447">
        <v>15184</v>
      </c>
      <c r="G9447" t="s">
        <v>32</v>
      </c>
      <c r="H9447" s="1">
        <v>45564</v>
      </c>
      <c r="I9447" t="str">
        <f t="shared" si="147"/>
        <v>Orta investisya</v>
      </c>
      <c r="J9447">
        <f>YEAR(transaction_data[[#This Row],[Transaction_Date]])</f>
        <v>2024</v>
      </c>
      <c r="K9447">
        <f>MONTH(transaction_data[[#This Row],[Transaction_Date]])</f>
        <v>9</v>
      </c>
    </row>
    <row r="9448" spans="1:11" x14ac:dyDescent="0.3">
      <c r="A9448">
        <v>309446</v>
      </c>
      <c r="B9448">
        <v>204368</v>
      </c>
      <c r="C9448" t="s">
        <v>31</v>
      </c>
      <c r="D9448">
        <v>69088</v>
      </c>
      <c r="E9448">
        <v>2616</v>
      </c>
      <c r="F9448">
        <v>32915</v>
      </c>
      <c r="G9448" t="s">
        <v>33</v>
      </c>
      <c r="H9448" s="1">
        <v>45663</v>
      </c>
      <c r="I9448" t="str">
        <f t="shared" si="147"/>
        <v>Yuksek Investisya</v>
      </c>
      <c r="J9448">
        <f>YEAR(transaction_data[[#This Row],[Transaction_Date]])</f>
        <v>2025</v>
      </c>
      <c r="K9448">
        <f>MONTH(transaction_data[[#This Row],[Transaction_Date]])</f>
        <v>1</v>
      </c>
    </row>
    <row r="9449" spans="1:11" x14ac:dyDescent="0.3">
      <c r="A9449">
        <v>309447</v>
      </c>
      <c r="B9449">
        <v>204760</v>
      </c>
      <c r="C9449" t="s">
        <v>30</v>
      </c>
      <c r="D9449">
        <v>87262</v>
      </c>
      <c r="E9449">
        <v>437</v>
      </c>
      <c r="F9449">
        <v>39709</v>
      </c>
      <c r="G9449" t="s">
        <v>29</v>
      </c>
      <c r="H9449" s="1">
        <v>44650</v>
      </c>
      <c r="I9449" t="str">
        <f t="shared" si="147"/>
        <v>Yuksek Investisya</v>
      </c>
      <c r="J9449">
        <f>YEAR(transaction_data[[#This Row],[Transaction_Date]])</f>
        <v>2022</v>
      </c>
      <c r="K9449">
        <f>MONTH(transaction_data[[#This Row],[Transaction_Date]])</f>
        <v>3</v>
      </c>
    </row>
    <row r="9450" spans="1:11" x14ac:dyDescent="0.3">
      <c r="A9450">
        <v>309448</v>
      </c>
      <c r="B9450">
        <v>201405</v>
      </c>
      <c r="C9450" t="s">
        <v>30</v>
      </c>
      <c r="D9450">
        <v>69438</v>
      </c>
      <c r="E9450">
        <v>172</v>
      </c>
      <c r="F9450">
        <v>29570</v>
      </c>
      <c r="G9450" t="s">
        <v>32</v>
      </c>
      <c r="H9450" s="1">
        <v>45152</v>
      </c>
      <c r="I9450" t="str">
        <f t="shared" si="147"/>
        <v>Yuksek Investisya</v>
      </c>
      <c r="J9450">
        <f>YEAR(transaction_data[[#This Row],[Transaction_Date]])</f>
        <v>2023</v>
      </c>
      <c r="K9450">
        <f>MONTH(transaction_data[[#This Row],[Transaction_Date]])</f>
        <v>8</v>
      </c>
    </row>
    <row r="9451" spans="1:11" x14ac:dyDescent="0.3">
      <c r="A9451">
        <v>309449</v>
      </c>
      <c r="B9451">
        <v>201244</v>
      </c>
      <c r="C9451" t="s">
        <v>31</v>
      </c>
      <c r="D9451">
        <v>95073</v>
      </c>
      <c r="E9451">
        <v>1625</v>
      </c>
      <c r="F9451">
        <v>9314</v>
      </c>
      <c r="G9451" t="s">
        <v>32</v>
      </c>
      <c r="H9451" s="1">
        <v>44709</v>
      </c>
      <c r="I9451" t="str">
        <f t="shared" si="147"/>
        <v>Kicik Investiya</v>
      </c>
      <c r="J9451">
        <f>YEAR(transaction_data[[#This Row],[Transaction_Date]])</f>
        <v>2022</v>
      </c>
      <c r="K9451">
        <f>MONTH(transaction_data[[#This Row],[Transaction_Date]])</f>
        <v>5</v>
      </c>
    </row>
    <row r="9452" spans="1:11" x14ac:dyDescent="0.3">
      <c r="A9452">
        <v>309450</v>
      </c>
      <c r="B9452">
        <v>205892</v>
      </c>
      <c r="C9452" t="s">
        <v>30</v>
      </c>
      <c r="D9452">
        <v>13394</v>
      </c>
      <c r="E9452">
        <v>3917</v>
      </c>
      <c r="F9452">
        <v>29945</v>
      </c>
      <c r="G9452" t="s">
        <v>32</v>
      </c>
      <c r="H9452" s="1">
        <v>45660</v>
      </c>
      <c r="I9452" t="str">
        <f t="shared" si="147"/>
        <v>Yuksek Investisya</v>
      </c>
      <c r="J9452">
        <f>YEAR(transaction_data[[#This Row],[Transaction_Date]])</f>
        <v>2025</v>
      </c>
      <c r="K9452">
        <f>MONTH(transaction_data[[#This Row],[Transaction_Date]])</f>
        <v>1</v>
      </c>
    </row>
    <row r="9453" spans="1:11" x14ac:dyDescent="0.3">
      <c r="A9453">
        <v>309451</v>
      </c>
      <c r="B9453">
        <v>200198</v>
      </c>
      <c r="C9453" t="s">
        <v>13</v>
      </c>
      <c r="D9453">
        <v>6056</v>
      </c>
      <c r="E9453">
        <v>1686</v>
      </c>
      <c r="F9453">
        <v>16614</v>
      </c>
      <c r="G9453" t="s">
        <v>33</v>
      </c>
      <c r="H9453" s="1">
        <v>45607</v>
      </c>
      <c r="I9453" t="str">
        <f t="shared" si="147"/>
        <v>Orta investisya</v>
      </c>
      <c r="J9453">
        <f>YEAR(transaction_data[[#This Row],[Transaction_Date]])</f>
        <v>2024</v>
      </c>
      <c r="K9453">
        <f>MONTH(transaction_data[[#This Row],[Transaction_Date]])</f>
        <v>11</v>
      </c>
    </row>
    <row r="9454" spans="1:11" x14ac:dyDescent="0.3">
      <c r="A9454">
        <v>309452</v>
      </c>
      <c r="B9454">
        <v>202130</v>
      </c>
      <c r="C9454" t="s">
        <v>30</v>
      </c>
      <c r="D9454">
        <v>33298</v>
      </c>
      <c r="E9454">
        <v>1286</v>
      </c>
      <c r="F9454">
        <v>21647</v>
      </c>
      <c r="G9454" t="s">
        <v>33</v>
      </c>
      <c r="H9454" s="1">
        <v>45344</v>
      </c>
      <c r="I9454" t="str">
        <f t="shared" si="147"/>
        <v>Orta investisya</v>
      </c>
      <c r="J9454">
        <f>YEAR(transaction_data[[#This Row],[Transaction_Date]])</f>
        <v>2024</v>
      </c>
      <c r="K9454">
        <f>MONTH(transaction_data[[#This Row],[Transaction_Date]])</f>
        <v>2</v>
      </c>
    </row>
    <row r="9455" spans="1:11" x14ac:dyDescent="0.3">
      <c r="A9455">
        <v>309453</v>
      </c>
      <c r="B9455">
        <v>205622</v>
      </c>
      <c r="C9455" t="s">
        <v>13</v>
      </c>
      <c r="D9455">
        <v>65702</v>
      </c>
      <c r="E9455">
        <v>2419</v>
      </c>
      <c r="F9455">
        <v>23853</v>
      </c>
      <c r="G9455" t="s">
        <v>32</v>
      </c>
      <c r="H9455" s="1">
        <v>45145</v>
      </c>
      <c r="I9455" t="str">
        <f t="shared" si="147"/>
        <v>Orta investisya</v>
      </c>
      <c r="J9455">
        <f>YEAR(transaction_data[[#This Row],[Transaction_Date]])</f>
        <v>2023</v>
      </c>
      <c r="K9455">
        <f>MONTH(transaction_data[[#This Row],[Transaction_Date]])</f>
        <v>8</v>
      </c>
    </row>
    <row r="9456" spans="1:11" x14ac:dyDescent="0.3">
      <c r="A9456">
        <v>309454</v>
      </c>
      <c r="B9456">
        <v>201330</v>
      </c>
      <c r="C9456" t="s">
        <v>13</v>
      </c>
      <c r="D9456">
        <v>59550</v>
      </c>
      <c r="E9456">
        <v>3430</v>
      </c>
      <c r="F9456">
        <v>48837</v>
      </c>
      <c r="G9456" t="s">
        <v>33</v>
      </c>
      <c r="H9456" s="1">
        <v>45525</v>
      </c>
      <c r="I9456" t="str">
        <f t="shared" si="147"/>
        <v>Yuksek Investisya</v>
      </c>
      <c r="J9456">
        <f>YEAR(transaction_data[[#This Row],[Transaction_Date]])</f>
        <v>2024</v>
      </c>
      <c r="K9456">
        <f>MONTH(transaction_data[[#This Row],[Transaction_Date]])</f>
        <v>8</v>
      </c>
    </row>
    <row r="9457" spans="1:11" x14ac:dyDescent="0.3">
      <c r="A9457">
        <v>309455</v>
      </c>
      <c r="B9457">
        <v>203344</v>
      </c>
      <c r="C9457" t="s">
        <v>31</v>
      </c>
      <c r="D9457">
        <v>54453</v>
      </c>
      <c r="E9457">
        <v>2482</v>
      </c>
      <c r="F9457">
        <v>39524</v>
      </c>
      <c r="G9457" t="s">
        <v>33</v>
      </c>
      <c r="H9457" s="1">
        <v>44841</v>
      </c>
      <c r="I9457" t="str">
        <f t="shared" si="147"/>
        <v>Yuksek Investisya</v>
      </c>
      <c r="J9457">
        <f>YEAR(transaction_data[[#This Row],[Transaction_Date]])</f>
        <v>2022</v>
      </c>
      <c r="K9457">
        <f>MONTH(transaction_data[[#This Row],[Transaction_Date]])</f>
        <v>10</v>
      </c>
    </row>
    <row r="9458" spans="1:11" x14ac:dyDescent="0.3">
      <c r="A9458">
        <v>309456</v>
      </c>
      <c r="B9458">
        <v>205757</v>
      </c>
      <c r="C9458" t="s">
        <v>31</v>
      </c>
      <c r="D9458">
        <v>94039</v>
      </c>
      <c r="E9458">
        <v>1154</v>
      </c>
      <c r="F9458">
        <v>44589</v>
      </c>
      <c r="G9458" t="s">
        <v>32</v>
      </c>
      <c r="H9458" s="1">
        <v>44969</v>
      </c>
      <c r="I9458" t="str">
        <f t="shared" si="147"/>
        <v>Yuksek Investisya</v>
      </c>
      <c r="J9458">
        <f>YEAR(transaction_data[[#This Row],[Transaction_Date]])</f>
        <v>2023</v>
      </c>
      <c r="K9458">
        <f>MONTH(transaction_data[[#This Row],[Transaction_Date]])</f>
        <v>2</v>
      </c>
    </row>
    <row r="9459" spans="1:11" x14ac:dyDescent="0.3">
      <c r="A9459">
        <v>309457</v>
      </c>
      <c r="B9459">
        <v>209174</v>
      </c>
      <c r="C9459" t="s">
        <v>31</v>
      </c>
      <c r="D9459">
        <v>40622</v>
      </c>
      <c r="E9459">
        <v>2276</v>
      </c>
      <c r="F9459">
        <v>25945</v>
      </c>
      <c r="G9459" t="s">
        <v>33</v>
      </c>
      <c r="H9459" s="1">
        <v>44716</v>
      </c>
      <c r="I9459" t="str">
        <f t="shared" si="147"/>
        <v>Orta investisya</v>
      </c>
      <c r="J9459">
        <f>YEAR(transaction_data[[#This Row],[Transaction_Date]])</f>
        <v>2022</v>
      </c>
      <c r="K9459">
        <f>MONTH(transaction_data[[#This Row],[Transaction_Date]])</f>
        <v>6</v>
      </c>
    </row>
    <row r="9460" spans="1:11" x14ac:dyDescent="0.3">
      <c r="A9460">
        <v>309458</v>
      </c>
      <c r="B9460">
        <v>203132</v>
      </c>
      <c r="C9460" t="s">
        <v>30</v>
      </c>
      <c r="D9460">
        <v>37452</v>
      </c>
      <c r="E9460">
        <v>417</v>
      </c>
      <c r="F9460">
        <v>38136</v>
      </c>
      <c r="G9460" t="s">
        <v>29</v>
      </c>
      <c r="H9460" s="1">
        <v>45640</v>
      </c>
      <c r="I9460" t="str">
        <f t="shared" si="147"/>
        <v>Yuksek Investisya</v>
      </c>
      <c r="J9460">
        <f>YEAR(transaction_data[[#This Row],[Transaction_Date]])</f>
        <v>2024</v>
      </c>
      <c r="K9460">
        <f>MONTH(transaction_data[[#This Row],[Transaction_Date]])</f>
        <v>12</v>
      </c>
    </row>
    <row r="9461" spans="1:11" x14ac:dyDescent="0.3">
      <c r="A9461">
        <v>309459</v>
      </c>
      <c r="B9461">
        <v>204442</v>
      </c>
      <c r="C9461" t="s">
        <v>31</v>
      </c>
      <c r="D9461">
        <v>11280</v>
      </c>
      <c r="E9461">
        <v>1284</v>
      </c>
      <c r="F9461">
        <v>12242</v>
      </c>
      <c r="G9461" t="s">
        <v>29</v>
      </c>
      <c r="H9461" s="1">
        <v>45080</v>
      </c>
      <c r="I9461" t="str">
        <f t="shared" si="147"/>
        <v>Kicik Investiya</v>
      </c>
      <c r="J9461">
        <f>YEAR(transaction_data[[#This Row],[Transaction_Date]])</f>
        <v>2023</v>
      </c>
      <c r="K9461">
        <f>MONTH(transaction_data[[#This Row],[Transaction_Date]])</f>
        <v>6</v>
      </c>
    </row>
    <row r="9462" spans="1:11" x14ac:dyDescent="0.3">
      <c r="A9462">
        <v>309460</v>
      </c>
      <c r="B9462">
        <v>206174</v>
      </c>
      <c r="C9462" t="s">
        <v>13</v>
      </c>
      <c r="D9462">
        <v>31122</v>
      </c>
      <c r="E9462">
        <v>4029</v>
      </c>
      <c r="F9462">
        <v>27047</v>
      </c>
      <c r="G9462" t="s">
        <v>32</v>
      </c>
      <c r="H9462" s="1">
        <v>45143</v>
      </c>
      <c r="I9462" t="str">
        <f t="shared" si="147"/>
        <v>Orta investisya</v>
      </c>
      <c r="J9462">
        <f>YEAR(transaction_data[[#This Row],[Transaction_Date]])</f>
        <v>2023</v>
      </c>
      <c r="K9462">
        <f>MONTH(transaction_data[[#This Row],[Transaction_Date]])</f>
        <v>8</v>
      </c>
    </row>
    <row r="9463" spans="1:11" x14ac:dyDescent="0.3">
      <c r="A9463">
        <v>309461</v>
      </c>
      <c r="B9463">
        <v>203598</v>
      </c>
      <c r="C9463" t="s">
        <v>31</v>
      </c>
      <c r="D9463">
        <v>1702</v>
      </c>
      <c r="E9463">
        <v>3672</v>
      </c>
      <c r="F9463">
        <v>19554</v>
      </c>
      <c r="G9463" t="s">
        <v>33</v>
      </c>
      <c r="H9463" s="1">
        <v>44727</v>
      </c>
      <c r="I9463" t="str">
        <f t="shared" si="147"/>
        <v>Orta investisya</v>
      </c>
      <c r="J9463">
        <f>YEAR(transaction_data[[#This Row],[Transaction_Date]])</f>
        <v>2022</v>
      </c>
      <c r="K9463">
        <f>MONTH(transaction_data[[#This Row],[Transaction_Date]])</f>
        <v>6</v>
      </c>
    </row>
    <row r="9464" spans="1:11" x14ac:dyDescent="0.3">
      <c r="A9464">
        <v>309462</v>
      </c>
      <c r="B9464">
        <v>201344</v>
      </c>
      <c r="C9464" t="s">
        <v>13</v>
      </c>
      <c r="D9464">
        <v>20793</v>
      </c>
      <c r="E9464">
        <v>2829</v>
      </c>
      <c r="F9464">
        <v>3300</v>
      </c>
      <c r="G9464" t="s">
        <v>32</v>
      </c>
      <c r="H9464" s="1">
        <v>44750</v>
      </c>
      <c r="I9464" t="str">
        <f t="shared" si="147"/>
        <v>Kicik Investiya</v>
      </c>
      <c r="J9464">
        <f>YEAR(transaction_data[[#This Row],[Transaction_Date]])</f>
        <v>2022</v>
      </c>
      <c r="K9464">
        <f>MONTH(transaction_data[[#This Row],[Transaction_Date]])</f>
        <v>7</v>
      </c>
    </row>
    <row r="9465" spans="1:11" x14ac:dyDescent="0.3">
      <c r="A9465">
        <v>309463</v>
      </c>
      <c r="B9465">
        <v>204840</v>
      </c>
      <c r="C9465" t="s">
        <v>13</v>
      </c>
      <c r="D9465">
        <v>44528</v>
      </c>
      <c r="E9465">
        <v>520</v>
      </c>
      <c r="F9465">
        <v>21275</v>
      </c>
      <c r="G9465" t="s">
        <v>33</v>
      </c>
      <c r="H9465" s="1">
        <v>45490</v>
      </c>
      <c r="I9465" t="str">
        <f t="shared" si="147"/>
        <v>Orta investisya</v>
      </c>
      <c r="J9465">
        <f>YEAR(transaction_data[[#This Row],[Transaction_Date]])</f>
        <v>2024</v>
      </c>
      <c r="K9465">
        <f>MONTH(transaction_data[[#This Row],[Transaction_Date]])</f>
        <v>7</v>
      </c>
    </row>
    <row r="9466" spans="1:11" x14ac:dyDescent="0.3">
      <c r="A9466">
        <v>309464</v>
      </c>
      <c r="B9466">
        <v>204928</v>
      </c>
      <c r="C9466" t="s">
        <v>30</v>
      </c>
      <c r="D9466">
        <v>11981</v>
      </c>
      <c r="E9466">
        <v>4230</v>
      </c>
      <c r="F9466">
        <v>37888</v>
      </c>
      <c r="G9466" t="s">
        <v>29</v>
      </c>
      <c r="H9466" s="1">
        <v>45576</v>
      </c>
      <c r="I9466" t="str">
        <f t="shared" si="147"/>
        <v>Yuksek Investisya</v>
      </c>
      <c r="J9466">
        <f>YEAR(transaction_data[[#This Row],[Transaction_Date]])</f>
        <v>2024</v>
      </c>
      <c r="K9466">
        <f>MONTH(transaction_data[[#This Row],[Transaction_Date]])</f>
        <v>10</v>
      </c>
    </row>
    <row r="9467" spans="1:11" x14ac:dyDescent="0.3">
      <c r="A9467">
        <v>309465</v>
      </c>
      <c r="B9467">
        <v>205919</v>
      </c>
      <c r="C9467" t="s">
        <v>13</v>
      </c>
      <c r="D9467">
        <v>5755</v>
      </c>
      <c r="E9467">
        <v>2219</v>
      </c>
      <c r="F9467">
        <v>21011</v>
      </c>
      <c r="G9467" t="s">
        <v>33</v>
      </c>
      <c r="H9467" s="1">
        <v>45233</v>
      </c>
      <c r="I9467" t="str">
        <f t="shared" si="147"/>
        <v>Orta investisya</v>
      </c>
      <c r="J9467">
        <f>YEAR(transaction_data[[#This Row],[Transaction_Date]])</f>
        <v>2023</v>
      </c>
      <c r="K9467">
        <f>MONTH(transaction_data[[#This Row],[Transaction_Date]])</f>
        <v>11</v>
      </c>
    </row>
    <row r="9468" spans="1:11" x14ac:dyDescent="0.3">
      <c r="A9468">
        <v>309466</v>
      </c>
      <c r="B9468">
        <v>203311</v>
      </c>
      <c r="C9468" t="s">
        <v>30</v>
      </c>
      <c r="D9468">
        <v>53760</v>
      </c>
      <c r="E9468">
        <v>6675</v>
      </c>
      <c r="F9468">
        <v>2501</v>
      </c>
      <c r="G9468" t="s">
        <v>29</v>
      </c>
      <c r="H9468" s="1">
        <v>44784</v>
      </c>
      <c r="I9468" t="str">
        <f t="shared" si="147"/>
        <v>Kicik Investiya</v>
      </c>
      <c r="J9468">
        <f>YEAR(transaction_data[[#This Row],[Transaction_Date]])</f>
        <v>2022</v>
      </c>
      <c r="K9468">
        <f>MONTH(transaction_data[[#This Row],[Transaction_Date]])</f>
        <v>8</v>
      </c>
    </row>
    <row r="9469" spans="1:11" x14ac:dyDescent="0.3">
      <c r="A9469">
        <v>309467</v>
      </c>
      <c r="B9469">
        <v>205269</v>
      </c>
      <c r="C9469" t="s">
        <v>30</v>
      </c>
      <c r="D9469">
        <v>3333</v>
      </c>
      <c r="E9469">
        <v>1478</v>
      </c>
      <c r="F9469">
        <v>3559</v>
      </c>
      <c r="G9469" t="s">
        <v>33</v>
      </c>
      <c r="H9469" s="1">
        <v>45260</v>
      </c>
      <c r="I9469" t="str">
        <f t="shared" si="147"/>
        <v>Kicik Investiya</v>
      </c>
      <c r="J9469">
        <f>YEAR(transaction_data[[#This Row],[Transaction_Date]])</f>
        <v>2023</v>
      </c>
      <c r="K9469">
        <f>MONTH(transaction_data[[#This Row],[Transaction_Date]])</f>
        <v>11</v>
      </c>
    </row>
    <row r="9470" spans="1:11" x14ac:dyDescent="0.3">
      <c r="A9470">
        <v>309468</v>
      </c>
      <c r="B9470">
        <v>200428</v>
      </c>
      <c r="C9470" t="s">
        <v>31</v>
      </c>
      <c r="D9470">
        <v>88423</v>
      </c>
      <c r="E9470">
        <v>2518</v>
      </c>
      <c r="F9470">
        <v>25442</v>
      </c>
      <c r="G9470" t="s">
        <v>29</v>
      </c>
      <c r="H9470" s="1">
        <v>45037</v>
      </c>
      <c r="I9470" t="str">
        <f t="shared" si="147"/>
        <v>Orta investisya</v>
      </c>
      <c r="J9470">
        <f>YEAR(transaction_data[[#This Row],[Transaction_Date]])</f>
        <v>2023</v>
      </c>
      <c r="K9470">
        <f>MONTH(transaction_data[[#This Row],[Transaction_Date]])</f>
        <v>4</v>
      </c>
    </row>
    <row r="9471" spans="1:11" x14ac:dyDescent="0.3">
      <c r="A9471">
        <v>309469</v>
      </c>
      <c r="B9471">
        <v>202298</v>
      </c>
      <c r="C9471" t="s">
        <v>30</v>
      </c>
      <c r="D9471">
        <v>83503</v>
      </c>
      <c r="E9471">
        <v>2277</v>
      </c>
      <c r="F9471">
        <v>25619</v>
      </c>
      <c r="G9471" t="s">
        <v>32</v>
      </c>
      <c r="H9471" s="1">
        <v>44917</v>
      </c>
      <c r="I9471" t="str">
        <f t="shared" si="147"/>
        <v>Orta investisya</v>
      </c>
      <c r="J9471">
        <f>YEAR(transaction_data[[#This Row],[Transaction_Date]])</f>
        <v>2022</v>
      </c>
      <c r="K9471">
        <f>MONTH(transaction_data[[#This Row],[Transaction_Date]])</f>
        <v>12</v>
      </c>
    </row>
    <row r="9472" spans="1:11" x14ac:dyDescent="0.3">
      <c r="A9472">
        <v>309470</v>
      </c>
      <c r="B9472">
        <v>206154</v>
      </c>
      <c r="C9472" t="s">
        <v>13</v>
      </c>
      <c r="D9472">
        <v>4608</v>
      </c>
      <c r="E9472">
        <v>3608</v>
      </c>
      <c r="F9472">
        <v>10647</v>
      </c>
      <c r="G9472" t="s">
        <v>33</v>
      </c>
      <c r="H9472" s="1">
        <v>45013</v>
      </c>
      <c r="I9472" t="str">
        <f t="shared" si="147"/>
        <v>Kicik Investiya</v>
      </c>
      <c r="J9472">
        <f>YEAR(transaction_data[[#This Row],[Transaction_Date]])</f>
        <v>2023</v>
      </c>
      <c r="K9472">
        <f>MONTH(transaction_data[[#This Row],[Transaction_Date]])</f>
        <v>3</v>
      </c>
    </row>
    <row r="9473" spans="1:11" x14ac:dyDescent="0.3">
      <c r="A9473">
        <v>309471</v>
      </c>
      <c r="B9473">
        <v>202464</v>
      </c>
      <c r="C9473" t="s">
        <v>13</v>
      </c>
      <c r="D9473">
        <v>15591</v>
      </c>
      <c r="E9473">
        <v>3757</v>
      </c>
      <c r="F9473">
        <v>20896</v>
      </c>
      <c r="G9473" t="s">
        <v>32</v>
      </c>
      <c r="H9473" s="1">
        <v>45260</v>
      </c>
      <c r="I9473" t="str">
        <f t="shared" si="147"/>
        <v>Orta investisya</v>
      </c>
      <c r="J9473">
        <f>YEAR(transaction_data[[#This Row],[Transaction_Date]])</f>
        <v>2023</v>
      </c>
      <c r="K9473">
        <f>MONTH(transaction_data[[#This Row],[Transaction_Date]])</f>
        <v>11</v>
      </c>
    </row>
    <row r="9474" spans="1:11" x14ac:dyDescent="0.3">
      <c r="A9474">
        <v>309472</v>
      </c>
      <c r="B9474">
        <v>200576</v>
      </c>
      <c r="C9474" t="s">
        <v>13</v>
      </c>
      <c r="D9474">
        <v>9285</v>
      </c>
      <c r="E9474">
        <v>431</v>
      </c>
      <c r="F9474">
        <v>14936</v>
      </c>
      <c r="G9474" t="s">
        <v>33</v>
      </c>
      <c r="H9474" s="1">
        <v>44779</v>
      </c>
      <c r="I9474" t="str">
        <f t="shared" ref="I9474:I9537" si="148">IF(AND(F9474&gt;1000,F9474&lt;15000),"Kicik Investiya",IF(AND(F9474&gt;=15000,F9474&lt;27500),"Orta investisya","Yuksek Investisya"))</f>
        <v>Kicik Investiya</v>
      </c>
      <c r="J9474">
        <f>YEAR(transaction_data[[#This Row],[Transaction_Date]])</f>
        <v>2022</v>
      </c>
      <c r="K9474">
        <f>MONTH(transaction_data[[#This Row],[Transaction_Date]])</f>
        <v>8</v>
      </c>
    </row>
    <row r="9475" spans="1:11" x14ac:dyDescent="0.3">
      <c r="A9475">
        <v>309473</v>
      </c>
      <c r="B9475">
        <v>208741</v>
      </c>
      <c r="C9475" t="s">
        <v>13</v>
      </c>
      <c r="D9475">
        <v>35252</v>
      </c>
      <c r="E9475">
        <v>3530</v>
      </c>
      <c r="F9475">
        <v>36113</v>
      </c>
      <c r="G9475" t="s">
        <v>32</v>
      </c>
      <c r="H9475" s="1">
        <v>44672</v>
      </c>
      <c r="I9475" t="str">
        <f t="shared" si="148"/>
        <v>Yuksek Investisya</v>
      </c>
      <c r="J9475">
        <f>YEAR(transaction_data[[#This Row],[Transaction_Date]])</f>
        <v>2022</v>
      </c>
      <c r="K9475">
        <f>MONTH(transaction_data[[#This Row],[Transaction_Date]])</f>
        <v>4</v>
      </c>
    </row>
    <row r="9476" spans="1:11" x14ac:dyDescent="0.3">
      <c r="A9476">
        <v>309474</v>
      </c>
      <c r="B9476">
        <v>204552</v>
      </c>
      <c r="C9476" t="s">
        <v>13</v>
      </c>
      <c r="D9476">
        <v>5126</v>
      </c>
      <c r="E9476">
        <v>285</v>
      </c>
      <c r="F9476">
        <v>26577</v>
      </c>
      <c r="G9476" t="s">
        <v>29</v>
      </c>
      <c r="H9476" s="1">
        <v>44964</v>
      </c>
      <c r="I9476" t="str">
        <f t="shared" si="148"/>
        <v>Orta investisya</v>
      </c>
      <c r="J9476">
        <f>YEAR(transaction_data[[#This Row],[Transaction_Date]])</f>
        <v>2023</v>
      </c>
      <c r="K9476">
        <f>MONTH(transaction_data[[#This Row],[Transaction_Date]])</f>
        <v>2</v>
      </c>
    </row>
    <row r="9477" spans="1:11" x14ac:dyDescent="0.3">
      <c r="A9477">
        <v>309475</v>
      </c>
      <c r="B9477">
        <v>209484</v>
      </c>
      <c r="C9477" t="s">
        <v>31</v>
      </c>
      <c r="D9477">
        <v>75335</v>
      </c>
      <c r="E9477">
        <v>1019</v>
      </c>
      <c r="F9477">
        <v>21130</v>
      </c>
      <c r="G9477" t="s">
        <v>32</v>
      </c>
      <c r="H9477" s="1">
        <v>44894</v>
      </c>
      <c r="I9477" t="str">
        <f t="shared" si="148"/>
        <v>Orta investisya</v>
      </c>
      <c r="J9477">
        <f>YEAR(transaction_data[[#This Row],[Transaction_Date]])</f>
        <v>2022</v>
      </c>
      <c r="K9477">
        <f>MONTH(transaction_data[[#This Row],[Transaction_Date]])</f>
        <v>11</v>
      </c>
    </row>
    <row r="9478" spans="1:11" x14ac:dyDescent="0.3">
      <c r="A9478">
        <v>309476</v>
      </c>
      <c r="B9478">
        <v>205039</v>
      </c>
      <c r="C9478" t="s">
        <v>31</v>
      </c>
      <c r="D9478">
        <v>95780</v>
      </c>
      <c r="E9478">
        <v>4179</v>
      </c>
      <c r="F9478">
        <v>2162</v>
      </c>
      <c r="G9478" t="s">
        <v>29</v>
      </c>
      <c r="H9478" s="1">
        <v>45244</v>
      </c>
      <c r="I9478" t="str">
        <f t="shared" si="148"/>
        <v>Kicik Investiya</v>
      </c>
      <c r="J9478">
        <f>YEAR(transaction_data[[#This Row],[Transaction_Date]])</f>
        <v>2023</v>
      </c>
      <c r="K9478">
        <f>MONTH(transaction_data[[#This Row],[Transaction_Date]])</f>
        <v>11</v>
      </c>
    </row>
    <row r="9479" spans="1:11" x14ac:dyDescent="0.3">
      <c r="A9479">
        <v>309477</v>
      </c>
      <c r="B9479">
        <v>204375</v>
      </c>
      <c r="C9479" t="s">
        <v>30</v>
      </c>
      <c r="D9479">
        <v>11223</v>
      </c>
      <c r="E9479">
        <v>377</v>
      </c>
      <c r="F9479">
        <v>20627</v>
      </c>
      <c r="G9479" t="s">
        <v>32</v>
      </c>
      <c r="H9479" s="1">
        <v>45266</v>
      </c>
      <c r="I9479" t="str">
        <f t="shared" si="148"/>
        <v>Orta investisya</v>
      </c>
      <c r="J9479">
        <f>YEAR(transaction_data[[#This Row],[Transaction_Date]])</f>
        <v>2023</v>
      </c>
      <c r="K9479">
        <f>MONTH(transaction_data[[#This Row],[Transaction_Date]])</f>
        <v>12</v>
      </c>
    </row>
    <row r="9480" spans="1:11" x14ac:dyDescent="0.3">
      <c r="A9480">
        <v>309478</v>
      </c>
      <c r="B9480">
        <v>208995</v>
      </c>
      <c r="C9480" t="s">
        <v>13</v>
      </c>
      <c r="D9480">
        <v>39817</v>
      </c>
      <c r="E9480">
        <v>3257</v>
      </c>
      <c r="F9480">
        <v>23035</v>
      </c>
      <c r="G9480" t="s">
        <v>32</v>
      </c>
      <c r="H9480" s="1">
        <v>45083</v>
      </c>
      <c r="I9480" t="str">
        <f t="shared" si="148"/>
        <v>Orta investisya</v>
      </c>
      <c r="J9480">
        <f>YEAR(transaction_data[[#This Row],[Transaction_Date]])</f>
        <v>2023</v>
      </c>
      <c r="K9480">
        <f>MONTH(transaction_data[[#This Row],[Transaction_Date]])</f>
        <v>6</v>
      </c>
    </row>
    <row r="9481" spans="1:11" x14ac:dyDescent="0.3">
      <c r="A9481">
        <v>309479</v>
      </c>
      <c r="B9481">
        <v>203219</v>
      </c>
      <c r="C9481" t="s">
        <v>13</v>
      </c>
      <c r="D9481">
        <v>74234</v>
      </c>
      <c r="E9481">
        <v>4839</v>
      </c>
      <c r="F9481">
        <v>2151</v>
      </c>
      <c r="G9481" t="s">
        <v>29</v>
      </c>
      <c r="H9481" s="1">
        <v>45646</v>
      </c>
      <c r="I9481" t="str">
        <f t="shared" si="148"/>
        <v>Kicik Investiya</v>
      </c>
      <c r="J9481">
        <f>YEAR(transaction_data[[#This Row],[Transaction_Date]])</f>
        <v>2024</v>
      </c>
      <c r="K9481">
        <f>MONTH(transaction_data[[#This Row],[Transaction_Date]])</f>
        <v>12</v>
      </c>
    </row>
    <row r="9482" spans="1:11" x14ac:dyDescent="0.3">
      <c r="A9482">
        <v>309480</v>
      </c>
      <c r="B9482">
        <v>207722</v>
      </c>
      <c r="C9482" t="s">
        <v>30</v>
      </c>
      <c r="D9482">
        <v>72641</v>
      </c>
      <c r="E9482">
        <v>4917</v>
      </c>
      <c r="F9482">
        <v>3664</v>
      </c>
      <c r="G9482" t="s">
        <v>29</v>
      </c>
      <c r="H9482" s="1">
        <v>45657</v>
      </c>
      <c r="I9482" t="str">
        <f t="shared" si="148"/>
        <v>Kicik Investiya</v>
      </c>
      <c r="J9482">
        <f>YEAR(transaction_data[[#This Row],[Transaction_Date]])</f>
        <v>2024</v>
      </c>
      <c r="K9482">
        <f>MONTH(transaction_data[[#This Row],[Transaction_Date]])</f>
        <v>12</v>
      </c>
    </row>
    <row r="9483" spans="1:11" x14ac:dyDescent="0.3">
      <c r="A9483">
        <v>309481</v>
      </c>
      <c r="B9483">
        <v>209324</v>
      </c>
      <c r="C9483" t="s">
        <v>31</v>
      </c>
      <c r="D9483">
        <v>44667</v>
      </c>
      <c r="E9483">
        <v>3393</v>
      </c>
      <c r="F9483">
        <v>22155</v>
      </c>
      <c r="G9483" t="s">
        <v>33</v>
      </c>
      <c r="H9483" s="1">
        <v>44880</v>
      </c>
      <c r="I9483" t="str">
        <f t="shared" si="148"/>
        <v>Orta investisya</v>
      </c>
      <c r="J9483">
        <f>YEAR(transaction_data[[#This Row],[Transaction_Date]])</f>
        <v>2022</v>
      </c>
      <c r="K9483">
        <f>MONTH(transaction_data[[#This Row],[Transaction_Date]])</f>
        <v>11</v>
      </c>
    </row>
    <row r="9484" spans="1:11" x14ac:dyDescent="0.3">
      <c r="A9484">
        <v>309482</v>
      </c>
      <c r="B9484">
        <v>204194</v>
      </c>
      <c r="C9484" t="s">
        <v>30</v>
      </c>
      <c r="D9484">
        <v>81845</v>
      </c>
      <c r="E9484">
        <v>2257</v>
      </c>
      <c r="F9484">
        <v>27284</v>
      </c>
      <c r="G9484" t="s">
        <v>33</v>
      </c>
      <c r="H9484" s="1">
        <v>44828</v>
      </c>
      <c r="I9484" t="str">
        <f t="shared" si="148"/>
        <v>Orta investisya</v>
      </c>
      <c r="J9484">
        <f>YEAR(transaction_data[[#This Row],[Transaction_Date]])</f>
        <v>2022</v>
      </c>
      <c r="K9484">
        <f>MONTH(transaction_data[[#This Row],[Transaction_Date]])</f>
        <v>9</v>
      </c>
    </row>
    <row r="9485" spans="1:11" x14ac:dyDescent="0.3">
      <c r="A9485">
        <v>309483</v>
      </c>
      <c r="B9485">
        <v>209770</v>
      </c>
      <c r="C9485" t="s">
        <v>13</v>
      </c>
      <c r="D9485">
        <v>10450</v>
      </c>
      <c r="E9485">
        <v>2116</v>
      </c>
      <c r="F9485">
        <v>22305</v>
      </c>
      <c r="G9485" t="s">
        <v>33</v>
      </c>
      <c r="H9485" s="1">
        <v>45104</v>
      </c>
      <c r="I9485" t="str">
        <f t="shared" si="148"/>
        <v>Orta investisya</v>
      </c>
      <c r="J9485">
        <f>YEAR(transaction_data[[#This Row],[Transaction_Date]])</f>
        <v>2023</v>
      </c>
      <c r="K9485">
        <f>MONTH(transaction_data[[#This Row],[Transaction_Date]])</f>
        <v>6</v>
      </c>
    </row>
    <row r="9486" spans="1:11" x14ac:dyDescent="0.3">
      <c r="A9486">
        <v>309484</v>
      </c>
      <c r="B9486">
        <v>200851</v>
      </c>
      <c r="C9486" t="s">
        <v>31</v>
      </c>
      <c r="D9486">
        <v>54532</v>
      </c>
      <c r="E9486">
        <v>2169</v>
      </c>
      <c r="F9486">
        <v>8576</v>
      </c>
      <c r="G9486" t="s">
        <v>32</v>
      </c>
      <c r="H9486" s="1">
        <v>45403</v>
      </c>
      <c r="I9486" t="str">
        <f t="shared" si="148"/>
        <v>Kicik Investiya</v>
      </c>
      <c r="J9486">
        <f>YEAR(transaction_data[[#This Row],[Transaction_Date]])</f>
        <v>2024</v>
      </c>
      <c r="K9486">
        <f>MONTH(transaction_data[[#This Row],[Transaction_Date]])</f>
        <v>4</v>
      </c>
    </row>
    <row r="9487" spans="1:11" x14ac:dyDescent="0.3">
      <c r="A9487">
        <v>309485</v>
      </c>
      <c r="B9487">
        <v>209319</v>
      </c>
      <c r="C9487" t="s">
        <v>30</v>
      </c>
      <c r="D9487">
        <v>21819</v>
      </c>
      <c r="E9487">
        <v>3743</v>
      </c>
      <c r="F9487">
        <v>12132</v>
      </c>
      <c r="G9487" t="s">
        <v>33</v>
      </c>
      <c r="H9487" s="1">
        <v>45312</v>
      </c>
      <c r="I9487" t="str">
        <f t="shared" si="148"/>
        <v>Kicik Investiya</v>
      </c>
      <c r="J9487">
        <f>YEAR(transaction_data[[#This Row],[Transaction_Date]])</f>
        <v>2024</v>
      </c>
      <c r="K9487">
        <f>MONTH(transaction_data[[#This Row],[Transaction_Date]])</f>
        <v>1</v>
      </c>
    </row>
    <row r="9488" spans="1:11" x14ac:dyDescent="0.3">
      <c r="A9488">
        <v>309486</v>
      </c>
      <c r="B9488">
        <v>204722</v>
      </c>
      <c r="C9488" t="s">
        <v>30</v>
      </c>
      <c r="D9488">
        <v>87552</v>
      </c>
      <c r="E9488">
        <v>2985</v>
      </c>
      <c r="F9488">
        <v>9738</v>
      </c>
      <c r="G9488" t="s">
        <v>29</v>
      </c>
      <c r="H9488" s="1">
        <v>45122</v>
      </c>
      <c r="I9488" t="str">
        <f t="shared" si="148"/>
        <v>Kicik Investiya</v>
      </c>
      <c r="J9488">
        <f>YEAR(transaction_data[[#This Row],[Transaction_Date]])</f>
        <v>2023</v>
      </c>
      <c r="K9488">
        <f>MONTH(transaction_data[[#This Row],[Transaction_Date]])</f>
        <v>7</v>
      </c>
    </row>
    <row r="9489" spans="1:11" x14ac:dyDescent="0.3">
      <c r="A9489">
        <v>309487</v>
      </c>
      <c r="B9489">
        <v>208765</v>
      </c>
      <c r="C9489" t="s">
        <v>13</v>
      </c>
      <c r="D9489">
        <v>91344</v>
      </c>
      <c r="E9489">
        <v>585</v>
      </c>
      <c r="F9489">
        <v>14910</v>
      </c>
      <c r="G9489" t="s">
        <v>33</v>
      </c>
      <c r="H9489" s="1">
        <v>45705</v>
      </c>
      <c r="I9489" t="str">
        <f t="shared" si="148"/>
        <v>Kicik Investiya</v>
      </c>
      <c r="J9489">
        <f>YEAR(transaction_data[[#This Row],[Transaction_Date]])</f>
        <v>2025</v>
      </c>
      <c r="K9489">
        <f>MONTH(transaction_data[[#This Row],[Transaction_Date]])</f>
        <v>2</v>
      </c>
    </row>
    <row r="9490" spans="1:11" x14ac:dyDescent="0.3">
      <c r="A9490">
        <v>309488</v>
      </c>
      <c r="B9490">
        <v>204721</v>
      </c>
      <c r="C9490" t="s">
        <v>13</v>
      </c>
      <c r="D9490">
        <v>6559</v>
      </c>
      <c r="E9490">
        <v>3362</v>
      </c>
      <c r="F9490">
        <v>46601</v>
      </c>
      <c r="G9490" t="s">
        <v>33</v>
      </c>
      <c r="H9490" s="1">
        <v>45578</v>
      </c>
      <c r="I9490" t="str">
        <f t="shared" si="148"/>
        <v>Yuksek Investisya</v>
      </c>
      <c r="J9490">
        <f>YEAR(transaction_data[[#This Row],[Transaction_Date]])</f>
        <v>2024</v>
      </c>
      <c r="K9490">
        <f>MONTH(transaction_data[[#This Row],[Transaction_Date]])</f>
        <v>10</v>
      </c>
    </row>
    <row r="9491" spans="1:11" x14ac:dyDescent="0.3">
      <c r="A9491">
        <v>309489</v>
      </c>
      <c r="B9491">
        <v>209413</v>
      </c>
      <c r="C9491" t="s">
        <v>31</v>
      </c>
      <c r="D9491">
        <v>32644</v>
      </c>
      <c r="E9491">
        <v>4179</v>
      </c>
      <c r="F9491">
        <v>15471</v>
      </c>
      <c r="G9491" t="s">
        <v>29</v>
      </c>
      <c r="H9491" s="1">
        <v>44844</v>
      </c>
      <c r="I9491" t="str">
        <f t="shared" si="148"/>
        <v>Orta investisya</v>
      </c>
      <c r="J9491">
        <f>YEAR(transaction_data[[#This Row],[Transaction_Date]])</f>
        <v>2022</v>
      </c>
      <c r="K9491">
        <f>MONTH(transaction_data[[#This Row],[Transaction_Date]])</f>
        <v>10</v>
      </c>
    </row>
    <row r="9492" spans="1:11" x14ac:dyDescent="0.3">
      <c r="A9492">
        <v>309490</v>
      </c>
      <c r="B9492">
        <v>206907</v>
      </c>
      <c r="C9492" t="s">
        <v>13</v>
      </c>
      <c r="D9492">
        <v>96473</v>
      </c>
      <c r="E9492">
        <v>3145</v>
      </c>
      <c r="F9492">
        <v>11945</v>
      </c>
      <c r="G9492" t="s">
        <v>29</v>
      </c>
      <c r="H9492" s="1">
        <v>45198</v>
      </c>
      <c r="I9492" t="str">
        <f t="shared" si="148"/>
        <v>Kicik Investiya</v>
      </c>
      <c r="J9492">
        <f>YEAR(transaction_data[[#This Row],[Transaction_Date]])</f>
        <v>2023</v>
      </c>
      <c r="K9492">
        <f>MONTH(transaction_data[[#This Row],[Transaction_Date]])</f>
        <v>9</v>
      </c>
    </row>
    <row r="9493" spans="1:11" x14ac:dyDescent="0.3">
      <c r="A9493">
        <v>309491</v>
      </c>
      <c r="B9493">
        <v>203993</v>
      </c>
      <c r="C9493" t="s">
        <v>30</v>
      </c>
      <c r="D9493">
        <v>64464</v>
      </c>
      <c r="E9493">
        <v>471</v>
      </c>
      <c r="F9493">
        <v>20385</v>
      </c>
      <c r="G9493" t="s">
        <v>33</v>
      </c>
      <c r="H9493" s="1">
        <v>45674</v>
      </c>
      <c r="I9493" t="str">
        <f t="shared" si="148"/>
        <v>Orta investisya</v>
      </c>
      <c r="J9493">
        <f>YEAR(transaction_data[[#This Row],[Transaction_Date]])</f>
        <v>2025</v>
      </c>
      <c r="K9493">
        <f>MONTH(transaction_data[[#This Row],[Transaction_Date]])</f>
        <v>1</v>
      </c>
    </row>
    <row r="9494" spans="1:11" x14ac:dyDescent="0.3">
      <c r="A9494">
        <v>309492</v>
      </c>
      <c r="B9494">
        <v>201550</v>
      </c>
      <c r="C9494" t="s">
        <v>13</v>
      </c>
      <c r="D9494">
        <v>2320</v>
      </c>
      <c r="E9494">
        <v>1297</v>
      </c>
      <c r="F9494">
        <v>31808</v>
      </c>
      <c r="G9494" t="s">
        <v>29</v>
      </c>
      <c r="H9494" s="1">
        <v>44790</v>
      </c>
      <c r="I9494" t="str">
        <f t="shared" si="148"/>
        <v>Yuksek Investisya</v>
      </c>
      <c r="J9494">
        <f>YEAR(transaction_data[[#This Row],[Transaction_Date]])</f>
        <v>2022</v>
      </c>
      <c r="K9494">
        <f>MONTH(transaction_data[[#This Row],[Transaction_Date]])</f>
        <v>8</v>
      </c>
    </row>
    <row r="9495" spans="1:11" x14ac:dyDescent="0.3">
      <c r="A9495">
        <v>309493</v>
      </c>
      <c r="B9495">
        <v>208825</v>
      </c>
      <c r="C9495" t="s">
        <v>30</v>
      </c>
      <c r="D9495">
        <v>33897</v>
      </c>
      <c r="E9495">
        <v>2282</v>
      </c>
      <c r="F9495">
        <v>5652</v>
      </c>
      <c r="G9495" t="s">
        <v>29</v>
      </c>
      <c r="H9495" s="1">
        <v>45211</v>
      </c>
      <c r="I9495" t="str">
        <f t="shared" si="148"/>
        <v>Kicik Investiya</v>
      </c>
      <c r="J9495">
        <f>YEAR(transaction_data[[#This Row],[Transaction_Date]])</f>
        <v>2023</v>
      </c>
      <c r="K9495">
        <f>MONTH(transaction_data[[#This Row],[Transaction_Date]])</f>
        <v>10</v>
      </c>
    </row>
    <row r="9496" spans="1:11" x14ac:dyDescent="0.3">
      <c r="A9496">
        <v>309494</v>
      </c>
      <c r="B9496">
        <v>209060</v>
      </c>
      <c r="C9496" t="s">
        <v>13</v>
      </c>
      <c r="D9496">
        <v>23021</v>
      </c>
      <c r="E9496">
        <v>4475</v>
      </c>
      <c r="F9496">
        <v>17630</v>
      </c>
      <c r="G9496" t="s">
        <v>33</v>
      </c>
      <c r="H9496" s="1">
        <v>45437</v>
      </c>
      <c r="I9496" t="str">
        <f t="shared" si="148"/>
        <v>Orta investisya</v>
      </c>
      <c r="J9496">
        <f>YEAR(transaction_data[[#This Row],[Transaction_Date]])</f>
        <v>2024</v>
      </c>
      <c r="K9496">
        <f>MONTH(transaction_data[[#This Row],[Transaction_Date]])</f>
        <v>5</v>
      </c>
    </row>
    <row r="9497" spans="1:11" x14ac:dyDescent="0.3">
      <c r="A9497">
        <v>309495</v>
      </c>
      <c r="B9497">
        <v>207698</v>
      </c>
      <c r="C9497" t="s">
        <v>31</v>
      </c>
      <c r="D9497">
        <v>74955</v>
      </c>
      <c r="E9497">
        <v>367</v>
      </c>
      <c r="F9497">
        <v>26083</v>
      </c>
      <c r="G9497" t="s">
        <v>33</v>
      </c>
      <c r="H9497" s="1">
        <v>44951</v>
      </c>
      <c r="I9497" t="str">
        <f t="shared" si="148"/>
        <v>Orta investisya</v>
      </c>
      <c r="J9497">
        <f>YEAR(transaction_data[[#This Row],[Transaction_Date]])</f>
        <v>2023</v>
      </c>
      <c r="K9497">
        <f>MONTH(transaction_data[[#This Row],[Transaction_Date]])</f>
        <v>1</v>
      </c>
    </row>
    <row r="9498" spans="1:11" x14ac:dyDescent="0.3">
      <c r="A9498">
        <v>309496</v>
      </c>
      <c r="B9498">
        <v>204983</v>
      </c>
      <c r="C9498" t="s">
        <v>31</v>
      </c>
      <c r="D9498">
        <v>5282</v>
      </c>
      <c r="E9498">
        <v>4589</v>
      </c>
      <c r="F9498">
        <v>38005</v>
      </c>
      <c r="G9498" t="s">
        <v>32</v>
      </c>
      <c r="H9498" s="1">
        <v>45401</v>
      </c>
      <c r="I9498" t="str">
        <f t="shared" si="148"/>
        <v>Yuksek Investisya</v>
      </c>
      <c r="J9498">
        <f>YEAR(transaction_data[[#This Row],[Transaction_Date]])</f>
        <v>2024</v>
      </c>
      <c r="K9498">
        <f>MONTH(transaction_data[[#This Row],[Transaction_Date]])</f>
        <v>4</v>
      </c>
    </row>
    <row r="9499" spans="1:11" x14ac:dyDescent="0.3">
      <c r="A9499">
        <v>309497</v>
      </c>
      <c r="B9499">
        <v>206600</v>
      </c>
      <c r="C9499" t="s">
        <v>31</v>
      </c>
      <c r="D9499">
        <v>6312</v>
      </c>
      <c r="E9499">
        <v>5208</v>
      </c>
      <c r="F9499">
        <v>26834</v>
      </c>
      <c r="G9499" t="s">
        <v>32</v>
      </c>
      <c r="H9499" s="1">
        <v>45332</v>
      </c>
      <c r="I9499" t="str">
        <f t="shared" si="148"/>
        <v>Orta investisya</v>
      </c>
      <c r="J9499">
        <f>YEAR(transaction_data[[#This Row],[Transaction_Date]])</f>
        <v>2024</v>
      </c>
      <c r="K9499">
        <f>MONTH(transaction_data[[#This Row],[Transaction_Date]])</f>
        <v>2</v>
      </c>
    </row>
    <row r="9500" spans="1:11" x14ac:dyDescent="0.3">
      <c r="A9500">
        <v>309498</v>
      </c>
      <c r="B9500">
        <v>206586</v>
      </c>
      <c r="C9500" t="s">
        <v>13</v>
      </c>
      <c r="D9500">
        <v>73990</v>
      </c>
      <c r="E9500">
        <v>3401</v>
      </c>
      <c r="F9500">
        <v>38423</v>
      </c>
      <c r="G9500" t="s">
        <v>29</v>
      </c>
      <c r="H9500" s="1">
        <v>45243</v>
      </c>
      <c r="I9500" t="str">
        <f t="shared" si="148"/>
        <v>Yuksek Investisya</v>
      </c>
      <c r="J9500">
        <f>YEAR(transaction_data[[#This Row],[Transaction_Date]])</f>
        <v>2023</v>
      </c>
      <c r="K9500">
        <f>MONTH(transaction_data[[#This Row],[Transaction_Date]])</f>
        <v>11</v>
      </c>
    </row>
    <row r="9501" spans="1:11" x14ac:dyDescent="0.3">
      <c r="A9501">
        <v>309499</v>
      </c>
      <c r="B9501">
        <v>209552</v>
      </c>
      <c r="C9501" t="s">
        <v>31</v>
      </c>
      <c r="D9501">
        <v>54082</v>
      </c>
      <c r="E9501">
        <v>3706</v>
      </c>
      <c r="F9501">
        <v>14553</v>
      </c>
      <c r="G9501" t="s">
        <v>32</v>
      </c>
      <c r="H9501" s="1">
        <v>45381</v>
      </c>
      <c r="I9501" t="str">
        <f t="shared" si="148"/>
        <v>Kicik Investiya</v>
      </c>
      <c r="J9501">
        <f>YEAR(transaction_data[[#This Row],[Transaction_Date]])</f>
        <v>2024</v>
      </c>
      <c r="K9501">
        <f>MONTH(transaction_data[[#This Row],[Transaction_Date]])</f>
        <v>3</v>
      </c>
    </row>
    <row r="9502" spans="1:11" x14ac:dyDescent="0.3">
      <c r="A9502">
        <v>309500</v>
      </c>
      <c r="B9502">
        <v>206542</v>
      </c>
      <c r="C9502" t="s">
        <v>30</v>
      </c>
      <c r="D9502">
        <v>18772</v>
      </c>
      <c r="E9502">
        <v>377</v>
      </c>
      <c r="F9502">
        <v>26842</v>
      </c>
      <c r="G9502" t="s">
        <v>29</v>
      </c>
      <c r="H9502" s="1">
        <v>45058</v>
      </c>
      <c r="I9502" t="str">
        <f t="shared" si="148"/>
        <v>Orta investisya</v>
      </c>
      <c r="J9502">
        <f>YEAR(transaction_data[[#This Row],[Transaction_Date]])</f>
        <v>2023</v>
      </c>
      <c r="K9502">
        <f>MONTH(transaction_data[[#This Row],[Transaction_Date]])</f>
        <v>5</v>
      </c>
    </row>
    <row r="9503" spans="1:11" x14ac:dyDescent="0.3">
      <c r="A9503">
        <v>309501</v>
      </c>
      <c r="B9503">
        <v>206329</v>
      </c>
      <c r="C9503" t="s">
        <v>13</v>
      </c>
      <c r="D9503">
        <v>12364</v>
      </c>
      <c r="E9503">
        <v>2169</v>
      </c>
      <c r="F9503">
        <v>7796</v>
      </c>
      <c r="G9503" t="s">
        <v>29</v>
      </c>
      <c r="H9503" s="1">
        <v>45515</v>
      </c>
      <c r="I9503" t="str">
        <f t="shared" si="148"/>
        <v>Kicik Investiya</v>
      </c>
      <c r="J9503">
        <f>YEAR(transaction_data[[#This Row],[Transaction_Date]])</f>
        <v>2024</v>
      </c>
      <c r="K9503">
        <f>MONTH(transaction_data[[#This Row],[Transaction_Date]])</f>
        <v>8</v>
      </c>
    </row>
    <row r="9504" spans="1:11" x14ac:dyDescent="0.3">
      <c r="A9504">
        <v>309502</v>
      </c>
      <c r="B9504">
        <v>203636</v>
      </c>
      <c r="C9504" t="s">
        <v>31</v>
      </c>
      <c r="D9504">
        <v>73749</v>
      </c>
      <c r="E9504">
        <v>1932</v>
      </c>
      <c r="F9504">
        <v>27400</v>
      </c>
      <c r="G9504" t="s">
        <v>33</v>
      </c>
      <c r="H9504" s="1">
        <v>45573</v>
      </c>
      <c r="I9504" t="str">
        <f t="shared" si="148"/>
        <v>Orta investisya</v>
      </c>
      <c r="J9504">
        <f>YEAR(transaction_data[[#This Row],[Transaction_Date]])</f>
        <v>2024</v>
      </c>
      <c r="K9504">
        <f>MONTH(transaction_data[[#This Row],[Transaction_Date]])</f>
        <v>10</v>
      </c>
    </row>
    <row r="9505" spans="1:11" x14ac:dyDescent="0.3">
      <c r="A9505">
        <v>309503</v>
      </c>
      <c r="B9505">
        <v>203995</v>
      </c>
      <c r="C9505" t="s">
        <v>13</v>
      </c>
      <c r="D9505">
        <v>44579</v>
      </c>
      <c r="E9505">
        <v>2203</v>
      </c>
      <c r="F9505">
        <v>18646</v>
      </c>
      <c r="G9505" t="s">
        <v>32</v>
      </c>
      <c r="H9505" s="1">
        <v>45298</v>
      </c>
      <c r="I9505" t="str">
        <f t="shared" si="148"/>
        <v>Orta investisya</v>
      </c>
      <c r="J9505">
        <f>YEAR(transaction_data[[#This Row],[Transaction_Date]])</f>
        <v>2024</v>
      </c>
      <c r="K9505">
        <f>MONTH(transaction_data[[#This Row],[Transaction_Date]])</f>
        <v>1</v>
      </c>
    </row>
    <row r="9506" spans="1:11" x14ac:dyDescent="0.3">
      <c r="A9506">
        <v>309504</v>
      </c>
      <c r="B9506">
        <v>209670</v>
      </c>
      <c r="C9506" t="s">
        <v>13</v>
      </c>
      <c r="D9506">
        <v>35349</v>
      </c>
      <c r="E9506">
        <v>1247</v>
      </c>
      <c r="F9506">
        <v>37019</v>
      </c>
      <c r="G9506" t="s">
        <v>29</v>
      </c>
      <c r="H9506" s="1">
        <v>44781</v>
      </c>
      <c r="I9506" t="str">
        <f t="shared" si="148"/>
        <v>Yuksek Investisya</v>
      </c>
      <c r="J9506">
        <f>YEAR(transaction_data[[#This Row],[Transaction_Date]])</f>
        <v>2022</v>
      </c>
      <c r="K9506">
        <f>MONTH(transaction_data[[#This Row],[Transaction_Date]])</f>
        <v>8</v>
      </c>
    </row>
    <row r="9507" spans="1:11" x14ac:dyDescent="0.3">
      <c r="A9507">
        <v>309505</v>
      </c>
      <c r="B9507">
        <v>202013</v>
      </c>
      <c r="C9507" t="s">
        <v>30</v>
      </c>
      <c r="D9507">
        <v>29946</v>
      </c>
      <c r="E9507">
        <v>4230</v>
      </c>
      <c r="F9507">
        <v>22795</v>
      </c>
      <c r="G9507" t="s">
        <v>32</v>
      </c>
      <c r="H9507" s="1">
        <v>45297</v>
      </c>
      <c r="I9507" t="str">
        <f t="shared" si="148"/>
        <v>Orta investisya</v>
      </c>
      <c r="J9507">
        <f>YEAR(transaction_data[[#This Row],[Transaction_Date]])</f>
        <v>2024</v>
      </c>
      <c r="K9507">
        <f>MONTH(transaction_data[[#This Row],[Transaction_Date]])</f>
        <v>1</v>
      </c>
    </row>
    <row r="9508" spans="1:11" x14ac:dyDescent="0.3">
      <c r="A9508">
        <v>309506</v>
      </c>
      <c r="B9508">
        <v>206785</v>
      </c>
      <c r="C9508" t="s">
        <v>13</v>
      </c>
      <c r="D9508">
        <v>22760</v>
      </c>
      <c r="E9508">
        <v>1395</v>
      </c>
      <c r="F9508">
        <v>16410</v>
      </c>
      <c r="G9508" t="s">
        <v>32</v>
      </c>
      <c r="H9508" s="1">
        <v>45213</v>
      </c>
      <c r="I9508" t="str">
        <f t="shared" si="148"/>
        <v>Orta investisya</v>
      </c>
      <c r="J9508">
        <f>YEAR(transaction_data[[#This Row],[Transaction_Date]])</f>
        <v>2023</v>
      </c>
      <c r="K9508">
        <f>MONTH(transaction_data[[#This Row],[Transaction_Date]])</f>
        <v>10</v>
      </c>
    </row>
    <row r="9509" spans="1:11" x14ac:dyDescent="0.3">
      <c r="A9509">
        <v>309507</v>
      </c>
      <c r="B9509">
        <v>200657</v>
      </c>
      <c r="C9509" t="s">
        <v>13</v>
      </c>
      <c r="D9509">
        <v>21497</v>
      </c>
      <c r="E9509">
        <v>757</v>
      </c>
      <c r="F9509">
        <v>13975</v>
      </c>
      <c r="G9509" t="s">
        <v>29</v>
      </c>
      <c r="H9509" s="1">
        <v>45594</v>
      </c>
      <c r="I9509" t="str">
        <f t="shared" si="148"/>
        <v>Kicik Investiya</v>
      </c>
      <c r="J9509">
        <f>YEAR(transaction_data[[#This Row],[Transaction_Date]])</f>
        <v>2024</v>
      </c>
      <c r="K9509">
        <f>MONTH(transaction_data[[#This Row],[Transaction_Date]])</f>
        <v>10</v>
      </c>
    </row>
    <row r="9510" spans="1:11" x14ac:dyDescent="0.3">
      <c r="A9510">
        <v>309508</v>
      </c>
      <c r="B9510">
        <v>200244</v>
      </c>
      <c r="C9510" t="s">
        <v>13</v>
      </c>
      <c r="D9510">
        <v>31598</v>
      </c>
      <c r="E9510">
        <v>2544</v>
      </c>
      <c r="F9510">
        <v>10897</v>
      </c>
      <c r="G9510" t="s">
        <v>32</v>
      </c>
      <c r="H9510" s="1">
        <v>44930</v>
      </c>
      <c r="I9510" t="str">
        <f t="shared" si="148"/>
        <v>Kicik Investiya</v>
      </c>
      <c r="J9510">
        <f>YEAR(transaction_data[[#This Row],[Transaction_Date]])</f>
        <v>2023</v>
      </c>
      <c r="K9510">
        <f>MONTH(transaction_data[[#This Row],[Transaction_Date]])</f>
        <v>1</v>
      </c>
    </row>
    <row r="9511" spans="1:11" x14ac:dyDescent="0.3">
      <c r="A9511">
        <v>309509</v>
      </c>
      <c r="B9511">
        <v>205113</v>
      </c>
      <c r="C9511" t="s">
        <v>30</v>
      </c>
      <c r="D9511">
        <v>54104</v>
      </c>
      <c r="E9511">
        <v>121</v>
      </c>
      <c r="F9511">
        <v>45447</v>
      </c>
      <c r="G9511" t="s">
        <v>33</v>
      </c>
      <c r="H9511" s="1">
        <v>45315</v>
      </c>
      <c r="I9511" t="str">
        <f t="shared" si="148"/>
        <v>Yuksek Investisya</v>
      </c>
      <c r="J9511">
        <f>YEAR(transaction_data[[#This Row],[Transaction_Date]])</f>
        <v>2024</v>
      </c>
      <c r="K9511">
        <f>MONTH(transaction_data[[#This Row],[Transaction_Date]])</f>
        <v>1</v>
      </c>
    </row>
    <row r="9512" spans="1:11" x14ac:dyDescent="0.3">
      <c r="A9512">
        <v>309510</v>
      </c>
      <c r="B9512">
        <v>203764</v>
      </c>
      <c r="C9512" t="s">
        <v>31</v>
      </c>
      <c r="D9512">
        <v>79239</v>
      </c>
      <c r="E9512">
        <v>4186</v>
      </c>
      <c r="F9512">
        <v>5579</v>
      </c>
      <c r="G9512" t="s">
        <v>32</v>
      </c>
      <c r="H9512" s="1">
        <v>45620</v>
      </c>
      <c r="I9512" t="str">
        <f t="shared" si="148"/>
        <v>Kicik Investiya</v>
      </c>
      <c r="J9512">
        <f>YEAR(transaction_data[[#This Row],[Transaction_Date]])</f>
        <v>2024</v>
      </c>
      <c r="K9512">
        <f>MONTH(transaction_data[[#This Row],[Transaction_Date]])</f>
        <v>11</v>
      </c>
    </row>
    <row r="9513" spans="1:11" x14ac:dyDescent="0.3">
      <c r="A9513">
        <v>309511</v>
      </c>
      <c r="B9513">
        <v>208327</v>
      </c>
      <c r="C9513" t="s">
        <v>31</v>
      </c>
      <c r="D9513">
        <v>93386</v>
      </c>
      <c r="E9513">
        <v>3753</v>
      </c>
      <c r="F9513">
        <v>29074</v>
      </c>
      <c r="G9513" t="s">
        <v>33</v>
      </c>
      <c r="H9513" s="1">
        <v>45302</v>
      </c>
      <c r="I9513" t="str">
        <f t="shared" si="148"/>
        <v>Yuksek Investisya</v>
      </c>
      <c r="J9513">
        <f>YEAR(transaction_data[[#This Row],[Transaction_Date]])</f>
        <v>2024</v>
      </c>
      <c r="K9513">
        <f>MONTH(transaction_data[[#This Row],[Transaction_Date]])</f>
        <v>1</v>
      </c>
    </row>
    <row r="9514" spans="1:11" x14ac:dyDescent="0.3">
      <c r="A9514">
        <v>309512</v>
      </c>
      <c r="B9514">
        <v>208396</v>
      </c>
      <c r="C9514" t="s">
        <v>13</v>
      </c>
      <c r="D9514">
        <v>27938</v>
      </c>
      <c r="E9514">
        <v>978</v>
      </c>
      <c r="F9514">
        <v>7882</v>
      </c>
      <c r="G9514" t="s">
        <v>29</v>
      </c>
      <c r="H9514" s="1">
        <v>44785</v>
      </c>
      <c r="I9514" t="str">
        <f t="shared" si="148"/>
        <v>Kicik Investiya</v>
      </c>
      <c r="J9514">
        <f>YEAR(transaction_data[[#This Row],[Transaction_Date]])</f>
        <v>2022</v>
      </c>
      <c r="K9514">
        <f>MONTH(transaction_data[[#This Row],[Transaction_Date]])</f>
        <v>8</v>
      </c>
    </row>
    <row r="9515" spans="1:11" x14ac:dyDescent="0.3">
      <c r="A9515">
        <v>309513</v>
      </c>
      <c r="B9515">
        <v>209075</v>
      </c>
      <c r="C9515" t="s">
        <v>31</v>
      </c>
      <c r="D9515">
        <v>83912</v>
      </c>
      <c r="E9515">
        <v>1141</v>
      </c>
      <c r="F9515">
        <v>23532</v>
      </c>
      <c r="G9515" t="s">
        <v>32</v>
      </c>
      <c r="H9515" s="1">
        <v>44703</v>
      </c>
      <c r="I9515" t="str">
        <f t="shared" si="148"/>
        <v>Orta investisya</v>
      </c>
      <c r="J9515">
        <f>YEAR(transaction_data[[#This Row],[Transaction_Date]])</f>
        <v>2022</v>
      </c>
      <c r="K9515">
        <f>MONTH(transaction_data[[#This Row],[Transaction_Date]])</f>
        <v>5</v>
      </c>
    </row>
    <row r="9516" spans="1:11" x14ac:dyDescent="0.3">
      <c r="A9516">
        <v>309514</v>
      </c>
      <c r="B9516">
        <v>203732</v>
      </c>
      <c r="C9516" t="s">
        <v>13</v>
      </c>
      <c r="D9516">
        <v>93332</v>
      </c>
      <c r="E9516">
        <v>4432</v>
      </c>
      <c r="F9516">
        <v>46451</v>
      </c>
      <c r="G9516" t="s">
        <v>29</v>
      </c>
      <c r="H9516" s="1">
        <v>45438</v>
      </c>
      <c r="I9516" t="str">
        <f t="shared" si="148"/>
        <v>Yuksek Investisya</v>
      </c>
      <c r="J9516">
        <f>YEAR(transaction_data[[#This Row],[Transaction_Date]])</f>
        <v>2024</v>
      </c>
      <c r="K9516">
        <f>MONTH(transaction_data[[#This Row],[Transaction_Date]])</f>
        <v>5</v>
      </c>
    </row>
    <row r="9517" spans="1:11" x14ac:dyDescent="0.3">
      <c r="A9517">
        <v>309515</v>
      </c>
      <c r="B9517">
        <v>205979</v>
      </c>
      <c r="C9517" t="s">
        <v>31</v>
      </c>
      <c r="D9517">
        <v>31359</v>
      </c>
      <c r="E9517">
        <v>4899</v>
      </c>
      <c r="F9517">
        <v>9658</v>
      </c>
      <c r="G9517" t="s">
        <v>29</v>
      </c>
      <c r="H9517" s="1">
        <v>45171</v>
      </c>
      <c r="I9517" t="str">
        <f t="shared" si="148"/>
        <v>Kicik Investiya</v>
      </c>
      <c r="J9517">
        <f>YEAR(transaction_data[[#This Row],[Transaction_Date]])</f>
        <v>2023</v>
      </c>
      <c r="K9517">
        <f>MONTH(transaction_data[[#This Row],[Transaction_Date]])</f>
        <v>9</v>
      </c>
    </row>
    <row r="9518" spans="1:11" x14ac:dyDescent="0.3">
      <c r="A9518">
        <v>309516</v>
      </c>
      <c r="B9518">
        <v>204651</v>
      </c>
      <c r="C9518" t="s">
        <v>31</v>
      </c>
      <c r="D9518">
        <v>95645</v>
      </c>
      <c r="E9518">
        <v>3908</v>
      </c>
      <c r="F9518">
        <v>42918</v>
      </c>
      <c r="G9518" t="s">
        <v>29</v>
      </c>
      <c r="H9518" s="1">
        <v>45361</v>
      </c>
      <c r="I9518" t="str">
        <f t="shared" si="148"/>
        <v>Yuksek Investisya</v>
      </c>
      <c r="J9518">
        <f>YEAR(transaction_data[[#This Row],[Transaction_Date]])</f>
        <v>2024</v>
      </c>
      <c r="K9518">
        <f>MONTH(transaction_data[[#This Row],[Transaction_Date]])</f>
        <v>3</v>
      </c>
    </row>
    <row r="9519" spans="1:11" x14ac:dyDescent="0.3">
      <c r="A9519">
        <v>309517</v>
      </c>
      <c r="B9519">
        <v>208006</v>
      </c>
      <c r="C9519" t="s">
        <v>30</v>
      </c>
      <c r="D9519">
        <v>61494</v>
      </c>
      <c r="E9519">
        <v>3222</v>
      </c>
      <c r="F9519">
        <v>42191</v>
      </c>
      <c r="G9519" t="s">
        <v>29</v>
      </c>
      <c r="H9519" s="1">
        <v>45691</v>
      </c>
      <c r="I9519" t="str">
        <f t="shared" si="148"/>
        <v>Yuksek Investisya</v>
      </c>
      <c r="J9519">
        <f>YEAR(transaction_data[[#This Row],[Transaction_Date]])</f>
        <v>2025</v>
      </c>
      <c r="K9519">
        <f>MONTH(transaction_data[[#This Row],[Transaction_Date]])</f>
        <v>2</v>
      </c>
    </row>
    <row r="9520" spans="1:11" x14ac:dyDescent="0.3">
      <c r="A9520">
        <v>309518</v>
      </c>
      <c r="B9520">
        <v>206392</v>
      </c>
      <c r="C9520" t="s">
        <v>30</v>
      </c>
      <c r="D9520">
        <v>48327</v>
      </c>
      <c r="E9520">
        <v>3961</v>
      </c>
      <c r="F9520">
        <v>43748</v>
      </c>
      <c r="G9520" t="s">
        <v>33</v>
      </c>
      <c r="H9520" s="1">
        <v>44989</v>
      </c>
      <c r="I9520" t="str">
        <f t="shared" si="148"/>
        <v>Yuksek Investisya</v>
      </c>
      <c r="J9520">
        <f>YEAR(transaction_data[[#This Row],[Transaction_Date]])</f>
        <v>2023</v>
      </c>
      <c r="K9520">
        <f>MONTH(transaction_data[[#This Row],[Transaction_Date]])</f>
        <v>3</v>
      </c>
    </row>
    <row r="9521" spans="1:11" x14ac:dyDescent="0.3">
      <c r="A9521">
        <v>309519</v>
      </c>
      <c r="B9521">
        <v>209076</v>
      </c>
      <c r="C9521" t="s">
        <v>30</v>
      </c>
      <c r="D9521">
        <v>37119</v>
      </c>
      <c r="E9521">
        <v>1988</v>
      </c>
      <c r="F9521">
        <v>16522</v>
      </c>
      <c r="G9521" t="s">
        <v>32</v>
      </c>
      <c r="H9521" s="1">
        <v>45647</v>
      </c>
      <c r="I9521" t="str">
        <f t="shared" si="148"/>
        <v>Orta investisya</v>
      </c>
      <c r="J9521">
        <f>YEAR(transaction_data[[#This Row],[Transaction_Date]])</f>
        <v>2024</v>
      </c>
      <c r="K9521">
        <f>MONTH(transaction_data[[#This Row],[Transaction_Date]])</f>
        <v>12</v>
      </c>
    </row>
    <row r="9522" spans="1:11" x14ac:dyDescent="0.3">
      <c r="A9522">
        <v>309520</v>
      </c>
      <c r="B9522">
        <v>209174</v>
      </c>
      <c r="C9522" t="s">
        <v>31</v>
      </c>
      <c r="D9522">
        <v>33688</v>
      </c>
      <c r="E9522">
        <v>3161</v>
      </c>
      <c r="F9522">
        <v>40295</v>
      </c>
      <c r="G9522" t="s">
        <v>29</v>
      </c>
      <c r="H9522" s="1">
        <v>45707</v>
      </c>
      <c r="I9522" t="str">
        <f t="shared" si="148"/>
        <v>Yuksek Investisya</v>
      </c>
      <c r="J9522">
        <f>YEAR(transaction_data[[#This Row],[Transaction_Date]])</f>
        <v>2025</v>
      </c>
      <c r="K9522">
        <f>MONTH(transaction_data[[#This Row],[Transaction_Date]])</f>
        <v>2</v>
      </c>
    </row>
    <row r="9523" spans="1:11" x14ac:dyDescent="0.3">
      <c r="A9523">
        <v>309521</v>
      </c>
      <c r="B9523">
        <v>208163</v>
      </c>
      <c r="C9523" t="s">
        <v>31</v>
      </c>
      <c r="D9523">
        <v>14017</v>
      </c>
      <c r="E9523">
        <v>719</v>
      </c>
      <c r="F9523">
        <v>15194</v>
      </c>
      <c r="G9523" t="s">
        <v>33</v>
      </c>
      <c r="H9523" s="1">
        <v>44881</v>
      </c>
      <c r="I9523" t="str">
        <f t="shared" si="148"/>
        <v>Orta investisya</v>
      </c>
      <c r="J9523">
        <f>YEAR(transaction_data[[#This Row],[Transaction_Date]])</f>
        <v>2022</v>
      </c>
      <c r="K9523">
        <f>MONTH(transaction_data[[#This Row],[Transaction_Date]])</f>
        <v>11</v>
      </c>
    </row>
    <row r="9524" spans="1:11" x14ac:dyDescent="0.3">
      <c r="A9524">
        <v>309522</v>
      </c>
      <c r="B9524">
        <v>205281</v>
      </c>
      <c r="C9524" t="s">
        <v>31</v>
      </c>
      <c r="D9524">
        <v>7420</v>
      </c>
      <c r="E9524">
        <v>2535</v>
      </c>
      <c r="F9524">
        <v>23043</v>
      </c>
      <c r="G9524" t="s">
        <v>32</v>
      </c>
      <c r="H9524" s="1">
        <v>45410</v>
      </c>
      <c r="I9524" t="str">
        <f t="shared" si="148"/>
        <v>Orta investisya</v>
      </c>
      <c r="J9524">
        <f>YEAR(transaction_data[[#This Row],[Transaction_Date]])</f>
        <v>2024</v>
      </c>
      <c r="K9524">
        <f>MONTH(transaction_data[[#This Row],[Transaction_Date]])</f>
        <v>4</v>
      </c>
    </row>
    <row r="9525" spans="1:11" x14ac:dyDescent="0.3">
      <c r="A9525">
        <v>309523</v>
      </c>
      <c r="B9525">
        <v>201220</v>
      </c>
      <c r="C9525" t="s">
        <v>31</v>
      </c>
      <c r="D9525">
        <v>68269</v>
      </c>
      <c r="E9525">
        <v>3335</v>
      </c>
      <c r="F9525">
        <v>36168</v>
      </c>
      <c r="G9525" t="s">
        <v>32</v>
      </c>
      <c r="H9525" s="1">
        <v>45460</v>
      </c>
      <c r="I9525" t="str">
        <f t="shared" si="148"/>
        <v>Yuksek Investisya</v>
      </c>
      <c r="J9525">
        <f>YEAR(transaction_data[[#This Row],[Transaction_Date]])</f>
        <v>2024</v>
      </c>
      <c r="K9525">
        <f>MONTH(transaction_data[[#This Row],[Transaction_Date]])</f>
        <v>6</v>
      </c>
    </row>
    <row r="9526" spans="1:11" x14ac:dyDescent="0.3">
      <c r="A9526">
        <v>309524</v>
      </c>
      <c r="B9526">
        <v>208897</v>
      </c>
      <c r="C9526" t="s">
        <v>30</v>
      </c>
      <c r="D9526">
        <v>15485</v>
      </c>
      <c r="E9526">
        <v>4227</v>
      </c>
      <c r="F9526">
        <v>20374</v>
      </c>
      <c r="G9526" t="s">
        <v>29</v>
      </c>
      <c r="H9526" s="1">
        <v>45618</v>
      </c>
      <c r="I9526" t="str">
        <f t="shared" si="148"/>
        <v>Orta investisya</v>
      </c>
      <c r="J9526">
        <f>YEAR(transaction_data[[#This Row],[Transaction_Date]])</f>
        <v>2024</v>
      </c>
      <c r="K9526">
        <f>MONTH(transaction_data[[#This Row],[Transaction_Date]])</f>
        <v>11</v>
      </c>
    </row>
    <row r="9527" spans="1:11" x14ac:dyDescent="0.3">
      <c r="A9527">
        <v>309525</v>
      </c>
      <c r="B9527">
        <v>202606</v>
      </c>
      <c r="C9527" t="s">
        <v>30</v>
      </c>
      <c r="D9527">
        <v>52833</v>
      </c>
      <c r="E9527">
        <v>4981</v>
      </c>
      <c r="F9527">
        <v>48907</v>
      </c>
      <c r="G9527" t="s">
        <v>32</v>
      </c>
      <c r="H9527" s="1">
        <v>45646</v>
      </c>
      <c r="I9527" t="str">
        <f t="shared" si="148"/>
        <v>Yuksek Investisya</v>
      </c>
      <c r="J9527">
        <f>YEAR(transaction_data[[#This Row],[Transaction_Date]])</f>
        <v>2024</v>
      </c>
      <c r="K9527">
        <f>MONTH(transaction_data[[#This Row],[Transaction_Date]])</f>
        <v>12</v>
      </c>
    </row>
    <row r="9528" spans="1:11" x14ac:dyDescent="0.3">
      <c r="A9528">
        <v>309526</v>
      </c>
      <c r="B9528">
        <v>209217</v>
      </c>
      <c r="C9528" t="s">
        <v>31</v>
      </c>
      <c r="D9528">
        <v>35924</v>
      </c>
      <c r="E9528">
        <v>809</v>
      </c>
      <c r="F9528">
        <v>33866</v>
      </c>
      <c r="G9528" t="s">
        <v>29</v>
      </c>
      <c r="H9528" s="1">
        <v>45456</v>
      </c>
      <c r="I9528" t="str">
        <f t="shared" si="148"/>
        <v>Yuksek Investisya</v>
      </c>
      <c r="J9528">
        <f>YEAR(transaction_data[[#This Row],[Transaction_Date]])</f>
        <v>2024</v>
      </c>
      <c r="K9528">
        <f>MONTH(transaction_data[[#This Row],[Transaction_Date]])</f>
        <v>6</v>
      </c>
    </row>
    <row r="9529" spans="1:11" x14ac:dyDescent="0.3">
      <c r="A9529">
        <v>309527</v>
      </c>
      <c r="B9529">
        <v>203283</v>
      </c>
      <c r="C9529" t="s">
        <v>31</v>
      </c>
      <c r="D9529">
        <v>70350</v>
      </c>
      <c r="E9529">
        <v>3395</v>
      </c>
      <c r="F9529">
        <v>25432</v>
      </c>
      <c r="G9529" t="s">
        <v>33</v>
      </c>
      <c r="H9529" s="1">
        <v>44771</v>
      </c>
      <c r="I9529" t="str">
        <f t="shared" si="148"/>
        <v>Orta investisya</v>
      </c>
      <c r="J9529">
        <f>YEAR(transaction_data[[#This Row],[Transaction_Date]])</f>
        <v>2022</v>
      </c>
      <c r="K9529">
        <f>MONTH(transaction_data[[#This Row],[Transaction_Date]])</f>
        <v>7</v>
      </c>
    </row>
    <row r="9530" spans="1:11" x14ac:dyDescent="0.3">
      <c r="A9530">
        <v>309528</v>
      </c>
      <c r="B9530">
        <v>207894</v>
      </c>
      <c r="C9530" t="s">
        <v>30</v>
      </c>
      <c r="D9530">
        <v>58060</v>
      </c>
      <c r="E9530">
        <v>381</v>
      </c>
      <c r="F9530">
        <v>35678</v>
      </c>
      <c r="G9530" t="s">
        <v>32</v>
      </c>
      <c r="H9530" s="1">
        <v>45092</v>
      </c>
      <c r="I9530" t="str">
        <f t="shared" si="148"/>
        <v>Yuksek Investisya</v>
      </c>
      <c r="J9530">
        <f>YEAR(transaction_data[[#This Row],[Transaction_Date]])</f>
        <v>2023</v>
      </c>
      <c r="K9530">
        <f>MONTH(transaction_data[[#This Row],[Transaction_Date]])</f>
        <v>6</v>
      </c>
    </row>
    <row r="9531" spans="1:11" x14ac:dyDescent="0.3">
      <c r="A9531">
        <v>309529</v>
      </c>
      <c r="B9531">
        <v>201316</v>
      </c>
      <c r="C9531" t="s">
        <v>31</v>
      </c>
      <c r="D9531">
        <v>44722</v>
      </c>
      <c r="E9531">
        <v>2422</v>
      </c>
      <c r="F9531">
        <v>43186</v>
      </c>
      <c r="G9531" t="s">
        <v>29</v>
      </c>
      <c r="H9531" s="1">
        <v>45368</v>
      </c>
      <c r="I9531" t="str">
        <f t="shared" si="148"/>
        <v>Yuksek Investisya</v>
      </c>
      <c r="J9531">
        <f>YEAR(transaction_data[[#This Row],[Transaction_Date]])</f>
        <v>2024</v>
      </c>
      <c r="K9531">
        <f>MONTH(transaction_data[[#This Row],[Transaction_Date]])</f>
        <v>3</v>
      </c>
    </row>
    <row r="9532" spans="1:11" x14ac:dyDescent="0.3">
      <c r="A9532">
        <v>309530</v>
      </c>
      <c r="B9532">
        <v>203151</v>
      </c>
      <c r="C9532" t="s">
        <v>13</v>
      </c>
      <c r="D9532">
        <v>92940</v>
      </c>
      <c r="E9532">
        <v>4325</v>
      </c>
      <c r="F9532">
        <v>2187</v>
      </c>
      <c r="G9532" t="s">
        <v>33</v>
      </c>
      <c r="H9532" s="1">
        <v>45320</v>
      </c>
      <c r="I9532" t="str">
        <f t="shared" si="148"/>
        <v>Kicik Investiya</v>
      </c>
      <c r="J9532">
        <f>YEAR(transaction_data[[#This Row],[Transaction_Date]])</f>
        <v>2024</v>
      </c>
      <c r="K9532">
        <f>MONTH(transaction_data[[#This Row],[Transaction_Date]])</f>
        <v>1</v>
      </c>
    </row>
    <row r="9533" spans="1:11" x14ac:dyDescent="0.3">
      <c r="A9533">
        <v>309531</v>
      </c>
      <c r="B9533">
        <v>200118</v>
      </c>
      <c r="C9533" t="s">
        <v>30</v>
      </c>
      <c r="D9533">
        <v>12550</v>
      </c>
      <c r="E9533">
        <v>3383</v>
      </c>
      <c r="F9533">
        <v>42246</v>
      </c>
      <c r="G9533" t="s">
        <v>29</v>
      </c>
      <c r="H9533" s="1">
        <v>44764</v>
      </c>
      <c r="I9533" t="str">
        <f t="shared" si="148"/>
        <v>Yuksek Investisya</v>
      </c>
      <c r="J9533">
        <f>YEAR(transaction_data[[#This Row],[Transaction_Date]])</f>
        <v>2022</v>
      </c>
      <c r="K9533">
        <f>MONTH(transaction_data[[#This Row],[Transaction_Date]])</f>
        <v>7</v>
      </c>
    </row>
    <row r="9534" spans="1:11" x14ac:dyDescent="0.3">
      <c r="A9534">
        <v>309532</v>
      </c>
      <c r="B9534">
        <v>204693</v>
      </c>
      <c r="C9534" t="s">
        <v>30</v>
      </c>
      <c r="D9534">
        <v>12552</v>
      </c>
      <c r="E9534">
        <v>1329</v>
      </c>
      <c r="F9534">
        <v>35786</v>
      </c>
      <c r="G9534" t="s">
        <v>32</v>
      </c>
      <c r="H9534" s="1">
        <v>45382</v>
      </c>
      <c r="I9534" t="str">
        <f t="shared" si="148"/>
        <v>Yuksek Investisya</v>
      </c>
      <c r="J9534">
        <f>YEAR(transaction_data[[#This Row],[Transaction_Date]])</f>
        <v>2024</v>
      </c>
      <c r="K9534">
        <f>MONTH(transaction_data[[#This Row],[Transaction_Date]])</f>
        <v>3</v>
      </c>
    </row>
    <row r="9535" spans="1:11" x14ac:dyDescent="0.3">
      <c r="A9535">
        <v>309533</v>
      </c>
      <c r="B9535">
        <v>206718</v>
      </c>
      <c r="C9535" t="s">
        <v>31</v>
      </c>
      <c r="D9535">
        <v>46932</v>
      </c>
      <c r="E9535">
        <v>2855</v>
      </c>
      <c r="F9535">
        <v>38531</v>
      </c>
      <c r="G9535" t="s">
        <v>33</v>
      </c>
      <c r="H9535" s="1">
        <v>45107</v>
      </c>
      <c r="I9535" t="str">
        <f t="shared" si="148"/>
        <v>Yuksek Investisya</v>
      </c>
      <c r="J9535">
        <f>YEAR(transaction_data[[#This Row],[Transaction_Date]])</f>
        <v>2023</v>
      </c>
      <c r="K9535">
        <f>MONTH(transaction_data[[#This Row],[Transaction_Date]])</f>
        <v>6</v>
      </c>
    </row>
    <row r="9536" spans="1:11" x14ac:dyDescent="0.3">
      <c r="A9536">
        <v>309534</v>
      </c>
      <c r="B9536">
        <v>201908</v>
      </c>
      <c r="C9536" t="s">
        <v>13</v>
      </c>
      <c r="D9536">
        <v>62515</v>
      </c>
      <c r="E9536">
        <v>3135</v>
      </c>
      <c r="F9536">
        <v>13352</v>
      </c>
      <c r="G9536" t="s">
        <v>29</v>
      </c>
      <c r="H9536" s="1">
        <v>44871</v>
      </c>
      <c r="I9536" t="str">
        <f t="shared" si="148"/>
        <v>Kicik Investiya</v>
      </c>
      <c r="J9536">
        <f>YEAR(transaction_data[[#This Row],[Transaction_Date]])</f>
        <v>2022</v>
      </c>
      <c r="K9536">
        <f>MONTH(transaction_data[[#This Row],[Transaction_Date]])</f>
        <v>11</v>
      </c>
    </row>
    <row r="9537" spans="1:11" x14ac:dyDescent="0.3">
      <c r="A9537">
        <v>309535</v>
      </c>
      <c r="B9537">
        <v>204085</v>
      </c>
      <c r="C9537" t="s">
        <v>31</v>
      </c>
      <c r="D9537">
        <v>80258</v>
      </c>
      <c r="E9537">
        <v>3400</v>
      </c>
      <c r="F9537">
        <v>11398</v>
      </c>
      <c r="G9537" t="s">
        <v>33</v>
      </c>
      <c r="H9537" s="1">
        <v>44839</v>
      </c>
      <c r="I9537" t="str">
        <f t="shared" si="148"/>
        <v>Kicik Investiya</v>
      </c>
      <c r="J9537">
        <f>YEAR(transaction_data[[#This Row],[Transaction_Date]])</f>
        <v>2022</v>
      </c>
      <c r="K9537">
        <f>MONTH(transaction_data[[#This Row],[Transaction_Date]])</f>
        <v>10</v>
      </c>
    </row>
    <row r="9538" spans="1:11" x14ac:dyDescent="0.3">
      <c r="A9538">
        <v>309536</v>
      </c>
      <c r="B9538">
        <v>206378</v>
      </c>
      <c r="C9538" t="s">
        <v>13</v>
      </c>
      <c r="D9538">
        <v>80949</v>
      </c>
      <c r="E9538">
        <v>2957</v>
      </c>
      <c r="F9538">
        <v>35931</v>
      </c>
      <c r="G9538" t="s">
        <v>33</v>
      </c>
      <c r="H9538" s="1">
        <v>45704</v>
      </c>
      <c r="I9538" t="str">
        <f t="shared" ref="I9538:I9601" si="149">IF(AND(F9538&gt;1000,F9538&lt;15000),"Kicik Investiya",IF(AND(F9538&gt;=15000,F9538&lt;27500),"Orta investisya","Yuksek Investisya"))</f>
        <v>Yuksek Investisya</v>
      </c>
      <c r="J9538">
        <f>YEAR(transaction_data[[#This Row],[Transaction_Date]])</f>
        <v>2025</v>
      </c>
      <c r="K9538">
        <f>MONTH(transaction_data[[#This Row],[Transaction_Date]])</f>
        <v>2</v>
      </c>
    </row>
    <row r="9539" spans="1:11" x14ac:dyDescent="0.3">
      <c r="A9539">
        <v>309537</v>
      </c>
      <c r="B9539">
        <v>200426</v>
      </c>
      <c r="C9539" t="s">
        <v>31</v>
      </c>
      <c r="D9539">
        <v>3814</v>
      </c>
      <c r="E9539">
        <v>3969</v>
      </c>
      <c r="F9539">
        <v>33666</v>
      </c>
      <c r="G9539" t="s">
        <v>33</v>
      </c>
      <c r="H9539" s="1">
        <v>45107</v>
      </c>
      <c r="I9539" t="str">
        <f t="shared" si="149"/>
        <v>Yuksek Investisya</v>
      </c>
      <c r="J9539">
        <f>YEAR(transaction_data[[#This Row],[Transaction_Date]])</f>
        <v>2023</v>
      </c>
      <c r="K9539">
        <f>MONTH(transaction_data[[#This Row],[Transaction_Date]])</f>
        <v>6</v>
      </c>
    </row>
    <row r="9540" spans="1:11" x14ac:dyDescent="0.3">
      <c r="A9540">
        <v>309538</v>
      </c>
      <c r="B9540">
        <v>205735</v>
      </c>
      <c r="C9540" t="s">
        <v>30</v>
      </c>
      <c r="D9540">
        <v>53096</v>
      </c>
      <c r="E9540">
        <v>3308</v>
      </c>
      <c r="F9540">
        <v>4111</v>
      </c>
      <c r="G9540" t="s">
        <v>32</v>
      </c>
      <c r="H9540" s="1">
        <v>45027</v>
      </c>
      <c r="I9540" t="str">
        <f t="shared" si="149"/>
        <v>Kicik Investiya</v>
      </c>
      <c r="J9540">
        <f>YEAR(transaction_data[[#This Row],[Transaction_Date]])</f>
        <v>2023</v>
      </c>
      <c r="K9540">
        <f>MONTH(transaction_data[[#This Row],[Transaction_Date]])</f>
        <v>4</v>
      </c>
    </row>
    <row r="9541" spans="1:11" x14ac:dyDescent="0.3">
      <c r="A9541">
        <v>309539</v>
      </c>
      <c r="B9541">
        <v>205881</v>
      </c>
      <c r="C9541" t="s">
        <v>30</v>
      </c>
      <c r="D9541">
        <v>49703</v>
      </c>
      <c r="E9541">
        <v>362</v>
      </c>
      <c r="F9541">
        <v>14963</v>
      </c>
      <c r="G9541" t="s">
        <v>32</v>
      </c>
      <c r="H9541" s="1">
        <v>45453</v>
      </c>
      <c r="I9541" t="str">
        <f t="shared" si="149"/>
        <v>Kicik Investiya</v>
      </c>
      <c r="J9541">
        <f>YEAR(transaction_data[[#This Row],[Transaction_Date]])</f>
        <v>2024</v>
      </c>
      <c r="K9541">
        <f>MONTH(transaction_data[[#This Row],[Transaction_Date]])</f>
        <v>6</v>
      </c>
    </row>
    <row r="9542" spans="1:11" x14ac:dyDescent="0.3">
      <c r="A9542">
        <v>309540</v>
      </c>
      <c r="B9542">
        <v>200639</v>
      </c>
      <c r="C9542" t="s">
        <v>13</v>
      </c>
      <c r="D9542">
        <v>30689</v>
      </c>
      <c r="E9542">
        <v>4551</v>
      </c>
      <c r="F9542">
        <v>48051</v>
      </c>
      <c r="G9542" t="s">
        <v>32</v>
      </c>
      <c r="H9542" s="1">
        <v>45305</v>
      </c>
      <c r="I9542" t="str">
        <f t="shared" si="149"/>
        <v>Yuksek Investisya</v>
      </c>
      <c r="J9542">
        <f>YEAR(transaction_data[[#This Row],[Transaction_Date]])</f>
        <v>2024</v>
      </c>
      <c r="K9542">
        <f>MONTH(transaction_data[[#This Row],[Transaction_Date]])</f>
        <v>1</v>
      </c>
    </row>
    <row r="9543" spans="1:11" x14ac:dyDescent="0.3">
      <c r="A9543">
        <v>309541</v>
      </c>
      <c r="B9543">
        <v>209395</v>
      </c>
      <c r="C9543" t="s">
        <v>13</v>
      </c>
      <c r="D9543">
        <v>20564</v>
      </c>
      <c r="E9543">
        <v>920</v>
      </c>
      <c r="F9543">
        <v>46914</v>
      </c>
      <c r="G9543" t="s">
        <v>32</v>
      </c>
      <c r="H9543" s="1">
        <v>45100</v>
      </c>
      <c r="I9543" t="str">
        <f t="shared" si="149"/>
        <v>Yuksek Investisya</v>
      </c>
      <c r="J9543">
        <f>YEAR(transaction_data[[#This Row],[Transaction_Date]])</f>
        <v>2023</v>
      </c>
      <c r="K9543">
        <f>MONTH(transaction_data[[#This Row],[Transaction_Date]])</f>
        <v>6</v>
      </c>
    </row>
    <row r="9544" spans="1:11" x14ac:dyDescent="0.3">
      <c r="A9544">
        <v>309542</v>
      </c>
      <c r="B9544">
        <v>203765</v>
      </c>
      <c r="C9544" t="s">
        <v>31</v>
      </c>
      <c r="D9544">
        <v>47705</v>
      </c>
      <c r="E9544">
        <v>6237</v>
      </c>
      <c r="F9544">
        <v>27906</v>
      </c>
      <c r="G9544" t="s">
        <v>32</v>
      </c>
      <c r="H9544" s="1">
        <v>45524</v>
      </c>
      <c r="I9544" t="str">
        <f t="shared" si="149"/>
        <v>Yuksek Investisya</v>
      </c>
      <c r="J9544">
        <f>YEAR(transaction_data[[#This Row],[Transaction_Date]])</f>
        <v>2024</v>
      </c>
      <c r="K9544">
        <f>MONTH(transaction_data[[#This Row],[Transaction_Date]])</f>
        <v>8</v>
      </c>
    </row>
    <row r="9545" spans="1:11" x14ac:dyDescent="0.3">
      <c r="A9545">
        <v>309543</v>
      </c>
      <c r="B9545">
        <v>202763</v>
      </c>
      <c r="C9545" t="s">
        <v>30</v>
      </c>
      <c r="D9545">
        <v>68440</v>
      </c>
      <c r="E9545">
        <v>1330</v>
      </c>
      <c r="F9545">
        <v>27300</v>
      </c>
      <c r="G9545" t="s">
        <v>33</v>
      </c>
      <c r="H9545" s="1">
        <v>44715</v>
      </c>
      <c r="I9545" t="str">
        <f t="shared" si="149"/>
        <v>Orta investisya</v>
      </c>
      <c r="J9545">
        <f>YEAR(transaction_data[[#This Row],[Transaction_Date]])</f>
        <v>2022</v>
      </c>
      <c r="K9545">
        <f>MONTH(transaction_data[[#This Row],[Transaction_Date]])</f>
        <v>6</v>
      </c>
    </row>
    <row r="9546" spans="1:11" x14ac:dyDescent="0.3">
      <c r="A9546">
        <v>309544</v>
      </c>
      <c r="B9546">
        <v>206692</v>
      </c>
      <c r="C9546" t="s">
        <v>31</v>
      </c>
      <c r="D9546">
        <v>18639</v>
      </c>
      <c r="E9546">
        <v>3796</v>
      </c>
      <c r="F9546">
        <v>25434</v>
      </c>
      <c r="G9546" t="s">
        <v>33</v>
      </c>
      <c r="H9546" s="1">
        <v>45496</v>
      </c>
      <c r="I9546" t="str">
        <f t="shared" si="149"/>
        <v>Orta investisya</v>
      </c>
      <c r="J9546">
        <f>YEAR(transaction_data[[#This Row],[Transaction_Date]])</f>
        <v>2024</v>
      </c>
      <c r="K9546">
        <f>MONTH(transaction_data[[#This Row],[Transaction_Date]])</f>
        <v>7</v>
      </c>
    </row>
    <row r="9547" spans="1:11" x14ac:dyDescent="0.3">
      <c r="A9547">
        <v>309545</v>
      </c>
      <c r="B9547">
        <v>207618</v>
      </c>
      <c r="C9547" t="s">
        <v>31</v>
      </c>
      <c r="D9547">
        <v>49604</v>
      </c>
      <c r="E9547">
        <v>2653</v>
      </c>
      <c r="F9547">
        <v>6741</v>
      </c>
      <c r="G9547" t="s">
        <v>32</v>
      </c>
      <c r="H9547" s="1">
        <v>44759</v>
      </c>
      <c r="I9547" t="str">
        <f t="shared" si="149"/>
        <v>Kicik Investiya</v>
      </c>
      <c r="J9547">
        <f>YEAR(transaction_data[[#This Row],[Transaction_Date]])</f>
        <v>2022</v>
      </c>
      <c r="K9547">
        <f>MONTH(transaction_data[[#This Row],[Transaction_Date]])</f>
        <v>7</v>
      </c>
    </row>
    <row r="9548" spans="1:11" x14ac:dyDescent="0.3">
      <c r="A9548">
        <v>309546</v>
      </c>
      <c r="B9548">
        <v>200145</v>
      </c>
      <c r="C9548" t="s">
        <v>30</v>
      </c>
      <c r="D9548">
        <v>97089</v>
      </c>
      <c r="E9548">
        <v>3816</v>
      </c>
      <c r="F9548">
        <v>5944</v>
      </c>
      <c r="G9548" t="s">
        <v>29</v>
      </c>
      <c r="H9548" s="1">
        <v>44711</v>
      </c>
      <c r="I9548" t="str">
        <f t="shared" si="149"/>
        <v>Kicik Investiya</v>
      </c>
      <c r="J9548">
        <f>YEAR(transaction_data[[#This Row],[Transaction_Date]])</f>
        <v>2022</v>
      </c>
      <c r="K9548">
        <f>MONTH(transaction_data[[#This Row],[Transaction_Date]])</f>
        <v>5</v>
      </c>
    </row>
    <row r="9549" spans="1:11" x14ac:dyDescent="0.3">
      <c r="A9549">
        <v>309547</v>
      </c>
      <c r="B9549">
        <v>203130</v>
      </c>
      <c r="C9549" t="s">
        <v>13</v>
      </c>
      <c r="D9549">
        <v>56984</v>
      </c>
      <c r="E9549">
        <v>3273</v>
      </c>
      <c r="F9549">
        <v>35456</v>
      </c>
      <c r="G9549" t="s">
        <v>29</v>
      </c>
      <c r="H9549" s="1">
        <v>45438</v>
      </c>
      <c r="I9549" t="str">
        <f t="shared" si="149"/>
        <v>Yuksek Investisya</v>
      </c>
      <c r="J9549">
        <f>YEAR(transaction_data[[#This Row],[Transaction_Date]])</f>
        <v>2024</v>
      </c>
      <c r="K9549">
        <f>MONTH(transaction_data[[#This Row],[Transaction_Date]])</f>
        <v>5</v>
      </c>
    </row>
    <row r="9550" spans="1:11" x14ac:dyDescent="0.3">
      <c r="A9550">
        <v>309548</v>
      </c>
      <c r="B9550">
        <v>207570</v>
      </c>
      <c r="C9550" t="s">
        <v>30</v>
      </c>
      <c r="D9550">
        <v>74776</v>
      </c>
      <c r="E9550">
        <v>4409</v>
      </c>
      <c r="F9550">
        <v>12869</v>
      </c>
      <c r="G9550" t="s">
        <v>32</v>
      </c>
      <c r="H9550" s="1">
        <v>44808</v>
      </c>
      <c r="I9550" t="str">
        <f t="shared" si="149"/>
        <v>Kicik Investiya</v>
      </c>
      <c r="J9550">
        <f>YEAR(transaction_data[[#This Row],[Transaction_Date]])</f>
        <v>2022</v>
      </c>
      <c r="K9550">
        <f>MONTH(transaction_data[[#This Row],[Transaction_Date]])</f>
        <v>9</v>
      </c>
    </row>
    <row r="9551" spans="1:11" x14ac:dyDescent="0.3">
      <c r="A9551">
        <v>309549</v>
      </c>
      <c r="B9551">
        <v>205772</v>
      </c>
      <c r="C9551" t="s">
        <v>30</v>
      </c>
      <c r="D9551">
        <v>1179</v>
      </c>
      <c r="E9551">
        <v>1449</v>
      </c>
      <c r="F9551">
        <v>17009</v>
      </c>
      <c r="G9551" t="s">
        <v>32</v>
      </c>
      <c r="H9551" s="1">
        <v>45434</v>
      </c>
      <c r="I9551" t="str">
        <f t="shared" si="149"/>
        <v>Orta investisya</v>
      </c>
      <c r="J9551">
        <f>YEAR(transaction_data[[#This Row],[Transaction_Date]])</f>
        <v>2024</v>
      </c>
      <c r="K9551">
        <f>MONTH(transaction_data[[#This Row],[Transaction_Date]])</f>
        <v>5</v>
      </c>
    </row>
    <row r="9552" spans="1:11" x14ac:dyDescent="0.3">
      <c r="A9552">
        <v>309550</v>
      </c>
      <c r="B9552">
        <v>209248</v>
      </c>
      <c r="C9552" t="s">
        <v>13</v>
      </c>
      <c r="D9552">
        <v>79150</v>
      </c>
      <c r="E9552">
        <v>4114</v>
      </c>
      <c r="F9552">
        <v>27489</v>
      </c>
      <c r="G9552" t="s">
        <v>33</v>
      </c>
      <c r="H9552" s="1">
        <v>45301</v>
      </c>
      <c r="I9552" t="str">
        <f t="shared" si="149"/>
        <v>Orta investisya</v>
      </c>
      <c r="J9552">
        <f>YEAR(transaction_data[[#This Row],[Transaction_Date]])</f>
        <v>2024</v>
      </c>
      <c r="K9552">
        <f>MONTH(transaction_data[[#This Row],[Transaction_Date]])</f>
        <v>1</v>
      </c>
    </row>
    <row r="9553" spans="1:11" x14ac:dyDescent="0.3">
      <c r="A9553">
        <v>309551</v>
      </c>
      <c r="B9553">
        <v>207133</v>
      </c>
      <c r="C9553" t="s">
        <v>30</v>
      </c>
      <c r="D9553">
        <v>54919</v>
      </c>
      <c r="E9553">
        <v>4496</v>
      </c>
      <c r="F9553">
        <v>21626</v>
      </c>
      <c r="G9553" t="s">
        <v>33</v>
      </c>
      <c r="H9553" s="1">
        <v>45282</v>
      </c>
      <c r="I9553" t="str">
        <f t="shared" si="149"/>
        <v>Orta investisya</v>
      </c>
      <c r="J9553">
        <f>YEAR(transaction_data[[#This Row],[Transaction_Date]])</f>
        <v>2023</v>
      </c>
      <c r="K9553">
        <f>MONTH(transaction_data[[#This Row],[Transaction_Date]])</f>
        <v>12</v>
      </c>
    </row>
    <row r="9554" spans="1:11" x14ac:dyDescent="0.3">
      <c r="A9554">
        <v>309552</v>
      </c>
      <c r="B9554">
        <v>201457</v>
      </c>
      <c r="C9554" t="s">
        <v>13</v>
      </c>
      <c r="D9554">
        <v>43601</v>
      </c>
      <c r="E9554">
        <v>1477</v>
      </c>
      <c r="F9554">
        <v>37931</v>
      </c>
      <c r="G9554" t="s">
        <v>32</v>
      </c>
      <c r="H9554" s="1">
        <v>44787</v>
      </c>
      <c r="I9554" t="str">
        <f t="shared" si="149"/>
        <v>Yuksek Investisya</v>
      </c>
      <c r="J9554">
        <f>YEAR(transaction_data[[#This Row],[Transaction_Date]])</f>
        <v>2022</v>
      </c>
      <c r="K9554">
        <f>MONTH(transaction_data[[#This Row],[Transaction_Date]])</f>
        <v>8</v>
      </c>
    </row>
    <row r="9555" spans="1:11" x14ac:dyDescent="0.3">
      <c r="A9555">
        <v>309553</v>
      </c>
      <c r="B9555">
        <v>205490</v>
      </c>
      <c r="C9555" t="s">
        <v>30</v>
      </c>
      <c r="D9555">
        <v>74526</v>
      </c>
      <c r="E9555">
        <v>1381</v>
      </c>
      <c r="F9555">
        <v>19190</v>
      </c>
      <c r="G9555" t="s">
        <v>32</v>
      </c>
      <c r="H9555" s="1">
        <v>45362</v>
      </c>
      <c r="I9555" t="str">
        <f t="shared" si="149"/>
        <v>Orta investisya</v>
      </c>
      <c r="J9555">
        <f>YEAR(transaction_data[[#This Row],[Transaction_Date]])</f>
        <v>2024</v>
      </c>
      <c r="K9555">
        <f>MONTH(transaction_data[[#This Row],[Transaction_Date]])</f>
        <v>3</v>
      </c>
    </row>
    <row r="9556" spans="1:11" x14ac:dyDescent="0.3">
      <c r="A9556">
        <v>309554</v>
      </c>
      <c r="B9556">
        <v>201607</v>
      </c>
      <c r="C9556" t="s">
        <v>13</v>
      </c>
      <c r="D9556">
        <v>62552</v>
      </c>
      <c r="E9556">
        <v>4599</v>
      </c>
      <c r="F9556">
        <v>4574</v>
      </c>
      <c r="G9556" t="s">
        <v>29</v>
      </c>
      <c r="H9556" s="1">
        <v>45667</v>
      </c>
      <c r="I9556" t="str">
        <f t="shared" si="149"/>
        <v>Kicik Investiya</v>
      </c>
      <c r="J9556">
        <f>YEAR(transaction_data[[#This Row],[Transaction_Date]])</f>
        <v>2025</v>
      </c>
      <c r="K9556">
        <f>MONTH(transaction_data[[#This Row],[Transaction_Date]])</f>
        <v>1</v>
      </c>
    </row>
    <row r="9557" spans="1:11" x14ac:dyDescent="0.3">
      <c r="A9557">
        <v>309555</v>
      </c>
      <c r="B9557">
        <v>201073</v>
      </c>
      <c r="C9557" t="s">
        <v>13</v>
      </c>
      <c r="D9557">
        <v>14561</v>
      </c>
      <c r="E9557">
        <v>4960</v>
      </c>
      <c r="F9557">
        <v>17992</v>
      </c>
      <c r="G9557" t="s">
        <v>29</v>
      </c>
      <c r="H9557" s="1">
        <v>45524</v>
      </c>
      <c r="I9557" t="str">
        <f t="shared" si="149"/>
        <v>Orta investisya</v>
      </c>
      <c r="J9557">
        <f>YEAR(transaction_data[[#This Row],[Transaction_Date]])</f>
        <v>2024</v>
      </c>
      <c r="K9557">
        <f>MONTH(transaction_data[[#This Row],[Transaction_Date]])</f>
        <v>8</v>
      </c>
    </row>
    <row r="9558" spans="1:11" x14ac:dyDescent="0.3">
      <c r="A9558">
        <v>309556</v>
      </c>
      <c r="B9558">
        <v>201522</v>
      </c>
      <c r="C9558" t="s">
        <v>31</v>
      </c>
      <c r="D9558">
        <v>50681</v>
      </c>
      <c r="E9558">
        <v>4383</v>
      </c>
      <c r="F9558">
        <v>48538</v>
      </c>
      <c r="G9558" t="s">
        <v>33</v>
      </c>
      <c r="H9558" s="1">
        <v>45034</v>
      </c>
      <c r="I9558" t="str">
        <f t="shared" si="149"/>
        <v>Yuksek Investisya</v>
      </c>
      <c r="J9558">
        <f>YEAR(transaction_data[[#This Row],[Transaction_Date]])</f>
        <v>2023</v>
      </c>
      <c r="K9558">
        <f>MONTH(transaction_data[[#This Row],[Transaction_Date]])</f>
        <v>4</v>
      </c>
    </row>
    <row r="9559" spans="1:11" x14ac:dyDescent="0.3">
      <c r="A9559">
        <v>309557</v>
      </c>
      <c r="B9559">
        <v>200535</v>
      </c>
      <c r="C9559" t="s">
        <v>30</v>
      </c>
      <c r="D9559">
        <v>45154</v>
      </c>
      <c r="E9559">
        <v>2798</v>
      </c>
      <c r="F9559">
        <v>7156</v>
      </c>
      <c r="G9559" t="s">
        <v>29</v>
      </c>
      <c r="H9559" s="1">
        <v>45193</v>
      </c>
      <c r="I9559" t="str">
        <f t="shared" si="149"/>
        <v>Kicik Investiya</v>
      </c>
      <c r="J9559">
        <f>YEAR(transaction_data[[#This Row],[Transaction_Date]])</f>
        <v>2023</v>
      </c>
      <c r="K9559">
        <f>MONTH(transaction_data[[#This Row],[Transaction_Date]])</f>
        <v>9</v>
      </c>
    </row>
    <row r="9560" spans="1:11" x14ac:dyDescent="0.3">
      <c r="A9560">
        <v>309558</v>
      </c>
      <c r="B9560">
        <v>206212</v>
      </c>
      <c r="C9560" t="s">
        <v>31</v>
      </c>
      <c r="D9560">
        <v>39869</v>
      </c>
      <c r="E9560">
        <v>4555</v>
      </c>
      <c r="F9560">
        <v>42680</v>
      </c>
      <c r="G9560" t="s">
        <v>33</v>
      </c>
      <c r="H9560" s="1">
        <v>45036</v>
      </c>
      <c r="I9560" t="str">
        <f t="shared" si="149"/>
        <v>Yuksek Investisya</v>
      </c>
      <c r="J9560">
        <f>YEAR(transaction_data[[#This Row],[Transaction_Date]])</f>
        <v>2023</v>
      </c>
      <c r="K9560">
        <f>MONTH(transaction_data[[#This Row],[Transaction_Date]])</f>
        <v>4</v>
      </c>
    </row>
    <row r="9561" spans="1:11" x14ac:dyDescent="0.3">
      <c r="A9561">
        <v>309559</v>
      </c>
      <c r="B9561">
        <v>203079</v>
      </c>
      <c r="C9561" t="s">
        <v>30</v>
      </c>
      <c r="D9561">
        <v>70562</v>
      </c>
      <c r="E9561">
        <v>821</v>
      </c>
      <c r="F9561">
        <v>17442</v>
      </c>
      <c r="G9561" t="s">
        <v>29</v>
      </c>
      <c r="H9561" s="1">
        <v>45550</v>
      </c>
      <c r="I9561" t="str">
        <f t="shared" si="149"/>
        <v>Orta investisya</v>
      </c>
      <c r="J9561">
        <f>YEAR(transaction_data[[#This Row],[Transaction_Date]])</f>
        <v>2024</v>
      </c>
      <c r="K9561">
        <f>MONTH(transaction_data[[#This Row],[Transaction_Date]])</f>
        <v>9</v>
      </c>
    </row>
    <row r="9562" spans="1:11" x14ac:dyDescent="0.3">
      <c r="A9562">
        <v>309560</v>
      </c>
      <c r="B9562">
        <v>200760</v>
      </c>
      <c r="C9562" t="s">
        <v>31</v>
      </c>
      <c r="D9562">
        <v>56068</v>
      </c>
      <c r="E9562">
        <v>2853</v>
      </c>
      <c r="F9562">
        <v>31714</v>
      </c>
      <c r="G9562" t="s">
        <v>32</v>
      </c>
      <c r="H9562" s="1">
        <v>44768</v>
      </c>
      <c r="I9562" t="str">
        <f t="shared" si="149"/>
        <v>Yuksek Investisya</v>
      </c>
      <c r="J9562">
        <f>YEAR(transaction_data[[#This Row],[Transaction_Date]])</f>
        <v>2022</v>
      </c>
      <c r="K9562">
        <f>MONTH(transaction_data[[#This Row],[Transaction_Date]])</f>
        <v>7</v>
      </c>
    </row>
    <row r="9563" spans="1:11" x14ac:dyDescent="0.3">
      <c r="A9563">
        <v>309561</v>
      </c>
      <c r="B9563">
        <v>208399</v>
      </c>
      <c r="C9563" t="s">
        <v>31</v>
      </c>
      <c r="D9563">
        <v>80519</v>
      </c>
      <c r="E9563">
        <v>1829</v>
      </c>
      <c r="F9563">
        <v>25005</v>
      </c>
      <c r="G9563" t="s">
        <v>29</v>
      </c>
      <c r="H9563" s="1">
        <v>45423</v>
      </c>
      <c r="I9563" t="str">
        <f t="shared" si="149"/>
        <v>Orta investisya</v>
      </c>
      <c r="J9563">
        <f>YEAR(transaction_data[[#This Row],[Transaction_Date]])</f>
        <v>2024</v>
      </c>
      <c r="K9563">
        <f>MONTH(transaction_data[[#This Row],[Transaction_Date]])</f>
        <v>5</v>
      </c>
    </row>
    <row r="9564" spans="1:11" x14ac:dyDescent="0.3">
      <c r="A9564">
        <v>309562</v>
      </c>
      <c r="B9564">
        <v>208099</v>
      </c>
      <c r="C9564" t="s">
        <v>31</v>
      </c>
      <c r="D9564">
        <v>46552</v>
      </c>
      <c r="E9564">
        <v>3522</v>
      </c>
      <c r="F9564">
        <v>18976</v>
      </c>
      <c r="G9564" t="s">
        <v>33</v>
      </c>
      <c r="H9564" s="1">
        <v>44666</v>
      </c>
      <c r="I9564" t="str">
        <f t="shared" si="149"/>
        <v>Orta investisya</v>
      </c>
      <c r="J9564">
        <f>YEAR(transaction_data[[#This Row],[Transaction_Date]])</f>
        <v>2022</v>
      </c>
      <c r="K9564">
        <f>MONTH(transaction_data[[#This Row],[Transaction_Date]])</f>
        <v>4</v>
      </c>
    </row>
    <row r="9565" spans="1:11" x14ac:dyDescent="0.3">
      <c r="A9565">
        <v>309563</v>
      </c>
      <c r="B9565">
        <v>203263</v>
      </c>
      <c r="C9565" t="s">
        <v>31</v>
      </c>
      <c r="D9565">
        <v>85563</v>
      </c>
      <c r="E9565">
        <v>1322</v>
      </c>
      <c r="F9565">
        <v>5789</v>
      </c>
      <c r="G9565" t="s">
        <v>29</v>
      </c>
      <c r="H9565" s="1">
        <v>44817</v>
      </c>
      <c r="I9565" t="str">
        <f t="shared" si="149"/>
        <v>Kicik Investiya</v>
      </c>
      <c r="J9565">
        <f>YEAR(transaction_data[[#This Row],[Transaction_Date]])</f>
        <v>2022</v>
      </c>
      <c r="K9565">
        <f>MONTH(transaction_data[[#This Row],[Transaction_Date]])</f>
        <v>9</v>
      </c>
    </row>
    <row r="9566" spans="1:11" x14ac:dyDescent="0.3">
      <c r="A9566">
        <v>309564</v>
      </c>
      <c r="B9566">
        <v>201997</v>
      </c>
      <c r="C9566" t="s">
        <v>31</v>
      </c>
      <c r="D9566">
        <v>66310</v>
      </c>
      <c r="E9566">
        <v>1031</v>
      </c>
      <c r="F9566">
        <v>35599</v>
      </c>
      <c r="G9566" t="s">
        <v>33</v>
      </c>
      <c r="H9566" s="1">
        <v>45668</v>
      </c>
      <c r="I9566" t="str">
        <f t="shared" si="149"/>
        <v>Yuksek Investisya</v>
      </c>
      <c r="J9566">
        <f>YEAR(transaction_data[[#This Row],[Transaction_Date]])</f>
        <v>2025</v>
      </c>
      <c r="K9566">
        <f>MONTH(transaction_data[[#This Row],[Transaction_Date]])</f>
        <v>1</v>
      </c>
    </row>
    <row r="9567" spans="1:11" x14ac:dyDescent="0.3">
      <c r="A9567">
        <v>309565</v>
      </c>
      <c r="B9567">
        <v>204005</v>
      </c>
      <c r="C9567" t="s">
        <v>30</v>
      </c>
      <c r="D9567">
        <v>93842</v>
      </c>
      <c r="E9567">
        <v>2952</v>
      </c>
      <c r="F9567">
        <v>16709</v>
      </c>
      <c r="G9567" t="s">
        <v>33</v>
      </c>
      <c r="H9567" s="1">
        <v>45360</v>
      </c>
      <c r="I9567" t="str">
        <f t="shared" si="149"/>
        <v>Orta investisya</v>
      </c>
      <c r="J9567">
        <f>YEAR(transaction_data[[#This Row],[Transaction_Date]])</f>
        <v>2024</v>
      </c>
      <c r="K9567">
        <f>MONTH(transaction_data[[#This Row],[Transaction_Date]])</f>
        <v>3</v>
      </c>
    </row>
    <row r="9568" spans="1:11" x14ac:dyDescent="0.3">
      <c r="A9568">
        <v>309566</v>
      </c>
      <c r="B9568">
        <v>209587</v>
      </c>
      <c r="C9568" t="s">
        <v>31</v>
      </c>
      <c r="D9568">
        <v>75408</v>
      </c>
      <c r="E9568">
        <v>1278</v>
      </c>
      <c r="F9568">
        <v>12363</v>
      </c>
      <c r="G9568" t="s">
        <v>33</v>
      </c>
      <c r="H9568" s="1">
        <v>44919</v>
      </c>
      <c r="I9568" t="str">
        <f t="shared" si="149"/>
        <v>Kicik Investiya</v>
      </c>
      <c r="J9568">
        <f>YEAR(transaction_data[[#This Row],[Transaction_Date]])</f>
        <v>2022</v>
      </c>
      <c r="K9568">
        <f>MONTH(transaction_data[[#This Row],[Transaction_Date]])</f>
        <v>12</v>
      </c>
    </row>
    <row r="9569" spans="1:11" x14ac:dyDescent="0.3">
      <c r="A9569">
        <v>309567</v>
      </c>
      <c r="B9569">
        <v>200025</v>
      </c>
      <c r="C9569" t="s">
        <v>31</v>
      </c>
      <c r="D9569">
        <v>38767</v>
      </c>
      <c r="E9569">
        <v>4269</v>
      </c>
      <c r="F9569">
        <v>49414</v>
      </c>
      <c r="G9569" t="s">
        <v>33</v>
      </c>
      <c r="H9569" s="1">
        <v>44924</v>
      </c>
      <c r="I9569" t="str">
        <f t="shared" si="149"/>
        <v>Yuksek Investisya</v>
      </c>
      <c r="J9569">
        <f>YEAR(transaction_data[[#This Row],[Transaction_Date]])</f>
        <v>2022</v>
      </c>
      <c r="K9569">
        <f>MONTH(transaction_data[[#This Row],[Transaction_Date]])</f>
        <v>12</v>
      </c>
    </row>
    <row r="9570" spans="1:11" x14ac:dyDescent="0.3">
      <c r="A9570">
        <v>309568</v>
      </c>
      <c r="B9570">
        <v>208698</v>
      </c>
      <c r="C9570" t="s">
        <v>30</v>
      </c>
      <c r="D9570">
        <v>57106</v>
      </c>
      <c r="E9570">
        <v>1868</v>
      </c>
      <c r="F9570">
        <v>42228</v>
      </c>
      <c r="G9570" t="s">
        <v>32</v>
      </c>
      <c r="H9570" s="1">
        <v>45251</v>
      </c>
      <c r="I9570" t="str">
        <f t="shared" si="149"/>
        <v>Yuksek Investisya</v>
      </c>
      <c r="J9570">
        <f>YEAR(transaction_data[[#This Row],[Transaction_Date]])</f>
        <v>2023</v>
      </c>
      <c r="K9570">
        <f>MONTH(transaction_data[[#This Row],[Transaction_Date]])</f>
        <v>11</v>
      </c>
    </row>
    <row r="9571" spans="1:11" x14ac:dyDescent="0.3">
      <c r="A9571">
        <v>309569</v>
      </c>
      <c r="B9571">
        <v>200860</v>
      </c>
      <c r="C9571" t="s">
        <v>13</v>
      </c>
      <c r="D9571">
        <v>70767</v>
      </c>
      <c r="E9571">
        <v>1218</v>
      </c>
      <c r="F9571">
        <v>34264</v>
      </c>
      <c r="G9571" t="s">
        <v>29</v>
      </c>
      <c r="H9571" s="1">
        <v>44711</v>
      </c>
      <c r="I9571" t="str">
        <f t="shared" si="149"/>
        <v>Yuksek Investisya</v>
      </c>
      <c r="J9571">
        <f>YEAR(transaction_data[[#This Row],[Transaction_Date]])</f>
        <v>2022</v>
      </c>
      <c r="K9571">
        <f>MONTH(transaction_data[[#This Row],[Transaction_Date]])</f>
        <v>5</v>
      </c>
    </row>
    <row r="9572" spans="1:11" x14ac:dyDescent="0.3">
      <c r="A9572">
        <v>309570</v>
      </c>
      <c r="B9572">
        <v>204473</v>
      </c>
      <c r="C9572" t="s">
        <v>30</v>
      </c>
      <c r="D9572">
        <v>88676</v>
      </c>
      <c r="E9572">
        <v>2483</v>
      </c>
      <c r="F9572">
        <v>38943</v>
      </c>
      <c r="G9572" t="s">
        <v>29</v>
      </c>
      <c r="H9572" s="1">
        <v>44770</v>
      </c>
      <c r="I9572" t="str">
        <f t="shared" si="149"/>
        <v>Yuksek Investisya</v>
      </c>
      <c r="J9572">
        <f>YEAR(transaction_data[[#This Row],[Transaction_Date]])</f>
        <v>2022</v>
      </c>
      <c r="K9572">
        <f>MONTH(transaction_data[[#This Row],[Transaction_Date]])</f>
        <v>7</v>
      </c>
    </row>
    <row r="9573" spans="1:11" x14ac:dyDescent="0.3">
      <c r="A9573">
        <v>309571</v>
      </c>
      <c r="B9573">
        <v>207683</v>
      </c>
      <c r="C9573" t="s">
        <v>13</v>
      </c>
      <c r="D9573">
        <v>8688</v>
      </c>
      <c r="E9573">
        <v>1398</v>
      </c>
      <c r="F9573">
        <v>46357</v>
      </c>
      <c r="G9573" t="s">
        <v>29</v>
      </c>
      <c r="H9573" s="1">
        <v>45287</v>
      </c>
      <c r="I9573" t="str">
        <f t="shared" si="149"/>
        <v>Yuksek Investisya</v>
      </c>
      <c r="J9573">
        <f>YEAR(transaction_data[[#This Row],[Transaction_Date]])</f>
        <v>2023</v>
      </c>
      <c r="K9573">
        <f>MONTH(transaction_data[[#This Row],[Transaction_Date]])</f>
        <v>12</v>
      </c>
    </row>
    <row r="9574" spans="1:11" x14ac:dyDescent="0.3">
      <c r="A9574">
        <v>309572</v>
      </c>
      <c r="B9574">
        <v>208151</v>
      </c>
      <c r="C9574" t="s">
        <v>30</v>
      </c>
      <c r="D9574">
        <v>88469</v>
      </c>
      <c r="E9574">
        <v>1620</v>
      </c>
      <c r="F9574">
        <v>1769</v>
      </c>
      <c r="G9574" t="s">
        <v>32</v>
      </c>
      <c r="H9574" s="1">
        <v>45735</v>
      </c>
      <c r="I9574" t="str">
        <f t="shared" si="149"/>
        <v>Kicik Investiya</v>
      </c>
      <c r="J9574">
        <f>YEAR(transaction_data[[#This Row],[Transaction_Date]])</f>
        <v>2025</v>
      </c>
      <c r="K9574">
        <f>MONTH(transaction_data[[#This Row],[Transaction_Date]])</f>
        <v>3</v>
      </c>
    </row>
    <row r="9575" spans="1:11" x14ac:dyDescent="0.3">
      <c r="A9575">
        <v>309573</v>
      </c>
      <c r="B9575">
        <v>204160</v>
      </c>
      <c r="C9575" t="s">
        <v>31</v>
      </c>
      <c r="D9575">
        <v>99617</v>
      </c>
      <c r="E9575">
        <v>3463</v>
      </c>
      <c r="F9575">
        <v>44829</v>
      </c>
      <c r="G9575" t="s">
        <v>29</v>
      </c>
      <c r="H9575" s="1">
        <v>45103</v>
      </c>
      <c r="I9575" t="str">
        <f t="shared" si="149"/>
        <v>Yuksek Investisya</v>
      </c>
      <c r="J9575">
        <f>YEAR(transaction_data[[#This Row],[Transaction_Date]])</f>
        <v>2023</v>
      </c>
      <c r="K9575">
        <f>MONTH(transaction_data[[#This Row],[Transaction_Date]])</f>
        <v>6</v>
      </c>
    </row>
    <row r="9576" spans="1:11" x14ac:dyDescent="0.3">
      <c r="A9576">
        <v>309574</v>
      </c>
      <c r="B9576">
        <v>203981</v>
      </c>
      <c r="C9576" t="s">
        <v>13</v>
      </c>
      <c r="D9576">
        <v>86213</v>
      </c>
      <c r="E9576">
        <v>1796</v>
      </c>
      <c r="F9576">
        <v>1591</v>
      </c>
      <c r="G9576" t="s">
        <v>32</v>
      </c>
      <c r="H9576" s="1">
        <v>45128</v>
      </c>
      <c r="I9576" t="str">
        <f t="shared" si="149"/>
        <v>Kicik Investiya</v>
      </c>
      <c r="J9576">
        <f>YEAR(transaction_data[[#This Row],[Transaction_Date]])</f>
        <v>2023</v>
      </c>
      <c r="K9576">
        <f>MONTH(transaction_data[[#This Row],[Transaction_Date]])</f>
        <v>7</v>
      </c>
    </row>
    <row r="9577" spans="1:11" x14ac:dyDescent="0.3">
      <c r="A9577">
        <v>309575</v>
      </c>
      <c r="B9577">
        <v>202850</v>
      </c>
      <c r="C9577" t="s">
        <v>31</v>
      </c>
      <c r="D9577">
        <v>25925</v>
      </c>
      <c r="E9577">
        <v>1952</v>
      </c>
      <c r="F9577">
        <v>49587</v>
      </c>
      <c r="G9577" t="s">
        <v>33</v>
      </c>
      <c r="H9577" s="1">
        <v>45553</v>
      </c>
      <c r="I9577" t="str">
        <f t="shared" si="149"/>
        <v>Yuksek Investisya</v>
      </c>
      <c r="J9577">
        <f>YEAR(transaction_data[[#This Row],[Transaction_Date]])</f>
        <v>2024</v>
      </c>
      <c r="K9577">
        <f>MONTH(transaction_data[[#This Row],[Transaction_Date]])</f>
        <v>9</v>
      </c>
    </row>
    <row r="9578" spans="1:11" x14ac:dyDescent="0.3">
      <c r="A9578">
        <v>309576</v>
      </c>
      <c r="B9578">
        <v>200596</v>
      </c>
      <c r="C9578" t="s">
        <v>13</v>
      </c>
      <c r="D9578">
        <v>16591</v>
      </c>
      <c r="E9578">
        <v>4073</v>
      </c>
      <c r="F9578">
        <v>24323</v>
      </c>
      <c r="G9578" t="s">
        <v>33</v>
      </c>
      <c r="H9578" s="1">
        <v>45347</v>
      </c>
      <c r="I9578" t="str">
        <f t="shared" si="149"/>
        <v>Orta investisya</v>
      </c>
      <c r="J9578">
        <f>YEAR(transaction_data[[#This Row],[Transaction_Date]])</f>
        <v>2024</v>
      </c>
      <c r="K9578">
        <f>MONTH(transaction_data[[#This Row],[Transaction_Date]])</f>
        <v>2</v>
      </c>
    </row>
    <row r="9579" spans="1:11" x14ac:dyDescent="0.3">
      <c r="A9579">
        <v>309577</v>
      </c>
      <c r="B9579">
        <v>202019</v>
      </c>
      <c r="C9579" t="s">
        <v>31</v>
      </c>
      <c r="D9579">
        <v>57623</v>
      </c>
      <c r="E9579">
        <v>2256</v>
      </c>
      <c r="F9579">
        <v>43628</v>
      </c>
      <c r="G9579" t="s">
        <v>32</v>
      </c>
      <c r="H9579" s="1">
        <v>45682</v>
      </c>
      <c r="I9579" t="str">
        <f t="shared" si="149"/>
        <v>Yuksek Investisya</v>
      </c>
      <c r="J9579">
        <f>YEAR(transaction_data[[#This Row],[Transaction_Date]])</f>
        <v>2025</v>
      </c>
      <c r="K9579">
        <f>MONTH(transaction_data[[#This Row],[Transaction_Date]])</f>
        <v>1</v>
      </c>
    </row>
    <row r="9580" spans="1:11" x14ac:dyDescent="0.3">
      <c r="A9580">
        <v>309578</v>
      </c>
      <c r="B9580">
        <v>206422</v>
      </c>
      <c r="C9580" t="s">
        <v>13</v>
      </c>
      <c r="D9580">
        <v>14161</v>
      </c>
      <c r="E9580">
        <v>1639</v>
      </c>
      <c r="F9580">
        <v>47608</v>
      </c>
      <c r="G9580" t="s">
        <v>32</v>
      </c>
      <c r="H9580" s="1">
        <v>45339</v>
      </c>
      <c r="I9580" t="str">
        <f t="shared" si="149"/>
        <v>Yuksek Investisya</v>
      </c>
      <c r="J9580">
        <f>YEAR(transaction_data[[#This Row],[Transaction_Date]])</f>
        <v>2024</v>
      </c>
      <c r="K9580">
        <f>MONTH(transaction_data[[#This Row],[Transaction_Date]])</f>
        <v>2</v>
      </c>
    </row>
    <row r="9581" spans="1:11" x14ac:dyDescent="0.3">
      <c r="A9581">
        <v>309579</v>
      </c>
      <c r="B9581">
        <v>205907</v>
      </c>
      <c r="C9581" t="s">
        <v>31</v>
      </c>
      <c r="D9581">
        <v>61042</v>
      </c>
      <c r="E9581">
        <v>3820</v>
      </c>
      <c r="F9581">
        <v>46203</v>
      </c>
      <c r="G9581" t="s">
        <v>32</v>
      </c>
      <c r="H9581" s="1">
        <v>45610</v>
      </c>
      <c r="I9581" t="str">
        <f t="shared" si="149"/>
        <v>Yuksek Investisya</v>
      </c>
      <c r="J9581">
        <f>YEAR(transaction_data[[#This Row],[Transaction_Date]])</f>
        <v>2024</v>
      </c>
      <c r="K9581">
        <f>MONTH(transaction_data[[#This Row],[Transaction_Date]])</f>
        <v>11</v>
      </c>
    </row>
    <row r="9582" spans="1:11" x14ac:dyDescent="0.3">
      <c r="A9582">
        <v>309580</v>
      </c>
      <c r="B9582">
        <v>205977</v>
      </c>
      <c r="C9582" t="s">
        <v>13</v>
      </c>
      <c r="D9582">
        <v>25447</v>
      </c>
      <c r="E9582">
        <v>380</v>
      </c>
      <c r="F9582">
        <v>20928</v>
      </c>
      <c r="G9582" t="s">
        <v>32</v>
      </c>
      <c r="H9582" s="1">
        <v>45052</v>
      </c>
      <c r="I9582" t="str">
        <f t="shared" si="149"/>
        <v>Orta investisya</v>
      </c>
      <c r="J9582">
        <f>YEAR(transaction_data[[#This Row],[Transaction_Date]])</f>
        <v>2023</v>
      </c>
      <c r="K9582">
        <f>MONTH(transaction_data[[#This Row],[Transaction_Date]])</f>
        <v>5</v>
      </c>
    </row>
    <row r="9583" spans="1:11" x14ac:dyDescent="0.3">
      <c r="A9583">
        <v>309581</v>
      </c>
      <c r="B9583">
        <v>200168</v>
      </c>
      <c r="C9583" t="s">
        <v>13</v>
      </c>
      <c r="D9583">
        <v>21964</v>
      </c>
      <c r="E9583">
        <v>3751</v>
      </c>
      <c r="F9583">
        <v>38457</v>
      </c>
      <c r="G9583" t="s">
        <v>29</v>
      </c>
      <c r="H9583" s="1">
        <v>45171</v>
      </c>
      <c r="I9583" t="str">
        <f t="shared" si="149"/>
        <v>Yuksek Investisya</v>
      </c>
      <c r="J9583">
        <f>YEAR(transaction_data[[#This Row],[Transaction_Date]])</f>
        <v>2023</v>
      </c>
      <c r="K9583">
        <f>MONTH(transaction_data[[#This Row],[Transaction_Date]])</f>
        <v>9</v>
      </c>
    </row>
    <row r="9584" spans="1:11" x14ac:dyDescent="0.3">
      <c r="A9584">
        <v>309582</v>
      </c>
      <c r="B9584">
        <v>201923</v>
      </c>
      <c r="C9584" t="s">
        <v>31</v>
      </c>
      <c r="D9584">
        <v>91441</v>
      </c>
      <c r="E9584">
        <v>156</v>
      </c>
      <c r="F9584">
        <v>18813</v>
      </c>
      <c r="G9584" t="s">
        <v>29</v>
      </c>
      <c r="H9584" s="1">
        <v>44931</v>
      </c>
      <c r="I9584" t="str">
        <f t="shared" si="149"/>
        <v>Orta investisya</v>
      </c>
      <c r="J9584">
        <f>YEAR(transaction_data[[#This Row],[Transaction_Date]])</f>
        <v>2023</v>
      </c>
      <c r="K9584">
        <f>MONTH(transaction_data[[#This Row],[Transaction_Date]])</f>
        <v>1</v>
      </c>
    </row>
    <row r="9585" spans="1:11" x14ac:dyDescent="0.3">
      <c r="A9585">
        <v>309583</v>
      </c>
      <c r="B9585">
        <v>206506</v>
      </c>
      <c r="C9585" t="s">
        <v>30</v>
      </c>
      <c r="D9585">
        <v>84872</v>
      </c>
      <c r="E9585">
        <v>190</v>
      </c>
      <c r="F9585">
        <v>39708</v>
      </c>
      <c r="G9585" t="s">
        <v>33</v>
      </c>
      <c r="H9585" s="1">
        <v>44968</v>
      </c>
      <c r="I9585" t="str">
        <f t="shared" si="149"/>
        <v>Yuksek Investisya</v>
      </c>
      <c r="J9585">
        <f>YEAR(transaction_data[[#This Row],[Transaction_Date]])</f>
        <v>2023</v>
      </c>
      <c r="K9585">
        <f>MONTH(transaction_data[[#This Row],[Transaction_Date]])</f>
        <v>2</v>
      </c>
    </row>
    <row r="9586" spans="1:11" x14ac:dyDescent="0.3">
      <c r="A9586">
        <v>309584</v>
      </c>
      <c r="B9586">
        <v>207654</v>
      </c>
      <c r="C9586" t="s">
        <v>30</v>
      </c>
      <c r="D9586">
        <v>83364</v>
      </c>
      <c r="E9586">
        <v>103</v>
      </c>
      <c r="F9586">
        <v>37519</v>
      </c>
      <c r="G9586" t="s">
        <v>33</v>
      </c>
      <c r="H9586" s="1">
        <v>44928</v>
      </c>
      <c r="I9586" t="str">
        <f t="shared" si="149"/>
        <v>Yuksek Investisya</v>
      </c>
      <c r="J9586">
        <f>YEAR(transaction_data[[#This Row],[Transaction_Date]])</f>
        <v>2023</v>
      </c>
      <c r="K9586">
        <f>MONTH(transaction_data[[#This Row],[Transaction_Date]])</f>
        <v>1</v>
      </c>
    </row>
    <row r="9587" spans="1:11" x14ac:dyDescent="0.3">
      <c r="A9587">
        <v>309585</v>
      </c>
      <c r="B9587">
        <v>206227</v>
      </c>
      <c r="C9587" t="s">
        <v>31</v>
      </c>
      <c r="D9587">
        <v>10303</v>
      </c>
      <c r="E9587">
        <v>632</v>
      </c>
      <c r="F9587">
        <v>18326</v>
      </c>
      <c r="G9587" t="s">
        <v>32</v>
      </c>
      <c r="H9587" s="1">
        <v>44762</v>
      </c>
      <c r="I9587" t="str">
        <f t="shared" si="149"/>
        <v>Orta investisya</v>
      </c>
      <c r="J9587">
        <f>YEAR(transaction_data[[#This Row],[Transaction_Date]])</f>
        <v>2022</v>
      </c>
      <c r="K9587">
        <f>MONTH(transaction_data[[#This Row],[Transaction_Date]])</f>
        <v>7</v>
      </c>
    </row>
    <row r="9588" spans="1:11" x14ac:dyDescent="0.3">
      <c r="A9588">
        <v>309586</v>
      </c>
      <c r="B9588">
        <v>203309</v>
      </c>
      <c r="C9588" t="s">
        <v>31</v>
      </c>
      <c r="D9588">
        <v>69878</v>
      </c>
      <c r="E9588">
        <v>514</v>
      </c>
      <c r="F9588">
        <v>28644</v>
      </c>
      <c r="G9588" t="s">
        <v>29</v>
      </c>
      <c r="H9588" s="1">
        <v>45579</v>
      </c>
      <c r="I9588" t="str">
        <f t="shared" si="149"/>
        <v>Yuksek Investisya</v>
      </c>
      <c r="J9588">
        <f>YEAR(transaction_data[[#This Row],[Transaction_Date]])</f>
        <v>2024</v>
      </c>
      <c r="K9588">
        <f>MONTH(transaction_data[[#This Row],[Transaction_Date]])</f>
        <v>10</v>
      </c>
    </row>
    <row r="9589" spans="1:11" x14ac:dyDescent="0.3">
      <c r="A9589">
        <v>309587</v>
      </c>
      <c r="B9589">
        <v>207625</v>
      </c>
      <c r="C9589" t="s">
        <v>30</v>
      </c>
      <c r="D9589">
        <v>76292</v>
      </c>
      <c r="E9589">
        <v>735</v>
      </c>
      <c r="F9589">
        <v>17841</v>
      </c>
      <c r="G9589" t="s">
        <v>32</v>
      </c>
      <c r="H9589" s="1">
        <v>45043</v>
      </c>
      <c r="I9589" t="str">
        <f t="shared" si="149"/>
        <v>Orta investisya</v>
      </c>
      <c r="J9589">
        <f>YEAR(transaction_data[[#This Row],[Transaction_Date]])</f>
        <v>2023</v>
      </c>
      <c r="K9589">
        <f>MONTH(transaction_data[[#This Row],[Transaction_Date]])</f>
        <v>4</v>
      </c>
    </row>
    <row r="9590" spans="1:11" x14ac:dyDescent="0.3">
      <c r="A9590">
        <v>309588</v>
      </c>
      <c r="B9590">
        <v>207873</v>
      </c>
      <c r="C9590" t="s">
        <v>13</v>
      </c>
      <c r="D9590">
        <v>74491</v>
      </c>
      <c r="E9590">
        <v>362</v>
      </c>
      <c r="F9590">
        <v>46264</v>
      </c>
      <c r="G9590" t="s">
        <v>32</v>
      </c>
      <c r="H9590" s="1">
        <v>45687</v>
      </c>
      <c r="I9590" t="str">
        <f t="shared" si="149"/>
        <v>Yuksek Investisya</v>
      </c>
      <c r="J9590">
        <f>YEAR(transaction_data[[#This Row],[Transaction_Date]])</f>
        <v>2025</v>
      </c>
      <c r="K9590">
        <f>MONTH(transaction_data[[#This Row],[Transaction_Date]])</f>
        <v>1</v>
      </c>
    </row>
    <row r="9591" spans="1:11" x14ac:dyDescent="0.3">
      <c r="A9591">
        <v>309589</v>
      </c>
      <c r="B9591">
        <v>208700</v>
      </c>
      <c r="C9591" t="s">
        <v>31</v>
      </c>
      <c r="D9591">
        <v>84981</v>
      </c>
      <c r="E9591">
        <v>844</v>
      </c>
      <c r="F9591">
        <v>22037</v>
      </c>
      <c r="G9591" t="s">
        <v>33</v>
      </c>
      <c r="H9591" s="1">
        <v>44806</v>
      </c>
      <c r="I9591" t="str">
        <f t="shared" si="149"/>
        <v>Orta investisya</v>
      </c>
      <c r="J9591">
        <f>YEAR(transaction_data[[#This Row],[Transaction_Date]])</f>
        <v>2022</v>
      </c>
      <c r="K9591">
        <f>MONTH(transaction_data[[#This Row],[Transaction_Date]])</f>
        <v>9</v>
      </c>
    </row>
    <row r="9592" spans="1:11" x14ac:dyDescent="0.3">
      <c r="A9592">
        <v>309590</v>
      </c>
      <c r="B9592">
        <v>204076</v>
      </c>
      <c r="C9592" t="s">
        <v>31</v>
      </c>
      <c r="D9592">
        <v>58852</v>
      </c>
      <c r="E9592">
        <v>410</v>
      </c>
      <c r="F9592">
        <v>45399</v>
      </c>
      <c r="G9592" t="s">
        <v>29</v>
      </c>
      <c r="H9592" s="1">
        <v>45314</v>
      </c>
      <c r="I9592" t="str">
        <f t="shared" si="149"/>
        <v>Yuksek Investisya</v>
      </c>
      <c r="J9592">
        <f>YEAR(transaction_data[[#This Row],[Transaction_Date]])</f>
        <v>2024</v>
      </c>
      <c r="K9592">
        <f>MONTH(transaction_data[[#This Row],[Transaction_Date]])</f>
        <v>1</v>
      </c>
    </row>
    <row r="9593" spans="1:11" x14ac:dyDescent="0.3">
      <c r="A9593">
        <v>309591</v>
      </c>
      <c r="B9593">
        <v>206984</v>
      </c>
      <c r="C9593" t="s">
        <v>31</v>
      </c>
      <c r="D9593">
        <v>17932</v>
      </c>
      <c r="E9593">
        <v>706</v>
      </c>
      <c r="F9593">
        <v>31137</v>
      </c>
      <c r="G9593" t="s">
        <v>33</v>
      </c>
      <c r="H9593" s="1">
        <v>45471</v>
      </c>
      <c r="I9593" t="str">
        <f t="shared" si="149"/>
        <v>Yuksek Investisya</v>
      </c>
      <c r="J9593">
        <f>YEAR(transaction_data[[#This Row],[Transaction_Date]])</f>
        <v>2024</v>
      </c>
      <c r="K9593">
        <f>MONTH(transaction_data[[#This Row],[Transaction_Date]])</f>
        <v>6</v>
      </c>
    </row>
    <row r="9594" spans="1:11" x14ac:dyDescent="0.3">
      <c r="A9594">
        <v>309592</v>
      </c>
      <c r="B9594">
        <v>205117</v>
      </c>
      <c r="C9594" t="s">
        <v>31</v>
      </c>
      <c r="D9594">
        <v>33752</v>
      </c>
      <c r="E9594">
        <v>1644</v>
      </c>
      <c r="F9594">
        <v>40706</v>
      </c>
      <c r="G9594" t="s">
        <v>32</v>
      </c>
      <c r="H9594" s="1">
        <v>44668</v>
      </c>
      <c r="I9594" t="str">
        <f t="shared" si="149"/>
        <v>Yuksek Investisya</v>
      </c>
      <c r="J9594">
        <f>YEAR(transaction_data[[#This Row],[Transaction_Date]])</f>
        <v>2022</v>
      </c>
      <c r="K9594">
        <f>MONTH(transaction_data[[#This Row],[Transaction_Date]])</f>
        <v>4</v>
      </c>
    </row>
    <row r="9595" spans="1:11" x14ac:dyDescent="0.3">
      <c r="A9595">
        <v>309593</v>
      </c>
      <c r="B9595">
        <v>200873</v>
      </c>
      <c r="C9595" t="s">
        <v>30</v>
      </c>
      <c r="D9595">
        <v>72139</v>
      </c>
      <c r="E9595">
        <v>3086</v>
      </c>
      <c r="F9595">
        <v>31259</v>
      </c>
      <c r="G9595" t="s">
        <v>33</v>
      </c>
      <c r="H9595" s="1">
        <v>44650</v>
      </c>
      <c r="I9595" t="str">
        <f t="shared" si="149"/>
        <v>Yuksek Investisya</v>
      </c>
      <c r="J9595">
        <f>YEAR(transaction_data[[#This Row],[Transaction_Date]])</f>
        <v>2022</v>
      </c>
      <c r="K9595">
        <f>MONTH(transaction_data[[#This Row],[Transaction_Date]])</f>
        <v>3</v>
      </c>
    </row>
    <row r="9596" spans="1:11" x14ac:dyDescent="0.3">
      <c r="A9596">
        <v>309594</v>
      </c>
      <c r="B9596">
        <v>203842</v>
      </c>
      <c r="C9596" t="s">
        <v>30</v>
      </c>
      <c r="D9596">
        <v>17228</v>
      </c>
      <c r="E9596">
        <v>208</v>
      </c>
      <c r="F9596">
        <v>43268</v>
      </c>
      <c r="G9596" t="s">
        <v>33</v>
      </c>
      <c r="H9596" s="1">
        <v>45254</v>
      </c>
      <c r="I9596" t="str">
        <f t="shared" si="149"/>
        <v>Yuksek Investisya</v>
      </c>
      <c r="J9596">
        <f>YEAR(transaction_data[[#This Row],[Transaction_Date]])</f>
        <v>2023</v>
      </c>
      <c r="K9596">
        <f>MONTH(transaction_data[[#This Row],[Transaction_Date]])</f>
        <v>11</v>
      </c>
    </row>
    <row r="9597" spans="1:11" x14ac:dyDescent="0.3">
      <c r="A9597">
        <v>309595</v>
      </c>
      <c r="B9597">
        <v>205823</v>
      </c>
      <c r="C9597" t="s">
        <v>31</v>
      </c>
      <c r="D9597">
        <v>10431</v>
      </c>
      <c r="E9597">
        <v>2433</v>
      </c>
      <c r="F9597">
        <v>14317</v>
      </c>
      <c r="G9597" t="s">
        <v>33</v>
      </c>
      <c r="H9597" s="1">
        <v>44822</v>
      </c>
      <c r="I9597" t="str">
        <f t="shared" si="149"/>
        <v>Kicik Investiya</v>
      </c>
      <c r="J9597">
        <f>YEAR(transaction_data[[#This Row],[Transaction_Date]])</f>
        <v>2022</v>
      </c>
      <c r="K9597">
        <f>MONTH(transaction_data[[#This Row],[Transaction_Date]])</f>
        <v>9</v>
      </c>
    </row>
    <row r="9598" spans="1:11" x14ac:dyDescent="0.3">
      <c r="A9598">
        <v>309596</v>
      </c>
      <c r="B9598">
        <v>200181</v>
      </c>
      <c r="C9598" t="s">
        <v>30</v>
      </c>
      <c r="D9598">
        <v>75800</v>
      </c>
      <c r="E9598">
        <v>4751</v>
      </c>
      <c r="F9598">
        <v>10363</v>
      </c>
      <c r="G9598" t="s">
        <v>29</v>
      </c>
      <c r="H9598" s="1">
        <v>44661</v>
      </c>
      <c r="I9598" t="str">
        <f t="shared" si="149"/>
        <v>Kicik Investiya</v>
      </c>
      <c r="J9598">
        <f>YEAR(transaction_data[[#This Row],[Transaction_Date]])</f>
        <v>2022</v>
      </c>
      <c r="K9598">
        <f>MONTH(transaction_data[[#This Row],[Transaction_Date]])</f>
        <v>4</v>
      </c>
    </row>
    <row r="9599" spans="1:11" x14ac:dyDescent="0.3">
      <c r="A9599">
        <v>309597</v>
      </c>
      <c r="B9599">
        <v>208198</v>
      </c>
      <c r="C9599" t="s">
        <v>30</v>
      </c>
      <c r="D9599">
        <v>23250</v>
      </c>
      <c r="E9599">
        <v>4195</v>
      </c>
      <c r="F9599">
        <v>38860</v>
      </c>
      <c r="G9599" t="s">
        <v>33</v>
      </c>
      <c r="H9599" s="1">
        <v>44907</v>
      </c>
      <c r="I9599" t="str">
        <f t="shared" si="149"/>
        <v>Yuksek Investisya</v>
      </c>
      <c r="J9599">
        <f>YEAR(transaction_data[[#This Row],[Transaction_Date]])</f>
        <v>2022</v>
      </c>
      <c r="K9599">
        <f>MONTH(transaction_data[[#This Row],[Transaction_Date]])</f>
        <v>12</v>
      </c>
    </row>
    <row r="9600" spans="1:11" x14ac:dyDescent="0.3">
      <c r="A9600">
        <v>309598</v>
      </c>
      <c r="B9600">
        <v>204760</v>
      </c>
      <c r="C9600" t="s">
        <v>30</v>
      </c>
      <c r="D9600">
        <v>29579</v>
      </c>
      <c r="E9600">
        <v>3623</v>
      </c>
      <c r="F9600">
        <v>35634</v>
      </c>
      <c r="G9600" t="s">
        <v>32</v>
      </c>
      <c r="H9600" s="1">
        <v>45659</v>
      </c>
      <c r="I9600" t="str">
        <f t="shared" si="149"/>
        <v>Yuksek Investisya</v>
      </c>
      <c r="J9600">
        <f>YEAR(transaction_data[[#This Row],[Transaction_Date]])</f>
        <v>2025</v>
      </c>
      <c r="K9600">
        <f>MONTH(transaction_data[[#This Row],[Transaction_Date]])</f>
        <v>1</v>
      </c>
    </row>
    <row r="9601" spans="1:11" x14ac:dyDescent="0.3">
      <c r="A9601">
        <v>309599</v>
      </c>
      <c r="B9601">
        <v>200407</v>
      </c>
      <c r="C9601" t="s">
        <v>13</v>
      </c>
      <c r="D9601">
        <v>41377</v>
      </c>
      <c r="E9601">
        <v>4256</v>
      </c>
      <c r="F9601">
        <v>17017</v>
      </c>
      <c r="G9601" t="s">
        <v>29</v>
      </c>
      <c r="H9601" s="1">
        <v>45382</v>
      </c>
      <c r="I9601" t="str">
        <f t="shared" si="149"/>
        <v>Orta investisya</v>
      </c>
      <c r="J9601">
        <f>YEAR(transaction_data[[#This Row],[Transaction_Date]])</f>
        <v>2024</v>
      </c>
      <c r="K9601">
        <f>MONTH(transaction_data[[#This Row],[Transaction_Date]])</f>
        <v>3</v>
      </c>
    </row>
    <row r="9602" spans="1:11" x14ac:dyDescent="0.3">
      <c r="A9602">
        <v>309600</v>
      </c>
      <c r="B9602">
        <v>206405</v>
      </c>
      <c r="C9602" t="s">
        <v>31</v>
      </c>
      <c r="D9602">
        <v>56310</v>
      </c>
      <c r="E9602">
        <v>2098</v>
      </c>
      <c r="F9602">
        <v>44622</v>
      </c>
      <c r="G9602" t="s">
        <v>32</v>
      </c>
      <c r="H9602" s="1">
        <v>45355</v>
      </c>
      <c r="I9602" t="str">
        <f t="shared" ref="I9602:I9665" si="150">IF(AND(F9602&gt;1000,F9602&lt;15000),"Kicik Investiya",IF(AND(F9602&gt;=15000,F9602&lt;27500),"Orta investisya","Yuksek Investisya"))</f>
        <v>Yuksek Investisya</v>
      </c>
      <c r="J9602">
        <f>YEAR(transaction_data[[#This Row],[Transaction_Date]])</f>
        <v>2024</v>
      </c>
      <c r="K9602">
        <f>MONTH(transaction_data[[#This Row],[Transaction_Date]])</f>
        <v>3</v>
      </c>
    </row>
    <row r="9603" spans="1:11" x14ac:dyDescent="0.3">
      <c r="A9603">
        <v>309601</v>
      </c>
      <c r="B9603">
        <v>209614</v>
      </c>
      <c r="C9603" t="s">
        <v>31</v>
      </c>
      <c r="D9603">
        <v>99214</v>
      </c>
      <c r="E9603">
        <v>4568</v>
      </c>
      <c r="F9603">
        <v>26010</v>
      </c>
      <c r="G9603" t="s">
        <v>29</v>
      </c>
      <c r="H9603" s="1">
        <v>45715</v>
      </c>
      <c r="I9603" t="str">
        <f t="shared" si="150"/>
        <v>Orta investisya</v>
      </c>
      <c r="J9603">
        <f>YEAR(transaction_data[[#This Row],[Transaction_Date]])</f>
        <v>2025</v>
      </c>
      <c r="K9603">
        <f>MONTH(transaction_data[[#This Row],[Transaction_Date]])</f>
        <v>2</v>
      </c>
    </row>
    <row r="9604" spans="1:11" x14ac:dyDescent="0.3">
      <c r="A9604">
        <v>309602</v>
      </c>
      <c r="B9604">
        <v>209806</v>
      </c>
      <c r="C9604" t="s">
        <v>31</v>
      </c>
      <c r="D9604">
        <v>99820</v>
      </c>
      <c r="E9604">
        <v>2394</v>
      </c>
      <c r="F9604">
        <v>40913</v>
      </c>
      <c r="G9604" t="s">
        <v>29</v>
      </c>
      <c r="H9604" s="1">
        <v>45270</v>
      </c>
      <c r="I9604" t="str">
        <f t="shared" si="150"/>
        <v>Yuksek Investisya</v>
      </c>
      <c r="J9604">
        <f>YEAR(transaction_data[[#This Row],[Transaction_Date]])</f>
        <v>2023</v>
      </c>
      <c r="K9604">
        <f>MONTH(transaction_data[[#This Row],[Transaction_Date]])</f>
        <v>12</v>
      </c>
    </row>
    <row r="9605" spans="1:11" x14ac:dyDescent="0.3">
      <c r="A9605">
        <v>309603</v>
      </c>
      <c r="B9605">
        <v>207356</v>
      </c>
      <c r="C9605" t="s">
        <v>31</v>
      </c>
      <c r="D9605">
        <v>22485</v>
      </c>
      <c r="E9605">
        <v>4618</v>
      </c>
      <c r="F9605">
        <v>9568</v>
      </c>
      <c r="G9605" t="s">
        <v>29</v>
      </c>
      <c r="H9605" s="1">
        <v>45662</v>
      </c>
      <c r="I9605" t="str">
        <f t="shared" si="150"/>
        <v>Kicik Investiya</v>
      </c>
      <c r="J9605">
        <f>YEAR(transaction_data[[#This Row],[Transaction_Date]])</f>
        <v>2025</v>
      </c>
      <c r="K9605">
        <f>MONTH(transaction_data[[#This Row],[Transaction_Date]])</f>
        <v>1</v>
      </c>
    </row>
    <row r="9606" spans="1:11" x14ac:dyDescent="0.3">
      <c r="A9606">
        <v>309604</v>
      </c>
      <c r="B9606">
        <v>208058</v>
      </c>
      <c r="C9606" t="s">
        <v>30</v>
      </c>
      <c r="D9606">
        <v>57928</v>
      </c>
      <c r="E9606">
        <v>3546</v>
      </c>
      <c r="F9606">
        <v>21997</v>
      </c>
      <c r="G9606" t="s">
        <v>33</v>
      </c>
      <c r="H9606" s="1">
        <v>45575</v>
      </c>
      <c r="I9606" t="str">
        <f t="shared" si="150"/>
        <v>Orta investisya</v>
      </c>
      <c r="J9606">
        <f>YEAR(transaction_data[[#This Row],[Transaction_Date]])</f>
        <v>2024</v>
      </c>
      <c r="K9606">
        <f>MONTH(transaction_data[[#This Row],[Transaction_Date]])</f>
        <v>10</v>
      </c>
    </row>
    <row r="9607" spans="1:11" x14ac:dyDescent="0.3">
      <c r="A9607">
        <v>309605</v>
      </c>
      <c r="B9607">
        <v>200825</v>
      </c>
      <c r="C9607" t="s">
        <v>30</v>
      </c>
      <c r="D9607">
        <v>7886</v>
      </c>
      <c r="E9607">
        <v>437</v>
      </c>
      <c r="F9607">
        <v>45308</v>
      </c>
      <c r="G9607" t="s">
        <v>29</v>
      </c>
      <c r="H9607" s="1">
        <v>45397</v>
      </c>
      <c r="I9607" t="str">
        <f t="shared" si="150"/>
        <v>Yuksek Investisya</v>
      </c>
      <c r="J9607">
        <f>YEAR(transaction_data[[#This Row],[Transaction_Date]])</f>
        <v>2024</v>
      </c>
      <c r="K9607">
        <f>MONTH(transaction_data[[#This Row],[Transaction_Date]])</f>
        <v>4</v>
      </c>
    </row>
    <row r="9608" spans="1:11" x14ac:dyDescent="0.3">
      <c r="A9608">
        <v>309606</v>
      </c>
      <c r="B9608">
        <v>205740</v>
      </c>
      <c r="C9608" t="s">
        <v>13</v>
      </c>
      <c r="D9608">
        <v>77780</v>
      </c>
      <c r="E9608">
        <v>3962</v>
      </c>
      <c r="F9608">
        <v>46887</v>
      </c>
      <c r="G9608" t="s">
        <v>33</v>
      </c>
      <c r="H9608" s="1">
        <v>45111</v>
      </c>
      <c r="I9608" t="str">
        <f t="shared" si="150"/>
        <v>Yuksek Investisya</v>
      </c>
      <c r="J9608">
        <f>YEAR(transaction_data[[#This Row],[Transaction_Date]])</f>
        <v>2023</v>
      </c>
      <c r="K9608">
        <f>MONTH(transaction_data[[#This Row],[Transaction_Date]])</f>
        <v>7</v>
      </c>
    </row>
    <row r="9609" spans="1:11" x14ac:dyDescent="0.3">
      <c r="A9609">
        <v>309607</v>
      </c>
      <c r="B9609">
        <v>200095</v>
      </c>
      <c r="C9609" t="s">
        <v>31</v>
      </c>
      <c r="D9609">
        <v>60180</v>
      </c>
      <c r="E9609">
        <v>3360</v>
      </c>
      <c r="F9609">
        <v>8943</v>
      </c>
      <c r="G9609" t="s">
        <v>32</v>
      </c>
      <c r="H9609" s="1">
        <v>45601</v>
      </c>
      <c r="I9609" t="str">
        <f t="shared" si="150"/>
        <v>Kicik Investiya</v>
      </c>
      <c r="J9609">
        <f>YEAR(transaction_data[[#This Row],[Transaction_Date]])</f>
        <v>2024</v>
      </c>
      <c r="K9609">
        <f>MONTH(transaction_data[[#This Row],[Transaction_Date]])</f>
        <v>11</v>
      </c>
    </row>
    <row r="9610" spans="1:11" x14ac:dyDescent="0.3">
      <c r="A9610">
        <v>309608</v>
      </c>
      <c r="B9610">
        <v>208590</v>
      </c>
      <c r="C9610" t="s">
        <v>13</v>
      </c>
      <c r="D9610">
        <v>55144</v>
      </c>
      <c r="E9610">
        <v>712</v>
      </c>
      <c r="F9610">
        <v>24313</v>
      </c>
      <c r="G9610" t="s">
        <v>29</v>
      </c>
      <c r="H9610" s="1">
        <v>45599</v>
      </c>
      <c r="I9610" t="str">
        <f t="shared" si="150"/>
        <v>Orta investisya</v>
      </c>
      <c r="J9610">
        <f>YEAR(transaction_data[[#This Row],[Transaction_Date]])</f>
        <v>2024</v>
      </c>
      <c r="K9610">
        <f>MONTH(transaction_data[[#This Row],[Transaction_Date]])</f>
        <v>11</v>
      </c>
    </row>
    <row r="9611" spans="1:11" x14ac:dyDescent="0.3">
      <c r="A9611">
        <v>309609</v>
      </c>
      <c r="B9611">
        <v>201261</v>
      </c>
      <c r="C9611" t="s">
        <v>13</v>
      </c>
      <c r="D9611">
        <v>72982</v>
      </c>
      <c r="E9611">
        <v>2911</v>
      </c>
      <c r="F9611">
        <v>30077</v>
      </c>
      <c r="G9611" t="s">
        <v>29</v>
      </c>
      <c r="H9611" s="1">
        <v>45201</v>
      </c>
      <c r="I9611" t="str">
        <f t="shared" si="150"/>
        <v>Yuksek Investisya</v>
      </c>
      <c r="J9611">
        <f>YEAR(transaction_data[[#This Row],[Transaction_Date]])</f>
        <v>2023</v>
      </c>
      <c r="K9611">
        <f>MONTH(transaction_data[[#This Row],[Transaction_Date]])</f>
        <v>10</v>
      </c>
    </row>
    <row r="9612" spans="1:11" x14ac:dyDescent="0.3">
      <c r="A9612">
        <v>309610</v>
      </c>
      <c r="B9612">
        <v>206023</v>
      </c>
      <c r="C9612" t="s">
        <v>13</v>
      </c>
      <c r="D9612">
        <v>85984</v>
      </c>
      <c r="E9612">
        <v>3142</v>
      </c>
      <c r="F9612">
        <v>4781</v>
      </c>
      <c r="G9612" t="s">
        <v>29</v>
      </c>
      <c r="H9612" s="1">
        <v>45713</v>
      </c>
      <c r="I9612" t="str">
        <f t="shared" si="150"/>
        <v>Kicik Investiya</v>
      </c>
      <c r="J9612">
        <f>YEAR(transaction_data[[#This Row],[Transaction_Date]])</f>
        <v>2025</v>
      </c>
      <c r="K9612">
        <f>MONTH(transaction_data[[#This Row],[Transaction_Date]])</f>
        <v>2</v>
      </c>
    </row>
    <row r="9613" spans="1:11" x14ac:dyDescent="0.3">
      <c r="A9613">
        <v>309611</v>
      </c>
      <c r="B9613">
        <v>207700</v>
      </c>
      <c r="C9613" t="s">
        <v>13</v>
      </c>
      <c r="D9613">
        <v>54383</v>
      </c>
      <c r="E9613">
        <v>2835</v>
      </c>
      <c r="F9613">
        <v>40542</v>
      </c>
      <c r="G9613" t="s">
        <v>29</v>
      </c>
      <c r="H9613" s="1">
        <v>45687</v>
      </c>
      <c r="I9613" t="str">
        <f t="shared" si="150"/>
        <v>Yuksek Investisya</v>
      </c>
      <c r="J9613">
        <f>YEAR(transaction_data[[#This Row],[Transaction_Date]])</f>
        <v>2025</v>
      </c>
      <c r="K9613">
        <f>MONTH(transaction_data[[#This Row],[Transaction_Date]])</f>
        <v>1</v>
      </c>
    </row>
    <row r="9614" spans="1:11" x14ac:dyDescent="0.3">
      <c r="A9614">
        <v>309612</v>
      </c>
      <c r="B9614">
        <v>207980</v>
      </c>
      <c r="C9614" t="s">
        <v>30</v>
      </c>
      <c r="D9614">
        <v>74965</v>
      </c>
      <c r="E9614">
        <v>2131</v>
      </c>
      <c r="F9614">
        <v>36682</v>
      </c>
      <c r="G9614" t="s">
        <v>32</v>
      </c>
      <c r="H9614" s="1">
        <v>45713</v>
      </c>
      <c r="I9614" t="str">
        <f t="shared" si="150"/>
        <v>Yuksek Investisya</v>
      </c>
      <c r="J9614">
        <f>YEAR(transaction_data[[#This Row],[Transaction_Date]])</f>
        <v>2025</v>
      </c>
      <c r="K9614">
        <f>MONTH(transaction_data[[#This Row],[Transaction_Date]])</f>
        <v>2</v>
      </c>
    </row>
    <row r="9615" spans="1:11" x14ac:dyDescent="0.3">
      <c r="A9615">
        <v>309613</v>
      </c>
      <c r="B9615">
        <v>208920</v>
      </c>
      <c r="C9615" t="s">
        <v>13</v>
      </c>
      <c r="D9615">
        <v>45597</v>
      </c>
      <c r="E9615">
        <v>2681</v>
      </c>
      <c r="F9615">
        <v>27274</v>
      </c>
      <c r="G9615" t="s">
        <v>33</v>
      </c>
      <c r="H9615" s="1">
        <v>45689</v>
      </c>
      <c r="I9615" t="str">
        <f t="shared" si="150"/>
        <v>Orta investisya</v>
      </c>
      <c r="J9615">
        <f>YEAR(transaction_data[[#This Row],[Transaction_Date]])</f>
        <v>2025</v>
      </c>
      <c r="K9615">
        <f>MONTH(transaction_data[[#This Row],[Transaction_Date]])</f>
        <v>2</v>
      </c>
    </row>
    <row r="9616" spans="1:11" x14ac:dyDescent="0.3">
      <c r="A9616">
        <v>309614</v>
      </c>
      <c r="B9616">
        <v>205090</v>
      </c>
      <c r="C9616" t="s">
        <v>30</v>
      </c>
      <c r="D9616">
        <v>58430</v>
      </c>
      <c r="E9616">
        <v>3530</v>
      </c>
      <c r="F9616">
        <v>38164</v>
      </c>
      <c r="G9616" t="s">
        <v>32</v>
      </c>
      <c r="H9616" s="1">
        <v>45254</v>
      </c>
      <c r="I9616" t="str">
        <f t="shared" si="150"/>
        <v>Yuksek Investisya</v>
      </c>
      <c r="J9616">
        <f>YEAR(transaction_data[[#This Row],[Transaction_Date]])</f>
        <v>2023</v>
      </c>
      <c r="K9616">
        <f>MONTH(transaction_data[[#This Row],[Transaction_Date]])</f>
        <v>11</v>
      </c>
    </row>
    <row r="9617" spans="1:11" x14ac:dyDescent="0.3">
      <c r="A9617">
        <v>309615</v>
      </c>
      <c r="B9617">
        <v>201656</v>
      </c>
      <c r="C9617" t="s">
        <v>30</v>
      </c>
      <c r="D9617">
        <v>19659</v>
      </c>
      <c r="E9617">
        <v>4119</v>
      </c>
      <c r="F9617">
        <v>38367</v>
      </c>
      <c r="G9617" t="s">
        <v>33</v>
      </c>
      <c r="H9617" s="1">
        <v>45111</v>
      </c>
      <c r="I9617" t="str">
        <f t="shared" si="150"/>
        <v>Yuksek Investisya</v>
      </c>
      <c r="J9617">
        <f>YEAR(transaction_data[[#This Row],[Transaction_Date]])</f>
        <v>2023</v>
      </c>
      <c r="K9617">
        <f>MONTH(transaction_data[[#This Row],[Transaction_Date]])</f>
        <v>7</v>
      </c>
    </row>
    <row r="9618" spans="1:11" x14ac:dyDescent="0.3">
      <c r="A9618">
        <v>309616</v>
      </c>
      <c r="B9618">
        <v>208999</v>
      </c>
      <c r="C9618" t="s">
        <v>13</v>
      </c>
      <c r="D9618">
        <v>98228</v>
      </c>
      <c r="E9618">
        <v>616</v>
      </c>
      <c r="F9618">
        <v>8477</v>
      </c>
      <c r="G9618" t="s">
        <v>33</v>
      </c>
      <c r="H9618" s="1">
        <v>44777</v>
      </c>
      <c r="I9618" t="str">
        <f t="shared" si="150"/>
        <v>Kicik Investiya</v>
      </c>
      <c r="J9618">
        <f>YEAR(transaction_data[[#This Row],[Transaction_Date]])</f>
        <v>2022</v>
      </c>
      <c r="K9618">
        <f>MONTH(transaction_data[[#This Row],[Transaction_Date]])</f>
        <v>8</v>
      </c>
    </row>
    <row r="9619" spans="1:11" x14ac:dyDescent="0.3">
      <c r="A9619">
        <v>309617</v>
      </c>
      <c r="B9619">
        <v>205469</v>
      </c>
      <c r="C9619" t="s">
        <v>31</v>
      </c>
      <c r="D9619">
        <v>30101</v>
      </c>
      <c r="E9619">
        <v>2902</v>
      </c>
      <c r="F9619">
        <v>27808</v>
      </c>
      <c r="G9619" t="s">
        <v>29</v>
      </c>
      <c r="H9619" s="1">
        <v>44835</v>
      </c>
      <c r="I9619" t="str">
        <f t="shared" si="150"/>
        <v>Yuksek Investisya</v>
      </c>
      <c r="J9619">
        <f>YEAR(transaction_data[[#This Row],[Transaction_Date]])</f>
        <v>2022</v>
      </c>
      <c r="K9619">
        <f>MONTH(transaction_data[[#This Row],[Transaction_Date]])</f>
        <v>10</v>
      </c>
    </row>
    <row r="9620" spans="1:11" x14ac:dyDescent="0.3">
      <c r="A9620">
        <v>309618</v>
      </c>
      <c r="B9620">
        <v>205470</v>
      </c>
      <c r="C9620" t="s">
        <v>30</v>
      </c>
      <c r="D9620">
        <v>45305</v>
      </c>
      <c r="E9620">
        <v>2231</v>
      </c>
      <c r="F9620">
        <v>2103</v>
      </c>
      <c r="G9620" t="s">
        <v>32</v>
      </c>
      <c r="H9620" s="1">
        <v>44850</v>
      </c>
      <c r="I9620" t="str">
        <f t="shared" si="150"/>
        <v>Kicik Investiya</v>
      </c>
      <c r="J9620">
        <f>YEAR(transaction_data[[#This Row],[Transaction_Date]])</f>
        <v>2022</v>
      </c>
      <c r="K9620">
        <f>MONTH(transaction_data[[#This Row],[Transaction_Date]])</f>
        <v>10</v>
      </c>
    </row>
    <row r="9621" spans="1:11" x14ac:dyDescent="0.3">
      <c r="A9621">
        <v>309619</v>
      </c>
      <c r="B9621">
        <v>208958</v>
      </c>
      <c r="C9621" t="s">
        <v>31</v>
      </c>
      <c r="D9621">
        <v>84523</v>
      </c>
      <c r="E9621">
        <v>435</v>
      </c>
      <c r="F9621">
        <v>12466</v>
      </c>
      <c r="G9621" t="s">
        <v>33</v>
      </c>
      <c r="H9621" s="1">
        <v>44662</v>
      </c>
      <c r="I9621" t="str">
        <f t="shared" si="150"/>
        <v>Kicik Investiya</v>
      </c>
      <c r="J9621">
        <f>YEAR(transaction_data[[#This Row],[Transaction_Date]])</f>
        <v>2022</v>
      </c>
      <c r="K9621">
        <f>MONTH(transaction_data[[#This Row],[Transaction_Date]])</f>
        <v>4</v>
      </c>
    </row>
    <row r="9622" spans="1:11" x14ac:dyDescent="0.3">
      <c r="A9622">
        <v>309620</v>
      </c>
      <c r="B9622">
        <v>205130</v>
      </c>
      <c r="C9622" t="s">
        <v>30</v>
      </c>
      <c r="D9622">
        <v>64174</v>
      </c>
      <c r="E9622">
        <v>3433</v>
      </c>
      <c r="F9622">
        <v>44055</v>
      </c>
      <c r="G9622" t="s">
        <v>33</v>
      </c>
      <c r="H9622" s="1">
        <v>44937</v>
      </c>
      <c r="I9622" t="str">
        <f t="shared" si="150"/>
        <v>Yuksek Investisya</v>
      </c>
      <c r="J9622">
        <f>YEAR(transaction_data[[#This Row],[Transaction_Date]])</f>
        <v>2023</v>
      </c>
      <c r="K9622">
        <f>MONTH(transaction_data[[#This Row],[Transaction_Date]])</f>
        <v>1</v>
      </c>
    </row>
    <row r="9623" spans="1:11" x14ac:dyDescent="0.3">
      <c r="A9623">
        <v>309621</v>
      </c>
      <c r="B9623">
        <v>205241</v>
      </c>
      <c r="C9623" t="s">
        <v>30</v>
      </c>
      <c r="D9623">
        <v>9789</v>
      </c>
      <c r="E9623">
        <v>3425</v>
      </c>
      <c r="F9623">
        <v>26044</v>
      </c>
      <c r="G9623" t="s">
        <v>29</v>
      </c>
      <c r="H9623" s="1">
        <v>44814</v>
      </c>
      <c r="I9623" t="str">
        <f t="shared" si="150"/>
        <v>Orta investisya</v>
      </c>
      <c r="J9623">
        <f>YEAR(transaction_data[[#This Row],[Transaction_Date]])</f>
        <v>2022</v>
      </c>
      <c r="K9623">
        <f>MONTH(transaction_data[[#This Row],[Transaction_Date]])</f>
        <v>9</v>
      </c>
    </row>
    <row r="9624" spans="1:11" x14ac:dyDescent="0.3">
      <c r="A9624">
        <v>309622</v>
      </c>
      <c r="B9624">
        <v>200381</v>
      </c>
      <c r="C9624" t="s">
        <v>13</v>
      </c>
      <c r="D9624">
        <v>6994</v>
      </c>
      <c r="E9624">
        <v>163</v>
      </c>
      <c r="F9624">
        <v>33022</v>
      </c>
      <c r="G9624" t="s">
        <v>32</v>
      </c>
      <c r="H9624" s="1">
        <v>44665</v>
      </c>
      <c r="I9624" t="str">
        <f t="shared" si="150"/>
        <v>Yuksek Investisya</v>
      </c>
      <c r="J9624">
        <f>YEAR(transaction_data[[#This Row],[Transaction_Date]])</f>
        <v>2022</v>
      </c>
      <c r="K9624">
        <f>MONTH(transaction_data[[#This Row],[Transaction_Date]])</f>
        <v>4</v>
      </c>
    </row>
    <row r="9625" spans="1:11" x14ac:dyDescent="0.3">
      <c r="A9625">
        <v>309623</v>
      </c>
      <c r="B9625">
        <v>200294</v>
      </c>
      <c r="C9625" t="s">
        <v>13</v>
      </c>
      <c r="D9625">
        <v>28114</v>
      </c>
      <c r="E9625">
        <v>3997</v>
      </c>
      <c r="F9625">
        <v>22685</v>
      </c>
      <c r="G9625" t="s">
        <v>29</v>
      </c>
      <c r="H9625" s="1">
        <v>45722</v>
      </c>
      <c r="I9625" t="str">
        <f t="shared" si="150"/>
        <v>Orta investisya</v>
      </c>
      <c r="J9625">
        <f>YEAR(transaction_data[[#This Row],[Transaction_Date]])</f>
        <v>2025</v>
      </c>
      <c r="K9625">
        <f>MONTH(transaction_data[[#This Row],[Transaction_Date]])</f>
        <v>3</v>
      </c>
    </row>
    <row r="9626" spans="1:11" x14ac:dyDescent="0.3">
      <c r="A9626">
        <v>309624</v>
      </c>
      <c r="B9626">
        <v>200054</v>
      </c>
      <c r="C9626" t="s">
        <v>31</v>
      </c>
      <c r="D9626">
        <v>82739</v>
      </c>
      <c r="E9626">
        <v>2401</v>
      </c>
      <c r="F9626">
        <v>24101</v>
      </c>
      <c r="G9626" t="s">
        <v>33</v>
      </c>
      <c r="H9626" s="1">
        <v>44933</v>
      </c>
      <c r="I9626" t="str">
        <f t="shared" si="150"/>
        <v>Orta investisya</v>
      </c>
      <c r="J9626">
        <f>YEAR(transaction_data[[#This Row],[Transaction_Date]])</f>
        <v>2023</v>
      </c>
      <c r="K9626">
        <f>MONTH(transaction_data[[#This Row],[Transaction_Date]])</f>
        <v>1</v>
      </c>
    </row>
    <row r="9627" spans="1:11" x14ac:dyDescent="0.3">
      <c r="A9627">
        <v>309625</v>
      </c>
      <c r="B9627">
        <v>205963</v>
      </c>
      <c r="C9627" t="s">
        <v>30</v>
      </c>
      <c r="D9627">
        <v>94591</v>
      </c>
      <c r="E9627">
        <v>483</v>
      </c>
      <c r="F9627">
        <v>12961</v>
      </c>
      <c r="G9627" t="s">
        <v>29</v>
      </c>
      <c r="H9627" s="1">
        <v>44682</v>
      </c>
      <c r="I9627" t="str">
        <f t="shared" si="150"/>
        <v>Kicik Investiya</v>
      </c>
      <c r="J9627">
        <f>YEAR(transaction_data[[#This Row],[Transaction_Date]])</f>
        <v>2022</v>
      </c>
      <c r="K9627">
        <f>MONTH(transaction_data[[#This Row],[Transaction_Date]])</f>
        <v>5</v>
      </c>
    </row>
    <row r="9628" spans="1:11" x14ac:dyDescent="0.3">
      <c r="A9628">
        <v>309626</v>
      </c>
      <c r="B9628">
        <v>208834</v>
      </c>
      <c r="C9628" t="s">
        <v>31</v>
      </c>
      <c r="D9628">
        <v>72470</v>
      </c>
      <c r="E9628">
        <v>224</v>
      </c>
      <c r="F9628">
        <v>32660</v>
      </c>
      <c r="G9628" t="s">
        <v>32</v>
      </c>
      <c r="H9628" s="1">
        <v>44966</v>
      </c>
      <c r="I9628" t="str">
        <f t="shared" si="150"/>
        <v>Yuksek Investisya</v>
      </c>
      <c r="J9628">
        <f>YEAR(transaction_data[[#This Row],[Transaction_Date]])</f>
        <v>2023</v>
      </c>
      <c r="K9628">
        <f>MONTH(transaction_data[[#This Row],[Transaction_Date]])</f>
        <v>2</v>
      </c>
    </row>
    <row r="9629" spans="1:11" x14ac:dyDescent="0.3">
      <c r="A9629">
        <v>309627</v>
      </c>
      <c r="B9629">
        <v>205546</v>
      </c>
      <c r="C9629" t="s">
        <v>13</v>
      </c>
      <c r="D9629">
        <v>3084</v>
      </c>
      <c r="E9629">
        <v>2679</v>
      </c>
      <c r="F9629">
        <v>18107</v>
      </c>
      <c r="G9629" t="s">
        <v>29</v>
      </c>
      <c r="H9629" s="1">
        <v>45388</v>
      </c>
      <c r="I9629" t="str">
        <f t="shared" si="150"/>
        <v>Orta investisya</v>
      </c>
      <c r="J9629">
        <f>YEAR(transaction_data[[#This Row],[Transaction_Date]])</f>
        <v>2024</v>
      </c>
      <c r="K9629">
        <f>MONTH(transaction_data[[#This Row],[Transaction_Date]])</f>
        <v>4</v>
      </c>
    </row>
    <row r="9630" spans="1:11" x14ac:dyDescent="0.3">
      <c r="A9630">
        <v>309628</v>
      </c>
      <c r="B9630">
        <v>200079</v>
      </c>
      <c r="C9630" t="s">
        <v>13</v>
      </c>
      <c r="D9630">
        <v>29871</v>
      </c>
      <c r="E9630">
        <v>4172</v>
      </c>
      <c r="F9630">
        <v>18232</v>
      </c>
      <c r="G9630" t="s">
        <v>32</v>
      </c>
      <c r="H9630" s="1">
        <v>45648</v>
      </c>
      <c r="I9630" t="str">
        <f t="shared" si="150"/>
        <v>Orta investisya</v>
      </c>
      <c r="J9630">
        <f>YEAR(transaction_data[[#This Row],[Transaction_Date]])</f>
        <v>2024</v>
      </c>
      <c r="K9630">
        <f>MONTH(transaction_data[[#This Row],[Transaction_Date]])</f>
        <v>12</v>
      </c>
    </row>
    <row r="9631" spans="1:11" x14ac:dyDescent="0.3">
      <c r="A9631">
        <v>309629</v>
      </c>
      <c r="B9631">
        <v>208831</v>
      </c>
      <c r="C9631" t="s">
        <v>31</v>
      </c>
      <c r="D9631">
        <v>19474</v>
      </c>
      <c r="E9631">
        <v>4643</v>
      </c>
      <c r="F9631">
        <v>43462</v>
      </c>
      <c r="G9631" t="s">
        <v>33</v>
      </c>
      <c r="H9631" s="1">
        <v>44866</v>
      </c>
      <c r="I9631" t="str">
        <f t="shared" si="150"/>
        <v>Yuksek Investisya</v>
      </c>
      <c r="J9631">
        <f>YEAR(transaction_data[[#This Row],[Transaction_Date]])</f>
        <v>2022</v>
      </c>
      <c r="K9631">
        <f>MONTH(transaction_data[[#This Row],[Transaction_Date]])</f>
        <v>11</v>
      </c>
    </row>
    <row r="9632" spans="1:11" x14ac:dyDescent="0.3">
      <c r="A9632">
        <v>309630</v>
      </c>
      <c r="B9632">
        <v>209704</v>
      </c>
      <c r="C9632" t="s">
        <v>31</v>
      </c>
      <c r="D9632">
        <v>49337</v>
      </c>
      <c r="E9632">
        <v>1101</v>
      </c>
      <c r="F9632">
        <v>4059</v>
      </c>
      <c r="G9632" t="s">
        <v>33</v>
      </c>
      <c r="H9632" s="1">
        <v>45650</v>
      </c>
      <c r="I9632" t="str">
        <f t="shared" si="150"/>
        <v>Kicik Investiya</v>
      </c>
      <c r="J9632">
        <f>YEAR(transaction_data[[#This Row],[Transaction_Date]])</f>
        <v>2024</v>
      </c>
      <c r="K9632">
        <f>MONTH(transaction_data[[#This Row],[Transaction_Date]])</f>
        <v>12</v>
      </c>
    </row>
    <row r="9633" spans="1:11" x14ac:dyDescent="0.3">
      <c r="A9633">
        <v>309631</v>
      </c>
      <c r="B9633">
        <v>205370</v>
      </c>
      <c r="C9633" t="s">
        <v>30</v>
      </c>
      <c r="D9633">
        <v>36569</v>
      </c>
      <c r="E9633">
        <v>4454</v>
      </c>
      <c r="F9633">
        <v>15767</v>
      </c>
      <c r="G9633" t="s">
        <v>32</v>
      </c>
      <c r="H9633" s="1">
        <v>45016</v>
      </c>
      <c r="I9633" t="str">
        <f t="shared" si="150"/>
        <v>Orta investisya</v>
      </c>
      <c r="J9633">
        <f>YEAR(transaction_data[[#This Row],[Transaction_Date]])</f>
        <v>2023</v>
      </c>
      <c r="K9633">
        <f>MONTH(transaction_data[[#This Row],[Transaction_Date]])</f>
        <v>3</v>
      </c>
    </row>
    <row r="9634" spans="1:11" x14ac:dyDescent="0.3">
      <c r="A9634">
        <v>309632</v>
      </c>
      <c r="B9634">
        <v>202343</v>
      </c>
      <c r="C9634" t="s">
        <v>31</v>
      </c>
      <c r="D9634">
        <v>17214</v>
      </c>
      <c r="E9634">
        <v>2383</v>
      </c>
      <c r="F9634">
        <v>11911</v>
      </c>
      <c r="G9634" t="s">
        <v>29</v>
      </c>
      <c r="H9634" s="1">
        <v>45317</v>
      </c>
      <c r="I9634" t="str">
        <f t="shared" si="150"/>
        <v>Kicik Investiya</v>
      </c>
      <c r="J9634">
        <f>YEAR(transaction_data[[#This Row],[Transaction_Date]])</f>
        <v>2024</v>
      </c>
      <c r="K9634">
        <f>MONTH(transaction_data[[#This Row],[Transaction_Date]])</f>
        <v>1</v>
      </c>
    </row>
    <row r="9635" spans="1:11" x14ac:dyDescent="0.3">
      <c r="A9635">
        <v>309633</v>
      </c>
      <c r="B9635">
        <v>203906</v>
      </c>
      <c r="C9635" t="s">
        <v>31</v>
      </c>
      <c r="D9635">
        <v>48589</v>
      </c>
      <c r="E9635">
        <v>3559</v>
      </c>
      <c r="F9635">
        <v>49519</v>
      </c>
      <c r="G9635" t="s">
        <v>32</v>
      </c>
      <c r="H9635" s="1">
        <v>45613</v>
      </c>
      <c r="I9635" t="str">
        <f t="shared" si="150"/>
        <v>Yuksek Investisya</v>
      </c>
      <c r="J9635">
        <f>YEAR(transaction_data[[#This Row],[Transaction_Date]])</f>
        <v>2024</v>
      </c>
      <c r="K9635">
        <f>MONTH(transaction_data[[#This Row],[Transaction_Date]])</f>
        <v>11</v>
      </c>
    </row>
    <row r="9636" spans="1:11" x14ac:dyDescent="0.3">
      <c r="A9636">
        <v>309634</v>
      </c>
      <c r="B9636">
        <v>204834</v>
      </c>
      <c r="C9636" t="s">
        <v>13</v>
      </c>
      <c r="D9636">
        <v>69241</v>
      </c>
      <c r="E9636">
        <v>4357</v>
      </c>
      <c r="F9636">
        <v>38937</v>
      </c>
      <c r="G9636" t="s">
        <v>32</v>
      </c>
      <c r="H9636" s="1">
        <v>45477</v>
      </c>
      <c r="I9636" t="str">
        <f t="shared" si="150"/>
        <v>Yuksek Investisya</v>
      </c>
      <c r="J9636">
        <f>YEAR(transaction_data[[#This Row],[Transaction_Date]])</f>
        <v>2024</v>
      </c>
      <c r="K9636">
        <f>MONTH(transaction_data[[#This Row],[Transaction_Date]])</f>
        <v>7</v>
      </c>
    </row>
    <row r="9637" spans="1:11" x14ac:dyDescent="0.3">
      <c r="A9637">
        <v>309635</v>
      </c>
      <c r="B9637">
        <v>200898</v>
      </c>
      <c r="C9637" t="s">
        <v>13</v>
      </c>
      <c r="D9637">
        <v>97178</v>
      </c>
      <c r="E9637">
        <v>2360</v>
      </c>
      <c r="F9637">
        <v>8560</v>
      </c>
      <c r="G9637" t="s">
        <v>33</v>
      </c>
      <c r="H9637" s="1">
        <v>44937</v>
      </c>
      <c r="I9637" t="str">
        <f t="shared" si="150"/>
        <v>Kicik Investiya</v>
      </c>
      <c r="J9637">
        <f>YEAR(transaction_data[[#This Row],[Transaction_Date]])</f>
        <v>2023</v>
      </c>
      <c r="K9637">
        <f>MONTH(transaction_data[[#This Row],[Transaction_Date]])</f>
        <v>1</v>
      </c>
    </row>
    <row r="9638" spans="1:11" x14ac:dyDescent="0.3">
      <c r="A9638">
        <v>309636</v>
      </c>
      <c r="B9638">
        <v>203998</v>
      </c>
      <c r="C9638" t="s">
        <v>31</v>
      </c>
      <c r="D9638">
        <v>44722</v>
      </c>
      <c r="E9638">
        <v>2575</v>
      </c>
      <c r="F9638">
        <v>12897</v>
      </c>
      <c r="G9638" t="s">
        <v>29</v>
      </c>
      <c r="H9638" s="1">
        <v>44774</v>
      </c>
      <c r="I9638" t="str">
        <f t="shared" si="150"/>
        <v>Kicik Investiya</v>
      </c>
      <c r="J9638">
        <f>YEAR(transaction_data[[#This Row],[Transaction_Date]])</f>
        <v>2022</v>
      </c>
      <c r="K9638">
        <f>MONTH(transaction_data[[#This Row],[Transaction_Date]])</f>
        <v>8</v>
      </c>
    </row>
    <row r="9639" spans="1:11" x14ac:dyDescent="0.3">
      <c r="A9639">
        <v>309637</v>
      </c>
      <c r="B9639">
        <v>201512</v>
      </c>
      <c r="C9639" t="s">
        <v>13</v>
      </c>
      <c r="D9639">
        <v>48034</v>
      </c>
      <c r="E9639">
        <v>6050</v>
      </c>
      <c r="F9639">
        <v>37164</v>
      </c>
      <c r="G9639" t="s">
        <v>32</v>
      </c>
      <c r="H9639" s="1">
        <v>45108</v>
      </c>
      <c r="I9639" t="str">
        <f t="shared" si="150"/>
        <v>Yuksek Investisya</v>
      </c>
      <c r="J9639">
        <f>YEAR(transaction_data[[#This Row],[Transaction_Date]])</f>
        <v>2023</v>
      </c>
      <c r="K9639">
        <f>MONTH(transaction_data[[#This Row],[Transaction_Date]])</f>
        <v>7</v>
      </c>
    </row>
    <row r="9640" spans="1:11" x14ac:dyDescent="0.3">
      <c r="A9640">
        <v>309638</v>
      </c>
      <c r="B9640">
        <v>201820</v>
      </c>
      <c r="C9640" t="s">
        <v>13</v>
      </c>
      <c r="D9640">
        <v>41102</v>
      </c>
      <c r="E9640">
        <v>525</v>
      </c>
      <c r="F9640">
        <v>36244</v>
      </c>
      <c r="G9640" t="s">
        <v>32</v>
      </c>
      <c r="H9640" s="1">
        <v>45360</v>
      </c>
      <c r="I9640" t="str">
        <f t="shared" si="150"/>
        <v>Yuksek Investisya</v>
      </c>
      <c r="J9640">
        <f>YEAR(transaction_data[[#This Row],[Transaction_Date]])</f>
        <v>2024</v>
      </c>
      <c r="K9640">
        <f>MONTH(transaction_data[[#This Row],[Transaction_Date]])</f>
        <v>3</v>
      </c>
    </row>
    <row r="9641" spans="1:11" x14ac:dyDescent="0.3">
      <c r="A9641">
        <v>309639</v>
      </c>
      <c r="B9641">
        <v>207293</v>
      </c>
      <c r="C9641" t="s">
        <v>13</v>
      </c>
      <c r="D9641">
        <v>50485</v>
      </c>
      <c r="E9641">
        <v>3735</v>
      </c>
      <c r="F9641">
        <v>31412</v>
      </c>
      <c r="G9641" t="s">
        <v>29</v>
      </c>
      <c r="H9641" s="1">
        <v>44871</v>
      </c>
      <c r="I9641" t="str">
        <f t="shared" si="150"/>
        <v>Yuksek Investisya</v>
      </c>
      <c r="J9641">
        <f>YEAR(transaction_data[[#This Row],[Transaction_Date]])</f>
        <v>2022</v>
      </c>
      <c r="K9641">
        <f>MONTH(transaction_data[[#This Row],[Transaction_Date]])</f>
        <v>11</v>
      </c>
    </row>
    <row r="9642" spans="1:11" x14ac:dyDescent="0.3">
      <c r="A9642">
        <v>309640</v>
      </c>
      <c r="B9642">
        <v>202815</v>
      </c>
      <c r="C9642" t="s">
        <v>13</v>
      </c>
      <c r="D9642">
        <v>9047</v>
      </c>
      <c r="E9642">
        <v>1575</v>
      </c>
      <c r="F9642">
        <v>21632</v>
      </c>
      <c r="G9642" t="s">
        <v>33</v>
      </c>
      <c r="H9642" s="1">
        <v>45377</v>
      </c>
      <c r="I9642" t="str">
        <f t="shared" si="150"/>
        <v>Orta investisya</v>
      </c>
      <c r="J9642">
        <f>YEAR(transaction_data[[#This Row],[Transaction_Date]])</f>
        <v>2024</v>
      </c>
      <c r="K9642">
        <f>MONTH(transaction_data[[#This Row],[Transaction_Date]])</f>
        <v>3</v>
      </c>
    </row>
    <row r="9643" spans="1:11" x14ac:dyDescent="0.3">
      <c r="A9643">
        <v>309641</v>
      </c>
      <c r="B9643">
        <v>209504</v>
      </c>
      <c r="C9643" t="s">
        <v>30</v>
      </c>
      <c r="D9643">
        <v>84197</v>
      </c>
      <c r="E9643">
        <v>239</v>
      </c>
      <c r="F9643">
        <v>23878</v>
      </c>
      <c r="G9643" t="s">
        <v>33</v>
      </c>
      <c r="H9643" s="1">
        <v>45296</v>
      </c>
      <c r="I9643" t="str">
        <f t="shared" si="150"/>
        <v>Orta investisya</v>
      </c>
      <c r="J9643">
        <f>YEAR(transaction_data[[#This Row],[Transaction_Date]])</f>
        <v>2024</v>
      </c>
      <c r="K9643">
        <f>MONTH(transaction_data[[#This Row],[Transaction_Date]])</f>
        <v>1</v>
      </c>
    </row>
    <row r="9644" spans="1:11" x14ac:dyDescent="0.3">
      <c r="A9644">
        <v>309642</v>
      </c>
      <c r="B9644">
        <v>202021</v>
      </c>
      <c r="C9644" t="s">
        <v>30</v>
      </c>
      <c r="D9644">
        <v>29908</v>
      </c>
      <c r="E9644">
        <v>2258</v>
      </c>
      <c r="F9644">
        <v>49865</v>
      </c>
      <c r="G9644" t="s">
        <v>29</v>
      </c>
      <c r="H9644" s="1">
        <v>44674</v>
      </c>
      <c r="I9644" t="str">
        <f t="shared" si="150"/>
        <v>Yuksek Investisya</v>
      </c>
      <c r="J9644">
        <f>YEAR(transaction_data[[#This Row],[Transaction_Date]])</f>
        <v>2022</v>
      </c>
      <c r="K9644">
        <f>MONTH(transaction_data[[#This Row],[Transaction_Date]])</f>
        <v>4</v>
      </c>
    </row>
    <row r="9645" spans="1:11" x14ac:dyDescent="0.3">
      <c r="A9645">
        <v>309643</v>
      </c>
      <c r="B9645">
        <v>203250</v>
      </c>
      <c r="C9645" t="s">
        <v>31</v>
      </c>
      <c r="D9645">
        <v>90509</v>
      </c>
      <c r="E9645">
        <v>3141</v>
      </c>
      <c r="F9645">
        <v>10168</v>
      </c>
      <c r="G9645" t="s">
        <v>33</v>
      </c>
      <c r="H9645" s="1">
        <v>44821</v>
      </c>
      <c r="I9645" t="str">
        <f t="shared" si="150"/>
        <v>Kicik Investiya</v>
      </c>
      <c r="J9645">
        <f>YEAR(transaction_data[[#This Row],[Transaction_Date]])</f>
        <v>2022</v>
      </c>
      <c r="K9645">
        <f>MONTH(transaction_data[[#This Row],[Transaction_Date]])</f>
        <v>9</v>
      </c>
    </row>
    <row r="9646" spans="1:11" x14ac:dyDescent="0.3">
      <c r="A9646">
        <v>309644</v>
      </c>
      <c r="B9646">
        <v>205199</v>
      </c>
      <c r="C9646" t="s">
        <v>30</v>
      </c>
      <c r="D9646">
        <v>73374</v>
      </c>
      <c r="E9646">
        <v>214</v>
      </c>
      <c r="F9646">
        <v>44576</v>
      </c>
      <c r="G9646" t="s">
        <v>33</v>
      </c>
      <c r="H9646" s="1">
        <v>44899</v>
      </c>
      <c r="I9646" t="str">
        <f t="shared" si="150"/>
        <v>Yuksek Investisya</v>
      </c>
      <c r="J9646">
        <f>YEAR(transaction_data[[#This Row],[Transaction_Date]])</f>
        <v>2022</v>
      </c>
      <c r="K9646">
        <f>MONTH(transaction_data[[#This Row],[Transaction_Date]])</f>
        <v>12</v>
      </c>
    </row>
    <row r="9647" spans="1:11" x14ac:dyDescent="0.3">
      <c r="A9647">
        <v>309645</v>
      </c>
      <c r="B9647">
        <v>204192</v>
      </c>
      <c r="C9647" t="s">
        <v>31</v>
      </c>
      <c r="D9647">
        <v>33880</v>
      </c>
      <c r="E9647">
        <v>139</v>
      </c>
      <c r="F9647">
        <v>7297</v>
      </c>
      <c r="G9647" t="s">
        <v>29</v>
      </c>
      <c r="H9647" s="1">
        <v>44877</v>
      </c>
      <c r="I9647" t="str">
        <f t="shared" si="150"/>
        <v>Kicik Investiya</v>
      </c>
      <c r="J9647">
        <f>YEAR(transaction_data[[#This Row],[Transaction_Date]])</f>
        <v>2022</v>
      </c>
      <c r="K9647">
        <f>MONTH(transaction_data[[#This Row],[Transaction_Date]])</f>
        <v>11</v>
      </c>
    </row>
    <row r="9648" spans="1:11" x14ac:dyDescent="0.3">
      <c r="A9648">
        <v>309646</v>
      </c>
      <c r="B9648">
        <v>200029</v>
      </c>
      <c r="C9648" t="s">
        <v>30</v>
      </c>
      <c r="D9648">
        <v>58732</v>
      </c>
      <c r="E9648">
        <v>3605</v>
      </c>
      <c r="F9648">
        <v>33083</v>
      </c>
      <c r="G9648" t="s">
        <v>29</v>
      </c>
      <c r="H9648" s="1">
        <v>45732</v>
      </c>
      <c r="I9648" t="str">
        <f t="shared" si="150"/>
        <v>Yuksek Investisya</v>
      </c>
      <c r="J9648">
        <f>YEAR(transaction_data[[#This Row],[Transaction_Date]])</f>
        <v>2025</v>
      </c>
      <c r="K9648">
        <f>MONTH(transaction_data[[#This Row],[Transaction_Date]])</f>
        <v>3</v>
      </c>
    </row>
    <row r="9649" spans="1:11" x14ac:dyDescent="0.3">
      <c r="A9649">
        <v>309647</v>
      </c>
      <c r="B9649">
        <v>200993</v>
      </c>
      <c r="C9649" t="s">
        <v>30</v>
      </c>
      <c r="D9649">
        <v>63328</v>
      </c>
      <c r="E9649">
        <v>209</v>
      </c>
      <c r="F9649">
        <v>22509</v>
      </c>
      <c r="G9649" t="s">
        <v>33</v>
      </c>
      <c r="H9649" s="1">
        <v>45332</v>
      </c>
      <c r="I9649" t="str">
        <f t="shared" si="150"/>
        <v>Orta investisya</v>
      </c>
      <c r="J9649">
        <f>YEAR(transaction_data[[#This Row],[Transaction_Date]])</f>
        <v>2024</v>
      </c>
      <c r="K9649">
        <f>MONTH(transaction_data[[#This Row],[Transaction_Date]])</f>
        <v>2</v>
      </c>
    </row>
    <row r="9650" spans="1:11" x14ac:dyDescent="0.3">
      <c r="A9650">
        <v>309648</v>
      </c>
      <c r="B9650">
        <v>205794</v>
      </c>
      <c r="C9650" t="s">
        <v>31</v>
      </c>
      <c r="D9650">
        <v>38553</v>
      </c>
      <c r="E9650">
        <v>4107</v>
      </c>
      <c r="F9650">
        <v>28231</v>
      </c>
      <c r="G9650" t="s">
        <v>33</v>
      </c>
      <c r="H9650" s="1">
        <v>45394</v>
      </c>
      <c r="I9650" t="str">
        <f t="shared" si="150"/>
        <v>Yuksek Investisya</v>
      </c>
      <c r="J9650">
        <f>YEAR(transaction_data[[#This Row],[Transaction_Date]])</f>
        <v>2024</v>
      </c>
      <c r="K9650">
        <f>MONTH(transaction_data[[#This Row],[Transaction_Date]])</f>
        <v>4</v>
      </c>
    </row>
    <row r="9651" spans="1:11" x14ac:dyDescent="0.3">
      <c r="A9651">
        <v>309649</v>
      </c>
      <c r="B9651">
        <v>201286</v>
      </c>
      <c r="C9651" t="s">
        <v>31</v>
      </c>
      <c r="D9651">
        <v>33553</v>
      </c>
      <c r="E9651">
        <v>636</v>
      </c>
      <c r="F9651">
        <v>12744</v>
      </c>
      <c r="G9651" t="s">
        <v>32</v>
      </c>
      <c r="H9651" s="1">
        <v>45373</v>
      </c>
      <c r="I9651" t="str">
        <f t="shared" si="150"/>
        <v>Kicik Investiya</v>
      </c>
      <c r="J9651">
        <f>YEAR(transaction_data[[#This Row],[Transaction_Date]])</f>
        <v>2024</v>
      </c>
      <c r="K9651">
        <f>MONTH(transaction_data[[#This Row],[Transaction_Date]])</f>
        <v>3</v>
      </c>
    </row>
    <row r="9652" spans="1:11" x14ac:dyDescent="0.3">
      <c r="A9652">
        <v>309650</v>
      </c>
      <c r="B9652">
        <v>209055</v>
      </c>
      <c r="C9652" t="s">
        <v>31</v>
      </c>
      <c r="D9652">
        <v>59770</v>
      </c>
      <c r="E9652">
        <v>4828</v>
      </c>
      <c r="F9652">
        <v>44475</v>
      </c>
      <c r="G9652" t="s">
        <v>33</v>
      </c>
      <c r="H9652" s="1">
        <v>44671</v>
      </c>
      <c r="I9652" t="str">
        <f t="shared" si="150"/>
        <v>Yuksek Investisya</v>
      </c>
      <c r="J9652">
        <f>YEAR(transaction_data[[#This Row],[Transaction_Date]])</f>
        <v>2022</v>
      </c>
      <c r="K9652">
        <f>MONTH(transaction_data[[#This Row],[Transaction_Date]])</f>
        <v>4</v>
      </c>
    </row>
    <row r="9653" spans="1:11" x14ac:dyDescent="0.3">
      <c r="A9653">
        <v>309651</v>
      </c>
      <c r="B9653">
        <v>205185</v>
      </c>
      <c r="C9653" t="s">
        <v>13</v>
      </c>
      <c r="D9653">
        <v>44681</v>
      </c>
      <c r="E9653">
        <v>2878</v>
      </c>
      <c r="F9653">
        <v>47395</v>
      </c>
      <c r="G9653" t="s">
        <v>32</v>
      </c>
      <c r="H9653" s="1">
        <v>45339</v>
      </c>
      <c r="I9653" t="str">
        <f t="shared" si="150"/>
        <v>Yuksek Investisya</v>
      </c>
      <c r="J9653">
        <f>YEAR(transaction_data[[#This Row],[Transaction_Date]])</f>
        <v>2024</v>
      </c>
      <c r="K9653">
        <f>MONTH(transaction_data[[#This Row],[Transaction_Date]])</f>
        <v>2</v>
      </c>
    </row>
    <row r="9654" spans="1:11" x14ac:dyDescent="0.3">
      <c r="A9654">
        <v>309652</v>
      </c>
      <c r="B9654">
        <v>206879</v>
      </c>
      <c r="C9654" t="s">
        <v>13</v>
      </c>
      <c r="D9654">
        <v>15644</v>
      </c>
      <c r="E9654">
        <v>4751</v>
      </c>
      <c r="F9654">
        <v>24562</v>
      </c>
      <c r="G9654" t="s">
        <v>29</v>
      </c>
      <c r="H9654" s="1">
        <v>45550</v>
      </c>
      <c r="I9654" t="str">
        <f t="shared" si="150"/>
        <v>Orta investisya</v>
      </c>
      <c r="J9654">
        <f>YEAR(transaction_data[[#This Row],[Transaction_Date]])</f>
        <v>2024</v>
      </c>
      <c r="K9654">
        <f>MONTH(transaction_data[[#This Row],[Transaction_Date]])</f>
        <v>9</v>
      </c>
    </row>
    <row r="9655" spans="1:11" x14ac:dyDescent="0.3">
      <c r="A9655">
        <v>309653</v>
      </c>
      <c r="B9655">
        <v>204948</v>
      </c>
      <c r="C9655" t="s">
        <v>13</v>
      </c>
      <c r="D9655">
        <v>78775</v>
      </c>
      <c r="E9655">
        <v>2148</v>
      </c>
      <c r="F9655">
        <v>4630</v>
      </c>
      <c r="G9655" t="s">
        <v>32</v>
      </c>
      <c r="H9655" s="1">
        <v>45017</v>
      </c>
      <c r="I9655" t="str">
        <f t="shared" si="150"/>
        <v>Kicik Investiya</v>
      </c>
      <c r="J9655">
        <f>YEAR(transaction_data[[#This Row],[Transaction_Date]])</f>
        <v>2023</v>
      </c>
      <c r="K9655">
        <f>MONTH(transaction_data[[#This Row],[Transaction_Date]])</f>
        <v>4</v>
      </c>
    </row>
    <row r="9656" spans="1:11" x14ac:dyDescent="0.3">
      <c r="A9656">
        <v>309654</v>
      </c>
      <c r="B9656">
        <v>205904</v>
      </c>
      <c r="C9656" t="s">
        <v>31</v>
      </c>
      <c r="D9656">
        <v>10236</v>
      </c>
      <c r="E9656">
        <v>3725</v>
      </c>
      <c r="F9656">
        <v>21394</v>
      </c>
      <c r="G9656" t="s">
        <v>33</v>
      </c>
      <c r="H9656" s="1">
        <v>44953</v>
      </c>
      <c r="I9656" t="str">
        <f t="shared" si="150"/>
        <v>Orta investisya</v>
      </c>
      <c r="J9656">
        <f>YEAR(transaction_data[[#This Row],[Transaction_Date]])</f>
        <v>2023</v>
      </c>
      <c r="K9656">
        <f>MONTH(transaction_data[[#This Row],[Transaction_Date]])</f>
        <v>1</v>
      </c>
    </row>
    <row r="9657" spans="1:11" x14ac:dyDescent="0.3">
      <c r="A9657">
        <v>309655</v>
      </c>
      <c r="B9657">
        <v>207437</v>
      </c>
      <c r="C9657" t="s">
        <v>13</v>
      </c>
      <c r="D9657">
        <v>22804</v>
      </c>
      <c r="E9657">
        <v>4197</v>
      </c>
      <c r="F9657">
        <v>10894</v>
      </c>
      <c r="G9657" t="s">
        <v>32</v>
      </c>
      <c r="H9657" s="1">
        <v>45099</v>
      </c>
      <c r="I9657" t="str">
        <f t="shared" si="150"/>
        <v>Kicik Investiya</v>
      </c>
      <c r="J9657">
        <f>YEAR(transaction_data[[#This Row],[Transaction_Date]])</f>
        <v>2023</v>
      </c>
      <c r="K9657">
        <f>MONTH(transaction_data[[#This Row],[Transaction_Date]])</f>
        <v>6</v>
      </c>
    </row>
    <row r="9658" spans="1:11" x14ac:dyDescent="0.3">
      <c r="A9658">
        <v>309656</v>
      </c>
      <c r="B9658">
        <v>209249</v>
      </c>
      <c r="C9658" t="s">
        <v>30</v>
      </c>
      <c r="D9658">
        <v>40903</v>
      </c>
      <c r="E9658">
        <v>3334</v>
      </c>
      <c r="F9658">
        <v>8578</v>
      </c>
      <c r="G9658" t="s">
        <v>33</v>
      </c>
      <c r="H9658" s="1">
        <v>45525</v>
      </c>
      <c r="I9658" t="str">
        <f t="shared" si="150"/>
        <v>Kicik Investiya</v>
      </c>
      <c r="J9658">
        <f>YEAR(transaction_data[[#This Row],[Transaction_Date]])</f>
        <v>2024</v>
      </c>
      <c r="K9658">
        <f>MONTH(transaction_data[[#This Row],[Transaction_Date]])</f>
        <v>8</v>
      </c>
    </row>
    <row r="9659" spans="1:11" x14ac:dyDescent="0.3">
      <c r="A9659">
        <v>309657</v>
      </c>
      <c r="B9659">
        <v>208787</v>
      </c>
      <c r="C9659" t="s">
        <v>30</v>
      </c>
      <c r="D9659">
        <v>96803</v>
      </c>
      <c r="E9659">
        <v>1401</v>
      </c>
      <c r="F9659">
        <v>41871</v>
      </c>
      <c r="G9659" t="s">
        <v>33</v>
      </c>
      <c r="H9659" s="1">
        <v>45249</v>
      </c>
      <c r="I9659" t="str">
        <f t="shared" si="150"/>
        <v>Yuksek Investisya</v>
      </c>
      <c r="J9659">
        <f>YEAR(transaction_data[[#This Row],[Transaction_Date]])</f>
        <v>2023</v>
      </c>
      <c r="K9659">
        <f>MONTH(transaction_data[[#This Row],[Transaction_Date]])</f>
        <v>11</v>
      </c>
    </row>
    <row r="9660" spans="1:11" x14ac:dyDescent="0.3">
      <c r="A9660">
        <v>309658</v>
      </c>
      <c r="B9660">
        <v>201940</v>
      </c>
      <c r="C9660" t="s">
        <v>30</v>
      </c>
      <c r="D9660">
        <v>60316</v>
      </c>
      <c r="E9660">
        <v>1042</v>
      </c>
      <c r="F9660">
        <v>3529</v>
      </c>
      <c r="G9660" t="s">
        <v>33</v>
      </c>
      <c r="H9660" s="1">
        <v>44720</v>
      </c>
      <c r="I9660" t="str">
        <f t="shared" si="150"/>
        <v>Kicik Investiya</v>
      </c>
      <c r="J9660">
        <f>YEAR(transaction_data[[#This Row],[Transaction_Date]])</f>
        <v>2022</v>
      </c>
      <c r="K9660">
        <f>MONTH(transaction_data[[#This Row],[Transaction_Date]])</f>
        <v>6</v>
      </c>
    </row>
    <row r="9661" spans="1:11" x14ac:dyDescent="0.3">
      <c r="A9661">
        <v>309659</v>
      </c>
      <c r="B9661">
        <v>206831</v>
      </c>
      <c r="C9661" t="s">
        <v>30</v>
      </c>
      <c r="D9661">
        <v>65501</v>
      </c>
      <c r="E9661">
        <v>328</v>
      </c>
      <c r="F9661">
        <v>29717</v>
      </c>
      <c r="G9661" t="s">
        <v>29</v>
      </c>
      <c r="H9661" s="1">
        <v>45159</v>
      </c>
      <c r="I9661" t="str">
        <f t="shared" si="150"/>
        <v>Yuksek Investisya</v>
      </c>
      <c r="J9661">
        <f>YEAR(transaction_data[[#This Row],[Transaction_Date]])</f>
        <v>2023</v>
      </c>
      <c r="K9661">
        <f>MONTH(transaction_data[[#This Row],[Transaction_Date]])</f>
        <v>8</v>
      </c>
    </row>
    <row r="9662" spans="1:11" x14ac:dyDescent="0.3">
      <c r="A9662">
        <v>309660</v>
      </c>
      <c r="B9662">
        <v>202361</v>
      </c>
      <c r="C9662" t="s">
        <v>13</v>
      </c>
      <c r="D9662">
        <v>12794</v>
      </c>
      <c r="E9662">
        <v>3540</v>
      </c>
      <c r="F9662">
        <v>6705</v>
      </c>
      <c r="G9662" t="s">
        <v>32</v>
      </c>
      <c r="H9662" s="1">
        <v>44653</v>
      </c>
      <c r="I9662" t="str">
        <f t="shared" si="150"/>
        <v>Kicik Investiya</v>
      </c>
      <c r="J9662">
        <f>YEAR(transaction_data[[#This Row],[Transaction_Date]])</f>
        <v>2022</v>
      </c>
      <c r="K9662">
        <f>MONTH(transaction_data[[#This Row],[Transaction_Date]])</f>
        <v>4</v>
      </c>
    </row>
    <row r="9663" spans="1:11" x14ac:dyDescent="0.3">
      <c r="A9663">
        <v>309661</v>
      </c>
      <c r="B9663">
        <v>205574</v>
      </c>
      <c r="C9663" t="s">
        <v>13</v>
      </c>
      <c r="D9663">
        <v>23999</v>
      </c>
      <c r="E9663">
        <v>877</v>
      </c>
      <c r="F9663">
        <v>1062</v>
      </c>
      <c r="G9663" t="s">
        <v>32</v>
      </c>
      <c r="H9663" s="1">
        <v>44800</v>
      </c>
      <c r="I9663" t="str">
        <f t="shared" si="150"/>
        <v>Kicik Investiya</v>
      </c>
      <c r="J9663">
        <f>YEAR(transaction_data[[#This Row],[Transaction_Date]])</f>
        <v>2022</v>
      </c>
      <c r="K9663">
        <f>MONTH(transaction_data[[#This Row],[Transaction_Date]])</f>
        <v>8</v>
      </c>
    </row>
    <row r="9664" spans="1:11" x14ac:dyDescent="0.3">
      <c r="A9664">
        <v>309662</v>
      </c>
      <c r="B9664">
        <v>209193</v>
      </c>
      <c r="C9664" t="s">
        <v>30</v>
      </c>
      <c r="D9664">
        <v>69386</v>
      </c>
      <c r="E9664">
        <v>470</v>
      </c>
      <c r="F9664">
        <v>29839</v>
      </c>
      <c r="G9664" t="s">
        <v>32</v>
      </c>
      <c r="H9664" s="1">
        <v>45620</v>
      </c>
      <c r="I9664" t="str">
        <f t="shared" si="150"/>
        <v>Yuksek Investisya</v>
      </c>
      <c r="J9664">
        <f>YEAR(transaction_data[[#This Row],[Transaction_Date]])</f>
        <v>2024</v>
      </c>
      <c r="K9664">
        <f>MONTH(transaction_data[[#This Row],[Transaction_Date]])</f>
        <v>11</v>
      </c>
    </row>
    <row r="9665" spans="1:11" x14ac:dyDescent="0.3">
      <c r="A9665">
        <v>309663</v>
      </c>
      <c r="B9665">
        <v>200156</v>
      </c>
      <c r="C9665" t="s">
        <v>31</v>
      </c>
      <c r="D9665">
        <v>35641</v>
      </c>
      <c r="E9665">
        <v>201</v>
      </c>
      <c r="F9665">
        <v>9871</v>
      </c>
      <c r="G9665" t="s">
        <v>32</v>
      </c>
      <c r="H9665" s="1">
        <v>45311</v>
      </c>
      <c r="I9665" t="str">
        <f t="shared" si="150"/>
        <v>Kicik Investiya</v>
      </c>
      <c r="J9665">
        <f>YEAR(transaction_data[[#This Row],[Transaction_Date]])</f>
        <v>2024</v>
      </c>
      <c r="K9665">
        <f>MONTH(transaction_data[[#This Row],[Transaction_Date]])</f>
        <v>1</v>
      </c>
    </row>
    <row r="9666" spans="1:11" x14ac:dyDescent="0.3">
      <c r="A9666">
        <v>309664</v>
      </c>
      <c r="B9666">
        <v>202952</v>
      </c>
      <c r="C9666" t="s">
        <v>30</v>
      </c>
      <c r="D9666">
        <v>73440</v>
      </c>
      <c r="E9666">
        <v>4397</v>
      </c>
      <c r="F9666">
        <v>40003</v>
      </c>
      <c r="G9666" t="s">
        <v>33</v>
      </c>
      <c r="H9666" s="1">
        <v>45286</v>
      </c>
      <c r="I9666" t="str">
        <f t="shared" ref="I9666:I9729" si="151">IF(AND(F9666&gt;1000,F9666&lt;15000),"Kicik Investiya",IF(AND(F9666&gt;=15000,F9666&lt;27500),"Orta investisya","Yuksek Investisya"))</f>
        <v>Yuksek Investisya</v>
      </c>
      <c r="J9666">
        <f>YEAR(transaction_data[[#This Row],[Transaction_Date]])</f>
        <v>2023</v>
      </c>
      <c r="K9666">
        <f>MONTH(transaction_data[[#This Row],[Transaction_Date]])</f>
        <v>12</v>
      </c>
    </row>
    <row r="9667" spans="1:11" x14ac:dyDescent="0.3">
      <c r="A9667">
        <v>309665</v>
      </c>
      <c r="B9667">
        <v>201230</v>
      </c>
      <c r="C9667" t="s">
        <v>30</v>
      </c>
      <c r="D9667">
        <v>58357</v>
      </c>
      <c r="E9667">
        <v>3342</v>
      </c>
      <c r="F9667">
        <v>29572</v>
      </c>
      <c r="G9667" t="s">
        <v>32</v>
      </c>
      <c r="H9667" s="1">
        <v>45411</v>
      </c>
      <c r="I9667" t="str">
        <f t="shared" si="151"/>
        <v>Yuksek Investisya</v>
      </c>
      <c r="J9667">
        <f>YEAR(transaction_data[[#This Row],[Transaction_Date]])</f>
        <v>2024</v>
      </c>
      <c r="K9667">
        <f>MONTH(transaction_data[[#This Row],[Transaction_Date]])</f>
        <v>4</v>
      </c>
    </row>
    <row r="9668" spans="1:11" x14ac:dyDescent="0.3">
      <c r="A9668">
        <v>309666</v>
      </c>
      <c r="B9668">
        <v>207579</v>
      </c>
      <c r="C9668" t="s">
        <v>31</v>
      </c>
      <c r="D9668">
        <v>6717</v>
      </c>
      <c r="E9668">
        <v>4784</v>
      </c>
      <c r="F9668">
        <v>24829</v>
      </c>
      <c r="G9668" t="s">
        <v>32</v>
      </c>
      <c r="H9668" s="1">
        <v>45539</v>
      </c>
      <c r="I9668" t="str">
        <f t="shared" si="151"/>
        <v>Orta investisya</v>
      </c>
      <c r="J9668">
        <f>YEAR(transaction_data[[#This Row],[Transaction_Date]])</f>
        <v>2024</v>
      </c>
      <c r="K9668">
        <f>MONTH(transaction_data[[#This Row],[Transaction_Date]])</f>
        <v>9</v>
      </c>
    </row>
    <row r="9669" spans="1:11" x14ac:dyDescent="0.3">
      <c r="A9669">
        <v>309667</v>
      </c>
      <c r="B9669">
        <v>201189</v>
      </c>
      <c r="C9669" t="s">
        <v>31</v>
      </c>
      <c r="D9669">
        <v>9806</v>
      </c>
      <c r="E9669">
        <v>2862</v>
      </c>
      <c r="F9669">
        <v>22448</v>
      </c>
      <c r="G9669" t="s">
        <v>29</v>
      </c>
      <c r="H9669" s="1">
        <v>45566</v>
      </c>
      <c r="I9669" t="str">
        <f t="shared" si="151"/>
        <v>Orta investisya</v>
      </c>
      <c r="J9669">
        <f>YEAR(transaction_data[[#This Row],[Transaction_Date]])</f>
        <v>2024</v>
      </c>
      <c r="K9669">
        <f>MONTH(transaction_data[[#This Row],[Transaction_Date]])</f>
        <v>10</v>
      </c>
    </row>
    <row r="9670" spans="1:11" x14ac:dyDescent="0.3">
      <c r="A9670">
        <v>309668</v>
      </c>
      <c r="B9670">
        <v>207694</v>
      </c>
      <c r="C9670" t="s">
        <v>13</v>
      </c>
      <c r="D9670">
        <v>30963</v>
      </c>
      <c r="E9670">
        <v>2283</v>
      </c>
      <c r="F9670">
        <v>47796</v>
      </c>
      <c r="G9670" t="s">
        <v>29</v>
      </c>
      <c r="H9670" s="1">
        <v>45502</v>
      </c>
      <c r="I9670" t="str">
        <f t="shared" si="151"/>
        <v>Yuksek Investisya</v>
      </c>
      <c r="J9670">
        <f>YEAR(transaction_data[[#This Row],[Transaction_Date]])</f>
        <v>2024</v>
      </c>
      <c r="K9670">
        <f>MONTH(transaction_data[[#This Row],[Transaction_Date]])</f>
        <v>7</v>
      </c>
    </row>
    <row r="9671" spans="1:11" x14ac:dyDescent="0.3">
      <c r="A9671">
        <v>309669</v>
      </c>
      <c r="B9671">
        <v>204600</v>
      </c>
      <c r="C9671" t="s">
        <v>31</v>
      </c>
      <c r="D9671">
        <v>87704</v>
      </c>
      <c r="E9671">
        <v>4666</v>
      </c>
      <c r="F9671">
        <v>37130</v>
      </c>
      <c r="G9671" t="s">
        <v>32</v>
      </c>
      <c r="H9671" s="1">
        <v>45092</v>
      </c>
      <c r="I9671" t="str">
        <f t="shared" si="151"/>
        <v>Yuksek Investisya</v>
      </c>
      <c r="J9671">
        <f>YEAR(transaction_data[[#This Row],[Transaction_Date]])</f>
        <v>2023</v>
      </c>
      <c r="K9671">
        <f>MONTH(transaction_data[[#This Row],[Transaction_Date]])</f>
        <v>6</v>
      </c>
    </row>
    <row r="9672" spans="1:11" x14ac:dyDescent="0.3">
      <c r="A9672">
        <v>309670</v>
      </c>
      <c r="B9672">
        <v>200543</v>
      </c>
      <c r="C9672" t="s">
        <v>31</v>
      </c>
      <c r="D9672">
        <v>23219</v>
      </c>
      <c r="E9672">
        <v>1223</v>
      </c>
      <c r="F9672">
        <v>25602</v>
      </c>
      <c r="G9672" t="s">
        <v>29</v>
      </c>
      <c r="H9672" s="1">
        <v>44698</v>
      </c>
      <c r="I9672" t="str">
        <f t="shared" si="151"/>
        <v>Orta investisya</v>
      </c>
      <c r="J9672">
        <f>YEAR(transaction_data[[#This Row],[Transaction_Date]])</f>
        <v>2022</v>
      </c>
      <c r="K9672">
        <f>MONTH(transaction_data[[#This Row],[Transaction_Date]])</f>
        <v>5</v>
      </c>
    </row>
    <row r="9673" spans="1:11" x14ac:dyDescent="0.3">
      <c r="A9673">
        <v>309671</v>
      </c>
      <c r="B9673">
        <v>201575</v>
      </c>
      <c r="C9673" t="s">
        <v>13</v>
      </c>
      <c r="D9673">
        <v>4074</v>
      </c>
      <c r="E9673">
        <v>2154</v>
      </c>
      <c r="F9673">
        <v>10662</v>
      </c>
      <c r="G9673" t="s">
        <v>29</v>
      </c>
      <c r="H9673" s="1">
        <v>45398</v>
      </c>
      <c r="I9673" t="str">
        <f t="shared" si="151"/>
        <v>Kicik Investiya</v>
      </c>
      <c r="J9673">
        <f>YEAR(transaction_data[[#This Row],[Transaction_Date]])</f>
        <v>2024</v>
      </c>
      <c r="K9673">
        <f>MONTH(transaction_data[[#This Row],[Transaction_Date]])</f>
        <v>4</v>
      </c>
    </row>
    <row r="9674" spans="1:11" x14ac:dyDescent="0.3">
      <c r="A9674">
        <v>309672</v>
      </c>
      <c r="B9674">
        <v>209291</v>
      </c>
      <c r="C9674" t="s">
        <v>13</v>
      </c>
      <c r="D9674">
        <v>19535</v>
      </c>
      <c r="E9674">
        <v>877</v>
      </c>
      <c r="F9674">
        <v>38924</v>
      </c>
      <c r="G9674" t="s">
        <v>29</v>
      </c>
      <c r="H9674" s="1">
        <v>45261</v>
      </c>
      <c r="I9674" t="str">
        <f t="shared" si="151"/>
        <v>Yuksek Investisya</v>
      </c>
      <c r="J9674">
        <f>YEAR(transaction_data[[#This Row],[Transaction_Date]])</f>
        <v>2023</v>
      </c>
      <c r="K9674">
        <f>MONTH(transaction_data[[#This Row],[Transaction_Date]])</f>
        <v>12</v>
      </c>
    </row>
    <row r="9675" spans="1:11" x14ac:dyDescent="0.3">
      <c r="A9675">
        <v>309673</v>
      </c>
      <c r="B9675">
        <v>205889</v>
      </c>
      <c r="C9675" t="s">
        <v>30</v>
      </c>
      <c r="D9675">
        <v>37506</v>
      </c>
      <c r="E9675">
        <v>495</v>
      </c>
      <c r="F9675">
        <v>28634</v>
      </c>
      <c r="G9675" t="s">
        <v>33</v>
      </c>
      <c r="H9675" s="1">
        <v>45396</v>
      </c>
      <c r="I9675" t="str">
        <f t="shared" si="151"/>
        <v>Yuksek Investisya</v>
      </c>
      <c r="J9675">
        <f>YEAR(transaction_data[[#This Row],[Transaction_Date]])</f>
        <v>2024</v>
      </c>
      <c r="K9675">
        <f>MONTH(transaction_data[[#This Row],[Transaction_Date]])</f>
        <v>4</v>
      </c>
    </row>
    <row r="9676" spans="1:11" x14ac:dyDescent="0.3">
      <c r="A9676">
        <v>309674</v>
      </c>
      <c r="B9676">
        <v>205864</v>
      </c>
      <c r="C9676" t="s">
        <v>30</v>
      </c>
      <c r="D9676">
        <v>34499</v>
      </c>
      <c r="E9676">
        <v>578</v>
      </c>
      <c r="F9676">
        <v>45542</v>
      </c>
      <c r="G9676" t="s">
        <v>29</v>
      </c>
      <c r="H9676" s="1">
        <v>45438</v>
      </c>
      <c r="I9676" t="str">
        <f t="shared" si="151"/>
        <v>Yuksek Investisya</v>
      </c>
      <c r="J9676">
        <f>YEAR(transaction_data[[#This Row],[Transaction_Date]])</f>
        <v>2024</v>
      </c>
      <c r="K9676">
        <f>MONTH(transaction_data[[#This Row],[Transaction_Date]])</f>
        <v>5</v>
      </c>
    </row>
    <row r="9677" spans="1:11" x14ac:dyDescent="0.3">
      <c r="A9677">
        <v>309675</v>
      </c>
      <c r="B9677">
        <v>208483</v>
      </c>
      <c r="C9677" t="s">
        <v>31</v>
      </c>
      <c r="D9677">
        <v>31161</v>
      </c>
      <c r="E9677">
        <v>1032</v>
      </c>
      <c r="F9677">
        <v>38529</v>
      </c>
      <c r="G9677" t="s">
        <v>29</v>
      </c>
      <c r="H9677" s="1">
        <v>45559</v>
      </c>
      <c r="I9677" t="str">
        <f t="shared" si="151"/>
        <v>Yuksek Investisya</v>
      </c>
      <c r="J9677">
        <f>YEAR(transaction_data[[#This Row],[Transaction_Date]])</f>
        <v>2024</v>
      </c>
      <c r="K9677">
        <f>MONTH(transaction_data[[#This Row],[Transaction_Date]])</f>
        <v>9</v>
      </c>
    </row>
    <row r="9678" spans="1:11" x14ac:dyDescent="0.3">
      <c r="A9678">
        <v>309676</v>
      </c>
      <c r="B9678">
        <v>201433</v>
      </c>
      <c r="C9678" t="s">
        <v>13</v>
      </c>
      <c r="D9678">
        <v>5084</v>
      </c>
      <c r="E9678">
        <v>253</v>
      </c>
      <c r="F9678">
        <v>44618</v>
      </c>
      <c r="G9678" t="s">
        <v>32</v>
      </c>
      <c r="H9678" s="1">
        <v>45590</v>
      </c>
      <c r="I9678" t="str">
        <f t="shared" si="151"/>
        <v>Yuksek Investisya</v>
      </c>
      <c r="J9678">
        <f>YEAR(transaction_data[[#This Row],[Transaction_Date]])</f>
        <v>2024</v>
      </c>
      <c r="K9678">
        <f>MONTH(transaction_data[[#This Row],[Transaction_Date]])</f>
        <v>10</v>
      </c>
    </row>
    <row r="9679" spans="1:11" x14ac:dyDescent="0.3">
      <c r="A9679">
        <v>309677</v>
      </c>
      <c r="B9679">
        <v>200612</v>
      </c>
      <c r="C9679" t="s">
        <v>31</v>
      </c>
      <c r="D9679">
        <v>55644</v>
      </c>
      <c r="E9679">
        <v>104</v>
      </c>
      <c r="F9679">
        <v>31601</v>
      </c>
      <c r="G9679" t="s">
        <v>32</v>
      </c>
      <c r="H9679" s="1">
        <v>45695</v>
      </c>
      <c r="I9679" t="str">
        <f t="shared" si="151"/>
        <v>Yuksek Investisya</v>
      </c>
      <c r="J9679">
        <f>YEAR(transaction_data[[#This Row],[Transaction_Date]])</f>
        <v>2025</v>
      </c>
      <c r="K9679">
        <f>MONTH(transaction_data[[#This Row],[Transaction_Date]])</f>
        <v>2</v>
      </c>
    </row>
    <row r="9680" spans="1:11" x14ac:dyDescent="0.3">
      <c r="A9680">
        <v>309678</v>
      </c>
      <c r="B9680">
        <v>202640</v>
      </c>
      <c r="C9680" t="s">
        <v>31</v>
      </c>
      <c r="D9680">
        <v>95872</v>
      </c>
      <c r="E9680">
        <v>874</v>
      </c>
      <c r="F9680">
        <v>27515</v>
      </c>
      <c r="G9680" t="s">
        <v>33</v>
      </c>
      <c r="H9680" s="1">
        <v>45398</v>
      </c>
      <c r="I9680" t="str">
        <f t="shared" si="151"/>
        <v>Yuksek Investisya</v>
      </c>
      <c r="J9680">
        <f>YEAR(transaction_data[[#This Row],[Transaction_Date]])</f>
        <v>2024</v>
      </c>
      <c r="K9680">
        <f>MONTH(transaction_data[[#This Row],[Transaction_Date]])</f>
        <v>4</v>
      </c>
    </row>
    <row r="9681" spans="1:11" x14ac:dyDescent="0.3">
      <c r="A9681">
        <v>309679</v>
      </c>
      <c r="B9681">
        <v>207288</v>
      </c>
      <c r="C9681" t="s">
        <v>30</v>
      </c>
      <c r="D9681">
        <v>90598</v>
      </c>
      <c r="E9681">
        <v>1415</v>
      </c>
      <c r="F9681">
        <v>39256</v>
      </c>
      <c r="G9681" t="s">
        <v>29</v>
      </c>
      <c r="H9681" s="1">
        <v>45001</v>
      </c>
      <c r="I9681" t="str">
        <f t="shared" si="151"/>
        <v>Yuksek Investisya</v>
      </c>
      <c r="J9681">
        <f>YEAR(transaction_data[[#This Row],[Transaction_Date]])</f>
        <v>2023</v>
      </c>
      <c r="K9681">
        <f>MONTH(transaction_data[[#This Row],[Transaction_Date]])</f>
        <v>3</v>
      </c>
    </row>
    <row r="9682" spans="1:11" x14ac:dyDescent="0.3">
      <c r="A9682">
        <v>309680</v>
      </c>
      <c r="B9682">
        <v>207678</v>
      </c>
      <c r="C9682" t="s">
        <v>31</v>
      </c>
      <c r="D9682">
        <v>90998</v>
      </c>
      <c r="E9682">
        <v>1546</v>
      </c>
      <c r="F9682">
        <v>46577</v>
      </c>
      <c r="G9682" t="s">
        <v>32</v>
      </c>
      <c r="H9682" s="1">
        <v>44735</v>
      </c>
      <c r="I9682" t="str">
        <f t="shared" si="151"/>
        <v>Yuksek Investisya</v>
      </c>
      <c r="J9682">
        <f>YEAR(transaction_data[[#This Row],[Transaction_Date]])</f>
        <v>2022</v>
      </c>
      <c r="K9682">
        <f>MONTH(transaction_data[[#This Row],[Transaction_Date]])</f>
        <v>6</v>
      </c>
    </row>
    <row r="9683" spans="1:11" x14ac:dyDescent="0.3">
      <c r="A9683">
        <v>309681</v>
      </c>
      <c r="B9683">
        <v>208922</v>
      </c>
      <c r="C9683" t="s">
        <v>31</v>
      </c>
      <c r="D9683">
        <v>36567</v>
      </c>
      <c r="E9683">
        <v>353</v>
      </c>
      <c r="F9683">
        <v>34309</v>
      </c>
      <c r="G9683" t="s">
        <v>33</v>
      </c>
      <c r="H9683" s="1">
        <v>45461</v>
      </c>
      <c r="I9683" t="str">
        <f t="shared" si="151"/>
        <v>Yuksek Investisya</v>
      </c>
      <c r="J9683">
        <f>YEAR(transaction_data[[#This Row],[Transaction_Date]])</f>
        <v>2024</v>
      </c>
      <c r="K9683">
        <f>MONTH(transaction_data[[#This Row],[Transaction_Date]])</f>
        <v>6</v>
      </c>
    </row>
    <row r="9684" spans="1:11" x14ac:dyDescent="0.3">
      <c r="A9684">
        <v>309682</v>
      </c>
      <c r="B9684">
        <v>206377</v>
      </c>
      <c r="C9684" t="s">
        <v>30</v>
      </c>
      <c r="D9684">
        <v>47106</v>
      </c>
      <c r="E9684">
        <v>2503</v>
      </c>
      <c r="F9684">
        <v>18994</v>
      </c>
      <c r="G9684" t="s">
        <v>32</v>
      </c>
      <c r="H9684" s="1">
        <v>44670</v>
      </c>
      <c r="I9684" t="str">
        <f t="shared" si="151"/>
        <v>Orta investisya</v>
      </c>
      <c r="J9684">
        <f>YEAR(transaction_data[[#This Row],[Transaction_Date]])</f>
        <v>2022</v>
      </c>
      <c r="K9684">
        <f>MONTH(transaction_data[[#This Row],[Transaction_Date]])</f>
        <v>4</v>
      </c>
    </row>
    <row r="9685" spans="1:11" x14ac:dyDescent="0.3">
      <c r="A9685">
        <v>309683</v>
      </c>
      <c r="B9685">
        <v>208409</v>
      </c>
      <c r="C9685" t="s">
        <v>30</v>
      </c>
      <c r="D9685">
        <v>37622</v>
      </c>
      <c r="E9685">
        <v>3353</v>
      </c>
      <c r="F9685">
        <v>45687</v>
      </c>
      <c r="G9685" t="s">
        <v>32</v>
      </c>
      <c r="H9685" s="1">
        <v>45296</v>
      </c>
      <c r="I9685" t="str">
        <f t="shared" si="151"/>
        <v>Yuksek Investisya</v>
      </c>
      <c r="J9685">
        <f>YEAR(transaction_data[[#This Row],[Transaction_Date]])</f>
        <v>2024</v>
      </c>
      <c r="K9685">
        <f>MONTH(transaction_data[[#This Row],[Transaction_Date]])</f>
        <v>1</v>
      </c>
    </row>
    <row r="9686" spans="1:11" x14ac:dyDescent="0.3">
      <c r="A9686">
        <v>309684</v>
      </c>
      <c r="B9686">
        <v>209677</v>
      </c>
      <c r="C9686" t="s">
        <v>13</v>
      </c>
      <c r="D9686">
        <v>68741</v>
      </c>
      <c r="E9686">
        <v>3433</v>
      </c>
      <c r="F9686">
        <v>26990</v>
      </c>
      <c r="G9686" t="s">
        <v>29</v>
      </c>
      <c r="H9686" s="1">
        <v>45536</v>
      </c>
      <c r="I9686" t="str">
        <f t="shared" si="151"/>
        <v>Orta investisya</v>
      </c>
      <c r="J9686">
        <f>YEAR(transaction_data[[#This Row],[Transaction_Date]])</f>
        <v>2024</v>
      </c>
      <c r="K9686">
        <f>MONTH(transaction_data[[#This Row],[Transaction_Date]])</f>
        <v>9</v>
      </c>
    </row>
    <row r="9687" spans="1:11" x14ac:dyDescent="0.3">
      <c r="A9687">
        <v>309685</v>
      </c>
      <c r="B9687">
        <v>207506</v>
      </c>
      <c r="C9687" t="s">
        <v>30</v>
      </c>
      <c r="D9687">
        <v>47794</v>
      </c>
      <c r="E9687">
        <v>3128</v>
      </c>
      <c r="F9687">
        <v>37981</v>
      </c>
      <c r="G9687" t="s">
        <v>32</v>
      </c>
      <c r="H9687" s="1">
        <v>45131</v>
      </c>
      <c r="I9687" t="str">
        <f t="shared" si="151"/>
        <v>Yuksek Investisya</v>
      </c>
      <c r="J9687">
        <f>YEAR(transaction_data[[#This Row],[Transaction_Date]])</f>
        <v>2023</v>
      </c>
      <c r="K9687">
        <f>MONTH(transaction_data[[#This Row],[Transaction_Date]])</f>
        <v>7</v>
      </c>
    </row>
    <row r="9688" spans="1:11" x14ac:dyDescent="0.3">
      <c r="A9688">
        <v>309686</v>
      </c>
      <c r="B9688">
        <v>201770</v>
      </c>
      <c r="C9688" t="s">
        <v>13</v>
      </c>
      <c r="D9688">
        <v>93858</v>
      </c>
      <c r="E9688">
        <v>678</v>
      </c>
      <c r="F9688">
        <v>22398</v>
      </c>
      <c r="G9688" t="s">
        <v>29</v>
      </c>
      <c r="H9688" s="1">
        <v>45500</v>
      </c>
      <c r="I9688" t="str">
        <f t="shared" si="151"/>
        <v>Orta investisya</v>
      </c>
      <c r="J9688">
        <f>YEAR(transaction_data[[#This Row],[Transaction_Date]])</f>
        <v>2024</v>
      </c>
      <c r="K9688">
        <f>MONTH(transaction_data[[#This Row],[Transaction_Date]])</f>
        <v>7</v>
      </c>
    </row>
    <row r="9689" spans="1:11" x14ac:dyDescent="0.3">
      <c r="A9689">
        <v>309687</v>
      </c>
      <c r="B9689">
        <v>205696</v>
      </c>
      <c r="C9689" t="s">
        <v>13</v>
      </c>
      <c r="D9689">
        <v>19348</v>
      </c>
      <c r="E9689">
        <v>202</v>
      </c>
      <c r="F9689">
        <v>35343</v>
      </c>
      <c r="G9689" t="s">
        <v>29</v>
      </c>
      <c r="H9689" s="1">
        <v>44739</v>
      </c>
      <c r="I9689" t="str">
        <f t="shared" si="151"/>
        <v>Yuksek Investisya</v>
      </c>
      <c r="J9689">
        <f>YEAR(transaction_data[[#This Row],[Transaction_Date]])</f>
        <v>2022</v>
      </c>
      <c r="K9689">
        <f>MONTH(transaction_data[[#This Row],[Transaction_Date]])</f>
        <v>6</v>
      </c>
    </row>
    <row r="9690" spans="1:11" x14ac:dyDescent="0.3">
      <c r="A9690">
        <v>309688</v>
      </c>
      <c r="B9690">
        <v>208437</v>
      </c>
      <c r="C9690" t="s">
        <v>30</v>
      </c>
      <c r="D9690">
        <v>60981</v>
      </c>
      <c r="E9690">
        <v>1393</v>
      </c>
      <c r="F9690">
        <v>17384</v>
      </c>
      <c r="G9690" t="s">
        <v>32</v>
      </c>
      <c r="H9690" s="1">
        <v>45057</v>
      </c>
      <c r="I9690" t="str">
        <f t="shared" si="151"/>
        <v>Orta investisya</v>
      </c>
      <c r="J9690">
        <f>YEAR(transaction_data[[#This Row],[Transaction_Date]])</f>
        <v>2023</v>
      </c>
      <c r="K9690">
        <f>MONTH(transaction_data[[#This Row],[Transaction_Date]])</f>
        <v>5</v>
      </c>
    </row>
    <row r="9691" spans="1:11" x14ac:dyDescent="0.3">
      <c r="A9691">
        <v>309689</v>
      </c>
      <c r="B9691">
        <v>200403</v>
      </c>
      <c r="C9691" t="s">
        <v>30</v>
      </c>
      <c r="D9691">
        <v>54548</v>
      </c>
      <c r="E9691">
        <v>2142</v>
      </c>
      <c r="F9691">
        <v>29972</v>
      </c>
      <c r="G9691" t="s">
        <v>33</v>
      </c>
      <c r="H9691" s="1">
        <v>45648</v>
      </c>
      <c r="I9691" t="str">
        <f t="shared" si="151"/>
        <v>Yuksek Investisya</v>
      </c>
      <c r="J9691">
        <f>YEAR(transaction_data[[#This Row],[Transaction_Date]])</f>
        <v>2024</v>
      </c>
      <c r="K9691">
        <f>MONTH(transaction_data[[#This Row],[Transaction_Date]])</f>
        <v>12</v>
      </c>
    </row>
    <row r="9692" spans="1:11" x14ac:dyDescent="0.3">
      <c r="A9692">
        <v>309690</v>
      </c>
      <c r="B9692">
        <v>206112</v>
      </c>
      <c r="C9692" t="s">
        <v>30</v>
      </c>
      <c r="D9692">
        <v>45891</v>
      </c>
      <c r="E9692">
        <v>6516</v>
      </c>
      <c r="F9692">
        <v>7918</v>
      </c>
      <c r="G9692" t="s">
        <v>32</v>
      </c>
      <c r="H9692" s="1">
        <v>45289</v>
      </c>
      <c r="I9692" t="str">
        <f t="shared" si="151"/>
        <v>Kicik Investiya</v>
      </c>
      <c r="J9692">
        <f>YEAR(transaction_data[[#This Row],[Transaction_Date]])</f>
        <v>2023</v>
      </c>
      <c r="K9692">
        <f>MONTH(transaction_data[[#This Row],[Transaction_Date]])</f>
        <v>12</v>
      </c>
    </row>
    <row r="9693" spans="1:11" x14ac:dyDescent="0.3">
      <c r="A9693">
        <v>309691</v>
      </c>
      <c r="B9693">
        <v>202080</v>
      </c>
      <c r="C9693" t="s">
        <v>31</v>
      </c>
      <c r="D9693">
        <v>77999</v>
      </c>
      <c r="E9693">
        <v>2120</v>
      </c>
      <c r="F9693">
        <v>17680</v>
      </c>
      <c r="G9693" t="s">
        <v>33</v>
      </c>
      <c r="H9693" s="1">
        <v>45376</v>
      </c>
      <c r="I9693" t="str">
        <f t="shared" si="151"/>
        <v>Orta investisya</v>
      </c>
      <c r="J9693">
        <f>YEAR(transaction_data[[#This Row],[Transaction_Date]])</f>
        <v>2024</v>
      </c>
      <c r="K9693">
        <f>MONTH(transaction_data[[#This Row],[Transaction_Date]])</f>
        <v>3</v>
      </c>
    </row>
    <row r="9694" spans="1:11" x14ac:dyDescent="0.3">
      <c r="A9694">
        <v>309692</v>
      </c>
      <c r="B9694">
        <v>209640</v>
      </c>
      <c r="C9694" t="s">
        <v>30</v>
      </c>
      <c r="D9694">
        <v>40356</v>
      </c>
      <c r="E9694">
        <v>3299</v>
      </c>
      <c r="F9694">
        <v>11563</v>
      </c>
      <c r="G9694" t="s">
        <v>32</v>
      </c>
      <c r="H9694" s="1">
        <v>44822</v>
      </c>
      <c r="I9694" t="str">
        <f t="shared" si="151"/>
        <v>Kicik Investiya</v>
      </c>
      <c r="J9694">
        <f>YEAR(transaction_data[[#This Row],[Transaction_Date]])</f>
        <v>2022</v>
      </c>
      <c r="K9694">
        <f>MONTH(transaction_data[[#This Row],[Transaction_Date]])</f>
        <v>9</v>
      </c>
    </row>
    <row r="9695" spans="1:11" x14ac:dyDescent="0.3">
      <c r="A9695">
        <v>309693</v>
      </c>
      <c r="B9695">
        <v>208460</v>
      </c>
      <c r="C9695" t="s">
        <v>13</v>
      </c>
      <c r="D9695">
        <v>79090</v>
      </c>
      <c r="E9695">
        <v>2354</v>
      </c>
      <c r="F9695">
        <v>20969</v>
      </c>
      <c r="G9695" t="s">
        <v>29</v>
      </c>
      <c r="H9695" s="1">
        <v>45409</v>
      </c>
      <c r="I9695" t="str">
        <f t="shared" si="151"/>
        <v>Orta investisya</v>
      </c>
      <c r="J9695">
        <f>YEAR(transaction_data[[#This Row],[Transaction_Date]])</f>
        <v>2024</v>
      </c>
      <c r="K9695">
        <f>MONTH(transaction_data[[#This Row],[Transaction_Date]])</f>
        <v>4</v>
      </c>
    </row>
    <row r="9696" spans="1:11" x14ac:dyDescent="0.3">
      <c r="A9696">
        <v>309694</v>
      </c>
      <c r="B9696">
        <v>209968</v>
      </c>
      <c r="C9696" t="s">
        <v>13</v>
      </c>
      <c r="D9696">
        <v>21557</v>
      </c>
      <c r="E9696">
        <v>1619</v>
      </c>
      <c r="F9696">
        <v>10488</v>
      </c>
      <c r="G9696" t="s">
        <v>33</v>
      </c>
      <c r="H9696" s="1">
        <v>45608</v>
      </c>
      <c r="I9696" t="str">
        <f t="shared" si="151"/>
        <v>Kicik Investiya</v>
      </c>
      <c r="J9696">
        <f>YEAR(transaction_data[[#This Row],[Transaction_Date]])</f>
        <v>2024</v>
      </c>
      <c r="K9696">
        <f>MONTH(transaction_data[[#This Row],[Transaction_Date]])</f>
        <v>11</v>
      </c>
    </row>
    <row r="9697" spans="1:11" x14ac:dyDescent="0.3">
      <c r="A9697">
        <v>309695</v>
      </c>
      <c r="B9697">
        <v>206442</v>
      </c>
      <c r="C9697" t="s">
        <v>13</v>
      </c>
      <c r="D9697">
        <v>17050</v>
      </c>
      <c r="E9697">
        <v>3579</v>
      </c>
      <c r="F9697">
        <v>48591</v>
      </c>
      <c r="G9697" t="s">
        <v>32</v>
      </c>
      <c r="H9697" s="1">
        <v>45644</v>
      </c>
      <c r="I9697" t="str">
        <f t="shared" si="151"/>
        <v>Yuksek Investisya</v>
      </c>
      <c r="J9697">
        <f>YEAR(transaction_data[[#This Row],[Transaction_Date]])</f>
        <v>2024</v>
      </c>
      <c r="K9697">
        <f>MONTH(transaction_data[[#This Row],[Transaction_Date]])</f>
        <v>12</v>
      </c>
    </row>
    <row r="9698" spans="1:11" x14ac:dyDescent="0.3">
      <c r="A9698">
        <v>309696</v>
      </c>
      <c r="B9698">
        <v>208304</v>
      </c>
      <c r="C9698" t="s">
        <v>30</v>
      </c>
      <c r="D9698">
        <v>66496</v>
      </c>
      <c r="E9698">
        <v>4748</v>
      </c>
      <c r="F9698">
        <v>18800</v>
      </c>
      <c r="G9698" t="s">
        <v>32</v>
      </c>
      <c r="H9698" s="1">
        <v>45179</v>
      </c>
      <c r="I9698" t="str">
        <f t="shared" si="151"/>
        <v>Orta investisya</v>
      </c>
      <c r="J9698">
        <f>YEAR(transaction_data[[#This Row],[Transaction_Date]])</f>
        <v>2023</v>
      </c>
      <c r="K9698">
        <f>MONTH(transaction_data[[#This Row],[Transaction_Date]])</f>
        <v>9</v>
      </c>
    </row>
    <row r="9699" spans="1:11" x14ac:dyDescent="0.3">
      <c r="A9699">
        <v>309697</v>
      </c>
      <c r="B9699">
        <v>203912</v>
      </c>
      <c r="C9699" t="s">
        <v>13</v>
      </c>
      <c r="D9699">
        <v>39089</v>
      </c>
      <c r="E9699">
        <v>4445</v>
      </c>
      <c r="F9699">
        <v>6770</v>
      </c>
      <c r="G9699" t="s">
        <v>29</v>
      </c>
      <c r="H9699" s="1">
        <v>45337</v>
      </c>
      <c r="I9699" t="str">
        <f t="shared" si="151"/>
        <v>Kicik Investiya</v>
      </c>
      <c r="J9699">
        <f>YEAR(transaction_data[[#This Row],[Transaction_Date]])</f>
        <v>2024</v>
      </c>
      <c r="K9699">
        <f>MONTH(transaction_data[[#This Row],[Transaction_Date]])</f>
        <v>2</v>
      </c>
    </row>
    <row r="9700" spans="1:11" x14ac:dyDescent="0.3">
      <c r="A9700">
        <v>309698</v>
      </c>
      <c r="B9700">
        <v>205623</v>
      </c>
      <c r="C9700" t="s">
        <v>13</v>
      </c>
      <c r="D9700">
        <v>5323</v>
      </c>
      <c r="E9700">
        <v>2457</v>
      </c>
      <c r="F9700">
        <v>26899</v>
      </c>
      <c r="G9700" t="s">
        <v>32</v>
      </c>
      <c r="H9700" s="1">
        <v>45724</v>
      </c>
      <c r="I9700" t="str">
        <f t="shared" si="151"/>
        <v>Orta investisya</v>
      </c>
      <c r="J9700">
        <f>YEAR(transaction_data[[#This Row],[Transaction_Date]])</f>
        <v>2025</v>
      </c>
      <c r="K9700">
        <f>MONTH(transaction_data[[#This Row],[Transaction_Date]])</f>
        <v>3</v>
      </c>
    </row>
    <row r="9701" spans="1:11" x14ac:dyDescent="0.3">
      <c r="A9701">
        <v>309699</v>
      </c>
      <c r="B9701">
        <v>205101</v>
      </c>
      <c r="C9701" t="s">
        <v>31</v>
      </c>
      <c r="D9701">
        <v>94606</v>
      </c>
      <c r="E9701">
        <v>1760</v>
      </c>
      <c r="F9701">
        <v>15930</v>
      </c>
      <c r="G9701" t="s">
        <v>29</v>
      </c>
      <c r="H9701" s="1">
        <v>45318</v>
      </c>
      <c r="I9701" t="str">
        <f t="shared" si="151"/>
        <v>Orta investisya</v>
      </c>
      <c r="J9701">
        <f>YEAR(transaction_data[[#This Row],[Transaction_Date]])</f>
        <v>2024</v>
      </c>
      <c r="K9701">
        <f>MONTH(transaction_data[[#This Row],[Transaction_Date]])</f>
        <v>1</v>
      </c>
    </row>
    <row r="9702" spans="1:11" x14ac:dyDescent="0.3">
      <c r="A9702">
        <v>309700</v>
      </c>
      <c r="B9702">
        <v>209536</v>
      </c>
      <c r="C9702" t="s">
        <v>30</v>
      </c>
      <c r="D9702">
        <v>14335</v>
      </c>
      <c r="E9702">
        <v>3517</v>
      </c>
      <c r="F9702">
        <v>27039</v>
      </c>
      <c r="G9702" t="s">
        <v>33</v>
      </c>
      <c r="H9702" s="1">
        <v>44673</v>
      </c>
      <c r="I9702" t="str">
        <f t="shared" si="151"/>
        <v>Orta investisya</v>
      </c>
      <c r="J9702">
        <f>YEAR(transaction_data[[#This Row],[Transaction_Date]])</f>
        <v>2022</v>
      </c>
      <c r="K9702">
        <f>MONTH(transaction_data[[#This Row],[Transaction_Date]])</f>
        <v>4</v>
      </c>
    </row>
    <row r="9703" spans="1:11" x14ac:dyDescent="0.3">
      <c r="A9703">
        <v>309701</v>
      </c>
      <c r="B9703">
        <v>207715</v>
      </c>
      <c r="C9703" t="s">
        <v>30</v>
      </c>
      <c r="D9703">
        <v>25197</v>
      </c>
      <c r="E9703">
        <v>776</v>
      </c>
      <c r="F9703">
        <v>33525</v>
      </c>
      <c r="G9703" t="s">
        <v>32</v>
      </c>
      <c r="H9703" s="1">
        <v>44891</v>
      </c>
      <c r="I9703" t="str">
        <f t="shared" si="151"/>
        <v>Yuksek Investisya</v>
      </c>
      <c r="J9703">
        <f>YEAR(transaction_data[[#This Row],[Transaction_Date]])</f>
        <v>2022</v>
      </c>
      <c r="K9703">
        <f>MONTH(transaction_data[[#This Row],[Transaction_Date]])</f>
        <v>11</v>
      </c>
    </row>
    <row r="9704" spans="1:11" x14ac:dyDescent="0.3">
      <c r="A9704">
        <v>309702</v>
      </c>
      <c r="B9704">
        <v>200205</v>
      </c>
      <c r="C9704" t="s">
        <v>13</v>
      </c>
      <c r="D9704">
        <v>82299</v>
      </c>
      <c r="E9704">
        <v>195</v>
      </c>
      <c r="F9704">
        <v>17462</v>
      </c>
      <c r="G9704" t="s">
        <v>32</v>
      </c>
      <c r="H9704" s="1">
        <v>45088</v>
      </c>
      <c r="I9704" t="str">
        <f t="shared" si="151"/>
        <v>Orta investisya</v>
      </c>
      <c r="J9704">
        <f>YEAR(transaction_data[[#This Row],[Transaction_Date]])</f>
        <v>2023</v>
      </c>
      <c r="K9704">
        <f>MONTH(transaction_data[[#This Row],[Transaction_Date]])</f>
        <v>6</v>
      </c>
    </row>
    <row r="9705" spans="1:11" x14ac:dyDescent="0.3">
      <c r="A9705">
        <v>309703</v>
      </c>
      <c r="B9705">
        <v>201909</v>
      </c>
      <c r="C9705" t="s">
        <v>31</v>
      </c>
      <c r="D9705">
        <v>12274</v>
      </c>
      <c r="E9705">
        <v>4284</v>
      </c>
      <c r="F9705">
        <v>49558</v>
      </c>
      <c r="G9705" t="s">
        <v>29</v>
      </c>
      <c r="H9705" s="1">
        <v>44939</v>
      </c>
      <c r="I9705" t="str">
        <f t="shared" si="151"/>
        <v>Yuksek Investisya</v>
      </c>
      <c r="J9705">
        <f>YEAR(transaction_data[[#This Row],[Transaction_Date]])</f>
        <v>2023</v>
      </c>
      <c r="K9705">
        <f>MONTH(transaction_data[[#This Row],[Transaction_Date]])</f>
        <v>1</v>
      </c>
    </row>
    <row r="9706" spans="1:11" x14ac:dyDescent="0.3">
      <c r="A9706">
        <v>309704</v>
      </c>
      <c r="B9706">
        <v>209172</v>
      </c>
      <c r="C9706" t="s">
        <v>13</v>
      </c>
      <c r="D9706">
        <v>63578</v>
      </c>
      <c r="E9706">
        <v>4030</v>
      </c>
      <c r="F9706">
        <v>33711</v>
      </c>
      <c r="G9706" t="s">
        <v>29</v>
      </c>
      <c r="H9706" s="1">
        <v>45369</v>
      </c>
      <c r="I9706" t="str">
        <f t="shared" si="151"/>
        <v>Yuksek Investisya</v>
      </c>
      <c r="J9706">
        <f>YEAR(transaction_data[[#This Row],[Transaction_Date]])</f>
        <v>2024</v>
      </c>
      <c r="K9706">
        <f>MONTH(transaction_data[[#This Row],[Transaction_Date]])</f>
        <v>3</v>
      </c>
    </row>
    <row r="9707" spans="1:11" x14ac:dyDescent="0.3">
      <c r="A9707">
        <v>309705</v>
      </c>
      <c r="B9707">
        <v>209450</v>
      </c>
      <c r="C9707" t="s">
        <v>31</v>
      </c>
      <c r="D9707">
        <v>40714</v>
      </c>
      <c r="E9707">
        <v>4088</v>
      </c>
      <c r="F9707">
        <v>16904</v>
      </c>
      <c r="G9707" t="s">
        <v>32</v>
      </c>
      <c r="H9707" s="1">
        <v>45175</v>
      </c>
      <c r="I9707" t="str">
        <f t="shared" si="151"/>
        <v>Orta investisya</v>
      </c>
      <c r="J9707">
        <f>YEAR(transaction_data[[#This Row],[Transaction_Date]])</f>
        <v>2023</v>
      </c>
      <c r="K9707">
        <f>MONTH(transaction_data[[#This Row],[Transaction_Date]])</f>
        <v>9</v>
      </c>
    </row>
    <row r="9708" spans="1:11" x14ac:dyDescent="0.3">
      <c r="A9708">
        <v>309706</v>
      </c>
      <c r="B9708">
        <v>202644</v>
      </c>
      <c r="C9708" t="s">
        <v>13</v>
      </c>
      <c r="D9708">
        <v>57525</v>
      </c>
      <c r="E9708">
        <v>4410</v>
      </c>
      <c r="F9708">
        <v>36457</v>
      </c>
      <c r="G9708" t="s">
        <v>33</v>
      </c>
      <c r="H9708" s="1">
        <v>45321</v>
      </c>
      <c r="I9708" t="str">
        <f t="shared" si="151"/>
        <v>Yuksek Investisya</v>
      </c>
      <c r="J9708">
        <f>YEAR(transaction_data[[#This Row],[Transaction_Date]])</f>
        <v>2024</v>
      </c>
      <c r="K9708">
        <f>MONTH(transaction_data[[#This Row],[Transaction_Date]])</f>
        <v>1</v>
      </c>
    </row>
    <row r="9709" spans="1:11" x14ac:dyDescent="0.3">
      <c r="A9709">
        <v>309707</v>
      </c>
      <c r="B9709">
        <v>209951</v>
      </c>
      <c r="C9709" t="s">
        <v>13</v>
      </c>
      <c r="D9709">
        <v>34857</v>
      </c>
      <c r="E9709">
        <v>4129</v>
      </c>
      <c r="F9709">
        <v>37865</v>
      </c>
      <c r="G9709" t="s">
        <v>29</v>
      </c>
      <c r="H9709" s="1">
        <v>45001</v>
      </c>
      <c r="I9709" t="str">
        <f t="shared" si="151"/>
        <v>Yuksek Investisya</v>
      </c>
      <c r="J9709">
        <f>YEAR(transaction_data[[#This Row],[Transaction_Date]])</f>
        <v>2023</v>
      </c>
      <c r="K9709">
        <f>MONTH(transaction_data[[#This Row],[Transaction_Date]])</f>
        <v>3</v>
      </c>
    </row>
    <row r="9710" spans="1:11" x14ac:dyDescent="0.3">
      <c r="A9710">
        <v>309708</v>
      </c>
      <c r="B9710">
        <v>200039</v>
      </c>
      <c r="C9710" t="s">
        <v>30</v>
      </c>
      <c r="D9710">
        <v>28268</v>
      </c>
      <c r="E9710">
        <v>2862</v>
      </c>
      <c r="F9710">
        <v>2083</v>
      </c>
      <c r="G9710" t="s">
        <v>33</v>
      </c>
      <c r="H9710" s="1">
        <v>45429</v>
      </c>
      <c r="I9710" t="str">
        <f t="shared" si="151"/>
        <v>Kicik Investiya</v>
      </c>
      <c r="J9710">
        <f>YEAR(transaction_data[[#This Row],[Transaction_Date]])</f>
        <v>2024</v>
      </c>
      <c r="K9710">
        <f>MONTH(transaction_data[[#This Row],[Transaction_Date]])</f>
        <v>5</v>
      </c>
    </row>
    <row r="9711" spans="1:11" x14ac:dyDescent="0.3">
      <c r="A9711">
        <v>309709</v>
      </c>
      <c r="B9711">
        <v>206539</v>
      </c>
      <c r="C9711" t="s">
        <v>31</v>
      </c>
      <c r="D9711">
        <v>18062</v>
      </c>
      <c r="E9711">
        <v>2318</v>
      </c>
      <c r="F9711">
        <v>29051</v>
      </c>
      <c r="G9711" t="s">
        <v>33</v>
      </c>
      <c r="H9711" s="1">
        <v>44982</v>
      </c>
      <c r="I9711" t="str">
        <f t="shared" si="151"/>
        <v>Yuksek Investisya</v>
      </c>
      <c r="J9711">
        <f>YEAR(transaction_data[[#This Row],[Transaction_Date]])</f>
        <v>2023</v>
      </c>
      <c r="K9711">
        <f>MONTH(transaction_data[[#This Row],[Transaction_Date]])</f>
        <v>2</v>
      </c>
    </row>
    <row r="9712" spans="1:11" x14ac:dyDescent="0.3">
      <c r="A9712">
        <v>309710</v>
      </c>
      <c r="B9712">
        <v>203676</v>
      </c>
      <c r="C9712" t="s">
        <v>31</v>
      </c>
      <c r="D9712">
        <v>25654</v>
      </c>
      <c r="E9712">
        <v>3485</v>
      </c>
      <c r="F9712">
        <v>48225</v>
      </c>
      <c r="G9712" t="s">
        <v>33</v>
      </c>
      <c r="H9712" s="1">
        <v>45553</v>
      </c>
      <c r="I9712" t="str">
        <f t="shared" si="151"/>
        <v>Yuksek Investisya</v>
      </c>
      <c r="J9712">
        <f>YEAR(transaction_data[[#This Row],[Transaction_Date]])</f>
        <v>2024</v>
      </c>
      <c r="K9712">
        <f>MONTH(transaction_data[[#This Row],[Transaction_Date]])</f>
        <v>9</v>
      </c>
    </row>
    <row r="9713" spans="1:11" x14ac:dyDescent="0.3">
      <c r="A9713">
        <v>309711</v>
      </c>
      <c r="B9713">
        <v>203968</v>
      </c>
      <c r="C9713" t="s">
        <v>31</v>
      </c>
      <c r="D9713">
        <v>98236</v>
      </c>
      <c r="E9713">
        <v>3206</v>
      </c>
      <c r="F9713">
        <v>16441</v>
      </c>
      <c r="G9713" t="s">
        <v>29</v>
      </c>
      <c r="H9713" s="1">
        <v>45705</v>
      </c>
      <c r="I9713" t="str">
        <f t="shared" si="151"/>
        <v>Orta investisya</v>
      </c>
      <c r="J9713">
        <f>YEAR(transaction_data[[#This Row],[Transaction_Date]])</f>
        <v>2025</v>
      </c>
      <c r="K9713">
        <f>MONTH(transaction_data[[#This Row],[Transaction_Date]])</f>
        <v>2</v>
      </c>
    </row>
    <row r="9714" spans="1:11" x14ac:dyDescent="0.3">
      <c r="A9714">
        <v>309712</v>
      </c>
      <c r="B9714">
        <v>207951</v>
      </c>
      <c r="C9714" t="s">
        <v>30</v>
      </c>
      <c r="D9714">
        <v>46788</v>
      </c>
      <c r="E9714">
        <v>3479</v>
      </c>
      <c r="F9714">
        <v>37564</v>
      </c>
      <c r="G9714" t="s">
        <v>29</v>
      </c>
      <c r="H9714" s="1">
        <v>45167</v>
      </c>
      <c r="I9714" t="str">
        <f t="shared" si="151"/>
        <v>Yuksek Investisya</v>
      </c>
      <c r="J9714">
        <f>YEAR(transaction_data[[#This Row],[Transaction_Date]])</f>
        <v>2023</v>
      </c>
      <c r="K9714">
        <f>MONTH(transaction_data[[#This Row],[Transaction_Date]])</f>
        <v>8</v>
      </c>
    </row>
    <row r="9715" spans="1:11" x14ac:dyDescent="0.3">
      <c r="A9715">
        <v>309713</v>
      </c>
      <c r="B9715">
        <v>203059</v>
      </c>
      <c r="C9715" t="s">
        <v>30</v>
      </c>
      <c r="D9715">
        <v>10650</v>
      </c>
      <c r="E9715">
        <v>3410</v>
      </c>
      <c r="F9715">
        <v>48682</v>
      </c>
      <c r="G9715" t="s">
        <v>33</v>
      </c>
      <c r="H9715" s="1">
        <v>45576</v>
      </c>
      <c r="I9715" t="str">
        <f t="shared" si="151"/>
        <v>Yuksek Investisya</v>
      </c>
      <c r="J9715">
        <f>YEAR(transaction_data[[#This Row],[Transaction_Date]])</f>
        <v>2024</v>
      </c>
      <c r="K9715">
        <f>MONTH(transaction_data[[#This Row],[Transaction_Date]])</f>
        <v>10</v>
      </c>
    </row>
    <row r="9716" spans="1:11" x14ac:dyDescent="0.3">
      <c r="A9716">
        <v>309714</v>
      </c>
      <c r="B9716">
        <v>202353</v>
      </c>
      <c r="C9716" t="s">
        <v>13</v>
      </c>
      <c r="D9716">
        <v>3452</v>
      </c>
      <c r="E9716">
        <v>898</v>
      </c>
      <c r="F9716">
        <v>27768</v>
      </c>
      <c r="G9716" t="s">
        <v>29</v>
      </c>
      <c r="H9716" s="1">
        <v>45661</v>
      </c>
      <c r="I9716" t="str">
        <f t="shared" si="151"/>
        <v>Yuksek Investisya</v>
      </c>
      <c r="J9716">
        <f>YEAR(transaction_data[[#This Row],[Transaction_Date]])</f>
        <v>2025</v>
      </c>
      <c r="K9716">
        <f>MONTH(transaction_data[[#This Row],[Transaction_Date]])</f>
        <v>1</v>
      </c>
    </row>
    <row r="9717" spans="1:11" x14ac:dyDescent="0.3">
      <c r="A9717">
        <v>309715</v>
      </c>
      <c r="B9717">
        <v>209961</v>
      </c>
      <c r="C9717" t="s">
        <v>31</v>
      </c>
      <c r="D9717">
        <v>45197</v>
      </c>
      <c r="E9717">
        <v>1968</v>
      </c>
      <c r="F9717">
        <v>43981</v>
      </c>
      <c r="G9717" t="s">
        <v>32</v>
      </c>
      <c r="H9717" s="1">
        <v>45368</v>
      </c>
      <c r="I9717" t="str">
        <f t="shared" si="151"/>
        <v>Yuksek Investisya</v>
      </c>
      <c r="J9717">
        <f>YEAR(transaction_data[[#This Row],[Transaction_Date]])</f>
        <v>2024</v>
      </c>
      <c r="K9717">
        <f>MONTH(transaction_data[[#This Row],[Transaction_Date]])</f>
        <v>3</v>
      </c>
    </row>
    <row r="9718" spans="1:11" x14ac:dyDescent="0.3">
      <c r="A9718">
        <v>309716</v>
      </c>
      <c r="B9718">
        <v>206998</v>
      </c>
      <c r="C9718" t="s">
        <v>31</v>
      </c>
      <c r="D9718">
        <v>32219</v>
      </c>
      <c r="E9718">
        <v>4429</v>
      </c>
      <c r="F9718">
        <v>20395</v>
      </c>
      <c r="G9718" t="s">
        <v>33</v>
      </c>
      <c r="H9718" s="1">
        <v>44844</v>
      </c>
      <c r="I9718" t="str">
        <f t="shared" si="151"/>
        <v>Orta investisya</v>
      </c>
      <c r="J9718">
        <f>YEAR(transaction_data[[#This Row],[Transaction_Date]])</f>
        <v>2022</v>
      </c>
      <c r="K9718">
        <f>MONTH(transaction_data[[#This Row],[Transaction_Date]])</f>
        <v>10</v>
      </c>
    </row>
    <row r="9719" spans="1:11" x14ac:dyDescent="0.3">
      <c r="A9719">
        <v>309717</v>
      </c>
      <c r="B9719">
        <v>201007</v>
      </c>
      <c r="C9719" t="s">
        <v>13</v>
      </c>
      <c r="D9719">
        <v>16779</v>
      </c>
      <c r="E9719">
        <v>237</v>
      </c>
      <c r="F9719">
        <v>34952</v>
      </c>
      <c r="G9719" t="s">
        <v>32</v>
      </c>
      <c r="H9719" s="1">
        <v>45096</v>
      </c>
      <c r="I9719" t="str">
        <f t="shared" si="151"/>
        <v>Yuksek Investisya</v>
      </c>
      <c r="J9719">
        <f>YEAR(transaction_data[[#This Row],[Transaction_Date]])</f>
        <v>2023</v>
      </c>
      <c r="K9719">
        <f>MONTH(transaction_data[[#This Row],[Transaction_Date]])</f>
        <v>6</v>
      </c>
    </row>
    <row r="9720" spans="1:11" x14ac:dyDescent="0.3">
      <c r="A9720">
        <v>309718</v>
      </c>
      <c r="B9720">
        <v>204027</v>
      </c>
      <c r="C9720" t="s">
        <v>13</v>
      </c>
      <c r="D9720">
        <v>86773</v>
      </c>
      <c r="E9720">
        <v>659</v>
      </c>
      <c r="F9720">
        <v>2249</v>
      </c>
      <c r="G9720" t="s">
        <v>29</v>
      </c>
      <c r="H9720" s="1">
        <v>45247</v>
      </c>
      <c r="I9720" t="str">
        <f t="shared" si="151"/>
        <v>Kicik Investiya</v>
      </c>
      <c r="J9720">
        <f>YEAR(transaction_data[[#This Row],[Transaction_Date]])</f>
        <v>2023</v>
      </c>
      <c r="K9720">
        <f>MONTH(transaction_data[[#This Row],[Transaction_Date]])</f>
        <v>11</v>
      </c>
    </row>
    <row r="9721" spans="1:11" x14ac:dyDescent="0.3">
      <c r="A9721">
        <v>309719</v>
      </c>
      <c r="B9721">
        <v>207300</v>
      </c>
      <c r="C9721" t="s">
        <v>13</v>
      </c>
      <c r="D9721">
        <v>36232</v>
      </c>
      <c r="E9721">
        <v>3657</v>
      </c>
      <c r="F9721">
        <v>48916</v>
      </c>
      <c r="G9721" t="s">
        <v>32</v>
      </c>
      <c r="H9721" s="1">
        <v>45288</v>
      </c>
      <c r="I9721" t="str">
        <f t="shared" si="151"/>
        <v>Yuksek Investisya</v>
      </c>
      <c r="J9721">
        <f>YEAR(transaction_data[[#This Row],[Transaction_Date]])</f>
        <v>2023</v>
      </c>
      <c r="K9721">
        <f>MONTH(transaction_data[[#This Row],[Transaction_Date]])</f>
        <v>12</v>
      </c>
    </row>
    <row r="9722" spans="1:11" x14ac:dyDescent="0.3">
      <c r="A9722">
        <v>309720</v>
      </c>
      <c r="B9722">
        <v>203988</v>
      </c>
      <c r="C9722" t="s">
        <v>13</v>
      </c>
      <c r="D9722">
        <v>24062</v>
      </c>
      <c r="E9722">
        <v>2984</v>
      </c>
      <c r="F9722">
        <v>17565</v>
      </c>
      <c r="G9722" t="s">
        <v>33</v>
      </c>
      <c r="H9722" s="1">
        <v>45686</v>
      </c>
      <c r="I9722" t="str">
        <f t="shared" si="151"/>
        <v>Orta investisya</v>
      </c>
      <c r="J9722">
        <f>YEAR(transaction_data[[#This Row],[Transaction_Date]])</f>
        <v>2025</v>
      </c>
      <c r="K9722">
        <f>MONTH(transaction_data[[#This Row],[Transaction_Date]])</f>
        <v>1</v>
      </c>
    </row>
    <row r="9723" spans="1:11" x14ac:dyDescent="0.3">
      <c r="A9723">
        <v>309721</v>
      </c>
      <c r="B9723">
        <v>201617</v>
      </c>
      <c r="C9723" t="s">
        <v>31</v>
      </c>
      <c r="D9723">
        <v>24763</v>
      </c>
      <c r="E9723">
        <v>1955</v>
      </c>
      <c r="F9723">
        <v>24967</v>
      </c>
      <c r="G9723" t="s">
        <v>32</v>
      </c>
      <c r="H9723" s="1">
        <v>45654</v>
      </c>
      <c r="I9723" t="str">
        <f t="shared" si="151"/>
        <v>Orta investisya</v>
      </c>
      <c r="J9723">
        <f>YEAR(transaction_data[[#This Row],[Transaction_Date]])</f>
        <v>2024</v>
      </c>
      <c r="K9723">
        <f>MONTH(transaction_data[[#This Row],[Transaction_Date]])</f>
        <v>12</v>
      </c>
    </row>
    <row r="9724" spans="1:11" x14ac:dyDescent="0.3">
      <c r="A9724">
        <v>309722</v>
      </c>
      <c r="B9724">
        <v>208340</v>
      </c>
      <c r="C9724" t="s">
        <v>13</v>
      </c>
      <c r="D9724">
        <v>50317</v>
      </c>
      <c r="E9724">
        <v>2964</v>
      </c>
      <c r="F9724">
        <v>10530</v>
      </c>
      <c r="G9724" t="s">
        <v>29</v>
      </c>
      <c r="H9724" s="1">
        <v>45200</v>
      </c>
      <c r="I9724" t="str">
        <f t="shared" si="151"/>
        <v>Kicik Investiya</v>
      </c>
      <c r="J9724">
        <f>YEAR(transaction_data[[#This Row],[Transaction_Date]])</f>
        <v>2023</v>
      </c>
      <c r="K9724">
        <f>MONTH(transaction_data[[#This Row],[Transaction_Date]])</f>
        <v>10</v>
      </c>
    </row>
    <row r="9725" spans="1:11" x14ac:dyDescent="0.3">
      <c r="A9725">
        <v>309723</v>
      </c>
      <c r="B9725">
        <v>202118</v>
      </c>
      <c r="C9725" t="s">
        <v>31</v>
      </c>
      <c r="D9725">
        <v>25293</v>
      </c>
      <c r="E9725">
        <v>3431</v>
      </c>
      <c r="F9725">
        <v>17903</v>
      </c>
      <c r="G9725" t="s">
        <v>32</v>
      </c>
      <c r="H9725" s="1">
        <v>45374</v>
      </c>
      <c r="I9725" t="str">
        <f t="shared" si="151"/>
        <v>Orta investisya</v>
      </c>
      <c r="J9725">
        <f>YEAR(transaction_data[[#This Row],[Transaction_Date]])</f>
        <v>2024</v>
      </c>
      <c r="K9725">
        <f>MONTH(transaction_data[[#This Row],[Transaction_Date]])</f>
        <v>3</v>
      </c>
    </row>
    <row r="9726" spans="1:11" x14ac:dyDescent="0.3">
      <c r="A9726">
        <v>309724</v>
      </c>
      <c r="B9726">
        <v>202368</v>
      </c>
      <c r="C9726" t="s">
        <v>31</v>
      </c>
      <c r="D9726">
        <v>59112</v>
      </c>
      <c r="E9726">
        <v>1199</v>
      </c>
      <c r="F9726">
        <v>40281</v>
      </c>
      <c r="G9726" t="s">
        <v>33</v>
      </c>
      <c r="H9726" s="1">
        <v>44892</v>
      </c>
      <c r="I9726" t="str">
        <f t="shared" si="151"/>
        <v>Yuksek Investisya</v>
      </c>
      <c r="J9726">
        <f>YEAR(transaction_data[[#This Row],[Transaction_Date]])</f>
        <v>2022</v>
      </c>
      <c r="K9726">
        <f>MONTH(transaction_data[[#This Row],[Transaction_Date]])</f>
        <v>11</v>
      </c>
    </row>
    <row r="9727" spans="1:11" x14ac:dyDescent="0.3">
      <c r="A9727">
        <v>309725</v>
      </c>
      <c r="B9727">
        <v>205722</v>
      </c>
      <c r="C9727" t="s">
        <v>31</v>
      </c>
      <c r="D9727">
        <v>93969</v>
      </c>
      <c r="E9727">
        <v>848</v>
      </c>
      <c r="F9727">
        <v>33699</v>
      </c>
      <c r="G9727" t="s">
        <v>32</v>
      </c>
      <c r="H9727" s="1">
        <v>45606</v>
      </c>
      <c r="I9727" t="str">
        <f t="shared" si="151"/>
        <v>Yuksek Investisya</v>
      </c>
      <c r="J9727">
        <f>YEAR(transaction_data[[#This Row],[Transaction_Date]])</f>
        <v>2024</v>
      </c>
      <c r="K9727">
        <f>MONTH(transaction_data[[#This Row],[Transaction_Date]])</f>
        <v>11</v>
      </c>
    </row>
    <row r="9728" spans="1:11" x14ac:dyDescent="0.3">
      <c r="A9728">
        <v>309726</v>
      </c>
      <c r="B9728">
        <v>202491</v>
      </c>
      <c r="C9728" t="s">
        <v>13</v>
      </c>
      <c r="D9728">
        <v>43957</v>
      </c>
      <c r="E9728">
        <v>4639</v>
      </c>
      <c r="F9728">
        <v>41718</v>
      </c>
      <c r="G9728" t="s">
        <v>29</v>
      </c>
      <c r="H9728" s="1">
        <v>44962</v>
      </c>
      <c r="I9728" t="str">
        <f t="shared" si="151"/>
        <v>Yuksek Investisya</v>
      </c>
      <c r="J9728">
        <f>YEAR(transaction_data[[#This Row],[Transaction_Date]])</f>
        <v>2023</v>
      </c>
      <c r="K9728">
        <f>MONTH(transaction_data[[#This Row],[Transaction_Date]])</f>
        <v>2</v>
      </c>
    </row>
    <row r="9729" spans="1:11" x14ac:dyDescent="0.3">
      <c r="A9729">
        <v>309727</v>
      </c>
      <c r="B9729">
        <v>207992</v>
      </c>
      <c r="C9729" t="s">
        <v>13</v>
      </c>
      <c r="D9729">
        <v>7859</v>
      </c>
      <c r="E9729">
        <v>270</v>
      </c>
      <c r="F9729">
        <v>7782</v>
      </c>
      <c r="G9729" t="s">
        <v>29</v>
      </c>
      <c r="H9729" s="1">
        <v>45079</v>
      </c>
      <c r="I9729" t="str">
        <f t="shared" si="151"/>
        <v>Kicik Investiya</v>
      </c>
      <c r="J9729">
        <f>YEAR(transaction_data[[#This Row],[Transaction_Date]])</f>
        <v>2023</v>
      </c>
      <c r="K9729">
        <f>MONTH(transaction_data[[#This Row],[Transaction_Date]])</f>
        <v>6</v>
      </c>
    </row>
    <row r="9730" spans="1:11" x14ac:dyDescent="0.3">
      <c r="A9730">
        <v>309728</v>
      </c>
      <c r="B9730">
        <v>209999</v>
      </c>
      <c r="C9730" t="s">
        <v>13</v>
      </c>
      <c r="D9730">
        <v>27136</v>
      </c>
      <c r="E9730">
        <v>1955</v>
      </c>
      <c r="F9730">
        <v>2694</v>
      </c>
      <c r="G9730" t="s">
        <v>32</v>
      </c>
      <c r="H9730" s="1">
        <v>45713</v>
      </c>
      <c r="I9730" t="str">
        <f t="shared" ref="I9730:I9793" si="152">IF(AND(F9730&gt;1000,F9730&lt;15000),"Kicik Investiya",IF(AND(F9730&gt;=15000,F9730&lt;27500),"Orta investisya","Yuksek Investisya"))</f>
        <v>Kicik Investiya</v>
      </c>
      <c r="J9730">
        <f>YEAR(transaction_data[[#This Row],[Transaction_Date]])</f>
        <v>2025</v>
      </c>
      <c r="K9730">
        <f>MONTH(transaction_data[[#This Row],[Transaction_Date]])</f>
        <v>2</v>
      </c>
    </row>
    <row r="9731" spans="1:11" x14ac:dyDescent="0.3">
      <c r="A9731">
        <v>309729</v>
      </c>
      <c r="B9731">
        <v>205479</v>
      </c>
      <c r="C9731" t="s">
        <v>13</v>
      </c>
      <c r="D9731">
        <v>39515</v>
      </c>
      <c r="E9731">
        <v>4082</v>
      </c>
      <c r="F9731">
        <v>38439</v>
      </c>
      <c r="G9731" t="s">
        <v>33</v>
      </c>
      <c r="H9731" s="1">
        <v>44774</v>
      </c>
      <c r="I9731" t="str">
        <f t="shared" si="152"/>
        <v>Yuksek Investisya</v>
      </c>
      <c r="J9731">
        <f>YEAR(transaction_data[[#This Row],[Transaction_Date]])</f>
        <v>2022</v>
      </c>
      <c r="K9731">
        <f>MONTH(transaction_data[[#This Row],[Transaction_Date]])</f>
        <v>8</v>
      </c>
    </row>
    <row r="9732" spans="1:11" x14ac:dyDescent="0.3">
      <c r="A9732">
        <v>309730</v>
      </c>
      <c r="B9732">
        <v>200457</v>
      </c>
      <c r="C9732" t="s">
        <v>30</v>
      </c>
      <c r="D9732">
        <v>95575</v>
      </c>
      <c r="E9732">
        <v>2176</v>
      </c>
      <c r="F9732">
        <v>13292</v>
      </c>
      <c r="G9732" t="s">
        <v>32</v>
      </c>
      <c r="H9732" s="1">
        <v>45677</v>
      </c>
      <c r="I9732" t="str">
        <f t="shared" si="152"/>
        <v>Kicik Investiya</v>
      </c>
      <c r="J9732">
        <f>YEAR(transaction_data[[#This Row],[Transaction_Date]])</f>
        <v>2025</v>
      </c>
      <c r="K9732">
        <f>MONTH(transaction_data[[#This Row],[Transaction_Date]])</f>
        <v>1</v>
      </c>
    </row>
    <row r="9733" spans="1:11" x14ac:dyDescent="0.3">
      <c r="A9733">
        <v>309731</v>
      </c>
      <c r="B9733">
        <v>201875</v>
      </c>
      <c r="C9733" t="s">
        <v>13</v>
      </c>
      <c r="D9733">
        <v>17568</v>
      </c>
      <c r="E9733">
        <v>4697</v>
      </c>
      <c r="F9733">
        <v>34961</v>
      </c>
      <c r="G9733" t="s">
        <v>33</v>
      </c>
      <c r="H9733" s="1">
        <v>45391</v>
      </c>
      <c r="I9733" t="str">
        <f t="shared" si="152"/>
        <v>Yuksek Investisya</v>
      </c>
      <c r="J9733">
        <f>YEAR(transaction_data[[#This Row],[Transaction_Date]])</f>
        <v>2024</v>
      </c>
      <c r="K9733">
        <f>MONTH(transaction_data[[#This Row],[Transaction_Date]])</f>
        <v>4</v>
      </c>
    </row>
    <row r="9734" spans="1:11" x14ac:dyDescent="0.3">
      <c r="A9734">
        <v>309732</v>
      </c>
      <c r="B9734">
        <v>208879</v>
      </c>
      <c r="C9734" t="s">
        <v>30</v>
      </c>
      <c r="D9734">
        <v>93339</v>
      </c>
      <c r="E9734">
        <v>2305</v>
      </c>
      <c r="F9734">
        <v>20817</v>
      </c>
      <c r="G9734" t="s">
        <v>32</v>
      </c>
      <c r="H9734" s="1">
        <v>44841</v>
      </c>
      <c r="I9734" t="str">
        <f t="shared" si="152"/>
        <v>Orta investisya</v>
      </c>
      <c r="J9734">
        <f>YEAR(transaction_data[[#This Row],[Transaction_Date]])</f>
        <v>2022</v>
      </c>
      <c r="K9734">
        <f>MONTH(transaction_data[[#This Row],[Transaction_Date]])</f>
        <v>10</v>
      </c>
    </row>
    <row r="9735" spans="1:11" x14ac:dyDescent="0.3">
      <c r="A9735">
        <v>309733</v>
      </c>
      <c r="B9735">
        <v>206116</v>
      </c>
      <c r="C9735" t="s">
        <v>13</v>
      </c>
      <c r="D9735">
        <v>97134</v>
      </c>
      <c r="E9735">
        <v>640</v>
      </c>
      <c r="F9735">
        <v>26372</v>
      </c>
      <c r="G9735" t="s">
        <v>29</v>
      </c>
      <c r="H9735" s="1">
        <v>44910</v>
      </c>
      <c r="I9735" t="str">
        <f t="shared" si="152"/>
        <v>Orta investisya</v>
      </c>
      <c r="J9735">
        <f>YEAR(transaction_data[[#This Row],[Transaction_Date]])</f>
        <v>2022</v>
      </c>
      <c r="K9735">
        <f>MONTH(transaction_data[[#This Row],[Transaction_Date]])</f>
        <v>12</v>
      </c>
    </row>
    <row r="9736" spans="1:11" x14ac:dyDescent="0.3">
      <c r="A9736">
        <v>309734</v>
      </c>
      <c r="B9736">
        <v>204888</v>
      </c>
      <c r="C9736" t="s">
        <v>30</v>
      </c>
      <c r="D9736">
        <v>22382</v>
      </c>
      <c r="E9736">
        <v>4670</v>
      </c>
      <c r="F9736">
        <v>43893</v>
      </c>
      <c r="G9736" t="s">
        <v>33</v>
      </c>
      <c r="H9736" s="1">
        <v>44950</v>
      </c>
      <c r="I9736" t="str">
        <f t="shared" si="152"/>
        <v>Yuksek Investisya</v>
      </c>
      <c r="J9736">
        <f>YEAR(transaction_data[[#This Row],[Transaction_Date]])</f>
        <v>2023</v>
      </c>
      <c r="K9736">
        <f>MONTH(transaction_data[[#This Row],[Transaction_Date]])</f>
        <v>1</v>
      </c>
    </row>
    <row r="9737" spans="1:11" x14ac:dyDescent="0.3">
      <c r="A9737">
        <v>309735</v>
      </c>
      <c r="B9737">
        <v>201219</v>
      </c>
      <c r="C9737" t="s">
        <v>13</v>
      </c>
      <c r="D9737">
        <v>55199</v>
      </c>
      <c r="E9737">
        <v>306</v>
      </c>
      <c r="F9737">
        <v>26779</v>
      </c>
      <c r="G9737" t="s">
        <v>33</v>
      </c>
      <c r="H9737" s="1">
        <v>44883</v>
      </c>
      <c r="I9737" t="str">
        <f t="shared" si="152"/>
        <v>Orta investisya</v>
      </c>
      <c r="J9737">
        <f>YEAR(transaction_data[[#This Row],[Transaction_Date]])</f>
        <v>2022</v>
      </c>
      <c r="K9737">
        <f>MONTH(transaction_data[[#This Row],[Transaction_Date]])</f>
        <v>11</v>
      </c>
    </row>
    <row r="9738" spans="1:11" x14ac:dyDescent="0.3">
      <c r="A9738">
        <v>309736</v>
      </c>
      <c r="B9738">
        <v>207327</v>
      </c>
      <c r="C9738" t="s">
        <v>13</v>
      </c>
      <c r="D9738">
        <v>57261</v>
      </c>
      <c r="E9738">
        <v>1607</v>
      </c>
      <c r="F9738">
        <v>21660</v>
      </c>
      <c r="G9738" t="s">
        <v>33</v>
      </c>
      <c r="H9738" s="1">
        <v>45581</v>
      </c>
      <c r="I9738" t="str">
        <f t="shared" si="152"/>
        <v>Orta investisya</v>
      </c>
      <c r="J9738">
        <f>YEAR(transaction_data[[#This Row],[Transaction_Date]])</f>
        <v>2024</v>
      </c>
      <c r="K9738">
        <f>MONTH(transaction_data[[#This Row],[Transaction_Date]])</f>
        <v>10</v>
      </c>
    </row>
    <row r="9739" spans="1:11" x14ac:dyDescent="0.3">
      <c r="A9739">
        <v>309737</v>
      </c>
      <c r="B9739">
        <v>204187</v>
      </c>
      <c r="C9739" t="s">
        <v>31</v>
      </c>
      <c r="D9739">
        <v>61857</v>
      </c>
      <c r="E9739">
        <v>447</v>
      </c>
      <c r="F9739">
        <v>38900</v>
      </c>
      <c r="G9739" t="s">
        <v>29</v>
      </c>
      <c r="H9739" s="1">
        <v>45405</v>
      </c>
      <c r="I9739" t="str">
        <f t="shared" si="152"/>
        <v>Yuksek Investisya</v>
      </c>
      <c r="J9739">
        <f>YEAR(transaction_data[[#This Row],[Transaction_Date]])</f>
        <v>2024</v>
      </c>
      <c r="K9739">
        <f>MONTH(transaction_data[[#This Row],[Transaction_Date]])</f>
        <v>4</v>
      </c>
    </row>
    <row r="9740" spans="1:11" x14ac:dyDescent="0.3">
      <c r="A9740">
        <v>309738</v>
      </c>
      <c r="B9740">
        <v>207847</v>
      </c>
      <c r="C9740" t="s">
        <v>30</v>
      </c>
      <c r="D9740">
        <v>14163</v>
      </c>
      <c r="E9740">
        <v>4488</v>
      </c>
      <c r="F9740">
        <v>30627</v>
      </c>
      <c r="G9740" t="s">
        <v>29</v>
      </c>
      <c r="H9740" s="1">
        <v>44797</v>
      </c>
      <c r="I9740" t="str">
        <f t="shared" si="152"/>
        <v>Yuksek Investisya</v>
      </c>
      <c r="J9740">
        <f>YEAR(transaction_data[[#This Row],[Transaction_Date]])</f>
        <v>2022</v>
      </c>
      <c r="K9740">
        <f>MONTH(transaction_data[[#This Row],[Transaction_Date]])</f>
        <v>8</v>
      </c>
    </row>
    <row r="9741" spans="1:11" x14ac:dyDescent="0.3">
      <c r="A9741">
        <v>309739</v>
      </c>
      <c r="B9741">
        <v>206288</v>
      </c>
      <c r="C9741" t="s">
        <v>13</v>
      </c>
      <c r="D9741">
        <v>33711</v>
      </c>
      <c r="E9741">
        <v>1570</v>
      </c>
      <c r="F9741">
        <v>10007</v>
      </c>
      <c r="G9741" t="s">
        <v>29</v>
      </c>
      <c r="H9741" s="1">
        <v>45287</v>
      </c>
      <c r="I9741" t="str">
        <f t="shared" si="152"/>
        <v>Kicik Investiya</v>
      </c>
      <c r="J9741">
        <f>YEAR(transaction_data[[#This Row],[Transaction_Date]])</f>
        <v>2023</v>
      </c>
      <c r="K9741">
        <f>MONTH(transaction_data[[#This Row],[Transaction_Date]])</f>
        <v>12</v>
      </c>
    </row>
    <row r="9742" spans="1:11" x14ac:dyDescent="0.3">
      <c r="A9742">
        <v>309740</v>
      </c>
      <c r="B9742">
        <v>201094</v>
      </c>
      <c r="C9742" t="s">
        <v>30</v>
      </c>
      <c r="D9742">
        <v>34443</v>
      </c>
      <c r="E9742">
        <v>1007</v>
      </c>
      <c r="F9742">
        <v>44934</v>
      </c>
      <c r="G9742" t="s">
        <v>32</v>
      </c>
      <c r="H9742" s="1">
        <v>45407</v>
      </c>
      <c r="I9742" t="str">
        <f t="shared" si="152"/>
        <v>Yuksek Investisya</v>
      </c>
      <c r="J9742">
        <f>YEAR(transaction_data[[#This Row],[Transaction_Date]])</f>
        <v>2024</v>
      </c>
      <c r="K9742">
        <f>MONTH(transaction_data[[#This Row],[Transaction_Date]])</f>
        <v>4</v>
      </c>
    </row>
    <row r="9743" spans="1:11" x14ac:dyDescent="0.3">
      <c r="A9743">
        <v>309741</v>
      </c>
      <c r="B9743">
        <v>207866</v>
      </c>
      <c r="C9743" t="s">
        <v>31</v>
      </c>
      <c r="D9743">
        <v>17326</v>
      </c>
      <c r="E9743">
        <v>1891</v>
      </c>
      <c r="F9743">
        <v>48139</v>
      </c>
      <c r="G9743" t="s">
        <v>32</v>
      </c>
      <c r="H9743" s="1">
        <v>45112</v>
      </c>
      <c r="I9743" t="str">
        <f t="shared" si="152"/>
        <v>Yuksek Investisya</v>
      </c>
      <c r="J9743">
        <f>YEAR(transaction_data[[#This Row],[Transaction_Date]])</f>
        <v>2023</v>
      </c>
      <c r="K9743">
        <f>MONTH(transaction_data[[#This Row],[Transaction_Date]])</f>
        <v>7</v>
      </c>
    </row>
    <row r="9744" spans="1:11" x14ac:dyDescent="0.3">
      <c r="A9744">
        <v>309742</v>
      </c>
      <c r="B9744">
        <v>202714</v>
      </c>
      <c r="C9744" t="s">
        <v>30</v>
      </c>
      <c r="D9744">
        <v>13150</v>
      </c>
      <c r="E9744">
        <v>2523</v>
      </c>
      <c r="F9744">
        <v>27138</v>
      </c>
      <c r="G9744" t="s">
        <v>32</v>
      </c>
      <c r="H9744" s="1">
        <v>45005</v>
      </c>
      <c r="I9744" t="str">
        <f t="shared" si="152"/>
        <v>Orta investisya</v>
      </c>
      <c r="J9744">
        <f>YEAR(transaction_data[[#This Row],[Transaction_Date]])</f>
        <v>2023</v>
      </c>
      <c r="K9744">
        <f>MONTH(transaction_data[[#This Row],[Transaction_Date]])</f>
        <v>3</v>
      </c>
    </row>
    <row r="9745" spans="1:11" x14ac:dyDescent="0.3">
      <c r="A9745">
        <v>309743</v>
      </c>
      <c r="B9745">
        <v>207566</v>
      </c>
      <c r="C9745" t="s">
        <v>13</v>
      </c>
      <c r="D9745">
        <v>18026</v>
      </c>
      <c r="E9745">
        <v>3801</v>
      </c>
      <c r="F9745">
        <v>3276</v>
      </c>
      <c r="G9745" t="s">
        <v>33</v>
      </c>
      <c r="H9745" s="1">
        <v>44966</v>
      </c>
      <c r="I9745" t="str">
        <f t="shared" si="152"/>
        <v>Kicik Investiya</v>
      </c>
      <c r="J9745">
        <f>YEAR(transaction_data[[#This Row],[Transaction_Date]])</f>
        <v>2023</v>
      </c>
      <c r="K9745">
        <f>MONTH(transaction_data[[#This Row],[Transaction_Date]])</f>
        <v>2</v>
      </c>
    </row>
    <row r="9746" spans="1:11" x14ac:dyDescent="0.3">
      <c r="A9746">
        <v>309744</v>
      </c>
      <c r="B9746">
        <v>203773</v>
      </c>
      <c r="C9746" t="s">
        <v>31</v>
      </c>
      <c r="D9746">
        <v>73775</v>
      </c>
      <c r="E9746">
        <v>451</v>
      </c>
      <c r="F9746">
        <v>15974</v>
      </c>
      <c r="G9746" t="s">
        <v>33</v>
      </c>
      <c r="H9746" s="1">
        <v>45506</v>
      </c>
      <c r="I9746" t="str">
        <f t="shared" si="152"/>
        <v>Orta investisya</v>
      </c>
      <c r="J9746">
        <f>YEAR(transaction_data[[#This Row],[Transaction_Date]])</f>
        <v>2024</v>
      </c>
      <c r="K9746">
        <f>MONTH(transaction_data[[#This Row],[Transaction_Date]])</f>
        <v>8</v>
      </c>
    </row>
    <row r="9747" spans="1:11" x14ac:dyDescent="0.3">
      <c r="A9747">
        <v>309745</v>
      </c>
      <c r="B9747">
        <v>208965</v>
      </c>
      <c r="C9747" t="s">
        <v>13</v>
      </c>
      <c r="D9747">
        <v>85300</v>
      </c>
      <c r="E9747">
        <v>2235</v>
      </c>
      <c r="F9747">
        <v>22600</v>
      </c>
      <c r="G9747" t="s">
        <v>33</v>
      </c>
      <c r="H9747" s="1">
        <v>44714</v>
      </c>
      <c r="I9747" t="str">
        <f t="shared" si="152"/>
        <v>Orta investisya</v>
      </c>
      <c r="J9747">
        <f>YEAR(transaction_data[[#This Row],[Transaction_Date]])</f>
        <v>2022</v>
      </c>
      <c r="K9747">
        <f>MONTH(transaction_data[[#This Row],[Transaction_Date]])</f>
        <v>6</v>
      </c>
    </row>
    <row r="9748" spans="1:11" x14ac:dyDescent="0.3">
      <c r="A9748">
        <v>309746</v>
      </c>
      <c r="B9748">
        <v>207145</v>
      </c>
      <c r="C9748" t="s">
        <v>31</v>
      </c>
      <c r="D9748">
        <v>65990</v>
      </c>
      <c r="E9748">
        <v>1270</v>
      </c>
      <c r="F9748">
        <v>3652</v>
      </c>
      <c r="G9748" t="s">
        <v>33</v>
      </c>
      <c r="H9748" s="1">
        <v>44669</v>
      </c>
      <c r="I9748" t="str">
        <f t="shared" si="152"/>
        <v>Kicik Investiya</v>
      </c>
      <c r="J9748">
        <f>YEAR(transaction_data[[#This Row],[Transaction_Date]])</f>
        <v>2022</v>
      </c>
      <c r="K9748">
        <f>MONTH(transaction_data[[#This Row],[Transaction_Date]])</f>
        <v>4</v>
      </c>
    </row>
    <row r="9749" spans="1:11" x14ac:dyDescent="0.3">
      <c r="A9749">
        <v>309747</v>
      </c>
      <c r="B9749">
        <v>209318</v>
      </c>
      <c r="C9749" t="s">
        <v>31</v>
      </c>
      <c r="D9749">
        <v>54644</v>
      </c>
      <c r="E9749">
        <v>3246</v>
      </c>
      <c r="F9749">
        <v>10306</v>
      </c>
      <c r="G9749" t="s">
        <v>29</v>
      </c>
      <c r="H9749" s="1">
        <v>45198</v>
      </c>
      <c r="I9749" t="str">
        <f t="shared" si="152"/>
        <v>Kicik Investiya</v>
      </c>
      <c r="J9749">
        <f>YEAR(transaction_data[[#This Row],[Transaction_Date]])</f>
        <v>2023</v>
      </c>
      <c r="K9749">
        <f>MONTH(transaction_data[[#This Row],[Transaction_Date]])</f>
        <v>9</v>
      </c>
    </row>
    <row r="9750" spans="1:11" x14ac:dyDescent="0.3">
      <c r="A9750">
        <v>309748</v>
      </c>
      <c r="B9750">
        <v>204375</v>
      </c>
      <c r="C9750" t="s">
        <v>30</v>
      </c>
      <c r="D9750">
        <v>94145</v>
      </c>
      <c r="E9750">
        <v>3337</v>
      </c>
      <c r="F9750">
        <v>37611</v>
      </c>
      <c r="G9750" t="s">
        <v>33</v>
      </c>
      <c r="H9750" s="1">
        <v>45046</v>
      </c>
      <c r="I9750" t="str">
        <f t="shared" si="152"/>
        <v>Yuksek Investisya</v>
      </c>
      <c r="J9750">
        <f>YEAR(transaction_data[[#This Row],[Transaction_Date]])</f>
        <v>2023</v>
      </c>
      <c r="K9750">
        <f>MONTH(transaction_data[[#This Row],[Transaction_Date]])</f>
        <v>4</v>
      </c>
    </row>
    <row r="9751" spans="1:11" x14ac:dyDescent="0.3">
      <c r="A9751">
        <v>309749</v>
      </c>
      <c r="B9751">
        <v>206276</v>
      </c>
      <c r="C9751" t="s">
        <v>13</v>
      </c>
      <c r="D9751">
        <v>97879</v>
      </c>
      <c r="E9751">
        <v>1922</v>
      </c>
      <c r="F9751">
        <v>34482</v>
      </c>
      <c r="G9751" t="s">
        <v>32</v>
      </c>
      <c r="H9751" s="1">
        <v>45195</v>
      </c>
      <c r="I9751" t="str">
        <f t="shared" si="152"/>
        <v>Yuksek Investisya</v>
      </c>
      <c r="J9751">
        <f>YEAR(transaction_data[[#This Row],[Transaction_Date]])</f>
        <v>2023</v>
      </c>
      <c r="K9751">
        <f>MONTH(transaction_data[[#This Row],[Transaction_Date]])</f>
        <v>9</v>
      </c>
    </row>
    <row r="9752" spans="1:11" x14ac:dyDescent="0.3">
      <c r="A9752">
        <v>309750</v>
      </c>
      <c r="B9752">
        <v>206229</v>
      </c>
      <c r="C9752" t="s">
        <v>13</v>
      </c>
      <c r="D9752">
        <v>98857</v>
      </c>
      <c r="E9752">
        <v>1066</v>
      </c>
      <c r="F9752">
        <v>16576</v>
      </c>
      <c r="G9752" t="s">
        <v>32</v>
      </c>
      <c r="H9752" s="1">
        <v>45692</v>
      </c>
      <c r="I9752" t="str">
        <f t="shared" si="152"/>
        <v>Orta investisya</v>
      </c>
      <c r="J9752">
        <f>YEAR(transaction_data[[#This Row],[Transaction_Date]])</f>
        <v>2025</v>
      </c>
      <c r="K9752">
        <f>MONTH(transaction_data[[#This Row],[Transaction_Date]])</f>
        <v>2</v>
      </c>
    </row>
    <row r="9753" spans="1:11" x14ac:dyDescent="0.3">
      <c r="A9753">
        <v>309751</v>
      </c>
      <c r="B9753">
        <v>201204</v>
      </c>
      <c r="C9753" t="s">
        <v>31</v>
      </c>
      <c r="D9753">
        <v>85610</v>
      </c>
      <c r="E9753">
        <v>2022</v>
      </c>
      <c r="F9753">
        <v>11359</v>
      </c>
      <c r="G9753" t="s">
        <v>29</v>
      </c>
      <c r="H9753" s="1">
        <v>44887</v>
      </c>
      <c r="I9753" t="str">
        <f t="shared" si="152"/>
        <v>Kicik Investiya</v>
      </c>
      <c r="J9753">
        <f>YEAR(transaction_data[[#This Row],[Transaction_Date]])</f>
        <v>2022</v>
      </c>
      <c r="K9753">
        <f>MONTH(transaction_data[[#This Row],[Transaction_Date]])</f>
        <v>11</v>
      </c>
    </row>
    <row r="9754" spans="1:11" x14ac:dyDescent="0.3">
      <c r="A9754">
        <v>309752</v>
      </c>
      <c r="B9754">
        <v>201529</v>
      </c>
      <c r="C9754" t="s">
        <v>13</v>
      </c>
      <c r="D9754">
        <v>84518</v>
      </c>
      <c r="E9754">
        <v>2351</v>
      </c>
      <c r="F9754">
        <v>13420</v>
      </c>
      <c r="G9754" t="s">
        <v>33</v>
      </c>
      <c r="H9754" s="1">
        <v>44912</v>
      </c>
      <c r="I9754" t="str">
        <f t="shared" si="152"/>
        <v>Kicik Investiya</v>
      </c>
      <c r="J9754">
        <f>YEAR(transaction_data[[#This Row],[Transaction_Date]])</f>
        <v>2022</v>
      </c>
      <c r="K9754">
        <f>MONTH(transaction_data[[#This Row],[Transaction_Date]])</f>
        <v>12</v>
      </c>
    </row>
    <row r="9755" spans="1:11" x14ac:dyDescent="0.3">
      <c r="A9755">
        <v>309753</v>
      </c>
      <c r="B9755">
        <v>208801</v>
      </c>
      <c r="C9755" t="s">
        <v>31</v>
      </c>
      <c r="D9755">
        <v>43625</v>
      </c>
      <c r="E9755">
        <v>4669</v>
      </c>
      <c r="F9755">
        <v>17434</v>
      </c>
      <c r="G9755" t="s">
        <v>29</v>
      </c>
      <c r="H9755" s="1">
        <v>45423</v>
      </c>
      <c r="I9755" t="str">
        <f t="shared" si="152"/>
        <v>Orta investisya</v>
      </c>
      <c r="J9755">
        <f>YEAR(transaction_data[[#This Row],[Transaction_Date]])</f>
        <v>2024</v>
      </c>
      <c r="K9755">
        <f>MONTH(transaction_data[[#This Row],[Transaction_Date]])</f>
        <v>5</v>
      </c>
    </row>
    <row r="9756" spans="1:11" x14ac:dyDescent="0.3">
      <c r="A9756">
        <v>309754</v>
      </c>
      <c r="B9756">
        <v>204573</v>
      </c>
      <c r="C9756" t="s">
        <v>30</v>
      </c>
      <c r="D9756">
        <v>72612</v>
      </c>
      <c r="E9756">
        <v>843</v>
      </c>
      <c r="F9756">
        <v>26153</v>
      </c>
      <c r="G9756" t="s">
        <v>29</v>
      </c>
      <c r="H9756" s="1">
        <v>44690</v>
      </c>
      <c r="I9756" t="str">
        <f t="shared" si="152"/>
        <v>Orta investisya</v>
      </c>
      <c r="J9756">
        <f>YEAR(transaction_data[[#This Row],[Transaction_Date]])</f>
        <v>2022</v>
      </c>
      <c r="K9756">
        <f>MONTH(transaction_data[[#This Row],[Transaction_Date]])</f>
        <v>5</v>
      </c>
    </row>
    <row r="9757" spans="1:11" x14ac:dyDescent="0.3">
      <c r="A9757">
        <v>309755</v>
      </c>
      <c r="B9757">
        <v>201746</v>
      </c>
      <c r="C9757" t="s">
        <v>31</v>
      </c>
      <c r="D9757">
        <v>68514</v>
      </c>
      <c r="E9757">
        <v>1894</v>
      </c>
      <c r="F9757">
        <v>36879</v>
      </c>
      <c r="G9757" t="s">
        <v>32</v>
      </c>
      <c r="H9757" s="1">
        <v>44739</v>
      </c>
      <c r="I9757" t="str">
        <f t="shared" si="152"/>
        <v>Yuksek Investisya</v>
      </c>
      <c r="J9757">
        <f>YEAR(transaction_data[[#This Row],[Transaction_Date]])</f>
        <v>2022</v>
      </c>
      <c r="K9757">
        <f>MONTH(transaction_data[[#This Row],[Transaction_Date]])</f>
        <v>6</v>
      </c>
    </row>
    <row r="9758" spans="1:11" x14ac:dyDescent="0.3">
      <c r="A9758">
        <v>309756</v>
      </c>
      <c r="B9758">
        <v>200465</v>
      </c>
      <c r="C9758" t="s">
        <v>13</v>
      </c>
      <c r="D9758">
        <v>32888</v>
      </c>
      <c r="E9758">
        <v>2066</v>
      </c>
      <c r="F9758">
        <v>2996</v>
      </c>
      <c r="G9758" t="s">
        <v>29</v>
      </c>
      <c r="H9758" s="1">
        <v>45165</v>
      </c>
      <c r="I9758" t="str">
        <f t="shared" si="152"/>
        <v>Kicik Investiya</v>
      </c>
      <c r="J9758">
        <f>YEAR(transaction_data[[#This Row],[Transaction_Date]])</f>
        <v>2023</v>
      </c>
      <c r="K9758">
        <f>MONTH(transaction_data[[#This Row],[Transaction_Date]])</f>
        <v>8</v>
      </c>
    </row>
    <row r="9759" spans="1:11" x14ac:dyDescent="0.3">
      <c r="A9759">
        <v>309757</v>
      </c>
      <c r="B9759">
        <v>202432</v>
      </c>
      <c r="C9759" t="s">
        <v>31</v>
      </c>
      <c r="D9759">
        <v>49613</v>
      </c>
      <c r="E9759">
        <v>4361</v>
      </c>
      <c r="F9759">
        <v>42591</v>
      </c>
      <c r="G9759" t="s">
        <v>29</v>
      </c>
      <c r="H9759" s="1">
        <v>45309</v>
      </c>
      <c r="I9759" t="str">
        <f t="shared" si="152"/>
        <v>Yuksek Investisya</v>
      </c>
      <c r="J9759">
        <f>YEAR(transaction_data[[#This Row],[Transaction_Date]])</f>
        <v>2024</v>
      </c>
      <c r="K9759">
        <f>MONTH(transaction_data[[#This Row],[Transaction_Date]])</f>
        <v>1</v>
      </c>
    </row>
    <row r="9760" spans="1:11" x14ac:dyDescent="0.3">
      <c r="A9760">
        <v>309758</v>
      </c>
      <c r="B9760">
        <v>207848</v>
      </c>
      <c r="C9760" t="s">
        <v>13</v>
      </c>
      <c r="D9760">
        <v>1778</v>
      </c>
      <c r="E9760">
        <v>896</v>
      </c>
      <c r="F9760">
        <v>36322</v>
      </c>
      <c r="G9760" t="s">
        <v>32</v>
      </c>
      <c r="H9760" s="1">
        <v>44818</v>
      </c>
      <c r="I9760" t="str">
        <f t="shared" si="152"/>
        <v>Yuksek Investisya</v>
      </c>
      <c r="J9760">
        <f>YEAR(transaction_data[[#This Row],[Transaction_Date]])</f>
        <v>2022</v>
      </c>
      <c r="K9760">
        <f>MONTH(transaction_data[[#This Row],[Transaction_Date]])</f>
        <v>9</v>
      </c>
    </row>
    <row r="9761" spans="1:11" x14ac:dyDescent="0.3">
      <c r="A9761">
        <v>309759</v>
      </c>
      <c r="B9761">
        <v>203193</v>
      </c>
      <c r="C9761" t="s">
        <v>30</v>
      </c>
      <c r="D9761">
        <v>73964</v>
      </c>
      <c r="E9761">
        <v>1355</v>
      </c>
      <c r="F9761">
        <v>40398</v>
      </c>
      <c r="G9761" t="s">
        <v>32</v>
      </c>
      <c r="H9761" s="1">
        <v>45600</v>
      </c>
      <c r="I9761" t="str">
        <f t="shared" si="152"/>
        <v>Yuksek Investisya</v>
      </c>
      <c r="J9761">
        <f>YEAR(transaction_data[[#This Row],[Transaction_Date]])</f>
        <v>2024</v>
      </c>
      <c r="K9761">
        <f>MONTH(transaction_data[[#This Row],[Transaction_Date]])</f>
        <v>11</v>
      </c>
    </row>
    <row r="9762" spans="1:11" x14ac:dyDescent="0.3">
      <c r="A9762">
        <v>309760</v>
      </c>
      <c r="B9762">
        <v>209524</v>
      </c>
      <c r="C9762" t="s">
        <v>30</v>
      </c>
      <c r="D9762">
        <v>69418</v>
      </c>
      <c r="E9762">
        <v>1936</v>
      </c>
      <c r="F9762">
        <v>46264</v>
      </c>
      <c r="G9762" t="s">
        <v>33</v>
      </c>
      <c r="H9762" s="1">
        <v>44993</v>
      </c>
      <c r="I9762" t="str">
        <f t="shared" si="152"/>
        <v>Yuksek Investisya</v>
      </c>
      <c r="J9762">
        <f>YEAR(transaction_data[[#This Row],[Transaction_Date]])</f>
        <v>2023</v>
      </c>
      <c r="K9762">
        <f>MONTH(transaction_data[[#This Row],[Transaction_Date]])</f>
        <v>3</v>
      </c>
    </row>
    <row r="9763" spans="1:11" x14ac:dyDescent="0.3">
      <c r="A9763">
        <v>309761</v>
      </c>
      <c r="B9763">
        <v>207375</v>
      </c>
      <c r="C9763" t="s">
        <v>31</v>
      </c>
      <c r="D9763">
        <v>94974</v>
      </c>
      <c r="E9763">
        <v>4628</v>
      </c>
      <c r="F9763">
        <v>18374</v>
      </c>
      <c r="G9763" t="s">
        <v>32</v>
      </c>
      <c r="H9763" s="1">
        <v>44828</v>
      </c>
      <c r="I9763" t="str">
        <f t="shared" si="152"/>
        <v>Orta investisya</v>
      </c>
      <c r="J9763">
        <f>YEAR(transaction_data[[#This Row],[Transaction_Date]])</f>
        <v>2022</v>
      </c>
      <c r="K9763">
        <f>MONTH(transaction_data[[#This Row],[Transaction_Date]])</f>
        <v>9</v>
      </c>
    </row>
    <row r="9764" spans="1:11" x14ac:dyDescent="0.3">
      <c r="A9764">
        <v>309762</v>
      </c>
      <c r="B9764">
        <v>209341</v>
      </c>
      <c r="C9764" t="s">
        <v>30</v>
      </c>
      <c r="D9764">
        <v>41510</v>
      </c>
      <c r="E9764">
        <v>3092</v>
      </c>
      <c r="F9764">
        <v>20833</v>
      </c>
      <c r="G9764" t="s">
        <v>29</v>
      </c>
      <c r="H9764" s="1">
        <v>45514</v>
      </c>
      <c r="I9764" t="str">
        <f t="shared" si="152"/>
        <v>Orta investisya</v>
      </c>
      <c r="J9764">
        <f>YEAR(transaction_data[[#This Row],[Transaction_Date]])</f>
        <v>2024</v>
      </c>
      <c r="K9764">
        <f>MONTH(transaction_data[[#This Row],[Transaction_Date]])</f>
        <v>8</v>
      </c>
    </row>
    <row r="9765" spans="1:11" x14ac:dyDescent="0.3">
      <c r="A9765">
        <v>309763</v>
      </c>
      <c r="B9765">
        <v>201959</v>
      </c>
      <c r="C9765" t="s">
        <v>30</v>
      </c>
      <c r="D9765">
        <v>22891</v>
      </c>
      <c r="E9765">
        <v>4416</v>
      </c>
      <c r="F9765">
        <v>29874</v>
      </c>
      <c r="G9765" t="s">
        <v>32</v>
      </c>
      <c r="H9765" s="1">
        <v>44989</v>
      </c>
      <c r="I9765" t="str">
        <f t="shared" si="152"/>
        <v>Yuksek Investisya</v>
      </c>
      <c r="J9765">
        <f>YEAR(transaction_data[[#This Row],[Transaction_Date]])</f>
        <v>2023</v>
      </c>
      <c r="K9765">
        <f>MONTH(transaction_data[[#This Row],[Transaction_Date]])</f>
        <v>3</v>
      </c>
    </row>
    <row r="9766" spans="1:11" x14ac:dyDescent="0.3">
      <c r="A9766">
        <v>309764</v>
      </c>
      <c r="B9766">
        <v>205181</v>
      </c>
      <c r="C9766" t="s">
        <v>31</v>
      </c>
      <c r="D9766">
        <v>83670</v>
      </c>
      <c r="E9766">
        <v>606</v>
      </c>
      <c r="F9766">
        <v>28144</v>
      </c>
      <c r="G9766" t="s">
        <v>29</v>
      </c>
      <c r="H9766" s="1">
        <v>45396</v>
      </c>
      <c r="I9766" t="str">
        <f t="shared" si="152"/>
        <v>Yuksek Investisya</v>
      </c>
      <c r="J9766">
        <f>YEAR(transaction_data[[#This Row],[Transaction_Date]])</f>
        <v>2024</v>
      </c>
      <c r="K9766">
        <f>MONTH(transaction_data[[#This Row],[Transaction_Date]])</f>
        <v>4</v>
      </c>
    </row>
    <row r="9767" spans="1:11" x14ac:dyDescent="0.3">
      <c r="A9767">
        <v>309765</v>
      </c>
      <c r="B9767">
        <v>205467</v>
      </c>
      <c r="C9767" t="s">
        <v>13</v>
      </c>
      <c r="D9767">
        <v>83460</v>
      </c>
      <c r="E9767">
        <v>3921</v>
      </c>
      <c r="F9767">
        <v>15602</v>
      </c>
      <c r="G9767" t="s">
        <v>32</v>
      </c>
      <c r="H9767" s="1">
        <v>45041</v>
      </c>
      <c r="I9767" t="str">
        <f t="shared" si="152"/>
        <v>Orta investisya</v>
      </c>
      <c r="J9767">
        <f>YEAR(transaction_data[[#This Row],[Transaction_Date]])</f>
        <v>2023</v>
      </c>
      <c r="K9767">
        <f>MONTH(transaction_data[[#This Row],[Transaction_Date]])</f>
        <v>4</v>
      </c>
    </row>
    <row r="9768" spans="1:11" x14ac:dyDescent="0.3">
      <c r="A9768">
        <v>309766</v>
      </c>
      <c r="B9768">
        <v>203594</v>
      </c>
      <c r="C9768" t="s">
        <v>31</v>
      </c>
      <c r="D9768">
        <v>42104</v>
      </c>
      <c r="E9768">
        <v>2990</v>
      </c>
      <c r="F9768">
        <v>36718</v>
      </c>
      <c r="G9768" t="s">
        <v>33</v>
      </c>
      <c r="H9768" s="1">
        <v>45169</v>
      </c>
      <c r="I9768" t="str">
        <f t="shared" si="152"/>
        <v>Yuksek Investisya</v>
      </c>
      <c r="J9768">
        <f>YEAR(transaction_data[[#This Row],[Transaction_Date]])</f>
        <v>2023</v>
      </c>
      <c r="K9768">
        <f>MONTH(transaction_data[[#This Row],[Transaction_Date]])</f>
        <v>8</v>
      </c>
    </row>
    <row r="9769" spans="1:11" x14ac:dyDescent="0.3">
      <c r="A9769">
        <v>309767</v>
      </c>
      <c r="B9769">
        <v>200239</v>
      </c>
      <c r="C9769" t="s">
        <v>31</v>
      </c>
      <c r="D9769">
        <v>34758</v>
      </c>
      <c r="E9769">
        <v>4553</v>
      </c>
      <c r="F9769">
        <v>15052</v>
      </c>
      <c r="G9769" t="s">
        <v>33</v>
      </c>
      <c r="H9769" s="1">
        <v>45192</v>
      </c>
      <c r="I9769" t="str">
        <f t="shared" si="152"/>
        <v>Orta investisya</v>
      </c>
      <c r="J9769">
        <f>YEAR(transaction_data[[#This Row],[Transaction_Date]])</f>
        <v>2023</v>
      </c>
      <c r="K9769">
        <f>MONTH(transaction_data[[#This Row],[Transaction_Date]])</f>
        <v>9</v>
      </c>
    </row>
    <row r="9770" spans="1:11" x14ac:dyDescent="0.3">
      <c r="A9770">
        <v>309768</v>
      </c>
      <c r="B9770">
        <v>200819</v>
      </c>
      <c r="C9770" t="s">
        <v>13</v>
      </c>
      <c r="D9770">
        <v>20106</v>
      </c>
      <c r="E9770">
        <v>3713</v>
      </c>
      <c r="F9770">
        <v>38917</v>
      </c>
      <c r="G9770" t="s">
        <v>29</v>
      </c>
      <c r="H9770" s="1">
        <v>44713</v>
      </c>
      <c r="I9770" t="str">
        <f t="shared" si="152"/>
        <v>Yuksek Investisya</v>
      </c>
      <c r="J9770">
        <f>YEAR(transaction_data[[#This Row],[Transaction_Date]])</f>
        <v>2022</v>
      </c>
      <c r="K9770">
        <f>MONTH(transaction_data[[#This Row],[Transaction_Date]])</f>
        <v>6</v>
      </c>
    </row>
    <row r="9771" spans="1:11" x14ac:dyDescent="0.3">
      <c r="A9771">
        <v>309769</v>
      </c>
      <c r="B9771">
        <v>204950</v>
      </c>
      <c r="C9771" t="s">
        <v>30</v>
      </c>
      <c r="D9771">
        <v>12604</v>
      </c>
      <c r="E9771">
        <v>845</v>
      </c>
      <c r="F9771">
        <v>31300</v>
      </c>
      <c r="G9771" t="s">
        <v>33</v>
      </c>
      <c r="H9771" s="1">
        <v>45506</v>
      </c>
      <c r="I9771" t="str">
        <f t="shared" si="152"/>
        <v>Yuksek Investisya</v>
      </c>
      <c r="J9771">
        <f>YEAR(transaction_data[[#This Row],[Transaction_Date]])</f>
        <v>2024</v>
      </c>
      <c r="K9771">
        <f>MONTH(transaction_data[[#This Row],[Transaction_Date]])</f>
        <v>8</v>
      </c>
    </row>
    <row r="9772" spans="1:11" x14ac:dyDescent="0.3">
      <c r="A9772">
        <v>309770</v>
      </c>
      <c r="B9772">
        <v>208239</v>
      </c>
      <c r="C9772" t="s">
        <v>31</v>
      </c>
      <c r="D9772">
        <v>53220</v>
      </c>
      <c r="E9772">
        <v>714</v>
      </c>
      <c r="F9772">
        <v>1470</v>
      </c>
      <c r="G9772" t="s">
        <v>29</v>
      </c>
      <c r="H9772" s="1">
        <v>45056</v>
      </c>
      <c r="I9772" t="str">
        <f t="shared" si="152"/>
        <v>Kicik Investiya</v>
      </c>
      <c r="J9772">
        <f>YEAR(transaction_data[[#This Row],[Transaction_Date]])</f>
        <v>2023</v>
      </c>
      <c r="K9772">
        <f>MONTH(transaction_data[[#This Row],[Transaction_Date]])</f>
        <v>5</v>
      </c>
    </row>
    <row r="9773" spans="1:11" x14ac:dyDescent="0.3">
      <c r="A9773">
        <v>309771</v>
      </c>
      <c r="B9773">
        <v>200812</v>
      </c>
      <c r="C9773" t="s">
        <v>31</v>
      </c>
      <c r="D9773">
        <v>23831</v>
      </c>
      <c r="E9773">
        <v>4026</v>
      </c>
      <c r="F9773">
        <v>23860</v>
      </c>
      <c r="G9773" t="s">
        <v>32</v>
      </c>
      <c r="H9773" s="1">
        <v>44875</v>
      </c>
      <c r="I9773" t="str">
        <f t="shared" si="152"/>
        <v>Orta investisya</v>
      </c>
      <c r="J9773">
        <f>YEAR(transaction_data[[#This Row],[Transaction_Date]])</f>
        <v>2022</v>
      </c>
      <c r="K9773">
        <f>MONTH(transaction_data[[#This Row],[Transaction_Date]])</f>
        <v>11</v>
      </c>
    </row>
    <row r="9774" spans="1:11" x14ac:dyDescent="0.3">
      <c r="A9774">
        <v>309772</v>
      </c>
      <c r="B9774">
        <v>204582</v>
      </c>
      <c r="C9774" t="s">
        <v>13</v>
      </c>
      <c r="D9774">
        <v>86982</v>
      </c>
      <c r="E9774">
        <v>4319</v>
      </c>
      <c r="F9774">
        <v>32861</v>
      </c>
      <c r="G9774" t="s">
        <v>33</v>
      </c>
      <c r="H9774" s="1">
        <v>45713</v>
      </c>
      <c r="I9774" t="str">
        <f t="shared" si="152"/>
        <v>Yuksek Investisya</v>
      </c>
      <c r="J9774">
        <f>YEAR(transaction_data[[#This Row],[Transaction_Date]])</f>
        <v>2025</v>
      </c>
      <c r="K9774">
        <f>MONTH(transaction_data[[#This Row],[Transaction_Date]])</f>
        <v>2</v>
      </c>
    </row>
    <row r="9775" spans="1:11" x14ac:dyDescent="0.3">
      <c r="A9775">
        <v>309773</v>
      </c>
      <c r="B9775">
        <v>203007</v>
      </c>
      <c r="C9775" t="s">
        <v>31</v>
      </c>
      <c r="D9775">
        <v>22440</v>
      </c>
      <c r="E9775">
        <v>3116</v>
      </c>
      <c r="F9775">
        <v>36275</v>
      </c>
      <c r="G9775" t="s">
        <v>32</v>
      </c>
      <c r="H9775" s="1">
        <v>45441</v>
      </c>
      <c r="I9775" t="str">
        <f t="shared" si="152"/>
        <v>Yuksek Investisya</v>
      </c>
      <c r="J9775">
        <f>YEAR(transaction_data[[#This Row],[Transaction_Date]])</f>
        <v>2024</v>
      </c>
      <c r="K9775">
        <f>MONTH(transaction_data[[#This Row],[Transaction_Date]])</f>
        <v>5</v>
      </c>
    </row>
    <row r="9776" spans="1:11" x14ac:dyDescent="0.3">
      <c r="A9776">
        <v>309774</v>
      </c>
      <c r="B9776">
        <v>201613</v>
      </c>
      <c r="C9776" t="s">
        <v>13</v>
      </c>
      <c r="D9776">
        <v>24156</v>
      </c>
      <c r="E9776">
        <v>1407</v>
      </c>
      <c r="F9776">
        <v>13204</v>
      </c>
      <c r="G9776" t="s">
        <v>32</v>
      </c>
      <c r="H9776" s="1">
        <v>45579</v>
      </c>
      <c r="I9776" t="str">
        <f t="shared" si="152"/>
        <v>Kicik Investiya</v>
      </c>
      <c r="J9776">
        <f>YEAR(transaction_data[[#This Row],[Transaction_Date]])</f>
        <v>2024</v>
      </c>
      <c r="K9776">
        <f>MONTH(transaction_data[[#This Row],[Transaction_Date]])</f>
        <v>10</v>
      </c>
    </row>
    <row r="9777" spans="1:11" x14ac:dyDescent="0.3">
      <c r="A9777">
        <v>309775</v>
      </c>
      <c r="B9777">
        <v>205640</v>
      </c>
      <c r="C9777" t="s">
        <v>31</v>
      </c>
      <c r="D9777">
        <v>6322</v>
      </c>
      <c r="E9777">
        <v>4345</v>
      </c>
      <c r="F9777">
        <v>49378</v>
      </c>
      <c r="G9777" t="s">
        <v>29</v>
      </c>
      <c r="H9777" s="1">
        <v>45681</v>
      </c>
      <c r="I9777" t="str">
        <f t="shared" si="152"/>
        <v>Yuksek Investisya</v>
      </c>
      <c r="J9777">
        <f>YEAR(transaction_data[[#This Row],[Transaction_Date]])</f>
        <v>2025</v>
      </c>
      <c r="K9777">
        <f>MONTH(transaction_data[[#This Row],[Transaction_Date]])</f>
        <v>1</v>
      </c>
    </row>
    <row r="9778" spans="1:11" x14ac:dyDescent="0.3">
      <c r="A9778">
        <v>309776</v>
      </c>
      <c r="B9778">
        <v>205633</v>
      </c>
      <c r="C9778" t="s">
        <v>31</v>
      </c>
      <c r="D9778">
        <v>2280</v>
      </c>
      <c r="E9778">
        <v>1023</v>
      </c>
      <c r="F9778">
        <v>39371</v>
      </c>
      <c r="G9778" t="s">
        <v>29</v>
      </c>
      <c r="H9778" s="1">
        <v>44802</v>
      </c>
      <c r="I9778" t="str">
        <f t="shared" si="152"/>
        <v>Yuksek Investisya</v>
      </c>
      <c r="J9778">
        <f>YEAR(transaction_data[[#This Row],[Transaction_Date]])</f>
        <v>2022</v>
      </c>
      <c r="K9778">
        <f>MONTH(transaction_data[[#This Row],[Transaction_Date]])</f>
        <v>8</v>
      </c>
    </row>
    <row r="9779" spans="1:11" x14ac:dyDescent="0.3">
      <c r="A9779">
        <v>309777</v>
      </c>
      <c r="B9779">
        <v>207676</v>
      </c>
      <c r="C9779" t="s">
        <v>13</v>
      </c>
      <c r="D9779">
        <v>14958</v>
      </c>
      <c r="E9779">
        <v>559</v>
      </c>
      <c r="F9779">
        <v>16732</v>
      </c>
      <c r="G9779" t="s">
        <v>33</v>
      </c>
      <c r="H9779" s="1">
        <v>44719</v>
      </c>
      <c r="I9779" t="str">
        <f t="shared" si="152"/>
        <v>Orta investisya</v>
      </c>
      <c r="J9779">
        <f>YEAR(transaction_data[[#This Row],[Transaction_Date]])</f>
        <v>2022</v>
      </c>
      <c r="K9779">
        <f>MONTH(transaction_data[[#This Row],[Transaction_Date]])</f>
        <v>6</v>
      </c>
    </row>
    <row r="9780" spans="1:11" x14ac:dyDescent="0.3">
      <c r="A9780">
        <v>309778</v>
      </c>
      <c r="B9780">
        <v>209674</v>
      </c>
      <c r="C9780" t="s">
        <v>13</v>
      </c>
      <c r="D9780">
        <v>86224</v>
      </c>
      <c r="E9780">
        <v>2851</v>
      </c>
      <c r="F9780">
        <v>32497</v>
      </c>
      <c r="G9780" t="s">
        <v>32</v>
      </c>
      <c r="H9780" s="1">
        <v>45321</v>
      </c>
      <c r="I9780" t="str">
        <f t="shared" si="152"/>
        <v>Yuksek Investisya</v>
      </c>
      <c r="J9780">
        <f>YEAR(transaction_data[[#This Row],[Transaction_Date]])</f>
        <v>2024</v>
      </c>
      <c r="K9780">
        <f>MONTH(transaction_data[[#This Row],[Transaction_Date]])</f>
        <v>1</v>
      </c>
    </row>
    <row r="9781" spans="1:11" x14ac:dyDescent="0.3">
      <c r="A9781">
        <v>309779</v>
      </c>
      <c r="B9781">
        <v>205901</v>
      </c>
      <c r="C9781" t="s">
        <v>31</v>
      </c>
      <c r="D9781">
        <v>65076</v>
      </c>
      <c r="E9781">
        <v>1207</v>
      </c>
      <c r="F9781">
        <v>12835</v>
      </c>
      <c r="G9781" t="s">
        <v>32</v>
      </c>
      <c r="H9781" s="1">
        <v>45351</v>
      </c>
      <c r="I9781" t="str">
        <f t="shared" si="152"/>
        <v>Kicik Investiya</v>
      </c>
      <c r="J9781">
        <f>YEAR(transaction_data[[#This Row],[Transaction_Date]])</f>
        <v>2024</v>
      </c>
      <c r="K9781">
        <f>MONTH(transaction_data[[#This Row],[Transaction_Date]])</f>
        <v>2</v>
      </c>
    </row>
    <row r="9782" spans="1:11" x14ac:dyDescent="0.3">
      <c r="A9782">
        <v>309780</v>
      </c>
      <c r="B9782">
        <v>200034</v>
      </c>
      <c r="C9782" t="s">
        <v>13</v>
      </c>
      <c r="D9782">
        <v>13661</v>
      </c>
      <c r="E9782">
        <v>713</v>
      </c>
      <c r="F9782">
        <v>32510</v>
      </c>
      <c r="G9782" t="s">
        <v>32</v>
      </c>
      <c r="H9782" s="1">
        <v>44813</v>
      </c>
      <c r="I9782" t="str">
        <f t="shared" si="152"/>
        <v>Yuksek Investisya</v>
      </c>
      <c r="J9782">
        <f>YEAR(transaction_data[[#This Row],[Transaction_Date]])</f>
        <v>2022</v>
      </c>
      <c r="K9782">
        <f>MONTH(transaction_data[[#This Row],[Transaction_Date]])</f>
        <v>9</v>
      </c>
    </row>
    <row r="9783" spans="1:11" x14ac:dyDescent="0.3">
      <c r="A9783">
        <v>309781</v>
      </c>
      <c r="B9783">
        <v>209791</v>
      </c>
      <c r="C9783" t="s">
        <v>31</v>
      </c>
      <c r="D9783">
        <v>96941</v>
      </c>
      <c r="E9783">
        <v>3858</v>
      </c>
      <c r="F9783">
        <v>49413</v>
      </c>
      <c r="G9783" t="s">
        <v>33</v>
      </c>
      <c r="H9783" s="1">
        <v>44805</v>
      </c>
      <c r="I9783" t="str">
        <f t="shared" si="152"/>
        <v>Yuksek Investisya</v>
      </c>
      <c r="J9783">
        <f>YEAR(transaction_data[[#This Row],[Transaction_Date]])</f>
        <v>2022</v>
      </c>
      <c r="K9783">
        <f>MONTH(transaction_data[[#This Row],[Transaction_Date]])</f>
        <v>9</v>
      </c>
    </row>
    <row r="9784" spans="1:11" x14ac:dyDescent="0.3">
      <c r="A9784">
        <v>309782</v>
      </c>
      <c r="B9784">
        <v>205737</v>
      </c>
      <c r="C9784" t="s">
        <v>13</v>
      </c>
      <c r="D9784">
        <v>93016</v>
      </c>
      <c r="E9784">
        <v>3219</v>
      </c>
      <c r="F9784">
        <v>45151</v>
      </c>
      <c r="G9784" t="s">
        <v>32</v>
      </c>
      <c r="H9784" s="1">
        <v>45589</v>
      </c>
      <c r="I9784" t="str">
        <f t="shared" si="152"/>
        <v>Yuksek Investisya</v>
      </c>
      <c r="J9784">
        <f>YEAR(transaction_data[[#This Row],[Transaction_Date]])</f>
        <v>2024</v>
      </c>
      <c r="K9784">
        <f>MONTH(transaction_data[[#This Row],[Transaction_Date]])</f>
        <v>10</v>
      </c>
    </row>
    <row r="9785" spans="1:11" x14ac:dyDescent="0.3">
      <c r="A9785">
        <v>309783</v>
      </c>
      <c r="B9785">
        <v>207576</v>
      </c>
      <c r="C9785" t="s">
        <v>30</v>
      </c>
      <c r="D9785">
        <v>82779</v>
      </c>
      <c r="E9785">
        <v>3685</v>
      </c>
      <c r="F9785">
        <v>48387</v>
      </c>
      <c r="G9785" t="s">
        <v>32</v>
      </c>
      <c r="H9785" s="1">
        <v>45588</v>
      </c>
      <c r="I9785" t="str">
        <f t="shared" si="152"/>
        <v>Yuksek Investisya</v>
      </c>
      <c r="J9785">
        <f>YEAR(transaction_data[[#This Row],[Transaction_Date]])</f>
        <v>2024</v>
      </c>
      <c r="K9785">
        <f>MONTH(transaction_data[[#This Row],[Transaction_Date]])</f>
        <v>10</v>
      </c>
    </row>
    <row r="9786" spans="1:11" x14ac:dyDescent="0.3">
      <c r="A9786">
        <v>309784</v>
      </c>
      <c r="B9786">
        <v>202912</v>
      </c>
      <c r="C9786" t="s">
        <v>30</v>
      </c>
      <c r="D9786">
        <v>81993</v>
      </c>
      <c r="E9786">
        <v>565</v>
      </c>
      <c r="F9786">
        <v>32894</v>
      </c>
      <c r="G9786" t="s">
        <v>32</v>
      </c>
      <c r="H9786" s="1">
        <v>44799</v>
      </c>
      <c r="I9786" t="str">
        <f t="shared" si="152"/>
        <v>Yuksek Investisya</v>
      </c>
      <c r="J9786">
        <f>YEAR(transaction_data[[#This Row],[Transaction_Date]])</f>
        <v>2022</v>
      </c>
      <c r="K9786">
        <f>MONTH(transaction_data[[#This Row],[Transaction_Date]])</f>
        <v>8</v>
      </c>
    </row>
    <row r="9787" spans="1:11" x14ac:dyDescent="0.3">
      <c r="A9787">
        <v>309785</v>
      </c>
      <c r="B9787">
        <v>201544</v>
      </c>
      <c r="C9787" t="s">
        <v>30</v>
      </c>
      <c r="D9787">
        <v>17994</v>
      </c>
      <c r="E9787">
        <v>3512</v>
      </c>
      <c r="F9787">
        <v>14252</v>
      </c>
      <c r="G9787" t="s">
        <v>32</v>
      </c>
      <c r="H9787" s="1">
        <v>45514</v>
      </c>
      <c r="I9787" t="str">
        <f t="shared" si="152"/>
        <v>Kicik Investiya</v>
      </c>
      <c r="J9787">
        <f>YEAR(transaction_data[[#This Row],[Transaction_Date]])</f>
        <v>2024</v>
      </c>
      <c r="K9787">
        <f>MONTH(transaction_data[[#This Row],[Transaction_Date]])</f>
        <v>8</v>
      </c>
    </row>
    <row r="9788" spans="1:11" x14ac:dyDescent="0.3">
      <c r="A9788">
        <v>309786</v>
      </c>
      <c r="B9788">
        <v>206348</v>
      </c>
      <c r="C9788" t="s">
        <v>30</v>
      </c>
      <c r="D9788">
        <v>97339</v>
      </c>
      <c r="E9788">
        <v>3138</v>
      </c>
      <c r="F9788">
        <v>1413</v>
      </c>
      <c r="G9788" t="s">
        <v>33</v>
      </c>
      <c r="H9788" s="1">
        <v>44706</v>
      </c>
      <c r="I9788" t="str">
        <f t="shared" si="152"/>
        <v>Kicik Investiya</v>
      </c>
      <c r="J9788">
        <f>YEAR(transaction_data[[#This Row],[Transaction_Date]])</f>
        <v>2022</v>
      </c>
      <c r="K9788">
        <f>MONTH(transaction_data[[#This Row],[Transaction_Date]])</f>
        <v>5</v>
      </c>
    </row>
    <row r="9789" spans="1:11" x14ac:dyDescent="0.3">
      <c r="A9789">
        <v>309787</v>
      </c>
      <c r="B9789">
        <v>205897</v>
      </c>
      <c r="C9789" t="s">
        <v>31</v>
      </c>
      <c r="D9789">
        <v>7301</v>
      </c>
      <c r="E9789">
        <v>2536</v>
      </c>
      <c r="F9789">
        <v>13488</v>
      </c>
      <c r="G9789" t="s">
        <v>33</v>
      </c>
      <c r="H9789" s="1">
        <v>45429</v>
      </c>
      <c r="I9789" t="str">
        <f t="shared" si="152"/>
        <v>Kicik Investiya</v>
      </c>
      <c r="J9789">
        <f>YEAR(transaction_data[[#This Row],[Transaction_Date]])</f>
        <v>2024</v>
      </c>
      <c r="K9789">
        <f>MONTH(transaction_data[[#This Row],[Transaction_Date]])</f>
        <v>5</v>
      </c>
    </row>
    <row r="9790" spans="1:11" x14ac:dyDescent="0.3">
      <c r="A9790">
        <v>309788</v>
      </c>
      <c r="B9790">
        <v>204640</v>
      </c>
      <c r="C9790" t="s">
        <v>31</v>
      </c>
      <c r="D9790">
        <v>52087</v>
      </c>
      <c r="E9790">
        <v>1451</v>
      </c>
      <c r="F9790">
        <v>49737</v>
      </c>
      <c r="G9790" t="s">
        <v>32</v>
      </c>
      <c r="H9790" s="1">
        <v>44804</v>
      </c>
      <c r="I9790" t="str">
        <f t="shared" si="152"/>
        <v>Yuksek Investisya</v>
      </c>
      <c r="J9790">
        <f>YEAR(transaction_data[[#This Row],[Transaction_Date]])</f>
        <v>2022</v>
      </c>
      <c r="K9790">
        <f>MONTH(transaction_data[[#This Row],[Transaction_Date]])</f>
        <v>8</v>
      </c>
    </row>
    <row r="9791" spans="1:11" x14ac:dyDescent="0.3">
      <c r="A9791">
        <v>309789</v>
      </c>
      <c r="B9791">
        <v>205612</v>
      </c>
      <c r="C9791" t="s">
        <v>30</v>
      </c>
      <c r="D9791">
        <v>4687</v>
      </c>
      <c r="E9791">
        <v>4750</v>
      </c>
      <c r="F9791">
        <v>31063</v>
      </c>
      <c r="G9791" t="s">
        <v>32</v>
      </c>
      <c r="H9791" s="1">
        <v>44900</v>
      </c>
      <c r="I9791" t="str">
        <f t="shared" si="152"/>
        <v>Yuksek Investisya</v>
      </c>
      <c r="J9791">
        <f>YEAR(transaction_data[[#This Row],[Transaction_Date]])</f>
        <v>2022</v>
      </c>
      <c r="K9791">
        <f>MONTH(transaction_data[[#This Row],[Transaction_Date]])</f>
        <v>12</v>
      </c>
    </row>
    <row r="9792" spans="1:11" x14ac:dyDescent="0.3">
      <c r="A9792">
        <v>309790</v>
      </c>
      <c r="B9792">
        <v>200904</v>
      </c>
      <c r="C9792" t="s">
        <v>30</v>
      </c>
      <c r="D9792">
        <v>36427</v>
      </c>
      <c r="E9792">
        <v>2248</v>
      </c>
      <c r="F9792">
        <v>41985</v>
      </c>
      <c r="G9792" t="s">
        <v>33</v>
      </c>
      <c r="H9792" s="1">
        <v>45619</v>
      </c>
      <c r="I9792" t="str">
        <f t="shared" si="152"/>
        <v>Yuksek Investisya</v>
      </c>
      <c r="J9792">
        <f>YEAR(transaction_data[[#This Row],[Transaction_Date]])</f>
        <v>2024</v>
      </c>
      <c r="K9792">
        <f>MONTH(transaction_data[[#This Row],[Transaction_Date]])</f>
        <v>11</v>
      </c>
    </row>
    <row r="9793" spans="1:11" x14ac:dyDescent="0.3">
      <c r="A9793">
        <v>309791</v>
      </c>
      <c r="B9793">
        <v>201589</v>
      </c>
      <c r="C9793" t="s">
        <v>30</v>
      </c>
      <c r="D9793">
        <v>92925</v>
      </c>
      <c r="E9793">
        <v>639</v>
      </c>
      <c r="F9793">
        <v>1379</v>
      </c>
      <c r="G9793" t="s">
        <v>33</v>
      </c>
      <c r="H9793" s="1">
        <v>44824</v>
      </c>
      <c r="I9793" t="str">
        <f t="shared" si="152"/>
        <v>Kicik Investiya</v>
      </c>
      <c r="J9793">
        <f>YEAR(transaction_data[[#This Row],[Transaction_Date]])</f>
        <v>2022</v>
      </c>
      <c r="K9793">
        <f>MONTH(transaction_data[[#This Row],[Transaction_Date]])</f>
        <v>9</v>
      </c>
    </row>
    <row r="9794" spans="1:11" x14ac:dyDescent="0.3">
      <c r="A9794">
        <v>309792</v>
      </c>
      <c r="B9794">
        <v>208343</v>
      </c>
      <c r="C9794" t="s">
        <v>13</v>
      </c>
      <c r="D9794">
        <v>57718</v>
      </c>
      <c r="E9794">
        <v>1709</v>
      </c>
      <c r="F9794">
        <v>49464</v>
      </c>
      <c r="G9794" t="s">
        <v>33</v>
      </c>
      <c r="H9794" s="1">
        <v>44960</v>
      </c>
      <c r="I9794" t="str">
        <f t="shared" ref="I9794:I9857" si="153">IF(AND(F9794&gt;1000,F9794&lt;15000),"Kicik Investiya",IF(AND(F9794&gt;=15000,F9794&lt;27500),"Orta investisya","Yuksek Investisya"))</f>
        <v>Yuksek Investisya</v>
      </c>
      <c r="J9794">
        <f>YEAR(transaction_data[[#This Row],[Transaction_Date]])</f>
        <v>2023</v>
      </c>
      <c r="K9794">
        <f>MONTH(transaction_data[[#This Row],[Transaction_Date]])</f>
        <v>2</v>
      </c>
    </row>
    <row r="9795" spans="1:11" x14ac:dyDescent="0.3">
      <c r="A9795">
        <v>309793</v>
      </c>
      <c r="B9795">
        <v>207229</v>
      </c>
      <c r="C9795" t="s">
        <v>31</v>
      </c>
      <c r="D9795">
        <v>83989</v>
      </c>
      <c r="E9795">
        <v>4201</v>
      </c>
      <c r="F9795">
        <v>26505</v>
      </c>
      <c r="G9795" t="s">
        <v>29</v>
      </c>
      <c r="H9795" s="1">
        <v>45202</v>
      </c>
      <c r="I9795" t="str">
        <f t="shared" si="153"/>
        <v>Orta investisya</v>
      </c>
      <c r="J9795">
        <f>YEAR(transaction_data[[#This Row],[Transaction_Date]])</f>
        <v>2023</v>
      </c>
      <c r="K9795">
        <f>MONTH(transaction_data[[#This Row],[Transaction_Date]])</f>
        <v>10</v>
      </c>
    </row>
    <row r="9796" spans="1:11" x14ac:dyDescent="0.3">
      <c r="A9796">
        <v>309794</v>
      </c>
      <c r="B9796">
        <v>207551</v>
      </c>
      <c r="C9796" t="s">
        <v>30</v>
      </c>
      <c r="D9796">
        <v>15720</v>
      </c>
      <c r="E9796">
        <v>2679</v>
      </c>
      <c r="F9796">
        <v>43563</v>
      </c>
      <c r="G9796" t="s">
        <v>33</v>
      </c>
      <c r="H9796" s="1">
        <v>44884</v>
      </c>
      <c r="I9796" t="str">
        <f t="shared" si="153"/>
        <v>Yuksek Investisya</v>
      </c>
      <c r="J9796">
        <f>YEAR(transaction_data[[#This Row],[Transaction_Date]])</f>
        <v>2022</v>
      </c>
      <c r="K9796">
        <f>MONTH(transaction_data[[#This Row],[Transaction_Date]])</f>
        <v>11</v>
      </c>
    </row>
    <row r="9797" spans="1:11" x14ac:dyDescent="0.3">
      <c r="A9797">
        <v>309795</v>
      </c>
      <c r="B9797">
        <v>206970</v>
      </c>
      <c r="C9797" t="s">
        <v>30</v>
      </c>
      <c r="D9797">
        <v>29259</v>
      </c>
      <c r="E9797">
        <v>1703</v>
      </c>
      <c r="F9797">
        <v>16617</v>
      </c>
      <c r="G9797" t="s">
        <v>33</v>
      </c>
      <c r="H9797" s="1">
        <v>45094</v>
      </c>
      <c r="I9797" t="str">
        <f t="shared" si="153"/>
        <v>Orta investisya</v>
      </c>
      <c r="J9797">
        <f>YEAR(transaction_data[[#This Row],[Transaction_Date]])</f>
        <v>2023</v>
      </c>
      <c r="K9797">
        <f>MONTH(transaction_data[[#This Row],[Transaction_Date]])</f>
        <v>6</v>
      </c>
    </row>
    <row r="9798" spans="1:11" x14ac:dyDescent="0.3">
      <c r="A9798">
        <v>309796</v>
      </c>
      <c r="B9798">
        <v>205431</v>
      </c>
      <c r="C9798" t="s">
        <v>31</v>
      </c>
      <c r="D9798">
        <v>41334</v>
      </c>
      <c r="E9798">
        <v>2086</v>
      </c>
      <c r="F9798">
        <v>18199</v>
      </c>
      <c r="G9798" t="s">
        <v>33</v>
      </c>
      <c r="H9798" s="1">
        <v>45326</v>
      </c>
      <c r="I9798" t="str">
        <f t="shared" si="153"/>
        <v>Orta investisya</v>
      </c>
      <c r="J9798">
        <f>YEAR(transaction_data[[#This Row],[Transaction_Date]])</f>
        <v>2024</v>
      </c>
      <c r="K9798">
        <f>MONTH(transaction_data[[#This Row],[Transaction_Date]])</f>
        <v>2</v>
      </c>
    </row>
    <row r="9799" spans="1:11" x14ac:dyDescent="0.3">
      <c r="A9799">
        <v>309797</v>
      </c>
      <c r="B9799">
        <v>208251</v>
      </c>
      <c r="C9799" t="s">
        <v>30</v>
      </c>
      <c r="D9799">
        <v>15302</v>
      </c>
      <c r="E9799">
        <v>3349</v>
      </c>
      <c r="F9799">
        <v>11821</v>
      </c>
      <c r="G9799" t="s">
        <v>32</v>
      </c>
      <c r="H9799" s="1">
        <v>45426</v>
      </c>
      <c r="I9799" t="str">
        <f t="shared" si="153"/>
        <v>Kicik Investiya</v>
      </c>
      <c r="J9799">
        <f>YEAR(transaction_data[[#This Row],[Transaction_Date]])</f>
        <v>2024</v>
      </c>
      <c r="K9799">
        <f>MONTH(transaction_data[[#This Row],[Transaction_Date]])</f>
        <v>5</v>
      </c>
    </row>
    <row r="9800" spans="1:11" x14ac:dyDescent="0.3">
      <c r="A9800">
        <v>309798</v>
      </c>
      <c r="B9800">
        <v>208160</v>
      </c>
      <c r="C9800" t="s">
        <v>30</v>
      </c>
      <c r="D9800">
        <v>5408</v>
      </c>
      <c r="E9800">
        <v>3214</v>
      </c>
      <c r="F9800">
        <v>29151</v>
      </c>
      <c r="G9800" t="s">
        <v>33</v>
      </c>
      <c r="H9800" s="1">
        <v>45415</v>
      </c>
      <c r="I9800" t="str">
        <f t="shared" si="153"/>
        <v>Yuksek Investisya</v>
      </c>
      <c r="J9800">
        <f>YEAR(transaction_data[[#This Row],[Transaction_Date]])</f>
        <v>2024</v>
      </c>
      <c r="K9800">
        <f>MONTH(transaction_data[[#This Row],[Transaction_Date]])</f>
        <v>5</v>
      </c>
    </row>
    <row r="9801" spans="1:11" x14ac:dyDescent="0.3">
      <c r="A9801">
        <v>309799</v>
      </c>
      <c r="B9801">
        <v>203738</v>
      </c>
      <c r="C9801" t="s">
        <v>31</v>
      </c>
      <c r="D9801">
        <v>95533</v>
      </c>
      <c r="E9801">
        <v>3004</v>
      </c>
      <c r="F9801">
        <v>5552</v>
      </c>
      <c r="G9801" t="s">
        <v>32</v>
      </c>
      <c r="H9801" s="1">
        <v>44795</v>
      </c>
      <c r="I9801" t="str">
        <f t="shared" si="153"/>
        <v>Kicik Investiya</v>
      </c>
      <c r="J9801">
        <f>YEAR(transaction_data[[#This Row],[Transaction_Date]])</f>
        <v>2022</v>
      </c>
      <c r="K9801">
        <f>MONTH(transaction_data[[#This Row],[Transaction_Date]])</f>
        <v>8</v>
      </c>
    </row>
    <row r="9802" spans="1:11" x14ac:dyDescent="0.3">
      <c r="A9802">
        <v>309800</v>
      </c>
      <c r="B9802">
        <v>203691</v>
      </c>
      <c r="C9802" t="s">
        <v>31</v>
      </c>
      <c r="D9802">
        <v>2731</v>
      </c>
      <c r="E9802">
        <v>659</v>
      </c>
      <c r="F9802">
        <v>18303</v>
      </c>
      <c r="G9802" t="s">
        <v>32</v>
      </c>
      <c r="H9802" s="1">
        <v>44880</v>
      </c>
      <c r="I9802" t="str">
        <f t="shared" si="153"/>
        <v>Orta investisya</v>
      </c>
      <c r="J9802">
        <f>YEAR(transaction_data[[#This Row],[Transaction_Date]])</f>
        <v>2022</v>
      </c>
      <c r="K9802">
        <f>MONTH(transaction_data[[#This Row],[Transaction_Date]])</f>
        <v>11</v>
      </c>
    </row>
    <row r="9803" spans="1:11" x14ac:dyDescent="0.3">
      <c r="A9803">
        <v>309801</v>
      </c>
      <c r="B9803">
        <v>203371</v>
      </c>
      <c r="C9803" t="s">
        <v>13</v>
      </c>
      <c r="D9803">
        <v>58107</v>
      </c>
      <c r="E9803">
        <v>4940</v>
      </c>
      <c r="F9803">
        <v>18228</v>
      </c>
      <c r="G9803" t="s">
        <v>32</v>
      </c>
      <c r="H9803" s="1">
        <v>45646</v>
      </c>
      <c r="I9803" t="str">
        <f t="shared" si="153"/>
        <v>Orta investisya</v>
      </c>
      <c r="J9803">
        <f>YEAR(transaction_data[[#This Row],[Transaction_Date]])</f>
        <v>2024</v>
      </c>
      <c r="K9803">
        <f>MONTH(transaction_data[[#This Row],[Transaction_Date]])</f>
        <v>12</v>
      </c>
    </row>
    <row r="9804" spans="1:11" x14ac:dyDescent="0.3">
      <c r="A9804">
        <v>309802</v>
      </c>
      <c r="B9804">
        <v>207736</v>
      </c>
      <c r="C9804" t="s">
        <v>31</v>
      </c>
      <c r="D9804">
        <v>21995</v>
      </c>
      <c r="E9804">
        <v>3150</v>
      </c>
      <c r="F9804">
        <v>16690</v>
      </c>
      <c r="G9804" t="s">
        <v>32</v>
      </c>
      <c r="H9804" s="1">
        <v>45206</v>
      </c>
      <c r="I9804" t="str">
        <f t="shared" si="153"/>
        <v>Orta investisya</v>
      </c>
      <c r="J9804">
        <f>YEAR(transaction_data[[#This Row],[Transaction_Date]])</f>
        <v>2023</v>
      </c>
      <c r="K9804">
        <f>MONTH(transaction_data[[#This Row],[Transaction_Date]])</f>
        <v>10</v>
      </c>
    </row>
    <row r="9805" spans="1:11" x14ac:dyDescent="0.3">
      <c r="A9805">
        <v>309803</v>
      </c>
      <c r="B9805">
        <v>202007</v>
      </c>
      <c r="C9805" t="s">
        <v>30</v>
      </c>
      <c r="D9805">
        <v>63473</v>
      </c>
      <c r="E9805">
        <v>2943</v>
      </c>
      <c r="F9805">
        <v>37455</v>
      </c>
      <c r="G9805" t="s">
        <v>33</v>
      </c>
      <c r="H9805" s="1">
        <v>45160</v>
      </c>
      <c r="I9805" t="str">
        <f t="shared" si="153"/>
        <v>Yuksek Investisya</v>
      </c>
      <c r="J9805">
        <f>YEAR(transaction_data[[#This Row],[Transaction_Date]])</f>
        <v>2023</v>
      </c>
      <c r="K9805">
        <f>MONTH(transaction_data[[#This Row],[Transaction_Date]])</f>
        <v>8</v>
      </c>
    </row>
    <row r="9806" spans="1:11" x14ac:dyDescent="0.3">
      <c r="A9806">
        <v>309804</v>
      </c>
      <c r="B9806">
        <v>208138</v>
      </c>
      <c r="C9806" t="s">
        <v>31</v>
      </c>
      <c r="D9806">
        <v>83694</v>
      </c>
      <c r="E9806">
        <v>3650</v>
      </c>
      <c r="F9806">
        <v>30469</v>
      </c>
      <c r="G9806" t="s">
        <v>29</v>
      </c>
      <c r="H9806" s="1">
        <v>44855</v>
      </c>
      <c r="I9806" t="str">
        <f t="shared" si="153"/>
        <v>Yuksek Investisya</v>
      </c>
      <c r="J9806">
        <f>YEAR(transaction_data[[#This Row],[Transaction_Date]])</f>
        <v>2022</v>
      </c>
      <c r="K9806">
        <f>MONTH(transaction_data[[#This Row],[Transaction_Date]])</f>
        <v>10</v>
      </c>
    </row>
    <row r="9807" spans="1:11" x14ac:dyDescent="0.3">
      <c r="A9807">
        <v>309805</v>
      </c>
      <c r="B9807">
        <v>205980</v>
      </c>
      <c r="C9807" t="s">
        <v>31</v>
      </c>
      <c r="D9807">
        <v>18370</v>
      </c>
      <c r="E9807">
        <v>2780</v>
      </c>
      <c r="F9807">
        <v>22975</v>
      </c>
      <c r="G9807" t="s">
        <v>32</v>
      </c>
      <c r="H9807" s="1">
        <v>44832</v>
      </c>
      <c r="I9807" t="str">
        <f t="shared" si="153"/>
        <v>Orta investisya</v>
      </c>
      <c r="J9807">
        <f>YEAR(transaction_data[[#This Row],[Transaction_Date]])</f>
        <v>2022</v>
      </c>
      <c r="K9807">
        <f>MONTH(transaction_data[[#This Row],[Transaction_Date]])</f>
        <v>9</v>
      </c>
    </row>
    <row r="9808" spans="1:11" x14ac:dyDescent="0.3">
      <c r="A9808">
        <v>309806</v>
      </c>
      <c r="B9808">
        <v>201135</v>
      </c>
      <c r="C9808" t="s">
        <v>30</v>
      </c>
      <c r="D9808">
        <v>85280</v>
      </c>
      <c r="E9808">
        <v>1836</v>
      </c>
      <c r="F9808">
        <v>44937</v>
      </c>
      <c r="G9808" t="s">
        <v>33</v>
      </c>
      <c r="H9808" s="1">
        <v>44954</v>
      </c>
      <c r="I9808" t="str">
        <f t="shared" si="153"/>
        <v>Yuksek Investisya</v>
      </c>
      <c r="J9808">
        <f>YEAR(transaction_data[[#This Row],[Transaction_Date]])</f>
        <v>2023</v>
      </c>
      <c r="K9808">
        <f>MONTH(transaction_data[[#This Row],[Transaction_Date]])</f>
        <v>1</v>
      </c>
    </row>
    <row r="9809" spans="1:11" x14ac:dyDescent="0.3">
      <c r="A9809">
        <v>309807</v>
      </c>
      <c r="B9809">
        <v>206079</v>
      </c>
      <c r="C9809" t="s">
        <v>31</v>
      </c>
      <c r="D9809">
        <v>90398</v>
      </c>
      <c r="E9809">
        <v>4908</v>
      </c>
      <c r="F9809">
        <v>35454</v>
      </c>
      <c r="G9809" t="s">
        <v>33</v>
      </c>
      <c r="H9809" s="1">
        <v>45323</v>
      </c>
      <c r="I9809" t="str">
        <f t="shared" si="153"/>
        <v>Yuksek Investisya</v>
      </c>
      <c r="J9809">
        <f>YEAR(transaction_data[[#This Row],[Transaction_Date]])</f>
        <v>2024</v>
      </c>
      <c r="K9809">
        <f>MONTH(transaction_data[[#This Row],[Transaction_Date]])</f>
        <v>2</v>
      </c>
    </row>
    <row r="9810" spans="1:11" x14ac:dyDescent="0.3">
      <c r="A9810">
        <v>309808</v>
      </c>
      <c r="B9810">
        <v>206006</v>
      </c>
      <c r="C9810" t="s">
        <v>13</v>
      </c>
      <c r="D9810">
        <v>41606</v>
      </c>
      <c r="E9810">
        <v>4234</v>
      </c>
      <c r="F9810">
        <v>39354</v>
      </c>
      <c r="G9810" t="s">
        <v>29</v>
      </c>
      <c r="H9810" s="1">
        <v>45286</v>
      </c>
      <c r="I9810" t="str">
        <f t="shared" si="153"/>
        <v>Yuksek Investisya</v>
      </c>
      <c r="J9810">
        <f>YEAR(transaction_data[[#This Row],[Transaction_Date]])</f>
        <v>2023</v>
      </c>
      <c r="K9810">
        <f>MONTH(transaction_data[[#This Row],[Transaction_Date]])</f>
        <v>12</v>
      </c>
    </row>
    <row r="9811" spans="1:11" x14ac:dyDescent="0.3">
      <c r="A9811">
        <v>309809</v>
      </c>
      <c r="B9811">
        <v>205961</v>
      </c>
      <c r="C9811" t="s">
        <v>31</v>
      </c>
      <c r="D9811">
        <v>90407</v>
      </c>
      <c r="E9811">
        <v>3564</v>
      </c>
      <c r="F9811">
        <v>3809</v>
      </c>
      <c r="G9811" t="s">
        <v>29</v>
      </c>
      <c r="H9811" s="1">
        <v>44651</v>
      </c>
      <c r="I9811" t="str">
        <f t="shared" si="153"/>
        <v>Kicik Investiya</v>
      </c>
      <c r="J9811">
        <f>YEAR(transaction_data[[#This Row],[Transaction_Date]])</f>
        <v>2022</v>
      </c>
      <c r="K9811">
        <f>MONTH(transaction_data[[#This Row],[Transaction_Date]])</f>
        <v>3</v>
      </c>
    </row>
    <row r="9812" spans="1:11" x14ac:dyDescent="0.3">
      <c r="A9812">
        <v>309810</v>
      </c>
      <c r="B9812">
        <v>203806</v>
      </c>
      <c r="C9812" t="s">
        <v>31</v>
      </c>
      <c r="D9812">
        <v>87435</v>
      </c>
      <c r="E9812">
        <v>3332</v>
      </c>
      <c r="F9812">
        <v>44383</v>
      </c>
      <c r="G9812" t="s">
        <v>32</v>
      </c>
      <c r="H9812" s="1">
        <v>45022</v>
      </c>
      <c r="I9812" t="str">
        <f t="shared" si="153"/>
        <v>Yuksek Investisya</v>
      </c>
      <c r="J9812">
        <f>YEAR(transaction_data[[#This Row],[Transaction_Date]])</f>
        <v>2023</v>
      </c>
      <c r="K9812">
        <f>MONTH(transaction_data[[#This Row],[Transaction_Date]])</f>
        <v>4</v>
      </c>
    </row>
    <row r="9813" spans="1:11" x14ac:dyDescent="0.3">
      <c r="A9813">
        <v>309811</v>
      </c>
      <c r="B9813">
        <v>205826</v>
      </c>
      <c r="C9813" t="s">
        <v>30</v>
      </c>
      <c r="D9813">
        <v>56386</v>
      </c>
      <c r="E9813">
        <v>3911</v>
      </c>
      <c r="F9813">
        <v>6037</v>
      </c>
      <c r="G9813" t="s">
        <v>29</v>
      </c>
      <c r="H9813" s="1">
        <v>45376</v>
      </c>
      <c r="I9813" t="str">
        <f t="shared" si="153"/>
        <v>Kicik Investiya</v>
      </c>
      <c r="J9813">
        <f>YEAR(transaction_data[[#This Row],[Transaction_Date]])</f>
        <v>2024</v>
      </c>
      <c r="K9813">
        <f>MONTH(transaction_data[[#This Row],[Transaction_Date]])</f>
        <v>3</v>
      </c>
    </row>
    <row r="9814" spans="1:11" x14ac:dyDescent="0.3">
      <c r="A9814">
        <v>309812</v>
      </c>
      <c r="B9814">
        <v>201716</v>
      </c>
      <c r="C9814" t="s">
        <v>13</v>
      </c>
      <c r="D9814">
        <v>55346</v>
      </c>
      <c r="E9814">
        <v>3401</v>
      </c>
      <c r="F9814">
        <v>5925</v>
      </c>
      <c r="G9814" t="s">
        <v>29</v>
      </c>
      <c r="H9814" s="1">
        <v>45171</v>
      </c>
      <c r="I9814" t="str">
        <f t="shared" si="153"/>
        <v>Kicik Investiya</v>
      </c>
      <c r="J9814">
        <f>YEAR(transaction_data[[#This Row],[Transaction_Date]])</f>
        <v>2023</v>
      </c>
      <c r="K9814">
        <f>MONTH(transaction_data[[#This Row],[Transaction_Date]])</f>
        <v>9</v>
      </c>
    </row>
    <row r="9815" spans="1:11" x14ac:dyDescent="0.3">
      <c r="A9815">
        <v>309813</v>
      </c>
      <c r="B9815">
        <v>207338</v>
      </c>
      <c r="C9815" t="s">
        <v>13</v>
      </c>
      <c r="D9815">
        <v>20828</v>
      </c>
      <c r="E9815">
        <v>1841</v>
      </c>
      <c r="F9815">
        <v>21021</v>
      </c>
      <c r="G9815" t="s">
        <v>32</v>
      </c>
      <c r="H9815" s="1">
        <v>45086</v>
      </c>
      <c r="I9815" t="str">
        <f t="shared" si="153"/>
        <v>Orta investisya</v>
      </c>
      <c r="J9815">
        <f>YEAR(transaction_data[[#This Row],[Transaction_Date]])</f>
        <v>2023</v>
      </c>
      <c r="K9815">
        <f>MONTH(transaction_data[[#This Row],[Transaction_Date]])</f>
        <v>6</v>
      </c>
    </row>
    <row r="9816" spans="1:11" x14ac:dyDescent="0.3">
      <c r="A9816">
        <v>309814</v>
      </c>
      <c r="B9816">
        <v>206503</v>
      </c>
      <c r="C9816" t="s">
        <v>31</v>
      </c>
      <c r="D9816">
        <v>53552</v>
      </c>
      <c r="E9816">
        <v>3508</v>
      </c>
      <c r="F9816">
        <v>42313</v>
      </c>
      <c r="G9816" t="s">
        <v>33</v>
      </c>
      <c r="H9816" s="1">
        <v>45425</v>
      </c>
      <c r="I9816" t="str">
        <f t="shared" si="153"/>
        <v>Yuksek Investisya</v>
      </c>
      <c r="J9816">
        <f>YEAR(transaction_data[[#This Row],[Transaction_Date]])</f>
        <v>2024</v>
      </c>
      <c r="K9816">
        <f>MONTH(transaction_data[[#This Row],[Transaction_Date]])</f>
        <v>5</v>
      </c>
    </row>
    <row r="9817" spans="1:11" x14ac:dyDescent="0.3">
      <c r="A9817">
        <v>309815</v>
      </c>
      <c r="B9817">
        <v>205530</v>
      </c>
      <c r="C9817" t="s">
        <v>13</v>
      </c>
      <c r="D9817">
        <v>54191</v>
      </c>
      <c r="E9817">
        <v>1723</v>
      </c>
      <c r="F9817">
        <v>16082</v>
      </c>
      <c r="G9817" t="s">
        <v>29</v>
      </c>
      <c r="H9817" s="1">
        <v>44907</v>
      </c>
      <c r="I9817" t="str">
        <f t="shared" si="153"/>
        <v>Orta investisya</v>
      </c>
      <c r="J9817">
        <f>YEAR(transaction_data[[#This Row],[Transaction_Date]])</f>
        <v>2022</v>
      </c>
      <c r="K9817">
        <f>MONTH(transaction_data[[#This Row],[Transaction_Date]])</f>
        <v>12</v>
      </c>
    </row>
    <row r="9818" spans="1:11" x14ac:dyDescent="0.3">
      <c r="A9818">
        <v>309816</v>
      </c>
      <c r="B9818">
        <v>207216</v>
      </c>
      <c r="C9818" t="s">
        <v>30</v>
      </c>
      <c r="D9818">
        <v>34801</v>
      </c>
      <c r="E9818">
        <v>4948</v>
      </c>
      <c r="F9818">
        <v>30497</v>
      </c>
      <c r="G9818" t="s">
        <v>29</v>
      </c>
      <c r="H9818" s="1">
        <v>44773</v>
      </c>
      <c r="I9818" t="str">
        <f t="shared" si="153"/>
        <v>Yuksek Investisya</v>
      </c>
      <c r="J9818">
        <f>YEAR(transaction_data[[#This Row],[Transaction_Date]])</f>
        <v>2022</v>
      </c>
      <c r="K9818">
        <f>MONTH(transaction_data[[#This Row],[Transaction_Date]])</f>
        <v>7</v>
      </c>
    </row>
    <row r="9819" spans="1:11" x14ac:dyDescent="0.3">
      <c r="A9819">
        <v>309817</v>
      </c>
      <c r="B9819">
        <v>206703</v>
      </c>
      <c r="C9819" t="s">
        <v>31</v>
      </c>
      <c r="D9819">
        <v>1449</v>
      </c>
      <c r="E9819">
        <v>1580</v>
      </c>
      <c r="F9819">
        <v>21373</v>
      </c>
      <c r="G9819" t="s">
        <v>33</v>
      </c>
      <c r="H9819" s="1">
        <v>45054</v>
      </c>
      <c r="I9819" t="str">
        <f t="shared" si="153"/>
        <v>Orta investisya</v>
      </c>
      <c r="J9819">
        <f>YEAR(transaction_data[[#This Row],[Transaction_Date]])</f>
        <v>2023</v>
      </c>
      <c r="K9819">
        <f>MONTH(transaction_data[[#This Row],[Transaction_Date]])</f>
        <v>5</v>
      </c>
    </row>
    <row r="9820" spans="1:11" x14ac:dyDescent="0.3">
      <c r="A9820">
        <v>309818</v>
      </c>
      <c r="B9820">
        <v>201487</v>
      </c>
      <c r="C9820" t="s">
        <v>13</v>
      </c>
      <c r="D9820">
        <v>26239</v>
      </c>
      <c r="E9820">
        <v>3565</v>
      </c>
      <c r="F9820">
        <v>7913</v>
      </c>
      <c r="G9820" t="s">
        <v>29</v>
      </c>
      <c r="H9820" s="1">
        <v>45219</v>
      </c>
      <c r="I9820" t="str">
        <f t="shared" si="153"/>
        <v>Kicik Investiya</v>
      </c>
      <c r="J9820">
        <f>YEAR(transaction_data[[#This Row],[Transaction_Date]])</f>
        <v>2023</v>
      </c>
      <c r="K9820">
        <f>MONTH(transaction_data[[#This Row],[Transaction_Date]])</f>
        <v>10</v>
      </c>
    </row>
    <row r="9821" spans="1:11" x14ac:dyDescent="0.3">
      <c r="A9821">
        <v>309819</v>
      </c>
      <c r="B9821">
        <v>200738</v>
      </c>
      <c r="C9821" t="s">
        <v>30</v>
      </c>
      <c r="D9821">
        <v>40266</v>
      </c>
      <c r="E9821">
        <v>4341</v>
      </c>
      <c r="F9821">
        <v>6424</v>
      </c>
      <c r="G9821" t="s">
        <v>32</v>
      </c>
      <c r="H9821" s="1">
        <v>45285</v>
      </c>
      <c r="I9821" t="str">
        <f t="shared" si="153"/>
        <v>Kicik Investiya</v>
      </c>
      <c r="J9821">
        <f>YEAR(transaction_data[[#This Row],[Transaction_Date]])</f>
        <v>2023</v>
      </c>
      <c r="K9821">
        <f>MONTH(transaction_data[[#This Row],[Transaction_Date]])</f>
        <v>12</v>
      </c>
    </row>
    <row r="9822" spans="1:11" x14ac:dyDescent="0.3">
      <c r="A9822">
        <v>309820</v>
      </c>
      <c r="B9822">
        <v>204321</v>
      </c>
      <c r="C9822" t="s">
        <v>30</v>
      </c>
      <c r="D9822">
        <v>28553</v>
      </c>
      <c r="E9822">
        <v>1372</v>
      </c>
      <c r="F9822">
        <v>19316</v>
      </c>
      <c r="G9822" t="s">
        <v>33</v>
      </c>
      <c r="H9822" s="1">
        <v>45201</v>
      </c>
      <c r="I9822" t="str">
        <f t="shared" si="153"/>
        <v>Orta investisya</v>
      </c>
      <c r="J9822">
        <f>YEAR(transaction_data[[#This Row],[Transaction_Date]])</f>
        <v>2023</v>
      </c>
      <c r="K9822">
        <f>MONTH(transaction_data[[#This Row],[Transaction_Date]])</f>
        <v>10</v>
      </c>
    </row>
    <row r="9823" spans="1:11" x14ac:dyDescent="0.3">
      <c r="A9823">
        <v>309821</v>
      </c>
      <c r="B9823">
        <v>202440</v>
      </c>
      <c r="C9823" t="s">
        <v>30</v>
      </c>
      <c r="D9823">
        <v>44441</v>
      </c>
      <c r="E9823">
        <v>3168</v>
      </c>
      <c r="F9823">
        <v>45450</v>
      </c>
      <c r="G9823" t="s">
        <v>29</v>
      </c>
      <c r="H9823" s="1">
        <v>45618</v>
      </c>
      <c r="I9823" t="str">
        <f t="shared" si="153"/>
        <v>Yuksek Investisya</v>
      </c>
      <c r="J9823">
        <f>YEAR(transaction_data[[#This Row],[Transaction_Date]])</f>
        <v>2024</v>
      </c>
      <c r="K9823">
        <f>MONTH(transaction_data[[#This Row],[Transaction_Date]])</f>
        <v>11</v>
      </c>
    </row>
    <row r="9824" spans="1:11" x14ac:dyDescent="0.3">
      <c r="A9824">
        <v>309822</v>
      </c>
      <c r="B9824">
        <v>209020</v>
      </c>
      <c r="C9824" t="s">
        <v>31</v>
      </c>
      <c r="D9824">
        <v>53554</v>
      </c>
      <c r="E9824">
        <v>1648</v>
      </c>
      <c r="F9824">
        <v>2556</v>
      </c>
      <c r="G9824" t="s">
        <v>29</v>
      </c>
      <c r="H9824" s="1">
        <v>45674</v>
      </c>
      <c r="I9824" t="str">
        <f t="shared" si="153"/>
        <v>Kicik Investiya</v>
      </c>
      <c r="J9824">
        <f>YEAR(transaction_data[[#This Row],[Transaction_Date]])</f>
        <v>2025</v>
      </c>
      <c r="K9824">
        <f>MONTH(transaction_data[[#This Row],[Transaction_Date]])</f>
        <v>1</v>
      </c>
    </row>
    <row r="9825" spans="1:11" x14ac:dyDescent="0.3">
      <c r="A9825">
        <v>309823</v>
      </c>
      <c r="B9825">
        <v>207800</v>
      </c>
      <c r="C9825" t="s">
        <v>30</v>
      </c>
      <c r="D9825">
        <v>15976</v>
      </c>
      <c r="E9825">
        <v>2958</v>
      </c>
      <c r="F9825">
        <v>17967</v>
      </c>
      <c r="G9825" t="s">
        <v>32</v>
      </c>
      <c r="H9825" s="1">
        <v>45022</v>
      </c>
      <c r="I9825" t="str">
        <f t="shared" si="153"/>
        <v>Orta investisya</v>
      </c>
      <c r="J9825">
        <f>YEAR(transaction_data[[#This Row],[Transaction_Date]])</f>
        <v>2023</v>
      </c>
      <c r="K9825">
        <f>MONTH(transaction_data[[#This Row],[Transaction_Date]])</f>
        <v>4</v>
      </c>
    </row>
    <row r="9826" spans="1:11" x14ac:dyDescent="0.3">
      <c r="A9826">
        <v>309824</v>
      </c>
      <c r="B9826">
        <v>208279</v>
      </c>
      <c r="C9826" t="s">
        <v>30</v>
      </c>
      <c r="D9826">
        <v>84974</v>
      </c>
      <c r="E9826">
        <v>2535</v>
      </c>
      <c r="F9826">
        <v>18564</v>
      </c>
      <c r="G9826" t="s">
        <v>32</v>
      </c>
      <c r="H9826" s="1">
        <v>44876</v>
      </c>
      <c r="I9826" t="str">
        <f t="shared" si="153"/>
        <v>Orta investisya</v>
      </c>
      <c r="J9826">
        <f>YEAR(transaction_data[[#This Row],[Transaction_Date]])</f>
        <v>2022</v>
      </c>
      <c r="K9826">
        <f>MONTH(transaction_data[[#This Row],[Transaction_Date]])</f>
        <v>11</v>
      </c>
    </row>
    <row r="9827" spans="1:11" x14ac:dyDescent="0.3">
      <c r="A9827">
        <v>309825</v>
      </c>
      <c r="B9827">
        <v>202146</v>
      </c>
      <c r="C9827" t="s">
        <v>31</v>
      </c>
      <c r="D9827">
        <v>80089</v>
      </c>
      <c r="E9827">
        <v>654</v>
      </c>
      <c r="F9827">
        <v>24789</v>
      </c>
      <c r="G9827" t="s">
        <v>33</v>
      </c>
      <c r="H9827" s="1">
        <v>45463</v>
      </c>
      <c r="I9827" t="str">
        <f t="shared" si="153"/>
        <v>Orta investisya</v>
      </c>
      <c r="J9827">
        <f>YEAR(transaction_data[[#This Row],[Transaction_Date]])</f>
        <v>2024</v>
      </c>
      <c r="K9827">
        <f>MONTH(transaction_data[[#This Row],[Transaction_Date]])</f>
        <v>6</v>
      </c>
    </row>
    <row r="9828" spans="1:11" x14ac:dyDescent="0.3">
      <c r="A9828">
        <v>309826</v>
      </c>
      <c r="B9828">
        <v>202475</v>
      </c>
      <c r="C9828" t="s">
        <v>31</v>
      </c>
      <c r="D9828">
        <v>4172</v>
      </c>
      <c r="E9828">
        <v>3646</v>
      </c>
      <c r="F9828">
        <v>15152</v>
      </c>
      <c r="G9828" t="s">
        <v>32</v>
      </c>
      <c r="H9828" s="1">
        <v>45296</v>
      </c>
      <c r="I9828" t="str">
        <f t="shared" si="153"/>
        <v>Orta investisya</v>
      </c>
      <c r="J9828">
        <f>YEAR(transaction_data[[#This Row],[Transaction_Date]])</f>
        <v>2024</v>
      </c>
      <c r="K9828">
        <f>MONTH(transaction_data[[#This Row],[Transaction_Date]])</f>
        <v>1</v>
      </c>
    </row>
    <row r="9829" spans="1:11" x14ac:dyDescent="0.3">
      <c r="A9829">
        <v>309827</v>
      </c>
      <c r="B9829">
        <v>200315</v>
      </c>
      <c r="C9829" t="s">
        <v>30</v>
      </c>
      <c r="D9829">
        <v>95707</v>
      </c>
      <c r="E9829">
        <v>3660</v>
      </c>
      <c r="F9829">
        <v>25116</v>
      </c>
      <c r="G9829" t="s">
        <v>29</v>
      </c>
      <c r="H9829" s="1">
        <v>44995</v>
      </c>
      <c r="I9829" t="str">
        <f t="shared" si="153"/>
        <v>Orta investisya</v>
      </c>
      <c r="J9829">
        <f>YEAR(transaction_data[[#This Row],[Transaction_Date]])</f>
        <v>2023</v>
      </c>
      <c r="K9829">
        <f>MONTH(transaction_data[[#This Row],[Transaction_Date]])</f>
        <v>3</v>
      </c>
    </row>
    <row r="9830" spans="1:11" x14ac:dyDescent="0.3">
      <c r="A9830">
        <v>309828</v>
      </c>
      <c r="B9830">
        <v>200476</v>
      </c>
      <c r="C9830" t="s">
        <v>31</v>
      </c>
      <c r="D9830">
        <v>9421</v>
      </c>
      <c r="E9830">
        <v>4411</v>
      </c>
      <c r="F9830">
        <v>4778</v>
      </c>
      <c r="G9830" t="s">
        <v>32</v>
      </c>
      <c r="H9830" s="1">
        <v>44855</v>
      </c>
      <c r="I9830" t="str">
        <f t="shared" si="153"/>
        <v>Kicik Investiya</v>
      </c>
      <c r="J9830">
        <f>YEAR(transaction_data[[#This Row],[Transaction_Date]])</f>
        <v>2022</v>
      </c>
      <c r="K9830">
        <f>MONTH(transaction_data[[#This Row],[Transaction_Date]])</f>
        <v>10</v>
      </c>
    </row>
    <row r="9831" spans="1:11" x14ac:dyDescent="0.3">
      <c r="A9831">
        <v>309829</v>
      </c>
      <c r="B9831">
        <v>206270</v>
      </c>
      <c r="C9831" t="s">
        <v>13</v>
      </c>
      <c r="D9831">
        <v>19176</v>
      </c>
      <c r="E9831">
        <v>1199</v>
      </c>
      <c r="F9831">
        <v>21850</v>
      </c>
      <c r="G9831" t="s">
        <v>29</v>
      </c>
      <c r="H9831" s="1">
        <v>45307</v>
      </c>
      <c r="I9831" t="str">
        <f t="shared" si="153"/>
        <v>Orta investisya</v>
      </c>
      <c r="J9831">
        <f>YEAR(transaction_data[[#This Row],[Transaction_Date]])</f>
        <v>2024</v>
      </c>
      <c r="K9831">
        <f>MONTH(transaction_data[[#This Row],[Transaction_Date]])</f>
        <v>1</v>
      </c>
    </row>
    <row r="9832" spans="1:11" x14ac:dyDescent="0.3">
      <c r="A9832">
        <v>309830</v>
      </c>
      <c r="B9832">
        <v>200550</v>
      </c>
      <c r="C9832" t="s">
        <v>31</v>
      </c>
      <c r="D9832">
        <v>81159</v>
      </c>
      <c r="E9832">
        <v>3444</v>
      </c>
      <c r="F9832">
        <v>10066</v>
      </c>
      <c r="G9832" t="s">
        <v>33</v>
      </c>
      <c r="H9832" s="1">
        <v>45283</v>
      </c>
      <c r="I9832" t="str">
        <f t="shared" si="153"/>
        <v>Kicik Investiya</v>
      </c>
      <c r="J9832">
        <f>YEAR(transaction_data[[#This Row],[Transaction_Date]])</f>
        <v>2023</v>
      </c>
      <c r="K9832">
        <f>MONTH(transaction_data[[#This Row],[Transaction_Date]])</f>
        <v>12</v>
      </c>
    </row>
    <row r="9833" spans="1:11" x14ac:dyDescent="0.3">
      <c r="A9833">
        <v>309831</v>
      </c>
      <c r="B9833">
        <v>202472</v>
      </c>
      <c r="C9833" t="s">
        <v>30</v>
      </c>
      <c r="D9833">
        <v>59000</v>
      </c>
      <c r="E9833">
        <v>812</v>
      </c>
      <c r="F9833">
        <v>42050</v>
      </c>
      <c r="G9833" t="s">
        <v>32</v>
      </c>
      <c r="H9833" s="1">
        <v>45276</v>
      </c>
      <c r="I9833" t="str">
        <f t="shared" si="153"/>
        <v>Yuksek Investisya</v>
      </c>
      <c r="J9833">
        <f>YEAR(transaction_data[[#This Row],[Transaction_Date]])</f>
        <v>2023</v>
      </c>
      <c r="K9833">
        <f>MONTH(transaction_data[[#This Row],[Transaction_Date]])</f>
        <v>12</v>
      </c>
    </row>
    <row r="9834" spans="1:11" x14ac:dyDescent="0.3">
      <c r="A9834">
        <v>309832</v>
      </c>
      <c r="B9834">
        <v>208072</v>
      </c>
      <c r="C9834" t="s">
        <v>31</v>
      </c>
      <c r="D9834">
        <v>91385</v>
      </c>
      <c r="E9834">
        <v>1191</v>
      </c>
      <c r="F9834">
        <v>42337</v>
      </c>
      <c r="G9834" t="s">
        <v>32</v>
      </c>
      <c r="H9834" s="1">
        <v>45353</v>
      </c>
      <c r="I9834" t="str">
        <f t="shared" si="153"/>
        <v>Yuksek Investisya</v>
      </c>
      <c r="J9834">
        <f>YEAR(transaction_data[[#This Row],[Transaction_Date]])</f>
        <v>2024</v>
      </c>
      <c r="K9834">
        <f>MONTH(transaction_data[[#This Row],[Transaction_Date]])</f>
        <v>3</v>
      </c>
    </row>
    <row r="9835" spans="1:11" x14ac:dyDescent="0.3">
      <c r="A9835">
        <v>309833</v>
      </c>
      <c r="B9835">
        <v>207040</v>
      </c>
      <c r="C9835" t="s">
        <v>31</v>
      </c>
      <c r="D9835">
        <v>7723</v>
      </c>
      <c r="E9835">
        <v>4264</v>
      </c>
      <c r="F9835">
        <v>31685</v>
      </c>
      <c r="G9835" t="s">
        <v>29</v>
      </c>
      <c r="H9835" s="1">
        <v>45442</v>
      </c>
      <c r="I9835" t="str">
        <f t="shared" si="153"/>
        <v>Yuksek Investisya</v>
      </c>
      <c r="J9835">
        <f>YEAR(transaction_data[[#This Row],[Transaction_Date]])</f>
        <v>2024</v>
      </c>
      <c r="K9835">
        <f>MONTH(transaction_data[[#This Row],[Transaction_Date]])</f>
        <v>5</v>
      </c>
    </row>
    <row r="9836" spans="1:11" x14ac:dyDescent="0.3">
      <c r="A9836">
        <v>309834</v>
      </c>
      <c r="B9836">
        <v>209156</v>
      </c>
      <c r="C9836" t="s">
        <v>30</v>
      </c>
      <c r="D9836">
        <v>29208</v>
      </c>
      <c r="E9836">
        <v>1208</v>
      </c>
      <c r="F9836">
        <v>7543</v>
      </c>
      <c r="G9836" t="s">
        <v>29</v>
      </c>
      <c r="H9836" s="1">
        <v>45700</v>
      </c>
      <c r="I9836" t="str">
        <f t="shared" si="153"/>
        <v>Kicik Investiya</v>
      </c>
      <c r="J9836">
        <f>YEAR(transaction_data[[#This Row],[Transaction_Date]])</f>
        <v>2025</v>
      </c>
      <c r="K9836">
        <f>MONTH(transaction_data[[#This Row],[Transaction_Date]])</f>
        <v>2</v>
      </c>
    </row>
    <row r="9837" spans="1:11" x14ac:dyDescent="0.3">
      <c r="A9837">
        <v>309835</v>
      </c>
      <c r="B9837">
        <v>202186</v>
      </c>
      <c r="C9837" t="s">
        <v>30</v>
      </c>
      <c r="D9837">
        <v>8948</v>
      </c>
      <c r="E9837">
        <v>2417</v>
      </c>
      <c r="F9837">
        <v>48963</v>
      </c>
      <c r="G9837" t="s">
        <v>33</v>
      </c>
      <c r="H9837" s="1">
        <v>45202</v>
      </c>
      <c r="I9837" t="str">
        <f t="shared" si="153"/>
        <v>Yuksek Investisya</v>
      </c>
      <c r="J9837">
        <f>YEAR(transaction_data[[#This Row],[Transaction_Date]])</f>
        <v>2023</v>
      </c>
      <c r="K9837">
        <f>MONTH(transaction_data[[#This Row],[Transaction_Date]])</f>
        <v>10</v>
      </c>
    </row>
    <row r="9838" spans="1:11" x14ac:dyDescent="0.3">
      <c r="A9838">
        <v>309836</v>
      </c>
      <c r="B9838">
        <v>204227</v>
      </c>
      <c r="C9838" t="s">
        <v>31</v>
      </c>
      <c r="D9838">
        <v>41853</v>
      </c>
      <c r="E9838">
        <v>1260</v>
      </c>
      <c r="F9838">
        <v>35486</v>
      </c>
      <c r="G9838" t="s">
        <v>29</v>
      </c>
      <c r="H9838" s="1">
        <v>44687</v>
      </c>
      <c r="I9838" t="str">
        <f t="shared" si="153"/>
        <v>Yuksek Investisya</v>
      </c>
      <c r="J9838">
        <f>YEAR(transaction_data[[#This Row],[Transaction_Date]])</f>
        <v>2022</v>
      </c>
      <c r="K9838">
        <f>MONTH(transaction_data[[#This Row],[Transaction_Date]])</f>
        <v>5</v>
      </c>
    </row>
    <row r="9839" spans="1:11" x14ac:dyDescent="0.3">
      <c r="A9839">
        <v>309837</v>
      </c>
      <c r="B9839">
        <v>206304</v>
      </c>
      <c r="C9839" t="s">
        <v>13</v>
      </c>
      <c r="D9839">
        <v>51073</v>
      </c>
      <c r="E9839">
        <v>845</v>
      </c>
      <c r="F9839">
        <v>42419</v>
      </c>
      <c r="G9839" t="s">
        <v>33</v>
      </c>
      <c r="H9839" s="1">
        <v>45328</v>
      </c>
      <c r="I9839" t="str">
        <f t="shared" si="153"/>
        <v>Yuksek Investisya</v>
      </c>
      <c r="J9839">
        <f>YEAR(transaction_data[[#This Row],[Transaction_Date]])</f>
        <v>2024</v>
      </c>
      <c r="K9839">
        <f>MONTH(transaction_data[[#This Row],[Transaction_Date]])</f>
        <v>2</v>
      </c>
    </row>
    <row r="9840" spans="1:11" x14ac:dyDescent="0.3">
      <c r="A9840">
        <v>309838</v>
      </c>
      <c r="B9840">
        <v>208748</v>
      </c>
      <c r="C9840" t="s">
        <v>13</v>
      </c>
      <c r="D9840">
        <v>53868</v>
      </c>
      <c r="E9840">
        <v>399</v>
      </c>
      <c r="F9840">
        <v>18435</v>
      </c>
      <c r="G9840" t="s">
        <v>33</v>
      </c>
      <c r="H9840" s="1">
        <v>44867</v>
      </c>
      <c r="I9840" t="str">
        <f t="shared" si="153"/>
        <v>Orta investisya</v>
      </c>
      <c r="J9840">
        <f>YEAR(transaction_data[[#This Row],[Transaction_Date]])</f>
        <v>2022</v>
      </c>
      <c r="K9840">
        <f>MONTH(transaction_data[[#This Row],[Transaction_Date]])</f>
        <v>11</v>
      </c>
    </row>
    <row r="9841" spans="1:11" x14ac:dyDescent="0.3">
      <c r="A9841">
        <v>309839</v>
      </c>
      <c r="B9841">
        <v>203475</v>
      </c>
      <c r="C9841" t="s">
        <v>30</v>
      </c>
      <c r="D9841">
        <v>79924</v>
      </c>
      <c r="E9841">
        <v>4734</v>
      </c>
      <c r="F9841">
        <v>47714</v>
      </c>
      <c r="G9841" t="s">
        <v>33</v>
      </c>
      <c r="H9841" s="1">
        <v>44656</v>
      </c>
      <c r="I9841" t="str">
        <f t="shared" si="153"/>
        <v>Yuksek Investisya</v>
      </c>
      <c r="J9841">
        <f>YEAR(transaction_data[[#This Row],[Transaction_Date]])</f>
        <v>2022</v>
      </c>
      <c r="K9841">
        <f>MONTH(transaction_data[[#This Row],[Transaction_Date]])</f>
        <v>4</v>
      </c>
    </row>
    <row r="9842" spans="1:11" x14ac:dyDescent="0.3">
      <c r="A9842">
        <v>309840</v>
      </c>
      <c r="B9842">
        <v>206308</v>
      </c>
      <c r="C9842" t="s">
        <v>13</v>
      </c>
      <c r="D9842">
        <v>71723</v>
      </c>
      <c r="E9842">
        <v>3739</v>
      </c>
      <c r="F9842">
        <v>44067</v>
      </c>
      <c r="G9842" t="s">
        <v>29</v>
      </c>
      <c r="H9842" s="1">
        <v>45444</v>
      </c>
      <c r="I9842" t="str">
        <f t="shared" si="153"/>
        <v>Yuksek Investisya</v>
      </c>
      <c r="J9842">
        <f>YEAR(transaction_data[[#This Row],[Transaction_Date]])</f>
        <v>2024</v>
      </c>
      <c r="K9842">
        <f>MONTH(transaction_data[[#This Row],[Transaction_Date]])</f>
        <v>6</v>
      </c>
    </row>
    <row r="9843" spans="1:11" x14ac:dyDescent="0.3">
      <c r="A9843">
        <v>309841</v>
      </c>
      <c r="B9843">
        <v>206995</v>
      </c>
      <c r="C9843" t="s">
        <v>31</v>
      </c>
      <c r="D9843">
        <v>60609</v>
      </c>
      <c r="E9843">
        <v>3181</v>
      </c>
      <c r="F9843">
        <v>35803</v>
      </c>
      <c r="G9843" t="s">
        <v>29</v>
      </c>
      <c r="H9843" s="1">
        <v>44749</v>
      </c>
      <c r="I9843" t="str">
        <f t="shared" si="153"/>
        <v>Yuksek Investisya</v>
      </c>
      <c r="J9843">
        <f>YEAR(transaction_data[[#This Row],[Transaction_Date]])</f>
        <v>2022</v>
      </c>
      <c r="K9843">
        <f>MONTH(transaction_data[[#This Row],[Transaction_Date]])</f>
        <v>7</v>
      </c>
    </row>
    <row r="9844" spans="1:11" x14ac:dyDescent="0.3">
      <c r="A9844">
        <v>309842</v>
      </c>
      <c r="B9844">
        <v>206369</v>
      </c>
      <c r="C9844" t="s">
        <v>30</v>
      </c>
      <c r="D9844">
        <v>37429</v>
      </c>
      <c r="E9844">
        <v>1539</v>
      </c>
      <c r="F9844">
        <v>46428</v>
      </c>
      <c r="G9844" t="s">
        <v>29</v>
      </c>
      <c r="H9844" s="1">
        <v>44772</v>
      </c>
      <c r="I9844" t="str">
        <f t="shared" si="153"/>
        <v>Yuksek Investisya</v>
      </c>
      <c r="J9844">
        <f>YEAR(transaction_data[[#This Row],[Transaction_Date]])</f>
        <v>2022</v>
      </c>
      <c r="K9844">
        <f>MONTH(transaction_data[[#This Row],[Transaction_Date]])</f>
        <v>7</v>
      </c>
    </row>
    <row r="9845" spans="1:11" x14ac:dyDescent="0.3">
      <c r="A9845">
        <v>309843</v>
      </c>
      <c r="B9845">
        <v>201330</v>
      </c>
      <c r="C9845" t="s">
        <v>31</v>
      </c>
      <c r="D9845">
        <v>31814</v>
      </c>
      <c r="E9845">
        <v>4777</v>
      </c>
      <c r="F9845">
        <v>15580</v>
      </c>
      <c r="G9845" t="s">
        <v>32</v>
      </c>
      <c r="H9845" s="1">
        <v>45166</v>
      </c>
      <c r="I9845" t="str">
        <f t="shared" si="153"/>
        <v>Orta investisya</v>
      </c>
      <c r="J9845">
        <f>YEAR(transaction_data[[#This Row],[Transaction_Date]])</f>
        <v>2023</v>
      </c>
      <c r="K9845">
        <f>MONTH(transaction_data[[#This Row],[Transaction_Date]])</f>
        <v>8</v>
      </c>
    </row>
    <row r="9846" spans="1:11" x14ac:dyDescent="0.3">
      <c r="A9846">
        <v>309844</v>
      </c>
      <c r="B9846">
        <v>207823</v>
      </c>
      <c r="C9846" t="s">
        <v>13</v>
      </c>
      <c r="D9846">
        <v>36505</v>
      </c>
      <c r="E9846">
        <v>3453</v>
      </c>
      <c r="F9846">
        <v>11093</v>
      </c>
      <c r="G9846" t="s">
        <v>32</v>
      </c>
      <c r="H9846" s="1">
        <v>45130</v>
      </c>
      <c r="I9846" t="str">
        <f t="shared" si="153"/>
        <v>Kicik Investiya</v>
      </c>
      <c r="J9846">
        <f>YEAR(transaction_data[[#This Row],[Transaction_Date]])</f>
        <v>2023</v>
      </c>
      <c r="K9846">
        <f>MONTH(transaction_data[[#This Row],[Transaction_Date]])</f>
        <v>7</v>
      </c>
    </row>
    <row r="9847" spans="1:11" x14ac:dyDescent="0.3">
      <c r="A9847">
        <v>309845</v>
      </c>
      <c r="B9847">
        <v>206879</v>
      </c>
      <c r="C9847" t="s">
        <v>13</v>
      </c>
      <c r="D9847">
        <v>7962</v>
      </c>
      <c r="E9847">
        <v>1851</v>
      </c>
      <c r="F9847">
        <v>48747</v>
      </c>
      <c r="G9847" t="s">
        <v>32</v>
      </c>
      <c r="H9847" s="1">
        <v>45264</v>
      </c>
      <c r="I9847" t="str">
        <f t="shared" si="153"/>
        <v>Yuksek Investisya</v>
      </c>
      <c r="J9847">
        <f>YEAR(transaction_data[[#This Row],[Transaction_Date]])</f>
        <v>2023</v>
      </c>
      <c r="K9847">
        <f>MONTH(transaction_data[[#This Row],[Transaction_Date]])</f>
        <v>12</v>
      </c>
    </row>
    <row r="9848" spans="1:11" x14ac:dyDescent="0.3">
      <c r="A9848">
        <v>309846</v>
      </c>
      <c r="B9848">
        <v>209635</v>
      </c>
      <c r="C9848" t="s">
        <v>13</v>
      </c>
      <c r="D9848">
        <v>65985</v>
      </c>
      <c r="E9848">
        <v>2135</v>
      </c>
      <c r="F9848">
        <v>40522</v>
      </c>
      <c r="G9848" t="s">
        <v>33</v>
      </c>
      <c r="H9848" s="1">
        <v>44896</v>
      </c>
      <c r="I9848" t="str">
        <f t="shared" si="153"/>
        <v>Yuksek Investisya</v>
      </c>
      <c r="J9848">
        <f>YEAR(transaction_data[[#This Row],[Transaction_Date]])</f>
        <v>2022</v>
      </c>
      <c r="K9848">
        <f>MONTH(transaction_data[[#This Row],[Transaction_Date]])</f>
        <v>12</v>
      </c>
    </row>
    <row r="9849" spans="1:11" x14ac:dyDescent="0.3">
      <c r="A9849">
        <v>309847</v>
      </c>
      <c r="B9849">
        <v>204273</v>
      </c>
      <c r="C9849" t="s">
        <v>30</v>
      </c>
      <c r="D9849">
        <v>7145</v>
      </c>
      <c r="E9849">
        <v>3985</v>
      </c>
      <c r="F9849">
        <v>8590</v>
      </c>
      <c r="G9849" t="s">
        <v>32</v>
      </c>
      <c r="H9849" s="1">
        <v>45315</v>
      </c>
      <c r="I9849" t="str">
        <f t="shared" si="153"/>
        <v>Kicik Investiya</v>
      </c>
      <c r="J9849">
        <f>YEAR(transaction_data[[#This Row],[Transaction_Date]])</f>
        <v>2024</v>
      </c>
      <c r="K9849">
        <f>MONTH(transaction_data[[#This Row],[Transaction_Date]])</f>
        <v>1</v>
      </c>
    </row>
    <row r="9850" spans="1:11" x14ac:dyDescent="0.3">
      <c r="A9850">
        <v>309848</v>
      </c>
      <c r="B9850">
        <v>203575</v>
      </c>
      <c r="C9850" t="s">
        <v>13</v>
      </c>
      <c r="D9850">
        <v>29584</v>
      </c>
      <c r="E9850">
        <v>1277</v>
      </c>
      <c r="F9850">
        <v>11820</v>
      </c>
      <c r="G9850" t="s">
        <v>32</v>
      </c>
      <c r="H9850" s="1">
        <v>44736</v>
      </c>
      <c r="I9850" t="str">
        <f t="shared" si="153"/>
        <v>Kicik Investiya</v>
      </c>
      <c r="J9850">
        <f>YEAR(transaction_data[[#This Row],[Transaction_Date]])</f>
        <v>2022</v>
      </c>
      <c r="K9850">
        <f>MONTH(transaction_data[[#This Row],[Transaction_Date]])</f>
        <v>6</v>
      </c>
    </row>
    <row r="9851" spans="1:11" x14ac:dyDescent="0.3">
      <c r="A9851">
        <v>309849</v>
      </c>
      <c r="B9851">
        <v>203369</v>
      </c>
      <c r="C9851" t="s">
        <v>30</v>
      </c>
      <c r="D9851">
        <v>62933</v>
      </c>
      <c r="E9851">
        <v>1735</v>
      </c>
      <c r="F9851">
        <v>32985</v>
      </c>
      <c r="G9851" t="s">
        <v>32</v>
      </c>
      <c r="H9851" s="1">
        <v>45251</v>
      </c>
      <c r="I9851" t="str">
        <f t="shared" si="153"/>
        <v>Yuksek Investisya</v>
      </c>
      <c r="J9851">
        <f>YEAR(transaction_data[[#This Row],[Transaction_Date]])</f>
        <v>2023</v>
      </c>
      <c r="K9851">
        <f>MONTH(transaction_data[[#This Row],[Transaction_Date]])</f>
        <v>11</v>
      </c>
    </row>
    <row r="9852" spans="1:11" x14ac:dyDescent="0.3">
      <c r="A9852">
        <v>309850</v>
      </c>
      <c r="B9852">
        <v>203681</v>
      </c>
      <c r="C9852" t="s">
        <v>30</v>
      </c>
      <c r="D9852">
        <v>97939</v>
      </c>
      <c r="E9852">
        <v>3178</v>
      </c>
      <c r="F9852">
        <v>48132</v>
      </c>
      <c r="G9852" t="s">
        <v>32</v>
      </c>
      <c r="H9852" s="1">
        <v>44698</v>
      </c>
      <c r="I9852" t="str">
        <f t="shared" si="153"/>
        <v>Yuksek Investisya</v>
      </c>
      <c r="J9852">
        <f>YEAR(transaction_data[[#This Row],[Transaction_Date]])</f>
        <v>2022</v>
      </c>
      <c r="K9852">
        <f>MONTH(transaction_data[[#This Row],[Transaction_Date]])</f>
        <v>5</v>
      </c>
    </row>
    <row r="9853" spans="1:11" x14ac:dyDescent="0.3">
      <c r="A9853">
        <v>309851</v>
      </c>
      <c r="B9853">
        <v>203258</v>
      </c>
      <c r="C9853" t="s">
        <v>30</v>
      </c>
      <c r="D9853">
        <v>75291</v>
      </c>
      <c r="E9853">
        <v>776</v>
      </c>
      <c r="F9853">
        <v>29408</v>
      </c>
      <c r="G9853" t="s">
        <v>33</v>
      </c>
      <c r="H9853" s="1">
        <v>45666</v>
      </c>
      <c r="I9853" t="str">
        <f t="shared" si="153"/>
        <v>Yuksek Investisya</v>
      </c>
      <c r="J9853">
        <f>YEAR(transaction_data[[#This Row],[Transaction_Date]])</f>
        <v>2025</v>
      </c>
      <c r="K9853">
        <f>MONTH(transaction_data[[#This Row],[Transaction_Date]])</f>
        <v>1</v>
      </c>
    </row>
    <row r="9854" spans="1:11" x14ac:dyDescent="0.3">
      <c r="A9854">
        <v>309852</v>
      </c>
      <c r="B9854">
        <v>200950</v>
      </c>
      <c r="C9854" t="s">
        <v>30</v>
      </c>
      <c r="D9854">
        <v>70697</v>
      </c>
      <c r="E9854">
        <v>327</v>
      </c>
      <c r="F9854">
        <v>25222</v>
      </c>
      <c r="G9854" t="s">
        <v>33</v>
      </c>
      <c r="H9854" s="1">
        <v>45637</v>
      </c>
      <c r="I9854" t="str">
        <f t="shared" si="153"/>
        <v>Orta investisya</v>
      </c>
      <c r="J9854">
        <f>YEAR(transaction_data[[#This Row],[Transaction_Date]])</f>
        <v>2024</v>
      </c>
      <c r="K9854">
        <f>MONTH(transaction_data[[#This Row],[Transaction_Date]])</f>
        <v>12</v>
      </c>
    </row>
    <row r="9855" spans="1:11" x14ac:dyDescent="0.3">
      <c r="A9855">
        <v>309853</v>
      </c>
      <c r="B9855">
        <v>202935</v>
      </c>
      <c r="C9855" t="s">
        <v>30</v>
      </c>
      <c r="D9855">
        <v>78799</v>
      </c>
      <c r="E9855">
        <v>1997</v>
      </c>
      <c r="F9855">
        <v>12019</v>
      </c>
      <c r="G9855" t="s">
        <v>29</v>
      </c>
      <c r="H9855" s="1">
        <v>44875</v>
      </c>
      <c r="I9855" t="str">
        <f t="shared" si="153"/>
        <v>Kicik Investiya</v>
      </c>
      <c r="J9855">
        <f>YEAR(transaction_data[[#This Row],[Transaction_Date]])</f>
        <v>2022</v>
      </c>
      <c r="K9855">
        <f>MONTH(transaction_data[[#This Row],[Transaction_Date]])</f>
        <v>11</v>
      </c>
    </row>
    <row r="9856" spans="1:11" x14ac:dyDescent="0.3">
      <c r="A9856">
        <v>309854</v>
      </c>
      <c r="B9856">
        <v>209951</v>
      </c>
      <c r="C9856" t="s">
        <v>30</v>
      </c>
      <c r="D9856">
        <v>84035</v>
      </c>
      <c r="E9856">
        <v>1355</v>
      </c>
      <c r="F9856">
        <v>17483</v>
      </c>
      <c r="G9856" t="s">
        <v>29</v>
      </c>
      <c r="H9856" s="1">
        <v>45533</v>
      </c>
      <c r="I9856" t="str">
        <f t="shared" si="153"/>
        <v>Orta investisya</v>
      </c>
      <c r="J9856">
        <f>YEAR(transaction_data[[#This Row],[Transaction_Date]])</f>
        <v>2024</v>
      </c>
      <c r="K9856">
        <f>MONTH(transaction_data[[#This Row],[Transaction_Date]])</f>
        <v>8</v>
      </c>
    </row>
    <row r="9857" spans="1:11" x14ac:dyDescent="0.3">
      <c r="A9857">
        <v>309855</v>
      </c>
      <c r="B9857">
        <v>205203</v>
      </c>
      <c r="C9857" t="s">
        <v>13</v>
      </c>
      <c r="D9857">
        <v>78590</v>
      </c>
      <c r="E9857">
        <v>3415</v>
      </c>
      <c r="F9857">
        <v>14150</v>
      </c>
      <c r="G9857" t="s">
        <v>33</v>
      </c>
      <c r="H9857" s="1">
        <v>44730</v>
      </c>
      <c r="I9857" t="str">
        <f t="shared" si="153"/>
        <v>Kicik Investiya</v>
      </c>
      <c r="J9857">
        <f>YEAR(transaction_data[[#This Row],[Transaction_Date]])</f>
        <v>2022</v>
      </c>
      <c r="K9857">
        <f>MONTH(transaction_data[[#This Row],[Transaction_Date]])</f>
        <v>6</v>
      </c>
    </row>
    <row r="9858" spans="1:11" x14ac:dyDescent="0.3">
      <c r="A9858">
        <v>309856</v>
      </c>
      <c r="B9858">
        <v>204987</v>
      </c>
      <c r="C9858" t="s">
        <v>30</v>
      </c>
      <c r="D9858">
        <v>11438</v>
      </c>
      <c r="E9858">
        <v>364</v>
      </c>
      <c r="F9858">
        <v>15346</v>
      </c>
      <c r="G9858" t="s">
        <v>33</v>
      </c>
      <c r="H9858" s="1">
        <v>45622</v>
      </c>
      <c r="I9858" t="str">
        <f t="shared" ref="I9858:I9921" si="154">IF(AND(F9858&gt;1000,F9858&lt;15000),"Kicik Investiya",IF(AND(F9858&gt;=15000,F9858&lt;27500),"Orta investisya","Yuksek Investisya"))</f>
        <v>Orta investisya</v>
      </c>
      <c r="J9858">
        <f>YEAR(transaction_data[[#This Row],[Transaction_Date]])</f>
        <v>2024</v>
      </c>
      <c r="K9858">
        <f>MONTH(transaction_data[[#This Row],[Transaction_Date]])</f>
        <v>11</v>
      </c>
    </row>
    <row r="9859" spans="1:11" x14ac:dyDescent="0.3">
      <c r="A9859">
        <v>309857</v>
      </c>
      <c r="B9859">
        <v>202687</v>
      </c>
      <c r="C9859" t="s">
        <v>31</v>
      </c>
      <c r="D9859">
        <v>96910</v>
      </c>
      <c r="E9859">
        <v>2523</v>
      </c>
      <c r="F9859">
        <v>14229</v>
      </c>
      <c r="G9859" t="s">
        <v>33</v>
      </c>
      <c r="H9859" s="1">
        <v>45666</v>
      </c>
      <c r="I9859" t="str">
        <f t="shared" si="154"/>
        <v>Kicik Investiya</v>
      </c>
      <c r="J9859">
        <f>YEAR(transaction_data[[#This Row],[Transaction_Date]])</f>
        <v>2025</v>
      </c>
      <c r="K9859">
        <f>MONTH(transaction_data[[#This Row],[Transaction_Date]])</f>
        <v>1</v>
      </c>
    </row>
    <row r="9860" spans="1:11" x14ac:dyDescent="0.3">
      <c r="A9860">
        <v>309858</v>
      </c>
      <c r="B9860">
        <v>202698</v>
      </c>
      <c r="C9860" t="s">
        <v>31</v>
      </c>
      <c r="D9860">
        <v>5839</v>
      </c>
      <c r="E9860">
        <v>1592</v>
      </c>
      <c r="F9860">
        <v>17029</v>
      </c>
      <c r="G9860" t="s">
        <v>29</v>
      </c>
      <c r="H9860" s="1">
        <v>45448</v>
      </c>
      <c r="I9860" t="str">
        <f t="shared" si="154"/>
        <v>Orta investisya</v>
      </c>
      <c r="J9860">
        <f>YEAR(transaction_data[[#This Row],[Transaction_Date]])</f>
        <v>2024</v>
      </c>
      <c r="K9860">
        <f>MONTH(transaction_data[[#This Row],[Transaction_Date]])</f>
        <v>6</v>
      </c>
    </row>
    <row r="9861" spans="1:11" x14ac:dyDescent="0.3">
      <c r="A9861">
        <v>309859</v>
      </c>
      <c r="B9861">
        <v>200921</v>
      </c>
      <c r="C9861" t="s">
        <v>31</v>
      </c>
      <c r="D9861">
        <v>99675</v>
      </c>
      <c r="E9861">
        <v>1776</v>
      </c>
      <c r="F9861">
        <v>18351</v>
      </c>
      <c r="G9861" t="s">
        <v>32</v>
      </c>
      <c r="H9861" s="1">
        <v>45100</v>
      </c>
      <c r="I9861" t="str">
        <f t="shared" si="154"/>
        <v>Orta investisya</v>
      </c>
      <c r="J9861">
        <f>YEAR(transaction_data[[#This Row],[Transaction_Date]])</f>
        <v>2023</v>
      </c>
      <c r="K9861">
        <f>MONTH(transaction_data[[#This Row],[Transaction_Date]])</f>
        <v>6</v>
      </c>
    </row>
    <row r="9862" spans="1:11" x14ac:dyDescent="0.3">
      <c r="A9862">
        <v>309860</v>
      </c>
      <c r="B9862">
        <v>204642</v>
      </c>
      <c r="C9862" t="s">
        <v>13</v>
      </c>
      <c r="D9862">
        <v>72765</v>
      </c>
      <c r="E9862">
        <v>3776</v>
      </c>
      <c r="F9862">
        <v>28914</v>
      </c>
      <c r="G9862" t="s">
        <v>32</v>
      </c>
      <c r="H9862" s="1">
        <v>45292</v>
      </c>
      <c r="I9862" t="str">
        <f t="shared" si="154"/>
        <v>Yuksek Investisya</v>
      </c>
      <c r="J9862">
        <f>YEAR(transaction_data[[#This Row],[Transaction_Date]])</f>
        <v>2024</v>
      </c>
      <c r="K9862">
        <f>MONTH(transaction_data[[#This Row],[Transaction_Date]])</f>
        <v>1</v>
      </c>
    </row>
    <row r="9863" spans="1:11" x14ac:dyDescent="0.3">
      <c r="A9863">
        <v>309861</v>
      </c>
      <c r="B9863">
        <v>204071</v>
      </c>
      <c r="C9863" t="s">
        <v>30</v>
      </c>
      <c r="D9863">
        <v>88867</v>
      </c>
      <c r="E9863">
        <v>757</v>
      </c>
      <c r="F9863">
        <v>42142</v>
      </c>
      <c r="G9863" t="s">
        <v>33</v>
      </c>
      <c r="H9863" s="1">
        <v>45265</v>
      </c>
      <c r="I9863" t="str">
        <f t="shared" si="154"/>
        <v>Yuksek Investisya</v>
      </c>
      <c r="J9863">
        <f>YEAR(transaction_data[[#This Row],[Transaction_Date]])</f>
        <v>2023</v>
      </c>
      <c r="K9863">
        <f>MONTH(transaction_data[[#This Row],[Transaction_Date]])</f>
        <v>12</v>
      </c>
    </row>
    <row r="9864" spans="1:11" x14ac:dyDescent="0.3">
      <c r="A9864">
        <v>309862</v>
      </c>
      <c r="B9864">
        <v>203716</v>
      </c>
      <c r="C9864" t="s">
        <v>13</v>
      </c>
      <c r="D9864">
        <v>19743</v>
      </c>
      <c r="E9864">
        <v>494</v>
      </c>
      <c r="F9864">
        <v>9296</v>
      </c>
      <c r="G9864" t="s">
        <v>29</v>
      </c>
      <c r="H9864" s="1">
        <v>45698</v>
      </c>
      <c r="I9864" t="str">
        <f t="shared" si="154"/>
        <v>Kicik Investiya</v>
      </c>
      <c r="J9864">
        <f>YEAR(transaction_data[[#This Row],[Transaction_Date]])</f>
        <v>2025</v>
      </c>
      <c r="K9864">
        <f>MONTH(transaction_data[[#This Row],[Transaction_Date]])</f>
        <v>2</v>
      </c>
    </row>
    <row r="9865" spans="1:11" x14ac:dyDescent="0.3">
      <c r="A9865">
        <v>309863</v>
      </c>
      <c r="B9865">
        <v>208809</v>
      </c>
      <c r="C9865" t="s">
        <v>13</v>
      </c>
      <c r="D9865">
        <v>12639</v>
      </c>
      <c r="E9865">
        <v>380</v>
      </c>
      <c r="F9865">
        <v>20973</v>
      </c>
      <c r="G9865" t="s">
        <v>33</v>
      </c>
      <c r="H9865" s="1">
        <v>45729</v>
      </c>
      <c r="I9865" t="str">
        <f t="shared" si="154"/>
        <v>Orta investisya</v>
      </c>
      <c r="J9865">
        <f>YEAR(transaction_data[[#This Row],[Transaction_Date]])</f>
        <v>2025</v>
      </c>
      <c r="K9865">
        <f>MONTH(transaction_data[[#This Row],[Transaction_Date]])</f>
        <v>3</v>
      </c>
    </row>
    <row r="9866" spans="1:11" x14ac:dyDescent="0.3">
      <c r="A9866">
        <v>309864</v>
      </c>
      <c r="B9866">
        <v>202829</v>
      </c>
      <c r="C9866" t="s">
        <v>30</v>
      </c>
      <c r="D9866">
        <v>26472</v>
      </c>
      <c r="E9866">
        <v>3383</v>
      </c>
      <c r="F9866">
        <v>10233</v>
      </c>
      <c r="G9866" t="s">
        <v>29</v>
      </c>
      <c r="H9866" s="1">
        <v>45501</v>
      </c>
      <c r="I9866" t="str">
        <f t="shared" si="154"/>
        <v>Kicik Investiya</v>
      </c>
      <c r="J9866">
        <f>YEAR(transaction_data[[#This Row],[Transaction_Date]])</f>
        <v>2024</v>
      </c>
      <c r="K9866">
        <f>MONTH(transaction_data[[#This Row],[Transaction_Date]])</f>
        <v>7</v>
      </c>
    </row>
    <row r="9867" spans="1:11" x14ac:dyDescent="0.3">
      <c r="A9867">
        <v>309865</v>
      </c>
      <c r="B9867">
        <v>201809</v>
      </c>
      <c r="C9867" t="s">
        <v>13</v>
      </c>
      <c r="D9867">
        <v>8521</v>
      </c>
      <c r="E9867">
        <v>1852</v>
      </c>
      <c r="F9867">
        <v>30542</v>
      </c>
      <c r="G9867" t="s">
        <v>32</v>
      </c>
      <c r="H9867" s="1">
        <v>45113</v>
      </c>
      <c r="I9867" t="str">
        <f t="shared" si="154"/>
        <v>Yuksek Investisya</v>
      </c>
      <c r="J9867">
        <f>YEAR(transaction_data[[#This Row],[Transaction_Date]])</f>
        <v>2023</v>
      </c>
      <c r="K9867">
        <f>MONTH(transaction_data[[#This Row],[Transaction_Date]])</f>
        <v>7</v>
      </c>
    </row>
    <row r="9868" spans="1:11" x14ac:dyDescent="0.3">
      <c r="A9868">
        <v>309866</v>
      </c>
      <c r="B9868">
        <v>200971</v>
      </c>
      <c r="C9868" t="s">
        <v>30</v>
      </c>
      <c r="D9868">
        <v>68682</v>
      </c>
      <c r="E9868">
        <v>3821</v>
      </c>
      <c r="F9868">
        <v>2318</v>
      </c>
      <c r="G9868" t="s">
        <v>32</v>
      </c>
      <c r="H9868" s="1">
        <v>45128</v>
      </c>
      <c r="I9868" t="str">
        <f t="shared" si="154"/>
        <v>Kicik Investiya</v>
      </c>
      <c r="J9868">
        <f>YEAR(transaction_data[[#This Row],[Transaction_Date]])</f>
        <v>2023</v>
      </c>
      <c r="K9868">
        <f>MONTH(transaction_data[[#This Row],[Transaction_Date]])</f>
        <v>7</v>
      </c>
    </row>
    <row r="9869" spans="1:11" x14ac:dyDescent="0.3">
      <c r="A9869">
        <v>309867</v>
      </c>
      <c r="B9869">
        <v>201986</v>
      </c>
      <c r="C9869" t="s">
        <v>30</v>
      </c>
      <c r="D9869">
        <v>74652</v>
      </c>
      <c r="E9869">
        <v>688</v>
      </c>
      <c r="F9869">
        <v>5429</v>
      </c>
      <c r="G9869" t="s">
        <v>33</v>
      </c>
      <c r="H9869" s="1">
        <v>45175</v>
      </c>
      <c r="I9869" t="str">
        <f t="shared" si="154"/>
        <v>Kicik Investiya</v>
      </c>
      <c r="J9869">
        <f>YEAR(transaction_data[[#This Row],[Transaction_Date]])</f>
        <v>2023</v>
      </c>
      <c r="K9869">
        <f>MONTH(transaction_data[[#This Row],[Transaction_Date]])</f>
        <v>9</v>
      </c>
    </row>
    <row r="9870" spans="1:11" x14ac:dyDescent="0.3">
      <c r="A9870">
        <v>309868</v>
      </c>
      <c r="B9870">
        <v>209831</v>
      </c>
      <c r="C9870" t="s">
        <v>30</v>
      </c>
      <c r="D9870">
        <v>62598</v>
      </c>
      <c r="E9870">
        <v>2735</v>
      </c>
      <c r="F9870">
        <v>40870</v>
      </c>
      <c r="G9870" t="s">
        <v>32</v>
      </c>
      <c r="H9870" s="1">
        <v>44653</v>
      </c>
      <c r="I9870" t="str">
        <f t="shared" si="154"/>
        <v>Yuksek Investisya</v>
      </c>
      <c r="J9870">
        <f>YEAR(transaction_data[[#This Row],[Transaction_Date]])</f>
        <v>2022</v>
      </c>
      <c r="K9870">
        <f>MONTH(transaction_data[[#This Row],[Transaction_Date]])</f>
        <v>4</v>
      </c>
    </row>
    <row r="9871" spans="1:11" x14ac:dyDescent="0.3">
      <c r="A9871">
        <v>309869</v>
      </c>
      <c r="B9871">
        <v>208365</v>
      </c>
      <c r="C9871" t="s">
        <v>31</v>
      </c>
      <c r="D9871">
        <v>15752</v>
      </c>
      <c r="E9871">
        <v>3452</v>
      </c>
      <c r="F9871">
        <v>42614</v>
      </c>
      <c r="G9871" t="s">
        <v>33</v>
      </c>
      <c r="H9871" s="1">
        <v>45075</v>
      </c>
      <c r="I9871" t="str">
        <f t="shared" si="154"/>
        <v>Yuksek Investisya</v>
      </c>
      <c r="J9871">
        <f>YEAR(transaction_data[[#This Row],[Transaction_Date]])</f>
        <v>2023</v>
      </c>
      <c r="K9871">
        <f>MONTH(transaction_data[[#This Row],[Transaction_Date]])</f>
        <v>5</v>
      </c>
    </row>
    <row r="9872" spans="1:11" x14ac:dyDescent="0.3">
      <c r="A9872">
        <v>309870</v>
      </c>
      <c r="B9872">
        <v>200579</v>
      </c>
      <c r="C9872" t="s">
        <v>30</v>
      </c>
      <c r="D9872">
        <v>51172</v>
      </c>
      <c r="E9872">
        <v>768</v>
      </c>
      <c r="F9872">
        <v>47385</v>
      </c>
      <c r="G9872" t="s">
        <v>29</v>
      </c>
      <c r="H9872" s="1">
        <v>45460</v>
      </c>
      <c r="I9872" t="str">
        <f t="shared" si="154"/>
        <v>Yuksek Investisya</v>
      </c>
      <c r="J9872">
        <f>YEAR(transaction_data[[#This Row],[Transaction_Date]])</f>
        <v>2024</v>
      </c>
      <c r="K9872">
        <f>MONTH(transaction_data[[#This Row],[Transaction_Date]])</f>
        <v>6</v>
      </c>
    </row>
    <row r="9873" spans="1:11" x14ac:dyDescent="0.3">
      <c r="A9873">
        <v>309871</v>
      </c>
      <c r="B9873">
        <v>205688</v>
      </c>
      <c r="C9873" t="s">
        <v>30</v>
      </c>
      <c r="D9873">
        <v>88428</v>
      </c>
      <c r="E9873">
        <v>1798</v>
      </c>
      <c r="F9873">
        <v>7324</v>
      </c>
      <c r="G9873" t="s">
        <v>33</v>
      </c>
      <c r="H9873" s="1">
        <v>45589</v>
      </c>
      <c r="I9873" t="str">
        <f t="shared" si="154"/>
        <v>Kicik Investiya</v>
      </c>
      <c r="J9873">
        <f>YEAR(transaction_data[[#This Row],[Transaction_Date]])</f>
        <v>2024</v>
      </c>
      <c r="K9873">
        <f>MONTH(transaction_data[[#This Row],[Transaction_Date]])</f>
        <v>10</v>
      </c>
    </row>
    <row r="9874" spans="1:11" x14ac:dyDescent="0.3">
      <c r="A9874">
        <v>309872</v>
      </c>
      <c r="B9874">
        <v>206695</v>
      </c>
      <c r="C9874" t="s">
        <v>13</v>
      </c>
      <c r="D9874">
        <v>91538</v>
      </c>
      <c r="E9874">
        <v>663</v>
      </c>
      <c r="F9874">
        <v>48651</v>
      </c>
      <c r="G9874" t="s">
        <v>29</v>
      </c>
      <c r="H9874" s="1">
        <v>44869</v>
      </c>
      <c r="I9874" t="str">
        <f t="shared" si="154"/>
        <v>Yuksek Investisya</v>
      </c>
      <c r="J9874">
        <f>YEAR(transaction_data[[#This Row],[Transaction_Date]])</f>
        <v>2022</v>
      </c>
      <c r="K9874">
        <f>MONTH(transaction_data[[#This Row],[Transaction_Date]])</f>
        <v>11</v>
      </c>
    </row>
    <row r="9875" spans="1:11" x14ac:dyDescent="0.3">
      <c r="A9875">
        <v>309873</v>
      </c>
      <c r="B9875">
        <v>200473</v>
      </c>
      <c r="C9875" t="s">
        <v>31</v>
      </c>
      <c r="D9875">
        <v>58738</v>
      </c>
      <c r="E9875">
        <v>2644</v>
      </c>
      <c r="F9875">
        <v>39616</v>
      </c>
      <c r="G9875" t="s">
        <v>33</v>
      </c>
      <c r="H9875" s="1">
        <v>45728</v>
      </c>
      <c r="I9875" t="str">
        <f t="shared" si="154"/>
        <v>Yuksek Investisya</v>
      </c>
      <c r="J9875">
        <f>YEAR(transaction_data[[#This Row],[Transaction_Date]])</f>
        <v>2025</v>
      </c>
      <c r="K9875">
        <f>MONTH(transaction_data[[#This Row],[Transaction_Date]])</f>
        <v>3</v>
      </c>
    </row>
    <row r="9876" spans="1:11" x14ac:dyDescent="0.3">
      <c r="A9876">
        <v>309874</v>
      </c>
      <c r="B9876">
        <v>205519</v>
      </c>
      <c r="C9876" t="s">
        <v>13</v>
      </c>
      <c r="D9876">
        <v>18439</v>
      </c>
      <c r="E9876">
        <v>3384</v>
      </c>
      <c r="F9876">
        <v>23536</v>
      </c>
      <c r="G9876" t="s">
        <v>33</v>
      </c>
      <c r="H9876" s="1">
        <v>45268</v>
      </c>
      <c r="I9876" t="str">
        <f t="shared" si="154"/>
        <v>Orta investisya</v>
      </c>
      <c r="J9876">
        <f>YEAR(transaction_data[[#This Row],[Transaction_Date]])</f>
        <v>2023</v>
      </c>
      <c r="K9876">
        <f>MONTH(transaction_data[[#This Row],[Transaction_Date]])</f>
        <v>12</v>
      </c>
    </row>
    <row r="9877" spans="1:11" x14ac:dyDescent="0.3">
      <c r="A9877">
        <v>309875</v>
      </c>
      <c r="B9877">
        <v>203901</v>
      </c>
      <c r="C9877" t="s">
        <v>13</v>
      </c>
      <c r="D9877">
        <v>86358</v>
      </c>
      <c r="E9877">
        <v>1007</v>
      </c>
      <c r="F9877">
        <v>32548</v>
      </c>
      <c r="G9877" t="s">
        <v>29</v>
      </c>
      <c r="H9877" s="1">
        <v>45334</v>
      </c>
      <c r="I9877" t="str">
        <f t="shared" si="154"/>
        <v>Yuksek Investisya</v>
      </c>
      <c r="J9877">
        <f>YEAR(transaction_data[[#This Row],[Transaction_Date]])</f>
        <v>2024</v>
      </c>
      <c r="K9877">
        <f>MONTH(transaction_data[[#This Row],[Transaction_Date]])</f>
        <v>2</v>
      </c>
    </row>
    <row r="9878" spans="1:11" x14ac:dyDescent="0.3">
      <c r="A9878">
        <v>309876</v>
      </c>
      <c r="B9878">
        <v>202326</v>
      </c>
      <c r="C9878" t="s">
        <v>31</v>
      </c>
      <c r="D9878">
        <v>63848</v>
      </c>
      <c r="E9878">
        <v>4371</v>
      </c>
      <c r="F9878">
        <v>8268</v>
      </c>
      <c r="G9878" t="s">
        <v>32</v>
      </c>
      <c r="H9878" s="1">
        <v>45641</v>
      </c>
      <c r="I9878" t="str">
        <f t="shared" si="154"/>
        <v>Kicik Investiya</v>
      </c>
      <c r="J9878">
        <f>YEAR(transaction_data[[#This Row],[Transaction_Date]])</f>
        <v>2024</v>
      </c>
      <c r="K9878">
        <f>MONTH(transaction_data[[#This Row],[Transaction_Date]])</f>
        <v>12</v>
      </c>
    </row>
    <row r="9879" spans="1:11" x14ac:dyDescent="0.3">
      <c r="A9879">
        <v>309877</v>
      </c>
      <c r="B9879">
        <v>200215</v>
      </c>
      <c r="C9879" t="s">
        <v>13</v>
      </c>
      <c r="D9879">
        <v>30738</v>
      </c>
      <c r="E9879">
        <v>2858</v>
      </c>
      <c r="F9879">
        <v>21119</v>
      </c>
      <c r="G9879" t="s">
        <v>29</v>
      </c>
      <c r="H9879" s="1">
        <v>44959</v>
      </c>
      <c r="I9879" t="str">
        <f t="shared" si="154"/>
        <v>Orta investisya</v>
      </c>
      <c r="J9879">
        <f>YEAR(transaction_data[[#This Row],[Transaction_Date]])</f>
        <v>2023</v>
      </c>
      <c r="K9879">
        <f>MONTH(transaction_data[[#This Row],[Transaction_Date]])</f>
        <v>2</v>
      </c>
    </row>
    <row r="9880" spans="1:11" x14ac:dyDescent="0.3">
      <c r="A9880">
        <v>309878</v>
      </c>
      <c r="B9880">
        <v>206139</v>
      </c>
      <c r="C9880" t="s">
        <v>13</v>
      </c>
      <c r="D9880">
        <v>13037</v>
      </c>
      <c r="E9880">
        <v>189</v>
      </c>
      <c r="F9880">
        <v>16203</v>
      </c>
      <c r="G9880" t="s">
        <v>33</v>
      </c>
      <c r="H9880" s="1">
        <v>45486</v>
      </c>
      <c r="I9880" t="str">
        <f t="shared" si="154"/>
        <v>Orta investisya</v>
      </c>
      <c r="J9880">
        <f>YEAR(transaction_data[[#This Row],[Transaction_Date]])</f>
        <v>2024</v>
      </c>
      <c r="K9880">
        <f>MONTH(transaction_data[[#This Row],[Transaction_Date]])</f>
        <v>7</v>
      </c>
    </row>
    <row r="9881" spans="1:11" x14ac:dyDescent="0.3">
      <c r="A9881">
        <v>309879</v>
      </c>
      <c r="B9881">
        <v>204605</v>
      </c>
      <c r="C9881" t="s">
        <v>30</v>
      </c>
      <c r="D9881">
        <v>36419</v>
      </c>
      <c r="E9881">
        <v>2712</v>
      </c>
      <c r="F9881">
        <v>47780</v>
      </c>
      <c r="G9881" t="s">
        <v>32</v>
      </c>
      <c r="H9881" s="1">
        <v>45610</v>
      </c>
      <c r="I9881" t="str">
        <f t="shared" si="154"/>
        <v>Yuksek Investisya</v>
      </c>
      <c r="J9881">
        <f>YEAR(transaction_data[[#This Row],[Transaction_Date]])</f>
        <v>2024</v>
      </c>
      <c r="K9881">
        <f>MONTH(transaction_data[[#This Row],[Transaction_Date]])</f>
        <v>11</v>
      </c>
    </row>
    <row r="9882" spans="1:11" x14ac:dyDescent="0.3">
      <c r="A9882">
        <v>309880</v>
      </c>
      <c r="B9882">
        <v>204690</v>
      </c>
      <c r="C9882" t="s">
        <v>31</v>
      </c>
      <c r="D9882">
        <v>80056</v>
      </c>
      <c r="E9882">
        <v>1703</v>
      </c>
      <c r="F9882">
        <v>2889</v>
      </c>
      <c r="G9882" t="s">
        <v>29</v>
      </c>
      <c r="H9882" s="1">
        <v>45601</v>
      </c>
      <c r="I9882" t="str">
        <f t="shared" si="154"/>
        <v>Kicik Investiya</v>
      </c>
      <c r="J9882">
        <f>YEAR(transaction_data[[#This Row],[Transaction_Date]])</f>
        <v>2024</v>
      </c>
      <c r="K9882">
        <f>MONTH(transaction_data[[#This Row],[Transaction_Date]])</f>
        <v>11</v>
      </c>
    </row>
    <row r="9883" spans="1:11" x14ac:dyDescent="0.3">
      <c r="A9883">
        <v>309881</v>
      </c>
      <c r="B9883">
        <v>206247</v>
      </c>
      <c r="C9883" t="s">
        <v>31</v>
      </c>
      <c r="D9883">
        <v>10073</v>
      </c>
      <c r="E9883">
        <v>4820</v>
      </c>
      <c r="F9883">
        <v>3250</v>
      </c>
      <c r="G9883" t="s">
        <v>29</v>
      </c>
      <c r="H9883" s="1">
        <v>45653</v>
      </c>
      <c r="I9883" t="str">
        <f t="shared" si="154"/>
        <v>Kicik Investiya</v>
      </c>
      <c r="J9883">
        <f>YEAR(transaction_data[[#This Row],[Transaction_Date]])</f>
        <v>2024</v>
      </c>
      <c r="K9883">
        <f>MONTH(transaction_data[[#This Row],[Transaction_Date]])</f>
        <v>12</v>
      </c>
    </row>
    <row r="9884" spans="1:11" x14ac:dyDescent="0.3">
      <c r="A9884">
        <v>309882</v>
      </c>
      <c r="B9884">
        <v>207134</v>
      </c>
      <c r="C9884" t="s">
        <v>31</v>
      </c>
      <c r="D9884">
        <v>89842</v>
      </c>
      <c r="E9884">
        <v>3972</v>
      </c>
      <c r="F9884">
        <v>21095</v>
      </c>
      <c r="G9884" t="s">
        <v>32</v>
      </c>
      <c r="H9884" s="1">
        <v>45327</v>
      </c>
      <c r="I9884" t="str">
        <f t="shared" si="154"/>
        <v>Orta investisya</v>
      </c>
      <c r="J9884">
        <f>YEAR(transaction_data[[#This Row],[Transaction_Date]])</f>
        <v>2024</v>
      </c>
      <c r="K9884">
        <f>MONTH(transaction_data[[#This Row],[Transaction_Date]])</f>
        <v>2</v>
      </c>
    </row>
    <row r="9885" spans="1:11" x14ac:dyDescent="0.3">
      <c r="A9885">
        <v>309883</v>
      </c>
      <c r="B9885">
        <v>203122</v>
      </c>
      <c r="C9885" t="s">
        <v>13</v>
      </c>
      <c r="D9885">
        <v>82576</v>
      </c>
      <c r="E9885">
        <v>2091</v>
      </c>
      <c r="F9885">
        <v>26378</v>
      </c>
      <c r="G9885" t="s">
        <v>32</v>
      </c>
      <c r="H9885" s="1">
        <v>45724</v>
      </c>
      <c r="I9885" t="str">
        <f t="shared" si="154"/>
        <v>Orta investisya</v>
      </c>
      <c r="J9885">
        <f>YEAR(transaction_data[[#This Row],[Transaction_Date]])</f>
        <v>2025</v>
      </c>
      <c r="K9885">
        <f>MONTH(transaction_data[[#This Row],[Transaction_Date]])</f>
        <v>3</v>
      </c>
    </row>
    <row r="9886" spans="1:11" x14ac:dyDescent="0.3">
      <c r="A9886">
        <v>309884</v>
      </c>
      <c r="B9886">
        <v>208960</v>
      </c>
      <c r="C9886" t="s">
        <v>13</v>
      </c>
      <c r="D9886">
        <v>42242</v>
      </c>
      <c r="E9886">
        <v>4469</v>
      </c>
      <c r="F9886">
        <v>5443</v>
      </c>
      <c r="G9886" t="s">
        <v>29</v>
      </c>
      <c r="H9886" s="1">
        <v>45177</v>
      </c>
      <c r="I9886" t="str">
        <f t="shared" si="154"/>
        <v>Kicik Investiya</v>
      </c>
      <c r="J9886">
        <f>YEAR(transaction_data[[#This Row],[Transaction_Date]])</f>
        <v>2023</v>
      </c>
      <c r="K9886">
        <f>MONTH(transaction_data[[#This Row],[Transaction_Date]])</f>
        <v>9</v>
      </c>
    </row>
    <row r="9887" spans="1:11" x14ac:dyDescent="0.3">
      <c r="A9887">
        <v>309885</v>
      </c>
      <c r="B9887">
        <v>209292</v>
      </c>
      <c r="C9887" t="s">
        <v>31</v>
      </c>
      <c r="D9887">
        <v>10291</v>
      </c>
      <c r="E9887">
        <v>4755</v>
      </c>
      <c r="F9887">
        <v>22875</v>
      </c>
      <c r="G9887" t="s">
        <v>29</v>
      </c>
      <c r="H9887" s="1">
        <v>45648</v>
      </c>
      <c r="I9887" t="str">
        <f t="shared" si="154"/>
        <v>Orta investisya</v>
      </c>
      <c r="J9887">
        <f>YEAR(transaction_data[[#This Row],[Transaction_Date]])</f>
        <v>2024</v>
      </c>
      <c r="K9887">
        <f>MONTH(transaction_data[[#This Row],[Transaction_Date]])</f>
        <v>12</v>
      </c>
    </row>
    <row r="9888" spans="1:11" x14ac:dyDescent="0.3">
      <c r="A9888">
        <v>309886</v>
      </c>
      <c r="B9888">
        <v>201112</v>
      </c>
      <c r="C9888" t="s">
        <v>13</v>
      </c>
      <c r="D9888">
        <v>69620</v>
      </c>
      <c r="E9888">
        <v>3252</v>
      </c>
      <c r="F9888">
        <v>11856</v>
      </c>
      <c r="G9888" t="s">
        <v>33</v>
      </c>
      <c r="H9888" s="1">
        <v>45269</v>
      </c>
      <c r="I9888" t="str">
        <f t="shared" si="154"/>
        <v>Kicik Investiya</v>
      </c>
      <c r="J9888">
        <f>YEAR(transaction_data[[#This Row],[Transaction_Date]])</f>
        <v>2023</v>
      </c>
      <c r="K9888">
        <f>MONTH(transaction_data[[#This Row],[Transaction_Date]])</f>
        <v>12</v>
      </c>
    </row>
    <row r="9889" spans="1:11" x14ac:dyDescent="0.3">
      <c r="A9889">
        <v>309887</v>
      </c>
      <c r="B9889">
        <v>206793</v>
      </c>
      <c r="C9889" t="s">
        <v>31</v>
      </c>
      <c r="D9889">
        <v>9542</v>
      </c>
      <c r="E9889">
        <v>4786</v>
      </c>
      <c r="F9889">
        <v>6662</v>
      </c>
      <c r="G9889" t="s">
        <v>29</v>
      </c>
      <c r="H9889" s="1">
        <v>44947</v>
      </c>
      <c r="I9889" t="str">
        <f t="shared" si="154"/>
        <v>Kicik Investiya</v>
      </c>
      <c r="J9889">
        <f>YEAR(transaction_data[[#This Row],[Transaction_Date]])</f>
        <v>2023</v>
      </c>
      <c r="K9889">
        <f>MONTH(transaction_data[[#This Row],[Transaction_Date]])</f>
        <v>1</v>
      </c>
    </row>
    <row r="9890" spans="1:11" x14ac:dyDescent="0.3">
      <c r="A9890">
        <v>309888</v>
      </c>
      <c r="B9890">
        <v>204857</v>
      </c>
      <c r="C9890" t="s">
        <v>13</v>
      </c>
      <c r="D9890">
        <v>50698</v>
      </c>
      <c r="E9890">
        <v>770</v>
      </c>
      <c r="F9890">
        <v>22091</v>
      </c>
      <c r="G9890" t="s">
        <v>32</v>
      </c>
      <c r="H9890" s="1">
        <v>45109</v>
      </c>
      <c r="I9890" t="str">
        <f t="shared" si="154"/>
        <v>Orta investisya</v>
      </c>
      <c r="J9890">
        <f>YEAR(transaction_data[[#This Row],[Transaction_Date]])</f>
        <v>2023</v>
      </c>
      <c r="K9890">
        <f>MONTH(transaction_data[[#This Row],[Transaction_Date]])</f>
        <v>7</v>
      </c>
    </row>
    <row r="9891" spans="1:11" x14ac:dyDescent="0.3">
      <c r="A9891">
        <v>309889</v>
      </c>
      <c r="B9891">
        <v>202077</v>
      </c>
      <c r="C9891" t="s">
        <v>31</v>
      </c>
      <c r="D9891">
        <v>34571</v>
      </c>
      <c r="E9891">
        <v>1547</v>
      </c>
      <c r="F9891">
        <v>15560</v>
      </c>
      <c r="G9891" t="s">
        <v>29</v>
      </c>
      <c r="H9891" s="1">
        <v>44771</v>
      </c>
      <c r="I9891" t="str">
        <f t="shared" si="154"/>
        <v>Orta investisya</v>
      </c>
      <c r="J9891">
        <f>YEAR(transaction_data[[#This Row],[Transaction_Date]])</f>
        <v>2022</v>
      </c>
      <c r="K9891">
        <f>MONTH(transaction_data[[#This Row],[Transaction_Date]])</f>
        <v>7</v>
      </c>
    </row>
    <row r="9892" spans="1:11" x14ac:dyDescent="0.3">
      <c r="A9892">
        <v>309890</v>
      </c>
      <c r="B9892">
        <v>208077</v>
      </c>
      <c r="C9892" t="s">
        <v>31</v>
      </c>
      <c r="D9892">
        <v>67196</v>
      </c>
      <c r="E9892">
        <v>2708</v>
      </c>
      <c r="F9892">
        <v>41078</v>
      </c>
      <c r="G9892" t="s">
        <v>32</v>
      </c>
      <c r="H9892" s="1">
        <v>44698</v>
      </c>
      <c r="I9892" t="str">
        <f t="shared" si="154"/>
        <v>Yuksek Investisya</v>
      </c>
      <c r="J9892">
        <f>YEAR(transaction_data[[#This Row],[Transaction_Date]])</f>
        <v>2022</v>
      </c>
      <c r="K9892">
        <f>MONTH(transaction_data[[#This Row],[Transaction_Date]])</f>
        <v>5</v>
      </c>
    </row>
    <row r="9893" spans="1:11" x14ac:dyDescent="0.3">
      <c r="A9893">
        <v>309891</v>
      </c>
      <c r="B9893">
        <v>201759</v>
      </c>
      <c r="C9893" t="s">
        <v>13</v>
      </c>
      <c r="D9893">
        <v>3358</v>
      </c>
      <c r="E9893">
        <v>4368</v>
      </c>
      <c r="F9893">
        <v>9550</v>
      </c>
      <c r="G9893" t="s">
        <v>33</v>
      </c>
      <c r="H9893" s="1">
        <v>45475</v>
      </c>
      <c r="I9893" t="str">
        <f t="shared" si="154"/>
        <v>Kicik Investiya</v>
      </c>
      <c r="J9893">
        <f>YEAR(transaction_data[[#This Row],[Transaction_Date]])</f>
        <v>2024</v>
      </c>
      <c r="K9893">
        <f>MONTH(transaction_data[[#This Row],[Transaction_Date]])</f>
        <v>7</v>
      </c>
    </row>
    <row r="9894" spans="1:11" x14ac:dyDescent="0.3">
      <c r="A9894">
        <v>309892</v>
      </c>
      <c r="B9894">
        <v>205277</v>
      </c>
      <c r="C9894" t="s">
        <v>31</v>
      </c>
      <c r="D9894">
        <v>7179</v>
      </c>
      <c r="E9894">
        <v>3851</v>
      </c>
      <c r="F9894">
        <v>44262</v>
      </c>
      <c r="G9894" t="s">
        <v>32</v>
      </c>
      <c r="H9894" s="1">
        <v>45160</v>
      </c>
      <c r="I9894" t="str">
        <f t="shared" si="154"/>
        <v>Yuksek Investisya</v>
      </c>
      <c r="J9894">
        <f>YEAR(transaction_data[[#This Row],[Transaction_Date]])</f>
        <v>2023</v>
      </c>
      <c r="K9894">
        <f>MONTH(transaction_data[[#This Row],[Transaction_Date]])</f>
        <v>8</v>
      </c>
    </row>
    <row r="9895" spans="1:11" x14ac:dyDescent="0.3">
      <c r="A9895">
        <v>309893</v>
      </c>
      <c r="B9895">
        <v>208708</v>
      </c>
      <c r="C9895" t="s">
        <v>31</v>
      </c>
      <c r="D9895">
        <v>58243</v>
      </c>
      <c r="E9895">
        <v>3296</v>
      </c>
      <c r="F9895">
        <v>6105</v>
      </c>
      <c r="G9895" t="s">
        <v>32</v>
      </c>
      <c r="H9895" s="1">
        <v>45246</v>
      </c>
      <c r="I9895" t="str">
        <f t="shared" si="154"/>
        <v>Kicik Investiya</v>
      </c>
      <c r="J9895">
        <f>YEAR(transaction_data[[#This Row],[Transaction_Date]])</f>
        <v>2023</v>
      </c>
      <c r="K9895">
        <f>MONTH(transaction_data[[#This Row],[Transaction_Date]])</f>
        <v>11</v>
      </c>
    </row>
    <row r="9896" spans="1:11" x14ac:dyDescent="0.3">
      <c r="A9896">
        <v>309894</v>
      </c>
      <c r="B9896">
        <v>206636</v>
      </c>
      <c r="C9896" t="s">
        <v>30</v>
      </c>
      <c r="D9896">
        <v>94338</v>
      </c>
      <c r="E9896">
        <v>357</v>
      </c>
      <c r="F9896">
        <v>46594</v>
      </c>
      <c r="G9896" t="s">
        <v>32</v>
      </c>
      <c r="H9896" s="1">
        <v>44836</v>
      </c>
      <c r="I9896" t="str">
        <f t="shared" si="154"/>
        <v>Yuksek Investisya</v>
      </c>
      <c r="J9896">
        <f>YEAR(transaction_data[[#This Row],[Transaction_Date]])</f>
        <v>2022</v>
      </c>
      <c r="K9896">
        <f>MONTH(transaction_data[[#This Row],[Transaction_Date]])</f>
        <v>10</v>
      </c>
    </row>
    <row r="9897" spans="1:11" x14ac:dyDescent="0.3">
      <c r="A9897">
        <v>309895</v>
      </c>
      <c r="B9897">
        <v>206414</v>
      </c>
      <c r="C9897" t="s">
        <v>31</v>
      </c>
      <c r="D9897">
        <v>10611</v>
      </c>
      <c r="E9897">
        <v>792</v>
      </c>
      <c r="F9897">
        <v>22058</v>
      </c>
      <c r="G9897" t="s">
        <v>29</v>
      </c>
      <c r="H9897" s="1">
        <v>45449</v>
      </c>
      <c r="I9897" t="str">
        <f t="shared" si="154"/>
        <v>Orta investisya</v>
      </c>
      <c r="J9897">
        <f>YEAR(transaction_data[[#This Row],[Transaction_Date]])</f>
        <v>2024</v>
      </c>
      <c r="K9897">
        <f>MONTH(transaction_data[[#This Row],[Transaction_Date]])</f>
        <v>6</v>
      </c>
    </row>
    <row r="9898" spans="1:11" x14ac:dyDescent="0.3">
      <c r="A9898">
        <v>309896</v>
      </c>
      <c r="B9898">
        <v>205472</v>
      </c>
      <c r="C9898" t="s">
        <v>31</v>
      </c>
      <c r="D9898">
        <v>10417</v>
      </c>
      <c r="E9898">
        <v>1842</v>
      </c>
      <c r="F9898">
        <v>10754</v>
      </c>
      <c r="G9898" t="s">
        <v>29</v>
      </c>
      <c r="H9898" s="1">
        <v>45481</v>
      </c>
      <c r="I9898" t="str">
        <f t="shared" si="154"/>
        <v>Kicik Investiya</v>
      </c>
      <c r="J9898">
        <f>YEAR(transaction_data[[#This Row],[Transaction_Date]])</f>
        <v>2024</v>
      </c>
      <c r="K9898">
        <f>MONTH(transaction_data[[#This Row],[Transaction_Date]])</f>
        <v>7</v>
      </c>
    </row>
    <row r="9899" spans="1:11" x14ac:dyDescent="0.3">
      <c r="A9899">
        <v>309897</v>
      </c>
      <c r="B9899">
        <v>201739</v>
      </c>
      <c r="C9899" t="s">
        <v>30</v>
      </c>
      <c r="D9899">
        <v>60929</v>
      </c>
      <c r="E9899">
        <v>154</v>
      </c>
      <c r="F9899">
        <v>25479</v>
      </c>
      <c r="G9899" t="s">
        <v>29</v>
      </c>
      <c r="H9899" s="1">
        <v>45082</v>
      </c>
      <c r="I9899" t="str">
        <f t="shared" si="154"/>
        <v>Orta investisya</v>
      </c>
      <c r="J9899">
        <f>YEAR(transaction_data[[#This Row],[Transaction_Date]])</f>
        <v>2023</v>
      </c>
      <c r="K9899">
        <f>MONTH(transaction_data[[#This Row],[Transaction_Date]])</f>
        <v>6</v>
      </c>
    </row>
    <row r="9900" spans="1:11" x14ac:dyDescent="0.3">
      <c r="A9900">
        <v>309898</v>
      </c>
      <c r="B9900">
        <v>202328</v>
      </c>
      <c r="C9900" t="s">
        <v>31</v>
      </c>
      <c r="D9900">
        <v>29636</v>
      </c>
      <c r="E9900">
        <v>253</v>
      </c>
      <c r="F9900">
        <v>16033</v>
      </c>
      <c r="G9900" t="s">
        <v>32</v>
      </c>
      <c r="H9900" s="1">
        <v>44973</v>
      </c>
      <c r="I9900" t="str">
        <f t="shared" si="154"/>
        <v>Orta investisya</v>
      </c>
      <c r="J9900">
        <f>YEAR(transaction_data[[#This Row],[Transaction_Date]])</f>
        <v>2023</v>
      </c>
      <c r="K9900">
        <f>MONTH(transaction_data[[#This Row],[Transaction_Date]])</f>
        <v>2</v>
      </c>
    </row>
    <row r="9901" spans="1:11" x14ac:dyDescent="0.3">
      <c r="A9901">
        <v>309899</v>
      </c>
      <c r="B9901">
        <v>208466</v>
      </c>
      <c r="C9901" t="s">
        <v>31</v>
      </c>
      <c r="D9901">
        <v>59540</v>
      </c>
      <c r="E9901">
        <v>1897</v>
      </c>
      <c r="F9901">
        <v>28799</v>
      </c>
      <c r="G9901" t="s">
        <v>29</v>
      </c>
      <c r="H9901" s="1">
        <v>44785</v>
      </c>
      <c r="I9901" t="str">
        <f t="shared" si="154"/>
        <v>Yuksek Investisya</v>
      </c>
      <c r="J9901">
        <f>YEAR(transaction_data[[#This Row],[Transaction_Date]])</f>
        <v>2022</v>
      </c>
      <c r="K9901">
        <f>MONTH(transaction_data[[#This Row],[Transaction_Date]])</f>
        <v>8</v>
      </c>
    </row>
    <row r="9902" spans="1:11" x14ac:dyDescent="0.3">
      <c r="A9902">
        <v>309900</v>
      </c>
      <c r="B9902">
        <v>209274</v>
      </c>
      <c r="C9902" t="s">
        <v>30</v>
      </c>
      <c r="D9902">
        <v>95085</v>
      </c>
      <c r="E9902">
        <v>2571</v>
      </c>
      <c r="F9902">
        <v>31278</v>
      </c>
      <c r="G9902" t="s">
        <v>29</v>
      </c>
      <c r="H9902" s="1">
        <v>45435</v>
      </c>
      <c r="I9902" t="str">
        <f t="shared" si="154"/>
        <v>Yuksek Investisya</v>
      </c>
      <c r="J9902">
        <f>YEAR(transaction_data[[#This Row],[Transaction_Date]])</f>
        <v>2024</v>
      </c>
      <c r="K9902">
        <f>MONTH(transaction_data[[#This Row],[Transaction_Date]])</f>
        <v>5</v>
      </c>
    </row>
    <row r="9903" spans="1:11" x14ac:dyDescent="0.3">
      <c r="A9903">
        <v>309901</v>
      </c>
      <c r="B9903">
        <v>204566</v>
      </c>
      <c r="C9903" t="s">
        <v>13</v>
      </c>
      <c r="D9903">
        <v>14272</v>
      </c>
      <c r="E9903">
        <v>3930</v>
      </c>
      <c r="F9903">
        <v>34648</v>
      </c>
      <c r="G9903" t="s">
        <v>32</v>
      </c>
      <c r="H9903" s="1">
        <v>45498</v>
      </c>
      <c r="I9903" t="str">
        <f t="shared" si="154"/>
        <v>Yuksek Investisya</v>
      </c>
      <c r="J9903">
        <f>YEAR(transaction_data[[#This Row],[Transaction_Date]])</f>
        <v>2024</v>
      </c>
      <c r="K9903">
        <f>MONTH(transaction_data[[#This Row],[Transaction_Date]])</f>
        <v>7</v>
      </c>
    </row>
    <row r="9904" spans="1:11" x14ac:dyDescent="0.3">
      <c r="A9904">
        <v>309902</v>
      </c>
      <c r="B9904">
        <v>200678</v>
      </c>
      <c r="C9904" t="s">
        <v>31</v>
      </c>
      <c r="D9904">
        <v>18927</v>
      </c>
      <c r="E9904">
        <v>1754</v>
      </c>
      <c r="F9904">
        <v>34767</v>
      </c>
      <c r="G9904" t="s">
        <v>32</v>
      </c>
      <c r="H9904" s="1">
        <v>45126</v>
      </c>
      <c r="I9904" t="str">
        <f t="shared" si="154"/>
        <v>Yuksek Investisya</v>
      </c>
      <c r="J9904">
        <f>YEAR(transaction_data[[#This Row],[Transaction_Date]])</f>
        <v>2023</v>
      </c>
      <c r="K9904">
        <f>MONTH(transaction_data[[#This Row],[Transaction_Date]])</f>
        <v>7</v>
      </c>
    </row>
    <row r="9905" spans="1:11" x14ac:dyDescent="0.3">
      <c r="A9905">
        <v>309903</v>
      </c>
      <c r="B9905">
        <v>200894</v>
      </c>
      <c r="C9905" t="s">
        <v>13</v>
      </c>
      <c r="D9905">
        <v>24370</v>
      </c>
      <c r="E9905">
        <v>4389</v>
      </c>
      <c r="F9905">
        <v>35982</v>
      </c>
      <c r="G9905" t="s">
        <v>29</v>
      </c>
      <c r="H9905" s="1">
        <v>45450</v>
      </c>
      <c r="I9905" t="str">
        <f t="shared" si="154"/>
        <v>Yuksek Investisya</v>
      </c>
      <c r="J9905">
        <f>YEAR(transaction_data[[#This Row],[Transaction_Date]])</f>
        <v>2024</v>
      </c>
      <c r="K9905">
        <f>MONTH(transaction_data[[#This Row],[Transaction_Date]])</f>
        <v>6</v>
      </c>
    </row>
    <row r="9906" spans="1:11" x14ac:dyDescent="0.3">
      <c r="A9906">
        <v>309904</v>
      </c>
      <c r="B9906">
        <v>209639</v>
      </c>
      <c r="C9906" t="s">
        <v>31</v>
      </c>
      <c r="D9906">
        <v>31117</v>
      </c>
      <c r="E9906">
        <v>2400</v>
      </c>
      <c r="F9906">
        <v>27418</v>
      </c>
      <c r="G9906" t="s">
        <v>29</v>
      </c>
      <c r="H9906" s="1">
        <v>45170</v>
      </c>
      <c r="I9906" t="str">
        <f t="shared" si="154"/>
        <v>Orta investisya</v>
      </c>
      <c r="J9906">
        <f>YEAR(transaction_data[[#This Row],[Transaction_Date]])</f>
        <v>2023</v>
      </c>
      <c r="K9906">
        <f>MONTH(transaction_data[[#This Row],[Transaction_Date]])</f>
        <v>9</v>
      </c>
    </row>
    <row r="9907" spans="1:11" x14ac:dyDescent="0.3">
      <c r="A9907">
        <v>309905</v>
      </c>
      <c r="B9907">
        <v>207380</v>
      </c>
      <c r="C9907" t="s">
        <v>31</v>
      </c>
      <c r="D9907">
        <v>40150</v>
      </c>
      <c r="E9907">
        <v>1774</v>
      </c>
      <c r="F9907">
        <v>11751</v>
      </c>
      <c r="G9907" t="s">
        <v>29</v>
      </c>
      <c r="H9907" s="1">
        <v>45628</v>
      </c>
      <c r="I9907" t="str">
        <f t="shared" si="154"/>
        <v>Kicik Investiya</v>
      </c>
      <c r="J9907">
        <f>YEAR(transaction_data[[#This Row],[Transaction_Date]])</f>
        <v>2024</v>
      </c>
      <c r="K9907">
        <f>MONTH(transaction_data[[#This Row],[Transaction_Date]])</f>
        <v>12</v>
      </c>
    </row>
    <row r="9908" spans="1:11" x14ac:dyDescent="0.3">
      <c r="A9908">
        <v>309906</v>
      </c>
      <c r="B9908">
        <v>208291</v>
      </c>
      <c r="C9908" t="s">
        <v>13</v>
      </c>
      <c r="D9908">
        <v>94388</v>
      </c>
      <c r="E9908">
        <v>2770</v>
      </c>
      <c r="F9908">
        <v>38383</v>
      </c>
      <c r="G9908" t="s">
        <v>33</v>
      </c>
      <c r="H9908" s="1">
        <v>44889</v>
      </c>
      <c r="I9908" t="str">
        <f t="shared" si="154"/>
        <v>Yuksek Investisya</v>
      </c>
      <c r="J9908">
        <f>YEAR(transaction_data[[#This Row],[Transaction_Date]])</f>
        <v>2022</v>
      </c>
      <c r="K9908">
        <f>MONTH(transaction_data[[#This Row],[Transaction_Date]])</f>
        <v>11</v>
      </c>
    </row>
    <row r="9909" spans="1:11" x14ac:dyDescent="0.3">
      <c r="A9909">
        <v>309907</v>
      </c>
      <c r="B9909">
        <v>206162</v>
      </c>
      <c r="C9909" t="s">
        <v>30</v>
      </c>
      <c r="D9909">
        <v>43664</v>
      </c>
      <c r="E9909">
        <v>2812</v>
      </c>
      <c r="F9909">
        <v>14912</v>
      </c>
      <c r="G9909" t="s">
        <v>29</v>
      </c>
      <c r="H9909" s="1">
        <v>44677</v>
      </c>
      <c r="I9909" t="str">
        <f t="shared" si="154"/>
        <v>Kicik Investiya</v>
      </c>
      <c r="J9909">
        <f>YEAR(transaction_data[[#This Row],[Transaction_Date]])</f>
        <v>2022</v>
      </c>
      <c r="K9909">
        <f>MONTH(transaction_data[[#This Row],[Transaction_Date]])</f>
        <v>4</v>
      </c>
    </row>
    <row r="9910" spans="1:11" x14ac:dyDescent="0.3">
      <c r="A9910">
        <v>309908</v>
      </c>
      <c r="B9910">
        <v>203907</v>
      </c>
      <c r="C9910" t="s">
        <v>30</v>
      </c>
      <c r="D9910">
        <v>51574</v>
      </c>
      <c r="E9910">
        <v>933</v>
      </c>
      <c r="F9910">
        <v>6185</v>
      </c>
      <c r="G9910" t="s">
        <v>32</v>
      </c>
      <c r="H9910" s="1">
        <v>44684</v>
      </c>
      <c r="I9910" t="str">
        <f t="shared" si="154"/>
        <v>Kicik Investiya</v>
      </c>
      <c r="J9910">
        <f>YEAR(transaction_data[[#This Row],[Transaction_Date]])</f>
        <v>2022</v>
      </c>
      <c r="K9910">
        <f>MONTH(transaction_data[[#This Row],[Transaction_Date]])</f>
        <v>5</v>
      </c>
    </row>
    <row r="9911" spans="1:11" x14ac:dyDescent="0.3">
      <c r="A9911">
        <v>309909</v>
      </c>
      <c r="B9911">
        <v>206633</v>
      </c>
      <c r="C9911" t="s">
        <v>31</v>
      </c>
      <c r="D9911">
        <v>69178</v>
      </c>
      <c r="E9911">
        <v>1260</v>
      </c>
      <c r="F9911">
        <v>27157</v>
      </c>
      <c r="G9911" t="s">
        <v>29</v>
      </c>
      <c r="H9911" s="1">
        <v>45479</v>
      </c>
      <c r="I9911" t="str">
        <f t="shared" si="154"/>
        <v>Orta investisya</v>
      </c>
      <c r="J9911">
        <f>YEAR(transaction_data[[#This Row],[Transaction_Date]])</f>
        <v>2024</v>
      </c>
      <c r="K9911">
        <f>MONTH(transaction_data[[#This Row],[Transaction_Date]])</f>
        <v>7</v>
      </c>
    </row>
    <row r="9912" spans="1:11" x14ac:dyDescent="0.3">
      <c r="A9912">
        <v>309910</v>
      </c>
      <c r="B9912">
        <v>205778</v>
      </c>
      <c r="C9912" t="s">
        <v>30</v>
      </c>
      <c r="D9912">
        <v>64996</v>
      </c>
      <c r="E9912">
        <v>2848</v>
      </c>
      <c r="F9912">
        <v>29497</v>
      </c>
      <c r="G9912" t="s">
        <v>33</v>
      </c>
      <c r="H9912" s="1">
        <v>45561</v>
      </c>
      <c r="I9912" t="str">
        <f t="shared" si="154"/>
        <v>Yuksek Investisya</v>
      </c>
      <c r="J9912">
        <f>YEAR(transaction_data[[#This Row],[Transaction_Date]])</f>
        <v>2024</v>
      </c>
      <c r="K9912">
        <f>MONTH(transaction_data[[#This Row],[Transaction_Date]])</f>
        <v>9</v>
      </c>
    </row>
    <row r="9913" spans="1:11" x14ac:dyDescent="0.3">
      <c r="A9913">
        <v>309911</v>
      </c>
      <c r="B9913">
        <v>205434</v>
      </c>
      <c r="C9913" t="s">
        <v>31</v>
      </c>
      <c r="D9913">
        <v>70705</v>
      </c>
      <c r="E9913">
        <v>4436</v>
      </c>
      <c r="F9913">
        <v>34240</v>
      </c>
      <c r="G9913" t="s">
        <v>33</v>
      </c>
      <c r="H9913" s="1">
        <v>45042</v>
      </c>
      <c r="I9913" t="str">
        <f t="shared" si="154"/>
        <v>Yuksek Investisya</v>
      </c>
      <c r="J9913">
        <f>YEAR(transaction_data[[#This Row],[Transaction_Date]])</f>
        <v>2023</v>
      </c>
      <c r="K9913">
        <f>MONTH(transaction_data[[#This Row],[Transaction_Date]])</f>
        <v>4</v>
      </c>
    </row>
    <row r="9914" spans="1:11" x14ac:dyDescent="0.3">
      <c r="A9914">
        <v>309912</v>
      </c>
      <c r="B9914">
        <v>205436</v>
      </c>
      <c r="C9914" t="s">
        <v>31</v>
      </c>
      <c r="D9914">
        <v>34563</v>
      </c>
      <c r="E9914">
        <v>2334</v>
      </c>
      <c r="F9914">
        <v>46519</v>
      </c>
      <c r="G9914" t="s">
        <v>33</v>
      </c>
      <c r="H9914" s="1">
        <v>45015</v>
      </c>
      <c r="I9914" t="str">
        <f t="shared" si="154"/>
        <v>Yuksek Investisya</v>
      </c>
      <c r="J9914">
        <f>YEAR(transaction_data[[#This Row],[Transaction_Date]])</f>
        <v>2023</v>
      </c>
      <c r="K9914">
        <f>MONTH(transaction_data[[#This Row],[Transaction_Date]])</f>
        <v>3</v>
      </c>
    </row>
    <row r="9915" spans="1:11" x14ac:dyDescent="0.3">
      <c r="A9915">
        <v>309913</v>
      </c>
      <c r="B9915">
        <v>208223</v>
      </c>
      <c r="C9915" t="s">
        <v>13</v>
      </c>
      <c r="D9915">
        <v>83404</v>
      </c>
      <c r="E9915">
        <v>3578</v>
      </c>
      <c r="F9915">
        <v>42678</v>
      </c>
      <c r="G9915" t="s">
        <v>29</v>
      </c>
      <c r="H9915" s="1">
        <v>45113</v>
      </c>
      <c r="I9915" t="str">
        <f t="shared" si="154"/>
        <v>Yuksek Investisya</v>
      </c>
      <c r="J9915">
        <f>YEAR(transaction_data[[#This Row],[Transaction_Date]])</f>
        <v>2023</v>
      </c>
      <c r="K9915">
        <f>MONTH(transaction_data[[#This Row],[Transaction_Date]])</f>
        <v>7</v>
      </c>
    </row>
    <row r="9916" spans="1:11" x14ac:dyDescent="0.3">
      <c r="A9916">
        <v>309914</v>
      </c>
      <c r="B9916">
        <v>207017</v>
      </c>
      <c r="C9916" t="s">
        <v>13</v>
      </c>
      <c r="D9916">
        <v>86144</v>
      </c>
      <c r="E9916">
        <v>1099</v>
      </c>
      <c r="F9916">
        <v>15278</v>
      </c>
      <c r="G9916" t="s">
        <v>32</v>
      </c>
      <c r="H9916" s="1">
        <v>45297</v>
      </c>
      <c r="I9916" t="str">
        <f t="shared" si="154"/>
        <v>Orta investisya</v>
      </c>
      <c r="J9916">
        <f>YEAR(transaction_data[[#This Row],[Transaction_Date]])</f>
        <v>2024</v>
      </c>
      <c r="K9916">
        <f>MONTH(transaction_data[[#This Row],[Transaction_Date]])</f>
        <v>1</v>
      </c>
    </row>
    <row r="9917" spans="1:11" x14ac:dyDescent="0.3">
      <c r="A9917">
        <v>309915</v>
      </c>
      <c r="B9917">
        <v>201580</v>
      </c>
      <c r="C9917" t="s">
        <v>30</v>
      </c>
      <c r="D9917">
        <v>54922</v>
      </c>
      <c r="E9917">
        <v>3812</v>
      </c>
      <c r="F9917">
        <v>28339</v>
      </c>
      <c r="G9917" t="s">
        <v>32</v>
      </c>
      <c r="H9917" s="1">
        <v>45425</v>
      </c>
      <c r="I9917" t="str">
        <f t="shared" si="154"/>
        <v>Yuksek Investisya</v>
      </c>
      <c r="J9917">
        <f>YEAR(transaction_data[[#This Row],[Transaction_Date]])</f>
        <v>2024</v>
      </c>
      <c r="K9917">
        <f>MONTH(transaction_data[[#This Row],[Transaction_Date]])</f>
        <v>5</v>
      </c>
    </row>
    <row r="9918" spans="1:11" x14ac:dyDescent="0.3">
      <c r="A9918">
        <v>309916</v>
      </c>
      <c r="B9918">
        <v>202466</v>
      </c>
      <c r="C9918" t="s">
        <v>13</v>
      </c>
      <c r="D9918">
        <v>67596</v>
      </c>
      <c r="E9918">
        <v>1843</v>
      </c>
      <c r="F9918">
        <v>12615</v>
      </c>
      <c r="G9918" t="s">
        <v>29</v>
      </c>
      <c r="H9918" s="1">
        <v>44812</v>
      </c>
      <c r="I9918" t="str">
        <f t="shared" si="154"/>
        <v>Kicik Investiya</v>
      </c>
      <c r="J9918">
        <f>YEAR(transaction_data[[#This Row],[Transaction_Date]])</f>
        <v>2022</v>
      </c>
      <c r="K9918">
        <f>MONTH(transaction_data[[#This Row],[Transaction_Date]])</f>
        <v>9</v>
      </c>
    </row>
    <row r="9919" spans="1:11" x14ac:dyDescent="0.3">
      <c r="A9919">
        <v>309917</v>
      </c>
      <c r="B9919">
        <v>203509</v>
      </c>
      <c r="C9919" t="s">
        <v>31</v>
      </c>
      <c r="D9919">
        <v>61164</v>
      </c>
      <c r="E9919">
        <v>1664</v>
      </c>
      <c r="F9919">
        <v>41642</v>
      </c>
      <c r="G9919" t="s">
        <v>29</v>
      </c>
      <c r="H9919" s="1">
        <v>44734</v>
      </c>
      <c r="I9919" t="str">
        <f t="shared" si="154"/>
        <v>Yuksek Investisya</v>
      </c>
      <c r="J9919">
        <f>YEAR(transaction_data[[#This Row],[Transaction_Date]])</f>
        <v>2022</v>
      </c>
      <c r="K9919">
        <f>MONTH(transaction_data[[#This Row],[Transaction_Date]])</f>
        <v>6</v>
      </c>
    </row>
    <row r="9920" spans="1:11" x14ac:dyDescent="0.3">
      <c r="A9920">
        <v>309918</v>
      </c>
      <c r="B9920">
        <v>201001</v>
      </c>
      <c r="C9920" t="s">
        <v>30</v>
      </c>
      <c r="D9920">
        <v>37794</v>
      </c>
      <c r="E9920">
        <v>2313</v>
      </c>
      <c r="F9920">
        <v>42856</v>
      </c>
      <c r="G9920" t="s">
        <v>29</v>
      </c>
      <c r="H9920" s="1">
        <v>45220</v>
      </c>
      <c r="I9920" t="str">
        <f t="shared" si="154"/>
        <v>Yuksek Investisya</v>
      </c>
      <c r="J9920">
        <f>YEAR(transaction_data[[#This Row],[Transaction_Date]])</f>
        <v>2023</v>
      </c>
      <c r="K9920">
        <f>MONTH(transaction_data[[#This Row],[Transaction_Date]])</f>
        <v>10</v>
      </c>
    </row>
    <row r="9921" spans="1:11" x14ac:dyDescent="0.3">
      <c r="A9921">
        <v>309919</v>
      </c>
      <c r="B9921">
        <v>204832</v>
      </c>
      <c r="C9921" t="s">
        <v>13</v>
      </c>
      <c r="D9921">
        <v>57919</v>
      </c>
      <c r="E9921">
        <v>103</v>
      </c>
      <c r="F9921">
        <v>21279</v>
      </c>
      <c r="G9921" t="s">
        <v>29</v>
      </c>
      <c r="H9921" s="1">
        <v>45044</v>
      </c>
      <c r="I9921" t="str">
        <f t="shared" si="154"/>
        <v>Orta investisya</v>
      </c>
      <c r="J9921">
        <f>YEAR(transaction_data[[#This Row],[Transaction_Date]])</f>
        <v>2023</v>
      </c>
      <c r="K9921">
        <f>MONTH(transaction_data[[#This Row],[Transaction_Date]])</f>
        <v>4</v>
      </c>
    </row>
    <row r="9922" spans="1:11" x14ac:dyDescent="0.3">
      <c r="A9922">
        <v>309920</v>
      </c>
      <c r="B9922">
        <v>208864</v>
      </c>
      <c r="C9922" t="s">
        <v>30</v>
      </c>
      <c r="D9922">
        <v>44713</v>
      </c>
      <c r="E9922">
        <v>3911</v>
      </c>
      <c r="F9922">
        <v>4882</v>
      </c>
      <c r="G9922" t="s">
        <v>32</v>
      </c>
      <c r="H9922" s="1">
        <v>45614</v>
      </c>
      <c r="I9922" t="str">
        <f t="shared" ref="I9922:I9985" si="155">IF(AND(F9922&gt;1000,F9922&lt;15000),"Kicik Investiya",IF(AND(F9922&gt;=15000,F9922&lt;27500),"Orta investisya","Yuksek Investisya"))</f>
        <v>Kicik Investiya</v>
      </c>
      <c r="J9922">
        <f>YEAR(transaction_data[[#This Row],[Transaction_Date]])</f>
        <v>2024</v>
      </c>
      <c r="K9922">
        <f>MONTH(transaction_data[[#This Row],[Transaction_Date]])</f>
        <v>11</v>
      </c>
    </row>
    <row r="9923" spans="1:11" x14ac:dyDescent="0.3">
      <c r="A9923">
        <v>309921</v>
      </c>
      <c r="B9923">
        <v>207958</v>
      </c>
      <c r="C9923" t="s">
        <v>30</v>
      </c>
      <c r="D9923">
        <v>35663</v>
      </c>
      <c r="E9923">
        <v>3737</v>
      </c>
      <c r="F9923">
        <v>25316</v>
      </c>
      <c r="G9923" t="s">
        <v>33</v>
      </c>
      <c r="H9923" s="1">
        <v>45429</v>
      </c>
      <c r="I9923" t="str">
        <f t="shared" si="155"/>
        <v>Orta investisya</v>
      </c>
      <c r="J9923">
        <f>YEAR(transaction_data[[#This Row],[Transaction_Date]])</f>
        <v>2024</v>
      </c>
      <c r="K9923">
        <f>MONTH(transaction_data[[#This Row],[Transaction_Date]])</f>
        <v>5</v>
      </c>
    </row>
    <row r="9924" spans="1:11" x14ac:dyDescent="0.3">
      <c r="A9924">
        <v>309922</v>
      </c>
      <c r="B9924">
        <v>205112</v>
      </c>
      <c r="C9924" t="s">
        <v>31</v>
      </c>
      <c r="D9924">
        <v>87896</v>
      </c>
      <c r="E9924">
        <v>4447</v>
      </c>
      <c r="F9924">
        <v>37310</v>
      </c>
      <c r="G9924" t="s">
        <v>33</v>
      </c>
      <c r="H9924" s="1">
        <v>45191</v>
      </c>
      <c r="I9924" t="str">
        <f t="shared" si="155"/>
        <v>Yuksek Investisya</v>
      </c>
      <c r="J9924">
        <f>YEAR(transaction_data[[#This Row],[Transaction_Date]])</f>
        <v>2023</v>
      </c>
      <c r="K9924">
        <f>MONTH(transaction_data[[#This Row],[Transaction_Date]])</f>
        <v>9</v>
      </c>
    </row>
    <row r="9925" spans="1:11" x14ac:dyDescent="0.3">
      <c r="A9925">
        <v>309923</v>
      </c>
      <c r="B9925">
        <v>207785</v>
      </c>
      <c r="C9925" t="s">
        <v>30</v>
      </c>
      <c r="D9925">
        <v>49098</v>
      </c>
      <c r="E9925">
        <v>296</v>
      </c>
      <c r="F9925">
        <v>11402</v>
      </c>
      <c r="G9925" t="s">
        <v>32</v>
      </c>
      <c r="H9925" s="1">
        <v>44833</v>
      </c>
      <c r="I9925" t="str">
        <f t="shared" si="155"/>
        <v>Kicik Investiya</v>
      </c>
      <c r="J9925">
        <f>YEAR(transaction_data[[#This Row],[Transaction_Date]])</f>
        <v>2022</v>
      </c>
      <c r="K9925">
        <f>MONTH(transaction_data[[#This Row],[Transaction_Date]])</f>
        <v>9</v>
      </c>
    </row>
    <row r="9926" spans="1:11" x14ac:dyDescent="0.3">
      <c r="A9926">
        <v>309924</v>
      </c>
      <c r="B9926">
        <v>207133</v>
      </c>
      <c r="C9926" t="s">
        <v>31</v>
      </c>
      <c r="D9926">
        <v>64476</v>
      </c>
      <c r="E9926">
        <v>2646</v>
      </c>
      <c r="F9926">
        <v>13608</v>
      </c>
      <c r="G9926" t="s">
        <v>29</v>
      </c>
      <c r="H9926" s="1">
        <v>44715</v>
      </c>
      <c r="I9926" t="str">
        <f t="shared" si="155"/>
        <v>Kicik Investiya</v>
      </c>
      <c r="J9926">
        <f>YEAR(transaction_data[[#This Row],[Transaction_Date]])</f>
        <v>2022</v>
      </c>
      <c r="K9926">
        <f>MONTH(transaction_data[[#This Row],[Transaction_Date]])</f>
        <v>6</v>
      </c>
    </row>
    <row r="9927" spans="1:11" x14ac:dyDescent="0.3">
      <c r="A9927">
        <v>309925</v>
      </c>
      <c r="B9927">
        <v>204676</v>
      </c>
      <c r="C9927" t="s">
        <v>31</v>
      </c>
      <c r="D9927">
        <v>57888</v>
      </c>
      <c r="E9927">
        <v>1618</v>
      </c>
      <c r="F9927">
        <v>40851</v>
      </c>
      <c r="G9927" t="s">
        <v>29</v>
      </c>
      <c r="H9927" s="1">
        <v>45652</v>
      </c>
      <c r="I9927" t="str">
        <f t="shared" si="155"/>
        <v>Yuksek Investisya</v>
      </c>
      <c r="J9927">
        <f>YEAR(transaction_data[[#This Row],[Transaction_Date]])</f>
        <v>2024</v>
      </c>
      <c r="K9927">
        <f>MONTH(transaction_data[[#This Row],[Transaction_Date]])</f>
        <v>12</v>
      </c>
    </row>
    <row r="9928" spans="1:11" x14ac:dyDescent="0.3">
      <c r="A9928">
        <v>309926</v>
      </c>
      <c r="B9928">
        <v>208148</v>
      </c>
      <c r="C9928" t="s">
        <v>30</v>
      </c>
      <c r="D9928">
        <v>39588</v>
      </c>
      <c r="E9928">
        <v>1359</v>
      </c>
      <c r="F9928">
        <v>25569</v>
      </c>
      <c r="G9928" t="s">
        <v>32</v>
      </c>
      <c r="H9928" s="1">
        <v>44834</v>
      </c>
      <c r="I9928" t="str">
        <f t="shared" si="155"/>
        <v>Orta investisya</v>
      </c>
      <c r="J9928">
        <f>YEAR(transaction_data[[#This Row],[Transaction_Date]])</f>
        <v>2022</v>
      </c>
      <c r="K9928">
        <f>MONTH(transaction_data[[#This Row],[Transaction_Date]])</f>
        <v>9</v>
      </c>
    </row>
    <row r="9929" spans="1:11" x14ac:dyDescent="0.3">
      <c r="A9929">
        <v>309927</v>
      </c>
      <c r="B9929">
        <v>204303</v>
      </c>
      <c r="C9929" t="s">
        <v>13</v>
      </c>
      <c r="D9929">
        <v>2662</v>
      </c>
      <c r="E9929">
        <v>2655</v>
      </c>
      <c r="F9929">
        <v>30779</v>
      </c>
      <c r="G9929" t="s">
        <v>32</v>
      </c>
      <c r="H9929" s="1">
        <v>45338</v>
      </c>
      <c r="I9929" t="str">
        <f t="shared" si="155"/>
        <v>Yuksek Investisya</v>
      </c>
      <c r="J9929">
        <f>YEAR(transaction_data[[#This Row],[Transaction_Date]])</f>
        <v>2024</v>
      </c>
      <c r="K9929">
        <f>MONTH(transaction_data[[#This Row],[Transaction_Date]])</f>
        <v>2</v>
      </c>
    </row>
    <row r="9930" spans="1:11" x14ac:dyDescent="0.3">
      <c r="A9930">
        <v>309928</v>
      </c>
      <c r="B9930">
        <v>205318</v>
      </c>
      <c r="C9930" t="s">
        <v>13</v>
      </c>
      <c r="D9930">
        <v>70114</v>
      </c>
      <c r="E9930">
        <v>1307</v>
      </c>
      <c r="F9930">
        <v>9399</v>
      </c>
      <c r="G9930" t="s">
        <v>33</v>
      </c>
      <c r="H9930" s="1">
        <v>45103</v>
      </c>
      <c r="I9930" t="str">
        <f t="shared" si="155"/>
        <v>Kicik Investiya</v>
      </c>
      <c r="J9930">
        <f>YEAR(transaction_data[[#This Row],[Transaction_Date]])</f>
        <v>2023</v>
      </c>
      <c r="K9930">
        <f>MONTH(transaction_data[[#This Row],[Transaction_Date]])</f>
        <v>6</v>
      </c>
    </row>
    <row r="9931" spans="1:11" x14ac:dyDescent="0.3">
      <c r="A9931">
        <v>309929</v>
      </c>
      <c r="B9931">
        <v>207816</v>
      </c>
      <c r="C9931" t="s">
        <v>30</v>
      </c>
      <c r="D9931">
        <v>89544</v>
      </c>
      <c r="E9931">
        <v>1889</v>
      </c>
      <c r="F9931">
        <v>20940</v>
      </c>
      <c r="G9931" t="s">
        <v>32</v>
      </c>
      <c r="H9931" s="1">
        <v>45530</v>
      </c>
      <c r="I9931" t="str">
        <f t="shared" si="155"/>
        <v>Orta investisya</v>
      </c>
      <c r="J9931">
        <f>YEAR(transaction_data[[#This Row],[Transaction_Date]])</f>
        <v>2024</v>
      </c>
      <c r="K9931">
        <f>MONTH(transaction_data[[#This Row],[Transaction_Date]])</f>
        <v>8</v>
      </c>
    </row>
    <row r="9932" spans="1:11" x14ac:dyDescent="0.3">
      <c r="A9932">
        <v>309930</v>
      </c>
      <c r="B9932">
        <v>209776</v>
      </c>
      <c r="C9932" t="s">
        <v>31</v>
      </c>
      <c r="D9932">
        <v>36701</v>
      </c>
      <c r="E9932">
        <v>2163</v>
      </c>
      <c r="F9932">
        <v>30218</v>
      </c>
      <c r="G9932" t="s">
        <v>29</v>
      </c>
      <c r="H9932" s="1">
        <v>44649</v>
      </c>
      <c r="I9932" t="str">
        <f t="shared" si="155"/>
        <v>Yuksek Investisya</v>
      </c>
      <c r="J9932">
        <f>YEAR(transaction_data[[#This Row],[Transaction_Date]])</f>
        <v>2022</v>
      </c>
      <c r="K9932">
        <f>MONTH(transaction_data[[#This Row],[Transaction_Date]])</f>
        <v>3</v>
      </c>
    </row>
    <row r="9933" spans="1:11" x14ac:dyDescent="0.3">
      <c r="A9933">
        <v>309931</v>
      </c>
      <c r="B9933">
        <v>208217</v>
      </c>
      <c r="C9933" t="s">
        <v>31</v>
      </c>
      <c r="D9933">
        <v>41937</v>
      </c>
      <c r="E9933">
        <v>4979</v>
      </c>
      <c r="F9933">
        <v>34316</v>
      </c>
      <c r="G9933" t="s">
        <v>32</v>
      </c>
      <c r="H9933" s="1">
        <v>45344</v>
      </c>
      <c r="I9933" t="str">
        <f t="shared" si="155"/>
        <v>Yuksek Investisya</v>
      </c>
      <c r="J9933">
        <f>YEAR(transaction_data[[#This Row],[Transaction_Date]])</f>
        <v>2024</v>
      </c>
      <c r="K9933">
        <f>MONTH(transaction_data[[#This Row],[Transaction_Date]])</f>
        <v>2</v>
      </c>
    </row>
    <row r="9934" spans="1:11" x14ac:dyDescent="0.3">
      <c r="A9934">
        <v>309932</v>
      </c>
      <c r="B9934">
        <v>207391</v>
      </c>
      <c r="C9934" t="s">
        <v>30</v>
      </c>
      <c r="D9934">
        <v>51655</v>
      </c>
      <c r="E9934">
        <v>3269</v>
      </c>
      <c r="F9934">
        <v>2600</v>
      </c>
      <c r="G9934" t="s">
        <v>32</v>
      </c>
      <c r="H9934" s="1">
        <v>45167</v>
      </c>
      <c r="I9934" t="str">
        <f t="shared" si="155"/>
        <v>Kicik Investiya</v>
      </c>
      <c r="J9934">
        <f>YEAR(transaction_data[[#This Row],[Transaction_Date]])</f>
        <v>2023</v>
      </c>
      <c r="K9934">
        <f>MONTH(transaction_data[[#This Row],[Transaction_Date]])</f>
        <v>8</v>
      </c>
    </row>
    <row r="9935" spans="1:11" x14ac:dyDescent="0.3">
      <c r="A9935">
        <v>309933</v>
      </c>
      <c r="B9935">
        <v>205610</v>
      </c>
      <c r="C9935" t="s">
        <v>30</v>
      </c>
      <c r="D9935">
        <v>18211</v>
      </c>
      <c r="E9935">
        <v>3686</v>
      </c>
      <c r="F9935">
        <v>12937</v>
      </c>
      <c r="G9935" t="s">
        <v>32</v>
      </c>
      <c r="H9935" s="1">
        <v>45007</v>
      </c>
      <c r="I9935" t="str">
        <f t="shared" si="155"/>
        <v>Kicik Investiya</v>
      </c>
      <c r="J9935">
        <f>YEAR(transaction_data[[#This Row],[Transaction_Date]])</f>
        <v>2023</v>
      </c>
      <c r="K9935">
        <f>MONTH(transaction_data[[#This Row],[Transaction_Date]])</f>
        <v>3</v>
      </c>
    </row>
    <row r="9936" spans="1:11" x14ac:dyDescent="0.3">
      <c r="A9936">
        <v>309934</v>
      </c>
      <c r="B9936">
        <v>207450</v>
      </c>
      <c r="C9936" t="s">
        <v>13</v>
      </c>
      <c r="D9936">
        <v>29095</v>
      </c>
      <c r="E9936">
        <v>4753</v>
      </c>
      <c r="F9936">
        <v>9212</v>
      </c>
      <c r="G9936" t="s">
        <v>29</v>
      </c>
      <c r="H9936" s="1">
        <v>45544</v>
      </c>
      <c r="I9936" t="str">
        <f t="shared" si="155"/>
        <v>Kicik Investiya</v>
      </c>
      <c r="J9936">
        <f>YEAR(transaction_data[[#This Row],[Transaction_Date]])</f>
        <v>2024</v>
      </c>
      <c r="K9936">
        <f>MONTH(transaction_data[[#This Row],[Transaction_Date]])</f>
        <v>9</v>
      </c>
    </row>
    <row r="9937" spans="1:11" x14ac:dyDescent="0.3">
      <c r="A9937">
        <v>309935</v>
      </c>
      <c r="B9937">
        <v>206312</v>
      </c>
      <c r="C9937" t="s">
        <v>31</v>
      </c>
      <c r="D9937">
        <v>76295</v>
      </c>
      <c r="E9937">
        <v>895</v>
      </c>
      <c r="F9937">
        <v>23297</v>
      </c>
      <c r="G9937" t="s">
        <v>29</v>
      </c>
      <c r="H9937" s="1">
        <v>45519</v>
      </c>
      <c r="I9937" t="str">
        <f t="shared" si="155"/>
        <v>Orta investisya</v>
      </c>
      <c r="J9937">
        <f>YEAR(transaction_data[[#This Row],[Transaction_Date]])</f>
        <v>2024</v>
      </c>
      <c r="K9937">
        <f>MONTH(transaction_data[[#This Row],[Transaction_Date]])</f>
        <v>8</v>
      </c>
    </row>
    <row r="9938" spans="1:11" x14ac:dyDescent="0.3">
      <c r="A9938">
        <v>309936</v>
      </c>
      <c r="B9938">
        <v>202020</v>
      </c>
      <c r="C9938" t="s">
        <v>31</v>
      </c>
      <c r="D9938">
        <v>45908</v>
      </c>
      <c r="E9938">
        <v>3785</v>
      </c>
      <c r="F9938">
        <v>11253</v>
      </c>
      <c r="G9938" t="s">
        <v>33</v>
      </c>
      <c r="H9938" s="1">
        <v>45616</v>
      </c>
      <c r="I9938" t="str">
        <f t="shared" si="155"/>
        <v>Kicik Investiya</v>
      </c>
      <c r="J9938">
        <f>YEAR(transaction_data[[#This Row],[Transaction_Date]])</f>
        <v>2024</v>
      </c>
      <c r="K9938">
        <f>MONTH(transaction_data[[#This Row],[Transaction_Date]])</f>
        <v>11</v>
      </c>
    </row>
    <row r="9939" spans="1:11" x14ac:dyDescent="0.3">
      <c r="A9939">
        <v>309937</v>
      </c>
      <c r="B9939">
        <v>208402</v>
      </c>
      <c r="C9939" t="s">
        <v>30</v>
      </c>
      <c r="D9939">
        <v>48468</v>
      </c>
      <c r="E9939">
        <v>4813</v>
      </c>
      <c r="F9939">
        <v>27769</v>
      </c>
      <c r="G9939" t="s">
        <v>32</v>
      </c>
      <c r="H9939" s="1">
        <v>45674</v>
      </c>
      <c r="I9939" t="str">
        <f t="shared" si="155"/>
        <v>Yuksek Investisya</v>
      </c>
      <c r="J9939">
        <f>YEAR(transaction_data[[#This Row],[Transaction_Date]])</f>
        <v>2025</v>
      </c>
      <c r="K9939">
        <f>MONTH(transaction_data[[#This Row],[Transaction_Date]])</f>
        <v>1</v>
      </c>
    </row>
    <row r="9940" spans="1:11" x14ac:dyDescent="0.3">
      <c r="A9940">
        <v>309938</v>
      </c>
      <c r="B9940">
        <v>203178</v>
      </c>
      <c r="C9940" t="s">
        <v>31</v>
      </c>
      <c r="D9940">
        <v>84158</v>
      </c>
      <c r="E9940">
        <v>1803</v>
      </c>
      <c r="F9940">
        <v>22335</v>
      </c>
      <c r="G9940" t="s">
        <v>29</v>
      </c>
      <c r="H9940" s="1">
        <v>45469</v>
      </c>
      <c r="I9940" t="str">
        <f t="shared" si="155"/>
        <v>Orta investisya</v>
      </c>
      <c r="J9940">
        <f>YEAR(transaction_data[[#This Row],[Transaction_Date]])</f>
        <v>2024</v>
      </c>
      <c r="K9940">
        <f>MONTH(transaction_data[[#This Row],[Transaction_Date]])</f>
        <v>6</v>
      </c>
    </row>
    <row r="9941" spans="1:11" x14ac:dyDescent="0.3">
      <c r="A9941">
        <v>309939</v>
      </c>
      <c r="B9941">
        <v>209046</v>
      </c>
      <c r="C9941" t="s">
        <v>30</v>
      </c>
      <c r="D9941">
        <v>44129</v>
      </c>
      <c r="E9941">
        <v>2744</v>
      </c>
      <c r="F9941">
        <v>43530</v>
      </c>
      <c r="G9941" t="s">
        <v>33</v>
      </c>
      <c r="H9941" s="1">
        <v>45566</v>
      </c>
      <c r="I9941" t="str">
        <f t="shared" si="155"/>
        <v>Yuksek Investisya</v>
      </c>
      <c r="J9941">
        <f>YEAR(transaction_data[[#This Row],[Transaction_Date]])</f>
        <v>2024</v>
      </c>
      <c r="K9941">
        <f>MONTH(transaction_data[[#This Row],[Transaction_Date]])</f>
        <v>10</v>
      </c>
    </row>
    <row r="9942" spans="1:11" x14ac:dyDescent="0.3">
      <c r="A9942">
        <v>309940</v>
      </c>
      <c r="B9942">
        <v>209025</v>
      </c>
      <c r="C9942" t="s">
        <v>31</v>
      </c>
      <c r="D9942">
        <v>3374</v>
      </c>
      <c r="E9942">
        <v>3140</v>
      </c>
      <c r="F9942">
        <v>31144</v>
      </c>
      <c r="G9942" t="s">
        <v>29</v>
      </c>
      <c r="H9942" s="1">
        <v>45004</v>
      </c>
      <c r="I9942" t="str">
        <f t="shared" si="155"/>
        <v>Yuksek Investisya</v>
      </c>
      <c r="J9942">
        <f>YEAR(transaction_data[[#This Row],[Transaction_Date]])</f>
        <v>2023</v>
      </c>
      <c r="K9942">
        <f>MONTH(transaction_data[[#This Row],[Transaction_Date]])</f>
        <v>3</v>
      </c>
    </row>
    <row r="9943" spans="1:11" x14ac:dyDescent="0.3">
      <c r="A9943">
        <v>309941</v>
      </c>
      <c r="B9943">
        <v>200316</v>
      </c>
      <c r="C9943" t="s">
        <v>13</v>
      </c>
      <c r="D9943">
        <v>42633</v>
      </c>
      <c r="E9943">
        <v>4582</v>
      </c>
      <c r="F9943">
        <v>40157</v>
      </c>
      <c r="G9943" t="s">
        <v>33</v>
      </c>
      <c r="H9943" s="1">
        <v>45185</v>
      </c>
      <c r="I9943" t="str">
        <f t="shared" si="155"/>
        <v>Yuksek Investisya</v>
      </c>
      <c r="J9943">
        <f>YEAR(transaction_data[[#This Row],[Transaction_Date]])</f>
        <v>2023</v>
      </c>
      <c r="K9943">
        <f>MONTH(transaction_data[[#This Row],[Transaction_Date]])</f>
        <v>9</v>
      </c>
    </row>
    <row r="9944" spans="1:11" x14ac:dyDescent="0.3">
      <c r="A9944">
        <v>309942</v>
      </c>
      <c r="B9944">
        <v>204417</v>
      </c>
      <c r="C9944" t="s">
        <v>31</v>
      </c>
      <c r="D9944">
        <v>11481</v>
      </c>
      <c r="E9944">
        <v>1003</v>
      </c>
      <c r="F9944">
        <v>15574</v>
      </c>
      <c r="G9944" t="s">
        <v>32</v>
      </c>
      <c r="H9944" s="1">
        <v>45105</v>
      </c>
      <c r="I9944" t="str">
        <f t="shared" si="155"/>
        <v>Orta investisya</v>
      </c>
      <c r="J9944">
        <f>YEAR(transaction_data[[#This Row],[Transaction_Date]])</f>
        <v>2023</v>
      </c>
      <c r="K9944">
        <f>MONTH(transaction_data[[#This Row],[Transaction_Date]])</f>
        <v>6</v>
      </c>
    </row>
    <row r="9945" spans="1:11" x14ac:dyDescent="0.3">
      <c r="A9945">
        <v>309943</v>
      </c>
      <c r="B9945">
        <v>208088</v>
      </c>
      <c r="C9945" t="s">
        <v>30</v>
      </c>
      <c r="D9945">
        <v>34737</v>
      </c>
      <c r="E9945">
        <v>1546</v>
      </c>
      <c r="F9945">
        <v>30674</v>
      </c>
      <c r="G9945" t="s">
        <v>33</v>
      </c>
      <c r="H9945" s="1">
        <v>45083</v>
      </c>
      <c r="I9945" t="str">
        <f t="shared" si="155"/>
        <v>Yuksek Investisya</v>
      </c>
      <c r="J9945">
        <f>YEAR(transaction_data[[#This Row],[Transaction_Date]])</f>
        <v>2023</v>
      </c>
      <c r="K9945">
        <f>MONTH(transaction_data[[#This Row],[Transaction_Date]])</f>
        <v>6</v>
      </c>
    </row>
    <row r="9946" spans="1:11" x14ac:dyDescent="0.3">
      <c r="A9946">
        <v>309944</v>
      </c>
      <c r="B9946">
        <v>202666</v>
      </c>
      <c r="C9946" t="s">
        <v>30</v>
      </c>
      <c r="D9946">
        <v>67167</v>
      </c>
      <c r="E9946">
        <v>4142</v>
      </c>
      <c r="F9946">
        <v>31223</v>
      </c>
      <c r="G9946" t="s">
        <v>32</v>
      </c>
      <c r="H9946" s="1">
        <v>45677</v>
      </c>
      <c r="I9946" t="str">
        <f t="shared" si="155"/>
        <v>Yuksek Investisya</v>
      </c>
      <c r="J9946">
        <f>YEAR(transaction_data[[#This Row],[Transaction_Date]])</f>
        <v>2025</v>
      </c>
      <c r="K9946">
        <f>MONTH(transaction_data[[#This Row],[Transaction_Date]])</f>
        <v>1</v>
      </c>
    </row>
    <row r="9947" spans="1:11" x14ac:dyDescent="0.3">
      <c r="A9947">
        <v>309945</v>
      </c>
      <c r="B9947">
        <v>201085</v>
      </c>
      <c r="C9947" t="s">
        <v>31</v>
      </c>
      <c r="D9947">
        <v>27197</v>
      </c>
      <c r="E9947">
        <v>3597</v>
      </c>
      <c r="F9947">
        <v>17956</v>
      </c>
      <c r="G9947" t="s">
        <v>32</v>
      </c>
      <c r="H9947" s="1">
        <v>45530</v>
      </c>
      <c r="I9947" t="str">
        <f t="shared" si="155"/>
        <v>Orta investisya</v>
      </c>
      <c r="J9947">
        <f>YEAR(transaction_data[[#This Row],[Transaction_Date]])</f>
        <v>2024</v>
      </c>
      <c r="K9947">
        <f>MONTH(transaction_data[[#This Row],[Transaction_Date]])</f>
        <v>8</v>
      </c>
    </row>
    <row r="9948" spans="1:11" x14ac:dyDescent="0.3">
      <c r="A9948">
        <v>309946</v>
      </c>
      <c r="B9948">
        <v>207645</v>
      </c>
      <c r="C9948" t="s">
        <v>13</v>
      </c>
      <c r="D9948">
        <v>79100</v>
      </c>
      <c r="E9948">
        <v>1024</v>
      </c>
      <c r="F9948">
        <v>3551</v>
      </c>
      <c r="G9948" t="s">
        <v>32</v>
      </c>
      <c r="H9948" s="1">
        <v>45685</v>
      </c>
      <c r="I9948" t="str">
        <f t="shared" si="155"/>
        <v>Kicik Investiya</v>
      </c>
      <c r="J9948">
        <f>YEAR(transaction_data[[#This Row],[Transaction_Date]])</f>
        <v>2025</v>
      </c>
      <c r="K9948">
        <f>MONTH(transaction_data[[#This Row],[Transaction_Date]])</f>
        <v>1</v>
      </c>
    </row>
    <row r="9949" spans="1:11" x14ac:dyDescent="0.3">
      <c r="A9949">
        <v>309947</v>
      </c>
      <c r="B9949">
        <v>207250</v>
      </c>
      <c r="C9949" t="s">
        <v>13</v>
      </c>
      <c r="D9949">
        <v>97819</v>
      </c>
      <c r="E9949">
        <v>2935</v>
      </c>
      <c r="F9949">
        <v>10062</v>
      </c>
      <c r="G9949" t="s">
        <v>32</v>
      </c>
      <c r="H9949" s="1">
        <v>44858</v>
      </c>
      <c r="I9949" t="str">
        <f t="shared" si="155"/>
        <v>Kicik Investiya</v>
      </c>
      <c r="J9949">
        <f>YEAR(transaction_data[[#This Row],[Transaction_Date]])</f>
        <v>2022</v>
      </c>
      <c r="K9949">
        <f>MONTH(transaction_data[[#This Row],[Transaction_Date]])</f>
        <v>10</v>
      </c>
    </row>
    <row r="9950" spans="1:11" x14ac:dyDescent="0.3">
      <c r="A9950">
        <v>309948</v>
      </c>
      <c r="B9950">
        <v>203863</v>
      </c>
      <c r="C9950" t="s">
        <v>13</v>
      </c>
      <c r="D9950">
        <v>82015</v>
      </c>
      <c r="E9950">
        <v>3394</v>
      </c>
      <c r="F9950">
        <v>21837</v>
      </c>
      <c r="G9950" t="s">
        <v>33</v>
      </c>
      <c r="H9950" s="1">
        <v>45227</v>
      </c>
      <c r="I9950" t="str">
        <f t="shared" si="155"/>
        <v>Orta investisya</v>
      </c>
      <c r="J9950">
        <f>YEAR(transaction_data[[#This Row],[Transaction_Date]])</f>
        <v>2023</v>
      </c>
      <c r="K9950">
        <f>MONTH(transaction_data[[#This Row],[Transaction_Date]])</f>
        <v>10</v>
      </c>
    </row>
    <row r="9951" spans="1:11" x14ac:dyDescent="0.3">
      <c r="A9951">
        <v>309949</v>
      </c>
      <c r="B9951">
        <v>207541</v>
      </c>
      <c r="C9951" t="s">
        <v>30</v>
      </c>
      <c r="D9951">
        <v>62353</v>
      </c>
      <c r="E9951">
        <v>4532</v>
      </c>
      <c r="F9951">
        <v>24060</v>
      </c>
      <c r="G9951" t="s">
        <v>33</v>
      </c>
      <c r="H9951" s="1">
        <v>45448</v>
      </c>
      <c r="I9951" t="str">
        <f t="shared" si="155"/>
        <v>Orta investisya</v>
      </c>
      <c r="J9951">
        <f>YEAR(transaction_data[[#This Row],[Transaction_Date]])</f>
        <v>2024</v>
      </c>
      <c r="K9951">
        <f>MONTH(transaction_data[[#This Row],[Transaction_Date]])</f>
        <v>6</v>
      </c>
    </row>
    <row r="9952" spans="1:11" x14ac:dyDescent="0.3">
      <c r="A9952">
        <v>309950</v>
      </c>
      <c r="B9952">
        <v>204960</v>
      </c>
      <c r="C9952" t="s">
        <v>30</v>
      </c>
      <c r="D9952">
        <v>38926</v>
      </c>
      <c r="E9952">
        <v>2311</v>
      </c>
      <c r="F9952">
        <v>1983</v>
      </c>
      <c r="G9952" t="s">
        <v>29</v>
      </c>
      <c r="H9952" s="1">
        <v>45025</v>
      </c>
      <c r="I9952" t="str">
        <f t="shared" si="155"/>
        <v>Kicik Investiya</v>
      </c>
      <c r="J9952">
        <f>YEAR(transaction_data[[#This Row],[Transaction_Date]])</f>
        <v>2023</v>
      </c>
      <c r="K9952">
        <f>MONTH(transaction_data[[#This Row],[Transaction_Date]])</f>
        <v>4</v>
      </c>
    </row>
    <row r="9953" spans="1:11" x14ac:dyDescent="0.3">
      <c r="A9953">
        <v>309951</v>
      </c>
      <c r="B9953">
        <v>204026</v>
      </c>
      <c r="C9953" t="s">
        <v>13</v>
      </c>
      <c r="D9953">
        <v>21268</v>
      </c>
      <c r="E9953">
        <v>4420</v>
      </c>
      <c r="F9953">
        <v>6145</v>
      </c>
      <c r="G9953" t="s">
        <v>33</v>
      </c>
      <c r="H9953" s="1">
        <v>44804</v>
      </c>
      <c r="I9953" t="str">
        <f t="shared" si="155"/>
        <v>Kicik Investiya</v>
      </c>
      <c r="J9953">
        <f>YEAR(transaction_data[[#This Row],[Transaction_Date]])</f>
        <v>2022</v>
      </c>
      <c r="K9953">
        <f>MONTH(transaction_data[[#This Row],[Transaction_Date]])</f>
        <v>8</v>
      </c>
    </row>
    <row r="9954" spans="1:11" x14ac:dyDescent="0.3">
      <c r="A9954">
        <v>309952</v>
      </c>
      <c r="B9954">
        <v>208780</v>
      </c>
      <c r="C9954" t="s">
        <v>31</v>
      </c>
      <c r="D9954">
        <v>13114</v>
      </c>
      <c r="E9954">
        <v>4232</v>
      </c>
      <c r="F9954">
        <v>20630</v>
      </c>
      <c r="G9954" t="s">
        <v>32</v>
      </c>
      <c r="H9954" s="1">
        <v>45150</v>
      </c>
      <c r="I9954" t="str">
        <f t="shared" si="155"/>
        <v>Orta investisya</v>
      </c>
      <c r="J9954">
        <f>YEAR(transaction_data[[#This Row],[Transaction_Date]])</f>
        <v>2023</v>
      </c>
      <c r="K9954">
        <f>MONTH(transaction_data[[#This Row],[Transaction_Date]])</f>
        <v>8</v>
      </c>
    </row>
    <row r="9955" spans="1:11" x14ac:dyDescent="0.3">
      <c r="A9955">
        <v>309953</v>
      </c>
      <c r="B9955">
        <v>206238</v>
      </c>
      <c r="C9955" t="s">
        <v>31</v>
      </c>
      <c r="D9955">
        <v>82606</v>
      </c>
      <c r="E9955">
        <v>3141</v>
      </c>
      <c r="F9955">
        <v>11598</v>
      </c>
      <c r="G9955" t="s">
        <v>29</v>
      </c>
      <c r="H9955" s="1">
        <v>45443</v>
      </c>
      <c r="I9955" t="str">
        <f t="shared" si="155"/>
        <v>Kicik Investiya</v>
      </c>
      <c r="J9955">
        <f>YEAR(transaction_data[[#This Row],[Transaction_Date]])</f>
        <v>2024</v>
      </c>
      <c r="K9955">
        <f>MONTH(transaction_data[[#This Row],[Transaction_Date]])</f>
        <v>5</v>
      </c>
    </row>
    <row r="9956" spans="1:11" x14ac:dyDescent="0.3">
      <c r="A9956">
        <v>309954</v>
      </c>
      <c r="B9956">
        <v>208869</v>
      </c>
      <c r="C9956" t="s">
        <v>31</v>
      </c>
      <c r="D9956">
        <v>84422</v>
      </c>
      <c r="E9956">
        <v>3533</v>
      </c>
      <c r="F9956">
        <v>20880</v>
      </c>
      <c r="G9956" t="s">
        <v>33</v>
      </c>
      <c r="H9956" s="1">
        <v>45545</v>
      </c>
      <c r="I9956" t="str">
        <f t="shared" si="155"/>
        <v>Orta investisya</v>
      </c>
      <c r="J9956">
        <f>YEAR(transaction_data[[#This Row],[Transaction_Date]])</f>
        <v>2024</v>
      </c>
      <c r="K9956">
        <f>MONTH(transaction_data[[#This Row],[Transaction_Date]])</f>
        <v>9</v>
      </c>
    </row>
    <row r="9957" spans="1:11" x14ac:dyDescent="0.3">
      <c r="A9957">
        <v>309955</v>
      </c>
      <c r="B9957">
        <v>207687</v>
      </c>
      <c r="C9957" t="s">
        <v>31</v>
      </c>
      <c r="D9957">
        <v>84137</v>
      </c>
      <c r="E9957">
        <v>4981</v>
      </c>
      <c r="F9957">
        <v>9427</v>
      </c>
      <c r="G9957" t="s">
        <v>32</v>
      </c>
      <c r="H9957" s="1">
        <v>44940</v>
      </c>
      <c r="I9957" t="str">
        <f t="shared" si="155"/>
        <v>Kicik Investiya</v>
      </c>
      <c r="J9957">
        <f>YEAR(transaction_data[[#This Row],[Transaction_Date]])</f>
        <v>2023</v>
      </c>
      <c r="K9957">
        <f>MONTH(transaction_data[[#This Row],[Transaction_Date]])</f>
        <v>1</v>
      </c>
    </row>
    <row r="9958" spans="1:11" x14ac:dyDescent="0.3">
      <c r="A9958">
        <v>309956</v>
      </c>
      <c r="B9958">
        <v>201849</v>
      </c>
      <c r="C9958" t="s">
        <v>30</v>
      </c>
      <c r="D9958">
        <v>76395</v>
      </c>
      <c r="E9958">
        <v>5331</v>
      </c>
      <c r="F9958">
        <v>38723</v>
      </c>
      <c r="G9958" t="s">
        <v>29</v>
      </c>
      <c r="H9958" s="1">
        <v>45202</v>
      </c>
      <c r="I9958" t="str">
        <f t="shared" si="155"/>
        <v>Yuksek Investisya</v>
      </c>
      <c r="J9958">
        <f>YEAR(transaction_data[[#This Row],[Transaction_Date]])</f>
        <v>2023</v>
      </c>
      <c r="K9958">
        <f>MONTH(transaction_data[[#This Row],[Transaction_Date]])</f>
        <v>10</v>
      </c>
    </row>
    <row r="9959" spans="1:11" x14ac:dyDescent="0.3">
      <c r="A9959">
        <v>309957</v>
      </c>
      <c r="B9959">
        <v>201309</v>
      </c>
      <c r="C9959" t="s">
        <v>13</v>
      </c>
      <c r="D9959">
        <v>98664</v>
      </c>
      <c r="E9959">
        <v>1320</v>
      </c>
      <c r="F9959">
        <v>36091</v>
      </c>
      <c r="G9959" t="s">
        <v>33</v>
      </c>
      <c r="H9959" s="1">
        <v>45346</v>
      </c>
      <c r="I9959" t="str">
        <f t="shared" si="155"/>
        <v>Yuksek Investisya</v>
      </c>
      <c r="J9959">
        <f>YEAR(transaction_data[[#This Row],[Transaction_Date]])</f>
        <v>2024</v>
      </c>
      <c r="K9959">
        <f>MONTH(transaction_data[[#This Row],[Transaction_Date]])</f>
        <v>2</v>
      </c>
    </row>
    <row r="9960" spans="1:11" x14ac:dyDescent="0.3">
      <c r="A9960">
        <v>309958</v>
      </c>
      <c r="B9960">
        <v>201590</v>
      </c>
      <c r="C9960" t="s">
        <v>13</v>
      </c>
      <c r="D9960">
        <v>42715</v>
      </c>
      <c r="E9960">
        <v>2341</v>
      </c>
      <c r="F9960">
        <v>23396</v>
      </c>
      <c r="G9960" t="s">
        <v>29</v>
      </c>
      <c r="H9960" s="1">
        <v>44793</v>
      </c>
      <c r="I9960" t="str">
        <f t="shared" si="155"/>
        <v>Orta investisya</v>
      </c>
      <c r="J9960">
        <f>YEAR(transaction_data[[#This Row],[Transaction_Date]])</f>
        <v>2022</v>
      </c>
      <c r="K9960">
        <f>MONTH(transaction_data[[#This Row],[Transaction_Date]])</f>
        <v>8</v>
      </c>
    </row>
    <row r="9961" spans="1:11" x14ac:dyDescent="0.3">
      <c r="A9961">
        <v>309959</v>
      </c>
      <c r="B9961">
        <v>207521</v>
      </c>
      <c r="C9961" t="s">
        <v>31</v>
      </c>
      <c r="D9961">
        <v>77910</v>
      </c>
      <c r="E9961">
        <v>4956</v>
      </c>
      <c r="F9961">
        <v>34382</v>
      </c>
      <c r="G9961" t="s">
        <v>33</v>
      </c>
      <c r="H9961" s="1">
        <v>44868</v>
      </c>
      <c r="I9961" t="str">
        <f t="shared" si="155"/>
        <v>Yuksek Investisya</v>
      </c>
      <c r="J9961">
        <f>YEAR(transaction_data[[#This Row],[Transaction_Date]])</f>
        <v>2022</v>
      </c>
      <c r="K9961">
        <f>MONTH(transaction_data[[#This Row],[Transaction_Date]])</f>
        <v>11</v>
      </c>
    </row>
    <row r="9962" spans="1:11" x14ac:dyDescent="0.3">
      <c r="A9962">
        <v>309960</v>
      </c>
      <c r="B9962">
        <v>209587</v>
      </c>
      <c r="C9962" t="s">
        <v>13</v>
      </c>
      <c r="D9962">
        <v>31267</v>
      </c>
      <c r="E9962">
        <v>3483</v>
      </c>
      <c r="F9962">
        <v>33208</v>
      </c>
      <c r="G9962" t="s">
        <v>33</v>
      </c>
      <c r="H9962" s="1">
        <v>45302</v>
      </c>
      <c r="I9962" t="str">
        <f t="shared" si="155"/>
        <v>Yuksek Investisya</v>
      </c>
      <c r="J9962">
        <f>YEAR(transaction_data[[#This Row],[Transaction_Date]])</f>
        <v>2024</v>
      </c>
      <c r="K9962">
        <f>MONTH(transaction_data[[#This Row],[Transaction_Date]])</f>
        <v>1</v>
      </c>
    </row>
    <row r="9963" spans="1:11" x14ac:dyDescent="0.3">
      <c r="A9963">
        <v>309961</v>
      </c>
      <c r="B9963">
        <v>203973</v>
      </c>
      <c r="C9963" t="s">
        <v>30</v>
      </c>
      <c r="D9963">
        <v>18713</v>
      </c>
      <c r="E9963">
        <v>2661</v>
      </c>
      <c r="F9963">
        <v>4313</v>
      </c>
      <c r="G9963" t="s">
        <v>29</v>
      </c>
      <c r="H9963" s="1">
        <v>45281</v>
      </c>
      <c r="I9963" t="str">
        <f t="shared" si="155"/>
        <v>Kicik Investiya</v>
      </c>
      <c r="J9963">
        <f>YEAR(transaction_data[[#This Row],[Transaction_Date]])</f>
        <v>2023</v>
      </c>
      <c r="K9963">
        <f>MONTH(transaction_data[[#This Row],[Transaction_Date]])</f>
        <v>12</v>
      </c>
    </row>
    <row r="9964" spans="1:11" x14ac:dyDescent="0.3">
      <c r="A9964">
        <v>309962</v>
      </c>
      <c r="B9964">
        <v>206593</v>
      </c>
      <c r="C9964" t="s">
        <v>31</v>
      </c>
      <c r="D9964">
        <v>91454</v>
      </c>
      <c r="E9964">
        <v>1912</v>
      </c>
      <c r="F9964">
        <v>17273</v>
      </c>
      <c r="G9964" t="s">
        <v>29</v>
      </c>
      <c r="H9964" s="1">
        <v>44768</v>
      </c>
      <c r="I9964" t="str">
        <f t="shared" si="155"/>
        <v>Orta investisya</v>
      </c>
      <c r="J9964">
        <f>YEAR(transaction_data[[#This Row],[Transaction_Date]])</f>
        <v>2022</v>
      </c>
      <c r="K9964">
        <f>MONTH(transaction_data[[#This Row],[Transaction_Date]])</f>
        <v>7</v>
      </c>
    </row>
    <row r="9965" spans="1:11" x14ac:dyDescent="0.3">
      <c r="A9965">
        <v>309963</v>
      </c>
      <c r="B9965">
        <v>200836</v>
      </c>
      <c r="C9965" t="s">
        <v>13</v>
      </c>
      <c r="D9965">
        <v>61718</v>
      </c>
      <c r="E9965">
        <v>2419</v>
      </c>
      <c r="F9965">
        <v>32972</v>
      </c>
      <c r="G9965" t="s">
        <v>29</v>
      </c>
      <c r="H9965" s="1">
        <v>44784</v>
      </c>
      <c r="I9965" t="str">
        <f t="shared" si="155"/>
        <v>Yuksek Investisya</v>
      </c>
      <c r="J9965">
        <f>YEAR(transaction_data[[#This Row],[Transaction_Date]])</f>
        <v>2022</v>
      </c>
      <c r="K9965">
        <f>MONTH(transaction_data[[#This Row],[Transaction_Date]])</f>
        <v>8</v>
      </c>
    </row>
    <row r="9966" spans="1:11" x14ac:dyDescent="0.3">
      <c r="A9966">
        <v>309964</v>
      </c>
      <c r="B9966">
        <v>209257</v>
      </c>
      <c r="C9966" t="s">
        <v>30</v>
      </c>
      <c r="D9966">
        <v>58360</v>
      </c>
      <c r="E9966">
        <v>952</v>
      </c>
      <c r="F9966">
        <v>5677</v>
      </c>
      <c r="G9966" t="s">
        <v>32</v>
      </c>
      <c r="H9966" s="1">
        <v>44737</v>
      </c>
      <c r="I9966" t="str">
        <f t="shared" si="155"/>
        <v>Kicik Investiya</v>
      </c>
      <c r="J9966">
        <f>YEAR(transaction_data[[#This Row],[Transaction_Date]])</f>
        <v>2022</v>
      </c>
      <c r="K9966">
        <f>MONTH(transaction_data[[#This Row],[Transaction_Date]])</f>
        <v>6</v>
      </c>
    </row>
    <row r="9967" spans="1:11" x14ac:dyDescent="0.3">
      <c r="A9967">
        <v>309965</v>
      </c>
      <c r="B9967">
        <v>205374</v>
      </c>
      <c r="C9967" t="s">
        <v>13</v>
      </c>
      <c r="D9967">
        <v>78653</v>
      </c>
      <c r="E9967">
        <v>198</v>
      </c>
      <c r="F9967">
        <v>33162</v>
      </c>
      <c r="G9967" t="s">
        <v>32</v>
      </c>
      <c r="H9967" s="1">
        <v>45301</v>
      </c>
      <c r="I9967" t="str">
        <f t="shared" si="155"/>
        <v>Yuksek Investisya</v>
      </c>
      <c r="J9967">
        <f>YEAR(transaction_data[[#This Row],[Transaction_Date]])</f>
        <v>2024</v>
      </c>
      <c r="K9967">
        <f>MONTH(transaction_data[[#This Row],[Transaction_Date]])</f>
        <v>1</v>
      </c>
    </row>
    <row r="9968" spans="1:11" x14ac:dyDescent="0.3">
      <c r="A9968">
        <v>309966</v>
      </c>
      <c r="B9968">
        <v>207122</v>
      </c>
      <c r="C9968" t="s">
        <v>30</v>
      </c>
      <c r="D9968">
        <v>97930</v>
      </c>
      <c r="E9968">
        <v>197</v>
      </c>
      <c r="F9968">
        <v>22735</v>
      </c>
      <c r="G9968" t="s">
        <v>29</v>
      </c>
      <c r="H9968" s="1">
        <v>44843</v>
      </c>
      <c r="I9968" t="str">
        <f t="shared" si="155"/>
        <v>Orta investisya</v>
      </c>
      <c r="J9968">
        <f>YEAR(transaction_data[[#This Row],[Transaction_Date]])</f>
        <v>2022</v>
      </c>
      <c r="K9968">
        <f>MONTH(transaction_data[[#This Row],[Transaction_Date]])</f>
        <v>10</v>
      </c>
    </row>
    <row r="9969" spans="1:11" x14ac:dyDescent="0.3">
      <c r="A9969">
        <v>309967</v>
      </c>
      <c r="B9969">
        <v>204160</v>
      </c>
      <c r="C9969" t="s">
        <v>13</v>
      </c>
      <c r="D9969">
        <v>15855</v>
      </c>
      <c r="E9969">
        <v>1655</v>
      </c>
      <c r="F9969">
        <v>37321</v>
      </c>
      <c r="G9969" t="s">
        <v>33</v>
      </c>
      <c r="H9969" s="1">
        <v>45380</v>
      </c>
      <c r="I9969" t="str">
        <f t="shared" si="155"/>
        <v>Yuksek Investisya</v>
      </c>
      <c r="J9969">
        <f>YEAR(transaction_data[[#This Row],[Transaction_Date]])</f>
        <v>2024</v>
      </c>
      <c r="K9969">
        <f>MONTH(transaction_data[[#This Row],[Transaction_Date]])</f>
        <v>3</v>
      </c>
    </row>
    <row r="9970" spans="1:11" x14ac:dyDescent="0.3">
      <c r="A9970">
        <v>309968</v>
      </c>
      <c r="B9970">
        <v>203045</v>
      </c>
      <c r="C9970" t="s">
        <v>13</v>
      </c>
      <c r="D9970">
        <v>44575</v>
      </c>
      <c r="E9970">
        <v>3759</v>
      </c>
      <c r="F9970">
        <v>4511</v>
      </c>
      <c r="G9970" t="s">
        <v>29</v>
      </c>
      <c r="H9970" s="1">
        <v>44974</v>
      </c>
      <c r="I9970" t="str">
        <f t="shared" si="155"/>
        <v>Kicik Investiya</v>
      </c>
      <c r="J9970">
        <f>YEAR(transaction_data[[#This Row],[Transaction_Date]])</f>
        <v>2023</v>
      </c>
      <c r="K9970">
        <f>MONTH(transaction_data[[#This Row],[Transaction_Date]])</f>
        <v>2</v>
      </c>
    </row>
    <row r="9971" spans="1:11" x14ac:dyDescent="0.3">
      <c r="A9971">
        <v>309969</v>
      </c>
      <c r="B9971">
        <v>206616</v>
      </c>
      <c r="C9971" t="s">
        <v>30</v>
      </c>
      <c r="D9971">
        <v>27299</v>
      </c>
      <c r="E9971">
        <v>1360</v>
      </c>
      <c r="F9971">
        <v>15948</v>
      </c>
      <c r="G9971" t="s">
        <v>32</v>
      </c>
      <c r="H9971" s="1">
        <v>45334</v>
      </c>
      <c r="I9971" t="str">
        <f t="shared" si="155"/>
        <v>Orta investisya</v>
      </c>
      <c r="J9971">
        <f>YEAR(transaction_data[[#This Row],[Transaction_Date]])</f>
        <v>2024</v>
      </c>
      <c r="K9971">
        <f>MONTH(transaction_data[[#This Row],[Transaction_Date]])</f>
        <v>2</v>
      </c>
    </row>
    <row r="9972" spans="1:11" x14ac:dyDescent="0.3">
      <c r="A9972">
        <v>309970</v>
      </c>
      <c r="B9972">
        <v>204431</v>
      </c>
      <c r="C9972" t="s">
        <v>13</v>
      </c>
      <c r="D9972">
        <v>45214</v>
      </c>
      <c r="E9972">
        <v>470</v>
      </c>
      <c r="F9972">
        <v>33069</v>
      </c>
      <c r="G9972" t="s">
        <v>29</v>
      </c>
      <c r="H9972" s="1">
        <v>44762</v>
      </c>
      <c r="I9972" t="str">
        <f t="shared" si="155"/>
        <v>Yuksek Investisya</v>
      </c>
      <c r="J9972">
        <f>YEAR(transaction_data[[#This Row],[Transaction_Date]])</f>
        <v>2022</v>
      </c>
      <c r="K9972">
        <f>MONTH(transaction_data[[#This Row],[Transaction_Date]])</f>
        <v>7</v>
      </c>
    </row>
    <row r="9973" spans="1:11" x14ac:dyDescent="0.3">
      <c r="A9973">
        <v>309971</v>
      </c>
      <c r="B9973">
        <v>201959</v>
      </c>
      <c r="C9973" t="s">
        <v>31</v>
      </c>
      <c r="D9973">
        <v>5358</v>
      </c>
      <c r="E9973">
        <v>1274</v>
      </c>
      <c r="F9973">
        <v>6091</v>
      </c>
      <c r="G9973" t="s">
        <v>29</v>
      </c>
      <c r="H9973" s="1">
        <v>45214</v>
      </c>
      <c r="I9973" t="str">
        <f t="shared" si="155"/>
        <v>Kicik Investiya</v>
      </c>
      <c r="J9973">
        <f>YEAR(transaction_data[[#This Row],[Transaction_Date]])</f>
        <v>2023</v>
      </c>
      <c r="K9973">
        <f>MONTH(transaction_data[[#This Row],[Transaction_Date]])</f>
        <v>10</v>
      </c>
    </row>
    <row r="9974" spans="1:11" x14ac:dyDescent="0.3">
      <c r="A9974">
        <v>309972</v>
      </c>
      <c r="B9974">
        <v>201715</v>
      </c>
      <c r="C9974" t="s">
        <v>13</v>
      </c>
      <c r="D9974">
        <v>63528</v>
      </c>
      <c r="E9974">
        <v>4188</v>
      </c>
      <c r="F9974">
        <v>42857</v>
      </c>
      <c r="G9974" t="s">
        <v>32</v>
      </c>
      <c r="H9974" s="1">
        <v>45692</v>
      </c>
      <c r="I9974" t="str">
        <f t="shared" si="155"/>
        <v>Yuksek Investisya</v>
      </c>
      <c r="J9974">
        <f>YEAR(transaction_data[[#This Row],[Transaction_Date]])</f>
        <v>2025</v>
      </c>
      <c r="K9974">
        <f>MONTH(transaction_data[[#This Row],[Transaction_Date]])</f>
        <v>2</v>
      </c>
    </row>
    <row r="9975" spans="1:11" x14ac:dyDescent="0.3">
      <c r="A9975">
        <v>309973</v>
      </c>
      <c r="B9975">
        <v>207098</v>
      </c>
      <c r="C9975" t="s">
        <v>13</v>
      </c>
      <c r="D9975">
        <v>70912</v>
      </c>
      <c r="E9975">
        <v>4880</v>
      </c>
      <c r="F9975">
        <v>18231</v>
      </c>
      <c r="G9975" t="s">
        <v>33</v>
      </c>
      <c r="H9975" s="1">
        <v>45458</v>
      </c>
      <c r="I9975" t="str">
        <f t="shared" si="155"/>
        <v>Orta investisya</v>
      </c>
      <c r="J9975">
        <f>YEAR(transaction_data[[#This Row],[Transaction_Date]])</f>
        <v>2024</v>
      </c>
      <c r="K9975">
        <f>MONTH(transaction_data[[#This Row],[Transaction_Date]])</f>
        <v>6</v>
      </c>
    </row>
    <row r="9976" spans="1:11" x14ac:dyDescent="0.3">
      <c r="A9976">
        <v>309974</v>
      </c>
      <c r="B9976">
        <v>208212</v>
      </c>
      <c r="C9976" t="s">
        <v>30</v>
      </c>
      <c r="D9976">
        <v>72191</v>
      </c>
      <c r="E9976">
        <v>4647</v>
      </c>
      <c r="F9976">
        <v>25359</v>
      </c>
      <c r="G9976" t="s">
        <v>33</v>
      </c>
      <c r="H9976" s="1">
        <v>45266</v>
      </c>
      <c r="I9976" t="str">
        <f t="shared" si="155"/>
        <v>Orta investisya</v>
      </c>
      <c r="J9976">
        <f>YEAR(transaction_data[[#This Row],[Transaction_Date]])</f>
        <v>2023</v>
      </c>
      <c r="K9976">
        <f>MONTH(transaction_data[[#This Row],[Transaction_Date]])</f>
        <v>12</v>
      </c>
    </row>
    <row r="9977" spans="1:11" x14ac:dyDescent="0.3">
      <c r="A9977">
        <v>309975</v>
      </c>
      <c r="B9977">
        <v>202406</v>
      </c>
      <c r="C9977" t="s">
        <v>31</v>
      </c>
      <c r="D9977">
        <v>8793</v>
      </c>
      <c r="E9977">
        <v>1171</v>
      </c>
      <c r="F9977">
        <v>47931</v>
      </c>
      <c r="G9977" t="s">
        <v>32</v>
      </c>
      <c r="H9977" s="1">
        <v>45554</v>
      </c>
      <c r="I9977" t="str">
        <f t="shared" si="155"/>
        <v>Yuksek Investisya</v>
      </c>
      <c r="J9977">
        <f>YEAR(transaction_data[[#This Row],[Transaction_Date]])</f>
        <v>2024</v>
      </c>
      <c r="K9977">
        <f>MONTH(transaction_data[[#This Row],[Transaction_Date]])</f>
        <v>9</v>
      </c>
    </row>
    <row r="9978" spans="1:11" x14ac:dyDescent="0.3">
      <c r="A9978">
        <v>309976</v>
      </c>
      <c r="B9978">
        <v>207246</v>
      </c>
      <c r="C9978" t="s">
        <v>13</v>
      </c>
      <c r="D9978">
        <v>23624</v>
      </c>
      <c r="E9978">
        <v>2773</v>
      </c>
      <c r="F9978">
        <v>42690</v>
      </c>
      <c r="G9978" t="s">
        <v>32</v>
      </c>
      <c r="H9978" s="1">
        <v>45509</v>
      </c>
      <c r="I9978" t="str">
        <f t="shared" si="155"/>
        <v>Yuksek Investisya</v>
      </c>
      <c r="J9978">
        <f>YEAR(transaction_data[[#This Row],[Transaction_Date]])</f>
        <v>2024</v>
      </c>
      <c r="K9978">
        <f>MONTH(transaction_data[[#This Row],[Transaction_Date]])</f>
        <v>8</v>
      </c>
    </row>
    <row r="9979" spans="1:11" x14ac:dyDescent="0.3">
      <c r="A9979">
        <v>309977</v>
      </c>
      <c r="B9979">
        <v>200132</v>
      </c>
      <c r="C9979" t="s">
        <v>13</v>
      </c>
      <c r="D9979">
        <v>14919</v>
      </c>
      <c r="E9979">
        <v>3554</v>
      </c>
      <c r="F9979">
        <v>40725</v>
      </c>
      <c r="G9979" t="s">
        <v>29</v>
      </c>
      <c r="H9979" s="1">
        <v>45447</v>
      </c>
      <c r="I9979" t="str">
        <f t="shared" si="155"/>
        <v>Yuksek Investisya</v>
      </c>
      <c r="J9979">
        <f>YEAR(transaction_data[[#This Row],[Transaction_Date]])</f>
        <v>2024</v>
      </c>
      <c r="K9979">
        <f>MONTH(transaction_data[[#This Row],[Transaction_Date]])</f>
        <v>6</v>
      </c>
    </row>
    <row r="9980" spans="1:11" x14ac:dyDescent="0.3">
      <c r="A9980">
        <v>309978</v>
      </c>
      <c r="B9980">
        <v>208867</v>
      </c>
      <c r="C9980" t="s">
        <v>13</v>
      </c>
      <c r="D9980">
        <v>35140</v>
      </c>
      <c r="E9980">
        <v>3250</v>
      </c>
      <c r="F9980">
        <v>1910</v>
      </c>
      <c r="G9980" t="s">
        <v>33</v>
      </c>
      <c r="H9980" s="1">
        <v>45254</v>
      </c>
      <c r="I9980" t="str">
        <f t="shared" si="155"/>
        <v>Kicik Investiya</v>
      </c>
      <c r="J9980">
        <f>YEAR(transaction_data[[#This Row],[Transaction_Date]])</f>
        <v>2023</v>
      </c>
      <c r="K9980">
        <f>MONTH(transaction_data[[#This Row],[Transaction_Date]])</f>
        <v>11</v>
      </c>
    </row>
    <row r="9981" spans="1:11" x14ac:dyDescent="0.3">
      <c r="A9981">
        <v>309979</v>
      </c>
      <c r="B9981">
        <v>208818</v>
      </c>
      <c r="C9981" t="s">
        <v>13</v>
      </c>
      <c r="D9981">
        <v>61718</v>
      </c>
      <c r="E9981">
        <v>1454</v>
      </c>
      <c r="F9981">
        <v>47055</v>
      </c>
      <c r="G9981" t="s">
        <v>33</v>
      </c>
      <c r="H9981" s="1">
        <v>45050</v>
      </c>
      <c r="I9981" t="str">
        <f t="shared" si="155"/>
        <v>Yuksek Investisya</v>
      </c>
      <c r="J9981">
        <f>YEAR(transaction_data[[#This Row],[Transaction_Date]])</f>
        <v>2023</v>
      </c>
      <c r="K9981">
        <f>MONTH(transaction_data[[#This Row],[Transaction_Date]])</f>
        <v>5</v>
      </c>
    </row>
    <row r="9982" spans="1:11" x14ac:dyDescent="0.3">
      <c r="A9982">
        <v>309980</v>
      </c>
      <c r="B9982">
        <v>207154</v>
      </c>
      <c r="C9982" t="s">
        <v>30</v>
      </c>
      <c r="D9982">
        <v>81519</v>
      </c>
      <c r="E9982">
        <v>2914</v>
      </c>
      <c r="F9982">
        <v>39729</v>
      </c>
      <c r="G9982" t="s">
        <v>32</v>
      </c>
      <c r="H9982" s="1">
        <v>45548</v>
      </c>
      <c r="I9982" t="str">
        <f t="shared" si="155"/>
        <v>Yuksek Investisya</v>
      </c>
      <c r="J9982">
        <f>YEAR(transaction_data[[#This Row],[Transaction_Date]])</f>
        <v>2024</v>
      </c>
      <c r="K9982">
        <f>MONTH(transaction_data[[#This Row],[Transaction_Date]])</f>
        <v>9</v>
      </c>
    </row>
    <row r="9983" spans="1:11" x14ac:dyDescent="0.3">
      <c r="A9983">
        <v>309981</v>
      </c>
      <c r="B9983">
        <v>200789</v>
      </c>
      <c r="C9983" t="s">
        <v>13</v>
      </c>
      <c r="D9983">
        <v>21652</v>
      </c>
      <c r="E9983">
        <v>3363</v>
      </c>
      <c r="F9983">
        <v>45517</v>
      </c>
      <c r="G9983" t="s">
        <v>33</v>
      </c>
      <c r="H9983" s="1">
        <v>45415</v>
      </c>
      <c r="I9983" t="str">
        <f t="shared" si="155"/>
        <v>Yuksek Investisya</v>
      </c>
      <c r="J9983">
        <f>YEAR(transaction_data[[#This Row],[Transaction_Date]])</f>
        <v>2024</v>
      </c>
      <c r="K9983">
        <f>MONTH(transaction_data[[#This Row],[Transaction_Date]])</f>
        <v>5</v>
      </c>
    </row>
    <row r="9984" spans="1:11" x14ac:dyDescent="0.3">
      <c r="A9984">
        <v>309982</v>
      </c>
      <c r="B9984">
        <v>205511</v>
      </c>
      <c r="C9984" t="s">
        <v>30</v>
      </c>
      <c r="D9984">
        <v>68996</v>
      </c>
      <c r="E9984">
        <v>3931</v>
      </c>
      <c r="F9984">
        <v>41446</v>
      </c>
      <c r="G9984" t="s">
        <v>32</v>
      </c>
      <c r="H9984" s="1">
        <v>45629</v>
      </c>
      <c r="I9984" t="str">
        <f t="shared" si="155"/>
        <v>Yuksek Investisya</v>
      </c>
      <c r="J9984">
        <f>YEAR(transaction_data[[#This Row],[Transaction_Date]])</f>
        <v>2024</v>
      </c>
      <c r="K9984">
        <f>MONTH(transaction_data[[#This Row],[Transaction_Date]])</f>
        <v>12</v>
      </c>
    </row>
    <row r="9985" spans="1:11" x14ac:dyDescent="0.3">
      <c r="A9985">
        <v>309983</v>
      </c>
      <c r="B9985">
        <v>200990</v>
      </c>
      <c r="C9985" t="s">
        <v>31</v>
      </c>
      <c r="D9985">
        <v>89094</v>
      </c>
      <c r="E9985">
        <v>2929</v>
      </c>
      <c r="F9985">
        <v>28866</v>
      </c>
      <c r="G9985" t="s">
        <v>33</v>
      </c>
      <c r="H9985" s="1">
        <v>45298</v>
      </c>
      <c r="I9985" t="str">
        <f t="shared" si="155"/>
        <v>Yuksek Investisya</v>
      </c>
      <c r="J9985">
        <f>YEAR(transaction_data[[#This Row],[Transaction_Date]])</f>
        <v>2024</v>
      </c>
      <c r="K9985">
        <f>MONTH(transaction_data[[#This Row],[Transaction_Date]])</f>
        <v>1</v>
      </c>
    </row>
    <row r="9986" spans="1:11" x14ac:dyDescent="0.3">
      <c r="A9986">
        <v>309984</v>
      </c>
      <c r="B9986">
        <v>203456</v>
      </c>
      <c r="C9986" t="s">
        <v>30</v>
      </c>
      <c r="D9986">
        <v>47904</v>
      </c>
      <c r="E9986">
        <v>1870</v>
      </c>
      <c r="F9986">
        <v>38008</v>
      </c>
      <c r="G9986" t="s">
        <v>33</v>
      </c>
      <c r="H9986" s="1">
        <v>45324</v>
      </c>
      <c r="I9986" t="str">
        <f t="shared" ref="I9986:I10001" si="156">IF(AND(F9986&gt;1000,F9986&lt;15000),"Kicik Investiya",IF(AND(F9986&gt;=15000,F9986&lt;27500),"Orta investisya","Yuksek Investisya"))</f>
        <v>Yuksek Investisya</v>
      </c>
      <c r="J9986">
        <f>YEAR(transaction_data[[#This Row],[Transaction_Date]])</f>
        <v>2024</v>
      </c>
      <c r="K9986">
        <f>MONTH(transaction_data[[#This Row],[Transaction_Date]])</f>
        <v>2</v>
      </c>
    </row>
    <row r="9987" spans="1:11" x14ac:dyDescent="0.3">
      <c r="A9987">
        <v>309985</v>
      </c>
      <c r="B9987">
        <v>208987</v>
      </c>
      <c r="C9987" t="s">
        <v>31</v>
      </c>
      <c r="D9987">
        <v>60526</v>
      </c>
      <c r="E9987">
        <v>1045</v>
      </c>
      <c r="F9987">
        <v>25149</v>
      </c>
      <c r="G9987" t="s">
        <v>32</v>
      </c>
      <c r="H9987" s="1">
        <v>45711</v>
      </c>
      <c r="I9987" t="str">
        <f t="shared" si="156"/>
        <v>Orta investisya</v>
      </c>
      <c r="J9987">
        <f>YEAR(transaction_data[[#This Row],[Transaction_Date]])</f>
        <v>2025</v>
      </c>
      <c r="K9987">
        <f>MONTH(transaction_data[[#This Row],[Transaction_Date]])</f>
        <v>2</v>
      </c>
    </row>
    <row r="9988" spans="1:11" x14ac:dyDescent="0.3">
      <c r="A9988">
        <v>309986</v>
      </c>
      <c r="B9988">
        <v>207988</v>
      </c>
      <c r="C9988" t="s">
        <v>31</v>
      </c>
      <c r="D9988">
        <v>17542</v>
      </c>
      <c r="E9988">
        <v>1483</v>
      </c>
      <c r="F9988">
        <v>43982</v>
      </c>
      <c r="G9988" t="s">
        <v>29</v>
      </c>
      <c r="H9988" s="1">
        <v>45401</v>
      </c>
      <c r="I9988" t="str">
        <f t="shared" si="156"/>
        <v>Yuksek Investisya</v>
      </c>
      <c r="J9988">
        <f>YEAR(transaction_data[[#This Row],[Transaction_Date]])</f>
        <v>2024</v>
      </c>
      <c r="K9988">
        <f>MONTH(transaction_data[[#This Row],[Transaction_Date]])</f>
        <v>4</v>
      </c>
    </row>
    <row r="9989" spans="1:11" x14ac:dyDescent="0.3">
      <c r="A9989">
        <v>309987</v>
      </c>
      <c r="B9989">
        <v>204247</v>
      </c>
      <c r="C9989" t="s">
        <v>31</v>
      </c>
      <c r="D9989">
        <v>83540</v>
      </c>
      <c r="E9989">
        <v>3052</v>
      </c>
      <c r="F9989">
        <v>19445</v>
      </c>
      <c r="G9989" t="s">
        <v>29</v>
      </c>
      <c r="H9989" s="1">
        <v>45288</v>
      </c>
      <c r="I9989" t="str">
        <f t="shared" si="156"/>
        <v>Orta investisya</v>
      </c>
      <c r="J9989">
        <f>YEAR(transaction_data[[#This Row],[Transaction_Date]])</f>
        <v>2023</v>
      </c>
      <c r="K9989">
        <f>MONTH(transaction_data[[#This Row],[Transaction_Date]])</f>
        <v>12</v>
      </c>
    </row>
    <row r="9990" spans="1:11" x14ac:dyDescent="0.3">
      <c r="A9990">
        <v>309988</v>
      </c>
      <c r="B9990">
        <v>207421</v>
      </c>
      <c r="C9990" t="s">
        <v>13</v>
      </c>
      <c r="D9990">
        <v>74969</v>
      </c>
      <c r="E9990">
        <v>143</v>
      </c>
      <c r="F9990">
        <v>9816</v>
      </c>
      <c r="G9990" t="s">
        <v>33</v>
      </c>
      <c r="H9990" s="1">
        <v>44893</v>
      </c>
      <c r="I9990" t="str">
        <f t="shared" si="156"/>
        <v>Kicik Investiya</v>
      </c>
      <c r="J9990">
        <f>YEAR(transaction_data[[#This Row],[Transaction_Date]])</f>
        <v>2022</v>
      </c>
      <c r="K9990">
        <f>MONTH(transaction_data[[#This Row],[Transaction_Date]])</f>
        <v>11</v>
      </c>
    </row>
    <row r="9991" spans="1:11" x14ac:dyDescent="0.3">
      <c r="A9991">
        <v>309989</v>
      </c>
      <c r="B9991">
        <v>206273</v>
      </c>
      <c r="C9991" t="s">
        <v>30</v>
      </c>
      <c r="D9991">
        <v>86179</v>
      </c>
      <c r="E9991">
        <v>1859</v>
      </c>
      <c r="F9991">
        <v>7890</v>
      </c>
      <c r="G9991" t="s">
        <v>29</v>
      </c>
      <c r="H9991" s="1">
        <v>44865</v>
      </c>
      <c r="I9991" t="str">
        <f t="shared" si="156"/>
        <v>Kicik Investiya</v>
      </c>
      <c r="J9991">
        <f>YEAR(transaction_data[[#This Row],[Transaction_Date]])</f>
        <v>2022</v>
      </c>
      <c r="K9991">
        <f>MONTH(transaction_data[[#This Row],[Transaction_Date]])</f>
        <v>10</v>
      </c>
    </row>
    <row r="9992" spans="1:11" x14ac:dyDescent="0.3">
      <c r="A9992">
        <v>309990</v>
      </c>
      <c r="B9992">
        <v>201598</v>
      </c>
      <c r="C9992" t="s">
        <v>31</v>
      </c>
      <c r="D9992">
        <v>37023</v>
      </c>
      <c r="E9992">
        <v>2364</v>
      </c>
      <c r="F9992">
        <v>5507</v>
      </c>
      <c r="G9992" t="s">
        <v>33</v>
      </c>
      <c r="H9992" s="1">
        <v>45426</v>
      </c>
      <c r="I9992" t="str">
        <f t="shared" si="156"/>
        <v>Kicik Investiya</v>
      </c>
      <c r="J9992">
        <f>YEAR(transaction_data[[#This Row],[Transaction_Date]])</f>
        <v>2024</v>
      </c>
      <c r="K9992">
        <f>MONTH(transaction_data[[#This Row],[Transaction_Date]])</f>
        <v>5</v>
      </c>
    </row>
    <row r="9993" spans="1:11" x14ac:dyDescent="0.3">
      <c r="A9993">
        <v>309991</v>
      </c>
      <c r="B9993">
        <v>203922</v>
      </c>
      <c r="C9993" t="s">
        <v>30</v>
      </c>
      <c r="D9993">
        <v>20037</v>
      </c>
      <c r="E9993">
        <v>1827</v>
      </c>
      <c r="F9993">
        <v>6880</v>
      </c>
      <c r="G9993" t="s">
        <v>29</v>
      </c>
      <c r="H9993" s="1">
        <v>44838</v>
      </c>
      <c r="I9993" t="str">
        <f t="shared" si="156"/>
        <v>Kicik Investiya</v>
      </c>
      <c r="J9993">
        <f>YEAR(transaction_data[[#This Row],[Transaction_Date]])</f>
        <v>2022</v>
      </c>
      <c r="K9993">
        <f>MONTH(transaction_data[[#This Row],[Transaction_Date]])</f>
        <v>10</v>
      </c>
    </row>
    <row r="9994" spans="1:11" x14ac:dyDescent="0.3">
      <c r="A9994">
        <v>309992</v>
      </c>
      <c r="B9994">
        <v>206696</v>
      </c>
      <c r="C9994" t="s">
        <v>31</v>
      </c>
      <c r="D9994">
        <v>31012</v>
      </c>
      <c r="E9994">
        <v>1134</v>
      </c>
      <c r="F9994">
        <v>30685</v>
      </c>
      <c r="G9994" t="s">
        <v>29</v>
      </c>
      <c r="H9994" s="1">
        <v>45394</v>
      </c>
      <c r="I9994" t="str">
        <f t="shared" si="156"/>
        <v>Yuksek Investisya</v>
      </c>
      <c r="J9994">
        <f>YEAR(transaction_data[[#This Row],[Transaction_Date]])</f>
        <v>2024</v>
      </c>
      <c r="K9994">
        <f>MONTH(transaction_data[[#This Row],[Transaction_Date]])</f>
        <v>4</v>
      </c>
    </row>
    <row r="9995" spans="1:11" x14ac:dyDescent="0.3">
      <c r="A9995">
        <v>309993</v>
      </c>
      <c r="B9995">
        <v>202032</v>
      </c>
      <c r="C9995" t="s">
        <v>31</v>
      </c>
      <c r="D9995">
        <v>3236</v>
      </c>
      <c r="E9995">
        <v>2626</v>
      </c>
      <c r="F9995">
        <v>15407</v>
      </c>
      <c r="G9995" t="s">
        <v>33</v>
      </c>
      <c r="H9995" s="1">
        <v>45352</v>
      </c>
      <c r="I9995" t="str">
        <f t="shared" si="156"/>
        <v>Orta investisya</v>
      </c>
      <c r="J9995">
        <f>YEAR(transaction_data[[#This Row],[Transaction_Date]])</f>
        <v>2024</v>
      </c>
      <c r="K9995">
        <f>MONTH(transaction_data[[#This Row],[Transaction_Date]])</f>
        <v>3</v>
      </c>
    </row>
    <row r="9996" spans="1:11" x14ac:dyDescent="0.3">
      <c r="A9996">
        <v>309994</v>
      </c>
      <c r="B9996">
        <v>207958</v>
      </c>
      <c r="C9996" t="s">
        <v>31</v>
      </c>
      <c r="D9996">
        <v>53811</v>
      </c>
      <c r="E9996">
        <v>993</v>
      </c>
      <c r="F9996">
        <v>29551</v>
      </c>
      <c r="G9996" t="s">
        <v>29</v>
      </c>
      <c r="H9996" s="1">
        <v>44841</v>
      </c>
      <c r="I9996" t="str">
        <f t="shared" si="156"/>
        <v>Yuksek Investisya</v>
      </c>
      <c r="J9996">
        <f>YEAR(transaction_data[[#This Row],[Transaction_Date]])</f>
        <v>2022</v>
      </c>
      <c r="K9996">
        <f>MONTH(transaction_data[[#This Row],[Transaction_Date]])</f>
        <v>10</v>
      </c>
    </row>
    <row r="9997" spans="1:11" x14ac:dyDescent="0.3">
      <c r="A9997">
        <v>309995</v>
      </c>
      <c r="B9997">
        <v>209905</v>
      </c>
      <c r="C9997" t="s">
        <v>13</v>
      </c>
      <c r="D9997">
        <v>65866</v>
      </c>
      <c r="E9997">
        <v>668</v>
      </c>
      <c r="F9997">
        <v>23300</v>
      </c>
      <c r="G9997" t="s">
        <v>32</v>
      </c>
      <c r="H9997" s="1">
        <v>45735</v>
      </c>
      <c r="I9997" t="str">
        <f t="shared" si="156"/>
        <v>Orta investisya</v>
      </c>
      <c r="J9997">
        <f>YEAR(transaction_data[[#This Row],[Transaction_Date]])</f>
        <v>2025</v>
      </c>
      <c r="K9997">
        <f>MONTH(transaction_data[[#This Row],[Transaction_Date]])</f>
        <v>3</v>
      </c>
    </row>
    <row r="9998" spans="1:11" x14ac:dyDescent="0.3">
      <c r="A9998">
        <v>309996</v>
      </c>
      <c r="B9998">
        <v>208521</v>
      </c>
      <c r="C9998" t="s">
        <v>30</v>
      </c>
      <c r="D9998">
        <v>87463</v>
      </c>
      <c r="E9998">
        <v>1858</v>
      </c>
      <c r="F9998">
        <v>49424</v>
      </c>
      <c r="G9998" t="s">
        <v>29</v>
      </c>
      <c r="H9998" s="1">
        <v>45438</v>
      </c>
      <c r="I9998" t="str">
        <f t="shared" si="156"/>
        <v>Yuksek Investisya</v>
      </c>
      <c r="J9998">
        <f>YEAR(transaction_data[[#This Row],[Transaction_Date]])</f>
        <v>2024</v>
      </c>
      <c r="K9998">
        <f>MONTH(transaction_data[[#This Row],[Transaction_Date]])</f>
        <v>5</v>
      </c>
    </row>
    <row r="9999" spans="1:11" x14ac:dyDescent="0.3">
      <c r="A9999">
        <v>309997</v>
      </c>
      <c r="B9999">
        <v>203542</v>
      </c>
      <c r="C9999" t="s">
        <v>13</v>
      </c>
      <c r="D9999">
        <v>34033</v>
      </c>
      <c r="E9999">
        <v>204</v>
      </c>
      <c r="F9999">
        <v>24744</v>
      </c>
      <c r="G9999" t="s">
        <v>33</v>
      </c>
      <c r="H9999" s="1">
        <v>45462</v>
      </c>
      <c r="I9999" t="str">
        <f t="shared" si="156"/>
        <v>Orta investisya</v>
      </c>
      <c r="J9999">
        <f>YEAR(transaction_data[[#This Row],[Transaction_Date]])</f>
        <v>2024</v>
      </c>
      <c r="K9999">
        <f>MONTH(transaction_data[[#This Row],[Transaction_Date]])</f>
        <v>6</v>
      </c>
    </row>
    <row r="10000" spans="1:11" x14ac:dyDescent="0.3">
      <c r="A10000">
        <v>309998</v>
      </c>
      <c r="B10000">
        <v>201696</v>
      </c>
      <c r="C10000" t="s">
        <v>30</v>
      </c>
      <c r="D10000">
        <v>43393</v>
      </c>
      <c r="E10000">
        <v>4149</v>
      </c>
      <c r="F10000">
        <v>9044</v>
      </c>
      <c r="G10000" t="s">
        <v>29</v>
      </c>
      <c r="H10000" s="1">
        <v>44824</v>
      </c>
      <c r="I10000" t="str">
        <f t="shared" si="156"/>
        <v>Kicik Investiya</v>
      </c>
      <c r="J10000">
        <f>YEAR(transaction_data[[#This Row],[Transaction_Date]])</f>
        <v>2022</v>
      </c>
      <c r="K10000">
        <f>MONTH(transaction_data[[#This Row],[Transaction_Date]])</f>
        <v>9</v>
      </c>
    </row>
    <row r="10001" spans="1:11" x14ac:dyDescent="0.3">
      <c r="A10001">
        <v>309999</v>
      </c>
      <c r="B10001">
        <v>209682</v>
      </c>
      <c r="C10001" t="s">
        <v>31</v>
      </c>
      <c r="D10001">
        <v>43052</v>
      </c>
      <c r="E10001">
        <v>3764</v>
      </c>
      <c r="F10001">
        <v>40989</v>
      </c>
      <c r="G10001" t="s">
        <v>32</v>
      </c>
      <c r="H10001" s="1">
        <v>45719</v>
      </c>
      <c r="I10001" t="str">
        <f t="shared" si="156"/>
        <v>Yuksek Investisya</v>
      </c>
      <c r="J10001">
        <f>YEAR(transaction_data[[#This Row],[Transaction_Date]])</f>
        <v>2025</v>
      </c>
      <c r="K10001">
        <f>MONTH(transaction_data[[#This Row],[Transaction_Date]])</f>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42C32-87BD-41CF-8EF1-D725892AB6C8}">
  <dimension ref="A1:H10001"/>
  <sheetViews>
    <sheetView topLeftCell="A2" zoomScaleNormal="100" workbookViewId="0">
      <selection activeCell="E6" sqref="E6"/>
    </sheetView>
  </sheetViews>
  <sheetFormatPr defaultRowHeight="14.4" x14ac:dyDescent="0.3"/>
  <cols>
    <col min="1" max="1" width="13.88671875" bestFit="1" customWidth="1"/>
    <col min="2" max="2" width="6.21875" bestFit="1" customWidth="1"/>
    <col min="3" max="3" width="16.109375" bestFit="1" customWidth="1"/>
    <col min="4" max="4" width="8.109375" bestFit="1" customWidth="1"/>
    <col min="5" max="5" width="8.77734375" bestFit="1" customWidth="1"/>
    <col min="6" max="6" width="13.109375" bestFit="1" customWidth="1"/>
    <col min="7" max="7" width="11.5546875" bestFit="1" customWidth="1"/>
    <col min="8" max="8" width="14.88671875" bestFit="1" customWidth="1"/>
  </cols>
  <sheetData>
    <row r="1" spans="1:8" x14ac:dyDescent="0.3">
      <c r="A1" t="s">
        <v>0</v>
      </c>
      <c r="B1" t="s">
        <v>1</v>
      </c>
      <c r="C1" t="s">
        <v>2</v>
      </c>
      <c r="D1" t="s">
        <v>3</v>
      </c>
      <c r="E1" t="s">
        <v>4</v>
      </c>
      <c r="F1" t="s">
        <v>5</v>
      </c>
      <c r="G1" t="s">
        <v>6</v>
      </c>
      <c r="H1" t="s">
        <v>37</v>
      </c>
    </row>
    <row r="2" spans="1:8" x14ac:dyDescent="0.3">
      <c r="A2">
        <v>200000</v>
      </c>
      <c r="B2">
        <v>56</v>
      </c>
      <c r="C2" t="s">
        <v>7</v>
      </c>
      <c r="D2" t="s">
        <v>8</v>
      </c>
      <c r="E2" t="s">
        <v>9</v>
      </c>
      <c r="F2" t="s">
        <v>10</v>
      </c>
      <c r="G2">
        <v>1350</v>
      </c>
      <c r="H2" t="str">
        <f t="shared" ref="H2:H65" si="0">IF(B2=0, "Bilinmir",
    IF(AND(B2&gt;0, B2&lt;35), "Kicik yas",
        IF(AND(B2&gt;=35, B2&lt;50), "Orta yas",
            "Yuksek yas"
        )
    )
)</f>
        <v>Yuksek yas</v>
      </c>
    </row>
    <row r="3" spans="1:8" x14ac:dyDescent="0.3">
      <c r="A3">
        <v>200001</v>
      </c>
      <c r="B3">
        <v>69</v>
      </c>
      <c r="C3" t="s">
        <v>11</v>
      </c>
      <c r="D3" t="s">
        <v>8</v>
      </c>
      <c r="E3" t="s">
        <v>12</v>
      </c>
      <c r="F3" t="s">
        <v>10</v>
      </c>
      <c r="G3">
        <v>1648</v>
      </c>
      <c r="H3" t="str">
        <f t="shared" si="0"/>
        <v>Yuksek yas</v>
      </c>
    </row>
    <row r="4" spans="1:8" x14ac:dyDescent="0.3">
      <c r="A4">
        <v>200002</v>
      </c>
      <c r="B4">
        <v>46</v>
      </c>
      <c r="C4" t="s">
        <v>13</v>
      </c>
      <c r="D4" t="s">
        <v>14</v>
      </c>
      <c r="E4" t="s">
        <v>15</v>
      </c>
      <c r="F4" t="s">
        <v>10</v>
      </c>
      <c r="G4">
        <v>1798</v>
      </c>
      <c r="H4" t="str">
        <f t="shared" si="0"/>
        <v>Orta yas</v>
      </c>
    </row>
    <row r="5" spans="1:8" x14ac:dyDescent="0.3">
      <c r="A5">
        <v>200003</v>
      </c>
      <c r="B5">
        <v>32</v>
      </c>
      <c r="C5" t="s">
        <v>16</v>
      </c>
      <c r="D5" t="s">
        <v>14</v>
      </c>
      <c r="E5" t="s">
        <v>15</v>
      </c>
      <c r="F5" t="s">
        <v>10</v>
      </c>
      <c r="G5">
        <v>1900</v>
      </c>
      <c r="H5" t="str">
        <f t="shared" si="0"/>
        <v>Kicik yas</v>
      </c>
    </row>
    <row r="6" spans="1:8" x14ac:dyDescent="0.3">
      <c r="A6">
        <v>200004</v>
      </c>
      <c r="B6">
        <v>0</v>
      </c>
      <c r="C6" t="s">
        <v>13</v>
      </c>
      <c r="D6" t="s">
        <v>17</v>
      </c>
      <c r="E6" t="s">
        <v>9</v>
      </c>
      <c r="F6" t="s">
        <v>10</v>
      </c>
      <c r="G6">
        <v>1227</v>
      </c>
      <c r="H6" t="str">
        <f t="shared" si="0"/>
        <v>Bilinmir</v>
      </c>
    </row>
    <row r="7" spans="1:8" x14ac:dyDescent="0.3">
      <c r="A7">
        <v>200005</v>
      </c>
      <c r="B7">
        <v>25</v>
      </c>
      <c r="C7" t="s">
        <v>13</v>
      </c>
      <c r="D7" t="s">
        <v>14</v>
      </c>
      <c r="E7" t="s">
        <v>15</v>
      </c>
      <c r="F7" t="s">
        <v>10</v>
      </c>
      <c r="G7">
        <v>1015</v>
      </c>
      <c r="H7" t="str">
        <f t="shared" si="0"/>
        <v>Kicik yas</v>
      </c>
    </row>
    <row r="8" spans="1:8" x14ac:dyDescent="0.3">
      <c r="A8">
        <v>200006</v>
      </c>
      <c r="B8">
        <v>78</v>
      </c>
      <c r="C8" t="s">
        <v>13</v>
      </c>
      <c r="D8" t="s">
        <v>18</v>
      </c>
      <c r="E8" t="s">
        <v>19</v>
      </c>
      <c r="F8" t="s">
        <v>10</v>
      </c>
      <c r="G8">
        <v>1809</v>
      </c>
      <c r="H8" t="str">
        <f t="shared" si="0"/>
        <v>Yuksek yas</v>
      </c>
    </row>
    <row r="9" spans="1:8" x14ac:dyDescent="0.3">
      <c r="A9">
        <v>200007</v>
      </c>
      <c r="B9">
        <v>38</v>
      </c>
      <c r="C9" t="s">
        <v>13</v>
      </c>
      <c r="D9" t="s">
        <v>20</v>
      </c>
      <c r="E9" t="s">
        <v>15</v>
      </c>
      <c r="F9" t="s">
        <v>10</v>
      </c>
      <c r="G9">
        <v>1424</v>
      </c>
      <c r="H9" t="str">
        <f t="shared" si="0"/>
        <v>Orta yas</v>
      </c>
    </row>
    <row r="10" spans="1:8" x14ac:dyDescent="0.3">
      <c r="A10">
        <v>200008</v>
      </c>
      <c r="B10">
        <v>56</v>
      </c>
      <c r="C10" t="s">
        <v>13</v>
      </c>
      <c r="D10" t="s">
        <v>14</v>
      </c>
      <c r="E10" t="s">
        <v>12</v>
      </c>
      <c r="F10" t="s">
        <v>10</v>
      </c>
      <c r="G10">
        <v>1463</v>
      </c>
      <c r="H10" t="str">
        <f t="shared" si="0"/>
        <v>Yuksek yas</v>
      </c>
    </row>
    <row r="11" spans="1:8" x14ac:dyDescent="0.3">
      <c r="A11">
        <v>200009</v>
      </c>
      <c r="B11">
        <v>75</v>
      </c>
      <c r="C11" t="s">
        <v>16</v>
      </c>
      <c r="D11" t="s">
        <v>21</v>
      </c>
      <c r="E11" t="s">
        <v>9</v>
      </c>
      <c r="F11" t="s">
        <v>10</v>
      </c>
      <c r="G11">
        <v>1723</v>
      </c>
      <c r="H11" t="str">
        <f t="shared" si="0"/>
        <v>Yuksek yas</v>
      </c>
    </row>
    <row r="12" spans="1:8" x14ac:dyDescent="0.3">
      <c r="A12">
        <v>200010</v>
      </c>
      <c r="B12">
        <v>36</v>
      </c>
      <c r="C12" t="s">
        <v>16</v>
      </c>
      <c r="D12" t="s">
        <v>20</v>
      </c>
      <c r="E12" t="s">
        <v>12</v>
      </c>
      <c r="F12" t="s">
        <v>10</v>
      </c>
      <c r="G12">
        <v>1245</v>
      </c>
      <c r="H12" t="str">
        <f t="shared" si="0"/>
        <v>Orta yas</v>
      </c>
    </row>
    <row r="13" spans="1:8" x14ac:dyDescent="0.3">
      <c r="A13">
        <v>200011</v>
      </c>
      <c r="B13">
        <v>40</v>
      </c>
      <c r="C13" t="s">
        <v>13</v>
      </c>
      <c r="D13" t="s">
        <v>21</v>
      </c>
      <c r="E13" t="s">
        <v>19</v>
      </c>
      <c r="F13" t="s">
        <v>10</v>
      </c>
      <c r="G13">
        <v>1797</v>
      </c>
      <c r="H13" t="str">
        <f t="shared" si="0"/>
        <v>Orta yas</v>
      </c>
    </row>
    <row r="14" spans="1:8" x14ac:dyDescent="0.3">
      <c r="A14">
        <v>200012</v>
      </c>
      <c r="B14">
        <v>28</v>
      </c>
      <c r="C14" t="s">
        <v>16</v>
      </c>
      <c r="D14" t="s">
        <v>14</v>
      </c>
      <c r="E14" t="s">
        <v>15</v>
      </c>
      <c r="F14" t="s">
        <v>10</v>
      </c>
      <c r="G14">
        <v>1793</v>
      </c>
      <c r="H14" t="str">
        <f t="shared" si="0"/>
        <v>Kicik yas</v>
      </c>
    </row>
    <row r="15" spans="1:8" x14ac:dyDescent="0.3">
      <c r="A15">
        <v>200013</v>
      </c>
      <c r="B15">
        <v>28</v>
      </c>
      <c r="C15" t="s">
        <v>16</v>
      </c>
      <c r="D15" t="s">
        <v>8</v>
      </c>
      <c r="E15" t="s">
        <v>19</v>
      </c>
      <c r="F15" t="s">
        <v>10</v>
      </c>
      <c r="G15">
        <v>1176</v>
      </c>
      <c r="H15" t="str">
        <f t="shared" si="0"/>
        <v>Kicik yas</v>
      </c>
    </row>
    <row r="16" spans="1:8" x14ac:dyDescent="0.3">
      <c r="A16">
        <v>200014</v>
      </c>
      <c r="B16">
        <v>41</v>
      </c>
      <c r="C16" t="s">
        <v>7</v>
      </c>
      <c r="D16" t="s">
        <v>14</v>
      </c>
      <c r="E16" t="s">
        <v>9</v>
      </c>
      <c r="F16" t="s">
        <v>10</v>
      </c>
      <c r="G16">
        <v>1542</v>
      </c>
      <c r="H16" t="str">
        <f t="shared" si="0"/>
        <v>Orta yas</v>
      </c>
    </row>
    <row r="17" spans="1:8" x14ac:dyDescent="0.3">
      <c r="A17">
        <v>200015</v>
      </c>
      <c r="B17">
        <v>70</v>
      </c>
      <c r="C17" t="s">
        <v>13</v>
      </c>
      <c r="D17" t="s">
        <v>17</v>
      </c>
      <c r="E17" t="s">
        <v>19</v>
      </c>
      <c r="F17" t="s">
        <v>10</v>
      </c>
      <c r="G17">
        <v>1508</v>
      </c>
      <c r="H17" t="str">
        <f t="shared" si="0"/>
        <v>Yuksek yas</v>
      </c>
    </row>
    <row r="18" spans="1:8" x14ac:dyDescent="0.3">
      <c r="A18">
        <v>200016</v>
      </c>
      <c r="B18">
        <v>53</v>
      </c>
      <c r="C18" t="s">
        <v>16</v>
      </c>
      <c r="D18" t="s">
        <v>20</v>
      </c>
      <c r="E18" t="s">
        <v>15</v>
      </c>
      <c r="F18" t="s">
        <v>10</v>
      </c>
      <c r="G18">
        <v>1561</v>
      </c>
      <c r="H18" t="str">
        <f t="shared" si="0"/>
        <v>Yuksek yas</v>
      </c>
    </row>
    <row r="19" spans="1:8" x14ac:dyDescent="0.3">
      <c r="A19">
        <v>200017</v>
      </c>
      <c r="B19">
        <v>57</v>
      </c>
      <c r="C19" t="s">
        <v>16</v>
      </c>
      <c r="D19" t="s">
        <v>14</v>
      </c>
      <c r="E19" t="s">
        <v>12</v>
      </c>
      <c r="F19" t="s">
        <v>10</v>
      </c>
      <c r="G19">
        <v>1654</v>
      </c>
      <c r="H19" t="str">
        <f t="shared" si="0"/>
        <v>Yuksek yas</v>
      </c>
    </row>
    <row r="20" spans="1:8" x14ac:dyDescent="0.3">
      <c r="A20">
        <v>200018</v>
      </c>
      <c r="B20">
        <v>41</v>
      </c>
      <c r="C20" t="s">
        <v>13</v>
      </c>
      <c r="D20" t="s">
        <v>21</v>
      </c>
      <c r="E20" t="s">
        <v>9</v>
      </c>
      <c r="F20" t="s">
        <v>10</v>
      </c>
      <c r="G20">
        <v>1563</v>
      </c>
      <c r="H20" t="str">
        <f t="shared" si="0"/>
        <v>Orta yas</v>
      </c>
    </row>
    <row r="21" spans="1:8" x14ac:dyDescent="0.3">
      <c r="A21">
        <v>200019</v>
      </c>
      <c r="B21">
        <v>20</v>
      </c>
      <c r="C21" t="s">
        <v>7</v>
      </c>
      <c r="D21" t="s">
        <v>21</v>
      </c>
      <c r="E21" t="s">
        <v>19</v>
      </c>
      <c r="F21" t="s">
        <v>10</v>
      </c>
      <c r="G21">
        <v>1232</v>
      </c>
      <c r="H21" t="str">
        <f t="shared" si="0"/>
        <v>Kicik yas</v>
      </c>
    </row>
    <row r="22" spans="1:8" x14ac:dyDescent="0.3">
      <c r="A22">
        <v>200020</v>
      </c>
      <c r="B22">
        <v>39</v>
      </c>
      <c r="C22" t="s">
        <v>13</v>
      </c>
      <c r="D22" t="s">
        <v>20</v>
      </c>
      <c r="E22" t="s">
        <v>15</v>
      </c>
      <c r="F22" t="s">
        <v>10</v>
      </c>
      <c r="G22">
        <v>1677</v>
      </c>
      <c r="H22" t="str">
        <f t="shared" si="0"/>
        <v>Orta yas</v>
      </c>
    </row>
    <row r="23" spans="1:8" x14ac:dyDescent="0.3">
      <c r="A23">
        <v>200021</v>
      </c>
      <c r="B23">
        <v>70</v>
      </c>
      <c r="C23" t="s">
        <v>7</v>
      </c>
      <c r="D23" t="s">
        <v>20</v>
      </c>
      <c r="E23" t="s">
        <v>9</v>
      </c>
      <c r="F23" t="s">
        <v>10</v>
      </c>
      <c r="G23">
        <v>1037</v>
      </c>
      <c r="H23" t="str">
        <f t="shared" si="0"/>
        <v>Yuksek yas</v>
      </c>
    </row>
    <row r="24" spans="1:8" x14ac:dyDescent="0.3">
      <c r="A24">
        <v>200022</v>
      </c>
      <c r="B24">
        <v>19</v>
      </c>
      <c r="C24" t="s">
        <v>13</v>
      </c>
      <c r="D24" t="s">
        <v>21</v>
      </c>
      <c r="E24" t="s">
        <v>19</v>
      </c>
      <c r="F24" t="s">
        <v>10</v>
      </c>
      <c r="G24">
        <v>1490</v>
      </c>
      <c r="H24" t="str">
        <f t="shared" si="0"/>
        <v>Kicik yas</v>
      </c>
    </row>
    <row r="25" spans="1:8" x14ac:dyDescent="0.3">
      <c r="A25">
        <v>200023</v>
      </c>
      <c r="B25">
        <v>41</v>
      </c>
      <c r="C25" t="s">
        <v>13</v>
      </c>
      <c r="D25" t="s">
        <v>14</v>
      </c>
      <c r="E25" t="s">
        <v>12</v>
      </c>
      <c r="F25" t="s">
        <v>10</v>
      </c>
      <c r="G25">
        <v>1443</v>
      </c>
      <c r="H25" t="str">
        <f t="shared" si="0"/>
        <v>Orta yas</v>
      </c>
    </row>
    <row r="26" spans="1:8" x14ac:dyDescent="0.3">
      <c r="A26">
        <v>200024</v>
      </c>
      <c r="B26">
        <v>61</v>
      </c>
      <c r="C26" t="s">
        <v>13</v>
      </c>
      <c r="D26" t="s">
        <v>18</v>
      </c>
      <c r="E26" t="s">
        <v>9</v>
      </c>
      <c r="F26" t="s">
        <v>10</v>
      </c>
      <c r="G26">
        <v>1019</v>
      </c>
      <c r="H26" t="str">
        <f t="shared" si="0"/>
        <v>Yuksek yas</v>
      </c>
    </row>
    <row r="27" spans="1:8" x14ac:dyDescent="0.3">
      <c r="A27">
        <v>200025</v>
      </c>
      <c r="B27">
        <v>47</v>
      </c>
      <c r="C27" t="s">
        <v>13</v>
      </c>
      <c r="D27" t="s">
        <v>14</v>
      </c>
      <c r="E27" t="s">
        <v>12</v>
      </c>
      <c r="F27" t="s">
        <v>10</v>
      </c>
      <c r="G27">
        <v>1610</v>
      </c>
      <c r="H27" t="str">
        <f t="shared" si="0"/>
        <v>Orta yas</v>
      </c>
    </row>
    <row r="28" spans="1:8" x14ac:dyDescent="0.3">
      <c r="A28">
        <v>200026</v>
      </c>
      <c r="B28">
        <v>55</v>
      </c>
      <c r="C28" t="s">
        <v>7</v>
      </c>
      <c r="D28" t="s">
        <v>20</v>
      </c>
      <c r="E28" t="s">
        <v>15</v>
      </c>
      <c r="F28" t="s">
        <v>10</v>
      </c>
      <c r="G28">
        <v>1726</v>
      </c>
      <c r="H28" t="str">
        <f t="shared" si="0"/>
        <v>Yuksek yas</v>
      </c>
    </row>
    <row r="29" spans="1:8" x14ac:dyDescent="0.3">
      <c r="A29">
        <v>200027</v>
      </c>
      <c r="B29">
        <v>19</v>
      </c>
      <c r="C29" t="s">
        <v>7</v>
      </c>
      <c r="D29" t="s">
        <v>18</v>
      </c>
      <c r="E29" t="s">
        <v>15</v>
      </c>
      <c r="F29" t="s">
        <v>10</v>
      </c>
      <c r="G29">
        <v>1555</v>
      </c>
      <c r="H29" t="str">
        <f t="shared" si="0"/>
        <v>Kicik yas</v>
      </c>
    </row>
    <row r="30" spans="1:8" x14ac:dyDescent="0.3">
      <c r="A30">
        <v>200028</v>
      </c>
      <c r="B30">
        <v>77</v>
      </c>
      <c r="C30" t="s">
        <v>11</v>
      </c>
      <c r="D30" t="s">
        <v>21</v>
      </c>
      <c r="E30" t="s">
        <v>19</v>
      </c>
      <c r="F30" t="s">
        <v>10</v>
      </c>
      <c r="G30">
        <v>1110</v>
      </c>
      <c r="H30" t="str">
        <f t="shared" si="0"/>
        <v>Yuksek yas</v>
      </c>
    </row>
    <row r="31" spans="1:8" x14ac:dyDescent="0.3">
      <c r="A31">
        <v>200029</v>
      </c>
      <c r="B31">
        <v>38</v>
      </c>
      <c r="C31" t="s">
        <v>13</v>
      </c>
      <c r="D31" t="s">
        <v>17</v>
      </c>
      <c r="E31" t="s">
        <v>12</v>
      </c>
      <c r="F31" t="s">
        <v>10</v>
      </c>
      <c r="G31">
        <v>1486</v>
      </c>
      <c r="H31" t="str">
        <f t="shared" si="0"/>
        <v>Orta yas</v>
      </c>
    </row>
    <row r="32" spans="1:8" x14ac:dyDescent="0.3">
      <c r="A32">
        <v>200030</v>
      </c>
      <c r="B32">
        <v>50</v>
      </c>
      <c r="C32" t="s">
        <v>7</v>
      </c>
      <c r="D32" t="s">
        <v>20</v>
      </c>
      <c r="E32" t="s">
        <v>9</v>
      </c>
      <c r="F32" t="s">
        <v>10</v>
      </c>
      <c r="G32">
        <v>1088</v>
      </c>
      <c r="H32" t="str">
        <f t="shared" si="0"/>
        <v>Yuksek yas</v>
      </c>
    </row>
    <row r="33" spans="1:8" x14ac:dyDescent="0.3">
      <c r="A33">
        <v>200031</v>
      </c>
      <c r="B33">
        <v>29</v>
      </c>
      <c r="C33" t="s">
        <v>7</v>
      </c>
      <c r="D33" t="s">
        <v>8</v>
      </c>
      <c r="E33" t="s">
        <v>12</v>
      </c>
      <c r="F33" t="s">
        <v>10</v>
      </c>
      <c r="G33">
        <v>1318</v>
      </c>
      <c r="H33" t="str">
        <f t="shared" si="0"/>
        <v>Kicik yas</v>
      </c>
    </row>
    <row r="34" spans="1:8" x14ac:dyDescent="0.3">
      <c r="A34">
        <v>200032</v>
      </c>
      <c r="B34">
        <v>75</v>
      </c>
      <c r="C34" t="s">
        <v>7</v>
      </c>
      <c r="D34" t="s">
        <v>18</v>
      </c>
      <c r="E34" t="s">
        <v>19</v>
      </c>
      <c r="F34" t="s">
        <v>10</v>
      </c>
      <c r="G34">
        <v>1117</v>
      </c>
      <c r="H34" t="str">
        <f t="shared" si="0"/>
        <v>Yuksek yas</v>
      </c>
    </row>
    <row r="35" spans="1:8" x14ac:dyDescent="0.3">
      <c r="A35">
        <v>200033</v>
      </c>
      <c r="B35">
        <v>39</v>
      </c>
      <c r="C35" t="s">
        <v>13</v>
      </c>
      <c r="D35" t="s">
        <v>20</v>
      </c>
      <c r="E35" t="s">
        <v>12</v>
      </c>
      <c r="F35" t="s">
        <v>10</v>
      </c>
      <c r="G35">
        <v>1433</v>
      </c>
      <c r="H35" t="str">
        <f t="shared" si="0"/>
        <v>Orta yas</v>
      </c>
    </row>
    <row r="36" spans="1:8" x14ac:dyDescent="0.3">
      <c r="A36">
        <v>200034</v>
      </c>
      <c r="B36">
        <v>78</v>
      </c>
      <c r="C36" t="s">
        <v>16</v>
      </c>
      <c r="D36" t="s">
        <v>14</v>
      </c>
      <c r="E36" t="s">
        <v>9</v>
      </c>
      <c r="F36" t="s">
        <v>10</v>
      </c>
      <c r="G36">
        <v>1917</v>
      </c>
      <c r="H36" t="str">
        <f t="shared" si="0"/>
        <v>Yuksek yas</v>
      </c>
    </row>
    <row r="37" spans="1:8" x14ac:dyDescent="0.3">
      <c r="A37">
        <v>200035</v>
      </c>
      <c r="B37">
        <v>61</v>
      </c>
      <c r="C37" t="s">
        <v>7</v>
      </c>
      <c r="D37" t="s">
        <v>8</v>
      </c>
      <c r="E37" t="s">
        <v>15</v>
      </c>
      <c r="F37" t="s">
        <v>10</v>
      </c>
      <c r="G37">
        <v>1238</v>
      </c>
      <c r="H37" t="str">
        <f t="shared" si="0"/>
        <v>Yuksek yas</v>
      </c>
    </row>
    <row r="38" spans="1:8" x14ac:dyDescent="0.3">
      <c r="A38">
        <v>200036</v>
      </c>
      <c r="B38">
        <v>42</v>
      </c>
      <c r="C38" t="s">
        <v>13</v>
      </c>
      <c r="D38" t="s">
        <v>18</v>
      </c>
      <c r="E38" t="s">
        <v>9</v>
      </c>
      <c r="F38" t="s">
        <v>10</v>
      </c>
      <c r="G38">
        <v>1071</v>
      </c>
      <c r="H38" t="str">
        <f t="shared" si="0"/>
        <v>Orta yas</v>
      </c>
    </row>
    <row r="39" spans="1:8" x14ac:dyDescent="0.3">
      <c r="A39">
        <v>200037</v>
      </c>
      <c r="B39">
        <v>66</v>
      </c>
      <c r="C39" t="s">
        <v>7</v>
      </c>
      <c r="D39" t="s">
        <v>21</v>
      </c>
      <c r="E39" t="s">
        <v>15</v>
      </c>
      <c r="F39" t="s">
        <v>10</v>
      </c>
      <c r="G39">
        <v>1821</v>
      </c>
      <c r="H39" t="str">
        <f t="shared" si="0"/>
        <v>Yuksek yas</v>
      </c>
    </row>
    <row r="40" spans="1:8" x14ac:dyDescent="0.3">
      <c r="A40">
        <v>200038</v>
      </c>
      <c r="B40">
        <v>44</v>
      </c>
      <c r="C40" t="s">
        <v>7</v>
      </c>
      <c r="D40" t="s">
        <v>18</v>
      </c>
      <c r="E40" t="s">
        <v>12</v>
      </c>
      <c r="F40" t="s">
        <v>10</v>
      </c>
      <c r="G40">
        <v>1904</v>
      </c>
      <c r="H40" t="str">
        <f t="shared" si="0"/>
        <v>Orta yas</v>
      </c>
    </row>
    <row r="41" spans="1:8" x14ac:dyDescent="0.3">
      <c r="A41">
        <v>200039</v>
      </c>
      <c r="B41">
        <v>76</v>
      </c>
      <c r="C41" t="s">
        <v>16</v>
      </c>
      <c r="D41" t="s">
        <v>8</v>
      </c>
      <c r="E41" t="s">
        <v>9</v>
      </c>
      <c r="F41" t="s">
        <v>10</v>
      </c>
      <c r="G41">
        <v>1398</v>
      </c>
      <c r="H41" t="str">
        <f t="shared" si="0"/>
        <v>Yuksek yas</v>
      </c>
    </row>
    <row r="42" spans="1:8" x14ac:dyDescent="0.3">
      <c r="A42">
        <v>200040</v>
      </c>
      <c r="B42">
        <v>59</v>
      </c>
      <c r="C42" t="s">
        <v>7</v>
      </c>
      <c r="D42" t="s">
        <v>17</v>
      </c>
      <c r="E42" t="s">
        <v>9</v>
      </c>
      <c r="F42" t="s">
        <v>10</v>
      </c>
      <c r="G42">
        <v>1815</v>
      </c>
      <c r="H42" t="str">
        <f t="shared" si="0"/>
        <v>Yuksek yas</v>
      </c>
    </row>
    <row r="43" spans="1:8" x14ac:dyDescent="0.3">
      <c r="A43">
        <v>200041</v>
      </c>
      <c r="B43">
        <v>45</v>
      </c>
      <c r="C43" t="s">
        <v>7</v>
      </c>
      <c r="D43" t="s">
        <v>20</v>
      </c>
      <c r="E43" t="s">
        <v>15</v>
      </c>
      <c r="F43" t="s">
        <v>10</v>
      </c>
      <c r="G43">
        <v>1403</v>
      </c>
      <c r="H43" t="str">
        <f t="shared" si="0"/>
        <v>Orta yas</v>
      </c>
    </row>
    <row r="44" spans="1:8" x14ac:dyDescent="0.3">
      <c r="A44">
        <v>200042</v>
      </c>
      <c r="B44">
        <v>77</v>
      </c>
      <c r="C44" t="s">
        <v>13</v>
      </c>
      <c r="D44" t="s">
        <v>18</v>
      </c>
      <c r="E44" t="s">
        <v>15</v>
      </c>
      <c r="F44" t="s">
        <v>10</v>
      </c>
      <c r="G44">
        <v>1674</v>
      </c>
      <c r="H44" t="str">
        <f t="shared" si="0"/>
        <v>Yuksek yas</v>
      </c>
    </row>
    <row r="45" spans="1:8" x14ac:dyDescent="0.3">
      <c r="A45">
        <v>200043</v>
      </c>
      <c r="B45">
        <v>33</v>
      </c>
      <c r="C45" t="s">
        <v>13</v>
      </c>
      <c r="D45" t="s">
        <v>14</v>
      </c>
      <c r="E45" t="s">
        <v>9</v>
      </c>
      <c r="F45" t="s">
        <v>10</v>
      </c>
      <c r="G45">
        <v>1250</v>
      </c>
      <c r="H45" t="str">
        <f t="shared" si="0"/>
        <v>Kicik yas</v>
      </c>
    </row>
    <row r="46" spans="1:8" x14ac:dyDescent="0.3">
      <c r="A46">
        <v>200044</v>
      </c>
      <c r="B46">
        <v>32</v>
      </c>
      <c r="C46" t="s">
        <v>16</v>
      </c>
      <c r="D46" t="s">
        <v>20</v>
      </c>
      <c r="E46" t="s">
        <v>19</v>
      </c>
      <c r="F46" t="s">
        <v>10</v>
      </c>
      <c r="G46">
        <v>1868</v>
      </c>
      <c r="H46" t="str">
        <f t="shared" si="0"/>
        <v>Kicik yas</v>
      </c>
    </row>
    <row r="47" spans="1:8" x14ac:dyDescent="0.3">
      <c r="A47">
        <v>200045</v>
      </c>
      <c r="B47">
        <v>79</v>
      </c>
      <c r="C47" t="s">
        <v>13</v>
      </c>
      <c r="D47" t="s">
        <v>14</v>
      </c>
      <c r="E47" t="s">
        <v>15</v>
      </c>
      <c r="F47" t="s">
        <v>10</v>
      </c>
      <c r="G47">
        <v>1194</v>
      </c>
      <c r="H47" t="str">
        <f t="shared" si="0"/>
        <v>Yuksek yas</v>
      </c>
    </row>
    <row r="48" spans="1:8" x14ac:dyDescent="0.3">
      <c r="A48">
        <v>200046</v>
      </c>
      <c r="B48">
        <v>79</v>
      </c>
      <c r="C48" t="s">
        <v>13</v>
      </c>
      <c r="D48" t="s">
        <v>8</v>
      </c>
      <c r="E48" t="s">
        <v>15</v>
      </c>
      <c r="F48" t="s">
        <v>10</v>
      </c>
      <c r="G48">
        <v>1571</v>
      </c>
      <c r="H48" t="str">
        <f t="shared" si="0"/>
        <v>Yuksek yas</v>
      </c>
    </row>
    <row r="49" spans="1:8" x14ac:dyDescent="0.3">
      <c r="A49">
        <v>200047</v>
      </c>
      <c r="B49">
        <v>64</v>
      </c>
      <c r="C49" t="s">
        <v>16</v>
      </c>
      <c r="D49" t="s">
        <v>8</v>
      </c>
      <c r="E49" t="s">
        <v>19</v>
      </c>
      <c r="F49" t="s">
        <v>10</v>
      </c>
      <c r="G49">
        <v>1609</v>
      </c>
      <c r="H49" t="str">
        <f t="shared" si="0"/>
        <v>Yuksek yas</v>
      </c>
    </row>
    <row r="50" spans="1:8" x14ac:dyDescent="0.3">
      <c r="A50">
        <v>200048</v>
      </c>
      <c r="B50">
        <v>79</v>
      </c>
      <c r="C50" t="s">
        <v>7</v>
      </c>
      <c r="D50" t="s">
        <v>8</v>
      </c>
      <c r="E50" t="s">
        <v>19</v>
      </c>
      <c r="F50" t="s">
        <v>10</v>
      </c>
      <c r="G50">
        <v>1929</v>
      </c>
      <c r="H50" t="str">
        <f t="shared" si="0"/>
        <v>Yuksek yas</v>
      </c>
    </row>
    <row r="51" spans="1:8" x14ac:dyDescent="0.3">
      <c r="A51">
        <v>200049</v>
      </c>
      <c r="B51">
        <v>68</v>
      </c>
      <c r="C51" t="s">
        <v>16</v>
      </c>
      <c r="D51" t="s">
        <v>21</v>
      </c>
      <c r="E51" t="s">
        <v>19</v>
      </c>
      <c r="F51" t="s">
        <v>10</v>
      </c>
      <c r="G51">
        <v>1867</v>
      </c>
      <c r="H51" t="str">
        <f t="shared" si="0"/>
        <v>Yuksek yas</v>
      </c>
    </row>
    <row r="52" spans="1:8" x14ac:dyDescent="0.3">
      <c r="A52">
        <v>200050</v>
      </c>
      <c r="B52">
        <v>61</v>
      </c>
      <c r="C52" t="s">
        <v>13</v>
      </c>
      <c r="D52" t="s">
        <v>8</v>
      </c>
      <c r="E52" t="s">
        <v>9</v>
      </c>
      <c r="F52" t="s">
        <v>10</v>
      </c>
      <c r="G52">
        <v>1866</v>
      </c>
      <c r="H52" t="str">
        <f t="shared" si="0"/>
        <v>Yuksek yas</v>
      </c>
    </row>
    <row r="53" spans="1:8" x14ac:dyDescent="0.3">
      <c r="A53">
        <v>200051</v>
      </c>
      <c r="B53">
        <v>72</v>
      </c>
      <c r="C53" t="s">
        <v>16</v>
      </c>
      <c r="D53" t="s">
        <v>8</v>
      </c>
      <c r="E53" t="s">
        <v>12</v>
      </c>
      <c r="F53" t="s">
        <v>10</v>
      </c>
      <c r="G53">
        <v>1584</v>
      </c>
      <c r="H53" t="str">
        <f t="shared" si="0"/>
        <v>Yuksek yas</v>
      </c>
    </row>
    <row r="54" spans="1:8" x14ac:dyDescent="0.3">
      <c r="A54">
        <v>200052</v>
      </c>
      <c r="B54">
        <v>69</v>
      </c>
      <c r="C54" t="s">
        <v>7</v>
      </c>
      <c r="D54" t="s">
        <v>8</v>
      </c>
      <c r="E54" t="s">
        <v>15</v>
      </c>
      <c r="F54" t="s">
        <v>10</v>
      </c>
      <c r="G54">
        <v>1221</v>
      </c>
      <c r="H54" t="str">
        <f t="shared" si="0"/>
        <v>Yuksek yas</v>
      </c>
    </row>
    <row r="55" spans="1:8" x14ac:dyDescent="0.3">
      <c r="A55">
        <v>200053</v>
      </c>
      <c r="B55">
        <v>74</v>
      </c>
      <c r="C55" t="s">
        <v>16</v>
      </c>
      <c r="D55" t="s">
        <v>17</v>
      </c>
      <c r="E55" t="s">
        <v>15</v>
      </c>
      <c r="F55" t="s">
        <v>10</v>
      </c>
      <c r="G55">
        <v>1630</v>
      </c>
      <c r="H55" t="str">
        <f t="shared" si="0"/>
        <v>Yuksek yas</v>
      </c>
    </row>
    <row r="56" spans="1:8" x14ac:dyDescent="0.3">
      <c r="A56">
        <v>200054</v>
      </c>
      <c r="B56">
        <v>20</v>
      </c>
      <c r="C56" t="s">
        <v>13</v>
      </c>
      <c r="D56" t="s">
        <v>17</v>
      </c>
      <c r="E56" t="s">
        <v>19</v>
      </c>
      <c r="F56" t="s">
        <v>10</v>
      </c>
      <c r="G56">
        <v>1181</v>
      </c>
      <c r="H56" t="str">
        <f t="shared" si="0"/>
        <v>Kicik yas</v>
      </c>
    </row>
    <row r="57" spans="1:8" x14ac:dyDescent="0.3">
      <c r="A57">
        <v>200055</v>
      </c>
      <c r="B57">
        <v>54</v>
      </c>
      <c r="C57" t="s">
        <v>13</v>
      </c>
      <c r="D57" t="s">
        <v>8</v>
      </c>
      <c r="E57" t="s">
        <v>9</v>
      </c>
      <c r="F57" t="s">
        <v>10</v>
      </c>
      <c r="G57">
        <v>1895</v>
      </c>
      <c r="H57" t="str">
        <f t="shared" si="0"/>
        <v>Yuksek yas</v>
      </c>
    </row>
    <row r="58" spans="1:8" x14ac:dyDescent="0.3">
      <c r="A58">
        <v>200056</v>
      </c>
      <c r="B58">
        <v>68</v>
      </c>
      <c r="C58" t="s">
        <v>16</v>
      </c>
      <c r="D58" t="s">
        <v>14</v>
      </c>
      <c r="E58" t="s">
        <v>12</v>
      </c>
      <c r="F58" t="s">
        <v>10</v>
      </c>
      <c r="G58">
        <v>1729</v>
      </c>
      <c r="H58" t="str">
        <f t="shared" si="0"/>
        <v>Yuksek yas</v>
      </c>
    </row>
    <row r="59" spans="1:8" x14ac:dyDescent="0.3">
      <c r="A59">
        <v>200057</v>
      </c>
      <c r="B59">
        <v>0</v>
      </c>
      <c r="C59" t="s">
        <v>7</v>
      </c>
      <c r="D59" t="s">
        <v>14</v>
      </c>
      <c r="E59" t="s">
        <v>19</v>
      </c>
      <c r="F59" t="s">
        <v>10</v>
      </c>
      <c r="G59">
        <v>1255</v>
      </c>
      <c r="H59" t="str">
        <f t="shared" si="0"/>
        <v>Bilinmir</v>
      </c>
    </row>
    <row r="60" spans="1:8" x14ac:dyDescent="0.3">
      <c r="A60">
        <v>200058</v>
      </c>
      <c r="B60">
        <v>38</v>
      </c>
      <c r="C60" t="s">
        <v>16</v>
      </c>
      <c r="D60" t="s">
        <v>21</v>
      </c>
      <c r="E60" t="s">
        <v>15</v>
      </c>
      <c r="F60" t="s">
        <v>10</v>
      </c>
      <c r="G60">
        <v>1907</v>
      </c>
      <c r="H60" t="str">
        <f t="shared" si="0"/>
        <v>Orta yas</v>
      </c>
    </row>
    <row r="61" spans="1:8" x14ac:dyDescent="0.3">
      <c r="A61">
        <v>200059</v>
      </c>
      <c r="B61">
        <v>26</v>
      </c>
      <c r="C61" t="s">
        <v>7</v>
      </c>
      <c r="D61" t="s">
        <v>21</v>
      </c>
      <c r="E61" t="s">
        <v>9</v>
      </c>
      <c r="F61" t="s">
        <v>10</v>
      </c>
      <c r="G61">
        <v>1087</v>
      </c>
      <c r="H61" t="str">
        <f t="shared" si="0"/>
        <v>Kicik yas</v>
      </c>
    </row>
    <row r="62" spans="1:8" x14ac:dyDescent="0.3">
      <c r="A62">
        <v>200060</v>
      </c>
      <c r="B62">
        <v>0</v>
      </c>
      <c r="C62" t="s">
        <v>7</v>
      </c>
      <c r="D62" t="s">
        <v>14</v>
      </c>
      <c r="E62" t="s">
        <v>19</v>
      </c>
      <c r="F62" t="s">
        <v>10</v>
      </c>
      <c r="G62">
        <v>1872</v>
      </c>
      <c r="H62" t="str">
        <f t="shared" si="0"/>
        <v>Bilinmir</v>
      </c>
    </row>
    <row r="63" spans="1:8" x14ac:dyDescent="0.3">
      <c r="A63">
        <v>200061</v>
      </c>
      <c r="B63">
        <v>35</v>
      </c>
      <c r="C63" t="s">
        <v>16</v>
      </c>
      <c r="D63" t="s">
        <v>20</v>
      </c>
      <c r="E63" t="s">
        <v>9</v>
      </c>
      <c r="F63" t="s">
        <v>10</v>
      </c>
      <c r="G63">
        <v>1786</v>
      </c>
      <c r="H63" t="str">
        <f t="shared" si="0"/>
        <v>Orta yas</v>
      </c>
    </row>
    <row r="64" spans="1:8" x14ac:dyDescent="0.3">
      <c r="A64">
        <v>200062</v>
      </c>
      <c r="B64">
        <v>21</v>
      </c>
      <c r="C64" t="s">
        <v>7</v>
      </c>
      <c r="D64" t="s">
        <v>17</v>
      </c>
      <c r="E64" t="s">
        <v>19</v>
      </c>
      <c r="F64" t="s">
        <v>10</v>
      </c>
      <c r="G64">
        <v>1491</v>
      </c>
      <c r="H64" t="str">
        <f t="shared" si="0"/>
        <v>Kicik yas</v>
      </c>
    </row>
    <row r="65" spans="1:8" x14ac:dyDescent="0.3">
      <c r="A65">
        <v>200063</v>
      </c>
      <c r="B65">
        <v>42</v>
      </c>
      <c r="C65" t="s">
        <v>13</v>
      </c>
      <c r="D65" t="s">
        <v>21</v>
      </c>
      <c r="E65" t="s">
        <v>15</v>
      </c>
      <c r="F65" t="s">
        <v>10</v>
      </c>
      <c r="G65">
        <v>1335</v>
      </c>
      <c r="H65" t="str">
        <f t="shared" si="0"/>
        <v>Orta yas</v>
      </c>
    </row>
    <row r="66" spans="1:8" x14ac:dyDescent="0.3">
      <c r="A66">
        <v>200064</v>
      </c>
      <c r="B66">
        <v>77</v>
      </c>
      <c r="C66" t="s">
        <v>16</v>
      </c>
      <c r="D66" t="s">
        <v>17</v>
      </c>
      <c r="E66" t="s">
        <v>12</v>
      </c>
      <c r="F66" t="s">
        <v>10</v>
      </c>
      <c r="G66">
        <v>1537</v>
      </c>
      <c r="H66" t="str">
        <f t="shared" ref="H66:H129" si="1">IF(B66=0, "Bilinmir",
    IF(AND(B66&gt;0, B66&lt;35), "Kicik yas",
        IF(AND(B66&gt;=35, B66&lt;50), "Orta yas",
            "Yuksek yas"
        )
    )
)</f>
        <v>Yuksek yas</v>
      </c>
    </row>
    <row r="67" spans="1:8" x14ac:dyDescent="0.3">
      <c r="A67">
        <v>200065</v>
      </c>
      <c r="B67">
        <v>31</v>
      </c>
      <c r="C67" t="s">
        <v>7</v>
      </c>
      <c r="D67" t="s">
        <v>8</v>
      </c>
      <c r="E67" t="s">
        <v>19</v>
      </c>
      <c r="F67" t="s">
        <v>10</v>
      </c>
      <c r="G67">
        <v>1406</v>
      </c>
      <c r="H67" t="str">
        <f t="shared" si="1"/>
        <v>Kicik yas</v>
      </c>
    </row>
    <row r="68" spans="1:8" x14ac:dyDescent="0.3">
      <c r="A68">
        <v>200066</v>
      </c>
      <c r="B68">
        <v>67</v>
      </c>
      <c r="C68" t="s">
        <v>13</v>
      </c>
      <c r="D68" t="s">
        <v>8</v>
      </c>
      <c r="E68" t="s">
        <v>19</v>
      </c>
      <c r="F68" t="s">
        <v>10</v>
      </c>
      <c r="G68">
        <v>1632</v>
      </c>
      <c r="H68" t="str">
        <f t="shared" si="1"/>
        <v>Yuksek yas</v>
      </c>
    </row>
    <row r="69" spans="1:8" x14ac:dyDescent="0.3">
      <c r="A69">
        <v>200067</v>
      </c>
      <c r="B69">
        <v>75</v>
      </c>
      <c r="C69" t="s">
        <v>16</v>
      </c>
      <c r="D69" t="s">
        <v>20</v>
      </c>
      <c r="E69" t="s">
        <v>19</v>
      </c>
      <c r="F69" t="s">
        <v>10</v>
      </c>
      <c r="G69">
        <v>1288</v>
      </c>
      <c r="H69" t="str">
        <f t="shared" si="1"/>
        <v>Yuksek yas</v>
      </c>
    </row>
    <row r="70" spans="1:8" x14ac:dyDescent="0.3">
      <c r="A70">
        <v>200068</v>
      </c>
      <c r="B70">
        <v>26</v>
      </c>
      <c r="C70" t="s">
        <v>13</v>
      </c>
      <c r="D70" t="s">
        <v>20</v>
      </c>
      <c r="E70" t="s">
        <v>19</v>
      </c>
      <c r="F70" t="s">
        <v>10</v>
      </c>
      <c r="G70">
        <v>1361</v>
      </c>
      <c r="H70" t="str">
        <f t="shared" si="1"/>
        <v>Kicik yas</v>
      </c>
    </row>
    <row r="71" spans="1:8" x14ac:dyDescent="0.3">
      <c r="A71">
        <v>200069</v>
      </c>
      <c r="B71">
        <v>43</v>
      </c>
      <c r="C71" t="s">
        <v>13</v>
      </c>
      <c r="D71" t="s">
        <v>18</v>
      </c>
      <c r="E71" t="s">
        <v>15</v>
      </c>
      <c r="F71" t="s">
        <v>10</v>
      </c>
      <c r="G71">
        <v>1440</v>
      </c>
      <c r="H71" t="str">
        <f t="shared" si="1"/>
        <v>Orta yas</v>
      </c>
    </row>
    <row r="72" spans="1:8" x14ac:dyDescent="0.3">
      <c r="A72">
        <v>200070</v>
      </c>
      <c r="B72">
        <v>70</v>
      </c>
      <c r="C72" t="s">
        <v>13</v>
      </c>
      <c r="D72" t="s">
        <v>18</v>
      </c>
      <c r="E72" t="s">
        <v>9</v>
      </c>
      <c r="F72" t="s">
        <v>10</v>
      </c>
      <c r="G72">
        <v>1029</v>
      </c>
      <c r="H72" t="str">
        <f t="shared" si="1"/>
        <v>Yuksek yas</v>
      </c>
    </row>
    <row r="73" spans="1:8" x14ac:dyDescent="0.3">
      <c r="A73">
        <v>200071</v>
      </c>
      <c r="B73">
        <v>19</v>
      </c>
      <c r="C73" t="s">
        <v>7</v>
      </c>
      <c r="D73" t="s">
        <v>17</v>
      </c>
      <c r="E73" t="s">
        <v>9</v>
      </c>
      <c r="F73" t="s">
        <v>10</v>
      </c>
      <c r="G73">
        <v>1918</v>
      </c>
      <c r="H73" t="str">
        <f t="shared" si="1"/>
        <v>Kicik yas</v>
      </c>
    </row>
    <row r="74" spans="1:8" x14ac:dyDescent="0.3">
      <c r="A74">
        <v>200072</v>
      </c>
      <c r="B74">
        <v>37</v>
      </c>
      <c r="C74" t="s">
        <v>16</v>
      </c>
      <c r="D74" t="s">
        <v>8</v>
      </c>
      <c r="E74" t="s">
        <v>19</v>
      </c>
      <c r="F74" t="s">
        <v>10</v>
      </c>
      <c r="G74">
        <v>1713</v>
      </c>
      <c r="H74" t="str">
        <f t="shared" si="1"/>
        <v>Orta yas</v>
      </c>
    </row>
    <row r="75" spans="1:8" x14ac:dyDescent="0.3">
      <c r="A75">
        <v>200073</v>
      </c>
      <c r="B75">
        <v>45</v>
      </c>
      <c r="C75" t="s">
        <v>16</v>
      </c>
      <c r="D75" t="s">
        <v>8</v>
      </c>
      <c r="E75" t="s">
        <v>15</v>
      </c>
      <c r="F75" t="s">
        <v>10</v>
      </c>
      <c r="G75">
        <v>1893</v>
      </c>
      <c r="H75" t="str">
        <f t="shared" si="1"/>
        <v>Orta yas</v>
      </c>
    </row>
    <row r="76" spans="1:8" x14ac:dyDescent="0.3">
      <c r="A76">
        <v>200074</v>
      </c>
      <c r="B76">
        <v>64</v>
      </c>
      <c r="C76" t="s">
        <v>7</v>
      </c>
      <c r="D76" t="s">
        <v>20</v>
      </c>
      <c r="E76" t="s">
        <v>15</v>
      </c>
      <c r="F76" t="s">
        <v>10</v>
      </c>
      <c r="G76">
        <v>1547</v>
      </c>
      <c r="H76" t="str">
        <f t="shared" si="1"/>
        <v>Yuksek yas</v>
      </c>
    </row>
    <row r="77" spans="1:8" x14ac:dyDescent="0.3">
      <c r="A77">
        <v>200075</v>
      </c>
      <c r="B77">
        <v>77</v>
      </c>
      <c r="C77" t="s">
        <v>11</v>
      </c>
      <c r="D77" t="s">
        <v>18</v>
      </c>
      <c r="E77" t="s">
        <v>19</v>
      </c>
      <c r="F77" t="s">
        <v>10</v>
      </c>
      <c r="G77">
        <v>1636</v>
      </c>
      <c r="H77" t="str">
        <f t="shared" si="1"/>
        <v>Yuksek yas</v>
      </c>
    </row>
    <row r="78" spans="1:8" x14ac:dyDescent="0.3">
      <c r="A78">
        <v>200076</v>
      </c>
      <c r="B78">
        <v>24</v>
      </c>
      <c r="C78" t="s">
        <v>13</v>
      </c>
      <c r="D78" t="s">
        <v>18</v>
      </c>
      <c r="E78" t="s">
        <v>15</v>
      </c>
      <c r="F78" t="s">
        <v>10</v>
      </c>
      <c r="G78">
        <v>1222</v>
      </c>
      <c r="H78" t="str">
        <f t="shared" si="1"/>
        <v>Kicik yas</v>
      </c>
    </row>
    <row r="79" spans="1:8" x14ac:dyDescent="0.3">
      <c r="A79">
        <v>200077</v>
      </c>
      <c r="B79">
        <v>61</v>
      </c>
      <c r="C79" t="s">
        <v>16</v>
      </c>
      <c r="D79" t="s">
        <v>20</v>
      </c>
      <c r="E79" t="s">
        <v>19</v>
      </c>
      <c r="F79" t="s">
        <v>10</v>
      </c>
      <c r="G79">
        <v>1746</v>
      </c>
      <c r="H79" t="str">
        <f t="shared" si="1"/>
        <v>Yuksek yas</v>
      </c>
    </row>
    <row r="80" spans="1:8" x14ac:dyDescent="0.3">
      <c r="A80">
        <v>200078</v>
      </c>
      <c r="B80">
        <v>78</v>
      </c>
      <c r="C80" t="s">
        <v>7</v>
      </c>
      <c r="D80" t="s">
        <v>21</v>
      </c>
      <c r="E80" t="s">
        <v>19</v>
      </c>
      <c r="F80" t="s">
        <v>10</v>
      </c>
      <c r="G80">
        <v>1123</v>
      </c>
      <c r="H80" t="str">
        <f t="shared" si="1"/>
        <v>Yuksek yas</v>
      </c>
    </row>
    <row r="81" spans="1:8" x14ac:dyDescent="0.3">
      <c r="A81">
        <v>200079</v>
      </c>
      <c r="B81">
        <v>25</v>
      </c>
      <c r="C81" t="s">
        <v>13</v>
      </c>
      <c r="D81" t="s">
        <v>21</v>
      </c>
      <c r="E81" t="s">
        <v>9</v>
      </c>
      <c r="F81" t="s">
        <v>10</v>
      </c>
      <c r="G81">
        <v>1981</v>
      </c>
      <c r="H81" t="str">
        <f t="shared" si="1"/>
        <v>Kicik yas</v>
      </c>
    </row>
    <row r="82" spans="1:8" x14ac:dyDescent="0.3">
      <c r="A82">
        <v>200080</v>
      </c>
      <c r="B82">
        <v>64</v>
      </c>
      <c r="C82" t="s">
        <v>7</v>
      </c>
      <c r="D82" t="s">
        <v>18</v>
      </c>
      <c r="E82" t="s">
        <v>19</v>
      </c>
      <c r="F82" t="s">
        <v>10</v>
      </c>
      <c r="G82">
        <v>1682</v>
      </c>
      <c r="H82" t="str">
        <f t="shared" si="1"/>
        <v>Yuksek yas</v>
      </c>
    </row>
    <row r="83" spans="1:8" x14ac:dyDescent="0.3">
      <c r="A83">
        <v>200081</v>
      </c>
      <c r="B83">
        <v>52</v>
      </c>
      <c r="C83" t="s">
        <v>13</v>
      </c>
      <c r="D83" t="s">
        <v>8</v>
      </c>
      <c r="E83" t="s">
        <v>12</v>
      </c>
      <c r="F83" t="s">
        <v>10</v>
      </c>
      <c r="G83">
        <v>1997</v>
      </c>
      <c r="H83" t="str">
        <f t="shared" si="1"/>
        <v>Yuksek yas</v>
      </c>
    </row>
    <row r="84" spans="1:8" x14ac:dyDescent="0.3">
      <c r="A84">
        <v>200082</v>
      </c>
      <c r="B84">
        <v>31</v>
      </c>
      <c r="C84" t="s">
        <v>13</v>
      </c>
      <c r="D84" t="s">
        <v>20</v>
      </c>
      <c r="E84" t="s">
        <v>19</v>
      </c>
      <c r="F84" t="s">
        <v>10</v>
      </c>
      <c r="G84">
        <v>1961</v>
      </c>
      <c r="H84" t="str">
        <f t="shared" si="1"/>
        <v>Kicik yas</v>
      </c>
    </row>
    <row r="85" spans="1:8" x14ac:dyDescent="0.3">
      <c r="A85">
        <v>200083</v>
      </c>
      <c r="B85">
        <v>0</v>
      </c>
      <c r="C85" t="s">
        <v>16</v>
      </c>
      <c r="D85" t="s">
        <v>17</v>
      </c>
      <c r="E85" t="s">
        <v>15</v>
      </c>
      <c r="F85" t="s">
        <v>10</v>
      </c>
      <c r="G85">
        <v>1692</v>
      </c>
      <c r="H85" t="str">
        <f t="shared" si="1"/>
        <v>Bilinmir</v>
      </c>
    </row>
    <row r="86" spans="1:8" x14ac:dyDescent="0.3">
      <c r="A86">
        <v>200084</v>
      </c>
      <c r="B86">
        <v>53</v>
      </c>
      <c r="C86" t="s">
        <v>13</v>
      </c>
      <c r="D86" t="s">
        <v>18</v>
      </c>
      <c r="E86" t="s">
        <v>12</v>
      </c>
      <c r="F86" t="s">
        <v>10</v>
      </c>
      <c r="G86">
        <v>1214</v>
      </c>
      <c r="H86" t="str">
        <f t="shared" si="1"/>
        <v>Yuksek yas</v>
      </c>
    </row>
    <row r="87" spans="1:8" x14ac:dyDescent="0.3">
      <c r="A87">
        <v>200085</v>
      </c>
      <c r="B87">
        <v>67</v>
      </c>
      <c r="C87" t="s">
        <v>7</v>
      </c>
      <c r="D87" t="s">
        <v>18</v>
      </c>
      <c r="E87" t="s">
        <v>19</v>
      </c>
      <c r="F87" t="s">
        <v>10</v>
      </c>
      <c r="G87">
        <v>1117</v>
      </c>
      <c r="H87" t="str">
        <f t="shared" si="1"/>
        <v>Yuksek yas</v>
      </c>
    </row>
    <row r="88" spans="1:8" x14ac:dyDescent="0.3">
      <c r="A88">
        <v>200086</v>
      </c>
      <c r="B88">
        <v>0</v>
      </c>
      <c r="C88" t="s">
        <v>16</v>
      </c>
      <c r="D88" t="s">
        <v>21</v>
      </c>
      <c r="E88" t="s">
        <v>19</v>
      </c>
      <c r="F88" t="s">
        <v>10</v>
      </c>
      <c r="G88">
        <v>1226</v>
      </c>
      <c r="H88" t="str">
        <f t="shared" si="1"/>
        <v>Bilinmir</v>
      </c>
    </row>
    <row r="89" spans="1:8" x14ac:dyDescent="0.3">
      <c r="A89">
        <v>200087</v>
      </c>
      <c r="B89">
        <v>21</v>
      </c>
      <c r="C89" t="s">
        <v>7</v>
      </c>
      <c r="D89" t="s">
        <v>8</v>
      </c>
      <c r="E89" t="s">
        <v>9</v>
      </c>
      <c r="F89" t="s">
        <v>10</v>
      </c>
      <c r="G89">
        <v>1890</v>
      </c>
      <c r="H89" t="str">
        <f t="shared" si="1"/>
        <v>Kicik yas</v>
      </c>
    </row>
    <row r="90" spans="1:8" x14ac:dyDescent="0.3">
      <c r="A90">
        <v>200088</v>
      </c>
      <c r="B90">
        <v>19</v>
      </c>
      <c r="C90" t="s">
        <v>13</v>
      </c>
      <c r="D90" t="s">
        <v>14</v>
      </c>
      <c r="E90" t="s">
        <v>12</v>
      </c>
      <c r="F90" t="s">
        <v>10</v>
      </c>
      <c r="G90">
        <v>1443</v>
      </c>
      <c r="H90" t="str">
        <f t="shared" si="1"/>
        <v>Kicik yas</v>
      </c>
    </row>
    <row r="91" spans="1:8" x14ac:dyDescent="0.3">
      <c r="A91">
        <v>200089</v>
      </c>
      <c r="B91">
        <v>79</v>
      </c>
      <c r="C91" t="s">
        <v>7</v>
      </c>
      <c r="D91" t="s">
        <v>21</v>
      </c>
      <c r="E91" t="s">
        <v>19</v>
      </c>
      <c r="F91" t="s">
        <v>10</v>
      </c>
      <c r="G91">
        <v>1548</v>
      </c>
      <c r="H91" t="str">
        <f t="shared" si="1"/>
        <v>Yuksek yas</v>
      </c>
    </row>
    <row r="92" spans="1:8" x14ac:dyDescent="0.3">
      <c r="A92">
        <v>200090</v>
      </c>
      <c r="B92">
        <v>23</v>
      </c>
      <c r="C92" t="s">
        <v>11</v>
      </c>
      <c r="D92" t="s">
        <v>17</v>
      </c>
      <c r="E92" t="s">
        <v>19</v>
      </c>
      <c r="F92" t="s">
        <v>10</v>
      </c>
      <c r="G92">
        <v>1828</v>
      </c>
      <c r="H92" t="str">
        <f t="shared" si="1"/>
        <v>Kicik yas</v>
      </c>
    </row>
    <row r="93" spans="1:8" x14ac:dyDescent="0.3">
      <c r="A93">
        <v>200091</v>
      </c>
      <c r="B93">
        <v>71</v>
      </c>
      <c r="C93" t="s">
        <v>13</v>
      </c>
      <c r="D93" t="s">
        <v>20</v>
      </c>
      <c r="E93" t="s">
        <v>12</v>
      </c>
      <c r="F93" t="s">
        <v>10</v>
      </c>
      <c r="G93">
        <v>1607</v>
      </c>
      <c r="H93" t="str">
        <f t="shared" si="1"/>
        <v>Yuksek yas</v>
      </c>
    </row>
    <row r="94" spans="1:8" x14ac:dyDescent="0.3">
      <c r="A94">
        <v>200092</v>
      </c>
      <c r="B94">
        <v>59</v>
      </c>
      <c r="C94" t="s">
        <v>16</v>
      </c>
      <c r="D94" t="s">
        <v>20</v>
      </c>
      <c r="E94" t="s">
        <v>15</v>
      </c>
      <c r="F94" t="s">
        <v>10</v>
      </c>
      <c r="G94">
        <v>1631</v>
      </c>
      <c r="H94" t="str">
        <f t="shared" si="1"/>
        <v>Yuksek yas</v>
      </c>
    </row>
    <row r="95" spans="1:8" x14ac:dyDescent="0.3">
      <c r="A95">
        <v>200093</v>
      </c>
      <c r="B95">
        <v>21</v>
      </c>
      <c r="C95" t="s">
        <v>7</v>
      </c>
      <c r="D95" t="s">
        <v>8</v>
      </c>
      <c r="E95" t="s">
        <v>12</v>
      </c>
      <c r="F95" t="s">
        <v>10</v>
      </c>
      <c r="G95">
        <v>1436</v>
      </c>
      <c r="H95" t="str">
        <f t="shared" si="1"/>
        <v>Kicik yas</v>
      </c>
    </row>
    <row r="96" spans="1:8" x14ac:dyDescent="0.3">
      <c r="A96">
        <v>200094</v>
      </c>
      <c r="B96">
        <v>71</v>
      </c>
      <c r="C96" t="s">
        <v>13</v>
      </c>
      <c r="D96" t="s">
        <v>18</v>
      </c>
      <c r="E96" t="s">
        <v>15</v>
      </c>
      <c r="F96" t="s">
        <v>10</v>
      </c>
      <c r="G96">
        <v>1011</v>
      </c>
      <c r="H96" t="str">
        <f t="shared" si="1"/>
        <v>Yuksek yas</v>
      </c>
    </row>
    <row r="97" spans="1:8" x14ac:dyDescent="0.3">
      <c r="A97">
        <v>200095</v>
      </c>
      <c r="B97">
        <v>46</v>
      </c>
      <c r="C97" t="s">
        <v>16</v>
      </c>
      <c r="D97" t="s">
        <v>14</v>
      </c>
      <c r="E97" t="s">
        <v>12</v>
      </c>
      <c r="F97" t="s">
        <v>10</v>
      </c>
      <c r="G97">
        <v>1121</v>
      </c>
      <c r="H97" t="str">
        <f t="shared" si="1"/>
        <v>Orta yas</v>
      </c>
    </row>
    <row r="98" spans="1:8" x14ac:dyDescent="0.3">
      <c r="A98">
        <v>200096</v>
      </c>
      <c r="B98">
        <v>35</v>
      </c>
      <c r="C98" t="s">
        <v>16</v>
      </c>
      <c r="D98" t="s">
        <v>14</v>
      </c>
      <c r="E98" t="s">
        <v>15</v>
      </c>
      <c r="F98" t="s">
        <v>10</v>
      </c>
      <c r="G98">
        <v>1546</v>
      </c>
      <c r="H98" t="str">
        <f t="shared" si="1"/>
        <v>Orta yas</v>
      </c>
    </row>
    <row r="99" spans="1:8" x14ac:dyDescent="0.3">
      <c r="A99">
        <v>200097</v>
      </c>
      <c r="B99">
        <v>43</v>
      </c>
      <c r="C99" t="s">
        <v>16</v>
      </c>
      <c r="D99" t="s">
        <v>14</v>
      </c>
      <c r="E99" t="s">
        <v>9</v>
      </c>
      <c r="F99" t="s">
        <v>10</v>
      </c>
      <c r="G99">
        <v>1488</v>
      </c>
      <c r="H99" t="str">
        <f t="shared" si="1"/>
        <v>Orta yas</v>
      </c>
    </row>
    <row r="100" spans="1:8" x14ac:dyDescent="0.3">
      <c r="A100">
        <v>200098</v>
      </c>
      <c r="B100">
        <v>61</v>
      </c>
      <c r="C100" t="s">
        <v>7</v>
      </c>
      <c r="D100" t="s">
        <v>14</v>
      </c>
      <c r="E100" t="s">
        <v>9</v>
      </c>
      <c r="F100" t="s">
        <v>10</v>
      </c>
      <c r="G100">
        <v>1250</v>
      </c>
      <c r="H100" t="str">
        <f t="shared" si="1"/>
        <v>Yuksek yas</v>
      </c>
    </row>
    <row r="101" spans="1:8" x14ac:dyDescent="0.3">
      <c r="A101">
        <v>200099</v>
      </c>
      <c r="B101">
        <v>51</v>
      </c>
      <c r="C101" t="s">
        <v>7</v>
      </c>
      <c r="D101" t="s">
        <v>8</v>
      </c>
      <c r="E101" t="s">
        <v>12</v>
      </c>
      <c r="F101" t="s">
        <v>10</v>
      </c>
      <c r="G101">
        <v>1578</v>
      </c>
      <c r="H101" t="str">
        <f t="shared" si="1"/>
        <v>Yuksek yas</v>
      </c>
    </row>
    <row r="102" spans="1:8" x14ac:dyDescent="0.3">
      <c r="A102">
        <v>200100</v>
      </c>
      <c r="B102">
        <v>27</v>
      </c>
      <c r="C102" t="s">
        <v>7</v>
      </c>
      <c r="D102" t="s">
        <v>17</v>
      </c>
      <c r="E102" t="s">
        <v>9</v>
      </c>
      <c r="F102" t="s">
        <v>10</v>
      </c>
      <c r="G102">
        <v>1481</v>
      </c>
      <c r="H102" t="str">
        <f t="shared" si="1"/>
        <v>Kicik yas</v>
      </c>
    </row>
    <row r="103" spans="1:8" x14ac:dyDescent="0.3">
      <c r="A103">
        <v>200101</v>
      </c>
      <c r="B103">
        <v>79</v>
      </c>
      <c r="C103" t="s">
        <v>16</v>
      </c>
      <c r="D103" t="s">
        <v>17</v>
      </c>
      <c r="E103" t="s">
        <v>19</v>
      </c>
      <c r="F103" t="s">
        <v>10</v>
      </c>
      <c r="G103">
        <v>1549</v>
      </c>
      <c r="H103" t="str">
        <f t="shared" si="1"/>
        <v>Yuksek yas</v>
      </c>
    </row>
    <row r="104" spans="1:8" x14ac:dyDescent="0.3">
      <c r="A104">
        <v>200102</v>
      </c>
      <c r="B104">
        <v>53</v>
      </c>
      <c r="C104" t="s">
        <v>7</v>
      </c>
      <c r="D104" t="s">
        <v>18</v>
      </c>
      <c r="E104" t="s">
        <v>9</v>
      </c>
      <c r="F104" t="s">
        <v>10</v>
      </c>
      <c r="G104">
        <v>1279</v>
      </c>
      <c r="H104" t="str">
        <f t="shared" si="1"/>
        <v>Yuksek yas</v>
      </c>
    </row>
    <row r="105" spans="1:8" x14ac:dyDescent="0.3">
      <c r="A105">
        <v>200103</v>
      </c>
      <c r="B105">
        <v>31</v>
      </c>
      <c r="C105" t="s">
        <v>13</v>
      </c>
      <c r="D105" t="s">
        <v>20</v>
      </c>
      <c r="E105" t="s">
        <v>19</v>
      </c>
      <c r="F105" t="s">
        <v>10</v>
      </c>
      <c r="G105">
        <v>1741</v>
      </c>
      <c r="H105" t="str">
        <f t="shared" si="1"/>
        <v>Kicik yas</v>
      </c>
    </row>
    <row r="106" spans="1:8" x14ac:dyDescent="0.3">
      <c r="A106">
        <v>200104</v>
      </c>
      <c r="B106">
        <v>48</v>
      </c>
      <c r="C106" t="s">
        <v>7</v>
      </c>
      <c r="D106" t="s">
        <v>21</v>
      </c>
      <c r="E106" t="s">
        <v>19</v>
      </c>
      <c r="F106" t="s">
        <v>10</v>
      </c>
      <c r="G106">
        <v>1336</v>
      </c>
      <c r="H106" t="str">
        <f t="shared" si="1"/>
        <v>Orta yas</v>
      </c>
    </row>
    <row r="107" spans="1:8" x14ac:dyDescent="0.3">
      <c r="A107">
        <v>200105</v>
      </c>
      <c r="B107">
        <v>65</v>
      </c>
      <c r="C107" t="s">
        <v>11</v>
      </c>
      <c r="D107" t="s">
        <v>21</v>
      </c>
      <c r="E107" t="s">
        <v>19</v>
      </c>
      <c r="F107" t="s">
        <v>10</v>
      </c>
      <c r="G107">
        <v>1167</v>
      </c>
      <c r="H107" t="str">
        <f t="shared" si="1"/>
        <v>Yuksek yas</v>
      </c>
    </row>
    <row r="108" spans="1:8" x14ac:dyDescent="0.3">
      <c r="A108">
        <v>200106</v>
      </c>
      <c r="B108">
        <v>32</v>
      </c>
      <c r="C108" t="s">
        <v>16</v>
      </c>
      <c r="D108" t="s">
        <v>21</v>
      </c>
      <c r="E108" t="s">
        <v>19</v>
      </c>
      <c r="F108" t="s">
        <v>10</v>
      </c>
      <c r="G108">
        <v>1960</v>
      </c>
      <c r="H108" t="str">
        <f t="shared" si="1"/>
        <v>Kicik yas</v>
      </c>
    </row>
    <row r="109" spans="1:8" x14ac:dyDescent="0.3">
      <c r="A109">
        <v>200107</v>
      </c>
      <c r="B109">
        <v>25</v>
      </c>
      <c r="C109" t="s">
        <v>7</v>
      </c>
      <c r="D109" t="s">
        <v>17</v>
      </c>
      <c r="E109" t="s">
        <v>19</v>
      </c>
      <c r="F109" t="s">
        <v>10</v>
      </c>
      <c r="G109">
        <v>1952</v>
      </c>
      <c r="H109" t="str">
        <f t="shared" si="1"/>
        <v>Kicik yas</v>
      </c>
    </row>
    <row r="110" spans="1:8" x14ac:dyDescent="0.3">
      <c r="A110">
        <v>200108</v>
      </c>
      <c r="B110">
        <v>31</v>
      </c>
      <c r="C110" t="s">
        <v>11</v>
      </c>
      <c r="D110" t="s">
        <v>18</v>
      </c>
      <c r="E110" t="s">
        <v>12</v>
      </c>
      <c r="F110" t="s">
        <v>10</v>
      </c>
      <c r="G110">
        <v>1327</v>
      </c>
      <c r="H110" t="str">
        <f t="shared" si="1"/>
        <v>Kicik yas</v>
      </c>
    </row>
    <row r="111" spans="1:8" x14ac:dyDescent="0.3">
      <c r="A111">
        <v>200109</v>
      </c>
      <c r="B111">
        <v>40</v>
      </c>
      <c r="C111" t="s">
        <v>16</v>
      </c>
      <c r="D111" t="s">
        <v>20</v>
      </c>
      <c r="E111" t="s">
        <v>12</v>
      </c>
      <c r="F111" t="s">
        <v>10</v>
      </c>
      <c r="G111">
        <v>1245</v>
      </c>
      <c r="H111" t="str">
        <f t="shared" si="1"/>
        <v>Orta yas</v>
      </c>
    </row>
    <row r="112" spans="1:8" x14ac:dyDescent="0.3">
      <c r="A112">
        <v>200110</v>
      </c>
      <c r="B112">
        <v>77</v>
      </c>
      <c r="C112" t="s">
        <v>13</v>
      </c>
      <c r="D112" t="s">
        <v>18</v>
      </c>
      <c r="E112" t="s">
        <v>19</v>
      </c>
      <c r="F112" t="s">
        <v>10</v>
      </c>
      <c r="G112">
        <v>1590</v>
      </c>
      <c r="H112" t="str">
        <f t="shared" si="1"/>
        <v>Yuksek yas</v>
      </c>
    </row>
    <row r="113" spans="1:8" x14ac:dyDescent="0.3">
      <c r="A113">
        <v>200111</v>
      </c>
      <c r="B113">
        <v>74</v>
      </c>
      <c r="C113" t="s">
        <v>16</v>
      </c>
      <c r="D113" t="s">
        <v>18</v>
      </c>
      <c r="E113" t="s">
        <v>9</v>
      </c>
      <c r="F113" t="s">
        <v>10</v>
      </c>
      <c r="G113">
        <v>1625</v>
      </c>
      <c r="H113" t="str">
        <f t="shared" si="1"/>
        <v>Yuksek yas</v>
      </c>
    </row>
    <row r="114" spans="1:8" x14ac:dyDescent="0.3">
      <c r="A114">
        <v>200112</v>
      </c>
      <c r="B114">
        <v>79</v>
      </c>
      <c r="C114" t="s">
        <v>16</v>
      </c>
      <c r="D114" t="s">
        <v>21</v>
      </c>
      <c r="E114" t="s">
        <v>15</v>
      </c>
      <c r="F114" t="s">
        <v>10</v>
      </c>
      <c r="G114">
        <v>1300</v>
      </c>
      <c r="H114" t="str">
        <f t="shared" si="1"/>
        <v>Yuksek yas</v>
      </c>
    </row>
    <row r="115" spans="1:8" x14ac:dyDescent="0.3">
      <c r="A115">
        <v>200113</v>
      </c>
      <c r="B115">
        <v>57</v>
      </c>
      <c r="C115" t="s">
        <v>7</v>
      </c>
      <c r="D115" t="s">
        <v>21</v>
      </c>
      <c r="E115" t="s">
        <v>15</v>
      </c>
      <c r="F115" t="s">
        <v>10</v>
      </c>
      <c r="G115">
        <v>1728</v>
      </c>
      <c r="H115" t="str">
        <f t="shared" si="1"/>
        <v>Yuksek yas</v>
      </c>
    </row>
    <row r="116" spans="1:8" x14ac:dyDescent="0.3">
      <c r="A116">
        <v>200114</v>
      </c>
      <c r="B116">
        <v>38</v>
      </c>
      <c r="C116" t="s">
        <v>13</v>
      </c>
      <c r="D116" t="s">
        <v>14</v>
      </c>
      <c r="E116" t="s">
        <v>15</v>
      </c>
      <c r="F116" t="s">
        <v>10</v>
      </c>
      <c r="G116">
        <v>1199</v>
      </c>
      <c r="H116" t="str">
        <f t="shared" si="1"/>
        <v>Orta yas</v>
      </c>
    </row>
    <row r="117" spans="1:8" x14ac:dyDescent="0.3">
      <c r="A117">
        <v>200115</v>
      </c>
      <c r="B117">
        <v>33</v>
      </c>
      <c r="C117" t="s">
        <v>16</v>
      </c>
      <c r="D117" t="s">
        <v>20</v>
      </c>
      <c r="E117" t="s">
        <v>19</v>
      </c>
      <c r="F117" t="s">
        <v>10</v>
      </c>
      <c r="G117">
        <v>1892</v>
      </c>
      <c r="H117" t="str">
        <f t="shared" si="1"/>
        <v>Kicik yas</v>
      </c>
    </row>
    <row r="118" spans="1:8" x14ac:dyDescent="0.3">
      <c r="A118">
        <v>200116</v>
      </c>
      <c r="B118">
        <v>62</v>
      </c>
      <c r="C118" t="s">
        <v>7</v>
      </c>
      <c r="D118" t="s">
        <v>8</v>
      </c>
      <c r="E118" t="s">
        <v>19</v>
      </c>
      <c r="F118" t="s">
        <v>10</v>
      </c>
      <c r="G118">
        <v>1499</v>
      </c>
      <c r="H118" t="str">
        <f t="shared" si="1"/>
        <v>Yuksek yas</v>
      </c>
    </row>
    <row r="119" spans="1:8" x14ac:dyDescent="0.3">
      <c r="A119">
        <v>200117</v>
      </c>
      <c r="B119">
        <v>35</v>
      </c>
      <c r="C119" t="s">
        <v>16</v>
      </c>
      <c r="D119" t="s">
        <v>14</v>
      </c>
      <c r="E119" t="s">
        <v>15</v>
      </c>
      <c r="F119" t="s">
        <v>10</v>
      </c>
      <c r="G119">
        <v>1863</v>
      </c>
      <c r="H119" t="str">
        <f t="shared" si="1"/>
        <v>Orta yas</v>
      </c>
    </row>
    <row r="120" spans="1:8" x14ac:dyDescent="0.3">
      <c r="A120">
        <v>200118</v>
      </c>
      <c r="B120">
        <v>64</v>
      </c>
      <c r="C120" t="s">
        <v>16</v>
      </c>
      <c r="D120" t="s">
        <v>8</v>
      </c>
      <c r="E120" t="s">
        <v>15</v>
      </c>
      <c r="F120" t="s">
        <v>10</v>
      </c>
      <c r="G120">
        <v>1753</v>
      </c>
      <c r="H120" t="str">
        <f t="shared" si="1"/>
        <v>Yuksek yas</v>
      </c>
    </row>
    <row r="121" spans="1:8" x14ac:dyDescent="0.3">
      <c r="A121">
        <v>200119</v>
      </c>
      <c r="B121">
        <v>70</v>
      </c>
      <c r="C121" t="s">
        <v>16</v>
      </c>
      <c r="D121" t="s">
        <v>14</v>
      </c>
      <c r="E121" t="s">
        <v>9</v>
      </c>
      <c r="F121" t="s">
        <v>10</v>
      </c>
      <c r="G121">
        <v>1012</v>
      </c>
      <c r="H121" t="str">
        <f t="shared" si="1"/>
        <v>Yuksek yas</v>
      </c>
    </row>
    <row r="122" spans="1:8" x14ac:dyDescent="0.3">
      <c r="A122">
        <v>200120</v>
      </c>
      <c r="B122">
        <v>41</v>
      </c>
      <c r="C122" t="s">
        <v>16</v>
      </c>
      <c r="D122" t="s">
        <v>8</v>
      </c>
      <c r="E122" t="s">
        <v>15</v>
      </c>
      <c r="F122" t="s">
        <v>10</v>
      </c>
      <c r="G122">
        <v>1365</v>
      </c>
      <c r="H122" t="str">
        <f t="shared" si="1"/>
        <v>Orta yas</v>
      </c>
    </row>
    <row r="123" spans="1:8" x14ac:dyDescent="0.3">
      <c r="A123">
        <v>200121</v>
      </c>
      <c r="B123">
        <v>43</v>
      </c>
      <c r="C123" t="s">
        <v>16</v>
      </c>
      <c r="D123" t="s">
        <v>21</v>
      </c>
      <c r="E123" t="s">
        <v>19</v>
      </c>
      <c r="F123" t="s">
        <v>10</v>
      </c>
      <c r="G123">
        <v>1718</v>
      </c>
      <c r="H123" t="str">
        <f t="shared" si="1"/>
        <v>Orta yas</v>
      </c>
    </row>
    <row r="124" spans="1:8" x14ac:dyDescent="0.3">
      <c r="A124">
        <v>200122</v>
      </c>
      <c r="B124">
        <v>0</v>
      </c>
      <c r="C124" t="s">
        <v>16</v>
      </c>
      <c r="D124" t="s">
        <v>21</v>
      </c>
      <c r="E124" t="s">
        <v>12</v>
      </c>
      <c r="F124" t="s">
        <v>10</v>
      </c>
      <c r="G124">
        <v>1773</v>
      </c>
      <c r="H124" t="str">
        <f t="shared" si="1"/>
        <v>Bilinmir</v>
      </c>
    </row>
    <row r="125" spans="1:8" x14ac:dyDescent="0.3">
      <c r="A125">
        <v>200123</v>
      </c>
      <c r="B125">
        <v>77</v>
      </c>
      <c r="C125" t="s">
        <v>7</v>
      </c>
      <c r="D125" t="s">
        <v>18</v>
      </c>
      <c r="E125" t="s">
        <v>12</v>
      </c>
      <c r="F125" t="s">
        <v>10</v>
      </c>
      <c r="G125">
        <v>1096</v>
      </c>
      <c r="H125" t="str">
        <f t="shared" si="1"/>
        <v>Yuksek yas</v>
      </c>
    </row>
    <row r="126" spans="1:8" x14ac:dyDescent="0.3">
      <c r="A126">
        <v>200124</v>
      </c>
      <c r="B126">
        <v>77</v>
      </c>
      <c r="C126" t="s">
        <v>16</v>
      </c>
      <c r="D126" t="s">
        <v>18</v>
      </c>
      <c r="E126" t="s">
        <v>19</v>
      </c>
      <c r="F126" t="s">
        <v>10</v>
      </c>
      <c r="G126">
        <v>1070</v>
      </c>
      <c r="H126" t="str">
        <f t="shared" si="1"/>
        <v>Yuksek yas</v>
      </c>
    </row>
    <row r="127" spans="1:8" x14ac:dyDescent="0.3">
      <c r="A127">
        <v>200125</v>
      </c>
      <c r="B127">
        <v>77</v>
      </c>
      <c r="C127" t="s">
        <v>13</v>
      </c>
      <c r="D127" t="s">
        <v>20</v>
      </c>
      <c r="E127" t="s">
        <v>12</v>
      </c>
      <c r="F127" t="s">
        <v>10</v>
      </c>
      <c r="G127">
        <v>1992</v>
      </c>
      <c r="H127" t="str">
        <f t="shared" si="1"/>
        <v>Yuksek yas</v>
      </c>
    </row>
    <row r="128" spans="1:8" x14ac:dyDescent="0.3">
      <c r="A128">
        <v>200126</v>
      </c>
      <c r="B128">
        <v>62</v>
      </c>
      <c r="C128" t="s">
        <v>7</v>
      </c>
      <c r="D128" t="s">
        <v>20</v>
      </c>
      <c r="E128" t="s">
        <v>9</v>
      </c>
      <c r="F128" t="s">
        <v>10</v>
      </c>
      <c r="G128">
        <v>1814</v>
      </c>
      <c r="H128" t="str">
        <f t="shared" si="1"/>
        <v>Yuksek yas</v>
      </c>
    </row>
    <row r="129" spans="1:8" x14ac:dyDescent="0.3">
      <c r="A129">
        <v>200127</v>
      </c>
      <c r="B129">
        <v>58</v>
      </c>
      <c r="C129" t="s">
        <v>13</v>
      </c>
      <c r="D129" t="s">
        <v>14</v>
      </c>
      <c r="E129" t="s">
        <v>15</v>
      </c>
      <c r="F129" t="s">
        <v>10</v>
      </c>
      <c r="G129">
        <v>1860</v>
      </c>
      <c r="H129" t="str">
        <f t="shared" si="1"/>
        <v>Yuksek yas</v>
      </c>
    </row>
    <row r="130" spans="1:8" x14ac:dyDescent="0.3">
      <c r="A130">
        <v>200128</v>
      </c>
      <c r="B130">
        <v>46</v>
      </c>
      <c r="C130" t="s">
        <v>16</v>
      </c>
      <c r="D130" t="s">
        <v>20</v>
      </c>
      <c r="E130" t="s">
        <v>19</v>
      </c>
      <c r="F130" t="s">
        <v>10</v>
      </c>
      <c r="G130">
        <v>1741</v>
      </c>
      <c r="H130" t="str">
        <f t="shared" ref="H130:H193" si="2">IF(B130=0, "Bilinmir",
    IF(AND(B130&gt;0, B130&lt;35), "Kicik yas",
        IF(AND(B130&gt;=35, B130&lt;50), "Orta yas",
            "Yuksek yas"
        )
    )
)</f>
        <v>Orta yas</v>
      </c>
    </row>
    <row r="131" spans="1:8" x14ac:dyDescent="0.3">
      <c r="A131">
        <v>200129</v>
      </c>
      <c r="B131">
        <v>32</v>
      </c>
      <c r="C131" t="s">
        <v>13</v>
      </c>
      <c r="D131" t="s">
        <v>8</v>
      </c>
      <c r="E131" t="s">
        <v>19</v>
      </c>
      <c r="F131" t="s">
        <v>10</v>
      </c>
      <c r="G131">
        <v>1356</v>
      </c>
      <c r="H131" t="str">
        <f t="shared" si="2"/>
        <v>Kicik yas</v>
      </c>
    </row>
    <row r="132" spans="1:8" x14ac:dyDescent="0.3">
      <c r="A132">
        <v>200130</v>
      </c>
      <c r="B132">
        <v>62</v>
      </c>
      <c r="C132" t="s">
        <v>16</v>
      </c>
      <c r="D132" t="s">
        <v>14</v>
      </c>
      <c r="E132" t="s">
        <v>9</v>
      </c>
      <c r="F132" t="s">
        <v>10</v>
      </c>
      <c r="G132">
        <v>1811</v>
      </c>
      <c r="H132" t="str">
        <f t="shared" si="2"/>
        <v>Yuksek yas</v>
      </c>
    </row>
    <row r="133" spans="1:8" x14ac:dyDescent="0.3">
      <c r="A133">
        <v>200131</v>
      </c>
      <c r="B133">
        <v>18</v>
      </c>
      <c r="C133" t="s">
        <v>16</v>
      </c>
      <c r="D133" t="s">
        <v>18</v>
      </c>
      <c r="E133" t="s">
        <v>19</v>
      </c>
      <c r="F133" t="s">
        <v>10</v>
      </c>
      <c r="G133">
        <v>1543</v>
      </c>
      <c r="H133" t="str">
        <f t="shared" si="2"/>
        <v>Kicik yas</v>
      </c>
    </row>
    <row r="134" spans="1:8" x14ac:dyDescent="0.3">
      <c r="A134">
        <v>200132</v>
      </c>
      <c r="B134">
        <v>42</v>
      </c>
      <c r="C134" t="s">
        <v>7</v>
      </c>
      <c r="D134" t="s">
        <v>8</v>
      </c>
      <c r="E134" t="s">
        <v>15</v>
      </c>
      <c r="F134" t="s">
        <v>10</v>
      </c>
      <c r="G134">
        <v>1249</v>
      </c>
      <c r="H134" t="str">
        <f t="shared" si="2"/>
        <v>Orta yas</v>
      </c>
    </row>
    <row r="135" spans="1:8" x14ac:dyDescent="0.3">
      <c r="A135">
        <v>200133</v>
      </c>
      <c r="B135">
        <v>24</v>
      </c>
      <c r="C135" t="s">
        <v>7</v>
      </c>
      <c r="D135" t="s">
        <v>18</v>
      </c>
      <c r="E135" t="s">
        <v>9</v>
      </c>
      <c r="F135" t="s">
        <v>10</v>
      </c>
      <c r="G135">
        <v>1253</v>
      </c>
      <c r="H135" t="str">
        <f t="shared" si="2"/>
        <v>Kicik yas</v>
      </c>
    </row>
    <row r="136" spans="1:8" x14ac:dyDescent="0.3">
      <c r="A136">
        <v>200134</v>
      </c>
      <c r="B136">
        <v>26</v>
      </c>
      <c r="C136" t="s">
        <v>16</v>
      </c>
      <c r="D136" t="s">
        <v>14</v>
      </c>
      <c r="E136" t="s">
        <v>19</v>
      </c>
      <c r="F136" t="s">
        <v>10</v>
      </c>
      <c r="G136">
        <v>1770</v>
      </c>
      <c r="H136" t="str">
        <f t="shared" si="2"/>
        <v>Kicik yas</v>
      </c>
    </row>
    <row r="137" spans="1:8" x14ac:dyDescent="0.3">
      <c r="A137">
        <v>200135</v>
      </c>
      <c r="B137">
        <v>41</v>
      </c>
      <c r="C137" t="s">
        <v>7</v>
      </c>
      <c r="D137" t="s">
        <v>17</v>
      </c>
      <c r="E137" t="s">
        <v>19</v>
      </c>
      <c r="F137" t="s">
        <v>10</v>
      </c>
      <c r="G137">
        <v>1181</v>
      </c>
      <c r="H137" t="str">
        <f t="shared" si="2"/>
        <v>Orta yas</v>
      </c>
    </row>
    <row r="138" spans="1:8" x14ac:dyDescent="0.3">
      <c r="A138">
        <v>200136</v>
      </c>
      <c r="B138">
        <v>18</v>
      </c>
      <c r="C138" t="s">
        <v>13</v>
      </c>
      <c r="D138" t="s">
        <v>21</v>
      </c>
      <c r="E138" t="s">
        <v>15</v>
      </c>
      <c r="F138" t="s">
        <v>10</v>
      </c>
      <c r="G138">
        <v>1851</v>
      </c>
      <c r="H138" t="str">
        <f t="shared" si="2"/>
        <v>Kicik yas</v>
      </c>
    </row>
    <row r="139" spans="1:8" x14ac:dyDescent="0.3">
      <c r="A139">
        <v>200137</v>
      </c>
      <c r="B139">
        <v>61</v>
      </c>
      <c r="C139" t="s">
        <v>7</v>
      </c>
      <c r="D139" t="s">
        <v>8</v>
      </c>
      <c r="E139" t="s">
        <v>19</v>
      </c>
      <c r="F139" t="s">
        <v>10</v>
      </c>
      <c r="G139">
        <v>1973</v>
      </c>
      <c r="H139" t="str">
        <f t="shared" si="2"/>
        <v>Yuksek yas</v>
      </c>
    </row>
    <row r="140" spans="1:8" x14ac:dyDescent="0.3">
      <c r="A140">
        <v>200138</v>
      </c>
      <c r="B140">
        <v>25</v>
      </c>
      <c r="C140" t="s">
        <v>7</v>
      </c>
      <c r="D140" t="s">
        <v>14</v>
      </c>
      <c r="E140" t="s">
        <v>15</v>
      </c>
      <c r="F140" t="s">
        <v>10</v>
      </c>
      <c r="G140">
        <v>1987</v>
      </c>
      <c r="H140" t="str">
        <f t="shared" si="2"/>
        <v>Kicik yas</v>
      </c>
    </row>
    <row r="141" spans="1:8" x14ac:dyDescent="0.3">
      <c r="A141">
        <v>200139</v>
      </c>
      <c r="B141">
        <v>41</v>
      </c>
      <c r="C141" t="s">
        <v>13</v>
      </c>
      <c r="D141" t="s">
        <v>17</v>
      </c>
      <c r="E141" t="s">
        <v>19</v>
      </c>
      <c r="F141" t="s">
        <v>10</v>
      </c>
      <c r="G141">
        <v>1165</v>
      </c>
      <c r="H141" t="str">
        <f t="shared" si="2"/>
        <v>Orta yas</v>
      </c>
    </row>
    <row r="142" spans="1:8" x14ac:dyDescent="0.3">
      <c r="A142">
        <v>200140</v>
      </c>
      <c r="B142">
        <v>28</v>
      </c>
      <c r="C142" t="s">
        <v>7</v>
      </c>
      <c r="D142" t="s">
        <v>21</v>
      </c>
      <c r="E142" t="s">
        <v>12</v>
      </c>
      <c r="F142" t="s">
        <v>10</v>
      </c>
      <c r="G142">
        <v>1003</v>
      </c>
      <c r="H142" t="str">
        <f t="shared" si="2"/>
        <v>Kicik yas</v>
      </c>
    </row>
    <row r="143" spans="1:8" x14ac:dyDescent="0.3">
      <c r="A143">
        <v>200141</v>
      </c>
      <c r="B143">
        <v>68</v>
      </c>
      <c r="C143" t="s">
        <v>16</v>
      </c>
      <c r="D143" t="s">
        <v>20</v>
      </c>
      <c r="E143" t="s">
        <v>19</v>
      </c>
      <c r="F143" t="s">
        <v>10</v>
      </c>
      <c r="G143">
        <v>1462</v>
      </c>
      <c r="H143" t="str">
        <f t="shared" si="2"/>
        <v>Yuksek yas</v>
      </c>
    </row>
    <row r="144" spans="1:8" x14ac:dyDescent="0.3">
      <c r="A144">
        <v>200142</v>
      </c>
      <c r="B144">
        <v>34</v>
      </c>
      <c r="C144" t="s">
        <v>13</v>
      </c>
      <c r="D144" t="s">
        <v>14</v>
      </c>
      <c r="E144" t="s">
        <v>15</v>
      </c>
      <c r="F144" t="s">
        <v>10</v>
      </c>
      <c r="G144">
        <v>1144</v>
      </c>
      <c r="H144" t="str">
        <f t="shared" si="2"/>
        <v>Kicik yas</v>
      </c>
    </row>
    <row r="145" spans="1:8" x14ac:dyDescent="0.3">
      <c r="A145">
        <v>200143</v>
      </c>
      <c r="B145">
        <v>25</v>
      </c>
      <c r="C145" t="s">
        <v>16</v>
      </c>
      <c r="D145" t="s">
        <v>8</v>
      </c>
      <c r="E145" t="s">
        <v>9</v>
      </c>
      <c r="F145" t="s">
        <v>10</v>
      </c>
      <c r="G145">
        <v>1164</v>
      </c>
      <c r="H145" t="str">
        <f t="shared" si="2"/>
        <v>Kicik yas</v>
      </c>
    </row>
    <row r="146" spans="1:8" x14ac:dyDescent="0.3">
      <c r="A146">
        <v>200144</v>
      </c>
      <c r="B146">
        <v>52</v>
      </c>
      <c r="C146" t="s">
        <v>13</v>
      </c>
      <c r="D146" t="s">
        <v>14</v>
      </c>
      <c r="E146" t="s">
        <v>15</v>
      </c>
      <c r="F146" t="s">
        <v>10</v>
      </c>
      <c r="G146">
        <v>1343</v>
      </c>
      <c r="H146" t="str">
        <f t="shared" si="2"/>
        <v>Yuksek yas</v>
      </c>
    </row>
    <row r="147" spans="1:8" x14ac:dyDescent="0.3">
      <c r="A147">
        <v>200145</v>
      </c>
      <c r="B147">
        <v>52</v>
      </c>
      <c r="C147" t="s">
        <v>16</v>
      </c>
      <c r="D147" t="s">
        <v>8</v>
      </c>
      <c r="E147" t="s">
        <v>12</v>
      </c>
      <c r="F147" t="s">
        <v>10</v>
      </c>
      <c r="G147">
        <v>1997</v>
      </c>
      <c r="H147" t="str">
        <f t="shared" si="2"/>
        <v>Yuksek yas</v>
      </c>
    </row>
    <row r="148" spans="1:8" x14ac:dyDescent="0.3">
      <c r="A148">
        <v>200146</v>
      </c>
      <c r="B148">
        <v>50</v>
      </c>
      <c r="C148" t="s">
        <v>16</v>
      </c>
      <c r="D148" t="s">
        <v>18</v>
      </c>
      <c r="E148" t="s">
        <v>9</v>
      </c>
      <c r="F148" t="s">
        <v>10</v>
      </c>
      <c r="G148">
        <v>1873</v>
      </c>
      <c r="H148" t="str">
        <f t="shared" si="2"/>
        <v>Yuksek yas</v>
      </c>
    </row>
    <row r="149" spans="1:8" x14ac:dyDescent="0.3">
      <c r="A149">
        <v>200147</v>
      </c>
      <c r="B149">
        <v>0</v>
      </c>
      <c r="C149" t="s">
        <v>7</v>
      </c>
      <c r="D149" t="s">
        <v>8</v>
      </c>
      <c r="E149" t="s">
        <v>19</v>
      </c>
      <c r="F149" t="s">
        <v>10</v>
      </c>
      <c r="G149">
        <v>1104</v>
      </c>
      <c r="H149" t="str">
        <f t="shared" si="2"/>
        <v>Bilinmir</v>
      </c>
    </row>
    <row r="150" spans="1:8" x14ac:dyDescent="0.3">
      <c r="A150">
        <v>200148</v>
      </c>
      <c r="B150">
        <v>22</v>
      </c>
      <c r="C150" t="s">
        <v>16</v>
      </c>
      <c r="D150" t="s">
        <v>20</v>
      </c>
      <c r="E150" t="s">
        <v>15</v>
      </c>
      <c r="F150" t="s">
        <v>10</v>
      </c>
      <c r="G150">
        <v>1547</v>
      </c>
      <c r="H150" t="str">
        <f t="shared" si="2"/>
        <v>Kicik yas</v>
      </c>
    </row>
    <row r="151" spans="1:8" x14ac:dyDescent="0.3">
      <c r="A151">
        <v>200149</v>
      </c>
      <c r="B151">
        <v>59</v>
      </c>
      <c r="C151" t="s">
        <v>7</v>
      </c>
      <c r="D151" t="s">
        <v>18</v>
      </c>
      <c r="E151" t="s">
        <v>9</v>
      </c>
      <c r="F151" t="s">
        <v>10</v>
      </c>
      <c r="G151">
        <v>1313</v>
      </c>
      <c r="H151" t="str">
        <f t="shared" si="2"/>
        <v>Yuksek yas</v>
      </c>
    </row>
    <row r="152" spans="1:8" x14ac:dyDescent="0.3">
      <c r="A152">
        <v>200150</v>
      </c>
      <c r="B152">
        <v>56</v>
      </c>
      <c r="C152" t="s">
        <v>13</v>
      </c>
      <c r="D152" t="s">
        <v>17</v>
      </c>
      <c r="E152" t="s">
        <v>19</v>
      </c>
      <c r="F152" t="s">
        <v>10</v>
      </c>
      <c r="G152">
        <v>1168</v>
      </c>
      <c r="H152" t="str">
        <f t="shared" si="2"/>
        <v>Yuksek yas</v>
      </c>
    </row>
    <row r="153" spans="1:8" x14ac:dyDescent="0.3">
      <c r="A153">
        <v>200151</v>
      </c>
      <c r="B153">
        <v>75</v>
      </c>
      <c r="C153" t="s">
        <v>16</v>
      </c>
      <c r="D153" t="s">
        <v>17</v>
      </c>
      <c r="E153" t="s">
        <v>12</v>
      </c>
      <c r="F153" t="s">
        <v>10</v>
      </c>
      <c r="G153">
        <v>1519</v>
      </c>
      <c r="H153" t="str">
        <f t="shared" si="2"/>
        <v>Yuksek yas</v>
      </c>
    </row>
    <row r="154" spans="1:8" x14ac:dyDescent="0.3">
      <c r="A154">
        <v>200152</v>
      </c>
      <c r="B154">
        <v>58</v>
      </c>
      <c r="C154" t="s">
        <v>16</v>
      </c>
      <c r="D154" t="s">
        <v>18</v>
      </c>
      <c r="E154" t="s">
        <v>19</v>
      </c>
      <c r="F154" t="s">
        <v>10</v>
      </c>
      <c r="G154">
        <v>1962</v>
      </c>
      <c r="H154" t="str">
        <f t="shared" si="2"/>
        <v>Yuksek yas</v>
      </c>
    </row>
    <row r="155" spans="1:8" x14ac:dyDescent="0.3">
      <c r="A155">
        <v>200153</v>
      </c>
      <c r="B155">
        <v>45</v>
      </c>
      <c r="C155" t="s">
        <v>13</v>
      </c>
      <c r="D155" t="s">
        <v>18</v>
      </c>
      <c r="E155" t="s">
        <v>9</v>
      </c>
      <c r="F155" t="s">
        <v>10</v>
      </c>
      <c r="G155">
        <v>1925</v>
      </c>
      <c r="H155" t="str">
        <f t="shared" si="2"/>
        <v>Orta yas</v>
      </c>
    </row>
    <row r="156" spans="1:8" x14ac:dyDescent="0.3">
      <c r="A156">
        <v>200154</v>
      </c>
      <c r="B156">
        <v>24</v>
      </c>
      <c r="C156" t="s">
        <v>13</v>
      </c>
      <c r="D156" t="s">
        <v>17</v>
      </c>
      <c r="E156" t="s">
        <v>12</v>
      </c>
      <c r="F156" t="s">
        <v>10</v>
      </c>
      <c r="G156">
        <v>1597</v>
      </c>
      <c r="H156" t="str">
        <f t="shared" si="2"/>
        <v>Kicik yas</v>
      </c>
    </row>
    <row r="157" spans="1:8" x14ac:dyDescent="0.3">
      <c r="A157">
        <v>200155</v>
      </c>
      <c r="B157">
        <v>26</v>
      </c>
      <c r="C157" t="s">
        <v>16</v>
      </c>
      <c r="D157" t="s">
        <v>21</v>
      </c>
      <c r="E157" t="s">
        <v>9</v>
      </c>
      <c r="F157" t="s">
        <v>10</v>
      </c>
      <c r="G157">
        <v>1435</v>
      </c>
      <c r="H157" t="str">
        <f t="shared" si="2"/>
        <v>Kicik yas</v>
      </c>
    </row>
    <row r="158" spans="1:8" x14ac:dyDescent="0.3">
      <c r="A158">
        <v>200156</v>
      </c>
      <c r="B158">
        <v>25</v>
      </c>
      <c r="C158" t="s">
        <v>13</v>
      </c>
      <c r="D158" t="s">
        <v>14</v>
      </c>
      <c r="E158" t="s">
        <v>15</v>
      </c>
      <c r="F158" t="s">
        <v>10</v>
      </c>
      <c r="G158">
        <v>1608</v>
      </c>
      <c r="H158" t="str">
        <f t="shared" si="2"/>
        <v>Kicik yas</v>
      </c>
    </row>
    <row r="159" spans="1:8" x14ac:dyDescent="0.3">
      <c r="A159">
        <v>200157</v>
      </c>
      <c r="B159">
        <v>29</v>
      </c>
      <c r="C159" t="s">
        <v>7</v>
      </c>
      <c r="D159" t="s">
        <v>20</v>
      </c>
      <c r="E159" t="s">
        <v>9</v>
      </c>
      <c r="F159" t="s">
        <v>10</v>
      </c>
      <c r="G159">
        <v>1511</v>
      </c>
      <c r="H159" t="str">
        <f t="shared" si="2"/>
        <v>Kicik yas</v>
      </c>
    </row>
    <row r="160" spans="1:8" x14ac:dyDescent="0.3">
      <c r="A160">
        <v>200158</v>
      </c>
      <c r="B160">
        <v>51</v>
      </c>
      <c r="C160" t="s">
        <v>13</v>
      </c>
      <c r="D160" t="s">
        <v>21</v>
      </c>
      <c r="E160" t="s">
        <v>12</v>
      </c>
      <c r="F160" t="s">
        <v>10</v>
      </c>
      <c r="G160">
        <v>1408</v>
      </c>
      <c r="H160" t="str">
        <f t="shared" si="2"/>
        <v>Yuksek yas</v>
      </c>
    </row>
    <row r="161" spans="1:8" x14ac:dyDescent="0.3">
      <c r="A161">
        <v>200159</v>
      </c>
      <c r="B161">
        <v>50</v>
      </c>
      <c r="C161" t="s">
        <v>13</v>
      </c>
      <c r="D161" t="s">
        <v>21</v>
      </c>
      <c r="E161" t="s">
        <v>9</v>
      </c>
      <c r="F161" t="s">
        <v>10</v>
      </c>
      <c r="G161">
        <v>1435</v>
      </c>
      <c r="H161" t="str">
        <f t="shared" si="2"/>
        <v>Yuksek yas</v>
      </c>
    </row>
    <row r="162" spans="1:8" x14ac:dyDescent="0.3">
      <c r="A162">
        <v>200160</v>
      </c>
      <c r="B162">
        <v>65</v>
      </c>
      <c r="C162" t="s">
        <v>16</v>
      </c>
      <c r="D162" t="s">
        <v>21</v>
      </c>
      <c r="E162" t="s">
        <v>15</v>
      </c>
      <c r="F162" t="s">
        <v>10</v>
      </c>
      <c r="G162">
        <v>1314</v>
      </c>
      <c r="H162" t="str">
        <f t="shared" si="2"/>
        <v>Yuksek yas</v>
      </c>
    </row>
    <row r="163" spans="1:8" x14ac:dyDescent="0.3">
      <c r="A163">
        <v>200161</v>
      </c>
      <c r="B163">
        <v>72</v>
      </c>
      <c r="C163" t="s">
        <v>7</v>
      </c>
      <c r="D163" t="s">
        <v>20</v>
      </c>
      <c r="E163" t="s">
        <v>9</v>
      </c>
      <c r="F163" t="s">
        <v>10</v>
      </c>
      <c r="G163">
        <v>1541</v>
      </c>
      <c r="H163" t="str">
        <f t="shared" si="2"/>
        <v>Yuksek yas</v>
      </c>
    </row>
    <row r="164" spans="1:8" x14ac:dyDescent="0.3">
      <c r="A164">
        <v>200162</v>
      </c>
      <c r="B164">
        <v>0</v>
      </c>
      <c r="C164" t="s">
        <v>13</v>
      </c>
      <c r="D164" t="s">
        <v>17</v>
      </c>
      <c r="E164" t="s">
        <v>15</v>
      </c>
      <c r="F164" t="s">
        <v>10</v>
      </c>
      <c r="G164">
        <v>1612</v>
      </c>
      <c r="H164" t="str">
        <f t="shared" si="2"/>
        <v>Bilinmir</v>
      </c>
    </row>
    <row r="165" spans="1:8" x14ac:dyDescent="0.3">
      <c r="A165">
        <v>200163</v>
      </c>
      <c r="B165">
        <v>79</v>
      </c>
      <c r="C165" t="s">
        <v>7</v>
      </c>
      <c r="D165" t="s">
        <v>8</v>
      </c>
      <c r="E165" t="s">
        <v>12</v>
      </c>
      <c r="F165" t="s">
        <v>10</v>
      </c>
      <c r="G165">
        <v>1578</v>
      </c>
      <c r="H165" t="str">
        <f t="shared" si="2"/>
        <v>Yuksek yas</v>
      </c>
    </row>
    <row r="166" spans="1:8" x14ac:dyDescent="0.3">
      <c r="A166">
        <v>200164</v>
      </c>
      <c r="B166">
        <v>41</v>
      </c>
      <c r="C166" t="s">
        <v>7</v>
      </c>
      <c r="D166" t="s">
        <v>18</v>
      </c>
      <c r="E166" t="s">
        <v>9</v>
      </c>
      <c r="F166" t="s">
        <v>10</v>
      </c>
      <c r="G166">
        <v>1899</v>
      </c>
      <c r="H166" t="str">
        <f t="shared" si="2"/>
        <v>Orta yas</v>
      </c>
    </row>
    <row r="167" spans="1:8" x14ac:dyDescent="0.3">
      <c r="A167">
        <v>200165</v>
      </c>
      <c r="B167">
        <v>54</v>
      </c>
      <c r="C167" t="s">
        <v>7</v>
      </c>
      <c r="D167" t="s">
        <v>14</v>
      </c>
      <c r="E167" t="s">
        <v>15</v>
      </c>
      <c r="F167" t="s">
        <v>10</v>
      </c>
      <c r="G167">
        <v>1860</v>
      </c>
      <c r="H167" t="str">
        <f t="shared" si="2"/>
        <v>Yuksek yas</v>
      </c>
    </row>
    <row r="168" spans="1:8" x14ac:dyDescent="0.3">
      <c r="A168">
        <v>200166</v>
      </c>
      <c r="B168">
        <v>52</v>
      </c>
      <c r="C168" t="s">
        <v>16</v>
      </c>
      <c r="D168" t="s">
        <v>17</v>
      </c>
      <c r="E168" t="s">
        <v>19</v>
      </c>
      <c r="F168" t="s">
        <v>10</v>
      </c>
      <c r="G168">
        <v>1952</v>
      </c>
      <c r="H168" t="str">
        <f t="shared" si="2"/>
        <v>Yuksek yas</v>
      </c>
    </row>
    <row r="169" spans="1:8" x14ac:dyDescent="0.3">
      <c r="A169">
        <v>200167</v>
      </c>
      <c r="B169">
        <v>61</v>
      </c>
      <c r="C169" t="s">
        <v>13</v>
      </c>
      <c r="D169" t="s">
        <v>20</v>
      </c>
      <c r="E169" t="s">
        <v>9</v>
      </c>
      <c r="F169" t="s">
        <v>10</v>
      </c>
      <c r="G169">
        <v>1062</v>
      </c>
      <c r="H169" t="str">
        <f t="shared" si="2"/>
        <v>Yuksek yas</v>
      </c>
    </row>
    <row r="170" spans="1:8" x14ac:dyDescent="0.3">
      <c r="A170">
        <v>200168</v>
      </c>
      <c r="B170">
        <v>57</v>
      </c>
      <c r="C170" t="s">
        <v>16</v>
      </c>
      <c r="D170" t="s">
        <v>21</v>
      </c>
      <c r="E170" t="s">
        <v>15</v>
      </c>
      <c r="F170" t="s">
        <v>10</v>
      </c>
      <c r="G170">
        <v>1031</v>
      </c>
      <c r="H170" t="str">
        <f t="shared" si="2"/>
        <v>Yuksek yas</v>
      </c>
    </row>
    <row r="171" spans="1:8" x14ac:dyDescent="0.3">
      <c r="A171">
        <v>200169</v>
      </c>
      <c r="B171">
        <v>39</v>
      </c>
      <c r="C171" t="s">
        <v>13</v>
      </c>
      <c r="D171" t="s">
        <v>21</v>
      </c>
      <c r="E171" t="s">
        <v>19</v>
      </c>
      <c r="F171" t="s">
        <v>10</v>
      </c>
      <c r="G171">
        <v>1598</v>
      </c>
      <c r="H171" t="str">
        <f t="shared" si="2"/>
        <v>Orta yas</v>
      </c>
    </row>
    <row r="172" spans="1:8" x14ac:dyDescent="0.3">
      <c r="A172">
        <v>200170</v>
      </c>
      <c r="B172">
        <v>44</v>
      </c>
      <c r="C172" t="s">
        <v>13</v>
      </c>
      <c r="D172" t="s">
        <v>14</v>
      </c>
      <c r="E172" t="s">
        <v>19</v>
      </c>
      <c r="F172" t="s">
        <v>10</v>
      </c>
      <c r="G172">
        <v>1210</v>
      </c>
      <c r="H172" t="str">
        <f t="shared" si="2"/>
        <v>Orta yas</v>
      </c>
    </row>
    <row r="173" spans="1:8" x14ac:dyDescent="0.3">
      <c r="A173">
        <v>200171</v>
      </c>
      <c r="B173">
        <v>52</v>
      </c>
      <c r="C173" t="s">
        <v>16</v>
      </c>
      <c r="D173" t="s">
        <v>20</v>
      </c>
      <c r="E173" t="s">
        <v>19</v>
      </c>
      <c r="F173" t="s">
        <v>10</v>
      </c>
      <c r="G173">
        <v>1462</v>
      </c>
      <c r="H173" t="str">
        <f t="shared" si="2"/>
        <v>Yuksek yas</v>
      </c>
    </row>
    <row r="174" spans="1:8" x14ac:dyDescent="0.3">
      <c r="A174">
        <v>200172</v>
      </c>
      <c r="B174">
        <v>18</v>
      </c>
      <c r="C174" t="s">
        <v>11</v>
      </c>
      <c r="D174" t="s">
        <v>20</v>
      </c>
      <c r="E174" t="s">
        <v>12</v>
      </c>
      <c r="F174" t="s">
        <v>10</v>
      </c>
      <c r="G174">
        <v>1562</v>
      </c>
      <c r="H174" t="str">
        <f t="shared" si="2"/>
        <v>Kicik yas</v>
      </c>
    </row>
    <row r="175" spans="1:8" x14ac:dyDescent="0.3">
      <c r="A175">
        <v>200173</v>
      </c>
      <c r="B175">
        <v>52</v>
      </c>
      <c r="C175" t="s">
        <v>7</v>
      </c>
      <c r="D175" t="s">
        <v>20</v>
      </c>
      <c r="E175" t="s">
        <v>15</v>
      </c>
      <c r="F175" t="s">
        <v>10</v>
      </c>
      <c r="G175">
        <v>1574</v>
      </c>
      <c r="H175" t="str">
        <f t="shared" si="2"/>
        <v>Yuksek yas</v>
      </c>
    </row>
    <row r="176" spans="1:8" x14ac:dyDescent="0.3">
      <c r="A176">
        <v>200174</v>
      </c>
      <c r="B176">
        <v>54</v>
      </c>
      <c r="C176" t="s">
        <v>13</v>
      </c>
      <c r="D176" t="s">
        <v>21</v>
      </c>
      <c r="E176" t="s">
        <v>15</v>
      </c>
      <c r="F176" t="s">
        <v>10</v>
      </c>
      <c r="G176">
        <v>1079</v>
      </c>
      <c r="H176" t="str">
        <f t="shared" si="2"/>
        <v>Yuksek yas</v>
      </c>
    </row>
    <row r="177" spans="1:8" x14ac:dyDescent="0.3">
      <c r="A177">
        <v>200175</v>
      </c>
      <c r="B177">
        <v>64</v>
      </c>
      <c r="C177" t="s">
        <v>16</v>
      </c>
      <c r="D177" t="s">
        <v>21</v>
      </c>
      <c r="E177" t="s">
        <v>12</v>
      </c>
      <c r="F177" t="s">
        <v>10</v>
      </c>
      <c r="G177">
        <v>1342</v>
      </c>
      <c r="H177" t="str">
        <f t="shared" si="2"/>
        <v>Yuksek yas</v>
      </c>
    </row>
    <row r="178" spans="1:8" x14ac:dyDescent="0.3">
      <c r="A178">
        <v>200176</v>
      </c>
      <c r="B178">
        <v>31</v>
      </c>
      <c r="C178" t="s">
        <v>7</v>
      </c>
      <c r="D178" t="s">
        <v>21</v>
      </c>
      <c r="E178" t="s">
        <v>9</v>
      </c>
      <c r="F178" t="s">
        <v>10</v>
      </c>
      <c r="G178">
        <v>1231</v>
      </c>
      <c r="H178" t="str">
        <f t="shared" si="2"/>
        <v>Kicik yas</v>
      </c>
    </row>
    <row r="179" spans="1:8" x14ac:dyDescent="0.3">
      <c r="A179">
        <v>200177</v>
      </c>
      <c r="B179">
        <v>20</v>
      </c>
      <c r="C179" t="s">
        <v>7</v>
      </c>
      <c r="D179" t="s">
        <v>20</v>
      </c>
      <c r="E179" t="s">
        <v>12</v>
      </c>
      <c r="F179" t="s">
        <v>10</v>
      </c>
      <c r="G179">
        <v>1877</v>
      </c>
      <c r="H179" t="str">
        <f t="shared" si="2"/>
        <v>Kicik yas</v>
      </c>
    </row>
    <row r="180" spans="1:8" x14ac:dyDescent="0.3">
      <c r="A180">
        <v>200178</v>
      </c>
      <c r="B180">
        <v>18</v>
      </c>
      <c r="C180" t="s">
        <v>13</v>
      </c>
      <c r="D180" t="s">
        <v>17</v>
      </c>
      <c r="E180" t="s">
        <v>15</v>
      </c>
      <c r="F180" t="s">
        <v>10</v>
      </c>
      <c r="G180">
        <v>1612</v>
      </c>
      <c r="H180" t="str">
        <f t="shared" si="2"/>
        <v>Kicik yas</v>
      </c>
    </row>
    <row r="181" spans="1:8" x14ac:dyDescent="0.3">
      <c r="A181">
        <v>200179</v>
      </c>
      <c r="B181">
        <v>22</v>
      </c>
      <c r="C181" t="s">
        <v>13</v>
      </c>
      <c r="D181" t="s">
        <v>21</v>
      </c>
      <c r="E181" t="s">
        <v>15</v>
      </c>
      <c r="F181" t="s">
        <v>10</v>
      </c>
      <c r="G181">
        <v>1128</v>
      </c>
      <c r="H181" t="str">
        <f t="shared" si="2"/>
        <v>Kicik yas</v>
      </c>
    </row>
    <row r="182" spans="1:8" x14ac:dyDescent="0.3">
      <c r="A182">
        <v>200180</v>
      </c>
      <c r="B182">
        <v>43</v>
      </c>
      <c r="C182" t="s">
        <v>16</v>
      </c>
      <c r="D182" t="s">
        <v>14</v>
      </c>
      <c r="E182" t="s">
        <v>15</v>
      </c>
      <c r="F182" t="s">
        <v>10</v>
      </c>
      <c r="G182">
        <v>1018</v>
      </c>
      <c r="H182" t="str">
        <f t="shared" si="2"/>
        <v>Orta yas</v>
      </c>
    </row>
    <row r="183" spans="1:8" x14ac:dyDescent="0.3">
      <c r="A183">
        <v>200181</v>
      </c>
      <c r="B183">
        <v>72</v>
      </c>
      <c r="C183" t="s">
        <v>11</v>
      </c>
      <c r="D183" t="s">
        <v>8</v>
      </c>
      <c r="E183" t="s">
        <v>19</v>
      </c>
      <c r="F183" t="s">
        <v>10</v>
      </c>
      <c r="G183">
        <v>1356</v>
      </c>
      <c r="H183" t="str">
        <f t="shared" si="2"/>
        <v>Yuksek yas</v>
      </c>
    </row>
    <row r="184" spans="1:8" x14ac:dyDescent="0.3">
      <c r="A184">
        <v>200182</v>
      </c>
      <c r="B184">
        <v>31</v>
      </c>
      <c r="C184" t="s">
        <v>7</v>
      </c>
      <c r="D184" t="s">
        <v>18</v>
      </c>
      <c r="E184" t="s">
        <v>19</v>
      </c>
      <c r="F184" t="s">
        <v>10</v>
      </c>
      <c r="G184">
        <v>1418</v>
      </c>
      <c r="H184" t="str">
        <f t="shared" si="2"/>
        <v>Kicik yas</v>
      </c>
    </row>
    <row r="185" spans="1:8" x14ac:dyDescent="0.3">
      <c r="A185">
        <v>200183</v>
      </c>
      <c r="B185">
        <v>56</v>
      </c>
      <c r="C185" t="s">
        <v>7</v>
      </c>
      <c r="D185" t="s">
        <v>20</v>
      </c>
      <c r="E185" t="s">
        <v>15</v>
      </c>
      <c r="F185" t="s">
        <v>10</v>
      </c>
      <c r="G185">
        <v>1958</v>
      </c>
      <c r="H185" t="str">
        <f t="shared" si="2"/>
        <v>Yuksek yas</v>
      </c>
    </row>
    <row r="186" spans="1:8" x14ac:dyDescent="0.3">
      <c r="A186">
        <v>200184</v>
      </c>
      <c r="B186">
        <v>44</v>
      </c>
      <c r="C186" t="s">
        <v>7</v>
      </c>
      <c r="D186" t="s">
        <v>8</v>
      </c>
      <c r="E186" t="s">
        <v>15</v>
      </c>
      <c r="F186" t="s">
        <v>10</v>
      </c>
      <c r="G186">
        <v>1605</v>
      </c>
      <c r="H186" t="str">
        <f t="shared" si="2"/>
        <v>Orta yas</v>
      </c>
    </row>
    <row r="187" spans="1:8" x14ac:dyDescent="0.3">
      <c r="A187">
        <v>200185</v>
      </c>
      <c r="B187">
        <v>26</v>
      </c>
      <c r="C187" t="s">
        <v>7</v>
      </c>
      <c r="D187" t="s">
        <v>8</v>
      </c>
      <c r="E187" t="s">
        <v>9</v>
      </c>
      <c r="F187" t="s">
        <v>10</v>
      </c>
      <c r="G187">
        <v>1080</v>
      </c>
      <c r="H187" t="str">
        <f t="shared" si="2"/>
        <v>Kicik yas</v>
      </c>
    </row>
    <row r="188" spans="1:8" x14ac:dyDescent="0.3">
      <c r="A188">
        <v>200186</v>
      </c>
      <c r="B188">
        <v>32</v>
      </c>
      <c r="C188" t="s">
        <v>16</v>
      </c>
      <c r="D188" t="s">
        <v>21</v>
      </c>
      <c r="E188" t="s">
        <v>9</v>
      </c>
      <c r="F188" t="s">
        <v>10</v>
      </c>
      <c r="G188">
        <v>1614</v>
      </c>
      <c r="H188" t="str">
        <f t="shared" si="2"/>
        <v>Kicik yas</v>
      </c>
    </row>
    <row r="189" spans="1:8" x14ac:dyDescent="0.3">
      <c r="A189">
        <v>200187</v>
      </c>
      <c r="B189">
        <v>32</v>
      </c>
      <c r="C189" t="s">
        <v>16</v>
      </c>
      <c r="D189" t="s">
        <v>20</v>
      </c>
      <c r="E189" t="s">
        <v>15</v>
      </c>
      <c r="F189" t="s">
        <v>10</v>
      </c>
      <c r="G189">
        <v>1880</v>
      </c>
      <c r="H189" t="str">
        <f t="shared" si="2"/>
        <v>Kicik yas</v>
      </c>
    </row>
    <row r="190" spans="1:8" x14ac:dyDescent="0.3">
      <c r="A190">
        <v>200188</v>
      </c>
      <c r="B190">
        <v>0</v>
      </c>
      <c r="C190" t="s">
        <v>13</v>
      </c>
      <c r="D190" t="s">
        <v>20</v>
      </c>
      <c r="E190" t="s">
        <v>9</v>
      </c>
      <c r="F190" t="s">
        <v>10</v>
      </c>
      <c r="G190">
        <v>1665</v>
      </c>
      <c r="H190" t="str">
        <f t="shared" si="2"/>
        <v>Bilinmir</v>
      </c>
    </row>
    <row r="191" spans="1:8" x14ac:dyDescent="0.3">
      <c r="A191">
        <v>200189</v>
      </c>
      <c r="B191">
        <v>59</v>
      </c>
      <c r="C191" t="s">
        <v>13</v>
      </c>
      <c r="D191" t="s">
        <v>17</v>
      </c>
      <c r="E191" t="s">
        <v>19</v>
      </c>
      <c r="F191" t="s">
        <v>10</v>
      </c>
      <c r="G191">
        <v>1780</v>
      </c>
      <c r="H191" t="str">
        <f t="shared" si="2"/>
        <v>Yuksek yas</v>
      </c>
    </row>
    <row r="192" spans="1:8" x14ac:dyDescent="0.3">
      <c r="A192">
        <v>200190</v>
      </c>
      <c r="B192">
        <v>77</v>
      </c>
      <c r="C192" t="s">
        <v>13</v>
      </c>
      <c r="D192" t="s">
        <v>18</v>
      </c>
      <c r="E192" t="s">
        <v>19</v>
      </c>
      <c r="F192" t="s">
        <v>10</v>
      </c>
      <c r="G192">
        <v>1117</v>
      </c>
      <c r="H192" t="str">
        <f t="shared" si="2"/>
        <v>Yuksek yas</v>
      </c>
    </row>
    <row r="193" spans="1:8" x14ac:dyDescent="0.3">
      <c r="A193">
        <v>200191</v>
      </c>
      <c r="B193">
        <v>30</v>
      </c>
      <c r="C193" t="s">
        <v>16</v>
      </c>
      <c r="D193" t="s">
        <v>21</v>
      </c>
      <c r="E193" t="s">
        <v>19</v>
      </c>
      <c r="F193" t="s">
        <v>10</v>
      </c>
      <c r="G193">
        <v>1853</v>
      </c>
      <c r="H193" t="str">
        <f t="shared" si="2"/>
        <v>Kicik yas</v>
      </c>
    </row>
    <row r="194" spans="1:8" x14ac:dyDescent="0.3">
      <c r="A194">
        <v>200192</v>
      </c>
      <c r="B194">
        <v>68</v>
      </c>
      <c r="C194" t="s">
        <v>7</v>
      </c>
      <c r="D194" t="s">
        <v>14</v>
      </c>
      <c r="E194" t="s">
        <v>12</v>
      </c>
      <c r="F194" t="s">
        <v>10</v>
      </c>
      <c r="G194">
        <v>1493</v>
      </c>
      <c r="H194" t="str">
        <f t="shared" ref="H194:H257" si="3">IF(B194=0, "Bilinmir",
    IF(AND(B194&gt;0, B194&lt;35), "Kicik yas",
        IF(AND(B194&gt;=35, B194&lt;50), "Orta yas",
            "Yuksek yas"
        )
    )
)</f>
        <v>Yuksek yas</v>
      </c>
    </row>
    <row r="195" spans="1:8" x14ac:dyDescent="0.3">
      <c r="A195">
        <v>200193</v>
      </c>
      <c r="B195">
        <v>49</v>
      </c>
      <c r="C195" t="s">
        <v>13</v>
      </c>
      <c r="D195" t="s">
        <v>20</v>
      </c>
      <c r="E195" t="s">
        <v>15</v>
      </c>
      <c r="F195" t="s">
        <v>10</v>
      </c>
      <c r="G195">
        <v>1790</v>
      </c>
      <c r="H195" t="str">
        <f t="shared" si="3"/>
        <v>Orta yas</v>
      </c>
    </row>
    <row r="196" spans="1:8" x14ac:dyDescent="0.3">
      <c r="A196">
        <v>200194</v>
      </c>
      <c r="B196">
        <v>56</v>
      </c>
      <c r="C196" t="s">
        <v>7</v>
      </c>
      <c r="D196" t="s">
        <v>17</v>
      </c>
      <c r="E196" t="s">
        <v>19</v>
      </c>
      <c r="F196" t="s">
        <v>10</v>
      </c>
      <c r="G196">
        <v>1491</v>
      </c>
      <c r="H196" t="str">
        <f t="shared" si="3"/>
        <v>Yuksek yas</v>
      </c>
    </row>
    <row r="197" spans="1:8" x14ac:dyDescent="0.3">
      <c r="A197">
        <v>200195</v>
      </c>
      <c r="B197">
        <v>66</v>
      </c>
      <c r="C197" t="s">
        <v>13</v>
      </c>
      <c r="D197" t="s">
        <v>17</v>
      </c>
      <c r="E197" t="s">
        <v>15</v>
      </c>
      <c r="F197" t="s">
        <v>10</v>
      </c>
      <c r="G197">
        <v>1874</v>
      </c>
      <c r="H197" t="str">
        <f t="shared" si="3"/>
        <v>Yuksek yas</v>
      </c>
    </row>
    <row r="198" spans="1:8" x14ac:dyDescent="0.3">
      <c r="A198">
        <v>200196</v>
      </c>
      <c r="B198">
        <v>69</v>
      </c>
      <c r="C198" t="s">
        <v>13</v>
      </c>
      <c r="D198" t="s">
        <v>18</v>
      </c>
      <c r="E198" t="s">
        <v>12</v>
      </c>
      <c r="F198" t="s">
        <v>10</v>
      </c>
      <c r="G198">
        <v>1224</v>
      </c>
      <c r="H198" t="str">
        <f t="shared" si="3"/>
        <v>Yuksek yas</v>
      </c>
    </row>
    <row r="199" spans="1:8" x14ac:dyDescent="0.3">
      <c r="A199">
        <v>200197</v>
      </c>
      <c r="B199">
        <v>78</v>
      </c>
      <c r="C199" t="s">
        <v>11</v>
      </c>
      <c r="D199" t="s">
        <v>21</v>
      </c>
      <c r="E199" t="s">
        <v>15</v>
      </c>
      <c r="F199" t="s">
        <v>10</v>
      </c>
      <c r="G199">
        <v>1986</v>
      </c>
      <c r="H199" t="str">
        <f t="shared" si="3"/>
        <v>Yuksek yas</v>
      </c>
    </row>
    <row r="200" spans="1:8" x14ac:dyDescent="0.3">
      <c r="A200">
        <v>200198</v>
      </c>
      <c r="B200">
        <v>49</v>
      </c>
      <c r="C200" t="s">
        <v>13</v>
      </c>
      <c r="D200" t="s">
        <v>18</v>
      </c>
      <c r="E200" t="s">
        <v>19</v>
      </c>
      <c r="F200" t="s">
        <v>10</v>
      </c>
      <c r="G200">
        <v>1418</v>
      </c>
      <c r="H200" t="str">
        <f t="shared" si="3"/>
        <v>Orta yas</v>
      </c>
    </row>
    <row r="201" spans="1:8" x14ac:dyDescent="0.3">
      <c r="A201">
        <v>200199</v>
      </c>
      <c r="B201">
        <v>0</v>
      </c>
      <c r="C201" t="s">
        <v>13</v>
      </c>
      <c r="D201" t="s">
        <v>18</v>
      </c>
      <c r="E201" t="s">
        <v>12</v>
      </c>
      <c r="F201" t="s">
        <v>10</v>
      </c>
      <c r="G201">
        <v>1779</v>
      </c>
      <c r="H201" t="str">
        <f t="shared" si="3"/>
        <v>Bilinmir</v>
      </c>
    </row>
    <row r="202" spans="1:8" x14ac:dyDescent="0.3">
      <c r="A202">
        <v>200200</v>
      </c>
      <c r="B202">
        <v>47</v>
      </c>
      <c r="C202" t="s">
        <v>7</v>
      </c>
      <c r="D202" t="s">
        <v>20</v>
      </c>
      <c r="E202" t="s">
        <v>15</v>
      </c>
      <c r="F202" t="s">
        <v>10</v>
      </c>
      <c r="G202">
        <v>1136</v>
      </c>
      <c r="H202" t="str">
        <f t="shared" si="3"/>
        <v>Orta yas</v>
      </c>
    </row>
    <row r="203" spans="1:8" x14ac:dyDescent="0.3">
      <c r="A203">
        <v>200201</v>
      </c>
      <c r="B203">
        <v>54</v>
      </c>
      <c r="C203" t="s">
        <v>13</v>
      </c>
      <c r="D203" t="s">
        <v>8</v>
      </c>
      <c r="E203" t="s">
        <v>19</v>
      </c>
      <c r="F203" t="s">
        <v>10</v>
      </c>
      <c r="G203">
        <v>1225</v>
      </c>
      <c r="H203" t="str">
        <f t="shared" si="3"/>
        <v>Yuksek yas</v>
      </c>
    </row>
    <row r="204" spans="1:8" x14ac:dyDescent="0.3">
      <c r="A204">
        <v>200202</v>
      </c>
      <c r="B204">
        <v>40</v>
      </c>
      <c r="C204" t="s">
        <v>7</v>
      </c>
      <c r="D204" t="s">
        <v>14</v>
      </c>
      <c r="E204" t="s">
        <v>15</v>
      </c>
      <c r="F204" t="s">
        <v>10</v>
      </c>
      <c r="G204">
        <v>1333</v>
      </c>
      <c r="H204" t="str">
        <f t="shared" si="3"/>
        <v>Orta yas</v>
      </c>
    </row>
    <row r="205" spans="1:8" x14ac:dyDescent="0.3">
      <c r="A205">
        <v>200203</v>
      </c>
      <c r="B205">
        <v>56</v>
      </c>
      <c r="C205" t="s">
        <v>16</v>
      </c>
      <c r="D205" t="s">
        <v>17</v>
      </c>
      <c r="E205" t="s">
        <v>15</v>
      </c>
      <c r="F205" t="s">
        <v>10</v>
      </c>
      <c r="G205">
        <v>1228</v>
      </c>
      <c r="H205" t="str">
        <f t="shared" si="3"/>
        <v>Yuksek yas</v>
      </c>
    </row>
    <row r="206" spans="1:8" x14ac:dyDescent="0.3">
      <c r="A206">
        <v>200204</v>
      </c>
      <c r="B206">
        <v>62</v>
      </c>
      <c r="C206" t="s">
        <v>13</v>
      </c>
      <c r="D206" t="s">
        <v>20</v>
      </c>
      <c r="E206" t="s">
        <v>19</v>
      </c>
      <c r="F206" t="s">
        <v>10</v>
      </c>
      <c r="G206">
        <v>1322</v>
      </c>
      <c r="H206" t="str">
        <f t="shared" si="3"/>
        <v>Yuksek yas</v>
      </c>
    </row>
    <row r="207" spans="1:8" x14ac:dyDescent="0.3">
      <c r="A207">
        <v>200205</v>
      </c>
      <c r="B207">
        <v>32</v>
      </c>
      <c r="C207" t="s">
        <v>7</v>
      </c>
      <c r="D207" t="s">
        <v>18</v>
      </c>
      <c r="E207" t="s">
        <v>19</v>
      </c>
      <c r="F207" t="s">
        <v>10</v>
      </c>
      <c r="G207">
        <v>1107</v>
      </c>
      <c r="H207" t="str">
        <f t="shared" si="3"/>
        <v>Kicik yas</v>
      </c>
    </row>
    <row r="208" spans="1:8" x14ac:dyDescent="0.3">
      <c r="A208">
        <v>200206</v>
      </c>
      <c r="B208">
        <v>60</v>
      </c>
      <c r="C208" t="s">
        <v>16</v>
      </c>
      <c r="D208" t="s">
        <v>14</v>
      </c>
      <c r="E208" t="s">
        <v>9</v>
      </c>
      <c r="F208" t="s">
        <v>10</v>
      </c>
      <c r="G208">
        <v>1811</v>
      </c>
      <c r="H208" t="str">
        <f t="shared" si="3"/>
        <v>Yuksek yas</v>
      </c>
    </row>
    <row r="209" spans="1:8" x14ac:dyDescent="0.3">
      <c r="A209">
        <v>200207</v>
      </c>
      <c r="B209">
        <v>46</v>
      </c>
      <c r="C209" t="s">
        <v>16</v>
      </c>
      <c r="D209" t="s">
        <v>18</v>
      </c>
      <c r="E209" t="s">
        <v>19</v>
      </c>
      <c r="F209" t="s">
        <v>10</v>
      </c>
      <c r="G209">
        <v>1444</v>
      </c>
      <c r="H209" t="str">
        <f t="shared" si="3"/>
        <v>Orta yas</v>
      </c>
    </row>
    <row r="210" spans="1:8" x14ac:dyDescent="0.3">
      <c r="A210">
        <v>200208</v>
      </c>
      <c r="B210">
        <v>53</v>
      </c>
      <c r="C210" t="s">
        <v>16</v>
      </c>
      <c r="D210" t="s">
        <v>21</v>
      </c>
      <c r="E210" t="s">
        <v>12</v>
      </c>
      <c r="F210" t="s">
        <v>10</v>
      </c>
      <c r="G210">
        <v>1916</v>
      </c>
      <c r="H210" t="str">
        <f t="shared" si="3"/>
        <v>Yuksek yas</v>
      </c>
    </row>
    <row r="211" spans="1:8" x14ac:dyDescent="0.3">
      <c r="A211">
        <v>200209</v>
      </c>
      <c r="B211">
        <v>30</v>
      </c>
      <c r="C211" t="s">
        <v>7</v>
      </c>
      <c r="D211" t="s">
        <v>8</v>
      </c>
      <c r="E211" t="s">
        <v>12</v>
      </c>
      <c r="F211" t="s">
        <v>10</v>
      </c>
      <c r="G211">
        <v>1006</v>
      </c>
      <c r="H211" t="str">
        <f t="shared" si="3"/>
        <v>Kicik yas</v>
      </c>
    </row>
    <row r="212" spans="1:8" x14ac:dyDescent="0.3">
      <c r="A212">
        <v>200210</v>
      </c>
      <c r="B212">
        <v>49</v>
      </c>
      <c r="C212" t="s">
        <v>13</v>
      </c>
      <c r="D212" t="s">
        <v>21</v>
      </c>
      <c r="E212" t="s">
        <v>12</v>
      </c>
      <c r="F212" t="s">
        <v>10</v>
      </c>
      <c r="G212">
        <v>1127</v>
      </c>
      <c r="H212" t="str">
        <f t="shared" si="3"/>
        <v>Orta yas</v>
      </c>
    </row>
    <row r="213" spans="1:8" x14ac:dyDescent="0.3">
      <c r="A213">
        <v>200211</v>
      </c>
      <c r="B213">
        <v>24</v>
      </c>
      <c r="C213" t="s">
        <v>13</v>
      </c>
      <c r="D213" t="s">
        <v>20</v>
      </c>
      <c r="E213" t="s">
        <v>9</v>
      </c>
      <c r="F213" t="s">
        <v>10</v>
      </c>
      <c r="G213">
        <v>1352</v>
      </c>
      <c r="H213" t="str">
        <f t="shared" si="3"/>
        <v>Kicik yas</v>
      </c>
    </row>
    <row r="214" spans="1:8" x14ac:dyDescent="0.3">
      <c r="A214">
        <v>200212</v>
      </c>
      <c r="B214">
        <v>76</v>
      </c>
      <c r="C214" t="s">
        <v>7</v>
      </c>
      <c r="D214" t="s">
        <v>18</v>
      </c>
      <c r="E214" t="s">
        <v>12</v>
      </c>
      <c r="F214" t="s">
        <v>10</v>
      </c>
      <c r="G214">
        <v>1994</v>
      </c>
      <c r="H214" t="str">
        <f t="shared" si="3"/>
        <v>Yuksek yas</v>
      </c>
    </row>
    <row r="215" spans="1:8" x14ac:dyDescent="0.3">
      <c r="A215">
        <v>200213</v>
      </c>
      <c r="B215">
        <v>68</v>
      </c>
      <c r="C215" t="s">
        <v>13</v>
      </c>
      <c r="D215" t="s">
        <v>18</v>
      </c>
      <c r="E215" t="s">
        <v>12</v>
      </c>
      <c r="F215" t="s">
        <v>10</v>
      </c>
      <c r="G215">
        <v>1266</v>
      </c>
      <c r="H215" t="str">
        <f t="shared" si="3"/>
        <v>Yuksek yas</v>
      </c>
    </row>
    <row r="216" spans="1:8" x14ac:dyDescent="0.3">
      <c r="A216">
        <v>200214</v>
      </c>
      <c r="B216">
        <v>39</v>
      </c>
      <c r="C216" t="s">
        <v>7</v>
      </c>
      <c r="D216" t="s">
        <v>14</v>
      </c>
      <c r="E216" t="s">
        <v>12</v>
      </c>
      <c r="F216" t="s">
        <v>10</v>
      </c>
      <c r="G216">
        <v>1684</v>
      </c>
      <c r="H216" t="str">
        <f t="shared" si="3"/>
        <v>Orta yas</v>
      </c>
    </row>
    <row r="217" spans="1:8" x14ac:dyDescent="0.3">
      <c r="A217">
        <v>200215</v>
      </c>
      <c r="B217">
        <v>45</v>
      </c>
      <c r="C217" t="s">
        <v>13</v>
      </c>
      <c r="D217" t="s">
        <v>18</v>
      </c>
      <c r="E217" t="s">
        <v>19</v>
      </c>
      <c r="F217" t="s">
        <v>10</v>
      </c>
      <c r="G217">
        <v>1927</v>
      </c>
      <c r="H217" t="str">
        <f t="shared" si="3"/>
        <v>Orta yas</v>
      </c>
    </row>
    <row r="218" spans="1:8" x14ac:dyDescent="0.3">
      <c r="A218">
        <v>200216</v>
      </c>
      <c r="B218">
        <v>19</v>
      </c>
      <c r="C218" t="s">
        <v>16</v>
      </c>
      <c r="D218" t="s">
        <v>17</v>
      </c>
      <c r="E218" t="s">
        <v>15</v>
      </c>
      <c r="F218" t="s">
        <v>10</v>
      </c>
      <c r="G218">
        <v>1213</v>
      </c>
      <c r="H218" t="str">
        <f t="shared" si="3"/>
        <v>Kicik yas</v>
      </c>
    </row>
    <row r="219" spans="1:8" x14ac:dyDescent="0.3">
      <c r="A219">
        <v>200217</v>
      </c>
      <c r="B219">
        <v>59</v>
      </c>
      <c r="C219" t="s">
        <v>13</v>
      </c>
      <c r="D219" t="s">
        <v>20</v>
      </c>
      <c r="E219" t="s">
        <v>12</v>
      </c>
      <c r="F219" t="s">
        <v>10</v>
      </c>
      <c r="G219">
        <v>1246</v>
      </c>
      <c r="H219" t="str">
        <f t="shared" si="3"/>
        <v>Yuksek yas</v>
      </c>
    </row>
    <row r="220" spans="1:8" x14ac:dyDescent="0.3">
      <c r="A220">
        <v>200218</v>
      </c>
      <c r="B220">
        <v>62</v>
      </c>
      <c r="C220" t="s">
        <v>7</v>
      </c>
      <c r="D220" t="s">
        <v>17</v>
      </c>
      <c r="E220" t="s">
        <v>9</v>
      </c>
      <c r="F220" t="s">
        <v>10</v>
      </c>
      <c r="G220">
        <v>1617</v>
      </c>
      <c r="H220" t="str">
        <f t="shared" si="3"/>
        <v>Yuksek yas</v>
      </c>
    </row>
    <row r="221" spans="1:8" x14ac:dyDescent="0.3">
      <c r="A221">
        <v>200219</v>
      </c>
      <c r="B221">
        <v>79</v>
      </c>
      <c r="C221" t="s">
        <v>7</v>
      </c>
      <c r="D221" t="s">
        <v>20</v>
      </c>
      <c r="E221" t="s">
        <v>12</v>
      </c>
      <c r="F221" t="s">
        <v>10</v>
      </c>
      <c r="G221">
        <v>1594</v>
      </c>
      <c r="H221" t="str">
        <f t="shared" si="3"/>
        <v>Yuksek yas</v>
      </c>
    </row>
    <row r="222" spans="1:8" x14ac:dyDescent="0.3">
      <c r="A222">
        <v>200220</v>
      </c>
      <c r="B222">
        <v>74</v>
      </c>
      <c r="C222" t="s">
        <v>16</v>
      </c>
      <c r="D222" t="s">
        <v>20</v>
      </c>
      <c r="E222" t="s">
        <v>12</v>
      </c>
      <c r="F222" t="s">
        <v>10</v>
      </c>
      <c r="G222">
        <v>1803</v>
      </c>
      <c r="H222" t="str">
        <f t="shared" si="3"/>
        <v>Yuksek yas</v>
      </c>
    </row>
    <row r="223" spans="1:8" x14ac:dyDescent="0.3">
      <c r="A223">
        <v>200221</v>
      </c>
      <c r="B223">
        <v>70</v>
      </c>
      <c r="C223" t="s">
        <v>7</v>
      </c>
      <c r="D223" t="s">
        <v>20</v>
      </c>
      <c r="E223" t="s">
        <v>15</v>
      </c>
      <c r="F223" t="s">
        <v>10</v>
      </c>
      <c r="G223">
        <v>1373</v>
      </c>
      <c r="H223" t="str">
        <f t="shared" si="3"/>
        <v>Yuksek yas</v>
      </c>
    </row>
    <row r="224" spans="1:8" x14ac:dyDescent="0.3">
      <c r="A224">
        <v>200222</v>
      </c>
      <c r="B224">
        <v>23</v>
      </c>
      <c r="C224" t="s">
        <v>13</v>
      </c>
      <c r="D224" t="s">
        <v>8</v>
      </c>
      <c r="E224" t="s">
        <v>19</v>
      </c>
      <c r="F224" t="s">
        <v>10</v>
      </c>
      <c r="G224">
        <v>1420</v>
      </c>
      <c r="H224" t="str">
        <f t="shared" si="3"/>
        <v>Kicik yas</v>
      </c>
    </row>
    <row r="225" spans="1:8" x14ac:dyDescent="0.3">
      <c r="A225">
        <v>200223</v>
      </c>
      <c r="B225">
        <v>0</v>
      </c>
      <c r="C225" t="s">
        <v>13</v>
      </c>
      <c r="D225" t="s">
        <v>18</v>
      </c>
      <c r="E225" t="s">
        <v>12</v>
      </c>
      <c r="F225" t="s">
        <v>10</v>
      </c>
      <c r="G225">
        <v>1714</v>
      </c>
      <c r="H225" t="str">
        <f t="shared" si="3"/>
        <v>Bilinmir</v>
      </c>
    </row>
    <row r="226" spans="1:8" x14ac:dyDescent="0.3">
      <c r="A226">
        <v>200224</v>
      </c>
      <c r="B226">
        <v>0</v>
      </c>
      <c r="C226" t="s">
        <v>16</v>
      </c>
      <c r="D226" t="s">
        <v>21</v>
      </c>
      <c r="E226" t="s">
        <v>15</v>
      </c>
      <c r="F226" t="s">
        <v>10</v>
      </c>
      <c r="G226">
        <v>1040</v>
      </c>
      <c r="H226" t="str">
        <f t="shared" si="3"/>
        <v>Bilinmir</v>
      </c>
    </row>
    <row r="227" spans="1:8" x14ac:dyDescent="0.3">
      <c r="A227">
        <v>200225</v>
      </c>
      <c r="B227">
        <v>61</v>
      </c>
      <c r="C227" t="s">
        <v>7</v>
      </c>
      <c r="D227" t="s">
        <v>17</v>
      </c>
      <c r="E227" t="s">
        <v>19</v>
      </c>
      <c r="F227" t="s">
        <v>10</v>
      </c>
      <c r="G227">
        <v>1716</v>
      </c>
      <c r="H227" t="str">
        <f t="shared" si="3"/>
        <v>Yuksek yas</v>
      </c>
    </row>
    <row r="228" spans="1:8" x14ac:dyDescent="0.3">
      <c r="A228">
        <v>200226</v>
      </c>
      <c r="B228">
        <v>61</v>
      </c>
      <c r="C228" t="s">
        <v>16</v>
      </c>
      <c r="D228" t="s">
        <v>18</v>
      </c>
      <c r="E228" t="s">
        <v>9</v>
      </c>
      <c r="F228" t="s">
        <v>10</v>
      </c>
      <c r="G228">
        <v>1347</v>
      </c>
      <c r="H228" t="str">
        <f t="shared" si="3"/>
        <v>Yuksek yas</v>
      </c>
    </row>
    <row r="229" spans="1:8" x14ac:dyDescent="0.3">
      <c r="A229">
        <v>200227</v>
      </c>
      <c r="B229">
        <v>37</v>
      </c>
      <c r="C229" t="s">
        <v>13</v>
      </c>
      <c r="D229" t="s">
        <v>17</v>
      </c>
      <c r="E229" t="s">
        <v>12</v>
      </c>
      <c r="F229" t="s">
        <v>10</v>
      </c>
      <c r="G229">
        <v>1560</v>
      </c>
      <c r="H229" t="str">
        <f t="shared" si="3"/>
        <v>Orta yas</v>
      </c>
    </row>
    <row r="230" spans="1:8" x14ac:dyDescent="0.3">
      <c r="A230">
        <v>200228</v>
      </c>
      <c r="B230">
        <v>47</v>
      </c>
      <c r="C230" t="s">
        <v>16</v>
      </c>
      <c r="D230" t="s">
        <v>8</v>
      </c>
      <c r="E230" t="s">
        <v>19</v>
      </c>
      <c r="F230" t="s">
        <v>10</v>
      </c>
      <c r="G230">
        <v>1142</v>
      </c>
      <c r="H230" t="str">
        <f t="shared" si="3"/>
        <v>Orta yas</v>
      </c>
    </row>
    <row r="231" spans="1:8" x14ac:dyDescent="0.3">
      <c r="A231">
        <v>200229</v>
      </c>
      <c r="B231">
        <v>79</v>
      </c>
      <c r="C231" t="s">
        <v>7</v>
      </c>
      <c r="D231" t="s">
        <v>20</v>
      </c>
      <c r="E231" t="s">
        <v>12</v>
      </c>
      <c r="F231" t="s">
        <v>10</v>
      </c>
      <c r="G231">
        <v>1140</v>
      </c>
      <c r="H231" t="str">
        <f t="shared" si="3"/>
        <v>Yuksek yas</v>
      </c>
    </row>
    <row r="232" spans="1:8" x14ac:dyDescent="0.3">
      <c r="A232">
        <v>200230</v>
      </c>
      <c r="B232">
        <v>28</v>
      </c>
      <c r="C232" t="s">
        <v>16</v>
      </c>
      <c r="D232" t="s">
        <v>14</v>
      </c>
      <c r="E232" t="s">
        <v>19</v>
      </c>
      <c r="F232" t="s">
        <v>10</v>
      </c>
      <c r="G232">
        <v>1564</v>
      </c>
      <c r="H232" t="str">
        <f t="shared" si="3"/>
        <v>Kicik yas</v>
      </c>
    </row>
    <row r="233" spans="1:8" x14ac:dyDescent="0.3">
      <c r="A233">
        <v>200231</v>
      </c>
      <c r="B233">
        <v>75</v>
      </c>
      <c r="C233" t="s">
        <v>7</v>
      </c>
      <c r="D233" t="s">
        <v>14</v>
      </c>
      <c r="E233" t="s">
        <v>19</v>
      </c>
      <c r="F233" t="s">
        <v>10</v>
      </c>
      <c r="G233">
        <v>1106</v>
      </c>
      <c r="H233" t="str">
        <f t="shared" si="3"/>
        <v>Yuksek yas</v>
      </c>
    </row>
    <row r="234" spans="1:8" x14ac:dyDescent="0.3">
      <c r="A234">
        <v>200232</v>
      </c>
      <c r="B234">
        <v>72</v>
      </c>
      <c r="C234" t="s">
        <v>7</v>
      </c>
      <c r="D234" t="s">
        <v>18</v>
      </c>
      <c r="E234" t="s">
        <v>12</v>
      </c>
      <c r="F234" t="s">
        <v>10</v>
      </c>
      <c r="G234">
        <v>1032</v>
      </c>
      <c r="H234" t="str">
        <f t="shared" si="3"/>
        <v>Yuksek yas</v>
      </c>
    </row>
    <row r="235" spans="1:8" x14ac:dyDescent="0.3">
      <c r="A235">
        <v>200233</v>
      </c>
      <c r="B235">
        <v>45</v>
      </c>
      <c r="C235" t="s">
        <v>13</v>
      </c>
      <c r="D235" t="s">
        <v>14</v>
      </c>
      <c r="E235" t="s">
        <v>15</v>
      </c>
      <c r="F235" t="s">
        <v>10</v>
      </c>
      <c r="G235">
        <v>1199</v>
      </c>
      <c r="H235" t="str">
        <f t="shared" si="3"/>
        <v>Orta yas</v>
      </c>
    </row>
    <row r="236" spans="1:8" x14ac:dyDescent="0.3">
      <c r="A236">
        <v>200234</v>
      </c>
      <c r="B236">
        <v>42</v>
      </c>
      <c r="C236" t="s">
        <v>13</v>
      </c>
      <c r="D236" t="s">
        <v>14</v>
      </c>
      <c r="E236" t="s">
        <v>9</v>
      </c>
      <c r="F236" t="s">
        <v>10</v>
      </c>
      <c r="G236">
        <v>1118</v>
      </c>
      <c r="H236" t="str">
        <f t="shared" si="3"/>
        <v>Orta yas</v>
      </c>
    </row>
    <row r="237" spans="1:8" x14ac:dyDescent="0.3">
      <c r="A237">
        <v>200235</v>
      </c>
      <c r="B237">
        <v>56</v>
      </c>
      <c r="C237" t="s">
        <v>13</v>
      </c>
      <c r="D237" t="s">
        <v>20</v>
      </c>
      <c r="E237" t="s">
        <v>15</v>
      </c>
      <c r="F237" t="s">
        <v>10</v>
      </c>
      <c r="G237">
        <v>1799</v>
      </c>
      <c r="H237" t="str">
        <f t="shared" si="3"/>
        <v>Yuksek yas</v>
      </c>
    </row>
    <row r="238" spans="1:8" x14ac:dyDescent="0.3">
      <c r="A238">
        <v>200236</v>
      </c>
      <c r="B238">
        <v>79</v>
      </c>
      <c r="C238" t="s">
        <v>7</v>
      </c>
      <c r="D238" t="s">
        <v>17</v>
      </c>
      <c r="E238" t="s">
        <v>15</v>
      </c>
      <c r="F238" t="s">
        <v>10</v>
      </c>
      <c r="G238">
        <v>1228</v>
      </c>
      <c r="H238" t="str">
        <f t="shared" si="3"/>
        <v>Yuksek yas</v>
      </c>
    </row>
    <row r="239" spans="1:8" x14ac:dyDescent="0.3">
      <c r="A239">
        <v>200237</v>
      </c>
      <c r="B239">
        <v>50</v>
      </c>
      <c r="C239" t="s">
        <v>16</v>
      </c>
      <c r="D239" t="s">
        <v>14</v>
      </c>
      <c r="E239" t="s">
        <v>12</v>
      </c>
      <c r="F239" t="s">
        <v>10</v>
      </c>
      <c r="G239">
        <v>1629</v>
      </c>
      <c r="H239" t="str">
        <f t="shared" si="3"/>
        <v>Yuksek yas</v>
      </c>
    </row>
    <row r="240" spans="1:8" x14ac:dyDescent="0.3">
      <c r="A240">
        <v>200238</v>
      </c>
      <c r="B240">
        <v>18</v>
      </c>
      <c r="C240" t="s">
        <v>7</v>
      </c>
      <c r="D240" t="s">
        <v>18</v>
      </c>
      <c r="E240" t="s">
        <v>12</v>
      </c>
      <c r="F240" t="s">
        <v>10</v>
      </c>
      <c r="G240">
        <v>1687</v>
      </c>
      <c r="H240" t="str">
        <f t="shared" si="3"/>
        <v>Kicik yas</v>
      </c>
    </row>
    <row r="241" spans="1:8" x14ac:dyDescent="0.3">
      <c r="A241">
        <v>200239</v>
      </c>
      <c r="B241">
        <v>74</v>
      </c>
      <c r="C241" t="s">
        <v>13</v>
      </c>
      <c r="D241" t="s">
        <v>17</v>
      </c>
      <c r="E241" t="s">
        <v>19</v>
      </c>
      <c r="F241" t="s">
        <v>10</v>
      </c>
      <c r="G241">
        <v>1963</v>
      </c>
      <c r="H241" t="str">
        <f t="shared" si="3"/>
        <v>Yuksek yas</v>
      </c>
    </row>
    <row r="242" spans="1:8" x14ac:dyDescent="0.3">
      <c r="A242">
        <v>200240</v>
      </c>
      <c r="B242">
        <v>44</v>
      </c>
      <c r="C242" t="s">
        <v>13</v>
      </c>
      <c r="D242" t="s">
        <v>8</v>
      </c>
      <c r="E242" t="s">
        <v>15</v>
      </c>
      <c r="F242" t="s">
        <v>10</v>
      </c>
      <c r="G242">
        <v>1184</v>
      </c>
      <c r="H242" t="str">
        <f t="shared" si="3"/>
        <v>Orta yas</v>
      </c>
    </row>
    <row r="243" spans="1:8" x14ac:dyDescent="0.3">
      <c r="A243">
        <v>200241</v>
      </c>
      <c r="B243">
        <v>79</v>
      </c>
      <c r="C243" t="s">
        <v>16</v>
      </c>
      <c r="D243" t="s">
        <v>21</v>
      </c>
      <c r="E243" t="s">
        <v>12</v>
      </c>
      <c r="F243" t="s">
        <v>10</v>
      </c>
      <c r="G243">
        <v>1829</v>
      </c>
      <c r="H243" t="str">
        <f t="shared" si="3"/>
        <v>Yuksek yas</v>
      </c>
    </row>
    <row r="244" spans="1:8" x14ac:dyDescent="0.3">
      <c r="A244">
        <v>200242</v>
      </c>
      <c r="B244">
        <v>74</v>
      </c>
      <c r="C244" t="s">
        <v>13</v>
      </c>
      <c r="D244" t="s">
        <v>17</v>
      </c>
      <c r="E244" t="s">
        <v>15</v>
      </c>
      <c r="F244" t="s">
        <v>10</v>
      </c>
      <c r="G244">
        <v>1849</v>
      </c>
      <c r="H244" t="str">
        <f t="shared" si="3"/>
        <v>Yuksek yas</v>
      </c>
    </row>
    <row r="245" spans="1:8" x14ac:dyDescent="0.3">
      <c r="A245">
        <v>200243</v>
      </c>
      <c r="B245">
        <v>69</v>
      </c>
      <c r="C245" t="s">
        <v>13</v>
      </c>
      <c r="D245" t="s">
        <v>18</v>
      </c>
      <c r="E245" t="s">
        <v>12</v>
      </c>
      <c r="F245" t="s">
        <v>10</v>
      </c>
      <c r="G245">
        <v>1214</v>
      </c>
      <c r="H245" t="str">
        <f t="shared" si="3"/>
        <v>Yuksek yas</v>
      </c>
    </row>
    <row r="246" spans="1:8" x14ac:dyDescent="0.3">
      <c r="A246">
        <v>200244</v>
      </c>
      <c r="B246">
        <v>30</v>
      </c>
      <c r="C246" t="s">
        <v>13</v>
      </c>
      <c r="D246" t="s">
        <v>17</v>
      </c>
      <c r="E246" t="s">
        <v>19</v>
      </c>
      <c r="F246" t="s">
        <v>10</v>
      </c>
      <c r="G246">
        <v>1732</v>
      </c>
      <c r="H246" t="str">
        <f t="shared" si="3"/>
        <v>Kicik yas</v>
      </c>
    </row>
    <row r="247" spans="1:8" x14ac:dyDescent="0.3">
      <c r="A247">
        <v>200245</v>
      </c>
      <c r="B247">
        <v>58</v>
      </c>
      <c r="C247" t="s">
        <v>16</v>
      </c>
      <c r="D247" t="s">
        <v>8</v>
      </c>
      <c r="E247" t="s">
        <v>9</v>
      </c>
      <c r="F247" t="s">
        <v>10</v>
      </c>
      <c r="G247">
        <v>1129</v>
      </c>
      <c r="H247" t="str">
        <f t="shared" si="3"/>
        <v>Yuksek yas</v>
      </c>
    </row>
    <row r="248" spans="1:8" x14ac:dyDescent="0.3">
      <c r="A248">
        <v>200246</v>
      </c>
      <c r="B248">
        <v>20</v>
      </c>
      <c r="C248" t="s">
        <v>7</v>
      </c>
      <c r="D248" t="s">
        <v>21</v>
      </c>
      <c r="E248" t="s">
        <v>9</v>
      </c>
      <c r="F248" t="s">
        <v>10</v>
      </c>
      <c r="G248">
        <v>1844</v>
      </c>
      <c r="H248" t="str">
        <f t="shared" si="3"/>
        <v>Kicik yas</v>
      </c>
    </row>
    <row r="249" spans="1:8" x14ac:dyDescent="0.3">
      <c r="A249">
        <v>200247</v>
      </c>
      <c r="B249">
        <v>56</v>
      </c>
      <c r="C249" t="s">
        <v>13</v>
      </c>
      <c r="D249" t="s">
        <v>14</v>
      </c>
      <c r="E249" t="s">
        <v>15</v>
      </c>
      <c r="F249" t="s">
        <v>10</v>
      </c>
      <c r="G249">
        <v>1271</v>
      </c>
      <c r="H249" t="str">
        <f t="shared" si="3"/>
        <v>Yuksek yas</v>
      </c>
    </row>
    <row r="250" spans="1:8" x14ac:dyDescent="0.3">
      <c r="A250">
        <v>200248</v>
      </c>
      <c r="B250">
        <v>23</v>
      </c>
      <c r="C250" t="s">
        <v>16</v>
      </c>
      <c r="D250" t="s">
        <v>18</v>
      </c>
      <c r="E250" t="s">
        <v>12</v>
      </c>
      <c r="F250" t="s">
        <v>10</v>
      </c>
      <c r="G250">
        <v>1757</v>
      </c>
      <c r="H250" t="str">
        <f t="shared" si="3"/>
        <v>Kicik yas</v>
      </c>
    </row>
    <row r="251" spans="1:8" x14ac:dyDescent="0.3">
      <c r="A251">
        <v>200249</v>
      </c>
      <c r="B251">
        <v>25</v>
      </c>
      <c r="C251" t="s">
        <v>13</v>
      </c>
      <c r="D251" t="s">
        <v>21</v>
      </c>
      <c r="E251" t="s">
        <v>9</v>
      </c>
      <c r="F251" t="s">
        <v>10</v>
      </c>
      <c r="G251">
        <v>1634</v>
      </c>
      <c r="H251" t="str">
        <f t="shared" si="3"/>
        <v>Kicik yas</v>
      </c>
    </row>
    <row r="252" spans="1:8" x14ac:dyDescent="0.3">
      <c r="A252">
        <v>200250</v>
      </c>
      <c r="B252">
        <v>44</v>
      </c>
      <c r="C252" t="s">
        <v>16</v>
      </c>
      <c r="D252" t="s">
        <v>8</v>
      </c>
      <c r="E252" t="s">
        <v>9</v>
      </c>
      <c r="F252" t="s">
        <v>10</v>
      </c>
      <c r="G252">
        <v>1007</v>
      </c>
      <c r="H252" t="str">
        <f t="shared" si="3"/>
        <v>Orta yas</v>
      </c>
    </row>
    <row r="253" spans="1:8" x14ac:dyDescent="0.3">
      <c r="A253">
        <v>200251</v>
      </c>
      <c r="B253">
        <v>26</v>
      </c>
      <c r="C253" t="s">
        <v>11</v>
      </c>
      <c r="D253" t="s">
        <v>21</v>
      </c>
      <c r="E253" t="s">
        <v>9</v>
      </c>
      <c r="F253" t="s">
        <v>10</v>
      </c>
      <c r="G253">
        <v>1402</v>
      </c>
      <c r="H253" t="str">
        <f t="shared" si="3"/>
        <v>Kicik yas</v>
      </c>
    </row>
    <row r="254" spans="1:8" x14ac:dyDescent="0.3">
      <c r="A254">
        <v>200252</v>
      </c>
      <c r="B254">
        <v>79</v>
      </c>
      <c r="C254" t="s">
        <v>16</v>
      </c>
      <c r="D254" t="s">
        <v>18</v>
      </c>
      <c r="E254" t="s">
        <v>19</v>
      </c>
      <c r="F254" t="s">
        <v>10</v>
      </c>
      <c r="G254">
        <v>1927</v>
      </c>
      <c r="H254" t="str">
        <f t="shared" si="3"/>
        <v>Yuksek yas</v>
      </c>
    </row>
    <row r="255" spans="1:8" x14ac:dyDescent="0.3">
      <c r="A255">
        <v>200253</v>
      </c>
      <c r="B255">
        <v>54</v>
      </c>
      <c r="C255" t="s">
        <v>11</v>
      </c>
      <c r="D255" t="s">
        <v>8</v>
      </c>
      <c r="E255" t="s">
        <v>12</v>
      </c>
      <c r="F255" t="s">
        <v>10</v>
      </c>
      <c r="G255">
        <v>1578</v>
      </c>
      <c r="H255" t="str">
        <f t="shared" si="3"/>
        <v>Yuksek yas</v>
      </c>
    </row>
    <row r="256" spans="1:8" x14ac:dyDescent="0.3">
      <c r="A256">
        <v>200254</v>
      </c>
      <c r="B256">
        <v>50</v>
      </c>
      <c r="C256" t="s">
        <v>7</v>
      </c>
      <c r="D256" t="s">
        <v>17</v>
      </c>
      <c r="E256" t="s">
        <v>15</v>
      </c>
      <c r="F256" t="s">
        <v>10</v>
      </c>
      <c r="G256">
        <v>1626</v>
      </c>
      <c r="H256" t="str">
        <f t="shared" si="3"/>
        <v>Yuksek yas</v>
      </c>
    </row>
    <row r="257" spans="1:8" x14ac:dyDescent="0.3">
      <c r="A257">
        <v>200255</v>
      </c>
      <c r="B257">
        <v>68</v>
      </c>
      <c r="C257" t="s">
        <v>13</v>
      </c>
      <c r="D257" t="s">
        <v>18</v>
      </c>
      <c r="E257" t="s">
        <v>15</v>
      </c>
      <c r="F257" t="s">
        <v>10</v>
      </c>
      <c r="G257">
        <v>1368</v>
      </c>
      <c r="H257" t="str">
        <f t="shared" si="3"/>
        <v>Yuksek yas</v>
      </c>
    </row>
    <row r="258" spans="1:8" x14ac:dyDescent="0.3">
      <c r="A258">
        <v>200256</v>
      </c>
      <c r="B258">
        <v>59</v>
      </c>
      <c r="C258" t="s">
        <v>11</v>
      </c>
      <c r="D258" t="s">
        <v>20</v>
      </c>
      <c r="E258" t="s">
        <v>15</v>
      </c>
      <c r="F258" t="s">
        <v>10</v>
      </c>
      <c r="G258">
        <v>1799</v>
      </c>
      <c r="H258" t="str">
        <f t="shared" ref="H258:H321" si="4">IF(B258=0, "Bilinmir",
    IF(AND(B258&gt;0, B258&lt;35), "Kicik yas",
        IF(AND(B258&gt;=35, B258&lt;50), "Orta yas",
            "Yuksek yas"
        )
    )
)</f>
        <v>Yuksek yas</v>
      </c>
    </row>
    <row r="259" spans="1:8" x14ac:dyDescent="0.3">
      <c r="A259">
        <v>200257</v>
      </c>
      <c r="B259">
        <v>61</v>
      </c>
      <c r="C259" t="s">
        <v>13</v>
      </c>
      <c r="D259" t="s">
        <v>21</v>
      </c>
      <c r="E259" t="s">
        <v>19</v>
      </c>
      <c r="F259" t="s">
        <v>10</v>
      </c>
      <c r="G259">
        <v>1616</v>
      </c>
      <c r="H259" t="str">
        <f t="shared" si="4"/>
        <v>Yuksek yas</v>
      </c>
    </row>
    <row r="260" spans="1:8" x14ac:dyDescent="0.3">
      <c r="A260">
        <v>200258</v>
      </c>
      <c r="B260">
        <v>41</v>
      </c>
      <c r="C260" t="s">
        <v>7</v>
      </c>
      <c r="D260" t="s">
        <v>8</v>
      </c>
      <c r="E260" t="s">
        <v>15</v>
      </c>
      <c r="F260" t="s">
        <v>10</v>
      </c>
      <c r="G260">
        <v>1980</v>
      </c>
      <c r="H260" t="str">
        <f t="shared" si="4"/>
        <v>Orta yas</v>
      </c>
    </row>
    <row r="261" spans="1:8" x14ac:dyDescent="0.3">
      <c r="A261">
        <v>200259</v>
      </c>
      <c r="B261">
        <v>32</v>
      </c>
      <c r="C261" t="s">
        <v>13</v>
      </c>
      <c r="D261" t="s">
        <v>14</v>
      </c>
      <c r="E261" t="s">
        <v>12</v>
      </c>
      <c r="F261" t="s">
        <v>10</v>
      </c>
      <c r="G261">
        <v>1536</v>
      </c>
      <c r="H261" t="str">
        <f t="shared" si="4"/>
        <v>Kicik yas</v>
      </c>
    </row>
    <row r="262" spans="1:8" x14ac:dyDescent="0.3">
      <c r="A262">
        <v>200260</v>
      </c>
      <c r="B262">
        <v>76</v>
      </c>
      <c r="C262" t="s">
        <v>16</v>
      </c>
      <c r="D262" t="s">
        <v>14</v>
      </c>
      <c r="E262" t="s">
        <v>12</v>
      </c>
      <c r="F262" t="s">
        <v>10</v>
      </c>
      <c r="G262">
        <v>1052</v>
      </c>
      <c r="H262" t="str">
        <f t="shared" si="4"/>
        <v>Yuksek yas</v>
      </c>
    </row>
    <row r="263" spans="1:8" x14ac:dyDescent="0.3">
      <c r="A263">
        <v>200261</v>
      </c>
      <c r="B263">
        <v>71</v>
      </c>
      <c r="C263" t="s">
        <v>11</v>
      </c>
      <c r="D263" t="s">
        <v>20</v>
      </c>
      <c r="E263" t="s">
        <v>12</v>
      </c>
      <c r="F263" t="s">
        <v>10</v>
      </c>
      <c r="G263">
        <v>1246</v>
      </c>
      <c r="H263" t="str">
        <f t="shared" si="4"/>
        <v>Yuksek yas</v>
      </c>
    </row>
    <row r="264" spans="1:8" x14ac:dyDescent="0.3">
      <c r="A264">
        <v>200262</v>
      </c>
      <c r="B264">
        <v>49</v>
      </c>
      <c r="C264" t="s">
        <v>7</v>
      </c>
      <c r="D264" t="s">
        <v>21</v>
      </c>
      <c r="E264" t="s">
        <v>19</v>
      </c>
      <c r="F264" t="s">
        <v>10</v>
      </c>
      <c r="G264">
        <v>1336</v>
      </c>
      <c r="H264" t="str">
        <f t="shared" si="4"/>
        <v>Orta yas</v>
      </c>
    </row>
    <row r="265" spans="1:8" x14ac:dyDescent="0.3">
      <c r="A265">
        <v>200263</v>
      </c>
      <c r="B265">
        <v>49</v>
      </c>
      <c r="C265" t="s">
        <v>16</v>
      </c>
      <c r="D265" t="s">
        <v>8</v>
      </c>
      <c r="E265" t="s">
        <v>12</v>
      </c>
      <c r="F265" t="s">
        <v>10</v>
      </c>
      <c r="G265">
        <v>1280</v>
      </c>
      <c r="H265" t="str">
        <f t="shared" si="4"/>
        <v>Orta yas</v>
      </c>
    </row>
    <row r="266" spans="1:8" x14ac:dyDescent="0.3">
      <c r="A266">
        <v>200264</v>
      </c>
      <c r="B266">
        <v>41</v>
      </c>
      <c r="C266" t="s">
        <v>13</v>
      </c>
      <c r="D266" t="s">
        <v>18</v>
      </c>
      <c r="E266" t="s">
        <v>12</v>
      </c>
      <c r="F266" t="s">
        <v>10</v>
      </c>
      <c r="G266">
        <v>1032</v>
      </c>
      <c r="H266" t="str">
        <f t="shared" si="4"/>
        <v>Orta yas</v>
      </c>
    </row>
    <row r="267" spans="1:8" x14ac:dyDescent="0.3">
      <c r="A267">
        <v>200265</v>
      </c>
      <c r="B267">
        <v>58</v>
      </c>
      <c r="C267" t="s">
        <v>13</v>
      </c>
      <c r="D267" t="s">
        <v>14</v>
      </c>
      <c r="E267" t="s">
        <v>15</v>
      </c>
      <c r="F267" t="s">
        <v>10</v>
      </c>
      <c r="G267">
        <v>1798</v>
      </c>
      <c r="H267" t="str">
        <f t="shared" si="4"/>
        <v>Yuksek yas</v>
      </c>
    </row>
    <row r="268" spans="1:8" x14ac:dyDescent="0.3">
      <c r="A268">
        <v>200266</v>
      </c>
      <c r="B268">
        <v>69</v>
      </c>
      <c r="C268" t="s">
        <v>13</v>
      </c>
      <c r="D268" t="s">
        <v>20</v>
      </c>
      <c r="E268" t="s">
        <v>15</v>
      </c>
      <c r="F268" t="s">
        <v>10</v>
      </c>
      <c r="G268">
        <v>1547</v>
      </c>
      <c r="H268" t="str">
        <f t="shared" si="4"/>
        <v>Yuksek yas</v>
      </c>
    </row>
    <row r="269" spans="1:8" x14ac:dyDescent="0.3">
      <c r="A269">
        <v>200267</v>
      </c>
      <c r="B269">
        <v>66</v>
      </c>
      <c r="C269" t="s">
        <v>16</v>
      </c>
      <c r="D269" t="s">
        <v>21</v>
      </c>
      <c r="E269" t="s">
        <v>12</v>
      </c>
      <c r="F269" t="s">
        <v>10</v>
      </c>
      <c r="G269">
        <v>1342</v>
      </c>
      <c r="H269" t="str">
        <f t="shared" si="4"/>
        <v>Yuksek yas</v>
      </c>
    </row>
    <row r="270" spans="1:8" x14ac:dyDescent="0.3">
      <c r="A270">
        <v>200268</v>
      </c>
      <c r="B270">
        <v>0</v>
      </c>
      <c r="C270" t="s">
        <v>13</v>
      </c>
      <c r="D270" t="s">
        <v>8</v>
      </c>
      <c r="E270" t="s">
        <v>9</v>
      </c>
      <c r="F270" t="s">
        <v>10</v>
      </c>
      <c r="G270">
        <v>1890</v>
      </c>
      <c r="H270" t="str">
        <f t="shared" si="4"/>
        <v>Bilinmir</v>
      </c>
    </row>
    <row r="271" spans="1:8" x14ac:dyDescent="0.3">
      <c r="A271">
        <v>200269</v>
      </c>
      <c r="B271">
        <v>66</v>
      </c>
      <c r="C271" t="s">
        <v>13</v>
      </c>
      <c r="D271" t="s">
        <v>8</v>
      </c>
      <c r="E271" t="s">
        <v>15</v>
      </c>
      <c r="F271" t="s">
        <v>10</v>
      </c>
      <c r="G271">
        <v>1238</v>
      </c>
      <c r="H271" t="str">
        <f t="shared" si="4"/>
        <v>Yuksek yas</v>
      </c>
    </row>
    <row r="272" spans="1:8" x14ac:dyDescent="0.3">
      <c r="A272">
        <v>200270</v>
      </c>
      <c r="B272">
        <v>75</v>
      </c>
      <c r="C272" t="s">
        <v>13</v>
      </c>
      <c r="D272" t="s">
        <v>17</v>
      </c>
      <c r="E272" t="s">
        <v>19</v>
      </c>
      <c r="F272" t="s">
        <v>10</v>
      </c>
      <c r="G272">
        <v>1491</v>
      </c>
      <c r="H272" t="str">
        <f t="shared" si="4"/>
        <v>Yuksek yas</v>
      </c>
    </row>
    <row r="273" spans="1:8" x14ac:dyDescent="0.3">
      <c r="A273">
        <v>200271</v>
      </c>
      <c r="B273">
        <v>69</v>
      </c>
      <c r="C273" t="s">
        <v>7</v>
      </c>
      <c r="D273" t="s">
        <v>21</v>
      </c>
      <c r="E273" t="s">
        <v>15</v>
      </c>
      <c r="F273" t="s">
        <v>10</v>
      </c>
      <c r="G273">
        <v>1728</v>
      </c>
      <c r="H273" t="str">
        <f t="shared" si="4"/>
        <v>Yuksek yas</v>
      </c>
    </row>
    <row r="274" spans="1:8" x14ac:dyDescent="0.3">
      <c r="A274">
        <v>200272</v>
      </c>
      <c r="B274">
        <v>29</v>
      </c>
      <c r="C274" t="s">
        <v>16</v>
      </c>
      <c r="D274" t="s">
        <v>8</v>
      </c>
      <c r="E274" t="s">
        <v>19</v>
      </c>
      <c r="F274" t="s">
        <v>10</v>
      </c>
      <c r="G274">
        <v>1176</v>
      </c>
      <c r="H274" t="str">
        <f t="shared" si="4"/>
        <v>Kicik yas</v>
      </c>
    </row>
    <row r="275" spans="1:8" x14ac:dyDescent="0.3">
      <c r="A275">
        <v>200273</v>
      </c>
      <c r="B275">
        <v>79</v>
      </c>
      <c r="C275" t="s">
        <v>11</v>
      </c>
      <c r="D275" t="s">
        <v>20</v>
      </c>
      <c r="E275" t="s">
        <v>15</v>
      </c>
      <c r="F275" t="s">
        <v>10</v>
      </c>
      <c r="G275">
        <v>1043</v>
      </c>
      <c r="H275" t="str">
        <f t="shared" si="4"/>
        <v>Yuksek yas</v>
      </c>
    </row>
    <row r="276" spans="1:8" x14ac:dyDescent="0.3">
      <c r="A276">
        <v>200274</v>
      </c>
      <c r="B276">
        <v>56</v>
      </c>
      <c r="C276" t="s">
        <v>16</v>
      </c>
      <c r="D276" t="s">
        <v>20</v>
      </c>
      <c r="E276" t="s">
        <v>12</v>
      </c>
      <c r="F276" t="s">
        <v>10</v>
      </c>
      <c r="G276">
        <v>1303</v>
      </c>
      <c r="H276" t="str">
        <f t="shared" si="4"/>
        <v>Yuksek yas</v>
      </c>
    </row>
    <row r="277" spans="1:8" x14ac:dyDescent="0.3">
      <c r="A277">
        <v>200275</v>
      </c>
      <c r="B277">
        <v>19</v>
      </c>
      <c r="C277" t="s">
        <v>7</v>
      </c>
      <c r="D277" t="s">
        <v>8</v>
      </c>
      <c r="E277" t="s">
        <v>12</v>
      </c>
      <c r="F277" t="s">
        <v>10</v>
      </c>
      <c r="G277">
        <v>1669</v>
      </c>
      <c r="H277" t="str">
        <f t="shared" si="4"/>
        <v>Kicik yas</v>
      </c>
    </row>
    <row r="278" spans="1:8" x14ac:dyDescent="0.3">
      <c r="A278">
        <v>200276</v>
      </c>
      <c r="B278">
        <v>20</v>
      </c>
      <c r="C278" t="s">
        <v>16</v>
      </c>
      <c r="D278" t="s">
        <v>8</v>
      </c>
      <c r="E278" t="s">
        <v>9</v>
      </c>
      <c r="F278" t="s">
        <v>10</v>
      </c>
      <c r="G278">
        <v>1268</v>
      </c>
      <c r="H278" t="str">
        <f t="shared" si="4"/>
        <v>Kicik yas</v>
      </c>
    </row>
    <row r="279" spans="1:8" x14ac:dyDescent="0.3">
      <c r="A279">
        <v>200277</v>
      </c>
      <c r="B279">
        <v>66</v>
      </c>
      <c r="C279" t="s">
        <v>11</v>
      </c>
      <c r="D279" t="s">
        <v>18</v>
      </c>
      <c r="E279" t="s">
        <v>19</v>
      </c>
      <c r="F279" t="s">
        <v>10</v>
      </c>
      <c r="G279">
        <v>1682</v>
      </c>
      <c r="H279" t="str">
        <f t="shared" si="4"/>
        <v>Yuksek yas</v>
      </c>
    </row>
    <row r="280" spans="1:8" x14ac:dyDescent="0.3">
      <c r="A280">
        <v>200278</v>
      </c>
      <c r="B280">
        <v>54</v>
      </c>
      <c r="C280" t="s">
        <v>7</v>
      </c>
      <c r="D280" t="s">
        <v>17</v>
      </c>
      <c r="E280" t="s">
        <v>19</v>
      </c>
      <c r="F280" t="s">
        <v>10</v>
      </c>
      <c r="G280">
        <v>1732</v>
      </c>
      <c r="H280" t="str">
        <f t="shared" si="4"/>
        <v>Yuksek yas</v>
      </c>
    </row>
    <row r="281" spans="1:8" x14ac:dyDescent="0.3">
      <c r="A281">
        <v>200279</v>
      </c>
      <c r="B281">
        <v>66</v>
      </c>
      <c r="C281" t="s">
        <v>16</v>
      </c>
      <c r="D281" t="s">
        <v>20</v>
      </c>
      <c r="E281" t="s">
        <v>9</v>
      </c>
      <c r="F281" t="s">
        <v>10</v>
      </c>
      <c r="G281">
        <v>1399</v>
      </c>
      <c r="H281" t="str">
        <f t="shared" si="4"/>
        <v>Yuksek yas</v>
      </c>
    </row>
    <row r="282" spans="1:8" x14ac:dyDescent="0.3">
      <c r="A282">
        <v>200280</v>
      </c>
      <c r="B282">
        <v>73</v>
      </c>
      <c r="C282" t="s">
        <v>11</v>
      </c>
      <c r="D282" t="s">
        <v>20</v>
      </c>
      <c r="E282" t="s">
        <v>19</v>
      </c>
      <c r="F282" t="s">
        <v>10</v>
      </c>
      <c r="G282">
        <v>1741</v>
      </c>
      <c r="H282" t="str">
        <f t="shared" si="4"/>
        <v>Yuksek yas</v>
      </c>
    </row>
    <row r="283" spans="1:8" x14ac:dyDescent="0.3">
      <c r="A283">
        <v>200281</v>
      </c>
      <c r="B283">
        <v>34</v>
      </c>
      <c r="C283" t="s">
        <v>13</v>
      </c>
      <c r="D283" t="s">
        <v>21</v>
      </c>
      <c r="E283" t="s">
        <v>12</v>
      </c>
      <c r="F283" t="s">
        <v>10</v>
      </c>
      <c r="G283">
        <v>1602</v>
      </c>
      <c r="H283" t="str">
        <f t="shared" si="4"/>
        <v>Kicik yas</v>
      </c>
    </row>
    <row r="284" spans="1:8" x14ac:dyDescent="0.3">
      <c r="A284">
        <v>200282</v>
      </c>
      <c r="B284">
        <v>76</v>
      </c>
      <c r="C284" t="s">
        <v>16</v>
      </c>
      <c r="D284" t="s">
        <v>8</v>
      </c>
      <c r="E284" t="s">
        <v>15</v>
      </c>
      <c r="F284" t="s">
        <v>10</v>
      </c>
      <c r="G284">
        <v>1921</v>
      </c>
      <c r="H284" t="str">
        <f t="shared" si="4"/>
        <v>Yuksek yas</v>
      </c>
    </row>
    <row r="285" spans="1:8" x14ac:dyDescent="0.3">
      <c r="A285">
        <v>200283</v>
      </c>
      <c r="B285">
        <v>66</v>
      </c>
      <c r="C285" t="s">
        <v>16</v>
      </c>
      <c r="D285" t="s">
        <v>8</v>
      </c>
      <c r="E285" t="s">
        <v>15</v>
      </c>
      <c r="F285" t="s">
        <v>10</v>
      </c>
      <c r="G285">
        <v>1970</v>
      </c>
      <c r="H285" t="str">
        <f t="shared" si="4"/>
        <v>Yuksek yas</v>
      </c>
    </row>
    <row r="286" spans="1:8" x14ac:dyDescent="0.3">
      <c r="A286">
        <v>200284</v>
      </c>
      <c r="B286">
        <v>19</v>
      </c>
      <c r="C286" t="s">
        <v>7</v>
      </c>
      <c r="D286" t="s">
        <v>8</v>
      </c>
      <c r="E286" t="s">
        <v>9</v>
      </c>
      <c r="F286" t="s">
        <v>10</v>
      </c>
      <c r="G286">
        <v>1430</v>
      </c>
      <c r="H286" t="str">
        <f t="shared" si="4"/>
        <v>Kicik yas</v>
      </c>
    </row>
    <row r="287" spans="1:8" x14ac:dyDescent="0.3">
      <c r="A287">
        <v>200285</v>
      </c>
      <c r="B287">
        <v>19</v>
      </c>
      <c r="C287" t="s">
        <v>16</v>
      </c>
      <c r="D287" t="s">
        <v>8</v>
      </c>
      <c r="E287" t="s">
        <v>19</v>
      </c>
      <c r="F287" t="s">
        <v>10</v>
      </c>
      <c r="G287">
        <v>1420</v>
      </c>
      <c r="H287" t="str">
        <f t="shared" si="4"/>
        <v>Kicik yas</v>
      </c>
    </row>
    <row r="288" spans="1:8" x14ac:dyDescent="0.3">
      <c r="A288">
        <v>200286</v>
      </c>
      <c r="B288">
        <v>45</v>
      </c>
      <c r="C288" t="s">
        <v>7</v>
      </c>
      <c r="D288" t="s">
        <v>17</v>
      </c>
      <c r="E288" t="s">
        <v>9</v>
      </c>
      <c r="F288" t="s">
        <v>10</v>
      </c>
      <c r="G288">
        <v>1130</v>
      </c>
      <c r="H288" t="str">
        <f t="shared" si="4"/>
        <v>Orta yas</v>
      </c>
    </row>
    <row r="289" spans="1:8" x14ac:dyDescent="0.3">
      <c r="A289">
        <v>200287</v>
      </c>
      <c r="B289">
        <v>71</v>
      </c>
      <c r="C289" t="s">
        <v>16</v>
      </c>
      <c r="D289" t="s">
        <v>8</v>
      </c>
      <c r="E289" t="s">
        <v>9</v>
      </c>
      <c r="F289" t="s">
        <v>10</v>
      </c>
      <c r="G289">
        <v>1409</v>
      </c>
      <c r="H289" t="str">
        <f t="shared" si="4"/>
        <v>Yuksek yas</v>
      </c>
    </row>
    <row r="290" spans="1:8" x14ac:dyDescent="0.3">
      <c r="A290">
        <v>200288</v>
      </c>
      <c r="B290">
        <v>0</v>
      </c>
      <c r="C290" t="s">
        <v>13</v>
      </c>
      <c r="D290" t="s">
        <v>21</v>
      </c>
      <c r="E290" t="s">
        <v>12</v>
      </c>
      <c r="F290" t="s">
        <v>10</v>
      </c>
      <c r="G290">
        <v>1737</v>
      </c>
      <c r="H290" t="str">
        <f t="shared" si="4"/>
        <v>Bilinmir</v>
      </c>
    </row>
    <row r="291" spans="1:8" x14ac:dyDescent="0.3">
      <c r="A291">
        <v>200289</v>
      </c>
      <c r="B291">
        <v>54</v>
      </c>
      <c r="C291" t="s">
        <v>13</v>
      </c>
      <c r="D291" t="s">
        <v>18</v>
      </c>
      <c r="E291" t="s">
        <v>12</v>
      </c>
      <c r="F291" t="s">
        <v>10</v>
      </c>
      <c r="G291">
        <v>1224</v>
      </c>
      <c r="H291" t="str">
        <f t="shared" si="4"/>
        <v>Yuksek yas</v>
      </c>
    </row>
    <row r="292" spans="1:8" x14ac:dyDescent="0.3">
      <c r="A292">
        <v>200290</v>
      </c>
      <c r="B292">
        <v>49</v>
      </c>
      <c r="C292" t="s">
        <v>16</v>
      </c>
      <c r="D292" t="s">
        <v>8</v>
      </c>
      <c r="E292" t="s">
        <v>19</v>
      </c>
      <c r="F292" t="s">
        <v>10</v>
      </c>
      <c r="G292">
        <v>1142</v>
      </c>
      <c r="H292" t="str">
        <f t="shared" si="4"/>
        <v>Orta yas</v>
      </c>
    </row>
    <row r="293" spans="1:8" x14ac:dyDescent="0.3">
      <c r="A293">
        <v>200291</v>
      </c>
      <c r="B293">
        <v>50</v>
      </c>
      <c r="C293" t="s">
        <v>7</v>
      </c>
      <c r="D293" t="s">
        <v>14</v>
      </c>
      <c r="E293" t="s">
        <v>12</v>
      </c>
      <c r="F293" t="s">
        <v>10</v>
      </c>
      <c r="G293">
        <v>1577</v>
      </c>
      <c r="H293" t="str">
        <f t="shared" si="4"/>
        <v>Yuksek yas</v>
      </c>
    </row>
    <row r="294" spans="1:8" x14ac:dyDescent="0.3">
      <c r="A294">
        <v>200292</v>
      </c>
      <c r="B294">
        <v>18</v>
      </c>
      <c r="C294" t="s">
        <v>13</v>
      </c>
      <c r="D294" t="s">
        <v>14</v>
      </c>
      <c r="E294" t="s">
        <v>12</v>
      </c>
      <c r="F294" t="s">
        <v>10</v>
      </c>
      <c r="G294">
        <v>1539</v>
      </c>
      <c r="H294" t="str">
        <f t="shared" si="4"/>
        <v>Kicik yas</v>
      </c>
    </row>
    <row r="295" spans="1:8" x14ac:dyDescent="0.3">
      <c r="A295">
        <v>200293</v>
      </c>
      <c r="B295">
        <v>36</v>
      </c>
      <c r="C295" t="s">
        <v>7</v>
      </c>
      <c r="D295" t="s">
        <v>17</v>
      </c>
      <c r="E295" t="s">
        <v>15</v>
      </c>
      <c r="F295" t="s">
        <v>10</v>
      </c>
      <c r="G295">
        <v>1124</v>
      </c>
      <c r="H295" t="str">
        <f t="shared" si="4"/>
        <v>Orta yas</v>
      </c>
    </row>
    <row r="296" spans="1:8" x14ac:dyDescent="0.3">
      <c r="A296">
        <v>200294</v>
      </c>
      <c r="B296">
        <v>79</v>
      </c>
      <c r="C296" t="s">
        <v>16</v>
      </c>
      <c r="D296" t="s">
        <v>18</v>
      </c>
      <c r="E296" t="s">
        <v>19</v>
      </c>
      <c r="F296" t="s">
        <v>10</v>
      </c>
      <c r="G296">
        <v>1211</v>
      </c>
      <c r="H296" t="str">
        <f t="shared" si="4"/>
        <v>Yuksek yas</v>
      </c>
    </row>
    <row r="297" spans="1:8" x14ac:dyDescent="0.3">
      <c r="A297">
        <v>200295</v>
      </c>
      <c r="B297">
        <v>19</v>
      </c>
      <c r="C297" t="s">
        <v>16</v>
      </c>
      <c r="D297" t="s">
        <v>8</v>
      </c>
      <c r="E297" t="s">
        <v>9</v>
      </c>
      <c r="F297" t="s">
        <v>10</v>
      </c>
      <c r="G297">
        <v>1933</v>
      </c>
      <c r="H297" t="str">
        <f t="shared" si="4"/>
        <v>Kicik yas</v>
      </c>
    </row>
    <row r="298" spans="1:8" x14ac:dyDescent="0.3">
      <c r="A298">
        <v>200296</v>
      </c>
      <c r="B298">
        <v>70</v>
      </c>
      <c r="C298" t="s">
        <v>13</v>
      </c>
      <c r="D298" t="s">
        <v>18</v>
      </c>
      <c r="E298" t="s">
        <v>19</v>
      </c>
      <c r="F298" t="s">
        <v>10</v>
      </c>
      <c r="G298">
        <v>1427</v>
      </c>
      <c r="H298" t="str">
        <f t="shared" si="4"/>
        <v>Yuksek yas</v>
      </c>
    </row>
    <row r="299" spans="1:8" x14ac:dyDescent="0.3">
      <c r="A299">
        <v>200297</v>
      </c>
      <c r="B299">
        <v>61</v>
      </c>
      <c r="C299" t="s">
        <v>16</v>
      </c>
      <c r="D299" t="s">
        <v>8</v>
      </c>
      <c r="E299" t="s">
        <v>12</v>
      </c>
      <c r="F299" t="s">
        <v>10</v>
      </c>
      <c r="G299">
        <v>1436</v>
      </c>
      <c r="H299" t="str">
        <f t="shared" si="4"/>
        <v>Yuksek yas</v>
      </c>
    </row>
    <row r="300" spans="1:8" x14ac:dyDescent="0.3">
      <c r="A300">
        <v>200298</v>
      </c>
      <c r="B300">
        <v>43</v>
      </c>
      <c r="C300" t="s">
        <v>11</v>
      </c>
      <c r="D300" t="s">
        <v>14</v>
      </c>
      <c r="E300" t="s">
        <v>19</v>
      </c>
      <c r="F300" t="s">
        <v>10</v>
      </c>
      <c r="G300">
        <v>1591</v>
      </c>
      <c r="H300" t="str">
        <f t="shared" si="4"/>
        <v>Orta yas</v>
      </c>
    </row>
    <row r="301" spans="1:8" x14ac:dyDescent="0.3">
      <c r="A301">
        <v>200299</v>
      </c>
      <c r="B301">
        <v>49</v>
      </c>
      <c r="C301" t="s">
        <v>7</v>
      </c>
      <c r="D301" t="s">
        <v>14</v>
      </c>
      <c r="E301" t="s">
        <v>15</v>
      </c>
      <c r="F301" t="s">
        <v>10</v>
      </c>
      <c r="G301">
        <v>1237</v>
      </c>
      <c r="H301" t="str">
        <f t="shared" si="4"/>
        <v>Orta yas</v>
      </c>
    </row>
    <row r="302" spans="1:8" x14ac:dyDescent="0.3">
      <c r="A302">
        <v>200300</v>
      </c>
      <c r="B302">
        <v>23</v>
      </c>
      <c r="C302" t="s">
        <v>13</v>
      </c>
      <c r="D302" t="s">
        <v>17</v>
      </c>
      <c r="E302" t="s">
        <v>15</v>
      </c>
      <c r="F302" t="s">
        <v>10</v>
      </c>
      <c r="G302">
        <v>1643</v>
      </c>
      <c r="H302" t="str">
        <f t="shared" si="4"/>
        <v>Kicik yas</v>
      </c>
    </row>
    <row r="303" spans="1:8" x14ac:dyDescent="0.3">
      <c r="A303">
        <v>200301</v>
      </c>
      <c r="B303">
        <v>49</v>
      </c>
      <c r="C303" t="s">
        <v>13</v>
      </c>
      <c r="D303" t="s">
        <v>18</v>
      </c>
      <c r="E303" t="s">
        <v>12</v>
      </c>
      <c r="F303" t="s">
        <v>10</v>
      </c>
      <c r="G303">
        <v>1327</v>
      </c>
      <c r="H303" t="str">
        <f t="shared" si="4"/>
        <v>Orta yas</v>
      </c>
    </row>
    <row r="304" spans="1:8" x14ac:dyDescent="0.3">
      <c r="A304">
        <v>200302</v>
      </c>
      <c r="B304">
        <v>72</v>
      </c>
      <c r="C304" t="s">
        <v>7</v>
      </c>
      <c r="D304" t="s">
        <v>14</v>
      </c>
      <c r="E304" t="s">
        <v>9</v>
      </c>
      <c r="F304" t="s">
        <v>10</v>
      </c>
      <c r="G304">
        <v>1811</v>
      </c>
      <c r="H304" t="str">
        <f t="shared" si="4"/>
        <v>Yuksek yas</v>
      </c>
    </row>
    <row r="305" spans="1:8" x14ac:dyDescent="0.3">
      <c r="A305">
        <v>200303</v>
      </c>
      <c r="B305">
        <v>21</v>
      </c>
      <c r="C305" t="s">
        <v>13</v>
      </c>
      <c r="D305" t="s">
        <v>14</v>
      </c>
      <c r="E305" t="s">
        <v>9</v>
      </c>
      <c r="F305" t="s">
        <v>10</v>
      </c>
      <c r="G305">
        <v>1118</v>
      </c>
      <c r="H305" t="str">
        <f t="shared" si="4"/>
        <v>Kicik yas</v>
      </c>
    </row>
    <row r="306" spans="1:8" x14ac:dyDescent="0.3">
      <c r="A306">
        <v>200304</v>
      </c>
      <c r="B306">
        <v>72</v>
      </c>
      <c r="C306" t="s">
        <v>13</v>
      </c>
      <c r="D306" t="s">
        <v>20</v>
      </c>
      <c r="E306" t="s">
        <v>15</v>
      </c>
      <c r="F306" t="s">
        <v>10</v>
      </c>
      <c r="G306">
        <v>1045</v>
      </c>
      <c r="H306" t="str">
        <f t="shared" si="4"/>
        <v>Yuksek yas</v>
      </c>
    </row>
    <row r="307" spans="1:8" x14ac:dyDescent="0.3">
      <c r="A307">
        <v>200305</v>
      </c>
      <c r="B307">
        <v>28</v>
      </c>
      <c r="C307" t="s">
        <v>16</v>
      </c>
      <c r="D307" t="s">
        <v>17</v>
      </c>
      <c r="E307" t="s">
        <v>15</v>
      </c>
      <c r="F307" t="s">
        <v>10</v>
      </c>
      <c r="G307">
        <v>1083</v>
      </c>
      <c r="H307" t="str">
        <f t="shared" si="4"/>
        <v>Kicik yas</v>
      </c>
    </row>
    <row r="308" spans="1:8" x14ac:dyDescent="0.3">
      <c r="A308">
        <v>200306</v>
      </c>
      <c r="B308">
        <v>73</v>
      </c>
      <c r="C308" t="s">
        <v>7</v>
      </c>
      <c r="D308" t="s">
        <v>14</v>
      </c>
      <c r="E308" t="s">
        <v>15</v>
      </c>
      <c r="F308" t="s">
        <v>10</v>
      </c>
      <c r="G308">
        <v>1793</v>
      </c>
      <c r="H308" t="str">
        <f t="shared" si="4"/>
        <v>Yuksek yas</v>
      </c>
    </row>
    <row r="309" spans="1:8" x14ac:dyDescent="0.3">
      <c r="A309">
        <v>200307</v>
      </c>
      <c r="B309">
        <v>76</v>
      </c>
      <c r="C309" t="s">
        <v>13</v>
      </c>
      <c r="D309" t="s">
        <v>17</v>
      </c>
      <c r="E309" t="s">
        <v>19</v>
      </c>
      <c r="F309" t="s">
        <v>10</v>
      </c>
      <c r="G309">
        <v>1351</v>
      </c>
      <c r="H309" t="str">
        <f t="shared" si="4"/>
        <v>Yuksek yas</v>
      </c>
    </row>
    <row r="310" spans="1:8" x14ac:dyDescent="0.3">
      <c r="A310">
        <v>200308</v>
      </c>
      <c r="B310">
        <v>34</v>
      </c>
      <c r="C310" t="s">
        <v>7</v>
      </c>
      <c r="D310" t="s">
        <v>14</v>
      </c>
      <c r="E310" t="s">
        <v>9</v>
      </c>
      <c r="F310" t="s">
        <v>10</v>
      </c>
      <c r="G310">
        <v>1012</v>
      </c>
      <c r="H310" t="str">
        <f t="shared" si="4"/>
        <v>Kicik yas</v>
      </c>
    </row>
    <row r="311" spans="1:8" x14ac:dyDescent="0.3">
      <c r="A311">
        <v>200309</v>
      </c>
      <c r="B311">
        <v>55</v>
      </c>
      <c r="C311" t="s">
        <v>7</v>
      </c>
      <c r="D311" t="s">
        <v>18</v>
      </c>
      <c r="E311" t="s">
        <v>19</v>
      </c>
      <c r="F311" t="s">
        <v>10</v>
      </c>
      <c r="G311">
        <v>1636</v>
      </c>
      <c r="H311" t="str">
        <f t="shared" si="4"/>
        <v>Yuksek yas</v>
      </c>
    </row>
    <row r="312" spans="1:8" x14ac:dyDescent="0.3">
      <c r="A312">
        <v>200310</v>
      </c>
      <c r="B312">
        <v>41</v>
      </c>
      <c r="C312" t="s">
        <v>13</v>
      </c>
      <c r="D312" t="s">
        <v>18</v>
      </c>
      <c r="E312" t="s">
        <v>15</v>
      </c>
      <c r="F312" t="s">
        <v>10</v>
      </c>
      <c r="G312">
        <v>1836</v>
      </c>
      <c r="H312" t="str">
        <f t="shared" si="4"/>
        <v>Orta yas</v>
      </c>
    </row>
    <row r="313" spans="1:8" x14ac:dyDescent="0.3">
      <c r="A313">
        <v>200311</v>
      </c>
      <c r="B313">
        <v>22</v>
      </c>
      <c r="C313" t="s">
        <v>16</v>
      </c>
      <c r="D313" t="s">
        <v>18</v>
      </c>
      <c r="E313" t="s">
        <v>9</v>
      </c>
      <c r="F313" t="s">
        <v>10</v>
      </c>
      <c r="G313">
        <v>1171</v>
      </c>
      <c r="H313" t="str">
        <f t="shared" si="4"/>
        <v>Kicik yas</v>
      </c>
    </row>
    <row r="314" spans="1:8" x14ac:dyDescent="0.3">
      <c r="A314">
        <v>200312</v>
      </c>
      <c r="B314">
        <v>69</v>
      </c>
      <c r="C314" t="s">
        <v>7</v>
      </c>
      <c r="D314" t="s">
        <v>8</v>
      </c>
      <c r="E314" t="s">
        <v>15</v>
      </c>
      <c r="F314" t="s">
        <v>10</v>
      </c>
      <c r="G314">
        <v>1233</v>
      </c>
      <c r="H314" t="str">
        <f t="shared" si="4"/>
        <v>Yuksek yas</v>
      </c>
    </row>
    <row r="315" spans="1:8" x14ac:dyDescent="0.3">
      <c r="A315">
        <v>200313</v>
      </c>
      <c r="B315">
        <v>51</v>
      </c>
      <c r="C315" t="s">
        <v>13</v>
      </c>
      <c r="D315" t="s">
        <v>18</v>
      </c>
      <c r="E315" t="s">
        <v>19</v>
      </c>
      <c r="F315" t="s">
        <v>10</v>
      </c>
      <c r="G315">
        <v>1180</v>
      </c>
      <c r="H315" t="str">
        <f t="shared" si="4"/>
        <v>Yuksek yas</v>
      </c>
    </row>
    <row r="316" spans="1:8" x14ac:dyDescent="0.3">
      <c r="A316">
        <v>200314</v>
      </c>
      <c r="B316">
        <v>23</v>
      </c>
      <c r="C316" t="s">
        <v>7</v>
      </c>
      <c r="D316" t="s">
        <v>18</v>
      </c>
      <c r="E316" t="s">
        <v>19</v>
      </c>
      <c r="F316" t="s">
        <v>10</v>
      </c>
      <c r="G316">
        <v>1050</v>
      </c>
      <c r="H316" t="str">
        <f t="shared" si="4"/>
        <v>Kicik yas</v>
      </c>
    </row>
    <row r="317" spans="1:8" x14ac:dyDescent="0.3">
      <c r="A317">
        <v>200315</v>
      </c>
      <c r="B317">
        <v>39</v>
      </c>
      <c r="C317" t="s">
        <v>16</v>
      </c>
      <c r="D317" t="s">
        <v>17</v>
      </c>
      <c r="E317" t="s">
        <v>19</v>
      </c>
      <c r="F317" t="s">
        <v>10</v>
      </c>
      <c r="G317">
        <v>1780</v>
      </c>
      <c r="H317" t="str">
        <f t="shared" si="4"/>
        <v>Orta yas</v>
      </c>
    </row>
    <row r="318" spans="1:8" x14ac:dyDescent="0.3">
      <c r="A318">
        <v>200316</v>
      </c>
      <c r="B318">
        <v>28</v>
      </c>
      <c r="C318" t="s">
        <v>16</v>
      </c>
      <c r="D318" t="s">
        <v>17</v>
      </c>
      <c r="E318" t="s">
        <v>19</v>
      </c>
      <c r="F318" t="s">
        <v>10</v>
      </c>
      <c r="G318">
        <v>1680</v>
      </c>
      <c r="H318" t="str">
        <f t="shared" si="4"/>
        <v>Kicik yas</v>
      </c>
    </row>
    <row r="319" spans="1:8" x14ac:dyDescent="0.3">
      <c r="A319">
        <v>200317</v>
      </c>
      <c r="B319">
        <v>65</v>
      </c>
      <c r="C319" t="s">
        <v>16</v>
      </c>
      <c r="D319" t="s">
        <v>14</v>
      </c>
      <c r="E319" t="s">
        <v>9</v>
      </c>
      <c r="F319" t="s">
        <v>10</v>
      </c>
      <c r="G319">
        <v>1394</v>
      </c>
      <c r="H319" t="str">
        <f t="shared" si="4"/>
        <v>Yuksek yas</v>
      </c>
    </row>
    <row r="320" spans="1:8" x14ac:dyDescent="0.3">
      <c r="A320">
        <v>200318</v>
      </c>
      <c r="B320">
        <v>33</v>
      </c>
      <c r="C320" t="s">
        <v>13</v>
      </c>
      <c r="D320" t="s">
        <v>8</v>
      </c>
      <c r="E320" t="s">
        <v>15</v>
      </c>
      <c r="F320" t="s">
        <v>10</v>
      </c>
      <c r="G320">
        <v>1932</v>
      </c>
      <c r="H320" t="str">
        <f t="shared" si="4"/>
        <v>Kicik yas</v>
      </c>
    </row>
    <row r="321" spans="1:8" x14ac:dyDescent="0.3">
      <c r="A321">
        <v>200319</v>
      </c>
      <c r="B321">
        <v>50</v>
      </c>
      <c r="C321" t="s">
        <v>13</v>
      </c>
      <c r="D321" t="s">
        <v>8</v>
      </c>
      <c r="E321" t="s">
        <v>12</v>
      </c>
      <c r="F321" t="s">
        <v>10</v>
      </c>
      <c r="G321">
        <v>1827</v>
      </c>
      <c r="H321" t="str">
        <f t="shared" si="4"/>
        <v>Yuksek yas</v>
      </c>
    </row>
    <row r="322" spans="1:8" x14ac:dyDescent="0.3">
      <c r="A322">
        <v>200320</v>
      </c>
      <c r="B322">
        <v>26</v>
      </c>
      <c r="C322" t="s">
        <v>16</v>
      </c>
      <c r="D322" t="s">
        <v>20</v>
      </c>
      <c r="E322" t="s">
        <v>15</v>
      </c>
      <c r="F322" t="s">
        <v>10</v>
      </c>
      <c r="G322">
        <v>1799</v>
      </c>
      <c r="H322" t="str">
        <f t="shared" ref="H322:H385" si="5">IF(B322=0, "Bilinmir",
    IF(AND(B322&gt;0, B322&lt;35), "Kicik yas",
        IF(AND(B322&gt;=35, B322&lt;50), "Orta yas",
            "Yuksek yas"
        )
    )
)</f>
        <v>Kicik yas</v>
      </c>
    </row>
    <row r="323" spans="1:8" x14ac:dyDescent="0.3">
      <c r="A323">
        <v>200321</v>
      </c>
      <c r="B323">
        <v>77</v>
      </c>
      <c r="C323" t="s">
        <v>13</v>
      </c>
      <c r="D323" t="s">
        <v>8</v>
      </c>
      <c r="E323" t="s">
        <v>9</v>
      </c>
      <c r="F323" t="s">
        <v>10</v>
      </c>
      <c r="G323">
        <v>1428</v>
      </c>
      <c r="H323" t="str">
        <f t="shared" si="5"/>
        <v>Yuksek yas</v>
      </c>
    </row>
    <row r="324" spans="1:8" x14ac:dyDescent="0.3">
      <c r="A324">
        <v>200322</v>
      </c>
      <c r="B324">
        <v>76</v>
      </c>
      <c r="C324" t="s">
        <v>11</v>
      </c>
      <c r="D324" t="s">
        <v>17</v>
      </c>
      <c r="E324" t="s">
        <v>9</v>
      </c>
      <c r="F324" t="s">
        <v>10</v>
      </c>
      <c r="G324">
        <v>1273</v>
      </c>
      <c r="H324" t="str">
        <f t="shared" si="5"/>
        <v>Yuksek yas</v>
      </c>
    </row>
    <row r="325" spans="1:8" x14ac:dyDescent="0.3">
      <c r="A325">
        <v>200323</v>
      </c>
      <c r="B325">
        <v>23</v>
      </c>
      <c r="C325" t="s">
        <v>13</v>
      </c>
      <c r="D325" t="s">
        <v>14</v>
      </c>
      <c r="E325" t="s">
        <v>15</v>
      </c>
      <c r="F325" t="s">
        <v>10</v>
      </c>
      <c r="G325">
        <v>1860</v>
      </c>
      <c r="H325" t="str">
        <f t="shared" si="5"/>
        <v>Kicik yas</v>
      </c>
    </row>
    <row r="326" spans="1:8" x14ac:dyDescent="0.3">
      <c r="A326">
        <v>200324</v>
      </c>
      <c r="B326">
        <v>33</v>
      </c>
      <c r="C326" t="s">
        <v>16</v>
      </c>
      <c r="D326" t="s">
        <v>21</v>
      </c>
      <c r="E326" t="s">
        <v>9</v>
      </c>
      <c r="F326" t="s">
        <v>10</v>
      </c>
      <c r="G326">
        <v>1206</v>
      </c>
      <c r="H326" t="str">
        <f t="shared" si="5"/>
        <v>Kicik yas</v>
      </c>
    </row>
    <row r="327" spans="1:8" x14ac:dyDescent="0.3">
      <c r="A327">
        <v>200325</v>
      </c>
      <c r="B327">
        <v>46</v>
      </c>
      <c r="C327" t="s">
        <v>7</v>
      </c>
      <c r="D327" t="s">
        <v>21</v>
      </c>
      <c r="E327" t="s">
        <v>9</v>
      </c>
      <c r="F327" t="s">
        <v>10</v>
      </c>
      <c r="G327">
        <v>1147</v>
      </c>
      <c r="H327" t="str">
        <f t="shared" si="5"/>
        <v>Orta yas</v>
      </c>
    </row>
    <row r="328" spans="1:8" x14ac:dyDescent="0.3">
      <c r="A328">
        <v>200326</v>
      </c>
      <c r="B328">
        <v>20</v>
      </c>
      <c r="C328" t="s">
        <v>16</v>
      </c>
      <c r="D328" t="s">
        <v>18</v>
      </c>
      <c r="E328" t="s">
        <v>19</v>
      </c>
      <c r="F328" t="s">
        <v>10</v>
      </c>
      <c r="G328">
        <v>1299</v>
      </c>
      <c r="H328" t="str">
        <f t="shared" si="5"/>
        <v>Kicik yas</v>
      </c>
    </row>
    <row r="329" spans="1:8" x14ac:dyDescent="0.3">
      <c r="A329">
        <v>200327</v>
      </c>
      <c r="B329">
        <v>37</v>
      </c>
      <c r="C329" t="s">
        <v>16</v>
      </c>
      <c r="D329" t="s">
        <v>18</v>
      </c>
      <c r="E329" t="s">
        <v>9</v>
      </c>
      <c r="F329" t="s">
        <v>10</v>
      </c>
      <c r="G329">
        <v>1931</v>
      </c>
      <c r="H329" t="str">
        <f t="shared" si="5"/>
        <v>Orta yas</v>
      </c>
    </row>
    <row r="330" spans="1:8" x14ac:dyDescent="0.3">
      <c r="A330">
        <v>200328</v>
      </c>
      <c r="B330">
        <v>0</v>
      </c>
      <c r="C330" t="s">
        <v>13</v>
      </c>
      <c r="D330" t="s">
        <v>20</v>
      </c>
      <c r="E330" t="s">
        <v>15</v>
      </c>
      <c r="F330" t="s">
        <v>10</v>
      </c>
      <c r="G330">
        <v>1452</v>
      </c>
      <c r="H330" t="str">
        <f t="shared" si="5"/>
        <v>Bilinmir</v>
      </c>
    </row>
    <row r="331" spans="1:8" x14ac:dyDescent="0.3">
      <c r="A331">
        <v>200329</v>
      </c>
      <c r="B331">
        <v>76</v>
      </c>
      <c r="C331" t="s">
        <v>13</v>
      </c>
      <c r="D331" t="s">
        <v>17</v>
      </c>
      <c r="E331" t="s">
        <v>15</v>
      </c>
      <c r="F331" t="s">
        <v>10</v>
      </c>
      <c r="G331">
        <v>1999</v>
      </c>
      <c r="H331" t="str">
        <f t="shared" si="5"/>
        <v>Yuksek yas</v>
      </c>
    </row>
    <row r="332" spans="1:8" x14ac:dyDescent="0.3">
      <c r="A332">
        <v>200330</v>
      </c>
      <c r="B332">
        <v>53</v>
      </c>
      <c r="C332" t="s">
        <v>13</v>
      </c>
      <c r="D332" t="s">
        <v>21</v>
      </c>
      <c r="E332" t="s">
        <v>19</v>
      </c>
      <c r="F332" t="s">
        <v>10</v>
      </c>
      <c r="G332">
        <v>1548</v>
      </c>
      <c r="H332" t="str">
        <f t="shared" si="5"/>
        <v>Yuksek yas</v>
      </c>
    </row>
    <row r="333" spans="1:8" x14ac:dyDescent="0.3">
      <c r="A333">
        <v>200331</v>
      </c>
      <c r="B333">
        <v>36</v>
      </c>
      <c r="C333" t="s">
        <v>13</v>
      </c>
      <c r="D333" t="s">
        <v>17</v>
      </c>
      <c r="E333" t="s">
        <v>19</v>
      </c>
      <c r="F333" t="s">
        <v>10</v>
      </c>
      <c r="G333">
        <v>1672</v>
      </c>
      <c r="H333" t="str">
        <f t="shared" si="5"/>
        <v>Orta yas</v>
      </c>
    </row>
    <row r="334" spans="1:8" x14ac:dyDescent="0.3">
      <c r="A334">
        <v>200332</v>
      </c>
      <c r="B334">
        <v>43</v>
      </c>
      <c r="C334" t="s">
        <v>13</v>
      </c>
      <c r="D334" t="s">
        <v>14</v>
      </c>
      <c r="E334" t="s">
        <v>15</v>
      </c>
      <c r="F334" t="s">
        <v>10</v>
      </c>
      <c r="G334">
        <v>1977</v>
      </c>
      <c r="H334" t="str">
        <f t="shared" si="5"/>
        <v>Orta yas</v>
      </c>
    </row>
    <row r="335" spans="1:8" x14ac:dyDescent="0.3">
      <c r="A335">
        <v>200333</v>
      </c>
      <c r="B335">
        <v>20</v>
      </c>
      <c r="C335" t="s">
        <v>13</v>
      </c>
      <c r="D335" t="s">
        <v>21</v>
      </c>
      <c r="E335" t="s">
        <v>12</v>
      </c>
      <c r="F335" t="s">
        <v>10</v>
      </c>
      <c r="G335">
        <v>1382</v>
      </c>
      <c r="H335" t="str">
        <f t="shared" si="5"/>
        <v>Kicik yas</v>
      </c>
    </row>
    <row r="336" spans="1:8" x14ac:dyDescent="0.3">
      <c r="A336">
        <v>200334</v>
      </c>
      <c r="B336">
        <v>36</v>
      </c>
      <c r="C336" t="s">
        <v>7</v>
      </c>
      <c r="D336" t="s">
        <v>20</v>
      </c>
      <c r="E336" t="s">
        <v>9</v>
      </c>
      <c r="F336" t="s">
        <v>10</v>
      </c>
      <c r="G336">
        <v>1786</v>
      </c>
      <c r="H336" t="str">
        <f t="shared" si="5"/>
        <v>Orta yas</v>
      </c>
    </row>
    <row r="337" spans="1:8" x14ac:dyDescent="0.3">
      <c r="A337">
        <v>200335</v>
      </c>
      <c r="B337">
        <v>37</v>
      </c>
      <c r="C337" t="s">
        <v>16</v>
      </c>
      <c r="D337" t="s">
        <v>21</v>
      </c>
      <c r="E337" t="s">
        <v>12</v>
      </c>
      <c r="F337" t="s">
        <v>10</v>
      </c>
      <c r="G337">
        <v>1946</v>
      </c>
      <c r="H337" t="str">
        <f t="shared" si="5"/>
        <v>Orta yas</v>
      </c>
    </row>
    <row r="338" spans="1:8" x14ac:dyDescent="0.3">
      <c r="A338">
        <v>200336</v>
      </c>
      <c r="B338">
        <v>49</v>
      </c>
      <c r="C338" t="s">
        <v>16</v>
      </c>
      <c r="D338" t="s">
        <v>20</v>
      </c>
      <c r="E338" t="s">
        <v>15</v>
      </c>
      <c r="F338" t="s">
        <v>10</v>
      </c>
      <c r="G338">
        <v>1799</v>
      </c>
      <c r="H338" t="str">
        <f t="shared" si="5"/>
        <v>Orta yas</v>
      </c>
    </row>
    <row r="339" spans="1:8" x14ac:dyDescent="0.3">
      <c r="A339">
        <v>200337</v>
      </c>
      <c r="B339">
        <v>24</v>
      </c>
      <c r="C339" t="s">
        <v>16</v>
      </c>
      <c r="D339" t="s">
        <v>17</v>
      </c>
      <c r="E339" t="s">
        <v>9</v>
      </c>
      <c r="F339" t="s">
        <v>10</v>
      </c>
      <c r="G339">
        <v>1617</v>
      </c>
      <c r="H339" t="str">
        <f t="shared" si="5"/>
        <v>Kicik yas</v>
      </c>
    </row>
    <row r="340" spans="1:8" x14ac:dyDescent="0.3">
      <c r="A340">
        <v>200338</v>
      </c>
      <c r="B340">
        <v>0</v>
      </c>
      <c r="C340" t="s">
        <v>7</v>
      </c>
      <c r="D340" t="s">
        <v>18</v>
      </c>
      <c r="E340" t="s">
        <v>9</v>
      </c>
      <c r="F340" t="s">
        <v>10</v>
      </c>
      <c r="G340">
        <v>1533</v>
      </c>
      <c r="H340" t="str">
        <f t="shared" si="5"/>
        <v>Bilinmir</v>
      </c>
    </row>
    <row r="341" spans="1:8" x14ac:dyDescent="0.3">
      <c r="A341">
        <v>200339</v>
      </c>
      <c r="B341">
        <v>58</v>
      </c>
      <c r="C341" t="s">
        <v>16</v>
      </c>
      <c r="D341" t="s">
        <v>21</v>
      </c>
      <c r="E341" t="s">
        <v>19</v>
      </c>
      <c r="F341" t="s">
        <v>10</v>
      </c>
      <c r="G341">
        <v>1232</v>
      </c>
      <c r="H341" t="str">
        <f t="shared" si="5"/>
        <v>Yuksek yas</v>
      </c>
    </row>
    <row r="342" spans="1:8" x14ac:dyDescent="0.3">
      <c r="A342">
        <v>200340</v>
      </c>
      <c r="B342">
        <v>50</v>
      </c>
      <c r="C342" t="s">
        <v>7</v>
      </c>
      <c r="D342" t="s">
        <v>14</v>
      </c>
      <c r="E342" t="s">
        <v>12</v>
      </c>
      <c r="F342" t="s">
        <v>10</v>
      </c>
      <c r="G342">
        <v>1633</v>
      </c>
      <c r="H342" t="str">
        <f t="shared" si="5"/>
        <v>Yuksek yas</v>
      </c>
    </row>
    <row r="343" spans="1:8" x14ac:dyDescent="0.3">
      <c r="A343">
        <v>200341</v>
      </c>
      <c r="B343">
        <v>57</v>
      </c>
      <c r="C343" t="s">
        <v>7</v>
      </c>
      <c r="D343" t="s">
        <v>21</v>
      </c>
      <c r="E343" t="s">
        <v>15</v>
      </c>
      <c r="F343" t="s">
        <v>10</v>
      </c>
      <c r="G343">
        <v>1128</v>
      </c>
      <c r="H343" t="str">
        <f t="shared" si="5"/>
        <v>Yuksek yas</v>
      </c>
    </row>
    <row r="344" spans="1:8" x14ac:dyDescent="0.3">
      <c r="A344">
        <v>200342</v>
      </c>
      <c r="B344">
        <v>56</v>
      </c>
      <c r="C344" t="s">
        <v>7</v>
      </c>
      <c r="D344" t="s">
        <v>21</v>
      </c>
      <c r="E344" t="s">
        <v>15</v>
      </c>
      <c r="F344" t="s">
        <v>10</v>
      </c>
      <c r="G344">
        <v>1821</v>
      </c>
      <c r="H344" t="str">
        <f t="shared" si="5"/>
        <v>Yuksek yas</v>
      </c>
    </row>
    <row r="345" spans="1:8" x14ac:dyDescent="0.3">
      <c r="A345">
        <v>200343</v>
      </c>
      <c r="B345">
        <v>35</v>
      </c>
      <c r="C345" t="s">
        <v>16</v>
      </c>
      <c r="D345" t="s">
        <v>21</v>
      </c>
      <c r="E345" t="s">
        <v>15</v>
      </c>
      <c r="F345" t="s">
        <v>10</v>
      </c>
      <c r="G345">
        <v>1728</v>
      </c>
      <c r="H345" t="str">
        <f t="shared" si="5"/>
        <v>Orta yas</v>
      </c>
    </row>
    <row r="346" spans="1:8" x14ac:dyDescent="0.3">
      <c r="A346">
        <v>200344</v>
      </c>
      <c r="B346">
        <v>57</v>
      </c>
      <c r="C346" t="s">
        <v>7</v>
      </c>
      <c r="D346" t="s">
        <v>8</v>
      </c>
      <c r="E346" t="s">
        <v>12</v>
      </c>
      <c r="F346" t="s">
        <v>10</v>
      </c>
      <c r="G346">
        <v>1659</v>
      </c>
      <c r="H346" t="str">
        <f t="shared" si="5"/>
        <v>Yuksek yas</v>
      </c>
    </row>
    <row r="347" spans="1:8" x14ac:dyDescent="0.3">
      <c r="A347">
        <v>200345</v>
      </c>
      <c r="B347">
        <v>18</v>
      </c>
      <c r="C347" t="s">
        <v>16</v>
      </c>
      <c r="D347" t="s">
        <v>18</v>
      </c>
      <c r="E347" t="s">
        <v>19</v>
      </c>
      <c r="F347" t="s">
        <v>10</v>
      </c>
      <c r="G347">
        <v>1569</v>
      </c>
      <c r="H347" t="str">
        <f t="shared" si="5"/>
        <v>Kicik yas</v>
      </c>
    </row>
    <row r="348" spans="1:8" x14ac:dyDescent="0.3">
      <c r="A348">
        <v>200346</v>
      </c>
      <c r="B348">
        <v>28</v>
      </c>
      <c r="C348" t="s">
        <v>16</v>
      </c>
      <c r="D348" t="s">
        <v>21</v>
      </c>
      <c r="E348" t="s">
        <v>19</v>
      </c>
      <c r="F348" t="s">
        <v>10</v>
      </c>
      <c r="G348">
        <v>1930</v>
      </c>
      <c r="H348" t="str">
        <f t="shared" si="5"/>
        <v>Kicik yas</v>
      </c>
    </row>
    <row r="349" spans="1:8" x14ac:dyDescent="0.3">
      <c r="A349">
        <v>200347</v>
      </c>
      <c r="B349">
        <v>45</v>
      </c>
      <c r="C349" t="s">
        <v>13</v>
      </c>
      <c r="D349" t="s">
        <v>8</v>
      </c>
      <c r="E349" t="s">
        <v>9</v>
      </c>
      <c r="F349" t="s">
        <v>10</v>
      </c>
      <c r="G349">
        <v>1236</v>
      </c>
      <c r="H349" t="str">
        <f t="shared" si="5"/>
        <v>Orta yas</v>
      </c>
    </row>
    <row r="350" spans="1:8" x14ac:dyDescent="0.3">
      <c r="A350">
        <v>200348</v>
      </c>
      <c r="B350">
        <v>74</v>
      </c>
      <c r="C350" t="s">
        <v>13</v>
      </c>
      <c r="D350" t="s">
        <v>17</v>
      </c>
      <c r="E350" t="s">
        <v>9</v>
      </c>
      <c r="F350" t="s">
        <v>10</v>
      </c>
      <c r="G350">
        <v>1581</v>
      </c>
      <c r="H350" t="str">
        <f t="shared" si="5"/>
        <v>Yuksek yas</v>
      </c>
    </row>
    <row r="351" spans="1:8" x14ac:dyDescent="0.3">
      <c r="A351">
        <v>200349</v>
      </c>
      <c r="B351">
        <v>42</v>
      </c>
      <c r="C351" t="s">
        <v>7</v>
      </c>
      <c r="D351" t="s">
        <v>21</v>
      </c>
      <c r="E351" t="s">
        <v>19</v>
      </c>
      <c r="F351" t="s">
        <v>10</v>
      </c>
      <c r="G351">
        <v>1965</v>
      </c>
      <c r="H351" t="str">
        <f t="shared" si="5"/>
        <v>Orta yas</v>
      </c>
    </row>
    <row r="352" spans="1:8" x14ac:dyDescent="0.3">
      <c r="A352">
        <v>200350</v>
      </c>
      <c r="B352">
        <v>67</v>
      </c>
      <c r="C352" t="s">
        <v>7</v>
      </c>
      <c r="D352" t="s">
        <v>20</v>
      </c>
      <c r="E352" t="s">
        <v>15</v>
      </c>
      <c r="F352" t="s">
        <v>10</v>
      </c>
      <c r="G352">
        <v>1700</v>
      </c>
      <c r="H352" t="str">
        <f t="shared" si="5"/>
        <v>Yuksek yas</v>
      </c>
    </row>
    <row r="353" spans="1:8" x14ac:dyDescent="0.3">
      <c r="A353">
        <v>200351</v>
      </c>
      <c r="B353">
        <v>40</v>
      </c>
      <c r="C353" t="s">
        <v>16</v>
      </c>
      <c r="D353" t="s">
        <v>8</v>
      </c>
      <c r="E353" t="s">
        <v>15</v>
      </c>
      <c r="F353" t="s">
        <v>10</v>
      </c>
      <c r="G353">
        <v>1753</v>
      </c>
      <c r="H353" t="str">
        <f t="shared" si="5"/>
        <v>Orta yas</v>
      </c>
    </row>
    <row r="354" spans="1:8" x14ac:dyDescent="0.3">
      <c r="A354">
        <v>200352</v>
      </c>
      <c r="B354">
        <v>48</v>
      </c>
      <c r="C354" t="s">
        <v>7</v>
      </c>
      <c r="D354" t="s">
        <v>20</v>
      </c>
      <c r="E354" t="s">
        <v>15</v>
      </c>
      <c r="F354" t="s">
        <v>10</v>
      </c>
      <c r="G354">
        <v>1574</v>
      </c>
      <c r="H354" t="str">
        <f t="shared" si="5"/>
        <v>Orta yas</v>
      </c>
    </row>
    <row r="355" spans="1:8" x14ac:dyDescent="0.3">
      <c r="A355">
        <v>200353</v>
      </c>
      <c r="B355">
        <v>47</v>
      </c>
      <c r="C355" t="s">
        <v>7</v>
      </c>
      <c r="D355" t="s">
        <v>18</v>
      </c>
      <c r="E355" t="s">
        <v>12</v>
      </c>
      <c r="F355" t="s">
        <v>10</v>
      </c>
      <c r="G355">
        <v>1484</v>
      </c>
      <c r="H355" t="str">
        <f t="shared" si="5"/>
        <v>Orta yas</v>
      </c>
    </row>
    <row r="356" spans="1:8" x14ac:dyDescent="0.3">
      <c r="A356">
        <v>200354</v>
      </c>
      <c r="B356">
        <v>59</v>
      </c>
      <c r="C356" t="s">
        <v>16</v>
      </c>
      <c r="D356" t="s">
        <v>17</v>
      </c>
      <c r="E356" t="s">
        <v>15</v>
      </c>
      <c r="F356" t="s">
        <v>10</v>
      </c>
      <c r="G356">
        <v>1240</v>
      </c>
      <c r="H356" t="str">
        <f t="shared" si="5"/>
        <v>Yuksek yas</v>
      </c>
    </row>
    <row r="357" spans="1:8" x14ac:dyDescent="0.3">
      <c r="A357">
        <v>200355</v>
      </c>
      <c r="B357">
        <v>52</v>
      </c>
      <c r="C357" t="s">
        <v>7</v>
      </c>
      <c r="D357" t="s">
        <v>14</v>
      </c>
      <c r="E357" t="s">
        <v>9</v>
      </c>
      <c r="F357" t="s">
        <v>10</v>
      </c>
      <c r="G357">
        <v>1956</v>
      </c>
      <c r="H357" t="str">
        <f t="shared" si="5"/>
        <v>Yuksek yas</v>
      </c>
    </row>
    <row r="358" spans="1:8" x14ac:dyDescent="0.3">
      <c r="A358">
        <v>200356</v>
      </c>
      <c r="B358">
        <v>24</v>
      </c>
      <c r="C358" t="s">
        <v>7</v>
      </c>
      <c r="D358" t="s">
        <v>20</v>
      </c>
      <c r="E358" t="s">
        <v>19</v>
      </c>
      <c r="F358" t="s">
        <v>10</v>
      </c>
      <c r="G358">
        <v>1696</v>
      </c>
      <c r="H358" t="str">
        <f t="shared" si="5"/>
        <v>Kicik yas</v>
      </c>
    </row>
    <row r="359" spans="1:8" x14ac:dyDescent="0.3">
      <c r="A359">
        <v>200357</v>
      </c>
      <c r="B359">
        <v>77</v>
      </c>
      <c r="C359" t="s">
        <v>16</v>
      </c>
      <c r="D359" t="s">
        <v>14</v>
      </c>
      <c r="E359" t="s">
        <v>19</v>
      </c>
      <c r="F359" t="s">
        <v>10</v>
      </c>
      <c r="G359">
        <v>1770</v>
      </c>
      <c r="H359" t="str">
        <f t="shared" si="5"/>
        <v>Yuksek yas</v>
      </c>
    </row>
    <row r="360" spans="1:8" x14ac:dyDescent="0.3">
      <c r="A360">
        <v>200358</v>
      </c>
      <c r="B360">
        <v>33</v>
      </c>
      <c r="C360" t="s">
        <v>16</v>
      </c>
      <c r="D360" t="s">
        <v>17</v>
      </c>
      <c r="E360" t="s">
        <v>19</v>
      </c>
      <c r="F360" t="s">
        <v>10</v>
      </c>
      <c r="G360">
        <v>1740</v>
      </c>
      <c r="H360" t="str">
        <f t="shared" si="5"/>
        <v>Kicik yas</v>
      </c>
    </row>
    <row r="361" spans="1:8" x14ac:dyDescent="0.3">
      <c r="A361">
        <v>200359</v>
      </c>
      <c r="B361">
        <v>43</v>
      </c>
      <c r="C361" t="s">
        <v>13</v>
      </c>
      <c r="D361" t="s">
        <v>18</v>
      </c>
      <c r="E361" t="s">
        <v>15</v>
      </c>
      <c r="F361" t="s">
        <v>10</v>
      </c>
      <c r="G361">
        <v>1222</v>
      </c>
      <c r="H361" t="str">
        <f t="shared" si="5"/>
        <v>Orta yas</v>
      </c>
    </row>
    <row r="362" spans="1:8" x14ac:dyDescent="0.3">
      <c r="A362">
        <v>200360</v>
      </c>
      <c r="B362">
        <v>65</v>
      </c>
      <c r="C362" t="s">
        <v>16</v>
      </c>
      <c r="D362" t="s">
        <v>20</v>
      </c>
      <c r="E362" t="s">
        <v>9</v>
      </c>
      <c r="F362" t="s">
        <v>10</v>
      </c>
      <c r="G362">
        <v>1098</v>
      </c>
      <c r="H362" t="str">
        <f t="shared" si="5"/>
        <v>Yuksek yas</v>
      </c>
    </row>
    <row r="363" spans="1:8" x14ac:dyDescent="0.3">
      <c r="A363">
        <v>200361</v>
      </c>
      <c r="B363">
        <v>74</v>
      </c>
      <c r="C363" t="s">
        <v>13</v>
      </c>
      <c r="D363" t="s">
        <v>21</v>
      </c>
      <c r="E363" t="s">
        <v>15</v>
      </c>
      <c r="F363" t="s">
        <v>10</v>
      </c>
      <c r="G363">
        <v>1758</v>
      </c>
      <c r="H363" t="str">
        <f t="shared" si="5"/>
        <v>Yuksek yas</v>
      </c>
    </row>
    <row r="364" spans="1:8" x14ac:dyDescent="0.3">
      <c r="A364">
        <v>200362</v>
      </c>
      <c r="B364">
        <v>69</v>
      </c>
      <c r="C364" t="s">
        <v>7</v>
      </c>
      <c r="D364" t="s">
        <v>18</v>
      </c>
      <c r="E364" t="s">
        <v>9</v>
      </c>
      <c r="F364" t="s">
        <v>10</v>
      </c>
      <c r="G364">
        <v>1556</v>
      </c>
      <c r="H364" t="str">
        <f t="shared" si="5"/>
        <v>Yuksek yas</v>
      </c>
    </row>
    <row r="365" spans="1:8" x14ac:dyDescent="0.3">
      <c r="A365">
        <v>200363</v>
      </c>
      <c r="B365">
        <v>77</v>
      </c>
      <c r="C365" t="s">
        <v>16</v>
      </c>
      <c r="D365" t="s">
        <v>20</v>
      </c>
      <c r="E365" t="s">
        <v>12</v>
      </c>
      <c r="F365" t="s">
        <v>10</v>
      </c>
      <c r="G365">
        <v>1910</v>
      </c>
      <c r="H365" t="str">
        <f t="shared" si="5"/>
        <v>Yuksek yas</v>
      </c>
    </row>
    <row r="366" spans="1:8" x14ac:dyDescent="0.3">
      <c r="A366">
        <v>200364</v>
      </c>
      <c r="B366">
        <v>66</v>
      </c>
      <c r="C366" t="s">
        <v>16</v>
      </c>
      <c r="D366" t="s">
        <v>17</v>
      </c>
      <c r="E366" t="s">
        <v>19</v>
      </c>
      <c r="F366" t="s">
        <v>10</v>
      </c>
      <c r="G366">
        <v>1272</v>
      </c>
      <c r="H366" t="str">
        <f t="shared" si="5"/>
        <v>Yuksek yas</v>
      </c>
    </row>
    <row r="367" spans="1:8" x14ac:dyDescent="0.3">
      <c r="A367">
        <v>200365</v>
      </c>
      <c r="B367">
        <v>19</v>
      </c>
      <c r="C367" t="s">
        <v>16</v>
      </c>
      <c r="D367" t="s">
        <v>8</v>
      </c>
      <c r="E367" t="s">
        <v>9</v>
      </c>
      <c r="F367" t="s">
        <v>10</v>
      </c>
      <c r="G367">
        <v>1398</v>
      </c>
      <c r="H367" t="str">
        <f t="shared" si="5"/>
        <v>Kicik yas</v>
      </c>
    </row>
    <row r="368" spans="1:8" x14ac:dyDescent="0.3">
      <c r="A368">
        <v>200366</v>
      </c>
      <c r="B368">
        <v>18</v>
      </c>
      <c r="C368" t="s">
        <v>7</v>
      </c>
      <c r="D368" t="s">
        <v>20</v>
      </c>
      <c r="E368" t="s">
        <v>9</v>
      </c>
      <c r="F368" t="s">
        <v>10</v>
      </c>
      <c r="G368">
        <v>1516</v>
      </c>
      <c r="H368" t="str">
        <f t="shared" si="5"/>
        <v>Kicik yas</v>
      </c>
    </row>
    <row r="369" spans="1:8" x14ac:dyDescent="0.3">
      <c r="A369">
        <v>200367</v>
      </c>
      <c r="B369">
        <v>65</v>
      </c>
      <c r="C369" t="s">
        <v>13</v>
      </c>
      <c r="D369" t="s">
        <v>21</v>
      </c>
      <c r="E369" t="s">
        <v>9</v>
      </c>
      <c r="F369" t="s">
        <v>10</v>
      </c>
      <c r="G369">
        <v>1981</v>
      </c>
      <c r="H369" t="str">
        <f t="shared" si="5"/>
        <v>Yuksek yas</v>
      </c>
    </row>
    <row r="370" spans="1:8" x14ac:dyDescent="0.3">
      <c r="A370">
        <v>200368</v>
      </c>
      <c r="B370">
        <v>79</v>
      </c>
      <c r="C370" t="s">
        <v>7</v>
      </c>
      <c r="D370" t="s">
        <v>18</v>
      </c>
      <c r="E370" t="s">
        <v>9</v>
      </c>
      <c r="F370" t="s">
        <v>10</v>
      </c>
      <c r="G370">
        <v>1429</v>
      </c>
      <c r="H370" t="str">
        <f t="shared" si="5"/>
        <v>Yuksek yas</v>
      </c>
    </row>
    <row r="371" spans="1:8" x14ac:dyDescent="0.3">
      <c r="A371">
        <v>200369</v>
      </c>
      <c r="B371">
        <v>29</v>
      </c>
      <c r="C371" t="s">
        <v>7</v>
      </c>
      <c r="D371" t="s">
        <v>14</v>
      </c>
      <c r="E371" t="s">
        <v>19</v>
      </c>
      <c r="F371" t="s">
        <v>10</v>
      </c>
      <c r="G371">
        <v>1522</v>
      </c>
      <c r="H371" t="str">
        <f t="shared" si="5"/>
        <v>Kicik yas</v>
      </c>
    </row>
    <row r="372" spans="1:8" x14ac:dyDescent="0.3">
      <c r="A372">
        <v>200370</v>
      </c>
      <c r="B372">
        <v>22</v>
      </c>
      <c r="C372" t="s">
        <v>16</v>
      </c>
      <c r="D372" t="s">
        <v>20</v>
      </c>
      <c r="E372" t="s">
        <v>12</v>
      </c>
      <c r="F372" t="s">
        <v>10</v>
      </c>
      <c r="G372">
        <v>1959</v>
      </c>
      <c r="H372" t="str">
        <f t="shared" si="5"/>
        <v>Kicik yas</v>
      </c>
    </row>
    <row r="373" spans="1:8" x14ac:dyDescent="0.3">
      <c r="A373">
        <v>200371</v>
      </c>
      <c r="B373">
        <v>54</v>
      </c>
      <c r="C373" t="s">
        <v>13</v>
      </c>
      <c r="D373" t="s">
        <v>18</v>
      </c>
      <c r="E373" t="s">
        <v>9</v>
      </c>
      <c r="F373" t="s">
        <v>10</v>
      </c>
      <c r="G373">
        <v>1347</v>
      </c>
      <c r="H373" t="str">
        <f t="shared" si="5"/>
        <v>Yuksek yas</v>
      </c>
    </row>
    <row r="374" spans="1:8" x14ac:dyDescent="0.3">
      <c r="A374">
        <v>200372</v>
      </c>
      <c r="B374">
        <v>49</v>
      </c>
      <c r="C374" t="s">
        <v>11</v>
      </c>
      <c r="D374" t="s">
        <v>21</v>
      </c>
      <c r="E374" t="s">
        <v>12</v>
      </c>
      <c r="F374" t="s">
        <v>10</v>
      </c>
      <c r="G374">
        <v>1909</v>
      </c>
      <c r="H374" t="str">
        <f t="shared" si="5"/>
        <v>Orta yas</v>
      </c>
    </row>
    <row r="375" spans="1:8" x14ac:dyDescent="0.3">
      <c r="A375">
        <v>200373</v>
      </c>
      <c r="B375">
        <v>76</v>
      </c>
      <c r="C375" t="s">
        <v>16</v>
      </c>
      <c r="D375" t="s">
        <v>21</v>
      </c>
      <c r="E375" t="s">
        <v>12</v>
      </c>
      <c r="F375" t="s">
        <v>10</v>
      </c>
      <c r="G375">
        <v>1550</v>
      </c>
      <c r="H375" t="str">
        <f t="shared" si="5"/>
        <v>Yuksek yas</v>
      </c>
    </row>
    <row r="376" spans="1:8" x14ac:dyDescent="0.3">
      <c r="A376">
        <v>200374</v>
      </c>
      <c r="B376">
        <v>0</v>
      </c>
      <c r="C376" t="s">
        <v>11</v>
      </c>
      <c r="D376" t="s">
        <v>21</v>
      </c>
      <c r="E376" t="s">
        <v>15</v>
      </c>
      <c r="F376" t="s">
        <v>10</v>
      </c>
      <c r="G376">
        <v>1450</v>
      </c>
      <c r="H376" t="str">
        <f t="shared" si="5"/>
        <v>Bilinmir</v>
      </c>
    </row>
    <row r="377" spans="1:8" x14ac:dyDescent="0.3">
      <c r="A377">
        <v>200375</v>
      </c>
      <c r="B377">
        <v>26</v>
      </c>
      <c r="C377" t="s">
        <v>7</v>
      </c>
      <c r="D377" t="s">
        <v>17</v>
      </c>
      <c r="E377" t="s">
        <v>19</v>
      </c>
      <c r="F377" t="s">
        <v>10</v>
      </c>
      <c r="G377">
        <v>1950</v>
      </c>
      <c r="H377" t="str">
        <f t="shared" si="5"/>
        <v>Kicik yas</v>
      </c>
    </row>
    <row r="378" spans="1:8" x14ac:dyDescent="0.3">
      <c r="A378">
        <v>200376</v>
      </c>
      <c r="B378">
        <v>58</v>
      </c>
      <c r="C378" t="s">
        <v>16</v>
      </c>
      <c r="D378" t="s">
        <v>17</v>
      </c>
      <c r="E378" t="s">
        <v>19</v>
      </c>
      <c r="F378" t="s">
        <v>10</v>
      </c>
      <c r="G378">
        <v>1041</v>
      </c>
      <c r="H378" t="str">
        <f t="shared" si="5"/>
        <v>Yuksek yas</v>
      </c>
    </row>
    <row r="379" spans="1:8" x14ac:dyDescent="0.3">
      <c r="A379">
        <v>200377</v>
      </c>
      <c r="B379">
        <v>52</v>
      </c>
      <c r="C379" t="s">
        <v>16</v>
      </c>
      <c r="D379" t="s">
        <v>18</v>
      </c>
      <c r="E379" t="s">
        <v>12</v>
      </c>
      <c r="F379" t="s">
        <v>10</v>
      </c>
      <c r="G379">
        <v>1714</v>
      </c>
      <c r="H379" t="str">
        <f t="shared" si="5"/>
        <v>Yuksek yas</v>
      </c>
    </row>
    <row r="380" spans="1:8" x14ac:dyDescent="0.3">
      <c r="A380">
        <v>200378</v>
      </c>
      <c r="B380">
        <v>36</v>
      </c>
      <c r="C380" t="s">
        <v>13</v>
      </c>
      <c r="D380" t="s">
        <v>18</v>
      </c>
      <c r="E380" t="s">
        <v>12</v>
      </c>
      <c r="F380" t="s">
        <v>10</v>
      </c>
      <c r="G380">
        <v>1093</v>
      </c>
      <c r="H380" t="str">
        <f t="shared" si="5"/>
        <v>Orta yas</v>
      </c>
    </row>
    <row r="381" spans="1:8" x14ac:dyDescent="0.3">
      <c r="A381">
        <v>200379</v>
      </c>
      <c r="B381">
        <v>65</v>
      </c>
      <c r="C381" t="s">
        <v>7</v>
      </c>
      <c r="D381" t="s">
        <v>17</v>
      </c>
      <c r="E381" t="s">
        <v>9</v>
      </c>
      <c r="F381" t="s">
        <v>10</v>
      </c>
      <c r="G381">
        <v>1485</v>
      </c>
      <c r="H381" t="str">
        <f t="shared" si="5"/>
        <v>Yuksek yas</v>
      </c>
    </row>
    <row r="382" spans="1:8" x14ac:dyDescent="0.3">
      <c r="A382">
        <v>200380</v>
      </c>
      <c r="B382">
        <v>33</v>
      </c>
      <c r="C382" t="s">
        <v>16</v>
      </c>
      <c r="D382" t="s">
        <v>20</v>
      </c>
      <c r="E382" t="s">
        <v>9</v>
      </c>
      <c r="F382" t="s">
        <v>10</v>
      </c>
      <c r="G382">
        <v>1516</v>
      </c>
      <c r="H382" t="str">
        <f t="shared" si="5"/>
        <v>Kicik yas</v>
      </c>
    </row>
    <row r="383" spans="1:8" x14ac:dyDescent="0.3">
      <c r="A383">
        <v>200381</v>
      </c>
      <c r="B383">
        <v>20</v>
      </c>
      <c r="C383" t="s">
        <v>16</v>
      </c>
      <c r="D383" t="s">
        <v>21</v>
      </c>
      <c r="E383" t="s">
        <v>9</v>
      </c>
      <c r="F383" t="s">
        <v>10</v>
      </c>
      <c r="G383">
        <v>1563</v>
      </c>
      <c r="H383" t="str">
        <f t="shared" si="5"/>
        <v>Kicik yas</v>
      </c>
    </row>
    <row r="384" spans="1:8" x14ac:dyDescent="0.3">
      <c r="A384">
        <v>200382</v>
      </c>
      <c r="B384">
        <v>37</v>
      </c>
      <c r="C384" t="s">
        <v>13</v>
      </c>
      <c r="D384" t="s">
        <v>20</v>
      </c>
      <c r="E384" t="s">
        <v>9</v>
      </c>
      <c r="F384" t="s">
        <v>10</v>
      </c>
      <c r="G384">
        <v>1149</v>
      </c>
      <c r="H384" t="str">
        <f t="shared" si="5"/>
        <v>Orta yas</v>
      </c>
    </row>
    <row r="385" spans="1:8" x14ac:dyDescent="0.3">
      <c r="A385">
        <v>200383</v>
      </c>
      <c r="B385">
        <v>41</v>
      </c>
      <c r="C385" t="s">
        <v>13</v>
      </c>
      <c r="D385" t="s">
        <v>17</v>
      </c>
      <c r="E385" t="s">
        <v>19</v>
      </c>
      <c r="F385" t="s">
        <v>10</v>
      </c>
      <c r="G385">
        <v>1716</v>
      </c>
      <c r="H385" t="str">
        <f t="shared" si="5"/>
        <v>Orta yas</v>
      </c>
    </row>
    <row r="386" spans="1:8" x14ac:dyDescent="0.3">
      <c r="A386">
        <v>200384</v>
      </c>
      <c r="B386">
        <v>71</v>
      </c>
      <c r="C386" t="s">
        <v>16</v>
      </c>
      <c r="D386" t="s">
        <v>14</v>
      </c>
      <c r="E386" t="s">
        <v>9</v>
      </c>
      <c r="F386" t="s">
        <v>10</v>
      </c>
      <c r="G386">
        <v>1811</v>
      </c>
      <c r="H386" t="str">
        <f t="shared" ref="H386:H449" si="6">IF(B386=0, "Bilinmir",
    IF(AND(B386&gt;0, B386&lt;35), "Kicik yas",
        IF(AND(B386&gt;=35, B386&lt;50), "Orta yas",
            "Yuksek yas"
        )
    )
)</f>
        <v>Yuksek yas</v>
      </c>
    </row>
    <row r="387" spans="1:8" x14ac:dyDescent="0.3">
      <c r="A387">
        <v>200385</v>
      </c>
      <c r="B387">
        <v>73</v>
      </c>
      <c r="C387" t="s">
        <v>13</v>
      </c>
      <c r="D387" t="s">
        <v>18</v>
      </c>
      <c r="E387" t="s">
        <v>9</v>
      </c>
      <c r="F387" t="s">
        <v>10</v>
      </c>
      <c r="G387">
        <v>1498</v>
      </c>
      <c r="H387" t="str">
        <f t="shared" si="6"/>
        <v>Yuksek yas</v>
      </c>
    </row>
    <row r="388" spans="1:8" x14ac:dyDescent="0.3">
      <c r="A388">
        <v>200386</v>
      </c>
      <c r="B388">
        <v>50</v>
      </c>
      <c r="C388" t="s">
        <v>16</v>
      </c>
      <c r="D388" t="s">
        <v>14</v>
      </c>
      <c r="E388" t="s">
        <v>19</v>
      </c>
      <c r="F388" t="s">
        <v>10</v>
      </c>
      <c r="G388">
        <v>1370</v>
      </c>
      <c r="H388" t="str">
        <f t="shared" si="6"/>
        <v>Yuksek yas</v>
      </c>
    </row>
    <row r="389" spans="1:8" x14ac:dyDescent="0.3">
      <c r="A389">
        <v>200387</v>
      </c>
      <c r="B389">
        <v>41</v>
      </c>
      <c r="C389" t="s">
        <v>7</v>
      </c>
      <c r="D389" t="s">
        <v>8</v>
      </c>
      <c r="E389" t="s">
        <v>15</v>
      </c>
      <c r="F389" t="s">
        <v>10</v>
      </c>
      <c r="G389">
        <v>1980</v>
      </c>
      <c r="H389" t="str">
        <f t="shared" si="6"/>
        <v>Orta yas</v>
      </c>
    </row>
    <row r="390" spans="1:8" x14ac:dyDescent="0.3">
      <c r="A390">
        <v>200388</v>
      </c>
      <c r="B390">
        <v>69</v>
      </c>
      <c r="C390" t="s">
        <v>13</v>
      </c>
      <c r="D390" t="s">
        <v>17</v>
      </c>
      <c r="E390" t="s">
        <v>15</v>
      </c>
      <c r="F390" t="s">
        <v>10</v>
      </c>
      <c r="G390">
        <v>1698</v>
      </c>
      <c r="H390" t="str">
        <f t="shared" si="6"/>
        <v>Yuksek yas</v>
      </c>
    </row>
    <row r="391" spans="1:8" x14ac:dyDescent="0.3">
      <c r="A391">
        <v>200389</v>
      </c>
      <c r="B391">
        <v>28</v>
      </c>
      <c r="C391" t="s">
        <v>7</v>
      </c>
      <c r="D391" t="s">
        <v>18</v>
      </c>
      <c r="E391" t="s">
        <v>12</v>
      </c>
      <c r="F391" t="s">
        <v>10</v>
      </c>
      <c r="G391">
        <v>1484</v>
      </c>
      <c r="H391" t="str">
        <f t="shared" si="6"/>
        <v>Kicik yas</v>
      </c>
    </row>
    <row r="392" spans="1:8" x14ac:dyDescent="0.3">
      <c r="A392">
        <v>200390</v>
      </c>
      <c r="B392">
        <v>66</v>
      </c>
      <c r="C392" t="s">
        <v>7</v>
      </c>
      <c r="D392" t="s">
        <v>18</v>
      </c>
      <c r="E392" t="s">
        <v>15</v>
      </c>
      <c r="F392" t="s">
        <v>10</v>
      </c>
      <c r="G392">
        <v>1664</v>
      </c>
      <c r="H392" t="str">
        <f t="shared" si="6"/>
        <v>Yuksek yas</v>
      </c>
    </row>
    <row r="393" spans="1:8" x14ac:dyDescent="0.3">
      <c r="A393">
        <v>200391</v>
      </c>
      <c r="B393">
        <v>25</v>
      </c>
      <c r="C393" t="s">
        <v>7</v>
      </c>
      <c r="D393" t="s">
        <v>21</v>
      </c>
      <c r="E393" t="s">
        <v>12</v>
      </c>
      <c r="F393" t="s">
        <v>10</v>
      </c>
      <c r="G393">
        <v>1382</v>
      </c>
      <c r="H393" t="str">
        <f t="shared" si="6"/>
        <v>Kicik yas</v>
      </c>
    </row>
    <row r="394" spans="1:8" x14ac:dyDescent="0.3">
      <c r="A394">
        <v>200392</v>
      </c>
      <c r="B394">
        <v>53</v>
      </c>
      <c r="C394" t="s">
        <v>16</v>
      </c>
      <c r="D394" t="s">
        <v>14</v>
      </c>
      <c r="E394" t="s">
        <v>9</v>
      </c>
      <c r="F394" t="s">
        <v>10</v>
      </c>
      <c r="G394">
        <v>1627</v>
      </c>
      <c r="H394" t="str">
        <f t="shared" si="6"/>
        <v>Yuksek yas</v>
      </c>
    </row>
    <row r="395" spans="1:8" x14ac:dyDescent="0.3">
      <c r="A395">
        <v>200393</v>
      </c>
      <c r="B395">
        <v>55</v>
      </c>
      <c r="C395" t="s">
        <v>7</v>
      </c>
      <c r="D395" t="s">
        <v>21</v>
      </c>
      <c r="E395" t="s">
        <v>19</v>
      </c>
      <c r="F395" t="s">
        <v>10</v>
      </c>
      <c r="G395">
        <v>1660</v>
      </c>
      <c r="H395" t="str">
        <f t="shared" si="6"/>
        <v>Yuksek yas</v>
      </c>
    </row>
    <row r="396" spans="1:8" x14ac:dyDescent="0.3">
      <c r="A396">
        <v>200394</v>
      </c>
      <c r="B396">
        <v>57</v>
      </c>
      <c r="C396" t="s">
        <v>7</v>
      </c>
      <c r="D396" t="s">
        <v>14</v>
      </c>
      <c r="E396" t="s">
        <v>15</v>
      </c>
      <c r="F396" t="s">
        <v>10</v>
      </c>
      <c r="G396">
        <v>1731</v>
      </c>
      <c r="H396" t="str">
        <f t="shared" si="6"/>
        <v>Yuksek yas</v>
      </c>
    </row>
    <row r="397" spans="1:8" x14ac:dyDescent="0.3">
      <c r="A397">
        <v>200395</v>
      </c>
      <c r="B397">
        <v>37</v>
      </c>
      <c r="C397" t="s">
        <v>7</v>
      </c>
      <c r="D397" t="s">
        <v>14</v>
      </c>
      <c r="E397" t="s">
        <v>12</v>
      </c>
      <c r="F397" t="s">
        <v>10</v>
      </c>
      <c r="G397">
        <v>1191</v>
      </c>
      <c r="H397" t="str">
        <f t="shared" si="6"/>
        <v>Orta yas</v>
      </c>
    </row>
    <row r="398" spans="1:8" x14ac:dyDescent="0.3">
      <c r="A398">
        <v>200396</v>
      </c>
      <c r="B398">
        <v>79</v>
      </c>
      <c r="C398" t="s">
        <v>16</v>
      </c>
      <c r="D398" t="s">
        <v>8</v>
      </c>
      <c r="E398" t="s">
        <v>19</v>
      </c>
      <c r="F398" t="s">
        <v>10</v>
      </c>
      <c r="G398">
        <v>1744</v>
      </c>
      <c r="H398" t="str">
        <f t="shared" si="6"/>
        <v>Yuksek yas</v>
      </c>
    </row>
    <row r="399" spans="1:8" x14ac:dyDescent="0.3">
      <c r="A399">
        <v>200397</v>
      </c>
      <c r="B399">
        <v>52</v>
      </c>
      <c r="C399" t="s">
        <v>7</v>
      </c>
      <c r="D399" t="s">
        <v>20</v>
      </c>
      <c r="E399" t="s">
        <v>12</v>
      </c>
      <c r="F399" t="s">
        <v>10</v>
      </c>
      <c r="G399">
        <v>1835</v>
      </c>
      <c r="H399" t="str">
        <f t="shared" si="6"/>
        <v>Yuksek yas</v>
      </c>
    </row>
    <row r="400" spans="1:8" x14ac:dyDescent="0.3">
      <c r="A400">
        <v>200398</v>
      </c>
      <c r="B400">
        <v>65</v>
      </c>
      <c r="C400" t="s">
        <v>7</v>
      </c>
      <c r="D400" t="s">
        <v>18</v>
      </c>
      <c r="E400" t="s">
        <v>15</v>
      </c>
      <c r="F400" t="s">
        <v>10</v>
      </c>
      <c r="G400">
        <v>1220</v>
      </c>
      <c r="H400" t="str">
        <f t="shared" si="6"/>
        <v>Yuksek yas</v>
      </c>
    </row>
    <row r="401" spans="1:8" x14ac:dyDescent="0.3">
      <c r="A401">
        <v>200399</v>
      </c>
      <c r="B401">
        <v>79</v>
      </c>
      <c r="C401" t="s">
        <v>13</v>
      </c>
      <c r="D401" t="s">
        <v>21</v>
      </c>
      <c r="E401" t="s">
        <v>9</v>
      </c>
      <c r="F401" t="s">
        <v>10</v>
      </c>
      <c r="G401">
        <v>1046</v>
      </c>
      <c r="H401" t="str">
        <f t="shared" si="6"/>
        <v>Yuksek yas</v>
      </c>
    </row>
    <row r="402" spans="1:8" x14ac:dyDescent="0.3">
      <c r="A402">
        <v>200400</v>
      </c>
      <c r="B402">
        <v>42</v>
      </c>
      <c r="C402" t="s">
        <v>16</v>
      </c>
      <c r="D402" t="s">
        <v>14</v>
      </c>
      <c r="E402" t="s">
        <v>15</v>
      </c>
      <c r="F402" t="s">
        <v>10</v>
      </c>
      <c r="G402">
        <v>1126</v>
      </c>
      <c r="H402" t="str">
        <f t="shared" si="6"/>
        <v>Orta yas</v>
      </c>
    </row>
    <row r="403" spans="1:8" x14ac:dyDescent="0.3">
      <c r="A403">
        <v>200401</v>
      </c>
      <c r="B403">
        <v>52</v>
      </c>
      <c r="C403" t="s">
        <v>7</v>
      </c>
      <c r="D403" t="s">
        <v>17</v>
      </c>
      <c r="E403" t="s">
        <v>9</v>
      </c>
      <c r="F403" t="s">
        <v>10</v>
      </c>
      <c r="G403">
        <v>1802</v>
      </c>
      <c r="H403" t="str">
        <f t="shared" si="6"/>
        <v>Yuksek yas</v>
      </c>
    </row>
    <row r="404" spans="1:8" x14ac:dyDescent="0.3">
      <c r="A404">
        <v>200402</v>
      </c>
      <c r="B404">
        <v>42</v>
      </c>
      <c r="C404" t="s">
        <v>13</v>
      </c>
      <c r="D404" t="s">
        <v>20</v>
      </c>
      <c r="E404" t="s">
        <v>15</v>
      </c>
      <c r="F404" t="s">
        <v>10</v>
      </c>
      <c r="G404">
        <v>1726</v>
      </c>
      <c r="H404" t="str">
        <f t="shared" si="6"/>
        <v>Orta yas</v>
      </c>
    </row>
    <row r="405" spans="1:8" x14ac:dyDescent="0.3">
      <c r="A405">
        <v>200403</v>
      </c>
      <c r="B405">
        <v>46</v>
      </c>
      <c r="C405" t="s">
        <v>16</v>
      </c>
      <c r="D405" t="s">
        <v>8</v>
      </c>
      <c r="E405" t="s">
        <v>12</v>
      </c>
      <c r="F405" t="s">
        <v>10</v>
      </c>
      <c r="G405">
        <v>1006</v>
      </c>
      <c r="H405" t="str">
        <f t="shared" si="6"/>
        <v>Orta yas</v>
      </c>
    </row>
    <row r="406" spans="1:8" x14ac:dyDescent="0.3">
      <c r="A406">
        <v>200404</v>
      </c>
      <c r="B406">
        <v>35</v>
      </c>
      <c r="C406" t="s">
        <v>16</v>
      </c>
      <c r="D406" t="s">
        <v>18</v>
      </c>
      <c r="E406" t="s">
        <v>12</v>
      </c>
      <c r="F406" t="s">
        <v>10</v>
      </c>
      <c r="G406">
        <v>1695</v>
      </c>
      <c r="H406" t="str">
        <f t="shared" si="6"/>
        <v>Orta yas</v>
      </c>
    </row>
    <row r="407" spans="1:8" x14ac:dyDescent="0.3">
      <c r="A407">
        <v>200405</v>
      </c>
      <c r="B407">
        <v>63</v>
      </c>
      <c r="C407" t="s">
        <v>16</v>
      </c>
      <c r="D407" t="s">
        <v>14</v>
      </c>
      <c r="E407" t="s">
        <v>19</v>
      </c>
      <c r="F407" t="s">
        <v>10</v>
      </c>
      <c r="G407">
        <v>1115</v>
      </c>
      <c r="H407" t="str">
        <f t="shared" si="6"/>
        <v>Yuksek yas</v>
      </c>
    </row>
    <row r="408" spans="1:8" x14ac:dyDescent="0.3">
      <c r="A408">
        <v>200406</v>
      </c>
      <c r="B408">
        <v>35</v>
      </c>
      <c r="C408" t="s">
        <v>16</v>
      </c>
      <c r="D408" t="s">
        <v>21</v>
      </c>
      <c r="E408" t="s">
        <v>9</v>
      </c>
      <c r="F408" t="s">
        <v>10</v>
      </c>
      <c r="G408">
        <v>1563</v>
      </c>
      <c r="H408" t="str">
        <f t="shared" si="6"/>
        <v>Orta yas</v>
      </c>
    </row>
    <row r="409" spans="1:8" x14ac:dyDescent="0.3">
      <c r="A409">
        <v>200407</v>
      </c>
      <c r="B409">
        <v>19</v>
      </c>
      <c r="C409" t="s">
        <v>16</v>
      </c>
      <c r="D409" t="s">
        <v>8</v>
      </c>
      <c r="E409" t="s">
        <v>15</v>
      </c>
      <c r="F409" t="s">
        <v>10</v>
      </c>
      <c r="G409">
        <v>1365</v>
      </c>
      <c r="H409" t="str">
        <f t="shared" si="6"/>
        <v>Kicik yas</v>
      </c>
    </row>
    <row r="410" spans="1:8" x14ac:dyDescent="0.3">
      <c r="A410">
        <v>200408</v>
      </c>
      <c r="B410">
        <v>71</v>
      </c>
      <c r="C410" t="s">
        <v>16</v>
      </c>
      <c r="D410" t="s">
        <v>20</v>
      </c>
      <c r="E410" t="s">
        <v>15</v>
      </c>
      <c r="F410" t="s">
        <v>10</v>
      </c>
      <c r="G410">
        <v>1045</v>
      </c>
      <c r="H410" t="str">
        <f t="shared" si="6"/>
        <v>Yuksek yas</v>
      </c>
    </row>
    <row r="411" spans="1:8" x14ac:dyDescent="0.3">
      <c r="A411">
        <v>200409</v>
      </c>
      <c r="B411">
        <v>52</v>
      </c>
      <c r="C411" t="s">
        <v>7</v>
      </c>
      <c r="D411" t="s">
        <v>18</v>
      </c>
      <c r="E411" t="s">
        <v>12</v>
      </c>
      <c r="F411" t="s">
        <v>10</v>
      </c>
      <c r="G411">
        <v>1392</v>
      </c>
      <c r="H411" t="str">
        <f t="shared" si="6"/>
        <v>Yuksek yas</v>
      </c>
    </row>
    <row r="412" spans="1:8" x14ac:dyDescent="0.3">
      <c r="A412">
        <v>200410</v>
      </c>
      <c r="B412">
        <v>33</v>
      </c>
      <c r="C412" t="s">
        <v>7</v>
      </c>
      <c r="D412" t="s">
        <v>17</v>
      </c>
      <c r="E412" t="s">
        <v>9</v>
      </c>
      <c r="F412" t="s">
        <v>10</v>
      </c>
      <c r="G412">
        <v>1953</v>
      </c>
      <c r="H412" t="str">
        <f t="shared" si="6"/>
        <v>Kicik yas</v>
      </c>
    </row>
    <row r="413" spans="1:8" x14ac:dyDescent="0.3">
      <c r="A413">
        <v>200411</v>
      </c>
      <c r="B413">
        <v>78</v>
      </c>
      <c r="C413" t="s">
        <v>7</v>
      </c>
      <c r="D413" t="s">
        <v>17</v>
      </c>
      <c r="E413" t="s">
        <v>9</v>
      </c>
      <c r="F413" t="s">
        <v>10</v>
      </c>
      <c r="G413">
        <v>1022</v>
      </c>
      <c r="H413" t="str">
        <f t="shared" si="6"/>
        <v>Yuksek yas</v>
      </c>
    </row>
    <row r="414" spans="1:8" x14ac:dyDescent="0.3">
      <c r="A414">
        <v>200412</v>
      </c>
      <c r="B414">
        <v>58</v>
      </c>
      <c r="C414" t="s">
        <v>7</v>
      </c>
      <c r="D414" t="s">
        <v>17</v>
      </c>
      <c r="E414" t="s">
        <v>9</v>
      </c>
      <c r="F414" t="s">
        <v>10</v>
      </c>
      <c r="G414">
        <v>1130</v>
      </c>
      <c r="H414" t="str">
        <f t="shared" si="6"/>
        <v>Yuksek yas</v>
      </c>
    </row>
    <row r="415" spans="1:8" x14ac:dyDescent="0.3">
      <c r="A415">
        <v>200413</v>
      </c>
      <c r="B415">
        <v>53</v>
      </c>
      <c r="C415" t="s">
        <v>13</v>
      </c>
      <c r="D415" t="s">
        <v>14</v>
      </c>
      <c r="E415" t="s">
        <v>15</v>
      </c>
      <c r="F415" t="s">
        <v>10</v>
      </c>
      <c r="G415">
        <v>1126</v>
      </c>
      <c r="H415" t="str">
        <f t="shared" si="6"/>
        <v>Yuksek yas</v>
      </c>
    </row>
    <row r="416" spans="1:8" x14ac:dyDescent="0.3">
      <c r="A416">
        <v>200414</v>
      </c>
      <c r="B416">
        <v>50</v>
      </c>
      <c r="C416" t="s">
        <v>7</v>
      </c>
      <c r="D416" t="s">
        <v>18</v>
      </c>
      <c r="E416" t="s">
        <v>19</v>
      </c>
      <c r="F416" t="s">
        <v>10</v>
      </c>
      <c r="G416">
        <v>1444</v>
      </c>
      <c r="H416" t="str">
        <f t="shared" si="6"/>
        <v>Yuksek yas</v>
      </c>
    </row>
    <row r="417" spans="1:8" x14ac:dyDescent="0.3">
      <c r="A417">
        <v>200415</v>
      </c>
      <c r="B417">
        <v>21</v>
      </c>
      <c r="C417" t="s">
        <v>16</v>
      </c>
      <c r="D417" t="s">
        <v>18</v>
      </c>
      <c r="E417" t="s">
        <v>9</v>
      </c>
      <c r="F417" t="s">
        <v>10</v>
      </c>
      <c r="G417">
        <v>1776</v>
      </c>
      <c r="H417" t="str">
        <f t="shared" si="6"/>
        <v>Kicik yas</v>
      </c>
    </row>
    <row r="418" spans="1:8" x14ac:dyDescent="0.3">
      <c r="A418">
        <v>200416</v>
      </c>
      <c r="B418">
        <v>50</v>
      </c>
      <c r="C418" t="s">
        <v>7</v>
      </c>
      <c r="D418" t="s">
        <v>18</v>
      </c>
      <c r="E418" t="s">
        <v>12</v>
      </c>
      <c r="F418" t="s">
        <v>10</v>
      </c>
      <c r="G418">
        <v>1308</v>
      </c>
      <c r="H418" t="str">
        <f t="shared" si="6"/>
        <v>Yuksek yas</v>
      </c>
    </row>
    <row r="419" spans="1:8" x14ac:dyDescent="0.3">
      <c r="A419">
        <v>200417</v>
      </c>
      <c r="B419">
        <v>31</v>
      </c>
      <c r="C419" t="s">
        <v>7</v>
      </c>
      <c r="D419" t="s">
        <v>8</v>
      </c>
      <c r="E419" t="s">
        <v>19</v>
      </c>
      <c r="F419" t="s">
        <v>10</v>
      </c>
      <c r="G419">
        <v>1707</v>
      </c>
      <c r="H419" t="str">
        <f t="shared" si="6"/>
        <v>Kicik yas</v>
      </c>
    </row>
    <row r="420" spans="1:8" x14ac:dyDescent="0.3">
      <c r="A420">
        <v>200418</v>
      </c>
      <c r="B420">
        <v>38</v>
      </c>
      <c r="C420" t="s">
        <v>16</v>
      </c>
      <c r="D420" t="s">
        <v>18</v>
      </c>
      <c r="E420" t="s">
        <v>12</v>
      </c>
      <c r="F420" t="s">
        <v>10</v>
      </c>
      <c r="G420">
        <v>1432</v>
      </c>
      <c r="H420" t="str">
        <f t="shared" si="6"/>
        <v>Orta yas</v>
      </c>
    </row>
    <row r="421" spans="1:8" x14ac:dyDescent="0.3">
      <c r="A421">
        <v>200419</v>
      </c>
      <c r="B421">
        <v>65</v>
      </c>
      <c r="C421" t="s">
        <v>11</v>
      </c>
      <c r="D421" t="s">
        <v>21</v>
      </c>
      <c r="E421" t="s">
        <v>9</v>
      </c>
      <c r="F421" t="s">
        <v>10</v>
      </c>
      <c r="G421">
        <v>1472</v>
      </c>
      <c r="H421" t="str">
        <f t="shared" si="6"/>
        <v>Yuksek yas</v>
      </c>
    </row>
    <row r="422" spans="1:8" x14ac:dyDescent="0.3">
      <c r="A422">
        <v>200420</v>
      </c>
      <c r="B422">
        <v>37</v>
      </c>
      <c r="C422" t="s">
        <v>7</v>
      </c>
      <c r="D422" t="s">
        <v>21</v>
      </c>
      <c r="E422" t="s">
        <v>19</v>
      </c>
      <c r="F422" t="s">
        <v>10</v>
      </c>
      <c r="G422">
        <v>1965</v>
      </c>
      <c r="H422" t="str">
        <f t="shared" si="6"/>
        <v>Orta yas</v>
      </c>
    </row>
    <row r="423" spans="1:8" x14ac:dyDescent="0.3">
      <c r="A423">
        <v>200421</v>
      </c>
      <c r="B423">
        <v>73</v>
      </c>
      <c r="C423" t="s">
        <v>7</v>
      </c>
      <c r="D423" t="s">
        <v>21</v>
      </c>
      <c r="E423" t="s">
        <v>15</v>
      </c>
      <c r="F423" t="s">
        <v>10</v>
      </c>
      <c r="G423">
        <v>1047</v>
      </c>
      <c r="H423" t="str">
        <f t="shared" si="6"/>
        <v>Yuksek yas</v>
      </c>
    </row>
    <row r="424" spans="1:8" x14ac:dyDescent="0.3">
      <c r="A424">
        <v>200422</v>
      </c>
      <c r="B424">
        <v>25</v>
      </c>
      <c r="C424" t="s">
        <v>13</v>
      </c>
      <c r="D424" t="s">
        <v>8</v>
      </c>
      <c r="E424" t="s">
        <v>9</v>
      </c>
      <c r="F424" t="s">
        <v>10</v>
      </c>
      <c r="G424">
        <v>1890</v>
      </c>
      <c r="H424" t="str">
        <f t="shared" si="6"/>
        <v>Kicik yas</v>
      </c>
    </row>
    <row r="425" spans="1:8" x14ac:dyDescent="0.3">
      <c r="A425">
        <v>200423</v>
      </c>
      <c r="B425">
        <v>24</v>
      </c>
      <c r="C425" t="s">
        <v>7</v>
      </c>
      <c r="D425" t="s">
        <v>14</v>
      </c>
      <c r="E425" t="s">
        <v>9</v>
      </c>
      <c r="F425" t="s">
        <v>10</v>
      </c>
      <c r="G425">
        <v>1081</v>
      </c>
      <c r="H425" t="str">
        <f t="shared" si="6"/>
        <v>Kicik yas</v>
      </c>
    </row>
    <row r="426" spans="1:8" x14ac:dyDescent="0.3">
      <c r="A426">
        <v>200424</v>
      </c>
      <c r="B426">
        <v>20</v>
      </c>
      <c r="C426" t="s">
        <v>16</v>
      </c>
      <c r="D426" t="s">
        <v>21</v>
      </c>
      <c r="E426" t="s">
        <v>9</v>
      </c>
      <c r="F426" t="s">
        <v>10</v>
      </c>
      <c r="G426">
        <v>1108</v>
      </c>
      <c r="H426" t="str">
        <f t="shared" si="6"/>
        <v>Kicik yas</v>
      </c>
    </row>
    <row r="427" spans="1:8" x14ac:dyDescent="0.3">
      <c r="A427">
        <v>200425</v>
      </c>
      <c r="B427">
        <v>34</v>
      </c>
      <c r="C427" t="s">
        <v>16</v>
      </c>
      <c r="D427" t="s">
        <v>18</v>
      </c>
      <c r="E427" t="s">
        <v>15</v>
      </c>
      <c r="F427" t="s">
        <v>10</v>
      </c>
      <c r="G427">
        <v>1262</v>
      </c>
      <c r="H427" t="str">
        <f t="shared" si="6"/>
        <v>Kicik yas</v>
      </c>
    </row>
    <row r="428" spans="1:8" x14ac:dyDescent="0.3">
      <c r="A428">
        <v>200426</v>
      </c>
      <c r="B428">
        <v>50</v>
      </c>
      <c r="C428" t="s">
        <v>7</v>
      </c>
      <c r="D428" t="s">
        <v>8</v>
      </c>
      <c r="E428" t="s">
        <v>9</v>
      </c>
      <c r="F428" t="s">
        <v>10</v>
      </c>
      <c r="G428">
        <v>1866</v>
      </c>
      <c r="H428" t="str">
        <f t="shared" si="6"/>
        <v>Yuksek yas</v>
      </c>
    </row>
    <row r="429" spans="1:8" x14ac:dyDescent="0.3">
      <c r="A429">
        <v>200427</v>
      </c>
      <c r="B429">
        <v>65</v>
      </c>
      <c r="C429" t="s">
        <v>7</v>
      </c>
      <c r="D429" t="s">
        <v>17</v>
      </c>
      <c r="E429" t="s">
        <v>15</v>
      </c>
      <c r="F429" t="s">
        <v>10</v>
      </c>
      <c r="G429">
        <v>1030</v>
      </c>
      <c r="H429" t="str">
        <f t="shared" si="6"/>
        <v>Yuksek yas</v>
      </c>
    </row>
    <row r="430" spans="1:8" x14ac:dyDescent="0.3">
      <c r="A430">
        <v>200428</v>
      </c>
      <c r="B430">
        <v>29</v>
      </c>
      <c r="C430" t="s">
        <v>11</v>
      </c>
      <c r="D430" t="s">
        <v>14</v>
      </c>
      <c r="E430" t="s">
        <v>9</v>
      </c>
      <c r="F430" t="s">
        <v>10</v>
      </c>
      <c r="G430">
        <v>1357</v>
      </c>
      <c r="H430" t="str">
        <f t="shared" si="6"/>
        <v>Kicik yas</v>
      </c>
    </row>
    <row r="431" spans="1:8" x14ac:dyDescent="0.3">
      <c r="A431">
        <v>200429</v>
      </c>
      <c r="B431">
        <v>76</v>
      </c>
      <c r="C431" t="s">
        <v>16</v>
      </c>
      <c r="D431" t="s">
        <v>18</v>
      </c>
      <c r="E431" t="s">
        <v>9</v>
      </c>
      <c r="F431" t="s">
        <v>10</v>
      </c>
      <c r="G431">
        <v>1567</v>
      </c>
      <c r="H431" t="str">
        <f t="shared" si="6"/>
        <v>Yuksek yas</v>
      </c>
    </row>
    <row r="432" spans="1:8" x14ac:dyDescent="0.3">
      <c r="A432">
        <v>200430</v>
      </c>
      <c r="B432">
        <v>68</v>
      </c>
      <c r="C432" t="s">
        <v>16</v>
      </c>
      <c r="D432" t="s">
        <v>21</v>
      </c>
      <c r="E432" t="s">
        <v>12</v>
      </c>
      <c r="F432" t="s">
        <v>10</v>
      </c>
      <c r="G432">
        <v>1479</v>
      </c>
      <c r="H432" t="str">
        <f t="shared" si="6"/>
        <v>Yuksek yas</v>
      </c>
    </row>
    <row r="433" spans="1:8" x14ac:dyDescent="0.3">
      <c r="A433">
        <v>200431</v>
      </c>
      <c r="B433">
        <v>39</v>
      </c>
      <c r="C433" t="s">
        <v>13</v>
      </c>
      <c r="D433" t="s">
        <v>8</v>
      </c>
      <c r="E433" t="s">
        <v>9</v>
      </c>
      <c r="F433" t="s">
        <v>10</v>
      </c>
      <c r="G433">
        <v>1866</v>
      </c>
      <c r="H433" t="str">
        <f t="shared" si="6"/>
        <v>Orta yas</v>
      </c>
    </row>
    <row r="434" spans="1:8" x14ac:dyDescent="0.3">
      <c r="A434">
        <v>200432</v>
      </c>
      <c r="B434">
        <v>0</v>
      </c>
      <c r="C434" t="s">
        <v>13</v>
      </c>
      <c r="D434" t="s">
        <v>8</v>
      </c>
      <c r="E434" t="s">
        <v>15</v>
      </c>
      <c r="F434" t="s">
        <v>10</v>
      </c>
      <c r="G434">
        <v>1188</v>
      </c>
      <c r="H434" t="str">
        <f t="shared" si="6"/>
        <v>Bilinmir</v>
      </c>
    </row>
    <row r="435" spans="1:8" x14ac:dyDescent="0.3">
      <c r="A435">
        <v>200433</v>
      </c>
      <c r="B435">
        <v>39</v>
      </c>
      <c r="C435" t="s">
        <v>13</v>
      </c>
      <c r="D435" t="s">
        <v>14</v>
      </c>
      <c r="E435" t="s">
        <v>15</v>
      </c>
      <c r="F435" t="s">
        <v>10</v>
      </c>
      <c r="G435">
        <v>1987</v>
      </c>
      <c r="H435" t="str">
        <f t="shared" si="6"/>
        <v>Orta yas</v>
      </c>
    </row>
    <row r="436" spans="1:8" x14ac:dyDescent="0.3">
      <c r="A436">
        <v>200434</v>
      </c>
      <c r="B436">
        <v>63</v>
      </c>
      <c r="C436" t="s">
        <v>16</v>
      </c>
      <c r="D436" t="s">
        <v>14</v>
      </c>
      <c r="E436" t="s">
        <v>9</v>
      </c>
      <c r="F436" t="s">
        <v>10</v>
      </c>
      <c r="G436">
        <v>1004</v>
      </c>
      <c r="H436" t="str">
        <f t="shared" si="6"/>
        <v>Yuksek yas</v>
      </c>
    </row>
    <row r="437" spans="1:8" x14ac:dyDescent="0.3">
      <c r="A437">
        <v>200435</v>
      </c>
      <c r="B437">
        <v>47</v>
      </c>
      <c r="C437" t="s">
        <v>13</v>
      </c>
      <c r="D437" t="s">
        <v>8</v>
      </c>
      <c r="E437" t="s">
        <v>15</v>
      </c>
      <c r="F437" t="s">
        <v>10</v>
      </c>
      <c r="G437">
        <v>1285</v>
      </c>
      <c r="H437" t="str">
        <f t="shared" si="6"/>
        <v>Orta yas</v>
      </c>
    </row>
    <row r="438" spans="1:8" x14ac:dyDescent="0.3">
      <c r="A438">
        <v>200436</v>
      </c>
      <c r="B438">
        <v>55</v>
      </c>
      <c r="C438" t="s">
        <v>7</v>
      </c>
      <c r="D438" t="s">
        <v>20</v>
      </c>
      <c r="E438" t="s">
        <v>15</v>
      </c>
      <c r="F438" t="s">
        <v>10</v>
      </c>
      <c r="G438">
        <v>1789</v>
      </c>
      <c r="H438" t="str">
        <f t="shared" si="6"/>
        <v>Yuksek yas</v>
      </c>
    </row>
    <row r="439" spans="1:8" x14ac:dyDescent="0.3">
      <c r="A439">
        <v>200437</v>
      </c>
      <c r="B439">
        <v>55</v>
      </c>
      <c r="C439" t="s">
        <v>7</v>
      </c>
      <c r="D439" t="s">
        <v>17</v>
      </c>
      <c r="E439" t="s">
        <v>12</v>
      </c>
      <c r="F439" t="s">
        <v>10</v>
      </c>
      <c r="G439">
        <v>1656</v>
      </c>
      <c r="H439" t="str">
        <f t="shared" si="6"/>
        <v>Yuksek yas</v>
      </c>
    </row>
    <row r="440" spans="1:8" x14ac:dyDescent="0.3">
      <c r="A440">
        <v>200438</v>
      </c>
      <c r="B440">
        <v>62</v>
      </c>
      <c r="C440" t="s">
        <v>11</v>
      </c>
      <c r="D440" t="s">
        <v>18</v>
      </c>
      <c r="E440" t="s">
        <v>9</v>
      </c>
      <c r="F440" t="s">
        <v>10</v>
      </c>
      <c r="G440">
        <v>1393</v>
      </c>
      <c r="H440" t="str">
        <f t="shared" si="6"/>
        <v>Yuksek yas</v>
      </c>
    </row>
    <row r="441" spans="1:8" x14ac:dyDescent="0.3">
      <c r="A441">
        <v>200439</v>
      </c>
      <c r="B441">
        <v>68</v>
      </c>
      <c r="C441" t="s">
        <v>13</v>
      </c>
      <c r="D441" t="s">
        <v>14</v>
      </c>
      <c r="E441" t="s">
        <v>15</v>
      </c>
      <c r="F441" t="s">
        <v>10</v>
      </c>
      <c r="G441">
        <v>1454</v>
      </c>
      <c r="H441" t="str">
        <f t="shared" si="6"/>
        <v>Yuksek yas</v>
      </c>
    </row>
    <row r="442" spans="1:8" x14ac:dyDescent="0.3">
      <c r="A442">
        <v>200440</v>
      </c>
      <c r="B442">
        <v>71</v>
      </c>
      <c r="C442" t="s">
        <v>7</v>
      </c>
      <c r="D442" t="s">
        <v>8</v>
      </c>
      <c r="E442" t="s">
        <v>19</v>
      </c>
      <c r="F442" t="s">
        <v>10</v>
      </c>
      <c r="G442">
        <v>1707</v>
      </c>
      <c r="H442" t="str">
        <f t="shared" si="6"/>
        <v>Yuksek yas</v>
      </c>
    </row>
    <row r="443" spans="1:8" x14ac:dyDescent="0.3">
      <c r="A443">
        <v>200441</v>
      </c>
      <c r="B443">
        <v>25</v>
      </c>
      <c r="C443" t="s">
        <v>16</v>
      </c>
      <c r="D443" t="s">
        <v>18</v>
      </c>
      <c r="E443" t="s">
        <v>9</v>
      </c>
      <c r="F443" t="s">
        <v>10</v>
      </c>
      <c r="G443">
        <v>1425</v>
      </c>
      <c r="H443" t="str">
        <f t="shared" si="6"/>
        <v>Kicik yas</v>
      </c>
    </row>
    <row r="444" spans="1:8" x14ac:dyDescent="0.3">
      <c r="A444">
        <v>200442</v>
      </c>
      <c r="B444">
        <v>44</v>
      </c>
      <c r="C444" t="s">
        <v>13</v>
      </c>
      <c r="D444" t="s">
        <v>8</v>
      </c>
      <c r="E444" t="s">
        <v>15</v>
      </c>
      <c r="F444" t="s">
        <v>10</v>
      </c>
      <c r="G444">
        <v>1026</v>
      </c>
      <c r="H444" t="str">
        <f t="shared" si="6"/>
        <v>Orta yas</v>
      </c>
    </row>
    <row r="445" spans="1:8" x14ac:dyDescent="0.3">
      <c r="A445">
        <v>200443</v>
      </c>
      <c r="B445">
        <v>44</v>
      </c>
      <c r="C445" t="s">
        <v>7</v>
      </c>
      <c r="D445" t="s">
        <v>14</v>
      </c>
      <c r="E445" t="s">
        <v>15</v>
      </c>
      <c r="F445" t="s">
        <v>10</v>
      </c>
      <c r="G445">
        <v>1126</v>
      </c>
      <c r="H445" t="str">
        <f t="shared" si="6"/>
        <v>Orta yas</v>
      </c>
    </row>
    <row r="446" spans="1:8" x14ac:dyDescent="0.3">
      <c r="A446">
        <v>200444</v>
      </c>
      <c r="B446">
        <v>51</v>
      </c>
      <c r="C446" t="s">
        <v>13</v>
      </c>
      <c r="D446" t="s">
        <v>8</v>
      </c>
      <c r="E446" t="s">
        <v>19</v>
      </c>
      <c r="F446" t="s">
        <v>10</v>
      </c>
      <c r="G446">
        <v>1134</v>
      </c>
      <c r="H446" t="str">
        <f t="shared" si="6"/>
        <v>Yuksek yas</v>
      </c>
    </row>
    <row r="447" spans="1:8" x14ac:dyDescent="0.3">
      <c r="A447">
        <v>200445</v>
      </c>
      <c r="B447">
        <v>38</v>
      </c>
      <c r="C447" t="s">
        <v>16</v>
      </c>
      <c r="D447" t="s">
        <v>8</v>
      </c>
      <c r="E447" t="s">
        <v>19</v>
      </c>
      <c r="F447" t="s">
        <v>10</v>
      </c>
      <c r="G447">
        <v>1534</v>
      </c>
      <c r="H447" t="str">
        <f t="shared" si="6"/>
        <v>Orta yas</v>
      </c>
    </row>
    <row r="448" spans="1:8" x14ac:dyDescent="0.3">
      <c r="A448">
        <v>200446</v>
      </c>
      <c r="B448">
        <v>47</v>
      </c>
      <c r="C448" t="s">
        <v>13</v>
      </c>
      <c r="D448" t="s">
        <v>17</v>
      </c>
      <c r="E448" t="s">
        <v>19</v>
      </c>
      <c r="F448" t="s">
        <v>10</v>
      </c>
      <c r="G448">
        <v>1330</v>
      </c>
      <c r="H448" t="str">
        <f t="shared" si="6"/>
        <v>Orta yas</v>
      </c>
    </row>
    <row r="449" spans="1:8" x14ac:dyDescent="0.3">
      <c r="A449">
        <v>200447</v>
      </c>
      <c r="B449">
        <v>50</v>
      </c>
      <c r="C449" t="s">
        <v>16</v>
      </c>
      <c r="D449" t="s">
        <v>20</v>
      </c>
      <c r="E449" t="s">
        <v>19</v>
      </c>
      <c r="F449" t="s">
        <v>10</v>
      </c>
      <c r="G449">
        <v>1628</v>
      </c>
      <c r="H449" t="str">
        <f t="shared" si="6"/>
        <v>Yuksek yas</v>
      </c>
    </row>
    <row r="450" spans="1:8" x14ac:dyDescent="0.3">
      <c r="A450">
        <v>200448</v>
      </c>
      <c r="B450">
        <v>45</v>
      </c>
      <c r="C450" t="s">
        <v>13</v>
      </c>
      <c r="D450" t="s">
        <v>20</v>
      </c>
      <c r="E450" t="s">
        <v>9</v>
      </c>
      <c r="F450" t="s">
        <v>10</v>
      </c>
      <c r="G450">
        <v>1391</v>
      </c>
      <c r="H450" t="str">
        <f t="shared" ref="H450:H513" si="7">IF(B450=0, "Bilinmir",
    IF(AND(B450&gt;0, B450&lt;35), "Kicik yas",
        IF(AND(B450&gt;=35, B450&lt;50), "Orta yas",
            "Yuksek yas"
        )
    )
)</f>
        <v>Orta yas</v>
      </c>
    </row>
    <row r="451" spans="1:8" x14ac:dyDescent="0.3">
      <c r="A451">
        <v>200449</v>
      </c>
      <c r="B451">
        <v>64</v>
      </c>
      <c r="C451" t="s">
        <v>7</v>
      </c>
      <c r="D451" t="s">
        <v>8</v>
      </c>
      <c r="E451" t="s">
        <v>9</v>
      </c>
      <c r="F451" t="s">
        <v>10</v>
      </c>
      <c r="G451">
        <v>1007</v>
      </c>
      <c r="H451" t="str">
        <f t="shared" si="7"/>
        <v>Yuksek yas</v>
      </c>
    </row>
    <row r="452" spans="1:8" x14ac:dyDescent="0.3">
      <c r="A452">
        <v>200450</v>
      </c>
      <c r="B452">
        <v>50</v>
      </c>
      <c r="C452" t="s">
        <v>11</v>
      </c>
      <c r="D452" t="s">
        <v>17</v>
      </c>
      <c r="E452" t="s">
        <v>15</v>
      </c>
      <c r="F452" t="s">
        <v>10</v>
      </c>
      <c r="G452">
        <v>1612</v>
      </c>
      <c r="H452" t="str">
        <f t="shared" si="7"/>
        <v>Yuksek yas</v>
      </c>
    </row>
    <row r="453" spans="1:8" x14ac:dyDescent="0.3">
      <c r="A453">
        <v>200451</v>
      </c>
      <c r="B453">
        <v>22</v>
      </c>
      <c r="C453" t="s">
        <v>16</v>
      </c>
      <c r="D453" t="s">
        <v>8</v>
      </c>
      <c r="E453" t="s">
        <v>15</v>
      </c>
      <c r="F453" t="s">
        <v>10</v>
      </c>
      <c r="G453">
        <v>1260</v>
      </c>
      <c r="H453" t="str">
        <f t="shared" si="7"/>
        <v>Kicik yas</v>
      </c>
    </row>
    <row r="454" spans="1:8" x14ac:dyDescent="0.3">
      <c r="A454">
        <v>200452</v>
      </c>
      <c r="B454">
        <v>77</v>
      </c>
      <c r="C454" t="s">
        <v>16</v>
      </c>
      <c r="D454" t="s">
        <v>17</v>
      </c>
      <c r="E454" t="s">
        <v>19</v>
      </c>
      <c r="F454" t="s">
        <v>10</v>
      </c>
      <c r="G454">
        <v>1198</v>
      </c>
      <c r="H454" t="str">
        <f t="shared" si="7"/>
        <v>Yuksek yas</v>
      </c>
    </row>
    <row r="455" spans="1:8" x14ac:dyDescent="0.3">
      <c r="A455">
        <v>200453</v>
      </c>
      <c r="B455">
        <v>78</v>
      </c>
      <c r="C455" t="s">
        <v>13</v>
      </c>
      <c r="D455" t="s">
        <v>17</v>
      </c>
      <c r="E455" t="s">
        <v>12</v>
      </c>
      <c r="F455" t="s">
        <v>10</v>
      </c>
      <c r="G455">
        <v>1597</v>
      </c>
      <c r="H455" t="str">
        <f t="shared" si="7"/>
        <v>Yuksek yas</v>
      </c>
    </row>
    <row r="456" spans="1:8" x14ac:dyDescent="0.3">
      <c r="A456">
        <v>200454</v>
      </c>
      <c r="B456">
        <v>65</v>
      </c>
      <c r="C456" t="s">
        <v>13</v>
      </c>
      <c r="D456" t="s">
        <v>21</v>
      </c>
      <c r="E456" t="s">
        <v>9</v>
      </c>
      <c r="F456" t="s">
        <v>10</v>
      </c>
      <c r="G456">
        <v>1739</v>
      </c>
      <c r="H456" t="str">
        <f t="shared" si="7"/>
        <v>Yuksek yas</v>
      </c>
    </row>
    <row r="457" spans="1:8" x14ac:dyDescent="0.3">
      <c r="A457">
        <v>200455</v>
      </c>
      <c r="B457">
        <v>36</v>
      </c>
      <c r="C457" t="s">
        <v>7</v>
      </c>
      <c r="D457" t="s">
        <v>8</v>
      </c>
      <c r="E457" t="s">
        <v>19</v>
      </c>
      <c r="F457" t="s">
        <v>10</v>
      </c>
      <c r="G457">
        <v>1385</v>
      </c>
      <c r="H457" t="str">
        <f t="shared" si="7"/>
        <v>Orta yas</v>
      </c>
    </row>
    <row r="458" spans="1:8" x14ac:dyDescent="0.3">
      <c r="A458">
        <v>200456</v>
      </c>
      <c r="B458">
        <v>21</v>
      </c>
      <c r="C458" t="s">
        <v>16</v>
      </c>
      <c r="D458" t="s">
        <v>20</v>
      </c>
      <c r="E458" t="s">
        <v>9</v>
      </c>
      <c r="F458" t="s">
        <v>10</v>
      </c>
      <c r="G458">
        <v>1471</v>
      </c>
      <c r="H458" t="str">
        <f t="shared" si="7"/>
        <v>Kicik yas</v>
      </c>
    </row>
    <row r="459" spans="1:8" x14ac:dyDescent="0.3">
      <c r="A459">
        <v>200457</v>
      </c>
      <c r="B459">
        <v>52</v>
      </c>
      <c r="C459" t="s">
        <v>16</v>
      </c>
      <c r="D459" t="s">
        <v>18</v>
      </c>
      <c r="E459" t="s">
        <v>15</v>
      </c>
      <c r="F459" t="s">
        <v>10</v>
      </c>
      <c r="G459">
        <v>1178</v>
      </c>
      <c r="H459" t="str">
        <f t="shared" si="7"/>
        <v>Yuksek yas</v>
      </c>
    </row>
    <row r="460" spans="1:8" x14ac:dyDescent="0.3">
      <c r="A460">
        <v>200458</v>
      </c>
      <c r="B460">
        <v>66</v>
      </c>
      <c r="C460" t="s">
        <v>13</v>
      </c>
      <c r="D460" t="s">
        <v>21</v>
      </c>
      <c r="E460" t="s">
        <v>9</v>
      </c>
      <c r="F460" t="s">
        <v>10</v>
      </c>
      <c r="G460">
        <v>1449</v>
      </c>
      <c r="H460" t="str">
        <f t="shared" si="7"/>
        <v>Yuksek yas</v>
      </c>
    </row>
    <row r="461" spans="1:8" x14ac:dyDescent="0.3">
      <c r="A461">
        <v>200459</v>
      </c>
      <c r="B461">
        <v>34</v>
      </c>
      <c r="C461" t="s">
        <v>13</v>
      </c>
      <c r="D461" t="s">
        <v>18</v>
      </c>
      <c r="E461" t="s">
        <v>9</v>
      </c>
      <c r="F461" t="s">
        <v>10</v>
      </c>
      <c r="G461">
        <v>1239</v>
      </c>
      <c r="H461" t="str">
        <f t="shared" si="7"/>
        <v>Kicik yas</v>
      </c>
    </row>
    <row r="462" spans="1:8" x14ac:dyDescent="0.3">
      <c r="A462">
        <v>200460</v>
      </c>
      <c r="B462">
        <v>61</v>
      </c>
      <c r="C462" t="s">
        <v>7</v>
      </c>
      <c r="D462" t="s">
        <v>17</v>
      </c>
      <c r="E462" t="s">
        <v>12</v>
      </c>
      <c r="F462" t="s">
        <v>10</v>
      </c>
      <c r="G462">
        <v>1523</v>
      </c>
      <c r="H462" t="str">
        <f t="shared" si="7"/>
        <v>Yuksek yas</v>
      </c>
    </row>
    <row r="463" spans="1:8" x14ac:dyDescent="0.3">
      <c r="A463">
        <v>200461</v>
      </c>
      <c r="B463">
        <v>45</v>
      </c>
      <c r="C463" t="s">
        <v>7</v>
      </c>
      <c r="D463" t="s">
        <v>20</v>
      </c>
      <c r="E463" t="s">
        <v>9</v>
      </c>
      <c r="F463" t="s">
        <v>10</v>
      </c>
      <c r="G463">
        <v>1814</v>
      </c>
      <c r="H463" t="str">
        <f t="shared" si="7"/>
        <v>Orta yas</v>
      </c>
    </row>
    <row r="464" spans="1:8" x14ac:dyDescent="0.3">
      <c r="A464">
        <v>200462</v>
      </c>
      <c r="B464">
        <v>47</v>
      </c>
      <c r="C464" t="s">
        <v>13</v>
      </c>
      <c r="D464" t="s">
        <v>17</v>
      </c>
      <c r="E464" t="s">
        <v>19</v>
      </c>
      <c r="F464" t="s">
        <v>10</v>
      </c>
      <c r="G464">
        <v>1745</v>
      </c>
      <c r="H464" t="str">
        <f t="shared" si="7"/>
        <v>Orta yas</v>
      </c>
    </row>
    <row r="465" spans="1:8" x14ac:dyDescent="0.3">
      <c r="A465">
        <v>200463</v>
      </c>
      <c r="B465">
        <v>46</v>
      </c>
      <c r="C465" t="s">
        <v>11</v>
      </c>
      <c r="D465" t="s">
        <v>20</v>
      </c>
      <c r="E465" t="s">
        <v>12</v>
      </c>
      <c r="F465" t="s">
        <v>10</v>
      </c>
      <c r="G465">
        <v>1182</v>
      </c>
      <c r="H465" t="str">
        <f t="shared" si="7"/>
        <v>Orta yas</v>
      </c>
    </row>
    <row r="466" spans="1:8" x14ac:dyDescent="0.3">
      <c r="A466">
        <v>200464</v>
      </c>
      <c r="B466">
        <v>63</v>
      </c>
      <c r="C466" t="s">
        <v>7</v>
      </c>
      <c r="D466" t="s">
        <v>14</v>
      </c>
      <c r="E466" t="s">
        <v>15</v>
      </c>
      <c r="F466" t="s">
        <v>10</v>
      </c>
      <c r="G466">
        <v>1793</v>
      </c>
      <c r="H466" t="str">
        <f t="shared" si="7"/>
        <v>Yuksek yas</v>
      </c>
    </row>
    <row r="467" spans="1:8" x14ac:dyDescent="0.3">
      <c r="A467">
        <v>200465</v>
      </c>
      <c r="B467">
        <v>70</v>
      </c>
      <c r="C467" t="s">
        <v>13</v>
      </c>
      <c r="D467" t="s">
        <v>14</v>
      </c>
      <c r="E467" t="s">
        <v>9</v>
      </c>
      <c r="F467" t="s">
        <v>10</v>
      </c>
      <c r="G467">
        <v>1357</v>
      </c>
      <c r="H467" t="str">
        <f t="shared" si="7"/>
        <v>Yuksek yas</v>
      </c>
    </row>
    <row r="468" spans="1:8" x14ac:dyDescent="0.3">
      <c r="A468">
        <v>200466</v>
      </c>
      <c r="B468">
        <v>23</v>
      </c>
      <c r="C468" t="s">
        <v>13</v>
      </c>
      <c r="D468" t="s">
        <v>8</v>
      </c>
      <c r="E468" t="s">
        <v>9</v>
      </c>
      <c r="F468" t="s">
        <v>10</v>
      </c>
      <c r="G468">
        <v>1375</v>
      </c>
      <c r="H468" t="str">
        <f t="shared" si="7"/>
        <v>Kicik yas</v>
      </c>
    </row>
    <row r="469" spans="1:8" x14ac:dyDescent="0.3">
      <c r="A469">
        <v>200467</v>
      </c>
      <c r="B469">
        <v>52</v>
      </c>
      <c r="C469" t="s">
        <v>11</v>
      </c>
      <c r="D469" t="s">
        <v>21</v>
      </c>
      <c r="E469" t="s">
        <v>9</v>
      </c>
      <c r="F469" t="s">
        <v>10</v>
      </c>
      <c r="G469">
        <v>1940</v>
      </c>
      <c r="H469" t="str">
        <f t="shared" si="7"/>
        <v>Yuksek yas</v>
      </c>
    </row>
    <row r="470" spans="1:8" x14ac:dyDescent="0.3">
      <c r="A470">
        <v>200468</v>
      </c>
      <c r="B470">
        <v>77</v>
      </c>
      <c r="C470" t="s">
        <v>13</v>
      </c>
      <c r="D470" t="s">
        <v>14</v>
      </c>
      <c r="E470" t="s">
        <v>15</v>
      </c>
      <c r="F470" t="s">
        <v>10</v>
      </c>
      <c r="G470">
        <v>1701</v>
      </c>
      <c r="H470" t="str">
        <f t="shared" si="7"/>
        <v>Yuksek yas</v>
      </c>
    </row>
    <row r="471" spans="1:8" x14ac:dyDescent="0.3">
      <c r="A471">
        <v>200469</v>
      </c>
      <c r="B471">
        <v>58</v>
      </c>
      <c r="C471" t="s">
        <v>13</v>
      </c>
      <c r="D471" t="s">
        <v>17</v>
      </c>
      <c r="E471" t="s">
        <v>12</v>
      </c>
      <c r="F471" t="s">
        <v>10</v>
      </c>
      <c r="G471">
        <v>1837</v>
      </c>
      <c r="H471" t="str">
        <f t="shared" si="7"/>
        <v>Yuksek yas</v>
      </c>
    </row>
    <row r="472" spans="1:8" x14ac:dyDescent="0.3">
      <c r="A472">
        <v>200470</v>
      </c>
      <c r="B472">
        <v>54</v>
      </c>
      <c r="C472" t="s">
        <v>7</v>
      </c>
      <c r="D472" t="s">
        <v>20</v>
      </c>
      <c r="E472" t="s">
        <v>15</v>
      </c>
      <c r="F472" t="s">
        <v>10</v>
      </c>
      <c r="G472">
        <v>1726</v>
      </c>
      <c r="H472" t="str">
        <f t="shared" si="7"/>
        <v>Yuksek yas</v>
      </c>
    </row>
    <row r="473" spans="1:8" x14ac:dyDescent="0.3">
      <c r="A473">
        <v>200471</v>
      </c>
      <c r="B473">
        <v>41</v>
      </c>
      <c r="C473" t="s">
        <v>13</v>
      </c>
      <c r="D473" t="s">
        <v>8</v>
      </c>
      <c r="E473" t="s">
        <v>19</v>
      </c>
      <c r="F473" t="s">
        <v>10</v>
      </c>
      <c r="G473">
        <v>1769</v>
      </c>
      <c r="H473" t="str">
        <f t="shared" si="7"/>
        <v>Orta yas</v>
      </c>
    </row>
    <row r="474" spans="1:8" x14ac:dyDescent="0.3">
      <c r="A474">
        <v>200472</v>
      </c>
      <c r="B474">
        <v>46</v>
      </c>
      <c r="C474" t="s">
        <v>13</v>
      </c>
      <c r="D474" t="s">
        <v>17</v>
      </c>
      <c r="E474" t="s">
        <v>12</v>
      </c>
      <c r="F474" t="s">
        <v>10</v>
      </c>
      <c r="G474">
        <v>1537</v>
      </c>
      <c r="H474" t="str">
        <f t="shared" si="7"/>
        <v>Orta yas</v>
      </c>
    </row>
    <row r="475" spans="1:8" x14ac:dyDescent="0.3">
      <c r="A475">
        <v>200473</v>
      </c>
      <c r="B475">
        <v>66</v>
      </c>
      <c r="C475" t="s">
        <v>7</v>
      </c>
      <c r="D475" t="s">
        <v>21</v>
      </c>
      <c r="E475" t="s">
        <v>15</v>
      </c>
      <c r="F475" t="s">
        <v>10</v>
      </c>
      <c r="G475">
        <v>1781</v>
      </c>
      <c r="H475" t="str">
        <f t="shared" si="7"/>
        <v>Yuksek yas</v>
      </c>
    </row>
    <row r="476" spans="1:8" x14ac:dyDescent="0.3">
      <c r="A476">
        <v>200474</v>
      </c>
      <c r="B476">
        <v>63</v>
      </c>
      <c r="C476" t="s">
        <v>16</v>
      </c>
      <c r="D476" t="s">
        <v>14</v>
      </c>
      <c r="E476" t="s">
        <v>9</v>
      </c>
      <c r="F476" t="s">
        <v>10</v>
      </c>
      <c r="G476">
        <v>1081</v>
      </c>
      <c r="H476" t="str">
        <f t="shared" si="7"/>
        <v>Yuksek yas</v>
      </c>
    </row>
    <row r="477" spans="1:8" x14ac:dyDescent="0.3">
      <c r="A477">
        <v>200475</v>
      </c>
      <c r="B477">
        <v>70</v>
      </c>
      <c r="C477" t="s">
        <v>16</v>
      </c>
      <c r="D477" t="s">
        <v>14</v>
      </c>
      <c r="E477" t="s">
        <v>9</v>
      </c>
      <c r="F477" t="s">
        <v>10</v>
      </c>
      <c r="G477">
        <v>1357</v>
      </c>
      <c r="H477" t="str">
        <f t="shared" si="7"/>
        <v>Yuksek yas</v>
      </c>
    </row>
    <row r="478" spans="1:8" x14ac:dyDescent="0.3">
      <c r="A478">
        <v>200476</v>
      </c>
      <c r="B478">
        <v>48</v>
      </c>
      <c r="C478" t="s">
        <v>7</v>
      </c>
      <c r="D478" t="s">
        <v>8</v>
      </c>
      <c r="E478" t="s">
        <v>15</v>
      </c>
      <c r="F478" t="s">
        <v>10</v>
      </c>
      <c r="G478">
        <v>1184</v>
      </c>
      <c r="H478" t="str">
        <f t="shared" si="7"/>
        <v>Orta yas</v>
      </c>
    </row>
    <row r="479" spans="1:8" x14ac:dyDescent="0.3">
      <c r="A479">
        <v>200477</v>
      </c>
      <c r="B479">
        <v>52</v>
      </c>
      <c r="C479" t="s">
        <v>7</v>
      </c>
      <c r="D479" t="s">
        <v>14</v>
      </c>
      <c r="E479" t="s">
        <v>15</v>
      </c>
      <c r="F479" t="s">
        <v>10</v>
      </c>
      <c r="G479">
        <v>1287</v>
      </c>
      <c r="H479" t="str">
        <f t="shared" si="7"/>
        <v>Yuksek yas</v>
      </c>
    </row>
    <row r="480" spans="1:8" x14ac:dyDescent="0.3">
      <c r="A480">
        <v>200478</v>
      </c>
      <c r="B480">
        <v>77</v>
      </c>
      <c r="C480" t="s">
        <v>16</v>
      </c>
      <c r="D480" t="s">
        <v>17</v>
      </c>
      <c r="E480" t="s">
        <v>19</v>
      </c>
      <c r="F480" t="s">
        <v>10</v>
      </c>
      <c r="G480">
        <v>1061</v>
      </c>
      <c r="H480" t="str">
        <f t="shared" si="7"/>
        <v>Yuksek yas</v>
      </c>
    </row>
    <row r="481" spans="1:8" x14ac:dyDescent="0.3">
      <c r="A481">
        <v>200479</v>
      </c>
      <c r="B481">
        <v>50</v>
      </c>
      <c r="C481" t="s">
        <v>16</v>
      </c>
      <c r="D481" t="s">
        <v>20</v>
      </c>
      <c r="E481" t="s">
        <v>15</v>
      </c>
      <c r="F481" t="s">
        <v>10</v>
      </c>
      <c r="G481">
        <v>1882</v>
      </c>
      <c r="H481" t="str">
        <f t="shared" si="7"/>
        <v>Yuksek yas</v>
      </c>
    </row>
    <row r="482" spans="1:8" x14ac:dyDescent="0.3">
      <c r="A482">
        <v>200480</v>
      </c>
      <c r="B482">
        <v>69</v>
      </c>
      <c r="C482" t="s">
        <v>16</v>
      </c>
      <c r="D482" t="s">
        <v>8</v>
      </c>
      <c r="E482" t="s">
        <v>12</v>
      </c>
      <c r="F482" t="s">
        <v>10</v>
      </c>
      <c r="G482">
        <v>1506</v>
      </c>
      <c r="H482" t="str">
        <f t="shared" si="7"/>
        <v>Yuksek yas</v>
      </c>
    </row>
    <row r="483" spans="1:8" x14ac:dyDescent="0.3">
      <c r="A483">
        <v>200481</v>
      </c>
      <c r="B483">
        <v>78</v>
      </c>
      <c r="C483" t="s">
        <v>16</v>
      </c>
      <c r="D483" t="s">
        <v>18</v>
      </c>
      <c r="E483" t="s">
        <v>19</v>
      </c>
      <c r="F483" t="s">
        <v>10</v>
      </c>
      <c r="G483">
        <v>1461</v>
      </c>
      <c r="H483" t="str">
        <f t="shared" si="7"/>
        <v>Yuksek yas</v>
      </c>
    </row>
    <row r="484" spans="1:8" x14ac:dyDescent="0.3">
      <c r="A484">
        <v>200482</v>
      </c>
      <c r="B484">
        <v>38</v>
      </c>
      <c r="C484" t="s">
        <v>16</v>
      </c>
      <c r="D484" t="s">
        <v>18</v>
      </c>
      <c r="E484" t="s">
        <v>9</v>
      </c>
      <c r="F484" t="s">
        <v>10</v>
      </c>
      <c r="G484">
        <v>1029</v>
      </c>
      <c r="H484" t="str">
        <f t="shared" si="7"/>
        <v>Orta yas</v>
      </c>
    </row>
    <row r="485" spans="1:8" x14ac:dyDescent="0.3">
      <c r="A485">
        <v>200483</v>
      </c>
      <c r="B485">
        <v>49</v>
      </c>
      <c r="C485" t="s">
        <v>7</v>
      </c>
      <c r="D485" t="s">
        <v>20</v>
      </c>
      <c r="E485" t="s">
        <v>15</v>
      </c>
      <c r="F485" t="s">
        <v>10</v>
      </c>
      <c r="G485">
        <v>1908</v>
      </c>
      <c r="H485" t="str">
        <f t="shared" si="7"/>
        <v>Orta yas</v>
      </c>
    </row>
    <row r="486" spans="1:8" x14ac:dyDescent="0.3">
      <c r="A486">
        <v>200484</v>
      </c>
      <c r="B486">
        <v>40</v>
      </c>
      <c r="C486" t="s">
        <v>11</v>
      </c>
      <c r="D486" t="s">
        <v>20</v>
      </c>
      <c r="E486" t="s">
        <v>12</v>
      </c>
      <c r="F486" t="s">
        <v>10</v>
      </c>
      <c r="G486">
        <v>1935</v>
      </c>
      <c r="H486" t="str">
        <f t="shared" si="7"/>
        <v>Orta yas</v>
      </c>
    </row>
    <row r="487" spans="1:8" x14ac:dyDescent="0.3">
      <c r="A487">
        <v>200485</v>
      </c>
      <c r="B487">
        <v>50</v>
      </c>
      <c r="C487" t="s">
        <v>16</v>
      </c>
      <c r="D487" t="s">
        <v>17</v>
      </c>
      <c r="E487" t="s">
        <v>15</v>
      </c>
      <c r="F487" t="s">
        <v>10</v>
      </c>
      <c r="G487">
        <v>1030</v>
      </c>
      <c r="H487" t="str">
        <f t="shared" si="7"/>
        <v>Yuksek yas</v>
      </c>
    </row>
    <row r="488" spans="1:8" x14ac:dyDescent="0.3">
      <c r="A488">
        <v>200486</v>
      </c>
      <c r="B488">
        <v>20</v>
      </c>
      <c r="C488" t="s">
        <v>11</v>
      </c>
      <c r="D488" t="s">
        <v>8</v>
      </c>
      <c r="E488" t="s">
        <v>9</v>
      </c>
      <c r="F488" t="s">
        <v>10</v>
      </c>
      <c r="G488">
        <v>1292</v>
      </c>
      <c r="H488" t="str">
        <f t="shared" si="7"/>
        <v>Kicik yas</v>
      </c>
    </row>
    <row r="489" spans="1:8" x14ac:dyDescent="0.3">
      <c r="A489">
        <v>200487</v>
      </c>
      <c r="B489">
        <v>35</v>
      </c>
      <c r="C489" t="s">
        <v>13</v>
      </c>
      <c r="D489" t="s">
        <v>17</v>
      </c>
      <c r="E489" t="s">
        <v>19</v>
      </c>
      <c r="F489" t="s">
        <v>10</v>
      </c>
      <c r="G489">
        <v>1172</v>
      </c>
      <c r="H489" t="str">
        <f t="shared" si="7"/>
        <v>Orta yas</v>
      </c>
    </row>
    <row r="490" spans="1:8" x14ac:dyDescent="0.3">
      <c r="A490">
        <v>200488</v>
      </c>
      <c r="B490">
        <v>42</v>
      </c>
      <c r="C490" t="s">
        <v>13</v>
      </c>
      <c r="D490" t="s">
        <v>8</v>
      </c>
      <c r="E490" t="s">
        <v>12</v>
      </c>
      <c r="F490" t="s">
        <v>10</v>
      </c>
      <c r="G490">
        <v>1613</v>
      </c>
      <c r="H490" t="str">
        <f t="shared" si="7"/>
        <v>Orta yas</v>
      </c>
    </row>
    <row r="491" spans="1:8" x14ac:dyDescent="0.3">
      <c r="A491">
        <v>200489</v>
      </c>
      <c r="B491">
        <v>59</v>
      </c>
      <c r="C491" t="s">
        <v>13</v>
      </c>
      <c r="D491" t="s">
        <v>21</v>
      </c>
      <c r="E491" t="s">
        <v>12</v>
      </c>
      <c r="F491" t="s">
        <v>10</v>
      </c>
      <c r="G491">
        <v>1127</v>
      </c>
      <c r="H491" t="str">
        <f t="shared" si="7"/>
        <v>Yuksek yas</v>
      </c>
    </row>
    <row r="492" spans="1:8" x14ac:dyDescent="0.3">
      <c r="A492">
        <v>200490</v>
      </c>
      <c r="B492">
        <v>48</v>
      </c>
      <c r="C492" t="s">
        <v>13</v>
      </c>
      <c r="D492" t="s">
        <v>17</v>
      </c>
      <c r="E492" t="s">
        <v>12</v>
      </c>
      <c r="F492" t="s">
        <v>10</v>
      </c>
      <c r="G492">
        <v>1085</v>
      </c>
      <c r="H492" t="str">
        <f t="shared" si="7"/>
        <v>Orta yas</v>
      </c>
    </row>
    <row r="493" spans="1:8" x14ac:dyDescent="0.3">
      <c r="A493">
        <v>200491</v>
      </c>
      <c r="B493">
        <v>71</v>
      </c>
      <c r="C493" t="s">
        <v>13</v>
      </c>
      <c r="D493" t="s">
        <v>21</v>
      </c>
      <c r="E493" t="s">
        <v>15</v>
      </c>
      <c r="F493" t="s">
        <v>10</v>
      </c>
      <c r="G493">
        <v>1314</v>
      </c>
      <c r="H493" t="str">
        <f t="shared" si="7"/>
        <v>Yuksek yas</v>
      </c>
    </row>
    <row r="494" spans="1:8" x14ac:dyDescent="0.3">
      <c r="A494">
        <v>200492</v>
      </c>
      <c r="B494">
        <v>75</v>
      </c>
      <c r="C494" t="s">
        <v>13</v>
      </c>
      <c r="D494" t="s">
        <v>20</v>
      </c>
      <c r="E494" t="s">
        <v>15</v>
      </c>
      <c r="F494" t="s">
        <v>10</v>
      </c>
      <c r="G494">
        <v>1027</v>
      </c>
      <c r="H494" t="str">
        <f t="shared" si="7"/>
        <v>Yuksek yas</v>
      </c>
    </row>
    <row r="495" spans="1:8" x14ac:dyDescent="0.3">
      <c r="A495">
        <v>200493</v>
      </c>
      <c r="B495">
        <v>20</v>
      </c>
      <c r="C495" t="s">
        <v>7</v>
      </c>
      <c r="D495" t="s">
        <v>14</v>
      </c>
      <c r="E495" t="s">
        <v>12</v>
      </c>
      <c r="F495" t="s">
        <v>10</v>
      </c>
      <c r="G495">
        <v>1121</v>
      </c>
      <c r="H495" t="str">
        <f t="shared" si="7"/>
        <v>Kicik yas</v>
      </c>
    </row>
    <row r="496" spans="1:8" x14ac:dyDescent="0.3">
      <c r="A496">
        <v>200494</v>
      </c>
      <c r="B496">
        <v>57</v>
      </c>
      <c r="C496" t="s">
        <v>13</v>
      </c>
      <c r="D496" t="s">
        <v>14</v>
      </c>
      <c r="E496" t="s">
        <v>9</v>
      </c>
      <c r="F496" t="s">
        <v>10</v>
      </c>
      <c r="G496">
        <v>1250</v>
      </c>
      <c r="H496" t="str">
        <f t="shared" si="7"/>
        <v>Yuksek yas</v>
      </c>
    </row>
    <row r="497" spans="1:8" x14ac:dyDescent="0.3">
      <c r="A497">
        <v>200495</v>
      </c>
      <c r="B497">
        <v>63</v>
      </c>
      <c r="C497" t="s">
        <v>13</v>
      </c>
      <c r="D497" t="s">
        <v>20</v>
      </c>
      <c r="E497" t="s">
        <v>12</v>
      </c>
      <c r="F497" t="s">
        <v>10</v>
      </c>
      <c r="G497">
        <v>1572</v>
      </c>
      <c r="H497" t="str">
        <f t="shared" si="7"/>
        <v>Yuksek yas</v>
      </c>
    </row>
    <row r="498" spans="1:8" x14ac:dyDescent="0.3">
      <c r="A498">
        <v>200496</v>
      </c>
      <c r="B498">
        <v>41</v>
      </c>
      <c r="C498" t="s">
        <v>7</v>
      </c>
      <c r="D498" t="s">
        <v>21</v>
      </c>
      <c r="E498" t="s">
        <v>9</v>
      </c>
      <c r="F498" t="s">
        <v>10</v>
      </c>
      <c r="G498">
        <v>1402</v>
      </c>
      <c r="H498" t="str">
        <f t="shared" si="7"/>
        <v>Orta yas</v>
      </c>
    </row>
    <row r="499" spans="1:8" x14ac:dyDescent="0.3">
      <c r="A499">
        <v>200497</v>
      </c>
      <c r="B499">
        <v>67</v>
      </c>
      <c r="C499" t="s">
        <v>13</v>
      </c>
      <c r="D499" t="s">
        <v>18</v>
      </c>
      <c r="E499" t="s">
        <v>19</v>
      </c>
      <c r="F499" t="s">
        <v>10</v>
      </c>
      <c r="G499">
        <v>1682</v>
      </c>
      <c r="H499" t="str">
        <f t="shared" si="7"/>
        <v>Yuksek yas</v>
      </c>
    </row>
    <row r="500" spans="1:8" x14ac:dyDescent="0.3">
      <c r="A500">
        <v>200498</v>
      </c>
      <c r="B500">
        <v>49</v>
      </c>
      <c r="C500" t="s">
        <v>16</v>
      </c>
      <c r="D500" t="s">
        <v>8</v>
      </c>
      <c r="E500" t="s">
        <v>19</v>
      </c>
      <c r="F500" t="s">
        <v>10</v>
      </c>
      <c r="G500">
        <v>1442</v>
      </c>
      <c r="H500" t="str">
        <f t="shared" si="7"/>
        <v>Orta yas</v>
      </c>
    </row>
    <row r="501" spans="1:8" x14ac:dyDescent="0.3">
      <c r="A501">
        <v>200499</v>
      </c>
      <c r="B501">
        <v>64</v>
      </c>
      <c r="C501" t="s">
        <v>16</v>
      </c>
      <c r="D501" t="s">
        <v>14</v>
      </c>
      <c r="E501" t="s">
        <v>15</v>
      </c>
      <c r="F501" t="s">
        <v>10</v>
      </c>
      <c r="G501">
        <v>1271</v>
      </c>
      <c r="H501" t="str">
        <f t="shared" si="7"/>
        <v>Yuksek yas</v>
      </c>
    </row>
    <row r="502" spans="1:8" x14ac:dyDescent="0.3">
      <c r="A502">
        <v>200500</v>
      </c>
      <c r="B502">
        <v>39</v>
      </c>
      <c r="C502" t="s">
        <v>13</v>
      </c>
      <c r="D502" t="s">
        <v>18</v>
      </c>
      <c r="E502" t="s">
        <v>15</v>
      </c>
      <c r="F502" t="s">
        <v>10</v>
      </c>
      <c r="G502">
        <v>1836</v>
      </c>
      <c r="H502" t="str">
        <f t="shared" si="7"/>
        <v>Orta yas</v>
      </c>
    </row>
    <row r="503" spans="1:8" x14ac:dyDescent="0.3">
      <c r="A503">
        <v>200501</v>
      </c>
      <c r="B503">
        <v>40</v>
      </c>
      <c r="C503" t="s">
        <v>7</v>
      </c>
      <c r="D503" t="s">
        <v>14</v>
      </c>
      <c r="E503" t="s">
        <v>9</v>
      </c>
      <c r="F503" t="s">
        <v>10</v>
      </c>
      <c r="G503">
        <v>1811</v>
      </c>
      <c r="H503" t="str">
        <f t="shared" si="7"/>
        <v>Orta yas</v>
      </c>
    </row>
    <row r="504" spans="1:8" x14ac:dyDescent="0.3">
      <c r="A504">
        <v>200502</v>
      </c>
      <c r="B504">
        <v>19</v>
      </c>
      <c r="C504" t="s">
        <v>16</v>
      </c>
      <c r="D504" t="s">
        <v>8</v>
      </c>
      <c r="E504" t="s">
        <v>19</v>
      </c>
      <c r="F504" t="s">
        <v>10</v>
      </c>
      <c r="G504">
        <v>1112</v>
      </c>
      <c r="H504" t="str">
        <f t="shared" si="7"/>
        <v>Kicik yas</v>
      </c>
    </row>
    <row r="505" spans="1:8" x14ac:dyDescent="0.3">
      <c r="A505">
        <v>200503</v>
      </c>
      <c r="B505">
        <v>44</v>
      </c>
      <c r="C505" t="s">
        <v>7</v>
      </c>
      <c r="D505" t="s">
        <v>17</v>
      </c>
      <c r="E505" t="s">
        <v>15</v>
      </c>
      <c r="F505" t="s">
        <v>10</v>
      </c>
      <c r="G505">
        <v>1705</v>
      </c>
      <c r="H505" t="str">
        <f t="shared" si="7"/>
        <v>Orta yas</v>
      </c>
    </row>
    <row r="506" spans="1:8" x14ac:dyDescent="0.3">
      <c r="A506">
        <v>200504</v>
      </c>
      <c r="B506">
        <v>59</v>
      </c>
      <c r="C506" t="s">
        <v>16</v>
      </c>
      <c r="D506" t="s">
        <v>18</v>
      </c>
      <c r="E506" t="s">
        <v>9</v>
      </c>
      <c r="F506" t="s">
        <v>10</v>
      </c>
      <c r="G506">
        <v>1393</v>
      </c>
      <c r="H506" t="str">
        <f t="shared" si="7"/>
        <v>Yuksek yas</v>
      </c>
    </row>
    <row r="507" spans="1:8" x14ac:dyDescent="0.3">
      <c r="A507">
        <v>200505</v>
      </c>
      <c r="B507">
        <v>19</v>
      </c>
      <c r="C507" t="s">
        <v>13</v>
      </c>
      <c r="D507" t="s">
        <v>17</v>
      </c>
      <c r="E507" t="s">
        <v>12</v>
      </c>
      <c r="F507" t="s">
        <v>10</v>
      </c>
      <c r="G507">
        <v>1942</v>
      </c>
      <c r="H507" t="str">
        <f t="shared" si="7"/>
        <v>Kicik yas</v>
      </c>
    </row>
    <row r="508" spans="1:8" x14ac:dyDescent="0.3">
      <c r="A508">
        <v>200506</v>
      </c>
      <c r="B508">
        <v>43</v>
      </c>
      <c r="C508" t="s">
        <v>7</v>
      </c>
      <c r="D508" t="s">
        <v>14</v>
      </c>
      <c r="E508" t="s">
        <v>15</v>
      </c>
      <c r="F508" t="s">
        <v>10</v>
      </c>
      <c r="G508">
        <v>1018</v>
      </c>
      <c r="H508" t="str">
        <f t="shared" si="7"/>
        <v>Orta yas</v>
      </c>
    </row>
    <row r="509" spans="1:8" x14ac:dyDescent="0.3">
      <c r="A509">
        <v>200507</v>
      </c>
      <c r="B509">
        <v>34</v>
      </c>
      <c r="C509" t="s">
        <v>7</v>
      </c>
      <c r="D509" t="s">
        <v>21</v>
      </c>
      <c r="E509" t="s">
        <v>15</v>
      </c>
      <c r="F509" t="s">
        <v>10</v>
      </c>
      <c r="G509">
        <v>1851</v>
      </c>
      <c r="H509" t="str">
        <f t="shared" si="7"/>
        <v>Kicik yas</v>
      </c>
    </row>
    <row r="510" spans="1:8" x14ac:dyDescent="0.3">
      <c r="A510">
        <v>200508</v>
      </c>
      <c r="B510">
        <v>0</v>
      </c>
      <c r="C510" t="s">
        <v>7</v>
      </c>
      <c r="D510" t="s">
        <v>8</v>
      </c>
      <c r="E510" t="s">
        <v>15</v>
      </c>
      <c r="F510" t="s">
        <v>10</v>
      </c>
      <c r="G510">
        <v>1604</v>
      </c>
      <c r="H510" t="str">
        <f t="shared" si="7"/>
        <v>Bilinmir</v>
      </c>
    </row>
    <row r="511" spans="1:8" x14ac:dyDescent="0.3">
      <c r="A511">
        <v>200509</v>
      </c>
      <c r="B511">
        <v>50</v>
      </c>
      <c r="C511" t="s">
        <v>16</v>
      </c>
      <c r="D511" t="s">
        <v>21</v>
      </c>
      <c r="E511" t="s">
        <v>15</v>
      </c>
      <c r="F511" t="s">
        <v>10</v>
      </c>
      <c r="G511">
        <v>1728</v>
      </c>
      <c r="H511" t="str">
        <f t="shared" si="7"/>
        <v>Yuksek yas</v>
      </c>
    </row>
    <row r="512" spans="1:8" x14ac:dyDescent="0.3">
      <c r="A512">
        <v>200510</v>
      </c>
      <c r="B512">
        <v>26</v>
      </c>
      <c r="C512" t="s">
        <v>16</v>
      </c>
      <c r="D512" t="s">
        <v>18</v>
      </c>
      <c r="E512" t="s">
        <v>15</v>
      </c>
      <c r="F512" t="s">
        <v>10</v>
      </c>
      <c r="G512">
        <v>1464</v>
      </c>
      <c r="H512" t="str">
        <f t="shared" si="7"/>
        <v>Kicik yas</v>
      </c>
    </row>
    <row r="513" spans="1:8" x14ac:dyDescent="0.3">
      <c r="A513">
        <v>200511</v>
      </c>
      <c r="B513">
        <v>60</v>
      </c>
      <c r="C513" t="s">
        <v>16</v>
      </c>
      <c r="D513" t="s">
        <v>18</v>
      </c>
      <c r="E513" t="s">
        <v>12</v>
      </c>
      <c r="F513" t="s">
        <v>10</v>
      </c>
      <c r="G513">
        <v>1690</v>
      </c>
      <c r="H513" t="str">
        <f t="shared" si="7"/>
        <v>Yuksek yas</v>
      </c>
    </row>
    <row r="514" spans="1:8" x14ac:dyDescent="0.3">
      <c r="A514">
        <v>200512</v>
      </c>
      <c r="B514">
        <v>71</v>
      </c>
      <c r="C514" t="s">
        <v>13</v>
      </c>
      <c r="D514" t="s">
        <v>20</v>
      </c>
      <c r="E514" t="s">
        <v>15</v>
      </c>
      <c r="F514" t="s">
        <v>10</v>
      </c>
      <c r="G514">
        <v>1908</v>
      </c>
      <c r="H514" t="str">
        <f t="shared" ref="H514:H577" si="8">IF(B514=0, "Bilinmir",
    IF(AND(B514&gt;0, B514&lt;35), "Kicik yas",
        IF(AND(B514&gt;=35, B514&lt;50), "Orta yas",
            "Yuksek yas"
        )
    )
)</f>
        <v>Yuksek yas</v>
      </c>
    </row>
    <row r="515" spans="1:8" x14ac:dyDescent="0.3">
      <c r="A515">
        <v>200513</v>
      </c>
      <c r="B515">
        <v>65</v>
      </c>
      <c r="C515" t="s">
        <v>16</v>
      </c>
      <c r="D515" t="s">
        <v>14</v>
      </c>
      <c r="E515" t="s">
        <v>15</v>
      </c>
      <c r="F515" t="s">
        <v>10</v>
      </c>
      <c r="G515">
        <v>1190</v>
      </c>
      <c r="H515" t="str">
        <f t="shared" si="8"/>
        <v>Yuksek yas</v>
      </c>
    </row>
    <row r="516" spans="1:8" x14ac:dyDescent="0.3">
      <c r="A516">
        <v>200514</v>
      </c>
      <c r="B516">
        <v>56</v>
      </c>
      <c r="C516" t="s">
        <v>13</v>
      </c>
      <c r="D516" t="s">
        <v>21</v>
      </c>
      <c r="E516" t="s">
        <v>19</v>
      </c>
      <c r="F516" t="s">
        <v>10</v>
      </c>
      <c r="G516">
        <v>1492</v>
      </c>
      <c r="H516" t="str">
        <f t="shared" si="8"/>
        <v>Yuksek yas</v>
      </c>
    </row>
    <row r="517" spans="1:8" x14ac:dyDescent="0.3">
      <c r="A517">
        <v>200515</v>
      </c>
      <c r="B517">
        <v>46</v>
      </c>
      <c r="C517" t="s">
        <v>7</v>
      </c>
      <c r="D517" t="s">
        <v>20</v>
      </c>
      <c r="E517" t="s">
        <v>9</v>
      </c>
      <c r="F517" t="s">
        <v>10</v>
      </c>
      <c r="G517">
        <v>1911</v>
      </c>
      <c r="H517" t="str">
        <f t="shared" si="8"/>
        <v>Orta yas</v>
      </c>
    </row>
    <row r="518" spans="1:8" x14ac:dyDescent="0.3">
      <c r="A518">
        <v>200516</v>
      </c>
      <c r="B518">
        <v>59</v>
      </c>
      <c r="C518" t="s">
        <v>11</v>
      </c>
      <c r="D518" t="s">
        <v>21</v>
      </c>
      <c r="E518" t="s">
        <v>12</v>
      </c>
      <c r="F518" t="s">
        <v>10</v>
      </c>
      <c r="G518">
        <v>1948</v>
      </c>
      <c r="H518" t="str">
        <f t="shared" si="8"/>
        <v>Yuksek yas</v>
      </c>
    </row>
    <row r="519" spans="1:8" x14ac:dyDescent="0.3">
      <c r="A519">
        <v>200517</v>
      </c>
      <c r="B519">
        <v>72</v>
      </c>
      <c r="C519" t="s">
        <v>13</v>
      </c>
      <c r="D519" t="s">
        <v>14</v>
      </c>
      <c r="E519" t="s">
        <v>9</v>
      </c>
      <c r="F519" t="s">
        <v>10</v>
      </c>
      <c r="G519">
        <v>1162</v>
      </c>
      <c r="H519" t="str">
        <f t="shared" si="8"/>
        <v>Yuksek yas</v>
      </c>
    </row>
    <row r="520" spans="1:8" x14ac:dyDescent="0.3">
      <c r="A520">
        <v>200518</v>
      </c>
      <c r="B520">
        <v>43</v>
      </c>
      <c r="C520" t="s">
        <v>16</v>
      </c>
      <c r="D520" t="s">
        <v>17</v>
      </c>
      <c r="E520" t="s">
        <v>19</v>
      </c>
      <c r="F520" t="s">
        <v>10</v>
      </c>
      <c r="G520">
        <v>1611</v>
      </c>
      <c r="H520" t="str">
        <f t="shared" si="8"/>
        <v>Orta yas</v>
      </c>
    </row>
    <row r="521" spans="1:8" x14ac:dyDescent="0.3">
      <c r="A521">
        <v>200519</v>
      </c>
      <c r="B521">
        <v>52</v>
      </c>
      <c r="C521" t="s">
        <v>13</v>
      </c>
      <c r="D521" t="s">
        <v>17</v>
      </c>
      <c r="E521" t="s">
        <v>15</v>
      </c>
      <c r="F521" t="s">
        <v>10</v>
      </c>
      <c r="G521">
        <v>1698</v>
      </c>
      <c r="H521" t="str">
        <f t="shared" si="8"/>
        <v>Yuksek yas</v>
      </c>
    </row>
    <row r="522" spans="1:8" x14ac:dyDescent="0.3">
      <c r="A522">
        <v>200520</v>
      </c>
      <c r="B522">
        <v>67</v>
      </c>
      <c r="C522" t="s">
        <v>7</v>
      </c>
      <c r="D522" t="s">
        <v>17</v>
      </c>
      <c r="E522" t="s">
        <v>15</v>
      </c>
      <c r="F522" t="s">
        <v>10</v>
      </c>
      <c r="G522">
        <v>1294</v>
      </c>
      <c r="H522" t="str">
        <f t="shared" si="8"/>
        <v>Yuksek yas</v>
      </c>
    </row>
    <row r="523" spans="1:8" x14ac:dyDescent="0.3">
      <c r="A523">
        <v>200521</v>
      </c>
      <c r="B523">
        <v>42</v>
      </c>
      <c r="C523" t="s">
        <v>7</v>
      </c>
      <c r="D523" t="s">
        <v>8</v>
      </c>
      <c r="E523" t="s">
        <v>12</v>
      </c>
      <c r="F523" t="s">
        <v>10</v>
      </c>
      <c r="G523">
        <v>1578</v>
      </c>
      <c r="H523" t="str">
        <f t="shared" si="8"/>
        <v>Orta yas</v>
      </c>
    </row>
    <row r="524" spans="1:8" x14ac:dyDescent="0.3">
      <c r="A524">
        <v>200522</v>
      </c>
      <c r="B524">
        <v>41</v>
      </c>
      <c r="C524" t="s">
        <v>13</v>
      </c>
      <c r="D524" t="s">
        <v>8</v>
      </c>
      <c r="E524" t="s">
        <v>12</v>
      </c>
      <c r="F524" t="s">
        <v>10</v>
      </c>
      <c r="G524">
        <v>1072</v>
      </c>
      <c r="H524" t="str">
        <f t="shared" si="8"/>
        <v>Orta yas</v>
      </c>
    </row>
    <row r="525" spans="1:8" x14ac:dyDescent="0.3">
      <c r="A525">
        <v>200523</v>
      </c>
      <c r="B525">
        <v>30</v>
      </c>
      <c r="C525" t="s">
        <v>16</v>
      </c>
      <c r="D525" t="s">
        <v>8</v>
      </c>
      <c r="E525" t="s">
        <v>19</v>
      </c>
      <c r="F525" t="s">
        <v>10</v>
      </c>
      <c r="G525">
        <v>1743</v>
      </c>
      <c r="H525" t="str">
        <f t="shared" si="8"/>
        <v>Kicik yas</v>
      </c>
    </row>
    <row r="526" spans="1:8" x14ac:dyDescent="0.3">
      <c r="A526">
        <v>200524</v>
      </c>
      <c r="B526">
        <v>77</v>
      </c>
      <c r="C526" t="s">
        <v>16</v>
      </c>
      <c r="D526" t="s">
        <v>20</v>
      </c>
      <c r="E526" t="s">
        <v>15</v>
      </c>
      <c r="F526" t="s">
        <v>10</v>
      </c>
      <c r="G526">
        <v>1700</v>
      </c>
      <c r="H526" t="str">
        <f t="shared" si="8"/>
        <v>Yuksek yas</v>
      </c>
    </row>
    <row r="527" spans="1:8" x14ac:dyDescent="0.3">
      <c r="A527">
        <v>200525</v>
      </c>
      <c r="B527">
        <v>75</v>
      </c>
      <c r="C527" t="s">
        <v>13</v>
      </c>
      <c r="D527" t="s">
        <v>20</v>
      </c>
      <c r="E527" t="s">
        <v>15</v>
      </c>
      <c r="F527" t="s">
        <v>10</v>
      </c>
      <c r="G527">
        <v>1561</v>
      </c>
      <c r="H527" t="str">
        <f t="shared" si="8"/>
        <v>Yuksek yas</v>
      </c>
    </row>
    <row r="528" spans="1:8" x14ac:dyDescent="0.3">
      <c r="A528">
        <v>200526</v>
      </c>
      <c r="B528">
        <v>24</v>
      </c>
      <c r="C528" t="s">
        <v>13</v>
      </c>
      <c r="D528" t="s">
        <v>18</v>
      </c>
      <c r="E528" t="s">
        <v>12</v>
      </c>
      <c r="F528" t="s">
        <v>10</v>
      </c>
      <c r="G528">
        <v>1308</v>
      </c>
      <c r="H528" t="str">
        <f t="shared" si="8"/>
        <v>Kicik yas</v>
      </c>
    </row>
    <row r="529" spans="1:8" x14ac:dyDescent="0.3">
      <c r="A529">
        <v>200527</v>
      </c>
      <c r="B529">
        <v>74</v>
      </c>
      <c r="C529" t="s">
        <v>16</v>
      </c>
      <c r="D529" t="s">
        <v>18</v>
      </c>
      <c r="E529" t="s">
        <v>19</v>
      </c>
      <c r="F529" t="s">
        <v>10</v>
      </c>
      <c r="G529">
        <v>1301</v>
      </c>
      <c r="H529" t="str">
        <f t="shared" si="8"/>
        <v>Yuksek yas</v>
      </c>
    </row>
    <row r="530" spans="1:8" x14ac:dyDescent="0.3">
      <c r="A530">
        <v>200528</v>
      </c>
      <c r="B530">
        <v>53</v>
      </c>
      <c r="C530" t="s">
        <v>7</v>
      </c>
      <c r="D530" t="s">
        <v>20</v>
      </c>
      <c r="E530" t="s">
        <v>12</v>
      </c>
      <c r="F530" t="s">
        <v>10</v>
      </c>
      <c r="G530">
        <v>1307</v>
      </c>
      <c r="H530" t="str">
        <f t="shared" si="8"/>
        <v>Yuksek yas</v>
      </c>
    </row>
    <row r="531" spans="1:8" x14ac:dyDescent="0.3">
      <c r="A531">
        <v>200529</v>
      </c>
      <c r="B531">
        <v>62</v>
      </c>
      <c r="C531" t="s">
        <v>13</v>
      </c>
      <c r="D531" t="s">
        <v>21</v>
      </c>
      <c r="E531" t="s">
        <v>19</v>
      </c>
      <c r="F531" t="s">
        <v>10</v>
      </c>
      <c r="G531">
        <v>1123</v>
      </c>
      <c r="H531" t="str">
        <f t="shared" si="8"/>
        <v>Yuksek yas</v>
      </c>
    </row>
    <row r="532" spans="1:8" x14ac:dyDescent="0.3">
      <c r="A532">
        <v>200530</v>
      </c>
      <c r="B532">
        <v>0</v>
      </c>
      <c r="C532" t="s">
        <v>16</v>
      </c>
      <c r="D532" t="s">
        <v>20</v>
      </c>
      <c r="E532" t="s">
        <v>19</v>
      </c>
      <c r="F532" t="s">
        <v>10</v>
      </c>
      <c r="G532">
        <v>1668</v>
      </c>
      <c r="H532" t="str">
        <f t="shared" si="8"/>
        <v>Bilinmir</v>
      </c>
    </row>
    <row r="533" spans="1:8" x14ac:dyDescent="0.3">
      <c r="A533">
        <v>200531</v>
      </c>
      <c r="B533">
        <v>18</v>
      </c>
      <c r="C533" t="s">
        <v>16</v>
      </c>
      <c r="D533" t="s">
        <v>8</v>
      </c>
      <c r="E533" t="s">
        <v>15</v>
      </c>
      <c r="F533" t="s">
        <v>10</v>
      </c>
      <c r="G533">
        <v>1260</v>
      </c>
      <c r="H533" t="str">
        <f t="shared" si="8"/>
        <v>Kicik yas</v>
      </c>
    </row>
    <row r="534" spans="1:8" x14ac:dyDescent="0.3">
      <c r="A534">
        <v>200532</v>
      </c>
      <c r="B534">
        <v>25</v>
      </c>
      <c r="C534" t="s">
        <v>7</v>
      </c>
      <c r="D534" t="s">
        <v>14</v>
      </c>
      <c r="E534" t="s">
        <v>15</v>
      </c>
      <c r="F534" t="s">
        <v>10</v>
      </c>
      <c r="G534">
        <v>1194</v>
      </c>
      <c r="H534" t="str">
        <f t="shared" si="8"/>
        <v>Kicik yas</v>
      </c>
    </row>
    <row r="535" spans="1:8" x14ac:dyDescent="0.3">
      <c r="A535">
        <v>200533</v>
      </c>
      <c r="B535">
        <v>63</v>
      </c>
      <c r="C535" t="s">
        <v>7</v>
      </c>
      <c r="D535" t="s">
        <v>14</v>
      </c>
      <c r="E535" t="s">
        <v>15</v>
      </c>
      <c r="F535" t="s">
        <v>10</v>
      </c>
      <c r="G535">
        <v>1841</v>
      </c>
      <c r="H535" t="str">
        <f t="shared" si="8"/>
        <v>Yuksek yas</v>
      </c>
    </row>
    <row r="536" spans="1:8" x14ac:dyDescent="0.3">
      <c r="A536">
        <v>200534</v>
      </c>
      <c r="B536">
        <v>33</v>
      </c>
      <c r="C536" t="s">
        <v>7</v>
      </c>
      <c r="D536" t="s">
        <v>8</v>
      </c>
      <c r="E536" t="s">
        <v>9</v>
      </c>
      <c r="F536" t="s">
        <v>10</v>
      </c>
      <c r="G536">
        <v>1350</v>
      </c>
      <c r="H536" t="str">
        <f t="shared" si="8"/>
        <v>Kicik yas</v>
      </c>
    </row>
    <row r="537" spans="1:8" x14ac:dyDescent="0.3">
      <c r="A537">
        <v>200535</v>
      </c>
      <c r="B537">
        <v>31</v>
      </c>
      <c r="C537" t="s">
        <v>7</v>
      </c>
      <c r="D537" t="s">
        <v>8</v>
      </c>
      <c r="E537" t="s">
        <v>15</v>
      </c>
      <c r="F537" t="s">
        <v>10</v>
      </c>
      <c r="G537">
        <v>1842</v>
      </c>
      <c r="H537" t="str">
        <f t="shared" si="8"/>
        <v>Kicik yas</v>
      </c>
    </row>
    <row r="538" spans="1:8" x14ac:dyDescent="0.3">
      <c r="A538">
        <v>200536</v>
      </c>
      <c r="B538">
        <v>29</v>
      </c>
      <c r="C538" t="s">
        <v>11</v>
      </c>
      <c r="D538" t="s">
        <v>14</v>
      </c>
      <c r="E538" t="s">
        <v>15</v>
      </c>
      <c r="F538" t="s">
        <v>10</v>
      </c>
      <c r="G538">
        <v>1767</v>
      </c>
      <c r="H538" t="str">
        <f t="shared" si="8"/>
        <v>Kicik yas</v>
      </c>
    </row>
    <row r="539" spans="1:8" x14ac:dyDescent="0.3">
      <c r="A539">
        <v>200537</v>
      </c>
      <c r="B539">
        <v>68</v>
      </c>
      <c r="C539" t="s">
        <v>13</v>
      </c>
      <c r="D539" t="s">
        <v>8</v>
      </c>
      <c r="E539" t="s">
        <v>9</v>
      </c>
      <c r="F539" t="s">
        <v>10</v>
      </c>
      <c r="G539">
        <v>1976</v>
      </c>
      <c r="H539" t="str">
        <f t="shared" si="8"/>
        <v>Yuksek yas</v>
      </c>
    </row>
    <row r="540" spans="1:8" x14ac:dyDescent="0.3">
      <c r="A540">
        <v>200538</v>
      </c>
      <c r="B540">
        <v>40</v>
      </c>
      <c r="C540" t="s">
        <v>16</v>
      </c>
      <c r="D540" t="s">
        <v>20</v>
      </c>
      <c r="E540" t="s">
        <v>12</v>
      </c>
      <c r="F540" t="s">
        <v>10</v>
      </c>
      <c r="G540">
        <v>1935</v>
      </c>
      <c r="H540" t="str">
        <f t="shared" si="8"/>
        <v>Orta yas</v>
      </c>
    </row>
    <row r="541" spans="1:8" x14ac:dyDescent="0.3">
      <c r="A541">
        <v>200539</v>
      </c>
      <c r="B541">
        <v>32</v>
      </c>
      <c r="C541" t="s">
        <v>13</v>
      </c>
      <c r="D541" t="s">
        <v>14</v>
      </c>
      <c r="E541" t="s">
        <v>9</v>
      </c>
      <c r="F541" t="s">
        <v>10</v>
      </c>
      <c r="G541">
        <v>1488</v>
      </c>
      <c r="H541" t="str">
        <f t="shared" si="8"/>
        <v>Kicik yas</v>
      </c>
    </row>
    <row r="542" spans="1:8" x14ac:dyDescent="0.3">
      <c r="A542">
        <v>200540</v>
      </c>
      <c r="B542">
        <v>45</v>
      </c>
      <c r="C542" t="s">
        <v>13</v>
      </c>
      <c r="D542" t="s">
        <v>14</v>
      </c>
      <c r="E542" t="s">
        <v>15</v>
      </c>
      <c r="F542" t="s">
        <v>10</v>
      </c>
      <c r="G542">
        <v>1199</v>
      </c>
      <c r="H542" t="str">
        <f t="shared" si="8"/>
        <v>Orta yas</v>
      </c>
    </row>
    <row r="543" spans="1:8" x14ac:dyDescent="0.3">
      <c r="A543">
        <v>200541</v>
      </c>
      <c r="B543">
        <v>51</v>
      </c>
      <c r="C543" t="s">
        <v>13</v>
      </c>
      <c r="D543" t="s">
        <v>18</v>
      </c>
      <c r="E543" t="s">
        <v>12</v>
      </c>
      <c r="F543" t="s">
        <v>10</v>
      </c>
      <c r="G543">
        <v>1883</v>
      </c>
      <c r="H543" t="str">
        <f t="shared" si="8"/>
        <v>Yuksek yas</v>
      </c>
    </row>
    <row r="544" spans="1:8" x14ac:dyDescent="0.3">
      <c r="A544">
        <v>200542</v>
      </c>
      <c r="B544">
        <v>19</v>
      </c>
      <c r="C544" t="s">
        <v>13</v>
      </c>
      <c r="D544" t="s">
        <v>21</v>
      </c>
      <c r="E544" t="s">
        <v>19</v>
      </c>
      <c r="F544" t="s">
        <v>10</v>
      </c>
      <c r="G544">
        <v>1507</v>
      </c>
      <c r="H544" t="str">
        <f t="shared" si="8"/>
        <v>Kicik yas</v>
      </c>
    </row>
    <row r="545" spans="1:8" x14ac:dyDescent="0.3">
      <c r="A545">
        <v>200543</v>
      </c>
      <c r="B545">
        <v>49</v>
      </c>
      <c r="C545" t="s">
        <v>13</v>
      </c>
      <c r="D545" t="s">
        <v>8</v>
      </c>
      <c r="E545" t="s">
        <v>15</v>
      </c>
      <c r="F545" t="s">
        <v>10</v>
      </c>
      <c r="G545">
        <v>1897</v>
      </c>
      <c r="H545" t="str">
        <f t="shared" si="8"/>
        <v>Orta yas</v>
      </c>
    </row>
    <row r="546" spans="1:8" x14ac:dyDescent="0.3">
      <c r="A546">
        <v>200544</v>
      </c>
      <c r="B546">
        <v>40</v>
      </c>
      <c r="C546" t="s">
        <v>7</v>
      </c>
      <c r="D546" t="s">
        <v>8</v>
      </c>
      <c r="E546" t="s">
        <v>12</v>
      </c>
      <c r="F546" t="s">
        <v>10</v>
      </c>
      <c r="G546">
        <v>1579</v>
      </c>
      <c r="H546" t="str">
        <f t="shared" si="8"/>
        <v>Orta yas</v>
      </c>
    </row>
    <row r="547" spans="1:8" x14ac:dyDescent="0.3">
      <c r="A547">
        <v>200545</v>
      </c>
      <c r="B547">
        <v>39</v>
      </c>
      <c r="C547" t="s">
        <v>7</v>
      </c>
      <c r="D547" t="s">
        <v>17</v>
      </c>
      <c r="E547" t="s">
        <v>19</v>
      </c>
      <c r="F547" t="s">
        <v>10</v>
      </c>
      <c r="G547">
        <v>1445</v>
      </c>
      <c r="H547" t="str">
        <f t="shared" si="8"/>
        <v>Orta yas</v>
      </c>
    </row>
    <row r="548" spans="1:8" x14ac:dyDescent="0.3">
      <c r="A548">
        <v>200546</v>
      </c>
      <c r="B548">
        <v>68</v>
      </c>
      <c r="C548" t="s">
        <v>16</v>
      </c>
      <c r="D548" t="s">
        <v>21</v>
      </c>
      <c r="E548" t="s">
        <v>15</v>
      </c>
      <c r="F548" t="s">
        <v>10</v>
      </c>
      <c r="G548">
        <v>1079</v>
      </c>
      <c r="H548" t="str">
        <f t="shared" si="8"/>
        <v>Yuksek yas</v>
      </c>
    </row>
    <row r="549" spans="1:8" x14ac:dyDescent="0.3">
      <c r="A549">
        <v>200547</v>
      </c>
      <c r="B549">
        <v>42</v>
      </c>
      <c r="C549" t="s">
        <v>13</v>
      </c>
      <c r="D549" t="s">
        <v>8</v>
      </c>
      <c r="E549" t="s">
        <v>19</v>
      </c>
      <c r="F549" t="s">
        <v>10</v>
      </c>
      <c r="G549">
        <v>1744</v>
      </c>
      <c r="H549" t="str">
        <f t="shared" si="8"/>
        <v>Orta yas</v>
      </c>
    </row>
    <row r="550" spans="1:8" x14ac:dyDescent="0.3">
      <c r="A550">
        <v>200548</v>
      </c>
      <c r="B550">
        <v>75</v>
      </c>
      <c r="C550" t="s">
        <v>16</v>
      </c>
      <c r="D550" t="s">
        <v>17</v>
      </c>
      <c r="E550" t="s">
        <v>15</v>
      </c>
      <c r="F550" t="s">
        <v>10</v>
      </c>
      <c r="G550">
        <v>1697</v>
      </c>
      <c r="H550" t="str">
        <f t="shared" si="8"/>
        <v>Yuksek yas</v>
      </c>
    </row>
    <row r="551" spans="1:8" x14ac:dyDescent="0.3">
      <c r="A551">
        <v>200549</v>
      </c>
      <c r="B551">
        <v>79</v>
      </c>
      <c r="C551" t="s">
        <v>7</v>
      </c>
      <c r="D551" t="s">
        <v>21</v>
      </c>
      <c r="E551" t="s">
        <v>19</v>
      </c>
      <c r="F551" t="s">
        <v>10</v>
      </c>
      <c r="G551">
        <v>1616</v>
      </c>
      <c r="H551" t="str">
        <f t="shared" si="8"/>
        <v>Yuksek yas</v>
      </c>
    </row>
    <row r="552" spans="1:8" x14ac:dyDescent="0.3">
      <c r="A552">
        <v>200550</v>
      </c>
      <c r="B552">
        <v>78</v>
      </c>
      <c r="C552" t="s">
        <v>7</v>
      </c>
      <c r="D552" t="s">
        <v>20</v>
      </c>
      <c r="E552" t="s">
        <v>15</v>
      </c>
      <c r="F552" t="s">
        <v>10</v>
      </c>
      <c r="G552">
        <v>1468</v>
      </c>
      <c r="H552" t="str">
        <f t="shared" si="8"/>
        <v>Yuksek yas</v>
      </c>
    </row>
    <row r="553" spans="1:8" x14ac:dyDescent="0.3">
      <c r="A553">
        <v>200551</v>
      </c>
      <c r="B553">
        <v>39</v>
      </c>
      <c r="C553" t="s">
        <v>7</v>
      </c>
      <c r="D553" t="s">
        <v>18</v>
      </c>
      <c r="E553" t="s">
        <v>15</v>
      </c>
      <c r="F553" t="s">
        <v>10</v>
      </c>
      <c r="G553">
        <v>1836</v>
      </c>
      <c r="H553" t="str">
        <f t="shared" si="8"/>
        <v>Orta yas</v>
      </c>
    </row>
    <row r="554" spans="1:8" x14ac:dyDescent="0.3">
      <c r="A554">
        <v>200552</v>
      </c>
      <c r="B554">
        <v>0</v>
      </c>
      <c r="C554" t="s">
        <v>13</v>
      </c>
      <c r="D554" t="s">
        <v>18</v>
      </c>
      <c r="E554" t="s">
        <v>9</v>
      </c>
      <c r="F554" t="s">
        <v>10</v>
      </c>
      <c r="G554">
        <v>1441</v>
      </c>
      <c r="H554" t="str">
        <f t="shared" si="8"/>
        <v>Bilinmir</v>
      </c>
    </row>
    <row r="555" spans="1:8" x14ac:dyDescent="0.3">
      <c r="A555">
        <v>200553</v>
      </c>
      <c r="B555">
        <v>75</v>
      </c>
      <c r="C555" t="s">
        <v>13</v>
      </c>
      <c r="D555" t="s">
        <v>21</v>
      </c>
      <c r="E555" t="s">
        <v>19</v>
      </c>
      <c r="F555" t="s">
        <v>10</v>
      </c>
      <c r="G555">
        <v>1930</v>
      </c>
      <c r="H555" t="str">
        <f t="shared" si="8"/>
        <v>Yuksek yas</v>
      </c>
    </row>
    <row r="556" spans="1:8" x14ac:dyDescent="0.3">
      <c r="A556">
        <v>200554</v>
      </c>
      <c r="B556">
        <v>39</v>
      </c>
      <c r="C556" t="s">
        <v>7</v>
      </c>
      <c r="D556" t="s">
        <v>18</v>
      </c>
      <c r="E556" t="s">
        <v>15</v>
      </c>
      <c r="F556" t="s">
        <v>10</v>
      </c>
      <c r="G556">
        <v>1653</v>
      </c>
      <c r="H556" t="str">
        <f t="shared" si="8"/>
        <v>Orta yas</v>
      </c>
    </row>
    <row r="557" spans="1:8" x14ac:dyDescent="0.3">
      <c r="A557">
        <v>200555</v>
      </c>
      <c r="B557">
        <v>66</v>
      </c>
      <c r="C557" t="s">
        <v>16</v>
      </c>
      <c r="D557" t="s">
        <v>20</v>
      </c>
      <c r="E557" t="s">
        <v>12</v>
      </c>
      <c r="F557" t="s">
        <v>10</v>
      </c>
      <c r="G557">
        <v>1910</v>
      </c>
      <c r="H557" t="str">
        <f t="shared" si="8"/>
        <v>Yuksek yas</v>
      </c>
    </row>
    <row r="558" spans="1:8" x14ac:dyDescent="0.3">
      <c r="A558">
        <v>200556</v>
      </c>
      <c r="B558">
        <v>69</v>
      </c>
      <c r="C558" t="s">
        <v>16</v>
      </c>
      <c r="D558" t="s">
        <v>17</v>
      </c>
      <c r="E558" t="s">
        <v>12</v>
      </c>
      <c r="F558" t="s">
        <v>10</v>
      </c>
      <c r="G558">
        <v>1901</v>
      </c>
      <c r="H558" t="str">
        <f t="shared" si="8"/>
        <v>Yuksek yas</v>
      </c>
    </row>
    <row r="559" spans="1:8" x14ac:dyDescent="0.3">
      <c r="A559">
        <v>200557</v>
      </c>
      <c r="B559">
        <v>59</v>
      </c>
      <c r="C559" t="s">
        <v>11</v>
      </c>
      <c r="D559" t="s">
        <v>14</v>
      </c>
      <c r="E559" t="s">
        <v>15</v>
      </c>
      <c r="F559" t="s">
        <v>10</v>
      </c>
      <c r="G559">
        <v>1271</v>
      </c>
      <c r="H559" t="str">
        <f t="shared" si="8"/>
        <v>Yuksek yas</v>
      </c>
    </row>
    <row r="560" spans="1:8" x14ac:dyDescent="0.3">
      <c r="A560">
        <v>200558</v>
      </c>
      <c r="B560">
        <v>23</v>
      </c>
      <c r="C560" t="s">
        <v>16</v>
      </c>
      <c r="D560" t="s">
        <v>21</v>
      </c>
      <c r="E560" t="s">
        <v>12</v>
      </c>
      <c r="F560" t="s">
        <v>10</v>
      </c>
      <c r="G560">
        <v>1342</v>
      </c>
      <c r="H560" t="str">
        <f t="shared" si="8"/>
        <v>Kicik yas</v>
      </c>
    </row>
    <row r="561" spans="1:8" x14ac:dyDescent="0.3">
      <c r="A561">
        <v>200559</v>
      </c>
      <c r="B561">
        <v>32</v>
      </c>
      <c r="C561" t="s">
        <v>7</v>
      </c>
      <c r="D561" t="s">
        <v>21</v>
      </c>
      <c r="E561" t="s">
        <v>19</v>
      </c>
      <c r="F561" t="s">
        <v>10</v>
      </c>
      <c r="G561">
        <v>1123</v>
      </c>
      <c r="H561" t="str">
        <f t="shared" si="8"/>
        <v>Kicik yas</v>
      </c>
    </row>
    <row r="562" spans="1:8" x14ac:dyDescent="0.3">
      <c r="A562">
        <v>200560</v>
      </c>
      <c r="B562">
        <v>71</v>
      </c>
      <c r="C562" t="s">
        <v>16</v>
      </c>
      <c r="D562" t="s">
        <v>18</v>
      </c>
      <c r="E562" t="s">
        <v>15</v>
      </c>
      <c r="F562" t="s">
        <v>10</v>
      </c>
      <c r="G562">
        <v>1222</v>
      </c>
      <c r="H562" t="str">
        <f t="shared" si="8"/>
        <v>Yuksek yas</v>
      </c>
    </row>
    <row r="563" spans="1:8" x14ac:dyDescent="0.3">
      <c r="A563">
        <v>200561</v>
      </c>
      <c r="B563">
        <v>60</v>
      </c>
      <c r="C563" t="s">
        <v>7</v>
      </c>
      <c r="D563" t="s">
        <v>18</v>
      </c>
      <c r="E563" t="s">
        <v>19</v>
      </c>
      <c r="F563" t="s">
        <v>10</v>
      </c>
      <c r="G563">
        <v>1489</v>
      </c>
      <c r="H563" t="str">
        <f t="shared" si="8"/>
        <v>Yuksek yas</v>
      </c>
    </row>
    <row r="564" spans="1:8" x14ac:dyDescent="0.3">
      <c r="A564">
        <v>200562</v>
      </c>
      <c r="B564">
        <v>77</v>
      </c>
      <c r="C564" t="s">
        <v>16</v>
      </c>
      <c r="D564" t="s">
        <v>21</v>
      </c>
      <c r="E564" t="s">
        <v>15</v>
      </c>
      <c r="F564" t="s">
        <v>10</v>
      </c>
      <c r="G564">
        <v>1685</v>
      </c>
      <c r="H564" t="str">
        <f t="shared" si="8"/>
        <v>Yuksek yas</v>
      </c>
    </row>
    <row r="565" spans="1:8" x14ac:dyDescent="0.3">
      <c r="A565">
        <v>200563</v>
      </c>
      <c r="B565">
        <v>54</v>
      </c>
      <c r="C565" t="s">
        <v>13</v>
      </c>
      <c r="D565" t="s">
        <v>21</v>
      </c>
      <c r="E565" t="s">
        <v>19</v>
      </c>
      <c r="F565" t="s">
        <v>10</v>
      </c>
      <c r="G565">
        <v>1702</v>
      </c>
      <c r="H565" t="str">
        <f t="shared" si="8"/>
        <v>Yuksek yas</v>
      </c>
    </row>
    <row r="566" spans="1:8" x14ac:dyDescent="0.3">
      <c r="A566">
        <v>200564</v>
      </c>
      <c r="B566">
        <v>50</v>
      </c>
      <c r="C566" t="s">
        <v>7</v>
      </c>
      <c r="D566" t="s">
        <v>17</v>
      </c>
      <c r="E566" t="s">
        <v>12</v>
      </c>
      <c r="F566" t="s">
        <v>10</v>
      </c>
      <c r="G566">
        <v>1651</v>
      </c>
      <c r="H566" t="str">
        <f t="shared" si="8"/>
        <v>Yuksek yas</v>
      </c>
    </row>
    <row r="567" spans="1:8" x14ac:dyDescent="0.3">
      <c r="A567">
        <v>200565</v>
      </c>
      <c r="B567">
        <v>0</v>
      </c>
      <c r="C567" t="s">
        <v>7</v>
      </c>
      <c r="D567" t="s">
        <v>14</v>
      </c>
      <c r="E567" t="s">
        <v>15</v>
      </c>
      <c r="F567" t="s">
        <v>10</v>
      </c>
      <c r="G567">
        <v>1296</v>
      </c>
      <c r="H567" t="str">
        <f t="shared" si="8"/>
        <v>Bilinmir</v>
      </c>
    </row>
    <row r="568" spans="1:8" x14ac:dyDescent="0.3">
      <c r="A568">
        <v>200566</v>
      </c>
      <c r="B568">
        <v>0</v>
      </c>
      <c r="C568" t="s">
        <v>16</v>
      </c>
      <c r="D568" t="s">
        <v>14</v>
      </c>
      <c r="E568" t="s">
        <v>9</v>
      </c>
      <c r="F568" t="s">
        <v>10</v>
      </c>
      <c r="G568">
        <v>1118</v>
      </c>
      <c r="H568" t="str">
        <f t="shared" si="8"/>
        <v>Bilinmir</v>
      </c>
    </row>
    <row r="569" spans="1:8" x14ac:dyDescent="0.3">
      <c r="A569">
        <v>200567</v>
      </c>
      <c r="B569">
        <v>77</v>
      </c>
      <c r="C569" t="s">
        <v>7</v>
      </c>
      <c r="D569" t="s">
        <v>20</v>
      </c>
      <c r="E569" t="s">
        <v>9</v>
      </c>
      <c r="F569" t="s">
        <v>10</v>
      </c>
      <c r="G569">
        <v>1786</v>
      </c>
      <c r="H569" t="str">
        <f t="shared" si="8"/>
        <v>Yuksek yas</v>
      </c>
    </row>
    <row r="570" spans="1:8" x14ac:dyDescent="0.3">
      <c r="A570">
        <v>200568</v>
      </c>
      <c r="B570">
        <v>61</v>
      </c>
      <c r="C570" t="s">
        <v>7</v>
      </c>
      <c r="D570" t="s">
        <v>8</v>
      </c>
      <c r="E570" t="s">
        <v>19</v>
      </c>
      <c r="F570" t="s">
        <v>10</v>
      </c>
      <c r="G570">
        <v>1075</v>
      </c>
      <c r="H570" t="str">
        <f t="shared" si="8"/>
        <v>Yuksek yas</v>
      </c>
    </row>
    <row r="571" spans="1:8" x14ac:dyDescent="0.3">
      <c r="A571">
        <v>200569</v>
      </c>
      <c r="B571">
        <v>61</v>
      </c>
      <c r="C571" t="s">
        <v>7</v>
      </c>
      <c r="D571" t="s">
        <v>17</v>
      </c>
      <c r="E571" t="s">
        <v>19</v>
      </c>
      <c r="F571" t="s">
        <v>10</v>
      </c>
      <c r="G571">
        <v>1620</v>
      </c>
      <c r="H571" t="str">
        <f t="shared" si="8"/>
        <v>Yuksek yas</v>
      </c>
    </row>
    <row r="572" spans="1:8" x14ac:dyDescent="0.3">
      <c r="A572">
        <v>200570</v>
      </c>
      <c r="B572">
        <v>22</v>
      </c>
      <c r="C572" t="s">
        <v>13</v>
      </c>
      <c r="D572" t="s">
        <v>17</v>
      </c>
      <c r="E572" t="s">
        <v>15</v>
      </c>
      <c r="F572" t="s">
        <v>10</v>
      </c>
      <c r="G572">
        <v>1630</v>
      </c>
      <c r="H572" t="str">
        <f t="shared" si="8"/>
        <v>Kicik yas</v>
      </c>
    </row>
    <row r="573" spans="1:8" x14ac:dyDescent="0.3">
      <c r="A573">
        <v>200571</v>
      </c>
      <c r="B573">
        <v>56</v>
      </c>
      <c r="C573" t="s">
        <v>13</v>
      </c>
      <c r="D573" t="s">
        <v>8</v>
      </c>
      <c r="E573" t="s">
        <v>9</v>
      </c>
      <c r="F573" t="s">
        <v>10</v>
      </c>
      <c r="G573">
        <v>1972</v>
      </c>
      <c r="H573" t="str">
        <f t="shared" si="8"/>
        <v>Yuksek yas</v>
      </c>
    </row>
    <row r="574" spans="1:8" x14ac:dyDescent="0.3">
      <c r="A574">
        <v>200572</v>
      </c>
      <c r="B574">
        <v>21</v>
      </c>
      <c r="C574" t="s">
        <v>11</v>
      </c>
      <c r="D574" t="s">
        <v>20</v>
      </c>
      <c r="E574" t="s">
        <v>15</v>
      </c>
      <c r="F574" t="s">
        <v>10</v>
      </c>
      <c r="G574">
        <v>1880</v>
      </c>
      <c r="H574" t="str">
        <f t="shared" si="8"/>
        <v>Kicik yas</v>
      </c>
    </row>
    <row r="575" spans="1:8" x14ac:dyDescent="0.3">
      <c r="A575">
        <v>200573</v>
      </c>
      <c r="B575">
        <v>23</v>
      </c>
      <c r="C575" t="s">
        <v>13</v>
      </c>
      <c r="D575" t="s">
        <v>17</v>
      </c>
      <c r="E575" t="s">
        <v>12</v>
      </c>
      <c r="F575" t="s">
        <v>10</v>
      </c>
      <c r="G575">
        <v>1257</v>
      </c>
      <c r="H575" t="str">
        <f t="shared" si="8"/>
        <v>Kicik yas</v>
      </c>
    </row>
    <row r="576" spans="1:8" x14ac:dyDescent="0.3">
      <c r="A576">
        <v>200574</v>
      </c>
      <c r="B576">
        <v>62</v>
      </c>
      <c r="C576" t="s">
        <v>16</v>
      </c>
      <c r="D576" t="s">
        <v>17</v>
      </c>
      <c r="E576" t="s">
        <v>19</v>
      </c>
      <c r="F576" t="s">
        <v>10</v>
      </c>
      <c r="G576">
        <v>1531</v>
      </c>
      <c r="H576" t="str">
        <f t="shared" si="8"/>
        <v>Yuksek yas</v>
      </c>
    </row>
    <row r="577" spans="1:8" x14ac:dyDescent="0.3">
      <c r="A577">
        <v>200575</v>
      </c>
      <c r="B577">
        <v>49</v>
      </c>
      <c r="C577" t="s">
        <v>13</v>
      </c>
      <c r="D577" t="s">
        <v>17</v>
      </c>
      <c r="E577" t="s">
        <v>15</v>
      </c>
      <c r="F577" t="s">
        <v>10</v>
      </c>
      <c r="G577">
        <v>1630</v>
      </c>
      <c r="H577" t="str">
        <f t="shared" si="8"/>
        <v>Orta yas</v>
      </c>
    </row>
    <row r="578" spans="1:8" x14ac:dyDescent="0.3">
      <c r="A578">
        <v>200576</v>
      </c>
      <c r="B578">
        <v>69</v>
      </c>
      <c r="C578" t="s">
        <v>11</v>
      </c>
      <c r="D578" t="s">
        <v>8</v>
      </c>
      <c r="E578" t="s">
        <v>9</v>
      </c>
      <c r="F578" t="s">
        <v>10</v>
      </c>
      <c r="G578">
        <v>1350</v>
      </c>
      <c r="H578" t="str">
        <f t="shared" ref="H578:H641" si="9">IF(B578=0, "Bilinmir",
    IF(AND(B578&gt;0, B578&lt;35), "Kicik yas",
        IF(AND(B578&gt;=35, B578&lt;50), "Orta yas",
            "Yuksek yas"
        )
    )
)</f>
        <v>Yuksek yas</v>
      </c>
    </row>
    <row r="579" spans="1:8" x14ac:dyDescent="0.3">
      <c r="A579">
        <v>200577</v>
      </c>
      <c r="B579">
        <v>47</v>
      </c>
      <c r="C579" t="s">
        <v>13</v>
      </c>
      <c r="D579" t="s">
        <v>8</v>
      </c>
      <c r="E579" t="s">
        <v>12</v>
      </c>
      <c r="F579" t="s">
        <v>10</v>
      </c>
      <c r="G579">
        <v>1648</v>
      </c>
      <c r="H579" t="str">
        <f t="shared" si="9"/>
        <v>Orta yas</v>
      </c>
    </row>
    <row r="580" spans="1:8" x14ac:dyDescent="0.3">
      <c r="A580">
        <v>200578</v>
      </c>
      <c r="B580">
        <v>64</v>
      </c>
      <c r="C580" t="s">
        <v>13</v>
      </c>
      <c r="D580" t="s">
        <v>17</v>
      </c>
      <c r="E580" t="s">
        <v>9</v>
      </c>
      <c r="F580" t="s">
        <v>10</v>
      </c>
      <c r="G580">
        <v>1276</v>
      </c>
      <c r="H580" t="str">
        <f t="shared" si="9"/>
        <v>Yuksek yas</v>
      </c>
    </row>
    <row r="581" spans="1:8" x14ac:dyDescent="0.3">
      <c r="A581">
        <v>200579</v>
      </c>
      <c r="B581">
        <v>52</v>
      </c>
      <c r="C581" t="s">
        <v>16</v>
      </c>
      <c r="D581" t="s">
        <v>8</v>
      </c>
      <c r="E581" t="s">
        <v>19</v>
      </c>
      <c r="F581" t="s">
        <v>10</v>
      </c>
      <c r="G581">
        <v>1254</v>
      </c>
      <c r="H581" t="str">
        <f t="shared" si="9"/>
        <v>Yuksek yas</v>
      </c>
    </row>
    <row r="582" spans="1:8" x14ac:dyDescent="0.3">
      <c r="A582">
        <v>200580</v>
      </c>
      <c r="B582">
        <v>72</v>
      </c>
      <c r="C582" t="s">
        <v>7</v>
      </c>
      <c r="D582" t="s">
        <v>21</v>
      </c>
      <c r="E582" t="s">
        <v>19</v>
      </c>
      <c r="F582" t="s">
        <v>10</v>
      </c>
      <c r="G582">
        <v>1263</v>
      </c>
      <c r="H582" t="str">
        <f t="shared" si="9"/>
        <v>Yuksek yas</v>
      </c>
    </row>
    <row r="583" spans="1:8" x14ac:dyDescent="0.3">
      <c r="A583">
        <v>200581</v>
      </c>
      <c r="B583">
        <v>57</v>
      </c>
      <c r="C583" t="s">
        <v>7</v>
      </c>
      <c r="D583" t="s">
        <v>20</v>
      </c>
      <c r="E583" t="s">
        <v>9</v>
      </c>
      <c r="F583" t="s">
        <v>10</v>
      </c>
      <c r="G583">
        <v>1678</v>
      </c>
      <c r="H583" t="str">
        <f t="shared" si="9"/>
        <v>Yuksek yas</v>
      </c>
    </row>
    <row r="584" spans="1:8" x14ac:dyDescent="0.3">
      <c r="A584">
        <v>200582</v>
      </c>
      <c r="B584">
        <v>69</v>
      </c>
      <c r="C584" t="s">
        <v>11</v>
      </c>
      <c r="D584" t="s">
        <v>20</v>
      </c>
      <c r="E584" t="s">
        <v>15</v>
      </c>
      <c r="F584" t="s">
        <v>10</v>
      </c>
      <c r="G584">
        <v>1676</v>
      </c>
      <c r="H584" t="str">
        <f t="shared" si="9"/>
        <v>Yuksek yas</v>
      </c>
    </row>
    <row r="585" spans="1:8" x14ac:dyDescent="0.3">
      <c r="A585">
        <v>200583</v>
      </c>
      <c r="B585">
        <v>33</v>
      </c>
      <c r="C585" t="s">
        <v>16</v>
      </c>
      <c r="D585" t="s">
        <v>17</v>
      </c>
      <c r="E585" t="s">
        <v>9</v>
      </c>
      <c r="F585" t="s">
        <v>10</v>
      </c>
      <c r="G585">
        <v>1028</v>
      </c>
      <c r="H585" t="str">
        <f t="shared" si="9"/>
        <v>Kicik yas</v>
      </c>
    </row>
    <row r="586" spans="1:8" x14ac:dyDescent="0.3">
      <c r="A586">
        <v>200584</v>
      </c>
      <c r="B586">
        <v>30</v>
      </c>
      <c r="C586" t="s">
        <v>7</v>
      </c>
      <c r="D586" t="s">
        <v>20</v>
      </c>
      <c r="E586" t="s">
        <v>15</v>
      </c>
      <c r="F586" t="s">
        <v>10</v>
      </c>
      <c r="G586">
        <v>1466</v>
      </c>
      <c r="H586" t="str">
        <f t="shared" si="9"/>
        <v>Kicik yas</v>
      </c>
    </row>
    <row r="587" spans="1:8" x14ac:dyDescent="0.3">
      <c r="A587">
        <v>200585</v>
      </c>
      <c r="B587">
        <v>67</v>
      </c>
      <c r="C587" t="s">
        <v>16</v>
      </c>
      <c r="D587" t="s">
        <v>21</v>
      </c>
      <c r="E587" t="s">
        <v>9</v>
      </c>
      <c r="F587" t="s">
        <v>10</v>
      </c>
      <c r="G587">
        <v>1034</v>
      </c>
      <c r="H587" t="str">
        <f t="shared" si="9"/>
        <v>Yuksek yas</v>
      </c>
    </row>
    <row r="588" spans="1:8" x14ac:dyDescent="0.3">
      <c r="A588">
        <v>200586</v>
      </c>
      <c r="B588">
        <v>77</v>
      </c>
      <c r="C588" t="s">
        <v>7</v>
      </c>
      <c r="D588" t="s">
        <v>17</v>
      </c>
      <c r="E588" t="s">
        <v>9</v>
      </c>
      <c r="F588" t="s">
        <v>10</v>
      </c>
      <c r="G588">
        <v>1748</v>
      </c>
      <c r="H588" t="str">
        <f t="shared" si="9"/>
        <v>Yuksek yas</v>
      </c>
    </row>
    <row r="589" spans="1:8" x14ac:dyDescent="0.3">
      <c r="A589">
        <v>200587</v>
      </c>
      <c r="B589">
        <v>59</v>
      </c>
      <c r="C589" t="s">
        <v>16</v>
      </c>
      <c r="D589" t="s">
        <v>17</v>
      </c>
      <c r="E589" t="s">
        <v>19</v>
      </c>
      <c r="F589" t="s">
        <v>10</v>
      </c>
      <c r="G589">
        <v>1293</v>
      </c>
      <c r="H589" t="str">
        <f t="shared" si="9"/>
        <v>Yuksek yas</v>
      </c>
    </row>
    <row r="590" spans="1:8" x14ac:dyDescent="0.3">
      <c r="A590">
        <v>200588</v>
      </c>
      <c r="B590">
        <v>47</v>
      </c>
      <c r="C590" t="s">
        <v>13</v>
      </c>
      <c r="D590" t="s">
        <v>20</v>
      </c>
      <c r="E590" t="s">
        <v>19</v>
      </c>
      <c r="F590" t="s">
        <v>10</v>
      </c>
      <c r="G590">
        <v>1601</v>
      </c>
      <c r="H590" t="str">
        <f t="shared" si="9"/>
        <v>Orta yas</v>
      </c>
    </row>
    <row r="591" spans="1:8" x14ac:dyDescent="0.3">
      <c r="A591">
        <v>200589</v>
      </c>
      <c r="B591">
        <v>36</v>
      </c>
      <c r="C591" t="s">
        <v>16</v>
      </c>
      <c r="D591" t="s">
        <v>20</v>
      </c>
      <c r="E591" t="s">
        <v>9</v>
      </c>
      <c r="F591" t="s">
        <v>10</v>
      </c>
      <c r="G591">
        <v>1202</v>
      </c>
      <c r="H591" t="str">
        <f t="shared" si="9"/>
        <v>Orta yas</v>
      </c>
    </row>
    <row r="592" spans="1:8" x14ac:dyDescent="0.3">
      <c r="A592">
        <v>200590</v>
      </c>
      <c r="B592">
        <v>0</v>
      </c>
      <c r="C592" t="s">
        <v>7</v>
      </c>
      <c r="D592" t="s">
        <v>21</v>
      </c>
      <c r="E592" t="s">
        <v>9</v>
      </c>
      <c r="F592" t="s">
        <v>10</v>
      </c>
      <c r="G592">
        <v>1739</v>
      </c>
      <c r="H592" t="str">
        <f t="shared" si="9"/>
        <v>Bilinmir</v>
      </c>
    </row>
    <row r="593" spans="1:8" x14ac:dyDescent="0.3">
      <c r="A593">
        <v>200591</v>
      </c>
      <c r="B593">
        <v>73</v>
      </c>
      <c r="C593" t="s">
        <v>13</v>
      </c>
      <c r="D593" t="s">
        <v>21</v>
      </c>
      <c r="E593" t="s">
        <v>19</v>
      </c>
      <c r="F593" t="s">
        <v>10</v>
      </c>
      <c r="G593">
        <v>1930</v>
      </c>
      <c r="H593" t="str">
        <f t="shared" si="9"/>
        <v>Yuksek yas</v>
      </c>
    </row>
    <row r="594" spans="1:8" x14ac:dyDescent="0.3">
      <c r="A594">
        <v>200592</v>
      </c>
      <c r="B594">
        <v>36</v>
      </c>
      <c r="C594" t="s">
        <v>16</v>
      </c>
      <c r="D594" t="s">
        <v>8</v>
      </c>
      <c r="E594" t="s">
        <v>9</v>
      </c>
      <c r="F594" t="s">
        <v>10</v>
      </c>
      <c r="G594">
        <v>1067</v>
      </c>
      <c r="H594" t="str">
        <f t="shared" si="9"/>
        <v>Orta yas</v>
      </c>
    </row>
    <row r="595" spans="1:8" x14ac:dyDescent="0.3">
      <c r="A595">
        <v>200593</v>
      </c>
      <c r="B595">
        <v>45</v>
      </c>
      <c r="C595" t="s">
        <v>7</v>
      </c>
      <c r="D595" t="s">
        <v>17</v>
      </c>
      <c r="E595" t="s">
        <v>9</v>
      </c>
      <c r="F595" t="s">
        <v>10</v>
      </c>
      <c r="G595">
        <v>1130</v>
      </c>
      <c r="H595" t="str">
        <f t="shared" si="9"/>
        <v>Orta yas</v>
      </c>
    </row>
    <row r="596" spans="1:8" x14ac:dyDescent="0.3">
      <c r="A596">
        <v>200594</v>
      </c>
      <c r="B596">
        <v>75</v>
      </c>
      <c r="C596" t="s">
        <v>13</v>
      </c>
      <c r="D596" t="s">
        <v>21</v>
      </c>
      <c r="E596" t="s">
        <v>15</v>
      </c>
      <c r="F596" t="s">
        <v>10</v>
      </c>
      <c r="G596">
        <v>1876</v>
      </c>
      <c r="H596" t="str">
        <f t="shared" si="9"/>
        <v>Yuksek yas</v>
      </c>
    </row>
    <row r="597" spans="1:8" x14ac:dyDescent="0.3">
      <c r="A597">
        <v>200595</v>
      </c>
      <c r="B597">
        <v>72</v>
      </c>
      <c r="C597" t="s">
        <v>16</v>
      </c>
      <c r="D597" t="s">
        <v>21</v>
      </c>
      <c r="E597" t="s">
        <v>19</v>
      </c>
      <c r="F597" t="s">
        <v>10</v>
      </c>
      <c r="G597">
        <v>1110</v>
      </c>
      <c r="H597" t="str">
        <f t="shared" si="9"/>
        <v>Yuksek yas</v>
      </c>
    </row>
    <row r="598" spans="1:8" x14ac:dyDescent="0.3">
      <c r="A598">
        <v>200596</v>
      </c>
      <c r="B598">
        <v>0</v>
      </c>
      <c r="C598" t="s">
        <v>7</v>
      </c>
      <c r="D598" t="s">
        <v>17</v>
      </c>
      <c r="E598" t="s">
        <v>12</v>
      </c>
      <c r="F598" t="s">
        <v>10</v>
      </c>
      <c r="G598">
        <v>1523</v>
      </c>
      <c r="H598" t="str">
        <f t="shared" si="9"/>
        <v>Bilinmir</v>
      </c>
    </row>
    <row r="599" spans="1:8" x14ac:dyDescent="0.3">
      <c r="A599">
        <v>200597</v>
      </c>
      <c r="B599">
        <v>54</v>
      </c>
      <c r="C599" t="s">
        <v>16</v>
      </c>
      <c r="D599" t="s">
        <v>14</v>
      </c>
      <c r="E599" t="s">
        <v>15</v>
      </c>
      <c r="F599" t="s">
        <v>10</v>
      </c>
      <c r="G599">
        <v>1287</v>
      </c>
      <c r="H599" t="str">
        <f t="shared" si="9"/>
        <v>Yuksek yas</v>
      </c>
    </row>
    <row r="600" spans="1:8" x14ac:dyDescent="0.3">
      <c r="A600">
        <v>200598</v>
      </c>
      <c r="B600">
        <v>43</v>
      </c>
      <c r="C600" t="s">
        <v>16</v>
      </c>
      <c r="D600" t="s">
        <v>8</v>
      </c>
      <c r="E600" t="s">
        <v>19</v>
      </c>
      <c r="F600" t="s">
        <v>10</v>
      </c>
      <c r="G600">
        <v>1686</v>
      </c>
      <c r="H600" t="str">
        <f t="shared" si="9"/>
        <v>Orta yas</v>
      </c>
    </row>
    <row r="601" spans="1:8" x14ac:dyDescent="0.3">
      <c r="A601">
        <v>200599</v>
      </c>
      <c r="B601">
        <v>70</v>
      </c>
      <c r="C601" t="s">
        <v>13</v>
      </c>
      <c r="D601" t="s">
        <v>8</v>
      </c>
      <c r="E601" t="s">
        <v>19</v>
      </c>
      <c r="F601" t="s">
        <v>10</v>
      </c>
      <c r="G601">
        <v>1830</v>
      </c>
      <c r="H601" t="str">
        <f t="shared" si="9"/>
        <v>Yuksek yas</v>
      </c>
    </row>
    <row r="602" spans="1:8" x14ac:dyDescent="0.3">
      <c r="A602">
        <v>200600</v>
      </c>
      <c r="B602">
        <v>79</v>
      </c>
      <c r="C602" t="s">
        <v>13</v>
      </c>
      <c r="D602" t="s">
        <v>20</v>
      </c>
      <c r="E602" t="s">
        <v>9</v>
      </c>
      <c r="F602" t="s">
        <v>10</v>
      </c>
      <c r="G602">
        <v>1665</v>
      </c>
      <c r="H602" t="str">
        <f t="shared" si="9"/>
        <v>Yuksek yas</v>
      </c>
    </row>
    <row r="603" spans="1:8" x14ac:dyDescent="0.3">
      <c r="A603">
        <v>200601</v>
      </c>
      <c r="B603">
        <v>40</v>
      </c>
      <c r="C603" t="s">
        <v>7</v>
      </c>
      <c r="D603" t="s">
        <v>14</v>
      </c>
      <c r="E603" t="s">
        <v>19</v>
      </c>
      <c r="F603" t="s">
        <v>10</v>
      </c>
      <c r="G603">
        <v>1042</v>
      </c>
      <c r="H603" t="str">
        <f t="shared" si="9"/>
        <v>Orta yas</v>
      </c>
    </row>
    <row r="604" spans="1:8" x14ac:dyDescent="0.3">
      <c r="A604">
        <v>200602</v>
      </c>
      <c r="B604">
        <v>26</v>
      </c>
      <c r="C604" t="s">
        <v>13</v>
      </c>
      <c r="D604" t="s">
        <v>17</v>
      </c>
      <c r="E604" t="s">
        <v>15</v>
      </c>
      <c r="F604" t="s">
        <v>10</v>
      </c>
      <c r="G604">
        <v>1874</v>
      </c>
      <c r="H604" t="str">
        <f t="shared" si="9"/>
        <v>Kicik yas</v>
      </c>
    </row>
    <row r="605" spans="1:8" x14ac:dyDescent="0.3">
      <c r="A605">
        <v>200603</v>
      </c>
      <c r="B605">
        <v>29</v>
      </c>
      <c r="C605" t="s">
        <v>7</v>
      </c>
      <c r="D605" t="s">
        <v>17</v>
      </c>
      <c r="E605" t="s">
        <v>19</v>
      </c>
      <c r="F605" t="s">
        <v>10</v>
      </c>
      <c r="G605">
        <v>1716</v>
      </c>
      <c r="H605" t="str">
        <f t="shared" si="9"/>
        <v>Kicik yas</v>
      </c>
    </row>
    <row r="606" spans="1:8" x14ac:dyDescent="0.3">
      <c r="A606">
        <v>200604</v>
      </c>
      <c r="B606">
        <v>70</v>
      </c>
      <c r="C606" t="s">
        <v>16</v>
      </c>
      <c r="D606" t="s">
        <v>20</v>
      </c>
      <c r="E606" t="s">
        <v>9</v>
      </c>
      <c r="F606" t="s">
        <v>10</v>
      </c>
      <c r="G606">
        <v>1683</v>
      </c>
      <c r="H606" t="str">
        <f t="shared" si="9"/>
        <v>Yuksek yas</v>
      </c>
    </row>
    <row r="607" spans="1:8" x14ac:dyDescent="0.3">
      <c r="A607">
        <v>200605</v>
      </c>
      <c r="B607">
        <v>0</v>
      </c>
      <c r="C607" t="s">
        <v>16</v>
      </c>
      <c r="D607" t="s">
        <v>17</v>
      </c>
      <c r="E607" t="s">
        <v>19</v>
      </c>
      <c r="F607" t="s">
        <v>10</v>
      </c>
      <c r="G607">
        <v>1293</v>
      </c>
      <c r="H607" t="str">
        <f t="shared" si="9"/>
        <v>Bilinmir</v>
      </c>
    </row>
    <row r="608" spans="1:8" x14ac:dyDescent="0.3">
      <c r="A608">
        <v>200606</v>
      </c>
      <c r="B608">
        <v>75</v>
      </c>
      <c r="C608" t="s">
        <v>7</v>
      </c>
      <c r="D608" t="s">
        <v>14</v>
      </c>
      <c r="E608" t="s">
        <v>12</v>
      </c>
      <c r="F608" t="s">
        <v>10</v>
      </c>
      <c r="G608">
        <v>1284</v>
      </c>
      <c r="H608" t="str">
        <f t="shared" si="9"/>
        <v>Yuksek yas</v>
      </c>
    </row>
    <row r="609" spans="1:8" x14ac:dyDescent="0.3">
      <c r="A609">
        <v>200607</v>
      </c>
      <c r="B609">
        <v>0</v>
      </c>
      <c r="C609" t="s">
        <v>16</v>
      </c>
      <c r="D609" t="s">
        <v>17</v>
      </c>
      <c r="E609" t="s">
        <v>9</v>
      </c>
      <c r="F609" t="s">
        <v>10</v>
      </c>
      <c r="G609">
        <v>1822</v>
      </c>
      <c r="H609" t="str">
        <f t="shared" si="9"/>
        <v>Bilinmir</v>
      </c>
    </row>
    <row r="610" spans="1:8" x14ac:dyDescent="0.3">
      <c r="A610">
        <v>200608</v>
      </c>
      <c r="B610">
        <v>18</v>
      </c>
      <c r="C610" t="s">
        <v>13</v>
      </c>
      <c r="D610" t="s">
        <v>21</v>
      </c>
      <c r="E610" t="s">
        <v>9</v>
      </c>
      <c r="F610" t="s">
        <v>10</v>
      </c>
      <c r="G610">
        <v>1563</v>
      </c>
      <c r="H610" t="str">
        <f t="shared" si="9"/>
        <v>Kicik yas</v>
      </c>
    </row>
    <row r="611" spans="1:8" x14ac:dyDescent="0.3">
      <c r="A611">
        <v>200609</v>
      </c>
      <c r="B611">
        <v>64</v>
      </c>
      <c r="C611" t="s">
        <v>16</v>
      </c>
      <c r="D611" t="s">
        <v>17</v>
      </c>
      <c r="E611" t="s">
        <v>15</v>
      </c>
      <c r="F611" t="s">
        <v>10</v>
      </c>
      <c r="G611">
        <v>1626</v>
      </c>
      <c r="H611" t="str">
        <f t="shared" si="9"/>
        <v>Yuksek yas</v>
      </c>
    </row>
    <row r="612" spans="1:8" x14ac:dyDescent="0.3">
      <c r="A612">
        <v>200610</v>
      </c>
      <c r="B612">
        <v>51</v>
      </c>
      <c r="C612" t="s">
        <v>13</v>
      </c>
      <c r="D612" t="s">
        <v>14</v>
      </c>
      <c r="E612" t="s">
        <v>15</v>
      </c>
      <c r="F612" t="s">
        <v>10</v>
      </c>
      <c r="G612">
        <v>1018</v>
      </c>
      <c r="H612" t="str">
        <f t="shared" si="9"/>
        <v>Yuksek yas</v>
      </c>
    </row>
    <row r="613" spans="1:8" x14ac:dyDescent="0.3">
      <c r="A613">
        <v>200611</v>
      </c>
      <c r="B613">
        <v>49</v>
      </c>
      <c r="C613" t="s">
        <v>7</v>
      </c>
      <c r="D613" t="s">
        <v>8</v>
      </c>
      <c r="E613" t="s">
        <v>12</v>
      </c>
      <c r="F613" t="s">
        <v>10</v>
      </c>
      <c r="G613">
        <v>1506</v>
      </c>
      <c r="H613" t="str">
        <f t="shared" si="9"/>
        <v>Orta yas</v>
      </c>
    </row>
    <row r="614" spans="1:8" x14ac:dyDescent="0.3">
      <c r="A614">
        <v>200612</v>
      </c>
      <c r="B614">
        <v>79</v>
      </c>
      <c r="C614" t="s">
        <v>7</v>
      </c>
      <c r="D614" t="s">
        <v>14</v>
      </c>
      <c r="E614" t="s">
        <v>15</v>
      </c>
      <c r="F614" t="s">
        <v>10</v>
      </c>
      <c r="G614">
        <v>1546</v>
      </c>
      <c r="H614" t="str">
        <f t="shared" si="9"/>
        <v>Yuksek yas</v>
      </c>
    </row>
    <row r="615" spans="1:8" x14ac:dyDescent="0.3">
      <c r="A615">
        <v>200613</v>
      </c>
      <c r="B615">
        <v>71</v>
      </c>
      <c r="C615" t="s">
        <v>16</v>
      </c>
      <c r="D615" t="s">
        <v>21</v>
      </c>
      <c r="E615" t="s">
        <v>15</v>
      </c>
      <c r="F615" t="s">
        <v>10</v>
      </c>
      <c r="G615">
        <v>1047</v>
      </c>
      <c r="H615" t="str">
        <f t="shared" si="9"/>
        <v>Yuksek yas</v>
      </c>
    </row>
    <row r="616" spans="1:8" x14ac:dyDescent="0.3">
      <c r="A616">
        <v>200614</v>
      </c>
      <c r="B616">
        <v>65</v>
      </c>
      <c r="C616" t="s">
        <v>11</v>
      </c>
      <c r="D616" t="s">
        <v>8</v>
      </c>
      <c r="E616" t="s">
        <v>19</v>
      </c>
      <c r="F616" t="s">
        <v>10</v>
      </c>
      <c r="G616">
        <v>1744</v>
      </c>
      <c r="H616" t="str">
        <f t="shared" si="9"/>
        <v>Yuksek yas</v>
      </c>
    </row>
    <row r="617" spans="1:8" x14ac:dyDescent="0.3">
      <c r="A617">
        <v>200615</v>
      </c>
      <c r="B617">
        <v>42</v>
      </c>
      <c r="C617" t="s">
        <v>13</v>
      </c>
      <c r="D617" t="s">
        <v>18</v>
      </c>
      <c r="E617" t="s">
        <v>12</v>
      </c>
      <c r="F617" t="s">
        <v>10</v>
      </c>
      <c r="G617">
        <v>1218</v>
      </c>
      <c r="H617" t="str">
        <f t="shared" si="9"/>
        <v>Orta yas</v>
      </c>
    </row>
    <row r="618" spans="1:8" x14ac:dyDescent="0.3">
      <c r="A618">
        <v>200616</v>
      </c>
      <c r="B618">
        <v>57</v>
      </c>
      <c r="C618" t="s">
        <v>13</v>
      </c>
      <c r="D618" t="s">
        <v>17</v>
      </c>
      <c r="E618" t="s">
        <v>19</v>
      </c>
      <c r="F618" t="s">
        <v>10</v>
      </c>
      <c r="G618">
        <v>1621</v>
      </c>
      <c r="H618" t="str">
        <f t="shared" si="9"/>
        <v>Yuksek yas</v>
      </c>
    </row>
    <row r="619" spans="1:8" x14ac:dyDescent="0.3">
      <c r="A619">
        <v>200617</v>
      </c>
      <c r="B619">
        <v>62</v>
      </c>
      <c r="C619" t="s">
        <v>16</v>
      </c>
      <c r="D619" t="s">
        <v>17</v>
      </c>
      <c r="E619" t="s">
        <v>19</v>
      </c>
      <c r="F619" t="s">
        <v>10</v>
      </c>
      <c r="G619">
        <v>1765</v>
      </c>
      <c r="H619" t="str">
        <f t="shared" si="9"/>
        <v>Yuksek yas</v>
      </c>
    </row>
    <row r="620" spans="1:8" x14ac:dyDescent="0.3">
      <c r="A620">
        <v>200618</v>
      </c>
      <c r="B620">
        <v>70</v>
      </c>
      <c r="C620" t="s">
        <v>16</v>
      </c>
      <c r="D620" t="s">
        <v>17</v>
      </c>
      <c r="E620" t="s">
        <v>12</v>
      </c>
      <c r="F620" t="s">
        <v>10</v>
      </c>
      <c r="G620">
        <v>1187</v>
      </c>
      <c r="H620" t="str">
        <f t="shared" si="9"/>
        <v>Yuksek yas</v>
      </c>
    </row>
    <row r="621" spans="1:8" x14ac:dyDescent="0.3">
      <c r="A621">
        <v>200619</v>
      </c>
      <c r="B621">
        <v>18</v>
      </c>
      <c r="C621" t="s">
        <v>7</v>
      </c>
      <c r="D621" t="s">
        <v>17</v>
      </c>
      <c r="E621" t="s">
        <v>15</v>
      </c>
      <c r="F621" t="s">
        <v>10</v>
      </c>
      <c r="G621">
        <v>1030</v>
      </c>
      <c r="H621" t="str">
        <f t="shared" si="9"/>
        <v>Kicik yas</v>
      </c>
    </row>
    <row r="622" spans="1:8" x14ac:dyDescent="0.3">
      <c r="A622">
        <v>200620</v>
      </c>
      <c r="B622">
        <v>33</v>
      </c>
      <c r="C622" t="s">
        <v>7</v>
      </c>
      <c r="D622" t="s">
        <v>20</v>
      </c>
      <c r="E622" t="s">
        <v>19</v>
      </c>
      <c r="F622" t="s">
        <v>10</v>
      </c>
      <c r="G622">
        <v>1258</v>
      </c>
      <c r="H622" t="str">
        <f t="shared" si="9"/>
        <v>Kicik yas</v>
      </c>
    </row>
    <row r="623" spans="1:8" x14ac:dyDescent="0.3">
      <c r="A623">
        <v>200621</v>
      </c>
      <c r="B623">
        <v>78</v>
      </c>
      <c r="C623" t="s">
        <v>7</v>
      </c>
      <c r="D623" t="s">
        <v>18</v>
      </c>
      <c r="E623" t="s">
        <v>15</v>
      </c>
      <c r="F623" t="s">
        <v>10</v>
      </c>
      <c r="G623">
        <v>1674</v>
      </c>
      <c r="H623" t="str">
        <f t="shared" si="9"/>
        <v>Yuksek yas</v>
      </c>
    </row>
    <row r="624" spans="1:8" x14ac:dyDescent="0.3">
      <c r="A624">
        <v>200622</v>
      </c>
      <c r="B624">
        <v>56</v>
      </c>
      <c r="C624" t="s">
        <v>16</v>
      </c>
      <c r="D624" t="s">
        <v>14</v>
      </c>
      <c r="E624" t="s">
        <v>15</v>
      </c>
      <c r="F624" t="s">
        <v>10</v>
      </c>
      <c r="G624">
        <v>1343</v>
      </c>
      <c r="H624" t="str">
        <f t="shared" si="9"/>
        <v>Yuksek yas</v>
      </c>
    </row>
    <row r="625" spans="1:8" x14ac:dyDescent="0.3">
      <c r="A625">
        <v>200623</v>
      </c>
      <c r="B625">
        <v>22</v>
      </c>
      <c r="C625" t="s">
        <v>16</v>
      </c>
      <c r="D625" t="s">
        <v>20</v>
      </c>
      <c r="E625" t="s">
        <v>12</v>
      </c>
      <c r="F625" t="s">
        <v>10</v>
      </c>
      <c r="G625">
        <v>1307</v>
      </c>
      <c r="H625" t="str">
        <f t="shared" si="9"/>
        <v>Kicik yas</v>
      </c>
    </row>
    <row r="626" spans="1:8" x14ac:dyDescent="0.3">
      <c r="A626">
        <v>200624</v>
      </c>
      <c r="B626">
        <v>39</v>
      </c>
      <c r="C626" t="s">
        <v>16</v>
      </c>
      <c r="D626" t="s">
        <v>18</v>
      </c>
      <c r="E626" t="s">
        <v>19</v>
      </c>
      <c r="F626" t="s">
        <v>10</v>
      </c>
      <c r="G626">
        <v>1070</v>
      </c>
      <c r="H626" t="str">
        <f t="shared" si="9"/>
        <v>Orta yas</v>
      </c>
    </row>
    <row r="627" spans="1:8" x14ac:dyDescent="0.3">
      <c r="A627">
        <v>200625</v>
      </c>
      <c r="B627">
        <v>46</v>
      </c>
      <c r="C627" t="s">
        <v>7</v>
      </c>
      <c r="D627" t="s">
        <v>18</v>
      </c>
      <c r="E627" t="s">
        <v>15</v>
      </c>
      <c r="F627" t="s">
        <v>10</v>
      </c>
      <c r="G627">
        <v>1306</v>
      </c>
      <c r="H627" t="str">
        <f t="shared" si="9"/>
        <v>Orta yas</v>
      </c>
    </row>
    <row r="628" spans="1:8" x14ac:dyDescent="0.3">
      <c r="A628">
        <v>200626</v>
      </c>
      <c r="B628">
        <v>72</v>
      </c>
      <c r="C628" t="s">
        <v>16</v>
      </c>
      <c r="D628" t="s">
        <v>18</v>
      </c>
      <c r="E628" t="s">
        <v>9</v>
      </c>
      <c r="F628" t="s">
        <v>10</v>
      </c>
      <c r="G628">
        <v>1567</v>
      </c>
      <c r="H628" t="str">
        <f t="shared" si="9"/>
        <v>Yuksek yas</v>
      </c>
    </row>
    <row r="629" spans="1:8" x14ac:dyDescent="0.3">
      <c r="A629">
        <v>200627</v>
      </c>
      <c r="B629">
        <v>20</v>
      </c>
      <c r="C629" t="s">
        <v>13</v>
      </c>
      <c r="D629" t="s">
        <v>20</v>
      </c>
      <c r="E629" t="s">
        <v>9</v>
      </c>
      <c r="F629" t="s">
        <v>10</v>
      </c>
      <c r="G629">
        <v>1098</v>
      </c>
      <c r="H629" t="str">
        <f t="shared" si="9"/>
        <v>Kicik yas</v>
      </c>
    </row>
    <row r="630" spans="1:8" x14ac:dyDescent="0.3">
      <c r="A630">
        <v>200628</v>
      </c>
      <c r="B630">
        <v>0</v>
      </c>
      <c r="C630" t="s">
        <v>16</v>
      </c>
      <c r="D630" t="s">
        <v>14</v>
      </c>
      <c r="E630" t="s">
        <v>19</v>
      </c>
      <c r="F630" t="s">
        <v>10</v>
      </c>
      <c r="G630">
        <v>1020</v>
      </c>
      <c r="H630" t="str">
        <f t="shared" si="9"/>
        <v>Bilinmir</v>
      </c>
    </row>
    <row r="631" spans="1:8" x14ac:dyDescent="0.3">
      <c r="A631">
        <v>200629</v>
      </c>
      <c r="B631">
        <v>43</v>
      </c>
      <c r="C631" t="s">
        <v>16</v>
      </c>
      <c r="D631" t="s">
        <v>18</v>
      </c>
      <c r="E631" t="s">
        <v>15</v>
      </c>
      <c r="F631" t="s">
        <v>10</v>
      </c>
      <c r="G631">
        <v>1896</v>
      </c>
      <c r="H631" t="str">
        <f t="shared" si="9"/>
        <v>Orta yas</v>
      </c>
    </row>
    <row r="632" spans="1:8" x14ac:dyDescent="0.3">
      <c r="A632">
        <v>200630</v>
      </c>
      <c r="B632">
        <v>33</v>
      </c>
      <c r="C632" t="s">
        <v>16</v>
      </c>
      <c r="D632" t="s">
        <v>20</v>
      </c>
      <c r="E632" t="s">
        <v>12</v>
      </c>
      <c r="F632" t="s">
        <v>10</v>
      </c>
      <c r="G632">
        <v>1619</v>
      </c>
      <c r="H632" t="str">
        <f t="shared" si="9"/>
        <v>Kicik yas</v>
      </c>
    </row>
    <row r="633" spans="1:8" x14ac:dyDescent="0.3">
      <c r="A633">
        <v>200631</v>
      </c>
      <c r="B633">
        <v>68</v>
      </c>
      <c r="C633" t="s">
        <v>16</v>
      </c>
      <c r="D633" t="s">
        <v>14</v>
      </c>
      <c r="E633" t="s">
        <v>19</v>
      </c>
      <c r="F633" t="s">
        <v>10</v>
      </c>
      <c r="G633">
        <v>1564</v>
      </c>
      <c r="H633" t="str">
        <f t="shared" si="9"/>
        <v>Yuksek yas</v>
      </c>
    </row>
    <row r="634" spans="1:8" x14ac:dyDescent="0.3">
      <c r="A634">
        <v>200632</v>
      </c>
      <c r="B634">
        <v>54</v>
      </c>
      <c r="C634" t="s">
        <v>16</v>
      </c>
      <c r="D634" t="s">
        <v>14</v>
      </c>
      <c r="E634" t="s">
        <v>15</v>
      </c>
      <c r="F634" t="s">
        <v>10</v>
      </c>
      <c r="G634">
        <v>1005</v>
      </c>
      <c r="H634" t="str">
        <f t="shared" si="9"/>
        <v>Yuksek yas</v>
      </c>
    </row>
    <row r="635" spans="1:8" x14ac:dyDescent="0.3">
      <c r="A635">
        <v>200633</v>
      </c>
      <c r="B635">
        <v>39</v>
      </c>
      <c r="C635" t="s">
        <v>13</v>
      </c>
      <c r="D635" t="s">
        <v>20</v>
      </c>
      <c r="E635" t="s">
        <v>15</v>
      </c>
      <c r="F635" t="s">
        <v>10</v>
      </c>
      <c r="G635">
        <v>1230</v>
      </c>
      <c r="H635" t="str">
        <f t="shared" si="9"/>
        <v>Orta yas</v>
      </c>
    </row>
    <row r="636" spans="1:8" x14ac:dyDescent="0.3">
      <c r="A636">
        <v>200634</v>
      </c>
      <c r="B636">
        <v>74</v>
      </c>
      <c r="C636" t="s">
        <v>13</v>
      </c>
      <c r="D636" t="s">
        <v>20</v>
      </c>
      <c r="E636" t="s">
        <v>19</v>
      </c>
      <c r="F636" t="s">
        <v>10</v>
      </c>
      <c r="G636">
        <v>1993</v>
      </c>
      <c r="H636" t="str">
        <f t="shared" si="9"/>
        <v>Yuksek yas</v>
      </c>
    </row>
    <row r="637" spans="1:8" x14ac:dyDescent="0.3">
      <c r="A637">
        <v>200635</v>
      </c>
      <c r="B637">
        <v>46</v>
      </c>
      <c r="C637" t="s">
        <v>16</v>
      </c>
      <c r="D637" t="s">
        <v>14</v>
      </c>
      <c r="E637" t="s">
        <v>9</v>
      </c>
      <c r="F637" t="s">
        <v>10</v>
      </c>
      <c r="G637">
        <v>1081</v>
      </c>
      <c r="H637" t="str">
        <f t="shared" si="9"/>
        <v>Orta yas</v>
      </c>
    </row>
    <row r="638" spans="1:8" x14ac:dyDescent="0.3">
      <c r="A638">
        <v>200636</v>
      </c>
      <c r="B638">
        <v>31</v>
      </c>
      <c r="C638" t="s">
        <v>7</v>
      </c>
      <c r="D638" t="s">
        <v>8</v>
      </c>
      <c r="E638" t="s">
        <v>9</v>
      </c>
      <c r="F638" t="s">
        <v>10</v>
      </c>
      <c r="G638">
        <v>1957</v>
      </c>
      <c r="H638" t="str">
        <f t="shared" si="9"/>
        <v>Kicik yas</v>
      </c>
    </row>
    <row r="639" spans="1:8" x14ac:dyDescent="0.3">
      <c r="A639">
        <v>200637</v>
      </c>
      <c r="B639">
        <v>45</v>
      </c>
      <c r="C639" t="s">
        <v>16</v>
      </c>
      <c r="D639" t="s">
        <v>20</v>
      </c>
      <c r="E639" t="s">
        <v>15</v>
      </c>
      <c r="F639" t="s">
        <v>10</v>
      </c>
      <c r="G639">
        <v>1216</v>
      </c>
      <c r="H639" t="str">
        <f t="shared" si="9"/>
        <v>Orta yas</v>
      </c>
    </row>
    <row r="640" spans="1:8" x14ac:dyDescent="0.3">
      <c r="A640">
        <v>200638</v>
      </c>
      <c r="B640">
        <v>22</v>
      </c>
      <c r="C640" t="s">
        <v>16</v>
      </c>
      <c r="D640" t="s">
        <v>17</v>
      </c>
      <c r="E640" t="s">
        <v>9</v>
      </c>
      <c r="F640" t="s">
        <v>10</v>
      </c>
      <c r="G640">
        <v>1334</v>
      </c>
      <c r="H640" t="str">
        <f t="shared" si="9"/>
        <v>Kicik yas</v>
      </c>
    </row>
    <row r="641" spans="1:8" x14ac:dyDescent="0.3">
      <c r="A641">
        <v>200639</v>
      </c>
      <c r="B641">
        <v>64</v>
      </c>
      <c r="C641" t="s">
        <v>16</v>
      </c>
      <c r="D641" t="s">
        <v>20</v>
      </c>
      <c r="E641" t="s">
        <v>12</v>
      </c>
      <c r="F641" t="s">
        <v>10</v>
      </c>
      <c r="G641">
        <v>1558</v>
      </c>
      <c r="H641" t="str">
        <f t="shared" si="9"/>
        <v>Yuksek yas</v>
      </c>
    </row>
    <row r="642" spans="1:8" x14ac:dyDescent="0.3">
      <c r="A642">
        <v>200640</v>
      </c>
      <c r="B642">
        <v>66</v>
      </c>
      <c r="C642" t="s">
        <v>7</v>
      </c>
      <c r="D642" t="s">
        <v>14</v>
      </c>
      <c r="E642" t="s">
        <v>15</v>
      </c>
      <c r="F642" t="s">
        <v>10</v>
      </c>
      <c r="G642">
        <v>1863</v>
      </c>
      <c r="H642" t="str">
        <f t="shared" ref="H642:H705" si="10">IF(B642=0, "Bilinmir",
    IF(AND(B642&gt;0, B642&lt;35), "Kicik yas",
        IF(AND(B642&gt;=35, B642&lt;50), "Orta yas",
            "Yuksek yas"
        )
    )
)</f>
        <v>Yuksek yas</v>
      </c>
    </row>
    <row r="643" spans="1:8" x14ac:dyDescent="0.3">
      <c r="A643">
        <v>200641</v>
      </c>
      <c r="B643">
        <v>47</v>
      </c>
      <c r="C643" t="s">
        <v>7</v>
      </c>
      <c r="D643" t="s">
        <v>18</v>
      </c>
      <c r="E643" t="s">
        <v>9</v>
      </c>
      <c r="F643" t="s">
        <v>10</v>
      </c>
      <c r="G643">
        <v>1873</v>
      </c>
      <c r="H643" t="str">
        <f t="shared" si="10"/>
        <v>Orta yas</v>
      </c>
    </row>
    <row r="644" spans="1:8" x14ac:dyDescent="0.3">
      <c r="A644">
        <v>200642</v>
      </c>
      <c r="B644">
        <v>63</v>
      </c>
      <c r="C644" t="s">
        <v>7</v>
      </c>
      <c r="D644" t="s">
        <v>14</v>
      </c>
      <c r="E644" t="s">
        <v>19</v>
      </c>
      <c r="F644" t="s">
        <v>10</v>
      </c>
      <c r="G644">
        <v>1752</v>
      </c>
      <c r="H644" t="str">
        <f t="shared" si="10"/>
        <v>Yuksek yas</v>
      </c>
    </row>
    <row r="645" spans="1:8" x14ac:dyDescent="0.3">
      <c r="A645">
        <v>200643</v>
      </c>
      <c r="B645">
        <v>79</v>
      </c>
      <c r="C645" t="s">
        <v>13</v>
      </c>
      <c r="D645" t="s">
        <v>17</v>
      </c>
      <c r="E645" t="s">
        <v>9</v>
      </c>
      <c r="F645" t="s">
        <v>10</v>
      </c>
      <c r="G645">
        <v>1689</v>
      </c>
      <c r="H645" t="str">
        <f t="shared" si="10"/>
        <v>Yuksek yas</v>
      </c>
    </row>
    <row r="646" spans="1:8" x14ac:dyDescent="0.3">
      <c r="A646">
        <v>200644</v>
      </c>
      <c r="B646">
        <v>69</v>
      </c>
      <c r="C646" t="s">
        <v>7</v>
      </c>
      <c r="D646" t="s">
        <v>17</v>
      </c>
      <c r="E646" t="s">
        <v>9</v>
      </c>
      <c r="F646" t="s">
        <v>10</v>
      </c>
      <c r="G646">
        <v>1593</v>
      </c>
      <c r="H646" t="str">
        <f t="shared" si="10"/>
        <v>Yuksek yas</v>
      </c>
    </row>
    <row r="647" spans="1:8" x14ac:dyDescent="0.3">
      <c r="A647">
        <v>200645</v>
      </c>
      <c r="B647">
        <v>22</v>
      </c>
      <c r="C647" t="s">
        <v>13</v>
      </c>
      <c r="D647" t="s">
        <v>14</v>
      </c>
      <c r="E647" t="s">
        <v>15</v>
      </c>
      <c r="F647" t="s">
        <v>10</v>
      </c>
      <c r="G647">
        <v>1798</v>
      </c>
      <c r="H647" t="str">
        <f t="shared" si="10"/>
        <v>Kicik yas</v>
      </c>
    </row>
    <row r="648" spans="1:8" x14ac:dyDescent="0.3">
      <c r="A648">
        <v>200646</v>
      </c>
      <c r="B648">
        <v>29</v>
      </c>
      <c r="C648" t="s">
        <v>13</v>
      </c>
      <c r="D648" t="s">
        <v>14</v>
      </c>
      <c r="E648" t="s">
        <v>9</v>
      </c>
      <c r="F648" t="s">
        <v>10</v>
      </c>
      <c r="G648">
        <v>1703</v>
      </c>
      <c r="H648" t="str">
        <f t="shared" si="10"/>
        <v>Kicik yas</v>
      </c>
    </row>
    <row r="649" spans="1:8" x14ac:dyDescent="0.3">
      <c r="A649">
        <v>200647</v>
      </c>
      <c r="B649">
        <v>33</v>
      </c>
      <c r="C649" t="s">
        <v>7</v>
      </c>
      <c r="D649" t="s">
        <v>14</v>
      </c>
      <c r="E649" t="s">
        <v>12</v>
      </c>
      <c r="F649" t="s">
        <v>10</v>
      </c>
      <c r="G649">
        <v>1924</v>
      </c>
      <c r="H649" t="str">
        <f t="shared" si="10"/>
        <v>Kicik yas</v>
      </c>
    </row>
    <row r="650" spans="1:8" x14ac:dyDescent="0.3">
      <c r="A650">
        <v>200648</v>
      </c>
      <c r="B650">
        <v>43</v>
      </c>
      <c r="C650" t="s">
        <v>7</v>
      </c>
      <c r="D650" t="s">
        <v>14</v>
      </c>
      <c r="E650" t="s">
        <v>12</v>
      </c>
      <c r="F650" t="s">
        <v>10</v>
      </c>
      <c r="G650">
        <v>1654</v>
      </c>
      <c r="H650" t="str">
        <f t="shared" si="10"/>
        <v>Orta yas</v>
      </c>
    </row>
    <row r="651" spans="1:8" x14ac:dyDescent="0.3">
      <c r="A651">
        <v>200649</v>
      </c>
      <c r="B651">
        <v>43</v>
      </c>
      <c r="C651" t="s">
        <v>7</v>
      </c>
      <c r="D651" t="s">
        <v>14</v>
      </c>
      <c r="E651" t="s">
        <v>12</v>
      </c>
      <c r="F651" t="s">
        <v>10</v>
      </c>
      <c r="G651">
        <v>1825</v>
      </c>
      <c r="H651" t="str">
        <f t="shared" si="10"/>
        <v>Orta yas</v>
      </c>
    </row>
    <row r="652" spans="1:8" x14ac:dyDescent="0.3">
      <c r="A652">
        <v>200650</v>
      </c>
      <c r="B652">
        <v>65</v>
      </c>
      <c r="C652" t="s">
        <v>13</v>
      </c>
      <c r="D652" t="s">
        <v>20</v>
      </c>
      <c r="E652" t="s">
        <v>15</v>
      </c>
      <c r="F652" t="s">
        <v>10</v>
      </c>
      <c r="G652">
        <v>1790</v>
      </c>
      <c r="H652" t="str">
        <f t="shared" si="10"/>
        <v>Yuksek yas</v>
      </c>
    </row>
    <row r="653" spans="1:8" x14ac:dyDescent="0.3">
      <c r="A653">
        <v>200651</v>
      </c>
      <c r="B653">
        <v>38</v>
      </c>
      <c r="C653" t="s">
        <v>16</v>
      </c>
      <c r="D653" t="s">
        <v>8</v>
      </c>
      <c r="E653" t="s">
        <v>9</v>
      </c>
      <c r="F653" t="s">
        <v>10</v>
      </c>
      <c r="G653">
        <v>1933</v>
      </c>
      <c r="H653" t="str">
        <f t="shared" si="10"/>
        <v>Orta yas</v>
      </c>
    </row>
    <row r="654" spans="1:8" x14ac:dyDescent="0.3">
      <c r="A654">
        <v>200652</v>
      </c>
      <c r="B654">
        <v>56</v>
      </c>
      <c r="C654" t="s">
        <v>7</v>
      </c>
      <c r="D654" t="s">
        <v>17</v>
      </c>
      <c r="E654" t="s">
        <v>9</v>
      </c>
      <c r="F654" t="s">
        <v>10</v>
      </c>
      <c r="G654">
        <v>1552</v>
      </c>
      <c r="H654" t="str">
        <f t="shared" si="10"/>
        <v>Yuksek yas</v>
      </c>
    </row>
    <row r="655" spans="1:8" x14ac:dyDescent="0.3">
      <c r="A655">
        <v>200653</v>
      </c>
      <c r="B655">
        <v>53</v>
      </c>
      <c r="C655" t="s">
        <v>7</v>
      </c>
      <c r="D655" t="s">
        <v>20</v>
      </c>
      <c r="E655" t="s">
        <v>19</v>
      </c>
      <c r="F655" t="s">
        <v>10</v>
      </c>
      <c r="G655">
        <v>1458</v>
      </c>
      <c r="H655" t="str">
        <f t="shared" si="10"/>
        <v>Yuksek yas</v>
      </c>
    </row>
    <row r="656" spans="1:8" x14ac:dyDescent="0.3">
      <c r="A656">
        <v>200654</v>
      </c>
      <c r="B656">
        <v>50</v>
      </c>
      <c r="C656" t="s">
        <v>7</v>
      </c>
      <c r="D656" t="s">
        <v>20</v>
      </c>
      <c r="E656" t="s">
        <v>15</v>
      </c>
      <c r="F656" t="s">
        <v>10</v>
      </c>
      <c r="G656">
        <v>1782</v>
      </c>
      <c r="H656" t="str">
        <f t="shared" si="10"/>
        <v>Yuksek yas</v>
      </c>
    </row>
    <row r="657" spans="1:8" x14ac:dyDescent="0.3">
      <c r="A657">
        <v>200655</v>
      </c>
      <c r="B657">
        <v>79</v>
      </c>
      <c r="C657" t="s">
        <v>13</v>
      </c>
      <c r="D657" t="s">
        <v>8</v>
      </c>
      <c r="E657" t="s">
        <v>9</v>
      </c>
      <c r="F657" t="s">
        <v>10</v>
      </c>
      <c r="G657">
        <v>1086</v>
      </c>
      <c r="H657" t="str">
        <f t="shared" si="10"/>
        <v>Yuksek yas</v>
      </c>
    </row>
    <row r="658" spans="1:8" x14ac:dyDescent="0.3">
      <c r="A658">
        <v>200656</v>
      </c>
      <c r="B658">
        <v>47</v>
      </c>
      <c r="C658" t="s">
        <v>13</v>
      </c>
      <c r="D658" t="s">
        <v>17</v>
      </c>
      <c r="E658" t="s">
        <v>19</v>
      </c>
      <c r="F658" t="s">
        <v>10</v>
      </c>
      <c r="G658">
        <v>1514</v>
      </c>
      <c r="H658" t="str">
        <f t="shared" si="10"/>
        <v>Orta yas</v>
      </c>
    </row>
    <row r="659" spans="1:8" x14ac:dyDescent="0.3">
      <c r="A659">
        <v>200657</v>
      </c>
      <c r="B659">
        <v>54</v>
      </c>
      <c r="C659" t="s">
        <v>16</v>
      </c>
      <c r="D659" t="s">
        <v>8</v>
      </c>
      <c r="E659" t="s">
        <v>15</v>
      </c>
      <c r="F659" t="s">
        <v>10</v>
      </c>
      <c r="G659">
        <v>1722</v>
      </c>
      <c r="H659" t="str">
        <f t="shared" si="10"/>
        <v>Yuksek yas</v>
      </c>
    </row>
    <row r="660" spans="1:8" x14ac:dyDescent="0.3">
      <c r="A660">
        <v>200658</v>
      </c>
      <c r="B660">
        <v>40</v>
      </c>
      <c r="C660" t="s">
        <v>7</v>
      </c>
      <c r="D660" t="s">
        <v>21</v>
      </c>
      <c r="E660" t="s">
        <v>19</v>
      </c>
      <c r="F660" t="s">
        <v>10</v>
      </c>
      <c r="G660">
        <v>1512</v>
      </c>
      <c r="H660" t="str">
        <f t="shared" si="10"/>
        <v>Orta yas</v>
      </c>
    </row>
    <row r="661" spans="1:8" x14ac:dyDescent="0.3">
      <c r="A661">
        <v>200659</v>
      </c>
      <c r="B661">
        <v>75</v>
      </c>
      <c r="C661" t="s">
        <v>13</v>
      </c>
      <c r="D661" t="s">
        <v>18</v>
      </c>
      <c r="E661" t="s">
        <v>9</v>
      </c>
      <c r="F661" t="s">
        <v>10</v>
      </c>
      <c r="G661">
        <v>1983</v>
      </c>
      <c r="H661" t="str">
        <f t="shared" si="10"/>
        <v>Yuksek yas</v>
      </c>
    </row>
    <row r="662" spans="1:8" x14ac:dyDescent="0.3">
      <c r="A662">
        <v>200660</v>
      </c>
      <c r="B662">
        <v>27</v>
      </c>
      <c r="C662" t="s">
        <v>16</v>
      </c>
      <c r="D662" t="s">
        <v>14</v>
      </c>
      <c r="E662" t="s">
        <v>12</v>
      </c>
      <c r="F662" t="s">
        <v>10</v>
      </c>
      <c r="G662">
        <v>1586</v>
      </c>
      <c r="H662" t="str">
        <f t="shared" si="10"/>
        <v>Kicik yas</v>
      </c>
    </row>
    <row r="663" spans="1:8" x14ac:dyDescent="0.3">
      <c r="A663">
        <v>200661</v>
      </c>
      <c r="B663">
        <v>71</v>
      </c>
      <c r="C663" t="s">
        <v>7</v>
      </c>
      <c r="D663" t="s">
        <v>20</v>
      </c>
      <c r="E663" t="s">
        <v>19</v>
      </c>
      <c r="F663" t="s">
        <v>10</v>
      </c>
      <c r="G663">
        <v>1477</v>
      </c>
      <c r="H663" t="str">
        <f t="shared" si="10"/>
        <v>Yuksek yas</v>
      </c>
    </row>
    <row r="664" spans="1:8" x14ac:dyDescent="0.3">
      <c r="A664">
        <v>200662</v>
      </c>
      <c r="B664">
        <v>0</v>
      </c>
      <c r="C664" t="s">
        <v>13</v>
      </c>
      <c r="D664" t="s">
        <v>17</v>
      </c>
      <c r="E664" t="s">
        <v>19</v>
      </c>
      <c r="F664" t="s">
        <v>10</v>
      </c>
      <c r="G664">
        <v>1497</v>
      </c>
      <c r="H664" t="str">
        <f t="shared" si="10"/>
        <v>Bilinmir</v>
      </c>
    </row>
    <row r="665" spans="1:8" x14ac:dyDescent="0.3">
      <c r="A665">
        <v>200663</v>
      </c>
      <c r="B665">
        <v>53</v>
      </c>
      <c r="C665" t="s">
        <v>11</v>
      </c>
      <c r="D665" t="s">
        <v>18</v>
      </c>
      <c r="E665" t="s">
        <v>12</v>
      </c>
      <c r="F665" t="s">
        <v>10</v>
      </c>
      <c r="G665">
        <v>1906</v>
      </c>
      <c r="H665" t="str">
        <f t="shared" si="10"/>
        <v>Yuksek yas</v>
      </c>
    </row>
    <row r="666" spans="1:8" x14ac:dyDescent="0.3">
      <c r="A666">
        <v>200664</v>
      </c>
      <c r="B666">
        <v>51</v>
      </c>
      <c r="C666" t="s">
        <v>7</v>
      </c>
      <c r="D666" t="s">
        <v>18</v>
      </c>
      <c r="E666" t="s">
        <v>12</v>
      </c>
      <c r="F666" t="s">
        <v>10</v>
      </c>
      <c r="G666">
        <v>1955</v>
      </c>
      <c r="H666" t="str">
        <f t="shared" si="10"/>
        <v>Yuksek yas</v>
      </c>
    </row>
    <row r="667" spans="1:8" x14ac:dyDescent="0.3">
      <c r="A667">
        <v>200665</v>
      </c>
      <c r="B667">
        <v>69</v>
      </c>
      <c r="C667" t="s">
        <v>13</v>
      </c>
      <c r="D667" t="s">
        <v>14</v>
      </c>
      <c r="E667" t="s">
        <v>19</v>
      </c>
      <c r="F667" t="s">
        <v>10</v>
      </c>
      <c r="G667">
        <v>1742</v>
      </c>
      <c r="H667" t="str">
        <f t="shared" si="10"/>
        <v>Yuksek yas</v>
      </c>
    </row>
    <row r="668" spans="1:8" x14ac:dyDescent="0.3">
      <c r="A668">
        <v>200666</v>
      </c>
      <c r="B668">
        <v>48</v>
      </c>
      <c r="C668" t="s">
        <v>13</v>
      </c>
      <c r="D668" t="s">
        <v>21</v>
      </c>
      <c r="E668" t="s">
        <v>15</v>
      </c>
      <c r="F668" t="s">
        <v>10</v>
      </c>
      <c r="G668">
        <v>1448</v>
      </c>
      <c r="H668" t="str">
        <f t="shared" si="10"/>
        <v>Orta yas</v>
      </c>
    </row>
    <row r="669" spans="1:8" x14ac:dyDescent="0.3">
      <c r="A669">
        <v>200667</v>
      </c>
      <c r="B669">
        <v>27</v>
      </c>
      <c r="C669" t="s">
        <v>13</v>
      </c>
      <c r="D669" t="s">
        <v>8</v>
      </c>
      <c r="E669" t="s">
        <v>12</v>
      </c>
      <c r="F669" t="s">
        <v>10</v>
      </c>
      <c r="G669">
        <v>1587</v>
      </c>
      <c r="H669" t="str">
        <f t="shared" si="10"/>
        <v>Kicik yas</v>
      </c>
    </row>
    <row r="670" spans="1:8" x14ac:dyDescent="0.3">
      <c r="A670">
        <v>200668</v>
      </c>
      <c r="B670">
        <v>75</v>
      </c>
      <c r="C670" t="s">
        <v>7</v>
      </c>
      <c r="D670" t="s">
        <v>8</v>
      </c>
      <c r="E670" t="s">
        <v>9</v>
      </c>
      <c r="F670" t="s">
        <v>10</v>
      </c>
      <c r="G670">
        <v>1259</v>
      </c>
      <c r="H670" t="str">
        <f t="shared" si="10"/>
        <v>Yuksek yas</v>
      </c>
    </row>
    <row r="671" spans="1:8" x14ac:dyDescent="0.3">
      <c r="A671">
        <v>200669</v>
      </c>
      <c r="B671">
        <v>36</v>
      </c>
      <c r="C671" t="s">
        <v>7</v>
      </c>
      <c r="D671" t="s">
        <v>14</v>
      </c>
      <c r="E671" t="s">
        <v>12</v>
      </c>
      <c r="F671" t="s">
        <v>10</v>
      </c>
      <c r="G671">
        <v>1536</v>
      </c>
      <c r="H671" t="str">
        <f t="shared" si="10"/>
        <v>Orta yas</v>
      </c>
    </row>
    <row r="672" spans="1:8" x14ac:dyDescent="0.3">
      <c r="A672">
        <v>200670</v>
      </c>
      <c r="B672">
        <v>75</v>
      </c>
      <c r="C672" t="s">
        <v>16</v>
      </c>
      <c r="D672" t="s">
        <v>14</v>
      </c>
      <c r="E672" t="s">
        <v>15</v>
      </c>
      <c r="F672" t="s">
        <v>10</v>
      </c>
      <c r="G672">
        <v>1199</v>
      </c>
      <c r="H672" t="str">
        <f t="shared" si="10"/>
        <v>Yuksek yas</v>
      </c>
    </row>
    <row r="673" spans="1:8" x14ac:dyDescent="0.3">
      <c r="A673">
        <v>200671</v>
      </c>
      <c r="B673">
        <v>49</v>
      </c>
      <c r="C673" t="s">
        <v>7</v>
      </c>
      <c r="D673" t="s">
        <v>20</v>
      </c>
      <c r="E673" t="s">
        <v>19</v>
      </c>
      <c r="F673" t="s">
        <v>10</v>
      </c>
      <c r="G673">
        <v>1462</v>
      </c>
      <c r="H673" t="str">
        <f t="shared" si="10"/>
        <v>Orta yas</v>
      </c>
    </row>
    <row r="674" spans="1:8" x14ac:dyDescent="0.3">
      <c r="A674">
        <v>200672</v>
      </c>
      <c r="B674">
        <v>18</v>
      </c>
      <c r="C674" t="s">
        <v>13</v>
      </c>
      <c r="D674" t="s">
        <v>20</v>
      </c>
      <c r="E674" t="s">
        <v>19</v>
      </c>
      <c r="F674" t="s">
        <v>10</v>
      </c>
      <c r="G674">
        <v>1938</v>
      </c>
      <c r="H674" t="str">
        <f t="shared" si="10"/>
        <v>Kicik yas</v>
      </c>
    </row>
    <row r="675" spans="1:8" x14ac:dyDescent="0.3">
      <c r="A675">
        <v>200673</v>
      </c>
      <c r="B675">
        <v>73</v>
      </c>
      <c r="C675" t="s">
        <v>7</v>
      </c>
      <c r="D675" t="s">
        <v>18</v>
      </c>
      <c r="E675" t="s">
        <v>12</v>
      </c>
      <c r="F675" t="s">
        <v>10</v>
      </c>
      <c r="G675">
        <v>1093</v>
      </c>
      <c r="H675" t="str">
        <f t="shared" si="10"/>
        <v>Yuksek yas</v>
      </c>
    </row>
    <row r="676" spans="1:8" x14ac:dyDescent="0.3">
      <c r="A676">
        <v>200674</v>
      </c>
      <c r="B676">
        <v>0</v>
      </c>
      <c r="C676" t="s">
        <v>16</v>
      </c>
      <c r="D676" t="s">
        <v>20</v>
      </c>
      <c r="E676" t="s">
        <v>12</v>
      </c>
      <c r="F676" t="s">
        <v>10</v>
      </c>
      <c r="G676">
        <v>1935</v>
      </c>
      <c r="H676" t="str">
        <f t="shared" si="10"/>
        <v>Bilinmir</v>
      </c>
    </row>
    <row r="677" spans="1:8" x14ac:dyDescent="0.3">
      <c r="A677">
        <v>200675</v>
      </c>
      <c r="B677">
        <v>62</v>
      </c>
      <c r="C677" t="s">
        <v>16</v>
      </c>
      <c r="D677" t="s">
        <v>17</v>
      </c>
      <c r="E677" t="s">
        <v>19</v>
      </c>
      <c r="F677" t="s">
        <v>10</v>
      </c>
      <c r="G677">
        <v>1351</v>
      </c>
      <c r="H677" t="str">
        <f t="shared" si="10"/>
        <v>Yuksek yas</v>
      </c>
    </row>
    <row r="678" spans="1:8" x14ac:dyDescent="0.3">
      <c r="A678">
        <v>200676</v>
      </c>
      <c r="B678">
        <v>21</v>
      </c>
      <c r="C678" t="s">
        <v>13</v>
      </c>
      <c r="D678" t="s">
        <v>18</v>
      </c>
      <c r="E678" t="s">
        <v>19</v>
      </c>
      <c r="F678" t="s">
        <v>10</v>
      </c>
      <c r="G678">
        <v>1107</v>
      </c>
      <c r="H678" t="str">
        <f t="shared" si="10"/>
        <v>Kicik yas</v>
      </c>
    </row>
    <row r="679" spans="1:8" x14ac:dyDescent="0.3">
      <c r="A679">
        <v>200677</v>
      </c>
      <c r="B679">
        <v>33</v>
      </c>
      <c r="C679" t="s">
        <v>13</v>
      </c>
      <c r="D679" t="s">
        <v>8</v>
      </c>
      <c r="E679" t="s">
        <v>15</v>
      </c>
      <c r="F679" t="s">
        <v>10</v>
      </c>
      <c r="G679">
        <v>1354</v>
      </c>
      <c r="H679" t="str">
        <f t="shared" si="10"/>
        <v>Kicik yas</v>
      </c>
    </row>
    <row r="680" spans="1:8" x14ac:dyDescent="0.3">
      <c r="A680">
        <v>200678</v>
      </c>
      <c r="B680">
        <v>41</v>
      </c>
      <c r="C680" t="s">
        <v>16</v>
      </c>
      <c r="D680" t="s">
        <v>20</v>
      </c>
      <c r="E680" t="s">
        <v>15</v>
      </c>
      <c r="F680" t="s">
        <v>10</v>
      </c>
      <c r="G680">
        <v>1468</v>
      </c>
      <c r="H680" t="str">
        <f t="shared" si="10"/>
        <v>Orta yas</v>
      </c>
    </row>
    <row r="681" spans="1:8" x14ac:dyDescent="0.3">
      <c r="A681">
        <v>200679</v>
      </c>
      <c r="B681">
        <v>33</v>
      </c>
      <c r="C681" t="s">
        <v>16</v>
      </c>
      <c r="D681" t="s">
        <v>21</v>
      </c>
      <c r="E681" t="s">
        <v>19</v>
      </c>
      <c r="F681" t="s">
        <v>10</v>
      </c>
      <c r="G681">
        <v>1094</v>
      </c>
      <c r="H681" t="str">
        <f t="shared" si="10"/>
        <v>Kicik yas</v>
      </c>
    </row>
    <row r="682" spans="1:8" x14ac:dyDescent="0.3">
      <c r="A682">
        <v>200680</v>
      </c>
      <c r="B682">
        <v>72</v>
      </c>
      <c r="C682" t="s">
        <v>16</v>
      </c>
      <c r="D682" t="s">
        <v>21</v>
      </c>
      <c r="E682" t="s">
        <v>19</v>
      </c>
      <c r="F682" t="s">
        <v>10</v>
      </c>
      <c r="G682">
        <v>1867</v>
      </c>
      <c r="H682" t="str">
        <f t="shared" si="10"/>
        <v>Yuksek yas</v>
      </c>
    </row>
    <row r="683" spans="1:8" x14ac:dyDescent="0.3">
      <c r="A683">
        <v>200681</v>
      </c>
      <c r="B683">
        <v>19</v>
      </c>
      <c r="C683" t="s">
        <v>13</v>
      </c>
      <c r="D683" t="s">
        <v>17</v>
      </c>
      <c r="E683" t="s">
        <v>12</v>
      </c>
      <c r="F683" t="s">
        <v>10</v>
      </c>
      <c r="G683">
        <v>1090</v>
      </c>
      <c r="H683" t="str">
        <f t="shared" si="10"/>
        <v>Kicik yas</v>
      </c>
    </row>
    <row r="684" spans="1:8" x14ac:dyDescent="0.3">
      <c r="A684">
        <v>200682</v>
      </c>
      <c r="B684">
        <v>66</v>
      </c>
      <c r="C684" t="s">
        <v>16</v>
      </c>
      <c r="D684" t="s">
        <v>20</v>
      </c>
      <c r="E684" t="s">
        <v>15</v>
      </c>
      <c r="F684" t="s">
        <v>10</v>
      </c>
      <c r="G684">
        <v>1043</v>
      </c>
      <c r="H684" t="str">
        <f t="shared" si="10"/>
        <v>Yuksek yas</v>
      </c>
    </row>
    <row r="685" spans="1:8" x14ac:dyDescent="0.3">
      <c r="A685">
        <v>200683</v>
      </c>
      <c r="B685">
        <v>45</v>
      </c>
      <c r="C685" t="s">
        <v>16</v>
      </c>
      <c r="D685" t="s">
        <v>8</v>
      </c>
      <c r="E685" t="s">
        <v>19</v>
      </c>
      <c r="F685" t="s">
        <v>10</v>
      </c>
      <c r="G685">
        <v>1455</v>
      </c>
      <c r="H685" t="str">
        <f t="shared" si="10"/>
        <v>Orta yas</v>
      </c>
    </row>
    <row r="686" spans="1:8" x14ac:dyDescent="0.3">
      <c r="A686">
        <v>200684</v>
      </c>
      <c r="B686">
        <v>49</v>
      </c>
      <c r="C686" t="s">
        <v>13</v>
      </c>
      <c r="D686" t="s">
        <v>14</v>
      </c>
      <c r="E686" t="s">
        <v>9</v>
      </c>
      <c r="F686" t="s">
        <v>10</v>
      </c>
      <c r="G686">
        <v>1954</v>
      </c>
      <c r="H686" t="str">
        <f t="shared" si="10"/>
        <v>Orta yas</v>
      </c>
    </row>
    <row r="687" spans="1:8" x14ac:dyDescent="0.3">
      <c r="A687">
        <v>200685</v>
      </c>
      <c r="B687">
        <v>44</v>
      </c>
      <c r="C687" t="s">
        <v>7</v>
      </c>
      <c r="D687" t="s">
        <v>21</v>
      </c>
      <c r="E687" t="s">
        <v>9</v>
      </c>
      <c r="F687" t="s">
        <v>10</v>
      </c>
      <c r="G687">
        <v>1383</v>
      </c>
      <c r="H687" t="str">
        <f t="shared" si="10"/>
        <v>Orta yas</v>
      </c>
    </row>
    <row r="688" spans="1:8" x14ac:dyDescent="0.3">
      <c r="A688">
        <v>200686</v>
      </c>
      <c r="B688">
        <v>37</v>
      </c>
      <c r="C688" t="s">
        <v>7</v>
      </c>
      <c r="D688" t="s">
        <v>17</v>
      </c>
      <c r="E688" t="s">
        <v>9</v>
      </c>
      <c r="F688" t="s">
        <v>10</v>
      </c>
      <c r="G688">
        <v>1022</v>
      </c>
      <c r="H688" t="str">
        <f t="shared" si="10"/>
        <v>Orta yas</v>
      </c>
    </row>
    <row r="689" spans="1:8" x14ac:dyDescent="0.3">
      <c r="A689">
        <v>200687</v>
      </c>
      <c r="B689">
        <v>41</v>
      </c>
      <c r="C689" t="s">
        <v>16</v>
      </c>
      <c r="D689" t="s">
        <v>14</v>
      </c>
      <c r="E689" t="s">
        <v>15</v>
      </c>
      <c r="F689" t="s">
        <v>10</v>
      </c>
      <c r="G689">
        <v>1701</v>
      </c>
      <c r="H689" t="str">
        <f t="shared" si="10"/>
        <v>Orta yas</v>
      </c>
    </row>
    <row r="690" spans="1:8" x14ac:dyDescent="0.3">
      <c r="A690">
        <v>200688</v>
      </c>
      <c r="B690">
        <v>29</v>
      </c>
      <c r="C690" t="s">
        <v>7</v>
      </c>
      <c r="D690" t="s">
        <v>17</v>
      </c>
      <c r="E690" t="s">
        <v>9</v>
      </c>
      <c r="F690" t="s">
        <v>10</v>
      </c>
      <c r="G690">
        <v>1022</v>
      </c>
      <c r="H690" t="str">
        <f t="shared" si="10"/>
        <v>Kicik yas</v>
      </c>
    </row>
    <row r="691" spans="1:8" x14ac:dyDescent="0.3">
      <c r="A691">
        <v>200689</v>
      </c>
      <c r="B691">
        <v>67</v>
      </c>
      <c r="C691" t="s">
        <v>7</v>
      </c>
      <c r="D691" t="s">
        <v>8</v>
      </c>
      <c r="E691" t="s">
        <v>15</v>
      </c>
      <c r="F691" t="s">
        <v>10</v>
      </c>
      <c r="G691">
        <v>1233</v>
      </c>
      <c r="H691" t="str">
        <f t="shared" si="10"/>
        <v>Yuksek yas</v>
      </c>
    </row>
    <row r="692" spans="1:8" x14ac:dyDescent="0.3">
      <c r="A692">
        <v>200690</v>
      </c>
      <c r="B692">
        <v>52</v>
      </c>
      <c r="C692" t="s">
        <v>7</v>
      </c>
      <c r="D692" t="s">
        <v>17</v>
      </c>
      <c r="E692" t="s">
        <v>15</v>
      </c>
      <c r="F692" t="s">
        <v>10</v>
      </c>
      <c r="G692">
        <v>1697</v>
      </c>
      <c r="H692" t="str">
        <f t="shared" si="10"/>
        <v>Yuksek yas</v>
      </c>
    </row>
    <row r="693" spans="1:8" x14ac:dyDescent="0.3">
      <c r="A693">
        <v>200691</v>
      </c>
      <c r="B693">
        <v>77</v>
      </c>
      <c r="C693" t="s">
        <v>7</v>
      </c>
      <c r="D693" t="s">
        <v>20</v>
      </c>
      <c r="E693" t="s">
        <v>19</v>
      </c>
      <c r="F693" t="s">
        <v>10</v>
      </c>
      <c r="G693">
        <v>1310</v>
      </c>
      <c r="H693" t="str">
        <f t="shared" si="10"/>
        <v>Yuksek yas</v>
      </c>
    </row>
    <row r="694" spans="1:8" x14ac:dyDescent="0.3">
      <c r="A694">
        <v>200692</v>
      </c>
      <c r="B694">
        <v>50</v>
      </c>
      <c r="C694" t="s">
        <v>16</v>
      </c>
      <c r="D694" t="s">
        <v>17</v>
      </c>
      <c r="E694" t="s">
        <v>15</v>
      </c>
      <c r="F694" t="s">
        <v>10</v>
      </c>
      <c r="G694">
        <v>1416</v>
      </c>
      <c r="H694" t="str">
        <f t="shared" si="10"/>
        <v>Yuksek yas</v>
      </c>
    </row>
    <row r="695" spans="1:8" x14ac:dyDescent="0.3">
      <c r="A695">
        <v>200693</v>
      </c>
      <c r="B695">
        <v>50</v>
      </c>
      <c r="C695" t="s">
        <v>7</v>
      </c>
      <c r="D695" t="s">
        <v>21</v>
      </c>
      <c r="E695" t="s">
        <v>15</v>
      </c>
      <c r="F695" t="s">
        <v>10</v>
      </c>
      <c r="G695">
        <v>1332</v>
      </c>
      <c r="H695" t="str">
        <f t="shared" si="10"/>
        <v>Yuksek yas</v>
      </c>
    </row>
    <row r="696" spans="1:8" x14ac:dyDescent="0.3">
      <c r="A696">
        <v>200694</v>
      </c>
      <c r="B696">
        <v>78</v>
      </c>
      <c r="C696" t="s">
        <v>7</v>
      </c>
      <c r="D696" t="s">
        <v>20</v>
      </c>
      <c r="E696" t="s">
        <v>15</v>
      </c>
      <c r="F696" t="s">
        <v>10</v>
      </c>
      <c r="G696">
        <v>1574</v>
      </c>
      <c r="H696" t="str">
        <f t="shared" si="10"/>
        <v>Yuksek yas</v>
      </c>
    </row>
    <row r="697" spans="1:8" x14ac:dyDescent="0.3">
      <c r="A697">
        <v>200695</v>
      </c>
      <c r="B697">
        <v>68</v>
      </c>
      <c r="C697" t="s">
        <v>13</v>
      </c>
      <c r="D697" t="s">
        <v>8</v>
      </c>
      <c r="E697" t="s">
        <v>15</v>
      </c>
      <c r="F697" t="s">
        <v>10</v>
      </c>
      <c r="G697">
        <v>1102</v>
      </c>
      <c r="H697" t="str">
        <f t="shared" si="10"/>
        <v>Yuksek yas</v>
      </c>
    </row>
    <row r="698" spans="1:8" x14ac:dyDescent="0.3">
      <c r="A698">
        <v>200696</v>
      </c>
      <c r="B698">
        <v>60</v>
      </c>
      <c r="C698" t="s">
        <v>16</v>
      </c>
      <c r="D698" t="s">
        <v>8</v>
      </c>
      <c r="E698" t="s">
        <v>19</v>
      </c>
      <c r="F698" t="s">
        <v>10</v>
      </c>
      <c r="G698">
        <v>1499</v>
      </c>
      <c r="H698" t="str">
        <f t="shared" si="10"/>
        <v>Yuksek yas</v>
      </c>
    </row>
    <row r="699" spans="1:8" x14ac:dyDescent="0.3">
      <c r="A699">
        <v>200697</v>
      </c>
      <c r="B699">
        <v>54</v>
      </c>
      <c r="C699" t="s">
        <v>13</v>
      </c>
      <c r="D699" t="s">
        <v>8</v>
      </c>
      <c r="E699" t="s">
        <v>12</v>
      </c>
      <c r="F699" t="s">
        <v>10</v>
      </c>
      <c r="G699">
        <v>1827</v>
      </c>
      <c r="H699" t="str">
        <f t="shared" si="10"/>
        <v>Yuksek yas</v>
      </c>
    </row>
    <row r="700" spans="1:8" x14ac:dyDescent="0.3">
      <c r="A700">
        <v>200698</v>
      </c>
      <c r="B700">
        <v>29</v>
      </c>
      <c r="C700" t="s">
        <v>13</v>
      </c>
      <c r="D700" t="s">
        <v>18</v>
      </c>
      <c r="E700" t="s">
        <v>15</v>
      </c>
      <c r="F700" t="s">
        <v>10</v>
      </c>
      <c r="G700">
        <v>1482</v>
      </c>
      <c r="H700" t="str">
        <f t="shared" si="10"/>
        <v>Kicik yas</v>
      </c>
    </row>
    <row r="701" spans="1:8" x14ac:dyDescent="0.3">
      <c r="A701">
        <v>200699</v>
      </c>
      <c r="B701">
        <v>20</v>
      </c>
      <c r="C701" t="s">
        <v>16</v>
      </c>
      <c r="D701" t="s">
        <v>8</v>
      </c>
      <c r="E701" t="s">
        <v>15</v>
      </c>
      <c r="F701" t="s">
        <v>10</v>
      </c>
      <c r="G701">
        <v>1188</v>
      </c>
      <c r="H701" t="str">
        <f t="shared" si="10"/>
        <v>Kicik yas</v>
      </c>
    </row>
    <row r="702" spans="1:8" x14ac:dyDescent="0.3">
      <c r="A702">
        <v>200700</v>
      </c>
      <c r="B702">
        <v>18</v>
      </c>
      <c r="C702" t="s">
        <v>7</v>
      </c>
      <c r="D702" t="s">
        <v>20</v>
      </c>
      <c r="E702" t="s">
        <v>9</v>
      </c>
      <c r="F702" t="s">
        <v>10</v>
      </c>
      <c r="G702">
        <v>1847</v>
      </c>
      <c r="H702" t="str">
        <f t="shared" si="10"/>
        <v>Kicik yas</v>
      </c>
    </row>
    <row r="703" spans="1:8" x14ac:dyDescent="0.3">
      <c r="A703">
        <v>200701</v>
      </c>
      <c r="B703">
        <v>50</v>
      </c>
      <c r="C703" t="s">
        <v>13</v>
      </c>
      <c r="D703" t="s">
        <v>14</v>
      </c>
      <c r="E703" t="s">
        <v>19</v>
      </c>
      <c r="F703" t="s">
        <v>10</v>
      </c>
      <c r="G703">
        <v>1459</v>
      </c>
      <c r="H703" t="str">
        <f t="shared" si="10"/>
        <v>Yuksek yas</v>
      </c>
    </row>
    <row r="704" spans="1:8" x14ac:dyDescent="0.3">
      <c r="A704">
        <v>200702</v>
      </c>
      <c r="B704">
        <v>57</v>
      </c>
      <c r="C704" t="s">
        <v>16</v>
      </c>
      <c r="D704" t="s">
        <v>8</v>
      </c>
      <c r="E704" t="s">
        <v>15</v>
      </c>
      <c r="F704" t="s">
        <v>10</v>
      </c>
      <c r="G704">
        <v>1188</v>
      </c>
      <c r="H704" t="str">
        <f t="shared" si="10"/>
        <v>Yuksek yas</v>
      </c>
    </row>
    <row r="705" spans="1:8" x14ac:dyDescent="0.3">
      <c r="A705">
        <v>200703</v>
      </c>
      <c r="B705">
        <v>27</v>
      </c>
      <c r="C705" t="s">
        <v>7</v>
      </c>
      <c r="D705" t="s">
        <v>8</v>
      </c>
      <c r="E705" t="s">
        <v>9</v>
      </c>
      <c r="F705" t="s">
        <v>10</v>
      </c>
      <c r="G705">
        <v>1350</v>
      </c>
      <c r="H705" t="str">
        <f t="shared" si="10"/>
        <v>Kicik yas</v>
      </c>
    </row>
    <row r="706" spans="1:8" x14ac:dyDescent="0.3">
      <c r="A706">
        <v>200704</v>
      </c>
      <c r="B706">
        <v>60</v>
      </c>
      <c r="C706" t="s">
        <v>16</v>
      </c>
      <c r="D706" t="s">
        <v>18</v>
      </c>
      <c r="E706" t="s">
        <v>12</v>
      </c>
      <c r="F706" t="s">
        <v>10</v>
      </c>
      <c r="G706">
        <v>1580</v>
      </c>
      <c r="H706" t="str">
        <f t="shared" ref="H706:H769" si="11">IF(B706=0, "Bilinmir",
    IF(AND(B706&gt;0, B706&lt;35), "Kicik yas",
        IF(AND(B706&gt;=35, B706&lt;50), "Orta yas",
            "Yuksek yas"
        )
    )
)</f>
        <v>Yuksek yas</v>
      </c>
    </row>
    <row r="707" spans="1:8" x14ac:dyDescent="0.3">
      <c r="A707">
        <v>200705</v>
      </c>
      <c r="B707">
        <v>61</v>
      </c>
      <c r="C707" t="s">
        <v>13</v>
      </c>
      <c r="D707" t="s">
        <v>14</v>
      </c>
      <c r="E707" t="s">
        <v>15</v>
      </c>
      <c r="F707" t="s">
        <v>10</v>
      </c>
      <c r="G707">
        <v>1113</v>
      </c>
      <c r="H707" t="str">
        <f t="shared" si="11"/>
        <v>Yuksek yas</v>
      </c>
    </row>
    <row r="708" spans="1:8" x14ac:dyDescent="0.3">
      <c r="A708">
        <v>200706</v>
      </c>
      <c r="B708">
        <v>46</v>
      </c>
      <c r="C708" t="s">
        <v>7</v>
      </c>
      <c r="D708" t="s">
        <v>21</v>
      </c>
      <c r="E708" t="s">
        <v>15</v>
      </c>
      <c r="F708" t="s">
        <v>10</v>
      </c>
      <c r="G708">
        <v>1103</v>
      </c>
      <c r="H708" t="str">
        <f t="shared" si="11"/>
        <v>Orta yas</v>
      </c>
    </row>
    <row r="709" spans="1:8" x14ac:dyDescent="0.3">
      <c r="A709">
        <v>200707</v>
      </c>
      <c r="B709">
        <v>30</v>
      </c>
      <c r="C709" t="s">
        <v>7</v>
      </c>
      <c r="D709" t="s">
        <v>20</v>
      </c>
      <c r="E709" t="s">
        <v>12</v>
      </c>
      <c r="F709" t="s">
        <v>10</v>
      </c>
      <c r="G709">
        <v>1619</v>
      </c>
      <c r="H709" t="str">
        <f t="shared" si="11"/>
        <v>Kicik yas</v>
      </c>
    </row>
    <row r="710" spans="1:8" x14ac:dyDescent="0.3">
      <c r="A710">
        <v>200708</v>
      </c>
      <c r="B710">
        <v>29</v>
      </c>
      <c r="C710" t="s">
        <v>16</v>
      </c>
      <c r="D710" t="s">
        <v>21</v>
      </c>
      <c r="E710" t="s">
        <v>19</v>
      </c>
      <c r="F710" t="s">
        <v>10</v>
      </c>
      <c r="G710">
        <v>1507</v>
      </c>
      <c r="H710" t="str">
        <f t="shared" si="11"/>
        <v>Kicik yas</v>
      </c>
    </row>
    <row r="711" spans="1:8" x14ac:dyDescent="0.3">
      <c r="A711">
        <v>200709</v>
      </c>
      <c r="B711">
        <v>48</v>
      </c>
      <c r="C711" t="s">
        <v>7</v>
      </c>
      <c r="D711" t="s">
        <v>14</v>
      </c>
      <c r="E711" t="s">
        <v>19</v>
      </c>
      <c r="F711" t="s">
        <v>10</v>
      </c>
      <c r="G711">
        <v>1344</v>
      </c>
      <c r="H711" t="str">
        <f t="shared" si="11"/>
        <v>Orta yas</v>
      </c>
    </row>
    <row r="712" spans="1:8" x14ac:dyDescent="0.3">
      <c r="A712">
        <v>200710</v>
      </c>
      <c r="B712">
        <v>63</v>
      </c>
      <c r="C712" t="s">
        <v>13</v>
      </c>
      <c r="D712" t="s">
        <v>14</v>
      </c>
      <c r="E712" t="s">
        <v>19</v>
      </c>
      <c r="F712" t="s">
        <v>10</v>
      </c>
      <c r="G712">
        <v>1020</v>
      </c>
      <c r="H712" t="str">
        <f t="shared" si="11"/>
        <v>Yuksek yas</v>
      </c>
    </row>
    <row r="713" spans="1:8" x14ac:dyDescent="0.3">
      <c r="A713">
        <v>200711</v>
      </c>
      <c r="B713">
        <v>19</v>
      </c>
      <c r="C713" t="s">
        <v>13</v>
      </c>
      <c r="D713" t="s">
        <v>8</v>
      </c>
      <c r="E713" t="s">
        <v>15</v>
      </c>
      <c r="F713" t="s">
        <v>10</v>
      </c>
      <c r="G713">
        <v>1386</v>
      </c>
      <c r="H713" t="str">
        <f t="shared" si="11"/>
        <v>Kicik yas</v>
      </c>
    </row>
    <row r="714" spans="1:8" x14ac:dyDescent="0.3">
      <c r="A714">
        <v>200712</v>
      </c>
      <c r="B714">
        <v>78</v>
      </c>
      <c r="C714" t="s">
        <v>13</v>
      </c>
      <c r="D714" t="s">
        <v>14</v>
      </c>
      <c r="E714" t="s">
        <v>12</v>
      </c>
      <c r="F714" t="s">
        <v>10</v>
      </c>
      <c r="G714">
        <v>1943</v>
      </c>
      <c r="H714" t="str">
        <f t="shared" si="11"/>
        <v>Yuksek yas</v>
      </c>
    </row>
    <row r="715" spans="1:8" x14ac:dyDescent="0.3">
      <c r="A715">
        <v>200713</v>
      </c>
      <c r="B715">
        <v>68</v>
      </c>
      <c r="C715" t="s">
        <v>16</v>
      </c>
      <c r="D715" t="s">
        <v>18</v>
      </c>
      <c r="E715" t="s">
        <v>19</v>
      </c>
      <c r="F715" t="s">
        <v>10</v>
      </c>
      <c r="G715">
        <v>1777</v>
      </c>
      <c r="H715" t="str">
        <f t="shared" si="11"/>
        <v>Yuksek yas</v>
      </c>
    </row>
    <row r="716" spans="1:8" x14ac:dyDescent="0.3">
      <c r="A716">
        <v>200714</v>
      </c>
      <c r="B716">
        <v>67</v>
      </c>
      <c r="C716" t="s">
        <v>7</v>
      </c>
      <c r="D716" t="s">
        <v>18</v>
      </c>
      <c r="E716" t="s">
        <v>15</v>
      </c>
      <c r="F716" t="s">
        <v>10</v>
      </c>
      <c r="G716">
        <v>1854</v>
      </c>
      <c r="H716" t="str">
        <f t="shared" si="11"/>
        <v>Yuksek yas</v>
      </c>
    </row>
    <row r="717" spans="1:8" x14ac:dyDescent="0.3">
      <c r="A717">
        <v>200715</v>
      </c>
      <c r="B717">
        <v>52</v>
      </c>
      <c r="C717" t="s">
        <v>7</v>
      </c>
      <c r="D717" t="s">
        <v>21</v>
      </c>
      <c r="E717" t="s">
        <v>12</v>
      </c>
      <c r="F717" t="s">
        <v>10</v>
      </c>
      <c r="G717">
        <v>1208</v>
      </c>
      <c r="H717" t="str">
        <f t="shared" si="11"/>
        <v>Yuksek yas</v>
      </c>
    </row>
    <row r="718" spans="1:8" x14ac:dyDescent="0.3">
      <c r="A718">
        <v>200716</v>
      </c>
      <c r="B718">
        <v>40</v>
      </c>
      <c r="C718" t="s">
        <v>7</v>
      </c>
      <c r="D718" t="s">
        <v>18</v>
      </c>
      <c r="E718" t="s">
        <v>9</v>
      </c>
      <c r="F718" t="s">
        <v>10</v>
      </c>
      <c r="G718">
        <v>1681</v>
      </c>
      <c r="H718" t="str">
        <f t="shared" si="11"/>
        <v>Orta yas</v>
      </c>
    </row>
    <row r="719" spans="1:8" x14ac:dyDescent="0.3">
      <c r="A719">
        <v>200717</v>
      </c>
      <c r="B719">
        <v>34</v>
      </c>
      <c r="C719" t="s">
        <v>13</v>
      </c>
      <c r="D719" t="s">
        <v>18</v>
      </c>
      <c r="E719" t="s">
        <v>15</v>
      </c>
      <c r="F719" t="s">
        <v>10</v>
      </c>
      <c r="G719">
        <v>1482</v>
      </c>
      <c r="H719" t="str">
        <f t="shared" si="11"/>
        <v>Kicik yas</v>
      </c>
    </row>
    <row r="720" spans="1:8" x14ac:dyDescent="0.3">
      <c r="A720">
        <v>200718</v>
      </c>
      <c r="B720">
        <v>43</v>
      </c>
      <c r="C720" t="s">
        <v>7</v>
      </c>
      <c r="D720" t="s">
        <v>21</v>
      </c>
      <c r="E720" t="s">
        <v>9</v>
      </c>
      <c r="F720" t="s">
        <v>10</v>
      </c>
      <c r="G720">
        <v>1472</v>
      </c>
      <c r="H720" t="str">
        <f t="shared" si="11"/>
        <v>Orta yas</v>
      </c>
    </row>
    <row r="721" spans="1:8" x14ac:dyDescent="0.3">
      <c r="A721">
        <v>200719</v>
      </c>
      <c r="B721">
        <v>25</v>
      </c>
      <c r="C721" t="s">
        <v>11</v>
      </c>
      <c r="D721" t="s">
        <v>17</v>
      </c>
      <c r="E721" t="s">
        <v>15</v>
      </c>
      <c r="F721" t="s">
        <v>10</v>
      </c>
      <c r="G721">
        <v>1705</v>
      </c>
      <c r="H721" t="str">
        <f t="shared" si="11"/>
        <v>Kicik yas</v>
      </c>
    </row>
    <row r="722" spans="1:8" x14ac:dyDescent="0.3">
      <c r="A722">
        <v>200720</v>
      </c>
      <c r="B722">
        <v>46</v>
      </c>
      <c r="C722" t="s">
        <v>7</v>
      </c>
      <c r="D722" t="s">
        <v>20</v>
      </c>
      <c r="E722" t="s">
        <v>15</v>
      </c>
      <c r="F722" t="s">
        <v>10</v>
      </c>
      <c r="G722">
        <v>1858</v>
      </c>
      <c r="H722" t="str">
        <f t="shared" si="11"/>
        <v>Orta yas</v>
      </c>
    </row>
    <row r="723" spans="1:8" x14ac:dyDescent="0.3">
      <c r="A723">
        <v>200721</v>
      </c>
      <c r="B723">
        <v>43</v>
      </c>
      <c r="C723" t="s">
        <v>13</v>
      </c>
      <c r="D723" t="s">
        <v>8</v>
      </c>
      <c r="E723" t="s">
        <v>19</v>
      </c>
      <c r="F723" t="s">
        <v>10</v>
      </c>
      <c r="G723">
        <v>1941</v>
      </c>
      <c r="H723" t="str">
        <f t="shared" si="11"/>
        <v>Orta yas</v>
      </c>
    </row>
    <row r="724" spans="1:8" x14ac:dyDescent="0.3">
      <c r="A724">
        <v>200722</v>
      </c>
      <c r="B724">
        <v>27</v>
      </c>
      <c r="C724" t="s">
        <v>7</v>
      </c>
      <c r="D724" t="s">
        <v>18</v>
      </c>
      <c r="E724" t="s">
        <v>12</v>
      </c>
      <c r="F724" t="s">
        <v>10</v>
      </c>
      <c r="G724">
        <v>1392</v>
      </c>
      <c r="H724" t="str">
        <f t="shared" si="11"/>
        <v>Kicik yas</v>
      </c>
    </row>
    <row r="725" spans="1:8" x14ac:dyDescent="0.3">
      <c r="A725">
        <v>200723</v>
      </c>
      <c r="B725">
        <v>43</v>
      </c>
      <c r="C725" t="s">
        <v>16</v>
      </c>
      <c r="D725" t="s">
        <v>21</v>
      </c>
      <c r="E725" t="s">
        <v>9</v>
      </c>
      <c r="F725" t="s">
        <v>10</v>
      </c>
      <c r="G725">
        <v>1634</v>
      </c>
      <c r="H725" t="str">
        <f t="shared" si="11"/>
        <v>Orta yas</v>
      </c>
    </row>
    <row r="726" spans="1:8" x14ac:dyDescent="0.3">
      <c r="A726">
        <v>200724</v>
      </c>
      <c r="B726">
        <v>79</v>
      </c>
      <c r="C726" t="s">
        <v>16</v>
      </c>
      <c r="D726" t="s">
        <v>21</v>
      </c>
      <c r="E726" t="s">
        <v>19</v>
      </c>
      <c r="F726" t="s">
        <v>10</v>
      </c>
      <c r="G726">
        <v>1688</v>
      </c>
      <c r="H726" t="str">
        <f t="shared" si="11"/>
        <v>Yuksek yas</v>
      </c>
    </row>
    <row r="727" spans="1:8" x14ac:dyDescent="0.3">
      <c r="A727">
        <v>200725</v>
      </c>
      <c r="B727">
        <v>51</v>
      </c>
      <c r="C727" t="s">
        <v>13</v>
      </c>
      <c r="D727" t="s">
        <v>14</v>
      </c>
      <c r="E727" t="s">
        <v>9</v>
      </c>
      <c r="F727" t="s">
        <v>10</v>
      </c>
      <c r="G727">
        <v>1515</v>
      </c>
      <c r="H727" t="str">
        <f t="shared" si="11"/>
        <v>Yuksek yas</v>
      </c>
    </row>
    <row r="728" spans="1:8" x14ac:dyDescent="0.3">
      <c r="A728">
        <v>200726</v>
      </c>
      <c r="B728">
        <v>68</v>
      </c>
      <c r="C728" t="s">
        <v>13</v>
      </c>
      <c r="D728" t="s">
        <v>17</v>
      </c>
      <c r="E728" t="s">
        <v>12</v>
      </c>
      <c r="F728" t="s">
        <v>10</v>
      </c>
      <c r="G728">
        <v>1187</v>
      </c>
      <c r="H728" t="str">
        <f t="shared" si="11"/>
        <v>Yuksek yas</v>
      </c>
    </row>
    <row r="729" spans="1:8" x14ac:dyDescent="0.3">
      <c r="A729">
        <v>200727</v>
      </c>
      <c r="B729">
        <v>58</v>
      </c>
      <c r="C729" t="s">
        <v>7</v>
      </c>
      <c r="D729" t="s">
        <v>18</v>
      </c>
      <c r="E729" t="s">
        <v>15</v>
      </c>
      <c r="F729" t="s">
        <v>10</v>
      </c>
      <c r="G729">
        <v>1345</v>
      </c>
      <c r="H729" t="str">
        <f t="shared" si="11"/>
        <v>Yuksek yas</v>
      </c>
    </row>
    <row r="730" spans="1:8" x14ac:dyDescent="0.3">
      <c r="A730">
        <v>200728</v>
      </c>
      <c r="B730">
        <v>24</v>
      </c>
      <c r="C730" t="s">
        <v>7</v>
      </c>
      <c r="D730" t="s">
        <v>17</v>
      </c>
      <c r="E730" t="s">
        <v>19</v>
      </c>
      <c r="F730" t="s">
        <v>10</v>
      </c>
      <c r="G730">
        <v>1351</v>
      </c>
      <c r="H730" t="str">
        <f t="shared" si="11"/>
        <v>Kicik yas</v>
      </c>
    </row>
    <row r="731" spans="1:8" x14ac:dyDescent="0.3">
      <c r="A731">
        <v>200729</v>
      </c>
      <c r="B731">
        <v>21</v>
      </c>
      <c r="C731" t="s">
        <v>16</v>
      </c>
      <c r="D731" t="s">
        <v>17</v>
      </c>
      <c r="E731" t="s">
        <v>9</v>
      </c>
      <c r="F731" t="s">
        <v>10</v>
      </c>
      <c r="G731">
        <v>1540</v>
      </c>
      <c r="H731" t="str">
        <f t="shared" si="11"/>
        <v>Kicik yas</v>
      </c>
    </row>
    <row r="732" spans="1:8" x14ac:dyDescent="0.3">
      <c r="A732">
        <v>200730</v>
      </c>
      <c r="B732">
        <v>75</v>
      </c>
      <c r="C732" t="s">
        <v>7</v>
      </c>
      <c r="D732" t="s">
        <v>17</v>
      </c>
      <c r="E732" t="s">
        <v>12</v>
      </c>
      <c r="F732" t="s">
        <v>10</v>
      </c>
      <c r="G732">
        <v>1597</v>
      </c>
      <c r="H732" t="str">
        <f t="shared" si="11"/>
        <v>Yuksek yas</v>
      </c>
    </row>
    <row r="733" spans="1:8" x14ac:dyDescent="0.3">
      <c r="A733">
        <v>200731</v>
      </c>
      <c r="B733">
        <v>70</v>
      </c>
      <c r="C733" t="s">
        <v>13</v>
      </c>
      <c r="D733" t="s">
        <v>21</v>
      </c>
      <c r="E733" t="s">
        <v>9</v>
      </c>
      <c r="F733" t="s">
        <v>10</v>
      </c>
      <c r="G733">
        <v>1046</v>
      </c>
      <c r="H733" t="str">
        <f t="shared" si="11"/>
        <v>Yuksek yas</v>
      </c>
    </row>
    <row r="734" spans="1:8" x14ac:dyDescent="0.3">
      <c r="A734">
        <v>200732</v>
      </c>
      <c r="B734">
        <v>67</v>
      </c>
      <c r="C734" t="s">
        <v>13</v>
      </c>
      <c r="D734" t="s">
        <v>8</v>
      </c>
      <c r="E734" t="s">
        <v>9</v>
      </c>
      <c r="F734" t="s">
        <v>10</v>
      </c>
      <c r="G734">
        <v>1076</v>
      </c>
      <c r="H734" t="str">
        <f t="shared" si="11"/>
        <v>Yuksek yas</v>
      </c>
    </row>
    <row r="735" spans="1:8" x14ac:dyDescent="0.3">
      <c r="A735">
        <v>200733</v>
      </c>
      <c r="B735">
        <v>62</v>
      </c>
      <c r="C735" t="s">
        <v>13</v>
      </c>
      <c r="D735" t="s">
        <v>21</v>
      </c>
      <c r="E735" t="s">
        <v>12</v>
      </c>
      <c r="F735" t="s">
        <v>10</v>
      </c>
      <c r="G735">
        <v>1342</v>
      </c>
      <c r="H735" t="str">
        <f t="shared" si="11"/>
        <v>Yuksek yas</v>
      </c>
    </row>
    <row r="736" spans="1:8" x14ac:dyDescent="0.3">
      <c r="A736">
        <v>200734</v>
      </c>
      <c r="B736">
        <v>28</v>
      </c>
      <c r="C736" t="s">
        <v>13</v>
      </c>
      <c r="D736" t="s">
        <v>14</v>
      </c>
      <c r="E736" t="s">
        <v>15</v>
      </c>
      <c r="F736" t="s">
        <v>10</v>
      </c>
      <c r="G736">
        <v>1190</v>
      </c>
      <c r="H736" t="str">
        <f t="shared" si="11"/>
        <v>Kicik yas</v>
      </c>
    </row>
    <row r="737" spans="1:8" x14ac:dyDescent="0.3">
      <c r="A737">
        <v>200735</v>
      </c>
      <c r="B737">
        <v>46</v>
      </c>
      <c r="C737" t="s">
        <v>13</v>
      </c>
      <c r="D737" t="s">
        <v>14</v>
      </c>
      <c r="E737" t="s">
        <v>9</v>
      </c>
      <c r="F737" t="s">
        <v>10</v>
      </c>
      <c r="G737">
        <v>1542</v>
      </c>
      <c r="H737" t="str">
        <f t="shared" si="11"/>
        <v>Orta yas</v>
      </c>
    </row>
    <row r="738" spans="1:8" x14ac:dyDescent="0.3">
      <c r="A738">
        <v>200736</v>
      </c>
      <c r="B738">
        <v>73</v>
      </c>
      <c r="C738" t="s">
        <v>16</v>
      </c>
      <c r="D738" t="s">
        <v>8</v>
      </c>
      <c r="E738" t="s">
        <v>19</v>
      </c>
      <c r="F738" t="s">
        <v>10</v>
      </c>
      <c r="G738">
        <v>1818</v>
      </c>
      <c r="H738" t="str">
        <f t="shared" si="11"/>
        <v>Yuksek yas</v>
      </c>
    </row>
    <row r="739" spans="1:8" x14ac:dyDescent="0.3">
      <c r="A739">
        <v>200737</v>
      </c>
      <c r="B739">
        <v>53</v>
      </c>
      <c r="C739" t="s">
        <v>16</v>
      </c>
      <c r="D739" t="s">
        <v>17</v>
      </c>
      <c r="E739" t="s">
        <v>19</v>
      </c>
      <c r="F739" t="s">
        <v>10</v>
      </c>
      <c r="G739">
        <v>1680</v>
      </c>
      <c r="H739" t="str">
        <f t="shared" si="11"/>
        <v>Yuksek yas</v>
      </c>
    </row>
    <row r="740" spans="1:8" x14ac:dyDescent="0.3">
      <c r="A740">
        <v>200738</v>
      </c>
      <c r="B740">
        <v>42</v>
      </c>
      <c r="C740" t="s">
        <v>13</v>
      </c>
      <c r="D740" t="s">
        <v>20</v>
      </c>
      <c r="E740" t="s">
        <v>9</v>
      </c>
      <c r="F740" t="s">
        <v>10</v>
      </c>
      <c r="G740">
        <v>1035</v>
      </c>
      <c r="H740" t="str">
        <f t="shared" si="11"/>
        <v>Orta yas</v>
      </c>
    </row>
    <row r="741" spans="1:8" x14ac:dyDescent="0.3">
      <c r="A741">
        <v>200739</v>
      </c>
      <c r="B741">
        <v>38</v>
      </c>
      <c r="C741" t="s">
        <v>7</v>
      </c>
      <c r="D741" t="s">
        <v>18</v>
      </c>
      <c r="E741" t="s">
        <v>15</v>
      </c>
      <c r="F741" t="s">
        <v>10</v>
      </c>
      <c r="G741">
        <v>1756</v>
      </c>
      <c r="H741" t="str">
        <f t="shared" si="11"/>
        <v>Orta yas</v>
      </c>
    </row>
    <row r="742" spans="1:8" x14ac:dyDescent="0.3">
      <c r="A742">
        <v>200740</v>
      </c>
      <c r="B742">
        <v>78</v>
      </c>
      <c r="C742" t="s">
        <v>13</v>
      </c>
      <c r="D742" t="s">
        <v>20</v>
      </c>
      <c r="E742" t="s">
        <v>15</v>
      </c>
      <c r="F742" t="s">
        <v>10</v>
      </c>
      <c r="G742">
        <v>1423</v>
      </c>
      <c r="H742" t="str">
        <f t="shared" si="11"/>
        <v>Yuksek yas</v>
      </c>
    </row>
    <row r="743" spans="1:8" x14ac:dyDescent="0.3">
      <c r="A743">
        <v>200741</v>
      </c>
      <c r="B743">
        <v>74</v>
      </c>
      <c r="C743" t="s">
        <v>16</v>
      </c>
      <c r="D743" t="s">
        <v>8</v>
      </c>
      <c r="E743" t="s">
        <v>9</v>
      </c>
      <c r="F743" t="s">
        <v>10</v>
      </c>
      <c r="G743">
        <v>1350</v>
      </c>
      <c r="H743" t="str">
        <f t="shared" si="11"/>
        <v>Yuksek yas</v>
      </c>
    </row>
    <row r="744" spans="1:8" x14ac:dyDescent="0.3">
      <c r="A744">
        <v>200742</v>
      </c>
      <c r="B744">
        <v>53</v>
      </c>
      <c r="C744" t="s">
        <v>13</v>
      </c>
      <c r="D744" t="s">
        <v>17</v>
      </c>
      <c r="E744" t="s">
        <v>12</v>
      </c>
      <c r="F744" t="s">
        <v>10</v>
      </c>
      <c r="G744">
        <v>1187</v>
      </c>
      <c r="H744" t="str">
        <f t="shared" si="11"/>
        <v>Yuksek yas</v>
      </c>
    </row>
    <row r="745" spans="1:8" x14ac:dyDescent="0.3">
      <c r="A745">
        <v>200743</v>
      </c>
      <c r="B745">
        <v>27</v>
      </c>
      <c r="C745" t="s">
        <v>16</v>
      </c>
      <c r="D745" t="s">
        <v>21</v>
      </c>
      <c r="E745" t="s">
        <v>12</v>
      </c>
      <c r="F745" t="s">
        <v>10</v>
      </c>
      <c r="G745">
        <v>1526</v>
      </c>
      <c r="H745" t="str">
        <f t="shared" si="11"/>
        <v>Kicik yas</v>
      </c>
    </row>
    <row r="746" spans="1:8" x14ac:dyDescent="0.3">
      <c r="A746">
        <v>200744</v>
      </c>
      <c r="B746">
        <v>54</v>
      </c>
      <c r="C746" t="s">
        <v>16</v>
      </c>
      <c r="D746" t="s">
        <v>14</v>
      </c>
      <c r="E746" t="s">
        <v>15</v>
      </c>
      <c r="F746" t="s">
        <v>10</v>
      </c>
      <c r="G746">
        <v>1333</v>
      </c>
      <c r="H746" t="str">
        <f t="shared" si="11"/>
        <v>Yuksek yas</v>
      </c>
    </row>
    <row r="747" spans="1:8" x14ac:dyDescent="0.3">
      <c r="A747">
        <v>200745</v>
      </c>
      <c r="B747">
        <v>26</v>
      </c>
      <c r="C747" t="s">
        <v>13</v>
      </c>
      <c r="D747" t="s">
        <v>18</v>
      </c>
      <c r="E747" t="s">
        <v>15</v>
      </c>
      <c r="F747" t="s">
        <v>10</v>
      </c>
      <c r="G747">
        <v>1482</v>
      </c>
      <c r="H747" t="str">
        <f t="shared" si="11"/>
        <v>Kicik yas</v>
      </c>
    </row>
    <row r="748" spans="1:8" x14ac:dyDescent="0.3">
      <c r="A748">
        <v>200746</v>
      </c>
      <c r="B748">
        <v>41</v>
      </c>
      <c r="C748" t="s">
        <v>11</v>
      </c>
      <c r="D748" t="s">
        <v>17</v>
      </c>
      <c r="E748" t="s">
        <v>12</v>
      </c>
      <c r="F748" t="s">
        <v>10</v>
      </c>
      <c r="G748">
        <v>1215</v>
      </c>
      <c r="H748" t="str">
        <f t="shared" si="11"/>
        <v>Orta yas</v>
      </c>
    </row>
    <row r="749" spans="1:8" x14ac:dyDescent="0.3">
      <c r="A749">
        <v>200747</v>
      </c>
      <c r="B749">
        <v>52</v>
      </c>
      <c r="C749" t="s">
        <v>7</v>
      </c>
      <c r="D749" t="s">
        <v>18</v>
      </c>
      <c r="E749" t="s">
        <v>12</v>
      </c>
      <c r="F749" t="s">
        <v>10</v>
      </c>
      <c r="G749">
        <v>1157</v>
      </c>
      <c r="H749" t="str">
        <f t="shared" si="11"/>
        <v>Yuksek yas</v>
      </c>
    </row>
    <row r="750" spans="1:8" x14ac:dyDescent="0.3">
      <c r="A750">
        <v>200748</v>
      </c>
      <c r="B750">
        <v>66</v>
      </c>
      <c r="C750" t="s">
        <v>16</v>
      </c>
      <c r="D750" t="s">
        <v>18</v>
      </c>
      <c r="E750" t="s">
        <v>9</v>
      </c>
      <c r="F750" t="s">
        <v>10</v>
      </c>
      <c r="G750">
        <v>1925</v>
      </c>
      <c r="H750" t="str">
        <f t="shared" si="11"/>
        <v>Yuksek yas</v>
      </c>
    </row>
    <row r="751" spans="1:8" x14ac:dyDescent="0.3">
      <c r="A751">
        <v>200749</v>
      </c>
      <c r="B751">
        <v>52</v>
      </c>
      <c r="C751" t="s">
        <v>7</v>
      </c>
      <c r="D751" t="s">
        <v>17</v>
      </c>
      <c r="E751" t="s">
        <v>9</v>
      </c>
      <c r="F751" t="s">
        <v>10</v>
      </c>
      <c r="G751">
        <v>1666</v>
      </c>
      <c r="H751" t="str">
        <f t="shared" si="11"/>
        <v>Yuksek yas</v>
      </c>
    </row>
    <row r="752" spans="1:8" x14ac:dyDescent="0.3">
      <c r="A752">
        <v>200750</v>
      </c>
      <c r="B752">
        <v>65</v>
      </c>
      <c r="C752" t="s">
        <v>13</v>
      </c>
      <c r="D752" t="s">
        <v>17</v>
      </c>
      <c r="E752" t="s">
        <v>15</v>
      </c>
      <c r="F752" t="s">
        <v>10</v>
      </c>
      <c r="G752">
        <v>1240</v>
      </c>
      <c r="H752" t="str">
        <f t="shared" si="11"/>
        <v>Yuksek yas</v>
      </c>
    </row>
    <row r="753" spans="1:8" x14ac:dyDescent="0.3">
      <c r="A753">
        <v>200751</v>
      </c>
      <c r="B753">
        <v>53</v>
      </c>
      <c r="C753" t="s">
        <v>16</v>
      </c>
      <c r="D753" t="s">
        <v>18</v>
      </c>
      <c r="E753" t="s">
        <v>12</v>
      </c>
      <c r="F753" t="s">
        <v>10</v>
      </c>
      <c r="G753">
        <v>1295</v>
      </c>
      <c r="H753" t="str">
        <f t="shared" si="11"/>
        <v>Yuksek yas</v>
      </c>
    </row>
    <row r="754" spans="1:8" x14ac:dyDescent="0.3">
      <c r="A754">
        <v>200752</v>
      </c>
      <c r="B754">
        <v>0</v>
      </c>
      <c r="C754" t="s">
        <v>7</v>
      </c>
      <c r="D754" t="s">
        <v>18</v>
      </c>
      <c r="E754" t="s">
        <v>19</v>
      </c>
      <c r="F754" t="s">
        <v>10</v>
      </c>
      <c r="G754">
        <v>1461</v>
      </c>
      <c r="H754" t="str">
        <f t="shared" si="11"/>
        <v>Bilinmir</v>
      </c>
    </row>
    <row r="755" spans="1:8" x14ac:dyDescent="0.3">
      <c r="A755">
        <v>200753</v>
      </c>
      <c r="B755">
        <v>66</v>
      </c>
      <c r="C755" t="s">
        <v>7</v>
      </c>
      <c r="D755" t="s">
        <v>18</v>
      </c>
      <c r="E755" t="s">
        <v>19</v>
      </c>
      <c r="F755" t="s">
        <v>10</v>
      </c>
      <c r="G755">
        <v>1044</v>
      </c>
      <c r="H755" t="str">
        <f t="shared" si="11"/>
        <v>Yuksek yas</v>
      </c>
    </row>
    <row r="756" spans="1:8" x14ac:dyDescent="0.3">
      <c r="A756">
        <v>200754</v>
      </c>
      <c r="B756">
        <v>56</v>
      </c>
      <c r="C756" t="s">
        <v>7</v>
      </c>
      <c r="D756" t="s">
        <v>21</v>
      </c>
      <c r="E756" t="s">
        <v>19</v>
      </c>
      <c r="F756" t="s">
        <v>10</v>
      </c>
      <c r="G756">
        <v>1494</v>
      </c>
      <c r="H756" t="str">
        <f t="shared" si="11"/>
        <v>Yuksek yas</v>
      </c>
    </row>
    <row r="757" spans="1:8" x14ac:dyDescent="0.3">
      <c r="A757">
        <v>200755</v>
      </c>
      <c r="B757">
        <v>49</v>
      </c>
      <c r="C757" t="s">
        <v>13</v>
      </c>
      <c r="D757" t="s">
        <v>8</v>
      </c>
      <c r="E757" t="s">
        <v>15</v>
      </c>
      <c r="F757" t="s">
        <v>10</v>
      </c>
      <c r="G757">
        <v>1970</v>
      </c>
      <c r="H757" t="str">
        <f t="shared" si="11"/>
        <v>Orta yas</v>
      </c>
    </row>
    <row r="758" spans="1:8" x14ac:dyDescent="0.3">
      <c r="A758">
        <v>200756</v>
      </c>
      <c r="B758">
        <v>41</v>
      </c>
      <c r="C758" t="s">
        <v>13</v>
      </c>
      <c r="D758" t="s">
        <v>21</v>
      </c>
      <c r="E758" t="s">
        <v>15</v>
      </c>
      <c r="F758" t="s">
        <v>10</v>
      </c>
      <c r="G758">
        <v>1174</v>
      </c>
      <c r="H758" t="str">
        <f t="shared" si="11"/>
        <v>Orta yas</v>
      </c>
    </row>
    <row r="759" spans="1:8" x14ac:dyDescent="0.3">
      <c r="A759">
        <v>200757</v>
      </c>
      <c r="B759">
        <v>40</v>
      </c>
      <c r="C759" t="s">
        <v>13</v>
      </c>
      <c r="D759" t="s">
        <v>18</v>
      </c>
      <c r="E759" t="s">
        <v>15</v>
      </c>
      <c r="F759" t="s">
        <v>10</v>
      </c>
      <c r="G759">
        <v>1345</v>
      </c>
      <c r="H759" t="str">
        <f t="shared" si="11"/>
        <v>Orta yas</v>
      </c>
    </row>
    <row r="760" spans="1:8" x14ac:dyDescent="0.3">
      <c r="A760">
        <v>200758</v>
      </c>
      <c r="B760">
        <v>79</v>
      </c>
      <c r="C760" t="s">
        <v>16</v>
      </c>
      <c r="D760" t="s">
        <v>21</v>
      </c>
      <c r="E760" t="s">
        <v>12</v>
      </c>
      <c r="F760" t="s">
        <v>10</v>
      </c>
      <c r="G760">
        <v>1055</v>
      </c>
      <c r="H760" t="str">
        <f t="shared" si="11"/>
        <v>Yuksek yas</v>
      </c>
    </row>
    <row r="761" spans="1:8" x14ac:dyDescent="0.3">
      <c r="A761">
        <v>200759</v>
      </c>
      <c r="B761">
        <v>49</v>
      </c>
      <c r="C761" t="s">
        <v>13</v>
      </c>
      <c r="D761" t="s">
        <v>8</v>
      </c>
      <c r="E761" t="s">
        <v>19</v>
      </c>
      <c r="F761" t="s">
        <v>10</v>
      </c>
      <c r="G761">
        <v>1565</v>
      </c>
      <c r="H761" t="str">
        <f t="shared" si="11"/>
        <v>Orta yas</v>
      </c>
    </row>
    <row r="762" spans="1:8" x14ac:dyDescent="0.3">
      <c r="A762">
        <v>200760</v>
      </c>
      <c r="B762">
        <v>54</v>
      </c>
      <c r="C762" t="s">
        <v>16</v>
      </c>
      <c r="D762" t="s">
        <v>18</v>
      </c>
      <c r="E762" t="s">
        <v>12</v>
      </c>
      <c r="F762" t="s">
        <v>10</v>
      </c>
      <c r="G762">
        <v>1340</v>
      </c>
      <c r="H762" t="str">
        <f t="shared" si="11"/>
        <v>Yuksek yas</v>
      </c>
    </row>
    <row r="763" spans="1:8" x14ac:dyDescent="0.3">
      <c r="A763">
        <v>200761</v>
      </c>
      <c r="B763">
        <v>29</v>
      </c>
      <c r="C763" t="s">
        <v>7</v>
      </c>
      <c r="D763" t="s">
        <v>18</v>
      </c>
      <c r="E763" t="s">
        <v>9</v>
      </c>
      <c r="F763" t="s">
        <v>10</v>
      </c>
      <c r="G763">
        <v>1776</v>
      </c>
      <c r="H763" t="str">
        <f t="shared" si="11"/>
        <v>Kicik yas</v>
      </c>
    </row>
    <row r="764" spans="1:8" x14ac:dyDescent="0.3">
      <c r="A764">
        <v>200762</v>
      </c>
      <c r="B764">
        <v>66</v>
      </c>
      <c r="C764" t="s">
        <v>7</v>
      </c>
      <c r="D764" t="s">
        <v>8</v>
      </c>
      <c r="E764" t="s">
        <v>19</v>
      </c>
      <c r="F764" t="s">
        <v>10</v>
      </c>
      <c r="G764">
        <v>1885</v>
      </c>
      <c r="H764" t="str">
        <f t="shared" si="11"/>
        <v>Yuksek yas</v>
      </c>
    </row>
    <row r="765" spans="1:8" x14ac:dyDescent="0.3">
      <c r="A765">
        <v>200763</v>
      </c>
      <c r="B765">
        <v>72</v>
      </c>
      <c r="C765" t="s">
        <v>13</v>
      </c>
      <c r="D765" t="s">
        <v>17</v>
      </c>
      <c r="E765" t="s">
        <v>12</v>
      </c>
      <c r="F765" t="s">
        <v>10</v>
      </c>
      <c r="G765">
        <v>1750</v>
      </c>
      <c r="H765" t="str">
        <f t="shared" si="11"/>
        <v>Yuksek yas</v>
      </c>
    </row>
    <row r="766" spans="1:8" x14ac:dyDescent="0.3">
      <c r="A766">
        <v>200764</v>
      </c>
      <c r="B766">
        <v>30</v>
      </c>
      <c r="C766" t="s">
        <v>7</v>
      </c>
      <c r="D766" t="s">
        <v>20</v>
      </c>
      <c r="E766" t="s">
        <v>15</v>
      </c>
      <c r="F766" t="s">
        <v>10</v>
      </c>
      <c r="G766">
        <v>1832</v>
      </c>
      <c r="H766" t="str">
        <f t="shared" si="11"/>
        <v>Kicik yas</v>
      </c>
    </row>
    <row r="767" spans="1:8" x14ac:dyDescent="0.3">
      <c r="A767">
        <v>200765</v>
      </c>
      <c r="B767">
        <v>40</v>
      </c>
      <c r="C767" t="s">
        <v>13</v>
      </c>
      <c r="D767" t="s">
        <v>18</v>
      </c>
      <c r="E767" t="s">
        <v>19</v>
      </c>
      <c r="F767" t="s">
        <v>10</v>
      </c>
      <c r="G767">
        <v>1107</v>
      </c>
      <c r="H767" t="str">
        <f t="shared" si="11"/>
        <v>Orta yas</v>
      </c>
    </row>
    <row r="768" spans="1:8" x14ac:dyDescent="0.3">
      <c r="A768">
        <v>200766</v>
      </c>
      <c r="B768">
        <v>42</v>
      </c>
      <c r="C768" t="s">
        <v>16</v>
      </c>
      <c r="D768" t="s">
        <v>21</v>
      </c>
      <c r="E768" t="s">
        <v>15</v>
      </c>
      <c r="F768" t="s">
        <v>10</v>
      </c>
      <c r="G768">
        <v>1709</v>
      </c>
      <c r="H768" t="str">
        <f t="shared" si="11"/>
        <v>Orta yas</v>
      </c>
    </row>
    <row r="769" spans="1:8" x14ac:dyDescent="0.3">
      <c r="A769">
        <v>200767</v>
      </c>
      <c r="B769">
        <v>52</v>
      </c>
      <c r="C769" t="s">
        <v>7</v>
      </c>
      <c r="D769" t="s">
        <v>18</v>
      </c>
      <c r="E769" t="s">
        <v>15</v>
      </c>
      <c r="F769" t="s">
        <v>10</v>
      </c>
      <c r="G769">
        <v>1896</v>
      </c>
      <c r="H769" t="str">
        <f t="shared" si="11"/>
        <v>Yuksek yas</v>
      </c>
    </row>
    <row r="770" spans="1:8" x14ac:dyDescent="0.3">
      <c r="A770">
        <v>200768</v>
      </c>
      <c r="B770">
        <v>58</v>
      </c>
      <c r="C770" t="s">
        <v>13</v>
      </c>
      <c r="D770" t="s">
        <v>17</v>
      </c>
      <c r="E770" t="s">
        <v>15</v>
      </c>
      <c r="F770" t="s">
        <v>10</v>
      </c>
      <c r="G770">
        <v>1213</v>
      </c>
      <c r="H770" t="str">
        <f t="shared" ref="H770:H833" si="12">IF(B770=0, "Bilinmir",
    IF(AND(B770&gt;0, B770&lt;35), "Kicik yas",
        IF(AND(B770&gt;=35, B770&lt;50), "Orta yas",
            "Yuksek yas"
        )
    )
)</f>
        <v>Yuksek yas</v>
      </c>
    </row>
    <row r="771" spans="1:8" x14ac:dyDescent="0.3">
      <c r="A771">
        <v>200769</v>
      </c>
      <c r="B771">
        <v>47</v>
      </c>
      <c r="C771" t="s">
        <v>7</v>
      </c>
      <c r="D771" t="s">
        <v>18</v>
      </c>
      <c r="E771" t="s">
        <v>9</v>
      </c>
      <c r="F771" t="s">
        <v>10</v>
      </c>
      <c r="G771">
        <v>1498</v>
      </c>
      <c r="H771" t="str">
        <f t="shared" si="12"/>
        <v>Orta yas</v>
      </c>
    </row>
    <row r="772" spans="1:8" x14ac:dyDescent="0.3">
      <c r="A772">
        <v>200770</v>
      </c>
      <c r="B772">
        <v>34</v>
      </c>
      <c r="C772" t="s">
        <v>7</v>
      </c>
      <c r="D772" t="s">
        <v>18</v>
      </c>
      <c r="E772" t="s">
        <v>12</v>
      </c>
      <c r="F772" t="s">
        <v>10</v>
      </c>
      <c r="G772">
        <v>1757</v>
      </c>
      <c r="H772" t="str">
        <f t="shared" si="12"/>
        <v>Kicik yas</v>
      </c>
    </row>
    <row r="773" spans="1:8" x14ac:dyDescent="0.3">
      <c r="A773">
        <v>200771</v>
      </c>
      <c r="B773">
        <v>66</v>
      </c>
      <c r="C773" t="s">
        <v>13</v>
      </c>
      <c r="D773" t="s">
        <v>8</v>
      </c>
      <c r="E773" t="s">
        <v>9</v>
      </c>
      <c r="F773" t="s">
        <v>10</v>
      </c>
      <c r="G773">
        <v>1396</v>
      </c>
      <c r="H773" t="str">
        <f t="shared" si="12"/>
        <v>Yuksek yas</v>
      </c>
    </row>
    <row r="774" spans="1:8" x14ac:dyDescent="0.3">
      <c r="A774">
        <v>200772</v>
      </c>
      <c r="B774">
        <v>79</v>
      </c>
      <c r="C774" t="s">
        <v>7</v>
      </c>
      <c r="D774" t="s">
        <v>17</v>
      </c>
      <c r="E774" t="s">
        <v>19</v>
      </c>
      <c r="F774" t="s">
        <v>10</v>
      </c>
      <c r="G774">
        <v>1549</v>
      </c>
      <c r="H774" t="str">
        <f t="shared" si="12"/>
        <v>Yuksek yas</v>
      </c>
    </row>
    <row r="775" spans="1:8" x14ac:dyDescent="0.3">
      <c r="A775">
        <v>200773</v>
      </c>
      <c r="B775">
        <v>37</v>
      </c>
      <c r="C775" t="s">
        <v>7</v>
      </c>
      <c r="D775" t="s">
        <v>17</v>
      </c>
      <c r="E775" t="s">
        <v>12</v>
      </c>
      <c r="F775" t="s">
        <v>10</v>
      </c>
      <c r="G775">
        <v>1496</v>
      </c>
      <c r="H775" t="str">
        <f t="shared" si="12"/>
        <v>Orta yas</v>
      </c>
    </row>
    <row r="776" spans="1:8" x14ac:dyDescent="0.3">
      <c r="A776">
        <v>200774</v>
      </c>
      <c r="B776">
        <v>65</v>
      </c>
      <c r="C776" t="s">
        <v>7</v>
      </c>
      <c r="D776" t="s">
        <v>17</v>
      </c>
      <c r="E776" t="s">
        <v>19</v>
      </c>
      <c r="F776" t="s">
        <v>10</v>
      </c>
      <c r="G776">
        <v>1172</v>
      </c>
      <c r="H776" t="str">
        <f t="shared" si="12"/>
        <v>Yuksek yas</v>
      </c>
    </row>
    <row r="777" spans="1:8" x14ac:dyDescent="0.3">
      <c r="A777">
        <v>200775</v>
      </c>
      <c r="B777">
        <v>42</v>
      </c>
      <c r="C777" t="s">
        <v>7</v>
      </c>
      <c r="D777" t="s">
        <v>8</v>
      </c>
      <c r="E777" t="s">
        <v>19</v>
      </c>
      <c r="F777" t="s">
        <v>10</v>
      </c>
      <c r="G777">
        <v>1104</v>
      </c>
      <c r="H777" t="str">
        <f t="shared" si="12"/>
        <v>Orta yas</v>
      </c>
    </row>
    <row r="778" spans="1:8" x14ac:dyDescent="0.3">
      <c r="A778">
        <v>200776</v>
      </c>
      <c r="B778">
        <v>39</v>
      </c>
      <c r="C778" t="s">
        <v>16</v>
      </c>
      <c r="D778" t="s">
        <v>17</v>
      </c>
      <c r="E778" t="s">
        <v>12</v>
      </c>
      <c r="F778" t="s">
        <v>10</v>
      </c>
      <c r="G778">
        <v>1551</v>
      </c>
      <c r="H778" t="str">
        <f t="shared" si="12"/>
        <v>Orta yas</v>
      </c>
    </row>
    <row r="779" spans="1:8" x14ac:dyDescent="0.3">
      <c r="A779">
        <v>200777</v>
      </c>
      <c r="B779">
        <v>30</v>
      </c>
      <c r="C779" t="s">
        <v>11</v>
      </c>
      <c r="D779" t="s">
        <v>14</v>
      </c>
      <c r="E779" t="s">
        <v>12</v>
      </c>
      <c r="F779" t="s">
        <v>10</v>
      </c>
      <c r="G779">
        <v>1478</v>
      </c>
      <c r="H779" t="str">
        <f t="shared" si="12"/>
        <v>Kicik yas</v>
      </c>
    </row>
    <row r="780" spans="1:8" x14ac:dyDescent="0.3">
      <c r="A780">
        <v>200778</v>
      </c>
      <c r="B780">
        <v>76</v>
      </c>
      <c r="C780" t="s">
        <v>7</v>
      </c>
      <c r="D780" t="s">
        <v>8</v>
      </c>
      <c r="E780" t="s">
        <v>9</v>
      </c>
      <c r="F780" t="s">
        <v>10</v>
      </c>
      <c r="G780">
        <v>1398</v>
      </c>
      <c r="H780" t="str">
        <f t="shared" si="12"/>
        <v>Yuksek yas</v>
      </c>
    </row>
    <row r="781" spans="1:8" x14ac:dyDescent="0.3">
      <c r="A781">
        <v>200779</v>
      </c>
      <c r="B781">
        <v>36</v>
      </c>
      <c r="C781" t="s">
        <v>13</v>
      </c>
      <c r="D781" t="s">
        <v>20</v>
      </c>
      <c r="E781" t="s">
        <v>12</v>
      </c>
      <c r="F781" t="s">
        <v>10</v>
      </c>
      <c r="G781">
        <v>1433</v>
      </c>
      <c r="H781" t="str">
        <f t="shared" si="12"/>
        <v>Orta yas</v>
      </c>
    </row>
    <row r="782" spans="1:8" x14ac:dyDescent="0.3">
      <c r="A782">
        <v>200780</v>
      </c>
      <c r="B782">
        <v>66</v>
      </c>
      <c r="C782" t="s">
        <v>16</v>
      </c>
      <c r="D782" t="s">
        <v>18</v>
      </c>
      <c r="E782" t="s">
        <v>9</v>
      </c>
      <c r="F782" t="s">
        <v>10</v>
      </c>
      <c r="G782">
        <v>1641</v>
      </c>
      <c r="H782" t="str">
        <f t="shared" si="12"/>
        <v>Yuksek yas</v>
      </c>
    </row>
    <row r="783" spans="1:8" x14ac:dyDescent="0.3">
      <c r="A783">
        <v>200781</v>
      </c>
      <c r="B783">
        <v>53</v>
      </c>
      <c r="C783" t="s">
        <v>13</v>
      </c>
      <c r="D783" t="s">
        <v>17</v>
      </c>
      <c r="E783" t="s">
        <v>15</v>
      </c>
      <c r="F783" t="s">
        <v>10</v>
      </c>
      <c r="G783">
        <v>1692</v>
      </c>
      <c r="H783" t="str">
        <f t="shared" si="12"/>
        <v>Yuksek yas</v>
      </c>
    </row>
    <row r="784" spans="1:8" x14ac:dyDescent="0.3">
      <c r="A784">
        <v>200782</v>
      </c>
      <c r="B784">
        <v>29</v>
      </c>
      <c r="C784" t="s">
        <v>13</v>
      </c>
      <c r="D784" t="s">
        <v>8</v>
      </c>
      <c r="E784" t="s">
        <v>15</v>
      </c>
      <c r="F784" t="s">
        <v>10</v>
      </c>
      <c r="G784">
        <v>1990</v>
      </c>
      <c r="H784" t="str">
        <f t="shared" si="12"/>
        <v>Kicik yas</v>
      </c>
    </row>
    <row r="785" spans="1:8" x14ac:dyDescent="0.3">
      <c r="A785">
        <v>200783</v>
      </c>
      <c r="B785">
        <v>78</v>
      </c>
      <c r="C785" t="s">
        <v>13</v>
      </c>
      <c r="D785" t="s">
        <v>8</v>
      </c>
      <c r="E785" t="s">
        <v>15</v>
      </c>
      <c r="F785" t="s">
        <v>10</v>
      </c>
      <c r="G785">
        <v>1921</v>
      </c>
      <c r="H785" t="str">
        <f t="shared" si="12"/>
        <v>Yuksek yas</v>
      </c>
    </row>
    <row r="786" spans="1:8" x14ac:dyDescent="0.3">
      <c r="A786">
        <v>200784</v>
      </c>
      <c r="B786">
        <v>58</v>
      </c>
      <c r="C786" t="s">
        <v>16</v>
      </c>
      <c r="D786" t="s">
        <v>14</v>
      </c>
      <c r="E786" t="s">
        <v>15</v>
      </c>
      <c r="F786" t="s">
        <v>10</v>
      </c>
      <c r="G786">
        <v>1193</v>
      </c>
      <c r="H786" t="str">
        <f t="shared" si="12"/>
        <v>Yuksek yas</v>
      </c>
    </row>
    <row r="787" spans="1:8" x14ac:dyDescent="0.3">
      <c r="A787">
        <v>200785</v>
      </c>
      <c r="B787">
        <v>36</v>
      </c>
      <c r="C787" t="s">
        <v>13</v>
      </c>
      <c r="D787" t="s">
        <v>8</v>
      </c>
      <c r="E787" t="s">
        <v>15</v>
      </c>
      <c r="F787" t="s">
        <v>10</v>
      </c>
      <c r="G787">
        <v>1842</v>
      </c>
      <c r="H787" t="str">
        <f t="shared" si="12"/>
        <v>Orta yas</v>
      </c>
    </row>
    <row r="788" spans="1:8" x14ac:dyDescent="0.3">
      <c r="A788">
        <v>200786</v>
      </c>
      <c r="B788">
        <v>29</v>
      </c>
      <c r="C788" t="s">
        <v>13</v>
      </c>
      <c r="D788" t="s">
        <v>18</v>
      </c>
      <c r="E788" t="s">
        <v>15</v>
      </c>
      <c r="F788" t="s">
        <v>10</v>
      </c>
      <c r="G788">
        <v>1800</v>
      </c>
      <c r="H788" t="str">
        <f t="shared" si="12"/>
        <v>Kicik yas</v>
      </c>
    </row>
    <row r="789" spans="1:8" x14ac:dyDescent="0.3">
      <c r="A789">
        <v>200787</v>
      </c>
      <c r="B789">
        <v>26</v>
      </c>
      <c r="C789" t="s">
        <v>13</v>
      </c>
      <c r="D789" t="s">
        <v>17</v>
      </c>
      <c r="E789" t="s">
        <v>15</v>
      </c>
      <c r="F789" t="s">
        <v>10</v>
      </c>
      <c r="G789">
        <v>1465</v>
      </c>
      <c r="H789" t="str">
        <f t="shared" si="12"/>
        <v>Kicik yas</v>
      </c>
    </row>
    <row r="790" spans="1:8" x14ac:dyDescent="0.3">
      <c r="A790">
        <v>200788</v>
      </c>
      <c r="B790">
        <v>24</v>
      </c>
      <c r="C790" t="s">
        <v>7</v>
      </c>
      <c r="D790" t="s">
        <v>18</v>
      </c>
      <c r="E790" t="s">
        <v>12</v>
      </c>
      <c r="F790" t="s">
        <v>10</v>
      </c>
      <c r="G790">
        <v>1340</v>
      </c>
      <c r="H790" t="str">
        <f t="shared" si="12"/>
        <v>Kicik yas</v>
      </c>
    </row>
    <row r="791" spans="1:8" x14ac:dyDescent="0.3">
      <c r="A791">
        <v>200789</v>
      </c>
      <c r="B791">
        <v>45</v>
      </c>
      <c r="C791" t="s">
        <v>13</v>
      </c>
      <c r="D791" t="s">
        <v>8</v>
      </c>
      <c r="E791" t="s">
        <v>12</v>
      </c>
      <c r="F791" t="s">
        <v>10</v>
      </c>
      <c r="G791">
        <v>1058</v>
      </c>
      <c r="H791" t="str">
        <f t="shared" si="12"/>
        <v>Orta yas</v>
      </c>
    </row>
    <row r="792" spans="1:8" x14ac:dyDescent="0.3">
      <c r="A792">
        <v>200790</v>
      </c>
      <c r="B792">
        <v>31</v>
      </c>
      <c r="C792" t="s">
        <v>16</v>
      </c>
      <c r="D792" t="s">
        <v>8</v>
      </c>
      <c r="E792" t="s">
        <v>12</v>
      </c>
      <c r="F792" t="s">
        <v>10</v>
      </c>
      <c r="G792">
        <v>1862</v>
      </c>
      <c r="H792" t="str">
        <f t="shared" si="12"/>
        <v>Kicik yas</v>
      </c>
    </row>
    <row r="793" spans="1:8" x14ac:dyDescent="0.3">
      <c r="A793">
        <v>200791</v>
      </c>
      <c r="B793">
        <v>48</v>
      </c>
      <c r="C793" t="s">
        <v>16</v>
      </c>
      <c r="D793" t="s">
        <v>17</v>
      </c>
      <c r="E793" t="s">
        <v>12</v>
      </c>
      <c r="F793" t="s">
        <v>10</v>
      </c>
      <c r="G793">
        <v>1537</v>
      </c>
      <c r="H793" t="str">
        <f t="shared" si="12"/>
        <v>Orta yas</v>
      </c>
    </row>
    <row r="794" spans="1:8" x14ac:dyDescent="0.3">
      <c r="A794">
        <v>200792</v>
      </c>
      <c r="B794">
        <v>69</v>
      </c>
      <c r="C794" t="s">
        <v>7</v>
      </c>
      <c r="D794" t="s">
        <v>20</v>
      </c>
      <c r="E794" t="s">
        <v>19</v>
      </c>
      <c r="F794" t="s">
        <v>10</v>
      </c>
      <c r="G794">
        <v>1477</v>
      </c>
      <c r="H794" t="str">
        <f t="shared" si="12"/>
        <v>Yuksek yas</v>
      </c>
    </row>
    <row r="795" spans="1:8" x14ac:dyDescent="0.3">
      <c r="A795">
        <v>200793</v>
      </c>
      <c r="B795">
        <v>36</v>
      </c>
      <c r="C795" t="s">
        <v>16</v>
      </c>
      <c r="D795" t="s">
        <v>8</v>
      </c>
      <c r="E795" t="s">
        <v>15</v>
      </c>
      <c r="F795" t="s">
        <v>10</v>
      </c>
      <c r="G795">
        <v>1102</v>
      </c>
      <c r="H795" t="str">
        <f t="shared" si="12"/>
        <v>Orta yas</v>
      </c>
    </row>
    <row r="796" spans="1:8" x14ac:dyDescent="0.3">
      <c r="A796">
        <v>200794</v>
      </c>
      <c r="B796">
        <v>0</v>
      </c>
      <c r="C796" t="s">
        <v>16</v>
      </c>
      <c r="D796" t="s">
        <v>14</v>
      </c>
      <c r="E796" t="s">
        <v>15</v>
      </c>
      <c r="F796" t="s">
        <v>10</v>
      </c>
      <c r="G796">
        <v>1532</v>
      </c>
      <c r="H796" t="str">
        <f t="shared" si="12"/>
        <v>Bilinmir</v>
      </c>
    </row>
    <row r="797" spans="1:8" x14ac:dyDescent="0.3">
      <c r="A797">
        <v>200795</v>
      </c>
      <c r="B797">
        <v>0</v>
      </c>
      <c r="C797" t="s">
        <v>7</v>
      </c>
      <c r="D797" t="s">
        <v>14</v>
      </c>
      <c r="E797" t="s">
        <v>12</v>
      </c>
      <c r="F797" t="s">
        <v>10</v>
      </c>
      <c r="G797">
        <v>1944</v>
      </c>
      <c r="H797" t="str">
        <f t="shared" si="12"/>
        <v>Bilinmir</v>
      </c>
    </row>
    <row r="798" spans="1:8" x14ac:dyDescent="0.3">
      <c r="A798">
        <v>200796</v>
      </c>
      <c r="B798">
        <v>33</v>
      </c>
      <c r="C798" t="s">
        <v>13</v>
      </c>
      <c r="D798" t="s">
        <v>14</v>
      </c>
      <c r="E798" t="s">
        <v>19</v>
      </c>
      <c r="F798" t="s">
        <v>10</v>
      </c>
      <c r="G798">
        <v>1591</v>
      </c>
      <c r="H798" t="str">
        <f t="shared" si="12"/>
        <v>Kicik yas</v>
      </c>
    </row>
    <row r="799" spans="1:8" x14ac:dyDescent="0.3">
      <c r="A799">
        <v>200797</v>
      </c>
      <c r="B799">
        <v>70</v>
      </c>
      <c r="C799" t="s">
        <v>7</v>
      </c>
      <c r="D799" t="s">
        <v>17</v>
      </c>
      <c r="E799" t="s">
        <v>15</v>
      </c>
      <c r="F799" t="s">
        <v>10</v>
      </c>
      <c r="G799">
        <v>1838</v>
      </c>
      <c r="H799" t="str">
        <f t="shared" si="12"/>
        <v>Yuksek yas</v>
      </c>
    </row>
    <row r="800" spans="1:8" x14ac:dyDescent="0.3">
      <c r="A800">
        <v>200798</v>
      </c>
      <c r="B800">
        <v>22</v>
      </c>
      <c r="C800" t="s">
        <v>13</v>
      </c>
      <c r="D800" t="s">
        <v>21</v>
      </c>
      <c r="E800" t="s">
        <v>9</v>
      </c>
      <c r="F800" t="s">
        <v>10</v>
      </c>
      <c r="G800">
        <v>1981</v>
      </c>
      <c r="H800" t="str">
        <f t="shared" si="12"/>
        <v>Kicik yas</v>
      </c>
    </row>
    <row r="801" spans="1:8" x14ac:dyDescent="0.3">
      <c r="A801">
        <v>200799</v>
      </c>
      <c r="B801">
        <v>0</v>
      </c>
      <c r="C801" t="s">
        <v>13</v>
      </c>
      <c r="D801" t="s">
        <v>17</v>
      </c>
      <c r="E801" t="s">
        <v>19</v>
      </c>
      <c r="F801" t="s">
        <v>10</v>
      </c>
      <c r="G801">
        <v>1710</v>
      </c>
      <c r="H801" t="str">
        <f t="shared" si="12"/>
        <v>Bilinmir</v>
      </c>
    </row>
    <row r="802" spans="1:8" x14ac:dyDescent="0.3">
      <c r="A802">
        <v>200800</v>
      </c>
      <c r="B802">
        <v>29</v>
      </c>
      <c r="C802" t="s">
        <v>16</v>
      </c>
      <c r="D802" t="s">
        <v>21</v>
      </c>
      <c r="E802" t="s">
        <v>9</v>
      </c>
      <c r="F802" t="s">
        <v>10</v>
      </c>
      <c r="G802">
        <v>1321</v>
      </c>
      <c r="H802" t="str">
        <f t="shared" si="12"/>
        <v>Kicik yas</v>
      </c>
    </row>
    <row r="803" spans="1:8" x14ac:dyDescent="0.3">
      <c r="A803">
        <v>200801</v>
      </c>
      <c r="B803">
        <v>42</v>
      </c>
      <c r="C803" t="s">
        <v>7</v>
      </c>
      <c r="D803" t="s">
        <v>21</v>
      </c>
      <c r="E803" t="s">
        <v>19</v>
      </c>
      <c r="F803" t="s">
        <v>10</v>
      </c>
      <c r="G803">
        <v>1548</v>
      </c>
      <c r="H803" t="str">
        <f t="shared" si="12"/>
        <v>Orta yas</v>
      </c>
    </row>
    <row r="804" spans="1:8" x14ac:dyDescent="0.3">
      <c r="A804">
        <v>200802</v>
      </c>
      <c r="B804">
        <v>69</v>
      </c>
      <c r="C804" t="s">
        <v>16</v>
      </c>
      <c r="D804" t="s">
        <v>17</v>
      </c>
      <c r="E804" t="s">
        <v>9</v>
      </c>
      <c r="F804" t="s">
        <v>10</v>
      </c>
      <c r="G804">
        <v>1013</v>
      </c>
      <c r="H804" t="str">
        <f t="shared" si="12"/>
        <v>Yuksek yas</v>
      </c>
    </row>
    <row r="805" spans="1:8" x14ac:dyDescent="0.3">
      <c r="A805">
        <v>200803</v>
      </c>
      <c r="B805">
        <v>76</v>
      </c>
      <c r="C805" t="s">
        <v>16</v>
      </c>
      <c r="D805" t="s">
        <v>8</v>
      </c>
      <c r="E805" t="s">
        <v>19</v>
      </c>
      <c r="F805" t="s">
        <v>10</v>
      </c>
      <c r="G805">
        <v>1455</v>
      </c>
      <c r="H805" t="str">
        <f t="shared" si="12"/>
        <v>Yuksek yas</v>
      </c>
    </row>
    <row r="806" spans="1:8" x14ac:dyDescent="0.3">
      <c r="A806">
        <v>200804</v>
      </c>
      <c r="B806">
        <v>38</v>
      </c>
      <c r="C806" t="s">
        <v>13</v>
      </c>
      <c r="D806" t="s">
        <v>18</v>
      </c>
      <c r="E806" t="s">
        <v>15</v>
      </c>
      <c r="F806" t="s">
        <v>10</v>
      </c>
      <c r="G806">
        <v>1220</v>
      </c>
      <c r="H806" t="str">
        <f t="shared" si="12"/>
        <v>Orta yas</v>
      </c>
    </row>
    <row r="807" spans="1:8" x14ac:dyDescent="0.3">
      <c r="A807">
        <v>200805</v>
      </c>
      <c r="B807">
        <v>53</v>
      </c>
      <c r="C807" t="s">
        <v>16</v>
      </c>
      <c r="D807" t="s">
        <v>21</v>
      </c>
      <c r="E807" t="s">
        <v>12</v>
      </c>
      <c r="F807" t="s">
        <v>10</v>
      </c>
      <c r="G807">
        <v>1875</v>
      </c>
      <c r="H807" t="str">
        <f t="shared" si="12"/>
        <v>Yuksek yas</v>
      </c>
    </row>
    <row r="808" spans="1:8" x14ac:dyDescent="0.3">
      <c r="A808">
        <v>200806</v>
      </c>
      <c r="B808">
        <v>70</v>
      </c>
      <c r="C808" t="s">
        <v>7</v>
      </c>
      <c r="D808" t="s">
        <v>14</v>
      </c>
      <c r="E808" t="s">
        <v>12</v>
      </c>
      <c r="F808" t="s">
        <v>10</v>
      </c>
      <c r="G808">
        <v>1390</v>
      </c>
      <c r="H808" t="str">
        <f t="shared" si="12"/>
        <v>Yuksek yas</v>
      </c>
    </row>
    <row r="809" spans="1:8" x14ac:dyDescent="0.3">
      <c r="A809">
        <v>200807</v>
      </c>
      <c r="B809">
        <v>40</v>
      </c>
      <c r="C809" t="s">
        <v>16</v>
      </c>
      <c r="D809" t="s">
        <v>20</v>
      </c>
      <c r="E809" t="s">
        <v>15</v>
      </c>
      <c r="F809" t="s">
        <v>10</v>
      </c>
      <c r="G809">
        <v>1677</v>
      </c>
      <c r="H809" t="str">
        <f t="shared" si="12"/>
        <v>Orta yas</v>
      </c>
    </row>
    <row r="810" spans="1:8" x14ac:dyDescent="0.3">
      <c r="A810">
        <v>200808</v>
      </c>
      <c r="B810">
        <v>33</v>
      </c>
      <c r="C810" t="s">
        <v>16</v>
      </c>
      <c r="D810" t="s">
        <v>17</v>
      </c>
      <c r="E810" t="s">
        <v>19</v>
      </c>
      <c r="F810" t="s">
        <v>10</v>
      </c>
      <c r="G810">
        <v>1172</v>
      </c>
      <c r="H810" t="str">
        <f t="shared" si="12"/>
        <v>Kicik yas</v>
      </c>
    </row>
    <row r="811" spans="1:8" x14ac:dyDescent="0.3">
      <c r="A811">
        <v>200809</v>
      </c>
      <c r="B811">
        <v>74</v>
      </c>
      <c r="C811" t="s">
        <v>13</v>
      </c>
      <c r="D811" t="s">
        <v>8</v>
      </c>
      <c r="E811" t="s">
        <v>12</v>
      </c>
      <c r="F811" t="s">
        <v>10</v>
      </c>
      <c r="G811">
        <v>1661</v>
      </c>
      <c r="H811" t="str">
        <f t="shared" si="12"/>
        <v>Yuksek yas</v>
      </c>
    </row>
    <row r="812" spans="1:8" x14ac:dyDescent="0.3">
      <c r="A812">
        <v>200810</v>
      </c>
      <c r="B812">
        <v>56</v>
      </c>
      <c r="C812" t="s">
        <v>7</v>
      </c>
      <c r="D812" t="s">
        <v>20</v>
      </c>
      <c r="E812" t="s">
        <v>9</v>
      </c>
      <c r="F812" t="s">
        <v>10</v>
      </c>
      <c r="G812">
        <v>1683</v>
      </c>
      <c r="H812" t="str">
        <f t="shared" si="12"/>
        <v>Yuksek yas</v>
      </c>
    </row>
    <row r="813" spans="1:8" x14ac:dyDescent="0.3">
      <c r="A813">
        <v>200811</v>
      </c>
      <c r="B813">
        <v>62</v>
      </c>
      <c r="C813" t="s">
        <v>16</v>
      </c>
      <c r="D813" t="s">
        <v>8</v>
      </c>
      <c r="E813" t="s">
        <v>9</v>
      </c>
      <c r="F813" t="s">
        <v>10</v>
      </c>
      <c r="G813">
        <v>1080</v>
      </c>
      <c r="H813" t="str">
        <f t="shared" si="12"/>
        <v>Yuksek yas</v>
      </c>
    </row>
    <row r="814" spans="1:8" x14ac:dyDescent="0.3">
      <c r="A814">
        <v>200812</v>
      </c>
      <c r="B814">
        <v>70</v>
      </c>
      <c r="C814" t="s">
        <v>13</v>
      </c>
      <c r="D814" t="s">
        <v>21</v>
      </c>
      <c r="E814" t="s">
        <v>15</v>
      </c>
      <c r="F814" t="s">
        <v>10</v>
      </c>
      <c r="G814">
        <v>1335</v>
      </c>
      <c r="H814" t="str">
        <f t="shared" si="12"/>
        <v>Yuksek yas</v>
      </c>
    </row>
    <row r="815" spans="1:8" x14ac:dyDescent="0.3">
      <c r="A815">
        <v>200813</v>
      </c>
      <c r="B815">
        <v>59</v>
      </c>
      <c r="C815" t="s">
        <v>16</v>
      </c>
      <c r="D815" t="s">
        <v>18</v>
      </c>
      <c r="E815" t="s">
        <v>12</v>
      </c>
      <c r="F815" t="s">
        <v>10</v>
      </c>
      <c r="G815">
        <v>1224</v>
      </c>
      <c r="H815" t="str">
        <f t="shared" si="12"/>
        <v>Yuksek yas</v>
      </c>
    </row>
    <row r="816" spans="1:8" x14ac:dyDescent="0.3">
      <c r="A816">
        <v>200814</v>
      </c>
      <c r="B816">
        <v>75</v>
      </c>
      <c r="C816" t="s">
        <v>7</v>
      </c>
      <c r="D816" t="s">
        <v>8</v>
      </c>
      <c r="E816" t="s">
        <v>15</v>
      </c>
      <c r="F816" t="s">
        <v>10</v>
      </c>
      <c r="G816">
        <v>1870</v>
      </c>
      <c r="H816" t="str">
        <f t="shared" si="12"/>
        <v>Yuksek yas</v>
      </c>
    </row>
    <row r="817" spans="1:8" x14ac:dyDescent="0.3">
      <c r="A817">
        <v>200815</v>
      </c>
      <c r="B817">
        <v>56</v>
      </c>
      <c r="C817" t="s">
        <v>16</v>
      </c>
      <c r="D817" t="s">
        <v>21</v>
      </c>
      <c r="E817" t="s">
        <v>9</v>
      </c>
      <c r="F817" t="s">
        <v>10</v>
      </c>
      <c r="G817">
        <v>1034</v>
      </c>
      <c r="H817" t="str">
        <f t="shared" si="12"/>
        <v>Yuksek yas</v>
      </c>
    </row>
    <row r="818" spans="1:8" x14ac:dyDescent="0.3">
      <c r="A818">
        <v>200816</v>
      </c>
      <c r="B818">
        <v>31</v>
      </c>
      <c r="C818" t="s">
        <v>16</v>
      </c>
      <c r="D818" t="s">
        <v>18</v>
      </c>
      <c r="E818" t="s">
        <v>9</v>
      </c>
      <c r="F818" t="s">
        <v>10</v>
      </c>
      <c r="G818">
        <v>1869</v>
      </c>
      <c r="H818" t="str">
        <f t="shared" si="12"/>
        <v>Kicik yas</v>
      </c>
    </row>
    <row r="819" spans="1:8" x14ac:dyDescent="0.3">
      <c r="A819">
        <v>200817</v>
      </c>
      <c r="B819">
        <v>48</v>
      </c>
      <c r="C819" t="s">
        <v>13</v>
      </c>
      <c r="D819" t="s">
        <v>17</v>
      </c>
      <c r="E819" t="s">
        <v>12</v>
      </c>
      <c r="F819" t="s">
        <v>10</v>
      </c>
      <c r="G819">
        <v>1187</v>
      </c>
      <c r="H819" t="str">
        <f t="shared" si="12"/>
        <v>Orta yas</v>
      </c>
    </row>
    <row r="820" spans="1:8" x14ac:dyDescent="0.3">
      <c r="A820">
        <v>200818</v>
      </c>
      <c r="B820">
        <v>75</v>
      </c>
      <c r="C820" t="s">
        <v>16</v>
      </c>
      <c r="D820" t="s">
        <v>14</v>
      </c>
      <c r="E820" t="s">
        <v>9</v>
      </c>
      <c r="F820" t="s">
        <v>10</v>
      </c>
      <c r="G820">
        <v>1223</v>
      </c>
      <c r="H820" t="str">
        <f t="shared" si="12"/>
        <v>Yuksek yas</v>
      </c>
    </row>
    <row r="821" spans="1:8" x14ac:dyDescent="0.3">
      <c r="A821">
        <v>200819</v>
      </c>
      <c r="B821">
        <v>22</v>
      </c>
      <c r="C821" t="s">
        <v>13</v>
      </c>
      <c r="D821" t="s">
        <v>8</v>
      </c>
      <c r="E821" t="s">
        <v>12</v>
      </c>
      <c r="F821" t="s">
        <v>10</v>
      </c>
      <c r="G821">
        <v>1642</v>
      </c>
      <c r="H821" t="str">
        <f t="shared" si="12"/>
        <v>Kicik yas</v>
      </c>
    </row>
    <row r="822" spans="1:8" x14ac:dyDescent="0.3">
      <c r="A822">
        <v>200820</v>
      </c>
      <c r="B822">
        <v>52</v>
      </c>
      <c r="C822" t="s">
        <v>7</v>
      </c>
      <c r="D822" t="s">
        <v>8</v>
      </c>
      <c r="E822" t="s">
        <v>19</v>
      </c>
      <c r="F822" t="s">
        <v>10</v>
      </c>
      <c r="G822">
        <v>1885</v>
      </c>
      <c r="H822" t="str">
        <f t="shared" si="12"/>
        <v>Yuksek yas</v>
      </c>
    </row>
    <row r="823" spans="1:8" x14ac:dyDescent="0.3">
      <c r="A823">
        <v>200821</v>
      </c>
      <c r="B823">
        <v>40</v>
      </c>
      <c r="C823" t="s">
        <v>16</v>
      </c>
      <c r="D823" t="s">
        <v>18</v>
      </c>
      <c r="E823" t="s">
        <v>19</v>
      </c>
      <c r="F823" t="s">
        <v>10</v>
      </c>
      <c r="G823">
        <v>1962</v>
      </c>
      <c r="H823" t="str">
        <f t="shared" si="12"/>
        <v>Orta yas</v>
      </c>
    </row>
    <row r="824" spans="1:8" x14ac:dyDescent="0.3">
      <c r="A824">
        <v>200822</v>
      </c>
      <c r="B824">
        <v>46</v>
      </c>
      <c r="C824" t="s">
        <v>7</v>
      </c>
      <c r="D824" t="s">
        <v>20</v>
      </c>
      <c r="E824" t="s">
        <v>12</v>
      </c>
      <c r="F824" t="s">
        <v>10</v>
      </c>
      <c r="G824">
        <v>1967</v>
      </c>
      <c r="H824" t="str">
        <f t="shared" si="12"/>
        <v>Orta yas</v>
      </c>
    </row>
    <row r="825" spans="1:8" x14ac:dyDescent="0.3">
      <c r="A825">
        <v>200823</v>
      </c>
      <c r="B825">
        <v>60</v>
      </c>
      <c r="C825" t="s">
        <v>7</v>
      </c>
      <c r="D825" t="s">
        <v>14</v>
      </c>
      <c r="E825" t="s">
        <v>12</v>
      </c>
      <c r="F825" t="s">
        <v>10</v>
      </c>
      <c r="G825">
        <v>1493</v>
      </c>
      <c r="H825" t="str">
        <f t="shared" si="12"/>
        <v>Yuksek yas</v>
      </c>
    </row>
    <row r="826" spans="1:8" x14ac:dyDescent="0.3">
      <c r="A826">
        <v>200824</v>
      </c>
      <c r="B826">
        <v>28</v>
      </c>
      <c r="C826" t="s">
        <v>16</v>
      </c>
      <c r="D826" t="s">
        <v>8</v>
      </c>
      <c r="E826" t="s">
        <v>12</v>
      </c>
      <c r="F826" t="s">
        <v>10</v>
      </c>
      <c r="G826">
        <v>1862</v>
      </c>
      <c r="H826" t="str">
        <f t="shared" si="12"/>
        <v>Kicik yas</v>
      </c>
    </row>
    <row r="827" spans="1:8" x14ac:dyDescent="0.3">
      <c r="A827">
        <v>200825</v>
      </c>
      <c r="B827">
        <v>35</v>
      </c>
      <c r="C827" t="s">
        <v>13</v>
      </c>
      <c r="D827" t="s">
        <v>20</v>
      </c>
      <c r="E827" t="s">
        <v>19</v>
      </c>
      <c r="F827" t="s">
        <v>10</v>
      </c>
      <c r="G827">
        <v>1310</v>
      </c>
      <c r="H827" t="str">
        <f t="shared" si="12"/>
        <v>Orta yas</v>
      </c>
    </row>
    <row r="828" spans="1:8" x14ac:dyDescent="0.3">
      <c r="A828">
        <v>200826</v>
      </c>
      <c r="B828">
        <v>64</v>
      </c>
      <c r="C828" t="s">
        <v>7</v>
      </c>
      <c r="D828" t="s">
        <v>14</v>
      </c>
      <c r="E828" t="s">
        <v>12</v>
      </c>
      <c r="F828" t="s">
        <v>10</v>
      </c>
      <c r="G828">
        <v>1520</v>
      </c>
      <c r="H828" t="str">
        <f t="shared" si="12"/>
        <v>Yuksek yas</v>
      </c>
    </row>
    <row r="829" spans="1:8" x14ac:dyDescent="0.3">
      <c r="A829">
        <v>200827</v>
      </c>
      <c r="B829">
        <v>29</v>
      </c>
      <c r="C829" t="s">
        <v>7</v>
      </c>
      <c r="D829" t="s">
        <v>18</v>
      </c>
      <c r="E829" t="s">
        <v>12</v>
      </c>
      <c r="F829" t="s">
        <v>10</v>
      </c>
      <c r="G829">
        <v>1580</v>
      </c>
      <c r="H829" t="str">
        <f t="shared" si="12"/>
        <v>Kicik yas</v>
      </c>
    </row>
    <row r="830" spans="1:8" x14ac:dyDescent="0.3">
      <c r="A830">
        <v>200828</v>
      </c>
      <c r="B830">
        <v>26</v>
      </c>
      <c r="C830" t="s">
        <v>16</v>
      </c>
      <c r="D830" t="s">
        <v>14</v>
      </c>
      <c r="E830" t="s">
        <v>12</v>
      </c>
      <c r="F830" t="s">
        <v>10</v>
      </c>
      <c r="G830">
        <v>1539</v>
      </c>
      <c r="H830" t="str">
        <f t="shared" si="12"/>
        <v>Kicik yas</v>
      </c>
    </row>
    <row r="831" spans="1:8" x14ac:dyDescent="0.3">
      <c r="A831">
        <v>200829</v>
      </c>
      <c r="B831">
        <v>27</v>
      </c>
      <c r="C831" t="s">
        <v>16</v>
      </c>
      <c r="D831" t="s">
        <v>20</v>
      </c>
      <c r="E831" t="s">
        <v>12</v>
      </c>
      <c r="F831" t="s">
        <v>10</v>
      </c>
      <c r="G831">
        <v>1910</v>
      </c>
      <c r="H831" t="str">
        <f t="shared" si="12"/>
        <v>Kicik yas</v>
      </c>
    </row>
    <row r="832" spans="1:8" x14ac:dyDescent="0.3">
      <c r="A832">
        <v>200830</v>
      </c>
      <c r="B832">
        <v>75</v>
      </c>
      <c r="C832" t="s">
        <v>16</v>
      </c>
      <c r="D832" t="s">
        <v>18</v>
      </c>
      <c r="E832" t="s">
        <v>15</v>
      </c>
      <c r="F832" t="s">
        <v>10</v>
      </c>
      <c r="G832">
        <v>1368</v>
      </c>
      <c r="H832" t="str">
        <f t="shared" si="12"/>
        <v>Yuksek yas</v>
      </c>
    </row>
    <row r="833" spans="1:8" x14ac:dyDescent="0.3">
      <c r="A833">
        <v>200831</v>
      </c>
      <c r="B833">
        <v>0</v>
      </c>
      <c r="C833" t="s">
        <v>16</v>
      </c>
      <c r="D833" t="s">
        <v>17</v>
      </c>
      <c r="E833" t="s">
        <v>12</v>
      </c>
      <c r="F833" t="s">
        <v>10</v>
      </c>
      <c r="G833">
        <v>1474</v>
      </c>
      <c r="H833" t="str">
        <f t="shared" si="12"/>
        <v>Bilinmir</v>
      </c>
    </row>
    <row r="834" spans="1:8" x14ac:dyDescent="0.3">
      <c r="A834">
        <v>200832</v>
      </c>
      <c r="B834">
        <v>34</v>
      </c>
      <c r="C834" t="s">
        <v>16</v>
      </c>
      <c r="D834" t="s">
        <v>17</v>
      </c>
      <c r="E834" t="s">
        <v>19</v>
      </c>
      <c r="F834" t="s">
        <v>10</v>
      </c>
      <c r="G834">
        <v>1745</v>
      </c>
      <c r="H834" t="str">
        <f t="shared" ref="H834:H897" si="13">IF(B834=0, "Bilinmir",
    IF(AND(B834&gt;0, B834&lt;35), "Kicik yas",
        IF(AND(B834&gt;=35, B834&lt;50), "Orta yas",
            "Yuksek yas"
        )
    )
)</f>
        <v>Kicik yas</v>
      </c>
    </row>
    <row r="835" spans="1:8" x14ac:dyDescent="0.3">
      <c r="A835">
        <v>200833</v>
      </c>
      <c r="B835">
        <v>78</v>
      </c>
      <c r="C835" t="s">
        <v>16</v>
      </c>
      <c r="D835" t="s">
        <v>17</v>
      </c>
      <c r="E835" t="s">
        <v>15</v>
      </c>
      <c r="F835" t="s">
        <v>10</v>
      </c>
      <c r="G835">
        <v>1030</v>
      </c>
      <c r="H835" t="str">
        <f t="shared" si="13"/>
        <v>Yuksek yas</v>
      </c>
    </row>
    <row r="836" spans="1:8" x14ac:dyDescent="0.3">
      <c r="A836">
        <v>200834</v>
      </c>
      <c r="B836">
        <v>55</v>
      </c>
      <c r="C836" t="s">
        <v>13</v>
      </c>
      <c r="D836" t="s">
        <v>18</v>
      </c>
      <c r="E836" t="s">
        <v>9</v>
      </c>
      <c r="F836" t="s">
        <v>10</v>
      </c>
      <c r="G836">
        <v>1826</v>
      </c>
      <c r="H836" t="str">
        <f t="shared" si="13"/>
        <v>Yuksek yas</v>
      </c>
    </row>
    <row r="837" spans="1:8" x14ac:dyDescent="0.3">
      <c r="A837">
        <v>200835</v>
      </c>
      <c r="B837">
        <v>24</v>
      </c>
      <c r="C837" t="s">
        <v>7</v>
      </c>
      <c r="D837" t="s">
        <v>21</v>
      </c>
      <c r="E837" t="s">
        <v>9</v>
      </c>
      <c r="F837" t="s">
        <v>10</v>
      </c>
      <c r="G837">
        <v>1231</v>
      </c>
      <c r="H837" t="str">
        <f t="shared" si="13"/>
        <v>Kicik yas</v>
      </c>
    </row>
    <row r="838" spans="1:8" x14ac:dyDescent="0.3">
      <c r="A838">
        <v>200836</v>
      </c>
      <c r="B838">
        <v>63</v>
      </c>
      <c r="C838" t="s">
        <v>13</v>
      </c>
      <c r="D838" t="s">
        <v>17</v>
      </c>
      <c r="E838" t="s">
        <v>15</v>
      </c>
      <c r="F838" t="s">
        <v>10</v>
      </c>
      <c r="G838">
        <v>1849</v>
      </c>
      <c r="H838" t="str">
        <f t="shared" si="13"/>
        <v>Yuksek yas</v>
      </c>
    </row>
    <row r="839" spans="1:8" x14ac:dyDescent="0.3">
      <c r="A839">
        <v>200837</v>
      </c>
      <c r="B839">
        <v>30</v>
      </c>
      <c r="C839" t="s">
        <v>13</v>
      </c>
      <c r="D839" t="s">
        <v>8</v>
      </c>
      <c r="E839" t="s">
        <v>12</v>
      </c>
      <c r="F839" t="s">
        <v>10</v>
      </c>
      <c r="G839">
        <v>1997</v>
      </c>
      <c r="H839" t="str">
        <f t="shared" si="13"/>
        <v>Kicik yas</v>
      </c>
    </row>
    <row r="840" spans="1:8" x14ac:dyDescent="0.3">
      <c r="A840">
        <v>200838</v>
      </c>
      <c r="B840">
        <v>57</v>
      </c>
      <c r="C840" t="s">
        <v>16</v>
      </c>
      <c r="D840" t="s">
        <v>17</v>
      </c>
      <c r="E840" t="s">
        <v>12</v>
      </c>
      <c r="F840" t="s">
        <v>10</v>
      </c>
      <c r="G840">
        <v>1496</v>
      </c>
      <c r="H840" t="str">
        <f t="shared" si="13"/>
        <v>Yuksek yas</v>
      </c>
    </row>
    <row r="841" spans="1:8" x14ac:dyDescent="0.3">
      <c r="A841">
        <v>200839</v>
      </c>
      <c r="B841">
        <v>59</v>
      </c>
      <c r="C841" t="s">
        <v>7</v>
      </c>
      <c r="D841" t="s">
        <v>8</v>
      </c>
      <c r="E841" t="s">
        <v>19</v>
      </c>
      <c r="F841" t="s">
        <v>10</v>
      </c>
      <c r="G841">
        <v>1565</v>
      </c>
      <c r="H841" t="str">
        <f t="shared" si="13"/>
        <v>Yuksek yas</v>
      </c>
    </row>
    <row r="842" spans="1:8" x14ac:dyDescent="0.3">
      <c r="A842">
        <v>200840</v>
      </c>
      <c r="B842">
        <v>26</v>
      </c>
      <c r="C842" t="s">
        <v>13</v>
      </c>
      <c r="D842" t="s">
        <v>17</v>
      </c>
      <c r="E842" t="s">
        <v>19</v>
      </c>
      <c r="F842" t="s">
        <v>10</v>
      </c>
      <c r="G842">
        <v>1963</v>
      </c>
      <c r="H842" t="str">
        <f t="shared" si="13"/>
        <v>Kicik yas</v>
      </c>
    </row>
    <row r="843" spans="1:8" x14ac:dyDescent="0.3">
      <c r="A843">
        <v>200841</v>
      </c>
      <c r="B843">
        <v>67</v>
      </c>
      <c r="C843" t="s">
        <v>16</v>
      </c>
      <c r="D843" t="s">
        <v>8</v>
      </c>
      <c r="E843" t="s">
        <v>15</v>
      </c>
      <c r="F843" t="s">
        <v>10</v>
      </c>
      <c r="G843">
        <v>1980</v>
      </c>
      <c r="H843" t="str">
        <f t="shared" si="13"/>
        <v>Yuksek yas</v>
      </c>
    </row>
    <row r="844" spans="1:8" x14ac:dyDescent="0.3">
      <c r="A844">
        <v>200842</v>
      </c>
      <c r="B844">
        <v>44</v>
      </c>
      <c r="C844" t="s">
        <v>16</v>
      </c>
      <c r="D844" t="s">
        <v>21</v>
      </c>
      <c r="E844" t="s">
        <v>15</v>
      </c>
      <c r="F844" t="s">
        <v>10</v>
      </c>
      <c r="G844">
        <v>1174</v>
      </c>
      <c r="H844" t="str">
        <f t="shared" si="13"/>
        <v>Orta yas</v>
      </c>
    </row>
    <row r="845" spans="1:8" x14ac:dyDescent="0.3">
      <c r="A845">
        <v>200843</v>
      </c>
      <c r="B845">
        <v>75</v>
      </c>
      <c r="C845" t="s">
        <v>7</v>
      </c>
      <c r="D845" t="s">
        <v>14</v>
      </c>
      <c r="E845" t="s">
        <v>12</v>
      </c>
      <c r="F845" t="s">
        <v>10</v>
      </c>
      <c r="G845">
        <v>1297</v>
      </c>
      <c r="H845" t="str">
        <f t="shared" si="13"/>
        <v>Yuksek yas</v>
      </c>
    </row>
    <row r="846" spans="1:8" x14ac:dyDescent="0.3">
      <c r="A846">
        <v>200844</v>
      </c>
      <c r="B846">
        <v>19</v>
      </c>
      <c r="C846" t="s">
        <v>13</v>
      </c>
      <c r="D846" t="s">
        <v>20</v>
      </c>
      <c r="E846" t="s">
        <v>15</v>
      </c>
      <c r="F846" t="s">
        <v>10</v>
      </c>
      <c r="G846">
        <v>1790</v>
      </c>
      <c r="H846" t="str">
        <f t="shared" si="13"/>
        <v>Kicik yas</v>
      </c>
    </row>
    <row r="847" spans="1:8" x14ac:dyDescent="0.3">
      <c r="A847">
        <v>200845</v>
      </c>
      <c r="B847">
        <v>22</v>
      </c>
      <c r="C847" t="s">
        <v>13</v>
      </c>
      <c r="D847" t="s">
        <v>17</v>
      </c>
      <c r="E847" t="s">
        <v>19</v>
      </c>
      <c r="F847" t="s">
        <v>10</v>
      </c>
      <c r="G847">
        <v>1364</v>
      </c>
      <c r="H847" t="str">
        <f t="shared" si="13"/>
        <v>Kicik yas</v>
      </c>
    </row>
    <row r="848" spans="1:8" x14ac:dyDescent="0.3">
      <c r="A848">
        <v>200846</v>
      </c>
      <c r="B848">
        <v>46</v>
      </c>
      <c r="C848" t="s">
        <v>13</v>
      </c>
      <c r="D848" t="s">
        <v>17</v>
      </c>
      <c r="E848" t="s">
        <v>12</v>
      </c>
      <c r="F848" t="s">
        <v>10</v>
      </c>
      <c r="G848">
        <v>1085</v>
      </c>
      <c r="H848" t="str">
        <f t="shared" si="13"/>
        <v>Orta yas</v>
      </c>
    </row>
    <row r="849" spans="1:8" x14ac:dyDescent="0.3">
      <c r="A849">
        <v>200847</v>
      </c>
      <c r="B849">
        <v>54</v>
      </c>
      <c r="C849" t="s">
        <v>16</v>
      </c>
      <c r="D849" t="s">
        <v>8</v>
      </c>
      <c r="E849" t="s">
        <v>15</v>
      </c>
      <c r="F849" t="s">
        <v>10</v>
      </c>
      <c r="G849">
        <v>1576</v>
      </c>
      <c r="H849" t="str">
        <f t="shared" si="13"/>
        <v>Yuksek yas</v>
      </c>
    </row>
    <row r="850" spans="1:8" x14ac:dyDescent="0.3">
      <c r="A850">
        <v>200848</v>
      </c>
      <c r="B850">
        <v>55</v>
      </c>
      <c r="C850" t="s">
        <v>11</v>
      </c>
      <c r="D850" t="s">
        <v>20</v>
      </c>
      <c r="E850" t="s">
        <v>9</v>
      </c>
      <c r="F850" t="s">
        <v>10</v>
      </c>
      <c r="G850">
        <v>1088</v>
      </c>
      <c r="H850" t="str">
        <f t="shared" si="13"/>
        <v>Yuksek yas</v>
      </c>
    </row>
    <row r="851" spans="1:8" x14ac:dyDescent="0.3">
      <c r="A851">
        <v>200849</v>
      </c>
      <c r="B851">
        <v>36</v>
      </c>
      <c r="C851" t="s">
        <v>7</v>
      </c>
      <c r="D851" t="s">
        <v>21</v>
      </c>
      <c r="E851" t="s">
        <v>9</v>
      </c>
      <c r="F851" t="s">
        <v>10</v>
      </c>
      <c r="G851">
        <v>1053</v>
      </c>
      <c r="H851" t="str">
        <f t="shared" si="13"/>
        <v>Orta yas</v>
      </c>
    </row>
    <row r="852" spans="1:8" x14ac:dyDescent="0.3">
      <c r="A852">
        <v>200850</v>
      </c>
      <c r="B852">
        <v>0</v>
      </c>
      <c r="C852" t="s">
        <v>13</v>
      </c>
      <c r="D852" t="s">
        <v>14</v>
      </c>
      <c r="E852" t="s">
        <v>12</v>
      </c>
      <c r="F852" t="s">
        <v>10</v>
      </c>
      <c r="G852">
        <v>1629</v>
      </c>
      <c r="H852" t="str">
        <f t="shared" si="13"/>
        <v>Bilinmir</v>
      </c>
    </row>
    <row r="853" spans="1:8" x14ac:dyDescent="0.3">
      <c r="A853">
        <v>200851</v>
      </c>
      <c r="B853">
        <v>65</v>
      </c>
      <c r="C853" t="s">
        <v>16</v>
      </c>
      <c r="D853" t="s">
        <v>8</v>
      </c>
      <c r="E853" t="s">
        <v>19</v>
      </c>
      <c r="F853" t="s">
        <v>10</v>
      </c>
      <c r="G853">
        <v>1360</v>
      </c>
      <c r="H853" t="str">
        <f t="shared" si="13"/>
        <v>Yuksek yas</v>
      </c>
    </row>
    <row r="854" spans="1:8" x14ac:dyDescent="0.3">
      <c r="A854">
        <v>200852</v>
      </c>
      <c r="B854">
        <v>0</v>
      </c>
      <c r="C854" t="s">
        <v>13</v>
      </c>
      <c r="D854" t="s">
        <v>21</v>
      </c>
      <c r="E854" t="s">
        <v>9</v>
      </c>
      <c r="F854" t="s">
        <v>10</v>
      </c>
      <c r="G854">
        <v>1475</v>
      </c>
      <c r="H854" t="str">
        <f t="shared" si="13"/>
        <v>Bilinmir</v>
      </c>
    </row>
    <row r="855" spans="1:8" x14ac:dyDescent="0.3">
      <c r="A855">
        <v>200853</v>
      </c>
      <c r="B855">
        <v>18</v>
      </c>
      <c r="C855" t="s">
        <v>7</v>
      </c>
      <c r="D855" t="s">
        <v>17</v>
      </c>
      <c r="E855" t="s">
        <v>15</v>
      </c>
      <c r="F855" t="s">
        <v>10</v>
      </c>
      <c r="G855">
        <v>1228</v>
      </c>
      <c r="H855" t="str">
        <f t="shared" si="13"/>
        <v>Kicik yas</v>
      </c>
    </row>
    <row r="856" spans="1:8" x14ac:dyDescent="0.3">
      <c r="A856">
        <v>200854</v>
      </c>
      <c r="B856">
        <v>39</v>
      </c>
      <c r="C856" t="s">
        <v>16</v>
      </c>
      <c r="D856" t="s">
        <v>20</v>
      </c>
      <c r="E856" t="s">
        <v>19</v>
      </c>
      <c r="F856" t="s">
        <v>10</v>
      </c>
      <c r="G856">
        <v>1778</v>
      </c>
      <c r="H856" t="str">
        <f t="shared" si="13"/>
        <v>Orta yas</v>
      </c>
    </row>
    <row r="857" spans="1:8" x14ac:dyDescent="0.3">
      <c r="A857">
        <v>200855</v>
      </c>
      <c r="B857">
        <v>69</v>
      </c>
      <c r="C857" t="s">
        <v>11</v>
      </c>
      <c r="D857" t="s">
        <v>8</v>
      </c>
      <c r="E857" t="s">
        <v>19</v>
      </c>
      <c r="F857" t="s">
        <v>10</v>
      </c>
      <c r="G857">
        <v>1830</v>
      </c>
      <c r="H857" t="str">
        <f t="shared" si="13"/>
        <v>Yuksek yas</v>
      </c>
    </row>
    <row r="858" spans="1:8" x14ac:dyDescent="0.3">
      <c r="A858">
        <v>200856</v>
      </c>
      <c r="B858">
        <v>34</v>
      </c>
      <c r="C858" t="s">
        <v>11</v>
      </c>
      <c r="D858" t="s">
        <v>18</v>
      </c>
      <c r="E858" t="s">
        <v>9</v>
      </c>
      <c r="F858" t="s">
        <v>10</v>
      </c>
      <c r="G858">
        <v>1533</v>
      </c>
      <c r="H858" t="str">
        <f t="shared" si="13"/>
        <v>Kicik yas</v>
      </c>
    </row>
    <row r="859" spans="1:8" x14ac:dyDescent="0.3">
      <c r="A859">
        <v>200857</v>
      </c>
      <c r="B859">
        <v>24</v>
      </c>
      <c r="C859" t="s">
        <v>16</v>
      </c>
      <c r="D859" t="s">
        <v>17</v>
      </c>
      <c r="E859" t="s">
        <v>12</v>
      </c>
      <c r="F859" t="s">
        <v>10</v>
      </c>
      <c r="G859">
        <v>1949</v>
      </c>
      <c r="H859" t="str">
        <f t="shared" si="13"/>
        <v>Kicik yas</v>
      </c>
    </row>
    <row r="860" spans="1:8" x14ac:dyDescent="0.3">
      <c r="A860">
        <v>200858</v>
      </c>
      <c r="B860">
        <v>0</v>
      </c>
      <c r="C860" t="s">
        <v>7</v>
      </c>
      <c r="D860" t="s">
        <v>21</v>
      </c>
      <c r="E860" t="s">
        <v>15</v>
      </c>
      <c r="F860" t="s">
        <v>10</v>
      </c>
      <c r="G860">
        <v>1758</v>
      </c>
      <c r="H860" t="str">
        <f t="shared" si="13"/>
        <v>Bilinmir</v>
      </c>
    </row>
    <row r="861" spans="1:8" x14ac:dyDescent="0.3">
      <c r="A861">
        <v>200859</v>
      </c>
      <c r="B861">
        <v>62</v>
      </c>
      <c r="C861" t="s">
        <v>16</v>
      </c>
      <c r="D861" t="s">
        <v>18</v>
      </c>
      <c r="E861" t="s">
        <v>19</v>
      </c>
      <c r="F861" t="s">
        <v>10</v>
      </c>
      <c r="G861">
        <v>1984</v>
      </c>
      <c r="H861" t="str">
        <f t="shared" si="13"/>
        <v>Yuksek yas</v>
      </c>
    </row>
    <row r="862" spans="1:8" x14ac:dyDescent="0.3">
      <c r="A862">
        <v>200860</v>
      </c>
      <c r="B862">
        <v>21</v>
      </c>
      <c r="C862" t="s">
        <v>13</v>
      </c>
      <c r="D862" t="s">
        <v>18</v>
      </c>
      <c r="E862" t="s">
        <v>12</v>
      </c>
      <c r="F862" t="s">
        <v>10</v>
      </c>
      <c r="G862">
        <v>1372</v>
      </c>
      <c r="H862" t="str">
        <f t="shared" si="13"/>
        <v>Kicik yas</v>
      </c>
    </row>
    <row r="863" spans="1:8" x14ac:dyDescent="0.3">
      <c r="A863">
        <v>200861</v>
      </c>
      <c r="B863">
        <v>53</v>
      </c>
      <c r="C863" t="s">
        <v>13</v>
      </c>
      <c r="D863" t="s">
        <v>20</v>
      </c>
      <c r="E863" t="s">
        <v>15</v>
      </c>
      <c r="F863" t="s">
        <v>10</v>
      </c>
      <c r="G863">
        <v>1468</v>
      </c>
      <c r="H863" t="str">
        <f t="shared" si="13"/>
        <v>Yuksek yas</v>
      </c>
    </row>
    <row r="864" spans="1:8" x14ac:dyDescent="0.3">
      <c r="A864">
        <v>200862</v>
      </c>
      <c r="B864">
        <v>23</v>
      </c>
      <c r="C864" t="s">
        <v>13</v>
      </c>
      <c r="D864" t="s">
        <v>21</v>
      </c>
      <c r="E864" t="s">
        <v>19</v>
      </c>
      <c r="F864" t="s">
        <v>10</v>
      </c>
      <c r="G864">
        <v>1419</v>
      </c>
      <c r="H864" t="str">
        <f t="shared" si="13"/>
        <v>Kicik yas</v>
      </c>
    </row>
    <row r="865" spans="1:8" x14ac:dyDescent="0.3">
      <c r="A865">
        <v>200863</v>
      </c>
      <c r="B865">
        <v>77</v>
      </c>
      <c r="C865" t="s">
        <v>13</v>
      </c>
      <c r="D865" t="s">
        <v>14</v>
      </c>
      <c r="E865" t="s">
        <v>12</v>
      </c>
      <c r="F865" t="s">
        <v>10</v>
      </c>
      <c r="G865">
        <v>1825</v>
      </c>
      <c r="H865" t="str">
        <f t="shared" si="13"/>
        <v>Yuksek yas</v>
      </c>
    </row>
    <row r="866" spans="1:8" x14ac:dyDescent="0.3">
      <c r="A866">
        <v>200864</v>
      </c>
      <c r="B866">
        <v>48</v>
      </c>
      <c r="C866" t="s">
        <v>7</v>
      </c>
      <c r="D866" t="s">
        <v>17</v>
      </c>
      <c r="E866" t="s">
        <v>19</v>
      </c>
      <c r="F866" t="s">
        <v>10</v>
      </c>
      <c r="G866">
        <v>1531</v>
      </c>
      <c r="H866" t="str">
        <f t="shared" si="13"/>
        <v>Orta yas</v>
      </c>
    </row>
    <row r="867" spans="1:8" x14ac:dyDescent="0.3">
      <c r="A867">
        <v>200865</v>
      </c>
      <c r="B867">
        <v>36</v>
      </c>
      <c r="C867" t="s">
        <v>11</v>
      </c>
      <c r="D867" t="s">
        <v>20</v>
      </c>
      <c r="E867" t="s">
        <v>9</v>
      </c>
      <c r="F867" t="s">
        <v>10</v>
      </c>
      <c r="G867">
        <v>1399</v>
      </c>
      <c r="H867" t="str">
        <f t="shared" si="13"/>
        <v>Orta yas</v>
      </c>
    </row>
    <row r="868" spans="1:8" x14ac:dyDescent="0.3">
      <c r="A868">
        <v>200866</v>
      </c>
      <c r="B868">
        <v>78</v>
      </c>
      <c r="C868" t="s">
        <v>13</v>
      </c>
      <c r="D868" t="s">
        <v>14</v>
      </c>
      <c r="E868" t="s">
        <v>15</v>
      </c>
      <c r="F868" t="s">
        <v>10</v>
      </c>
      <c r="G868">
        <v>1987</v>
      </c>
      <c r="H868" t="str">
        <f t="shared" si="13"/>
        <v>Yuksek yas</v>
      </c>
    </row>
    <row r="869" spans="1:8" x14ac:dyDescent="0.3">
      <c r="A869">
        <v>200867</v>
      </c>
      <c r="B869">
        <v>61</v>
      </c>
      <c r="C869" t="s">
        <v>7</v>
      </c>
      <c r="D869" t="s">
        <v>21</v>
      </c>
      <c r="E869" t="s">
        <v>9</v>
      </c>
      <c r="F869" t="s">
        <v>10</v>
      </c>
      <c r="G869">
        <v>1183</v>
      </c>
      <c r="H869" t="str">
        <f t="shared" si="13"/>
        <v>Yuksek yas</v>
      </c>
    </row>
    <row r="870" spans="1:8" x14ac:dyDescent="0.3">
      <c r="A870">
        <v>200868</v>
      </c>
      <c r="B870">
        <v>71</v>
      </c>
      <c r="C870" t="s">
        <v>7</v>
      </c>
      <c r="D870" t="s">
        <v>14</v>
      </c>
      <c r="E870" t="s">
        <v>15</v>
      </c>
      <c r="F870" t="s">
        <v>10</v>
      </c>
      <c r="G870">
        <v>1860</v>
      </c>
      <c r="H870" t="str">
        <f t="shared" si="13"/>
        <v>Yuksek yas</v>
      </c>
    </row>
    <row r="871" spans="1:8" x14ac:dyDescent="0.3">
      <c r="A871">
        <v>200869</v>
      </c>
      <c r="B871">
        <v>56</v>
      </c>
      <c r="C871" t="s">
        <v>11</v>
      </c>
      <c r="D871" t="s">
        <v>20</v>
      </c>
      <c r="E871" t="s">
        <v>15</v>
      </c>
      <c r="F871" t="s">
        <v>10</v>
      </c>
      <c r="G871">
        <v>1561</v>
      </c>
      <c r="H871" t="str">
        <f t="shared" si="13"/>
        <v>Yuksek yas</v>
      </c>
    </row>
    <row r="872" spans="1:8" x14ac:dyDescent="0.3">
      <c r="A872">
        <v>200870</v>
      </c>
      <c r="B872">
        <v>44</v>
      </c>
      <c r="C872" t="s">
        <v>13</v>
      </c>
      <c r="D872" t="s">
        <v>18</v>
      </c>
      <c r="E872" t="s">
        <v>15</v>
      </c>
      <c r="F872" t="s">
        <v>10</v>
      </c>
      <c r="G872">
        <v>1089</v>
      </c>
      <c r="H872" t="str">
        <f t="shared" si="13"/>
        <v>Orta yas</v>
      </c>
    </row>
    <row r="873" spans="1:8" x14ac:dyDescent="0.3">
      <c r="A873">
        <v>200871</v>
      </c>
      <c r="B873">
        <v>0</v>
      </c>
      <c r="C873" t="s">
        <v>16</v>
      </c>
      <c r="D873" t="s">
        <v>17</v>
      </c>
      <c r="E873" t="s">
        <v>15</v>
      </c>
      <c r="F873" t="s">
        <v>10</v>
      </c>
      <c r="G873">
        <v>1615</v>
      </c>
      <c r="H873" t="str">
        <f t="shared" si="13"/>
        <v>Bilinmir</v>
      </c>
    </row>
    <row r="874" spans="1:8" x14ac:dyDescent="0.3">
      <c r="A874">
        <v>200872</v>
      </c>
      <c r="B874">
        <v>43</v>
      </c>
      <c r="C874" t="s">
        <v>16</v>
      </c>
      <c r="D874" t="s">
        <v>17</v>
      </c>
      <c r="E874" t="s">
        <v>15</v>
      </c>
      <c r="F874" t="s">
        <v>10</v>
      </c>
      <c r="G874">
        <v>1705</v>
      </c>
      <c r="H874" t="str">
        <f t="shared" si="13"/>
        <v>Orta yas</v>
      </c>
    </row>
    <row r="875" spans="1:8" x14ac:dyDescent="0.3">
      <c r="A875">
        <v>200873</v>
      </c>
      <c r="B875">
        <v>36</v>
      </c>
      <c r="C875" t="s">
        <v>16</v>
      </c>
      <c r="D875" t="s">
        <v>21</v>
      </c>
      <c r="E875" t="s">
        <v>12</v>
      </c>
      <c r="F875" t="s">
        <v>10</v>
      </c>
      <c r="G875">
        <v>1382</v>
      </c>
      <c r="H875" t="str">
        <f t="shared" si="13"/>
        <v>Orta yas</v>
      </c>
    </row>
    <row r="876" spans="1:8" x14ac:dyDescent="0.3">
      <c r="A876">
        <v>200874</v>
      </c>
      <c r="B876">
        <v>56</v>
      </c>
      <c r="C876" t="s">
        <v>13</v>
      </c>
      <c r="D876" t="s">
        <v>18</v>
      </c>
      <c r="E876" t="s">
        <v>15</v>
      </c>
      <c r="F876" t="s">
        <v>10</v>
      </c>
      <c r="G876">
        <v>1368</v>
      </c>
      <c r="H876" t="str">
        <f t="shared" si="13"/>
        <v>Yuksek yas</v>
      </c>
    </row>
    <row r="877" spans="1:8" x14ac:dyDescent="0.3">
      <c r="A877">
        <v>200875</v>
      </c>
      <c r="B877">
        <v>79</v>
      </c>
      <c r="C877" t="s">
        <v>7</v>
      </c>
      <c r="D877" t="s">
        <v>20</v>
      </c>
      <c r="E877" t="s">
        <v>15</v>
      </c>
      <c r="F877" t="s">
        <v>10</v>
      </c>
      <c r="G877">
        <v>1073</v>
      </c>
      <c r="H877" t="str">
        <f t="shared" si="13"/>
        <v>Yuksek yas</v>
      </c>
    </row>
    <row r="878" spans="1:8" x14ac:dyDescent="0.3">
      <c r="A878">
        <v>200876</v>
      </c>
      <c r="B878">
        <v>20</v>
      </c>
      <c r="C878" t="s">
        <v>7</v>
      </c>
      <c r="D878" t="s">
        <v>8</v>
      </c>
      <c r="E878" t="s">
        <v>9</v>
      </c>
      <c r="F878" t="s">
        <v>10</v>
      </c>
      <c r="G878">
        <v>1268</v>
      </c>
      <c r="H878" t="str">
        <f t="shared" si="13"/>
        <v>Kicik yas</v>
      </c>
    </row>
    <row r="879" spans="1:8" x14ac:dyDescent="0.3">
      <c r="A879">
        <v>200877</v>
      </c>
      <c r="B879">
        <v>62</v>
      </c>
      <c r="C879" t="s">
        <v>13</v>
      </c>
      <c r="D879" t="s">
        <v>14</v>
      </c>
      <c r="E879" t="s">
        <v>12</v>
      </c>
      <c r="F879" t="s">
        <v>10</v>
      </c>
      <c r="G879">
        <v>1014</v>
      </c>
      <c r="H879" t="str">
        <f t="shared" si="13"/>
        <v>Yuksek yas</v>
      </c>
    </row>
    <row r="880" spans="1:8" x14ac:dyDescent="0.3">
      <c r="A880">
        <v>200878</v>
      </c>
      <c r="B880">
        <v>30</v>
      </c>
      <c r="C880" t="s">
        <v>13</v>
      </c>
      <c r="D880" t="s">
        <v>17</v>
      </c>
      <c r="E880" t="s">
        <v>15</v>
      </c>
      <c r="F880" t="s">
        <v>10</v>
      </c>
      <c r="G880">
        <v>1328</v>
      </c>
      <c r="H880" t="str">
        <f t="shared" si="13"/>
        <v>Kicik yas</v>
      </c>
    </row>
    <row r="881" spans="1:8" x14ac:dyDescent="0.3">
      <c r="A881">
        <v>200879</v>
      </c>
      <c r="B881">
        <v>0</v>
      </c>
      <c r="C881" t="s">
        <v>16</v>
      </c>
      <c r="D881" t="s">
        <v>8</v>
      </c>
      <c r="E881" t="s">
        <v>9</v>
      </c>
      <c r="F881" t="s">
        <v>10</v>
      </c>
      <c r="G881">
        <v>1794</v>
      </c>
      <c r="H881" t="str">
        <f t="shared" si="13"/>
        <v>Bilinmir</v>
      </c>
    </row>
    <row r="882" spans="1:8" x14ac:dyDescent="0.3">
      <c r="A882">
        <v>200880</v>
      </c>
      <c r="B882">
        <v>45</v>
      </c>
      <c r="C882" t="s">
        <v>16</v>
      </c>
      <c r="D882" t="s">
        <v>20</v>
      </c>
      <c r="E882" t="s">
        <v>9</v>
      </c>
      <c r="F882" t="s">
        <v>10</v>
      </c>
      <c r="G882">
        <v>1391</v>
      </c>
      <c r="H882" t="str">
        <f t="shared" si="13"/>
        <v>Orta yas</v>
      </c>
    </row>
    <row r="883" spans="1:8" x14ac:dyDescent="0.3">
      <c r="A883">
        <v>200881</v>
      </c>
      <c r="B883">
        <v>79</v>
      </c>
      <c r="C883" t="s">
        <v>11</v>
      </c>
      <c r="D883" t="s">
        <v>21</v>
      </c>
      <c r="E883" t="s">
        <v>15</v>
      </c>
      <c r="F883" t="s">
        <v>10</v>
      </c>
      <c r="G883">
        <v>1709</v>
      </c>
      <c r="H883" t="str">
        <f t="shared" si="13"/>
        <v>Yuksek yas</v>
      </c>
    </row>
    <row r="884" spans="1:8" x14ac:dyDescent="0.3">
      <c r="A884">
        <v>200882</v>
      </c>
      <c r="B884">
        <v>75</v>
      </c>
      <c r="C884" t="s">
        <v>16</v>
      </c>
      <c r="D884" t="s">
        <v>14</v>
      </c>
      <c r="E884" t="s">
        <v>9</v>
      </c>
      <c r="F884" t="s">
        <v>10</v>
      </c>
      <c r="G884">
        <v>1995</v>
      </c>
      <c r="H884" t="str">
        <f t="shared" si="13"/>
        <v>Yuksek yas</v>
      </c>
    </row>
    <row r="885" spans="1:8" x14ac:dyDescent="0.3">
      <c r="A885">
        <v>200883</v>
      </c>
      <c r="B885">
        <v>37</v>
      </c>
      <c r="C885" t="s">
        <v>7</v>
      </c>
      <c r="D885" t="s">
        <v>20</v>
      </c>
      <c r="E885" t="s">
        <v>12</v>
      </c>
      <c r="F885" t="s">
        <v>10</v>
      </c>
      <c r="G885">
        <v>1433</v>
      </c>
      <c r="H885" t="str">
        <f t="shared" si="13"/>
        <v>Orta yas</v>
      </c>
    </row>
    <row r="886" spans="1:8" x14ac:dyDescent="0.3">
      <c r="A886">
        <v>200884</v>
      </c>
      <c r="B886">
        <v>45</v>
      </c>
      <c r="C886" t="s">
        <v>13</v>
      </c>
      <c r="D886" t="s">
        <v>14</v>
      </c>
      <c r="E886" t="s">
        <v>15</v>
      </c>
      <c r="F886" t="s">
        <v>10</v>
      </c>
      <c r="G886">
        <v>1343</v>
      </c>
      <c r="H886" t="str">
        <f t="shared" si="13"/>
        <v>Orta yas</v>
      </c>
    </row>
    <row r="887" spans="1:8" x14ac:dyDescent="0.3">
      <c r="A887">
        <v>200885</v>
      </c>
      <c r="B887">
        <v>25</v>
      </c>
      <c r="C887" t="s">
        <v>13</v>
      </c>
      <c r="D887" t="s">
        <v>14</v>
      </c>
      <c r="E887" t="s">
        <v>15</v>
      </c>
      <c r="F887" t="s">
        <v>10</v>
      </c>
      <c r="G887">
        <v>1194</v>
      </c>
      <c r="H887" t="str">
        <f t="shared" si="13"/>
        <v>Kicik yas</v>
      </c>
    </row>
    <row r="888" spans="1:8" x14ac:dyDescent="0.3">
      <c r="A888">
        <v>200886</v>
      </c>
      <c r="B888">
        <v>78</v>
      </c>
      <c r="C888" t="s">
        <v>7</v>
      </c>
      <c r="D888" t="s">
        <v>8</v>
      </c>
      <c r="E888" t="s">
        <v>15</v>
      </c>
      <c r="F888" t="s">
        <v>10</v>
      </c>
      <c r="G888">
        <v>1921</v>
      </c>
      <c r="H888" t="str">
        <f t="shared" si="13"/>
        <v>Yuksek yas</v>
      </c>
    </row>
    <row r="889" spans="1:8" x14ac:dyDescent="0.3">
      <c r="A889">
        <v>200887</v>
      </c>
      <c r="B889">
        <v>58</v>
      </c>
      <c r="C889" t="s">
        <v>7</v>
      </c>
      <c r="D889" t="s">
        <v>20</v>
      </c>
      <c r="E889" t="s">
        <v>9</v>
      </c>
      <c r="F889" t="s">
        <v>10</v>
      </c>
      <c r="G889">
        <v>1035</v>
      </c>
      <c r="H889" t="str">
        <f t="shared" si="13"/>
        <v>Yuksek yas</v>
      </c>
    </row>
    <row r="890" spans="1:8" x14ac:dyDescent="0.3">
      <c r="A890">
        <v>200888</v>
      </c>
      <c r="B890">
        <v>56</v>
      </c>
      <c r="C890" t="s">
        <v>7</v>
      </c>
      <c r="D890" t="s">
        <v>21</v>
      </c>
      <c r="E890" t="s">
        <v>12</v>
      </c>
      <c r="F890" t="s">
        <v>10</v>
      </c>
      <c r="G890">
        <v>1916</v>
      </c>
      <c r="H890" t="str">
        <f t="shared" si="13"/>
        <v>Yuksek yas</v>
      </c>
    </row>
    <row r="891" spans="1:8" x14ac:dyDescent="0.3">
      <c r="A891">
        <v>200889</v>
      </c>
      <c r="B891">
        <v>18</v>
      </c>
      <c r="C891" t="s">
        <v>16</v>
      </c>
      <c r="D891" t="s">
        <v>8</v>
      </c>
      <c r="E891" t="s">
        <v>9</v>
      </c>
      <c r="F891" t="s">
        <v>10</v>
      </c>
      <c r="G891">
        <v>1204</v>
      </c>
      <c r="H891" t="str">
        <f t="shared" si="13"/>
        <v>Kicik yas</v>
      </c>
    </row>
    <row r="892" spans="1:8" x14ac:dyDescent="0.3">
      <c r="A892">
        <v>200890</v>
      </c>
      <c r="B892">
        <v>20</v>
      </c>
      <c r="C892" t="s">
        <v>13</v>
      </c>
      <c r="D892" t="s">
        <v>21</v>
      </c>
      <c r="E892" t="s">
        <v>19</v>
      </c>
      <c r="F892" t="s">
        <v>10</v>
      </c>
      <c r="G892">
        <v>1819</v>
      </c>
      <c r="H892" t="str">
        <f t="shared" si="13"/>
        <v>Kicik yas</v>
      </c>
    </row>
    <row r="893" spans="1:8" x14ac:dyDescent="0.3">
      <c r="A893">
        <v>200891</v>
      </c>
      <c r="B893">
        <v>30</v>
      </c>
      <c r="C893" t="s">
        <v>16</v>
      </c>
      <c r="D893" t="s">
        <v>14</v>
      </c>
      <c r="E893" t="s">
        <v>12</v>
      </c>
      <c r="F893" t="s">
        <v>10</v>
      </c>
      <c r="G893">
        <v>1650</v>
      </c>
      <c r="H893" t="str">
        <f t="shared" si="13"/>
        <v>Kicik yas</v>
      </c>
    </row>
    <row r="894" spans="1:8" x14ac:dyDescent="0.3">
      <c r="A894">
        <v>200892</v>
      </c>
      <c r="B894">
        <v>45</v>
      </c>
      <c r="C894" t="s">
        <v>7</v>
      </c>
      <c r="D894" t="s">
        <v>8</v>
      </c>
      <c r="E894" t="s">
        <v>15</v>
      </c>
      <c r="F894" t="s">
        <v>10</v>
      </c>
      <c r="G894">
        <v>1775</v>
      </c>
      <c r="H894" t="str">
        <f t="shared" si="13"/>
        <v>Orta yas</v>
      </c>
    </row>
    <row r="895" spans="1:8" x14ac:dyDescent="0.3">
      <c r="A895">
        <v>200893</v>
      </c>
      <c r="B895">
        <v>79</v>
      </c>
      <c r="C895" t="s">
        <v>16</v>
      </c>
      <c r="D895" t="s">
        <v>21</v>
      </c>
      <c r="E895" t="s">
        <v>9</v>
      </c>
      <c r="F895" t="s">
        <v>10</v>
      </c>
      <c r="G895">
        <v>1056</v>
      </c>
      <c r="H895" t="str">
        <f t="shared" si="13"/>
        <v>Yuksek yas</v>
      </c>
    </row>
    <row r="896" spans="1:8" x14ac:dyDescent="0.3">
      <c r="A896">
        <v>200894</v>
      </c>
      <c r="B896">
        <v>74</v>
      </c>
      <c r="C896" t="s">
        <v>7</v>
      </c>
      <c r="D896" t="s">
        <v>21</v>
      </c>
      <c r="E896" t="s">
        <v>19</v>
      </c>
      <c r="F896" t="s">
        <v>10</v>
      </c>
      <c r="G896">
        <v>1109</v>
      </c>
      <c r="H896" t="str">
        <f t="shared" si="13"/>
        <v>Yuksek yas</v>
      </c>
    </row>
    <row r="897" spans="1:8" x14ac:dyDescent="0.3">
      <c r="A897">
        <v>200895</v>
      </c>
      <c r="B897">
        <v>77</v>
      </c>
      <c r="C897" t="s">
        <v>16</v>
      </c>
      <c r="D897" t="s">
        <v>21</v>
      </c>
      <c r="E897" t="s">
        <v>15</v>
      </c>
      <c r="F897" t="s">
        <v>10</v>
      </c>
      <c r="G897">
        <v>1685</v>
      </c>
      <c r="H897" t="str">
        <f t="shared" si="13"/>
        <v>Yuksek yas</v>
      </c>
    </row>
    <row r="898" spans="1:8" x14ac:dyDescent="0.3">
      <c r="A898">
        <v>200896</v>
      </c>
      <c r="B898">
        <v>66</v>
      </c>
      <c r="C898" t="s">
        <v>16</v>
      </c>
      <c r="D898" t="s">
        <v>20</v>
      </c>
      <c r="E898" t="s">
        <v>19</v>
      </c>
      <c r="F898" t="s">
        <v>10</v>
      </c>
      <c r="G898">
        <v>1495</v>
      </c>
      <c r="H898" t="str">
        <f t="shared" ref="H898:H961" si="14">IF(B898=0, "Bilinmir",
    IF(AND(B898&gt;0, B898&lt;35), "Kicik yas",
        IF(AND(B898&gt;=35, B898&lt;50), "Orta yas",
            "Yuksek yas"
        )
    )
)</f>
        <v>Yuksek yas</v>
      </c>
    </row>
    <row r="899" spans="1:8" x14ac:dyDescent="0.3">
      <c r="A899">
        <v>200897</v>
      </c>
      <c r="B899">
        <v>42</v>
      </c>
      <c r="C899" t="s">
        <v>7</v>
      </c>
      <c r="D899" t="s">
        <v>18</v>
      </c>
      <c r="E899" t="s">
        <v>12</v>
      </c>
      <c r="F899" t="s">
        <v>10</v>
      </c>
      <c r="G899">
        <v>1717</v>
      </c>
      <c r="H899" t="str">
        <f t="shared" si="14"/>
        <v>Orta yas</v>
      </c>
    </row>
    <row r="900" spans="1:8" x14ac:dyDescent="0.3">
      <c r="A900">
        <v>200898</v>
      </c>
      <c r="B900">
        <v>73</v>
      </c>
      <c r="C900" t="s">
        <v>16</v>
      </c>
      <c r="D900" t="s">
        <v>18</v>
      </c>
      <c r="E900" t="s">
        <v>12</v>
      </c>
      <c r="F900" t="s">
        <v>10</v>
      </c>
      <c r="G900">
        <v>1224</v>
      </c>
      <c r="H900" t="str">
        <f t="shared" si="14"/>
        <v>Yuksek yas</v>
      </c>
    </row>
    <row r="901" spans="1:8" x14ac:dyDescent="0.3">
      <c r="A901">
        <v>200899</v>
      </c>
      <c r="B901">
        <v>50</v>
      </c>
      <c r="C901" t="s">
        <v>13</v>
      </c>
      <c r="D901" t="s">
        <v>8</v>
      </c>
      <c r="E901" t="s">
        <v>19</v>
      </c>
      <c r="F901" t="s">
        <v>10</v>
      </c>
      <c r="G901">
        <v>1385</v>
      </c>
      <c r="H901" t="str">
        <f t="shared" si="14"/>
        <v>Yuksek yas</v>
      </c>
    </row>
    <row r="902" spans="1:8" x14ac:dyDescent="0.3">
      <c r="A902">
        <v>200900</v>
      </c>
      <c r="B902">
        <v>55</v>
      </c>
      <c r="C902" t="s">
        <v>16</v>
      </c>
      <c r="D902" t="s">
        <v>17</v>
      </c>
      <c r="E902" t="s">
        <v>19</v>
      </c>
      <c r="F902" t="s">
        <v>10</v>
      </c>
      <c r="G902">
        <v>1063</v>
      </c>
      <c r="H902" t="str">
        <f t="shared" si="14"/>
        <v>Yuksek yas</v>
      </c>
    </row>
    <row r="903" spans="1:8" x14ac:dyDescent="0.3">
      <c r="A903">
        <v>200901</v>
      </c>
      <c r="B903">
        <v>70</v>
      </c>
      <c r="C903" t="s">
        <v>16</v>
      </c>
      <c r="D903" t="s">
        <v>14</v>
      </c>
      <c r="E903" t="s">
        <v>15</v>
      </c>
      <c r="F903" t="s">
        <v>10</v>
      </c>
      <c r="G903">
        <v>1763</v>
      </c>
      <c r="H903" t="str">
        <f t="shared" si="14"/>
        <v>Yuksek yas</v>
      </c>
    </row>
    <row r="904" spans="1:8" x14ac:dyDescent="0.3">
      <c r="A904">
        <v>200902</v>
      </c>
      <c r="B904">
        <v>23</v>
      </c>
      <c r="C904" t="s">
        <v>11</v>
      </c>
      <c r="D904" t="s">
        <v>17</v>
      </c>
      <c r="E904" t="s">
        <v>19</v>
      </c>
      <c r="F904" t="s">
        <v>10</v>
      </c>
      <c r="G904">
        <v>1947</v>
      </c>
      <c r="H904" t="str">
        <f t="shared" si="14"/>
        <v>Kicik yas</v>
      </c>
    </row>
    <row r="905" spans="1:8" x14ac:dyDescent="0.3">
      <c r="A905">
        <v>200903</v>
      </c>
      <c r="B905">
        <v>75</v>
      </c>
      <c r="C905" t="s">
        <v>7</v>
      </c>
      <c r="D905" t="s">
        <v>21</v>
      </c>
      <c r="E905" t="s">
        <v>19</v>
      </c>
      <c r="F905" t="s">
        <v>10</v>
      </c>
      <c r="G905">
        <v>1960</v>
      </c>
      <c r="H905" t="str">
        <f t="shared" si="14"/>
        <v>Yuksek yas</v>
      </c>
    </row>
    <row r="906" spans="1:8" x14ac:dyDescent="0.3">
      <c r="A906">
        <v>200904</v>
      </c>
      <c r="B906">
        <v>61</v>
      </c>
      <c r="C906" t="s">
        <v>13</v>
      </c>
      <c r="D906" t="s">
        <v>20</v>
      </c>
      <c r="E906" t="s">
        <v>19</v>
      </c>
      <c r="F906" t="s">
        <v>10</v>
      </c>
      <c r="G906">
        <v>1778</v>
      </c>
      <c r="H906" t="str">
        <f t="shared" si="14"/>
        <v>Yuksek yas</v>
      </c>
    </row>
    <row r="907" spans="1:8" x14ac:dyDescent="0.3">
      <c r="A907">
        <v>200905</v>
      </c>
      <c r="B907">
        <v>62</v>
      </c>
      <c r="C907" t="s">
        <v>16</v>
      </c>
      <c r="D907" t="s">
        <v>17</v>
      </c>
      <c r="E907" t="s">
        <v>12</v>
      </c>
      <c r="F907" t="s">
        <v>10</v>
      </c>
      <c r="G907">
        <v>1901</v>
      </c>
      <c r="H907" t="str">
        <f t="shared" si="14"/>
        <v>Yuksek yas</v>
      </c>
    </row>
    <row r="908" spans="1:8" x14ac:dyDescent="0.3">
      <c r="A908">
        <v>200906</v>
      </c>
      <c r="B908">
        <v>49</v>
      </c>
      <c r="C908" t="s">
        <v>7</v>
      </c>
      <c r="D908" t="s">
        <v>17</v>
      </c>
      <c r="E908" t="s">
        <v>19</v>
      </c>
      <c r="F908" t="s">
        <v>10</v>
      </c>
      <c r="G908">
        <v>1351</v>
      </c>
      <c r="H908" t="str">
        <f t="shared" si="14"/>
        <v>Orta yas</v>
      </c>
    </row>
    <row r="909" spans="1:8" x14ac:dyDescent="0.3">
      <c r="A909">
        <v>200907</v>
      </c>
      <c r="B909">
        <v>62</v>
      </c>
      <c r="C909" t="s">
        <v>16</v>
      </c>
      <c r="D909" t="s">
        <v>20</v>
      </c>
      <c r="E909" t="s">
        <v>19</v>
      </c>
      <c r="F909" t="s">
        <v>10</v>
      </c>
      <c r="G909">
        <v>1462</v>
      </c>
      <c r="H909" t="str">
        <f t="shared" si="14"/>
        <v>Yuksek yas</v>
      </c>
    </row>
    <row r="910" spans="1:8" x14ac:dyDescent="0.3">
      <c r="A910">
        <v>200908</v>
      </c>
      <c r="B910">
        <v>78</v>
      </c>
      <c r="C910" t="s">
        <v>16</v>
      </c>
      <c r="D910" t="s">
        <v>18</v>
      </c>
      <c r="E910" t="s">
        <v>19</v>
      </c>
      <c r="F910" t="s">
        <v>10</v>
      </c>
      <c r="G910">
        <v>1843</v>
      </c>
      <c r="H910" t="str">
        <f t="shared" si="14"/>
        <v>Yuksek yas</v>
      </c>
    </row>
    <row r="911" spans="1:8" x14ac:dyDescent="0.3">
      <c r="A911">
        <v>200909</v>
      </c>
      <c r="B911">
        <v>64</v>
      </c>
      <c r="C911" t="s">
        <v>13</v>
      </c>
      <c r="D911" t="s">
        <v>17</v>
      </c>
      <c r="E911" t="s">
        <v>15</v>
      </c>
      <c r="F911" t="s">
        <v>10</v>
      </c>
      <c r="G911">
        <v>1319</v>
      </c>
      <c r="H911" t="str">
        <f t="shared" si="14"/>
        <v>Yuksek yas</v>
      </c>
    </row>
    <row r="912" spans="1:8" x14ac:dyDescent="0.3">
      <c r="A912">
        <v>200910</v>
      </c>
      <c r="B912">
        <v>38</v>
      </c>
      <c r="C912" t="s">
        <v>13</v>
      </c>
      <c r="D912" t="s">
        <v>8</v>
      </c>
      <c r="E912" t="s">
        <v>19</v>
      </c>
      <c r="F912" t="s">
        <v>10</v>
      </c>
      <c r="G912">
        <v>1356</v>
      </c>
      <c r="H912" t="str">
        <f t="shared" si="14"/>
        <v>Orta yas</v>
      </c>
    </row>
    <row r="913" spans="1:8" x14ac:dyDescent="0.3">
      <c r="A913">
        <v>200911</v>
      </c>
      <c r="B913">
        <v>33</v>
      </c>
      <c r="C913" t="s">
        <v>7</v>
      </c>
      <c r="D913" t="s">
        <v>14</v>
      </c>
      <c r="E913" t="s">
        <v>15</v>
      </c>
      <c r="F913" t="s">
        <v>10</v>
      </c>
      <c r="G913">
        <v>1092</v>
      </c>
      <c r="H913" t="str">
        <f t="shared" si="14"/>
        <v>Kicik yas</v>
      </c>
    </row>
    <row r="914" spans="1:8" x14ac:dyDescent="0.3">
      <c r="A914">
        <v>200912</v>
      </c>
      <c r="B914">
        <v>71</v>
      </c>
      <c r="C914" t="s">
        <v>7</v>
      </c>
      <c r="D914" t="s">
        <v>21</v>
      </c>
      <c r="E914" t="s">
        <v>19</v>
      </c>
      <c r="F914" t="s">
        <v>10</v>
      </c>
      <c r="G914">
        <v>1694</v>
      </c>
      <c r="H914" t="str">
        <f t="shared" si="14"/>
        <v>Yuksek yas</v>
      </c>
    </row>
    <row r="915" spans="1:8" x14ac:dyDescent="0.3">
      <c r="A915">
        <v>200913</v>
      </c>
      <c r="B915">
        <v>38</v>
      </c>
      <c r="C915" t="s">
        <v>7</v>
      </c>
      <c r="D915" t="s">
        <v>18</v>
      </c>
      <c r="E915" t="s">
        <v>19</v>
      </c>
      <c r="F915" t="s">
        <v>10</v>
      </c>
      <c r="G915">
        <v>1299</v>
      </c>
      <c r="H915" t="str">
        <f t="shared" si="14"/>
        <v>Orta yas</v>
      </c>
    </row>
    <row r="916" spans="1:8" x14ac:dyDescent="0.3">
      <c r="A916">
        <v>200914</v>
      </c>
      <c r="B916">
        <v>28</v>
      </c>
      <c r="C916" t="s">
        <v>16</v>
      </c>
      <c r="D916" t="s">
        <v>8</v>
      </c>
      <c r="E916" t="s">
        <v>15</v>
      </c>
      <c r="F916" t="s">
        <v>10</v>
      </c>
      <c r="G916">
        <v>1725</v>
      </c>
      <c r="H916" t="str">
        <f t="shared" si="14"/>
        <v>Kicik yas</v>
      </c>
    </row>
    <row r="917" spans="1:8" x14ac:dyDescent="0.3">
      <c r="A917">
        <v>200915</v>
      </c>
      <c r="B917">
        <v>77</v>
      </c>
      <c r="C917" t="s">
        <v>13</v>
      </c>
      <c r="D917" t="s">
        <v>14</v>
      </c>
      <c r="E917" t="s">
        <v>12</v>
      </c>
      <c r="F917" t="s">
        <v>10</v>
      </c>
      <c r="G917">
        <v>1493</v>
      </c>
      <c r="H917" t="str">
        <f t="shared" si="14"/>
        <v>Yuksek yas</v>
      </c>
    </row>
    <row r="918" spans="1:8" x14ac:dyDescent="0.3">
      <c r="A918">
        <v>200916</v>
      </c>
      <c r="B918">
        <v>54</v>
      </c>
      <c r="C918" t="s">
        <v>13</v>
      </c>
      <c r="D918" t="s">
        <v>18</v>
      </c>
      <c r="E918" t="s">
        <v>15</v>
      </c>
      <c r="F918" t="s">
        <v>10</v>
      </c>
      <c r="G918">
        <v>1653</v>
      </c>
      <c r="H918" t="str">
        <f t="shared" si="14"/>
        <v>Yuksek yas</v>
      </c>
    </row>
    <row r="919" spans="1:8" x14ac:dyDescent="0.3">
      <c r="A919">
        <v>200917</v>
      </c>
      <c r="B919">
        <v>53</v>
      </c>
      <c r="C919" t="s">
        <v>13</v>
      </c>
      <c r="D919" t="s">
        <v>20</v>
      </c>
      <c r="E919" t="s">
        <v>12</v>
      </c>
      <c r="F919" t="s">
        <v>10</v>
      </c>
      <c r="G919">
        <v>1594</v>
      </c>
      <c r="H919" t="str">
        <f t="shared" si="14"/>
        <v>Yuksek yas</v>
      </c>
    </row>
    <row r="920" spans="1:8" x14ac:dyDescent="0.3">
      <c r="A920">
        <v>200918</v>
      </c>
      <c r="B920">
        <v>52</v>
      </c>
      <c r="C920" t="s">
        <v>7</v>
      </c>
      <c r="D920" t="s">
        <v>18</v>
      </c>
      <c r="E920" t="s">
        <v>9</v>
      </c>
      <c r="F920" t="s">
        <v>10</v>
      </c>
      <c r="G920">
        <v>1388</v>
      </c>
      <c r="H920" t="str">
        <f t="shared" si="14"/>
        <v>Yuksek yas</v>
      </c>
    </row>
    <row r="921" spans="1:8" x14ac:dyDescent="0.3">
      <c r="A921">
        <v>200919</v>
      </c>
      <c r="B921">
        <v>36</v>
      </c>
      <c r="C921" t="s">
        <v>11</v>
      </c>
      <c r="D921" t="s">
        <v>14</v>
      </c>
      <c r="E921" t="s">
        <v>12</v>
      </c>
      <c r="F921" t="s">
        <v>10</v>
      </c>
      <c r="G921">
        <v>1610</v>
      </c>
      <c r="H921" t="str">
        <f t="shared" si="14"/>
        <v>Orta yas</v>
      </c>
    </row>
    <row r="922" spans="1:8" x14ac:dyDescent="0.3">
      <c r="A922">
        <v>200920</v>
      </c>
      <c r="B922">
        <v>37</v>
      </c>
      <c r="C922" t="s">
        <v>11</v>
      </c>
      <c r="D922" t="s">
        <v>8</v>
      </c>
      <c r="E922" t="s">
        <v>19</v>
      </c>
      <c r="F922" t="s">
        <v>10</v>
      </c>
      <c r="G922">
        <v>1792</v>
      </c>
      <c r="H922" t="str">
        <f t="shared" si="14"/>
        <v>Orta yas</v>
      </c>
    </row>
    <row r="923" spans="1:8" x14ac:dyDescent="0.3">
      <c r="A923">
        <v>200921</v>
      </c>
      <c r="B923">
        <v>74</v>
      </c>
      <c r="C923" t="s">
        <v>13</v>
      </c>
      <c r="D923" t="s">
        <v>20</v>
      </c>
      <c r="E923" t="s">
        <v>12</v>
      </c>
      <c r="F923" t="s">
        <v>10</v>
      </c>
      <c r="G923">
        <v>1433</v>
      </c>
      <c r="H923" t="str">
        <f t="shared" si="14"/>
        <v>Yuksek yas</v>
      </c>
    </row>
    <row r="924" spans="1:8" x14ac:dyDescent="0.3">
      <c r="A924">
        <v>200922</v>
      </c>
      <c r="B924">
        <v>35</v>
      </c>
      <c r="C924" t="s">
        <v>7</v>
      </c>
      <c r="D924" t="s">
        <v>14</v>
      </c>
      <c r="E924" t="s">
        <v>15</v>
      </c>
      <c r="F924" t="s">
        <v>10</v>
      </c>
      <c r="G924">
        <v>1101</v>
      </c>
      <c r="H924" t="str">
        <f t="shared" si="14"/>
        <v>Orta yas</v>
      </c>
    </row>
    <row r="925" spans="1:8" x14ac:dyDescent="0.3">
      <c r="A925">
        <v>200923</v>
      </c>
      <c r="B925">
        <v>64</v>
      </c>
      <c r="C925" t="s">
        <v>13</v>
      </c>
      <c r="D925" t="s">
        <v>17</v>
      </c>
      <c r="E925" t="s">
        <v>19</v>
      </c>
      <c r="F925" t="s">
        <v>10</v>
      </c>
      <c r="G925">
        <v>1840</v>
      </c>
      <c r="H925" t="str">
        <f t="shared" si="14"/>
        <v>Yuksek yas</v>
      </c>
    </row>
    <row r="926" spans="1:8" x14ac:dyDescent="0.3">
      <c r="A926">
        <v>200924</v>
      </c>
      <c r="B926">
        <v>58</v>
      </c>
      <c r="C926" t="s">
        <v>7</v>
      </c>
      <c r="D926" t="s">
        <v>20</v>
      </c>
      <c r="E926" t="s">
        <v>9</v>
      </c>
      <c r="F926" t="s">
        <v>10</v>
      </c>
      <c r="G926">
        <v>1377</v>
      </c>
      <c r="H926" t="str">
        <f t="shared" si="14"/>
        <v>Yuksek yas</v>
      </c>
    </row>
    <row r="927" spans="1:8" x14ac:dyDescent="0.3">
      <c r="A927">
        <v>200925</v>
      </c>
      <c r="B927">
        <v>66</v>
      </c>
      <c r="C927" t="s">
        <v>13</v>
      </c>
      <c r="D927" t="s">
        <v>18</v>
      </c>
      <c r="E927" t="s">
        <v>9</v>
      </c>
      <c r="F927" t="s">
        <v>10</v>
      </c>
      <c r="G927">
        <v>1582</v>
      </c>
      <c r="H927" t="str">
        <f t="shared" si="14"/>
        <v>Yuksek yas</v>
      </c>
    </row>
    <row r="928" spans="1:8" x14ac:dyDescent="0.3">
      <c r="A928">
        <v>200926</v>
      </c>
      <c r="B928">
        <v>31</v>
      </c>
      <c r="C928" t="s">
        <v>13</v>
      </c>
      <c r="D928" t="s">
        <v>18</v>
      </c>
      <c r="E928" t="s">
        <v>15</v>
      </c>
      <c r="F928" t="s">
        <v>10</v>
      </c>
      <c r="G928">
        <v>1884</v>
      </c>
      <c r="H928" t="str">
        <f t="shared" si="14"/>
        <v>Kicik yas</v>
      </c>
    </row>
    <row r="929" spans="1:8" x14ac:dyDescent="0.3">
      <c r="A929">
        <v>200927</v>
      </c>
      <c r="B929">
        <v>0</v>
      </c>
      <c r="C929" t="s">
        <v>13</v>
      </c>
      <c r="D929" t="s">
        <v>17</v>
      </c>
      <c r="E929" t="s">
        <v>15</v>
      </c>
      <c r="F929" t="s">
        <v>10</v>
      </c>
      <c r="G929">
        <v>1337</v>
      </c>
      <c r="H929" t="str">
        <f t="shared" si="14"/>
        <v>Bilinmir</v>
      </c>
    </row>
    <row r="930" spans="1:8" x14ac:dyDescent="0.3">
      <c r="A930">
        <v>200928</v>
      </c>
      <c r="B930">
        <v>48</v>
      </c>
      <c r="C930" t="s">
        <v>11</v>
      </c>
      <c r="D930" t="s">
        <v>8</v>
      </c>
      <c r="E930" t="s">
        <v>15</v>
      </c>
      <c r="F930" t="s">
        <v>10</v>
      </c>
      <c r="G930">
        <v>1897</v>
      </c>
      <c r="H930" t="str">
        <f t="shared" si="14"/>
        <v>Orta yas</v>
      </c>
    </row>
    <row r="931" spans="1:8" x14ac:dyDescent="0.3">
      <c r="A931">
        <v>200929</v>
      </c>
      <c r="B931">
        <v>18</v>
      </c>
      <c r="C931" t="s">
        <v>11</v>
      </c>
      <c r="D931" t="s">
        <v>18</v>
      </c>
      <c r="E931" t="s">
        <v>12</v>
      </c>
      <c r="F931" t="s">
        <v>10</v>
      </c>
      <c r="G931">
        <v>1883</v>
      </c>
      <c r="H931" t="str">
        <f t="shared" si="14"/>
        <v>Kicik yas</v>
      </c>
    </row>
    <row r="932" spans="1:8" x14ac:dyDescent="0.3">
      <c r="A932">
        <v>200930</v>
      </c>
      <c r="B932">
        <v>70</v>
      </c>
      <c r="C932" t="s">
        <v>13</v>
      </c>
      <c r="D932" t="s">
        <v>18</v>
      </c>
      <c r="E932" t="s">
        <v>19</v>
      </c>
      <c r="F932" t="s">
        <v>10</v>
      </c>
      <c r="G932">
        <v>1777</v>
      </c>
      <c r="H932" t="str">
        <f t="shared" si="14"/>
        <v>Yuksek yas</v>
      </c>
    </row>
    <row r="933" spans="1:8" x14ac:dyDescent="0.3">
      <c r="A933">
        <v>200931</v>
      </c>
      <c r="B933">
        <v>71</v>
      </c>
      <c r="C933" t="s">
        <v>16</v>
      </c>
      <c r="D933" t="s">
        <v>17</v>
      </c>
      <c r="E933" t="s">
        <v>19</v>
      </c>
      <c r="F933" t="s">
        <v>10</v>
      </c>
      <c r="G933">
        <v>1491</v>
      </c>
      <c r="H933" t="str">
        <f t="shared" si="14"/>
        <v>Yuksek yas</v>
      </c>
    </row>
    <row r="934" spans="1:8" x14ac:dyDescent="0.3">
      <c r="A934">
        <v>200932</v>
      </c>
      <c r="B934">
        <v>71</v>
      </c>
      <c r="C934" t="s">
        <v>7</v>
      </c>
      <c r="D934" t="s">
        <v>18</v>
      </c>
      <c r="E934" t="s">
        <v>9</v>
      </c>
      <c r="F934" t="s">
        <v>10</v>
      </c>
      <c r="G934">
        <v>1641</v>
      </c>
      <c r="H934" t="str">
        <f t="shared" si="14"/>
        <v>Yuksek yas</v>
      </c>
    </row>
    <row r="935" spans="1:8" x14ac:dyDescent="0.3">
      <c r="A935">
        <v>200933</v>
      </c>
      <c r="B935">
        <v>20</v>
      </c>
      <c r="C935" t="s">
        <v>7</v>
      </c>
      <c r="D935" t="s">
        <v>20</v>
      </c>
      <c r="E935" t="s">
        <v>19</v>
      </c>
      <c r="F935" t="s">
        <v>10</v>
      </c>
      <c r="G935">
        <v>1059</v>
      </c>
      <c r="H935" t="str">
        <f t="shared" si="14"/>
        <v>Kicik yas</v>
      </c>
    </row>
    <row r="936" spans="1:8" x14ac:dyDescent="0.3">
      <c r="A936">
        <v>200934</v>
      </c>
      <c r="B936">
        <v>33</v>
      </c>
      <c r="C936" t="s">
        <v>13</v>
      </c>
      <c r="D936" t="s">
        <v>8</v>
      </c>
      <c r="E936" t="s">
        <v>12</v>
      </c>
      <c r="F936" t="s">
        <v>10</v>
      </c>
      <c r="G936">
        <v>1812</v>
      </c>
      <c r="H936" t="str">
        <f t="shared" si="14"/>
        <v>Kicik yas</v>
      </c>
    </row>
    <row r="937" spans="1:8" x14ac:dyDescent="0.3">
      <c r="A937">
        <v>200935</v>
      </c>
      <c r="B937">
        <v>40</v>
      </c>
      <c r="C937" t="s">
        <v>16</v>
      </c>
      <c r="D937" t="s">
        <v>17</v>
      </c>
      <c r="E937" t="s">
        <v>19</v>
      </c>
      <c r="F937" t="s">
        <v>10</v>
      </c>
      <c r="G937">
        <v>1508</v>
      </c>
      <c r="H937" t="str">
        <f t="shared" si="14"/>
        <v>Orta yas</v>
      </c>
    </row>
    <row r="938" spans="1:8" x14ac:dyDescent="0.3">
      <c r="A938">
        <v>200936</v>
      </c>
      <c r="B938">
        <v>74</v>
      </c>
      <c r="C938" t="s">
        <v>11</v>
      </c>
      <c r="D938" t="s">
        <v>20</v>
      </c>
      <c r="E938" t="s">
        <v>9</v>
      </c>
      <c r="F938" t="s">
        <v>10</v>
      </c>
      <c r="G938">
        <v>1391</v>
      </c>
      <c r="H938" t="str">
        <f t="shared" si="14"/>
        <v>Yuksek yas</v>
      </c>
    </row>
    <row r="939" spans="1:8" x14ac:dyDescent="0.3">
      <c r="A939">
        <v>200937</v>
      </c>
      <c r="B939">
        <v>28</v>
      </c>
      <c r="C939" t="s">
        <v>11</v>
      </c>
      <c r="D939" t="s">
        <v>17</v>
      </c>
      <c r="E939" t="s">
        <v>9</v>
      </c>
      <c r="F939" t="s">
        <v>10</v>
      </c>
      <c r="G939">
        <v>1953</v>
      </c>
      <c r="H939" t="str">
        <f t="shared" si="14"/>
        <v>Kicik yas</v>
      </c>
    </row>
    <row r="940" spans="1:8" x14ac:dyDescent="0.3">
      <c r="A940">
        <v>200938</v>
      </c>
      <c r="B940">
        <v>29</v>
      </c>
      <c r="C940" t="s">
        <v>7</v>
      </c>
      <c r="D940" t="s">
        <v>14</v>
      </c>
      <c r="E940" t="s">
        <v>9</v>
      </c>
      <c r="F940" t="s">
        <v>10</v>
      </c>
      <c r="G940">
        <v>1118</v>
      </c>
      <c r="H940" t="str">
        <f t="shared" si="14"/>
        <v>Kicik yas</v>
      </c>
    </row>
    <row r="941" spans="1:8" x14ac:dyDescent="0.3">
      <c r="A941">
        <v>200939</v>
      </c>
      <c r="B941">
        <v>27</v>
      </c>
      <c r="C941" t="s">
        <v>13</v>
      </c>
      <c r="D941" t="s">
        <v>21</v>
      </c>
      <c r="E941" t="s">
        <v>19</v>
      </c>
      <c r="F941" t="s">
        <v>10</v>
      </c>
      <c r="G941">
        <v>1774</v>
      </c>
      <c r="H941" t="str">
        <f t="shared" si="14"/>
        <v>Kicik yas</v>
      </c>
    </row>
    <row r="942" spans="1:8" x14ac:dyDescent="0.3">
      <c r="A942">
        <v>200940</v>
      </c>
      <c r="B942">
        <v>49</v>
      </c>
      <c r="C942" t="s">
        <v>13</v>
      </c>
      <c r="D942" t="s">
        <v>18</v>
      </c>
      <c r="E942" t="s">
        <v>12</v>
      </c>
      <c r="F942" t="s">
        <v>10</v>
      </c>
      <c r="G942">
        <v>1994</v>
      </c>
      <c r="H942" t="str">
        <f t="shared" si="14"/>
        <v>Orta yas</v>
      </c>
    </row>
    <row r="943" spans="1:8" x14ac:dyDescent="0.3">
      <c r="A943">
        <v>200941</v>
      </c>
      <c r="B943">
        <v>33</v>
      </c>
      <c r="C943" t="s">
        <v>16</v>
      </c>
      <c r="D943" t="s">
        <v>21</v>
      </c>
      <c r="E943" t="s">
        <v>19</v>
      </c>
      <c r="F943" t="s">
        <v>10</v>
      </c>
      <c r="G943">
        <v>1470</v>
      </c>
      <c r="H943" t="str">
        <f t="shared" si="14"/>
        <v>Kicik yas</v>
      </c>
    </row>
    <row r="944" spans="1:8" x14ac:dyDescent="0.3">
      <c r="A944">
        <v>200942</v>
      </c>
      <c r="B944">
        <v>25</v>
      </c>
      <c r="C944" t="s">
        <v>11</v>
      </c>
      <c r="D944" t="s">
        <v>18</v>
      </c>
      <c r="E944" t="s">
        <v>12</v>
      </c>
      <c r="F944" t="s">
        <v>10</v>
      </c>
      <c r="G944">
        <v>1327</v>
      </c>
      <c r="H944" t="str">
        <f t="shared" si="14"/>
        <v>Kicik yas</v>
      </c>
    </row>
    <row r="945" spans="1:8" x14ac:dyDescent="0.3">
      <c r="A945">
        <v>200943</v>
      </c>
      <c r="B945">
        <v>55</v>
      </c>
      <c r="C945" t="s">
        <v>7</v>
      </c>
      <c r="D945" t="s">
        <v>14</v>
      </c>
      <c r="E945" t="s">
        <v>19</v>
      </c>
      <c r="F945" t="s">
        <v>10</v>
      </c>
      <c r="G945">
        <v>1020</v>
      </c>
      <c r="H945" t="str">
        <f t="shared" si="14"/>
        <v>Yuksek yas</v>
      </c>
    </row>
    <row r="946" spans="1:8" x14ac:dyDescent="0.3">
      <c r="A946">
        <v>200944</v>
      </c>
      <c r="B946">
        <v>29</v>
      </c>
      <c r="C946" t="s">
        <v>16</v>
      </c>
      <c r="D946" t="s">
        <v>18</v>
      </c>
      <c r="E946" t="s">
        <v>12</v>
      </c>
      <c r="F946" t="s">
        <v>10</v>
      </c>
      <c r="G946">
        <v>1096</v>
      </c>
      <c r="H946" t="str">
        <f t="shared" si="14"/>
        <v>Kicik yas</v>
      </c>
    </row>
    <row r="947" spans="1:8" x14ac:dyDescent="0.3">
      <c r="A947">
        <v>200945</v>
      </c>
      <c r="B947">
        <v>41</v>
      </c>
      <c r="C947" t="s">
        <v>16</v>
      </c>
      <c r="D947" t="s">
        <v>20</v>
      </c>
      <c r="E947" t="s">
        <v>9</v>
      </c>
      <c r="F947" t="s">
        <v>10</v>
      </c>
      <c r="G947">
        <v>1814</v>
      </c>
      <c r="H947" t="str">
        <f t="shared" si="14"/>
        <v>Orta yas</v>
      </c>
    </row>
    <row r="948" spans="1:8" x14ac:dyDescent="0.3">
      <c r="A948">
        <v>200946</v>
      </c>
      <c r="B948">
        <v>45</v>
      </c>
      <c r="C948" t="s">
        <v>7</v>
      </c>
      <c r="D948" t="s">
        <v>21</v>
      </c>
      <c r="E948" t="s">
        <v>19</v>
      </c>
      <c r="F948" t="s">
        <v>10</v>
      </c>
      <c r="G948">
        <v>1512</v>
      </c>
      <c r="H948" t="str">
        <f t="shared" si="14"/>
        <v>Orta yas</v>
      </c>
    </row>
    <row r="949" spans="1:8" x14ac:dyDescent="0.3">
      <c r="A949">
        <v>200947</v>
      </c>
      <c r="B949">
        <v>70</v>
      </c>
      <c r="C949" t="s">
        <v>7</v>
      </c>
      <c r="D949" t="s">
        <v>21</v>
      </c>
      <c r="E949" t="s">
        <v>15</v>
      </c>
      <c r="F949" t="s">
        <v>10</v>
      </c>
      <c r="G949">
        <v>1907</v>
      </c>
      <c r="H949" t="str">
        <f t="shared" si="14"/>
        <v>Yuksek yas</v>
      </c>
    </row>
    <row r="950" spans="1:8" x14ac:dyDescent="0.3">
      <c r="A950">
        <v>200948</v>
      </c>
      <c r="B950">
        <v>25</v>
      </c>
      <c r="C950" t="s">
        <v>7</v>
      </c>
      <c r="D950" t="s">
        <v>18</v>
      </c>
      <c r="E950" t="s">
        <v>12</v>
      </c>
      <c r="F950" t="s">
        <v>10</v>
      </c>
      <c r="G950">
        <v>1714</v>
      </c>
      <c r="H950" t="str">
        <f t="shared" si="14"/>
        <v>Kicik yas</v>
      </c>
    </row>
    <row r="951" spans="1:8" x14ac:dyDescent="0.3">
      <c r="A951">
        <v>200949</v>
      </c>
      <c r="B951">
        <v>75</v>
      </c>
      <c r="C951" t="s">
        <v>7</v>
      </c>
      <c r="D951" t="s">
        <v>14</v>
      </c>
      <c r="E951" t="s">
        <v>12</v>
      </c>
      <c r="F951" t="s">
        <v>10</v>
      </c>
      <c r="G951">
        <v>1943</v>
      </c>
      <c r="H951" t="str">
        <f t="shared" si="14"/>
        <v>Yuksek yas</v>
      </c>
    </row>
    <row r="952" spans="1:8" x14ac:dyDescent="0.3">
      <c r="A952">
        <v>200950</v>
      </c>
      <c r="B952">
        <v>45</v>
      </c>
      <c r="C952" t="s">
        <v>13</v>
      </c>
      <c r="D952" t="s">
        <v>14</v>
      </c>
      <c r="E952" t="s">
        <v>15</v>
      </c>
      <c r="F952" t="s">
        <v>10</v>
      </c>
      <c r="G952">
        <v>1639</v>
      </c>
      <c r="H952" t="str">
        <f t="shared" si="14"/>
        <v>Orta yas</v>
      </c>
    </row>
    <row r="953" spans="1:8" x14ac:dyDescent="0.3">
      <c r="A953">
        <v>200951</v>
      </c>
      <c r="B953">
        <v>53</v>
      </c>
      <c r="C953" t="s">
        <v>7</v>
      </c>
      <c r="D953" t="s">
        <v>18</v>
      </c>
      <c r="E953" t="s">
        <v>19</v>
      </c>
      <c r="F953" t="s">
        <v>10</v>
      </c>
      <c r="G953">
        <v>1349</v>
      </c>
      <c r="H953" t="str">
        <f t="shared" si="14"/>
        <v>Yuksek yas</v>
      </c>
    </row>
    <row r="954" spans="1:8" x14ac:dyDescent="0.3">
      <c r="A954">
        <v>200952</v>
      </c>
      <c r="B954">
        <v>43</v>
      </c>
      <c r="C954" t="s">
        <v>7</v>
      </c>
      <c r="D954" t="s">
        <v>21</v>
      </c>
      <c r="E954" t="s">
        <v>19</v>
      </c>
      <c r="F954" t="s">
        <v>10</v>
      </c>
      <c r="G954">
        <v>1131</v>
      </c>
      <c r="H954" t="str">
        <f t="shared" si="14"/>
        <v>Orta yas</v>
      </c>
    </row>
    <row r="955" spans="1:8" x14ac:dyDescent="0.3">
      <c r="A955">
        <v>200953</v>
      </c>
      <c r="B955">
        <v>25</v>
      </c>
      <c r="C955" t="s">
        <v>7</v>
      </c>
      <c r="D955" t="s">
        <v>18</v>
      </c>
      <c r="E955" t="s">
        <v>15</v>
      </c>
      <c r="F955" t="s">
        <v>10</v>
      </c>
      <c r="G955">
        <v>1545</v>
      </c>
      <c r="H955" t="str">
        <f t="shared" si="14"/>
        <v>Kicik yas</v>
      </c>
    </row>
    <row r="956" spans="1:8" x14ac:dyDescent="0.3">
      <c r="A956">
        <v>200954</v>
      </c>
      <c r="B956">
        <v>75</v>
      </c>
      <c r="C956" t="s">
        <v>16</v>
      </c>
      <c r="D956" t="s">
        <v>21</v>
      </c>
      <c r="E956" t="s">
        <v>19</v>
      </c>
      <c r="F956" t="s">
        <v>10</v>
      </c>
      <c r="G956">
        <v>1598</v>
      </c>
      <c r="H956" t="str">
        <f t="shared" si="14"/>
        <v>Yuksek yas</v>
      </c>
    </row>
    <row r="957" spans="1:8" x14ac:dyDescent="0.3">
      <c r="A957">
        <v>200955</v>
      </c>
      <c r="B957">
        <v>77</v>
      </c>
      <c r="C957" t="s">
        <v>7</v>
      </c>
      <c r="D957" t="s">
        <v>21</v>
      </c>
      <c r="E957" t="s">
        <v>15</v>
      </c>
      <c r="F957" t="s">
        <v>10</v>
      </c>
      <c r="G957">
        <v>1031</v>
      </c>
      <c r="H957" t="str">
        <f t="shared" si="14"/>
        <v>Yuksek yas</v>
      </c>
    </row>
    <row r="958" spans="1:8" x14ac:dyDescent="0.3">
      <c r="A958">
        <v>200956</v>
      </c>
      <c r="B958">
        <v>67</v>
      </c>
      <c r="C958" t="s">
        <v>13</v>
      </c>
      <c r="D958" t="s">
        <v>20</v>
      </c>
      <c r="E958" t="s">
        <v>19</v>
      </c>
      <c r="F958" t="s">
        <v>10</v>
      </c>
      <c r="G958">
        <v>1258</v>
      </c>
      <c r="H958" t="str">
        <f t="shared" si="14"/>
        <v>Yuksek yas</v>
      </c>
    </row>
    <row r="959" spans="1:8" x14ac:dyDescent="0.3">
      <c r="A959">
        <v>200957</v>
      </c>
      <c r="B959">
        <v>45</v>
      </c>
      <c r="C959" t="s">
        <v>13</v>
      </c>
      <c r="D959" t="s">
        <v>21</v>
      </c>
      <c r="E959" t="s">
        <v>9</v>
      </c>
      <c r="F959" t="s">
        <v>10</v>
      </c>
      <c r="G959">
        <v>1475</v>
      </c>
      <c r="H959" t="str">
        <f t="shared" si="14"/>
        <v>Orta yas</v>
      </c>
    </row>
    <row r="960" spans="1:8" x14ac:dyDescent="0.3">
      <c r="A960">
        <v>200958</v>
      </c>
      <c r="B960">
        <v>45</v>
      </c>
      <c r="C960" t="s">
        <v>7</v>
      </c>
      <c r="D960" t="s">
        <v>20</v>
      </c>
      <c r="E960" t="s">
        <v>12</v>
      </c>
      <c r="F960" t="s">
        <v>10</v>
      </c>
      <c r="G960">
        <v>1835</v>
      </c>
      <c r="H960" t="str">
        <f t="shared" si="14"/>
        <v>Orta yas</v>
      </c>
    </row>
    <row r="961" spans="1:8" x14ac:dyDescent="0.3">
      <c r="A961">
        <v>200959</v>
      </c>
      <c r="B961">
        <v>54</v>
      </c>
      <c r="C961" t="s">
        <v>13</v>
      </c>
      <c r="D961" t="s">
        <v>14</v>
      </c>
      <c r="E961" t="s">
        <v>19</v>
      </c>
      <c r="F961" t="s">
        <v>10</v>
      </c>
      <c r="G961">
        <v>1824</v>
      </c>
      <c r="H961" t="str">
        <f t="shared" si="14"/>
        <v>Yuksek yas</v>
      </c>
    </row>
    <row r="962" spans="1:8" x14ac:dyDescent="0.3">
      <c r="A962">
        <v>200960</v>
      </c>
      <c r="B962">
        <v>58</v>
      </c>
      <c r="C962" t="s">
        <v>16</v>
      </c>
      <c r="D962" t="s">
        <v>20</v>
      </c>
      <c r="E962" t="s">
        <v>9</v>
      </c>
      <c r="F962" t="s">
        <v>10</v>
      </c>
      <c r="G962">
        <v>1881</v>
      </c>
      <c r="H962" t="str">
        <f t="shared" ref="H962:H1025" si="15">IF(B962=0, "Bilinmir",
    IF(AND(B962&gt;0, B962&lt;35), "Kicik yas",
        IF(AND(B962&gt;=35, B962&lt;50), "Orta yas",
            "Yuksek yas"
        )
    )
)</f>
        <v>Yuksek yas</v>
      </c>
    </row>
    <row r="963" spans="1:8" x14ac:dyDescent="0.3">
      <c r="A963">
        <v>200961</v>
      </c>
      <c r="B963">
        <v>53</v>
      </c>
      <c r="C963" t="s">
        <v>7</v>
      </c>
      <c r="D963" t="s">
        <v>21</v>
      </c>
      <c r="E963" t="s">
        <v>19</v>
      </c>
      <c r="F963" t="s">
        <v>10</v>
      </c>
      <c r="G963">
        <v>1971</v>
      </c>
      <c r="H963" t="str">
        <f t="shared" si="15"/>
        <v>Yuksek yas</v>
      </c>
    </row>
    <row r="964" spans="1:8" x14ac:dyDescent="0.3">
      <c r="A964">
        <v>200962</v>
      </c>
      <c r="B964">
        <v>44</v>
      </c>
      <c r="C964" t="s">
        <v>13</v>
      </c>
      <c r="D964" t="s">
        <v>17</v>
      </c>
      <c r="E964" t="s">
        <v>12</v>
      </c>
      <c r="F964" t="s">
        <v>10</v>
      </c>
      <c r="G964">
        <v>1919</v>
      </c>
      <c r="H964" t="str">
        <f t="shared" si="15"/>
        <v>Orta yas</v>
      </c>
    </row>
    <row r="965" spans="1:8" x14ac:dyDescent="0.3">
      <c r="A965">
        <v>200963</v>
      </c>
      <c r="B965">
        <v>71</v>
      </c>
      <c r="C965" t="s">
        <v>13</v>
      </c>
      <c r="D965" t="s">
        <v>18</v>
      </c>
      <c r="E965" t="s">
        <v>12</v>
      </c>
      <c r="F965" t="s">
        <v>10</v>
      </c>
      <c r="G965">
        <v>1032</v>
      </c>
      <c r="H965" t="str">
        <f t="shared" si="15"/>
        <v>Yuksek yas</v>
      </c>
    </row>
    <row r="966" spans="1:8" x14ac:dyDescent="0.3">
      <c r="A966">
        <v>200964</v>
      </c>
      <c r="B966">
        <v>34</v>
      </c>
      <c r="C966" t="s">
        <v>7</v>
      </c>
      <c r="D966" t="s">
        <v>14</v>
      </c>
      <c r="E966" t="s">
        <v>19</v>
      </c>
      <c r="F966" t="s">
        <v>10</v>
      </c>
      <c r="G966">
        <v>1898</v>
      </c>
      <c r="H966" t="str">
        <f t="shared" si="15"/>
        <v>Kicik yas</v>
      </c>
    </row>
    <row r="967" spans="1:8" x14ac:dyDescent="0.3">
      <c r="A967">
        <v>200965</v>
      </c>
      <c r="B967">
        <v>26</v>
      </c>
      <c r="C967" t="s">
        <v>13</v>
      </c>
      <c r="D967" t="s">
        <v>20</v>
      </c>
      <c r="E967" t="s">
        <v>19</v>
      </c>
      <c r="F967" t="s">
        <v>10</v>
      </c>
      <c r="G967">
        <v>1387</v>
      </c>
      <c r="H967" t="str">
        <f t="shared" si="15"/>
        <v>Kicik yas</v>
      </c>
    </row>
    <row r="968" spans="1:8" x14ac:dyDescent="0.3">
      <c r="A968">
        <v>200966</v>
      </c>
      <c r="B968">
        <v>50</v>
      </c>
      <c r="C968" t="s">
        <v>7</v>
      </c>
      <c r="D968" t="s">
        <v>21</v>
      </c>
      <c r="E968" t="s">
        <v>19</v>
      </c>
      <c r="F968" t="s">
        <v>10</v>
      </c>
      <c r="G968">
        <v>1797</v>
      </c>
      <c r="H968" t="str">
        <f t="shared" si="15"/>
        <v>Yuksek yas</v>
      </c>
    </row>
    <row r="969" spans="1:8" x14ac:dyDescent="0.3">
      <c r="A969">
        <v>200967</v>
      </c>
      <c r="B969">
        <v>70</v>
      </c>
      <c r="C969" t="s">
        <v>13</v>
      </c>
      <c r="D969" t="s">
        <v>17</v>
      </c>
      <c r="E969" t="s">
        <v>12</v>
      </c>
      <c r="F969" t="s">
        <v>10</v>
      </c>
      <c r="G969">
        <v>1837</v>
      </c>
      <c r="H969" t="str">
        <f t="shared" si="15"/>
        <v>Yuksek yas</v>
      </c>
    </row>
    <row r="970" spans="1:8" x14ac:dyDescent="0.3">
      <c r="A970">
        <v>200968</v>
      </c>
      <c r="B970">
        <v>37</v>
      </c>
      <c r="C970" t="s">
        <v>16</v>
      </c>
      <c r="D970" t="s">
        <v>17</v>
      </c>
      <c r="E970" t="s">
        <v>12</v>
      </c>
      <c r="F970" t="s">
        <v>10</v>
      </c>
      <c r="G970">
        <v>1560</v>
      </c>
      <c r="H970" t="str">
        <f t="shared" si="15"/>
        <v>Orta yas</v>
      </c>
    </row>
    <row r="971" spans="1:8" x14ac:dyDescent="0.3">
      <c r="A971">
        <v>200969</v>
      </c>
      <c r="B971">
        <v>30</v>
      </c>
      <c r="C971" t="s">
        <v>13</v>
      </c>
      <c r="D971" t="s">
        <v>21</v>
      </c>
      <c r="E971" t="s">
        <v>19</v>
      </c>
      <c r="F971" t="s">
        <v>10</v>
      </c>
      <c r="G971">
        <v>1797</v>
      </c>
      <c r="H971" t="str">
        <f t="shared" si="15"/>
        <v>Kicik yas</v>
      </c>
    </row>
    <row r="972" spans="1:8" x14ac:dyDescent="0.3">
      <c r="A972">
        <v>200970</v>
      </c>
      <c r="B972">
        <v>45</v>
      </c>
      <c r="C972" t="s">
        <v>13</v>
      </c>
      <c r="D972" t="s">
        <v>8</v>
      </c>
      <c r="E972" t="s">
        <v>19</v>
      </c>
      <c r="F972" t="s">
        <v>10</v>
      </c>
      <c r="G972">
        <v>1455</v>
      </c>
      <c r="H972" t="str">
        <f t="shared" si="15"/>
        <v>Orta yas</v>
      </c>
    </row>
    <row r="973" spans="1:8" x14ac:dyDescent="0.3">
      <c r="A973">
        <v>200971</v>
      </c>
      <c r="B973">
        <v>65</v>
      </c>
      <c r="C973" t="s">
        <v>7</v>
      </c>
      <c r="D973" t="s">
        <v>17</v>
      </c>
      <c r="E973" t="s">
        <v>9</v>
      </c>
      <c r="F973" t="s">
        <v>10</v>
      </c>
      <c r="G973">
        <v>1593</v>
      </c>
      <c r="H973" t="str">
        <f t="shared" si="15"/>
        <v>Yuksek yas</v>
      </c>
    </row>
    <row r="974" spans="1:8" x14ac:dyDescent="0.3">
      <c r="A974">
        <v>200972</v>
      </c>
      <c r="B974">
        <v>46</v>
      </c>
      <c r="C974" t="s">
        <v>13</v>
      </c>
      <c r="D974" t="s">
        <v>21</v>
      </c>
      <c r="E974" t="s">
        <v>15</v>
      </c>
      <c r="F974" t="s">
        <v>10</v>
      </c>
      <c r="G974">
        <v>1143</v>
      </c>
      <c r="H974" t="str">
        <f t="shared" si="15"/>
        <v>Orta yas</v>
      </c>
    </row>
    <row r="975" spans="1:8" x14ac:dyDescent="0.3">
      <c r="A975">
        <v>200973</v>
      </c>
      <c r="B975">
        <v>30</v>
      </c>
      <c r="C975" t="s">
        <v>7</v>
      </c>
      <c r="D975" t="s">
        <v>21</v>
      </c>
      <c r="E975" t="s">
        <v>12</v>
      </c>
      <c r="F975" t="s">
        <v>10</v>
      </c>
      <c r="G975">
        <v>1948</v>
      </c>
      <c r="H975" t="str">
        <f t="shared" si="15"/>
        <v>Kicik yas</v>
      </c>
    </row>
    <row r="976" spans="1:8" x14ac:dyDescent="0.3">
      <c r="A976">
        <v>200974</v>
      </c>
      <c r="B976">
        <v>0</v>
      </c>
      <c r="C976" t="s">
        <v>16</v>
      </c>
      <c r="D976" t="s">
        <v>17</v>
      </c>
      <c r="E976" t="s">
        <v>12</v>
      </c>
      <c r="F976" t="s">
        <v>10</v>
      </c>
      <c r="G976">
        <v>1901</v>
      </c>
      <c r="H976" t="str">
        <f t="shared" si="15"/>
        <v>Bilinmir</v>
      </c>
    </row>
    <row r="977" spans="1:8" x14ac:dyDescent="0.3">
      <c r="A977">
        <v>200975</v>
      </c>
      <c r="B977">
        <v>52</v>
      </c>
      <c r="C977" t="s">
        <v>7</v>
      </c>
      <c r="D977" t="s">
        <v>20</v>
      </c>
      <c r="E977" t="s">
        <v>19</v>
      </c>
      <c r="F977" t="s">
        <v>10</v>
      </c>
      <c r="G977">
        <v>1791</v>
      </c>
      <c r="H977" t="str">
        <f t="shared" si="15"/>
        <v>Yuksek yas</v>
      </c>
    </row>
    <row r="978" spans="1:8" x14ac:dyDescent="0.3">
      <c r="A978">
        <v>200976</v>
      </c>
      <c r="B978">
        <v>0</v>
      </c>
      <c r="C978" t="s">
        <v>7</v>
      </c>
      <c r="D978" t="s">
        <v>20</v>
      </c>
      <c r="E978" t="s">
        <v>15</v>
      </c>
      <c r="F978" t="s">
        <v>10</v>
      </c>
      <c r="G978">
        <v>1882</v>
      </c>
      <c r="H978" t="str">
        <f t="shared" si="15"/>
        <v>Bilinmir</v>
      </c>
    </row>
    <row r="979" spans="1:8" x14ac:dyDescent="0.3">
      <c r="A979">
        <v>200977</v>
      </c>
      <c r="B979">
        <v>23</v>
      </c>
      <c r="C979" t="s">
        <v>13</v>
      </c>
      <c r="D979" t="s">
        <v>8</v>
      </c>
      <c r="E979" t="s">
        <v>19</v>
      </c>
      <c r="F979" t="s">
        <v>10</v>
      </c>
      <c r="G979">
        <v>1603</v>
      </c>
      <c r="H979" t="str">
        <f t="shared" si="15"/>
        <v>Kicik yas</v>
      </c>
    </row>
    <row r="980" spans="1:8" x14ac:dyDescent="0.3">
      <c r="A980">
        <v>200978</v>
      </c>
      <c r="B980">
        <v>35</v>
      </c>
      <c r="C980" t="s">
        <v>16</v>
      </c>
      <c r="D980" t="s">
        <v>14</v>
      </c>
      <c r="E980" t="s">
        <v>9</v>
      </c>
      <c r="F980" t="s">
        <v>10</v>
      </c>
      <c r="G980">
        <v>1223</v>
      </c>
      <c r="H980" t="str">
        <f t="shared" si="15"/>
        <v>Orta yas</v>
      </c>
    </row>
    <row r="981" spans="1:8" x14ac:dyDescent="0.3">
      <c r="A981">
        <v>200979</v>
      </c>
      <c r="B981">
        <v>68</v>
      </c>
      <c r="C981" t="s">
        <v>7</v>
      </c>
      <c r="D981" t="s">
        <v>20</v>
      </c>
      <c r="E981" t="s">
        <v>15</v>
      </c>
      <c r="F981" t="s">
        <v>10</v>
      </c>
      <c r="G981">
        <v>1216</v>
      </c>
      <c r="H981" t="str">
        <f t="shared" si="15"/>
        <v>Yuksek yas</v>
      </c>
    </row>
    <row r="982" spans="1:8" x14ac:dyDescent="0.3">
      <c r="A982">
        <v>200980</v>
      </c>
      <c r="B982">
        <v>22</v>
      </c>
      <c r="C982" t="s">
        <v>13</v>
      </c>
      <c r="D982" t="s">
        <v>21</v>
      </c>
      <c r="E982" t="s">
        <v>9</v>
      </c>
      <c r="F982" t="s">
        <v>10</v>
      </c>
      <c r="G982">
        <v>1155</v>
      </c>
      <c r="H982" t="str">
        <f t="shared" si="15"/>
        <v>Kicik yas</v>
      </c>
    </row>
    <row r="983" spans="1:8" x14ac:dyDescent="0.3">
      <c r="A983">
        <v>200981</v>
      </c>
      <c r="B983">
        <v>64</v>
      </c>
      <c r="C983" t="s">
        <v>13</v>
      </c>
      <c r="D983" t="s">
        <v>21</v>
      </c>
      <c r="E983" t="s">
        <v>12</v>
      </c>
      <c r="F983" t="s">
        <v>10</v>
      </c>
      <c r="G983">
        <v>1788</v>
      </c>
      <c r="H983" t="str">
        <f t="shared" si="15"/>
        <v>Yuksek yas</v>
      </c>
    </row>
    <row r="984" spans="1:8" x14ac:dyDescent="0.3">
      <c r="A984">
        <v>200982</v>
      </c>
      <c r="B984">
        <v>42</v>
      </c>
      <c r="C984" t="s">
        <v>7</v>
      </c>
      <c r="D984" t="s">
        <v>17</v>
      </c>
      <c r="E984" t="s">
        <v>12</v>
      </c>
      <c r="F984" t="s">
        <v>10</v>
      </c>
      <c r="G984">
        <v>1519</v>
      </c>
      <c r="H984" t="str">
        <f t="shared" si="15"/>
        <v>Orta yas</v>
      </c>
    </row>
    <row r="985" spans="1:8" x14ac:dyDescent="0.3">
      <c r="A985">
        <v>200983</v>
      </c>
      <c r="B985">
        <v>0</v>
      </c>
      <c r="C985" t="s">
        <v>13</v>
      </c>
      <c r="D985" t="s">
        <v>20</v>
      </c>
      <c r="E985" t="s">
        <v>9</v>
      </c>
      <c r="F985" t="s">
        <v>10</v>
      </c>
      <c r="G985">
        <v>1035</v>
      </c>
      <c r="H985" t="str">
        <f t="shared" si="15"/>
        <v>Bilinmir</v>
      </c>
    </row>
    <row r="986" spans="1:8" x14ac:dyDescent="0.3">
      <c r="A986">
        <v>200984</v>
      </c>
      <c r="B986">
        <v>27</v>
      </c>
      <c r="C986" t="s">
        <v>7</v>
      </c>
      <c r="D986" t="s">
        <v>17</v>
      </c>
      <c r="E986" t="s">
        <v>19</v>
      </c>
      <c r="F986" t="s">
        <v>10</v>
      </c>
      <c r="G986">
        <v>1635</v>
      </c>
      <c r="H986" t="str">
        <f t="shared" si="15"/>
        <v>Kicik yas</v>
      </c>
    </row>
    <row r="987" spans="1:8" x14ac:dyDescent="0.3">
      <c r="A987">
        <v>200985</v>
      </c>
      <c r="B987">
        <v>73</v>
      </c>
      <c r="C987" t="s">
        <v>7</v>
      </c>
      <c r="D987" t="s">
        <v>8</v>
      </c>
      <c r="E987" t="s">
        <v>12</v>
      </c>
      <c r="F987" t="s">
        <v>10</v>
      </c>
      <c r="G987">
        <v>1008</v>
      </c>
      <c r="H987" t="str">
        <f t="shared" si="15"/>
        <v>Yuksek yas</v>
      </c>
    </row>
    <row r="988" spans="1:8" x14ac:dyDescent="0.3">
      <c r="A988">
        <v>200986</v>
      </c>
      <c r="B988">
        <v>0</v>
      </c>
      <c r="C988" t="s">
        <v>7</v>
      </c>
      <c r="D988" t="s">
        <v>8</v>
      </c>
      <c r="E988" t="s">
        <v>12</v>
      </c>
      <c r="F988" t="s">
        <v>10</v>
      </c>
      <c r="G988">
        <v>1039</v>
      </c>
      <c r="H988" t="str">
        <f t="shared" si="15"/>
        <v>Bilinmir</v>
      </c>
    </row>
    <row r="989" spans="1:8" x14ac:dyDescent="0.3">
      <c r="A989">
        <v>200987</v>
      </c>
      <c r="B989">
        <v>67</v>
      </c>
      <c r="C989" t="s">
        <v>16</v>
      </c>
      <c r="D989" t="s">
        <v>20</v>
      </c>
      <c r="E989" t="s">
        <v>15</v>
      </c>
      <c r="F989" t="s">
        <v>10</v>
      </c>
      <c r="G989">
        <v>1468</v>
      </c>
      <c r="H989" t="str">
        <f t="shared" si="15"/>
        <v>Yuksek yas</v>
      </c>
    </row>
    <row r="990" spans="1:8" x14ac:dyDescent="0.3">
      <c r="A990">
        <v>200988</v>
      </c>
      <c r="B990">
        <v>76</v>
      </c>
      <c r="C990" t="s">
        <v>7</v>
      </c>
      <c r="D990" t="s">
        <v>18</v>
      </c>
      <c r="E990" t="s">
        <v>15</v>
      </c>
      <c r="F990" t="s">
        <v>10</v>
      </c>
      <c r="G990">
        <v>1178</v>
      </c>
      <c r="H990" t="str">
        <f t="shared" si="15"/>
        <v>Yuksek yas</v>
      </c>
    </row>
    <row r="991" spans="1:8" x14ac:dyDescent="0.3">
      <c r="A991">
        <v>200989</v>
      </c>
      <c r="B991">
        <v>62</v>
      </c>
      <c r="C991" t="s">
        <v>13</v>
      </c>
      <c r="D991" t="s">
        <v>20</v>
      </c>
      <c r="E991" t="s">
        <v>9</v>
      </c>
      <c r="F991" t="s">
        <v>10</v>
      </c>
      <c r="G991">
        <v>1640</v>
      </c>
      <c r="H991" t="str">
        <f t="shared" si="15"/>
        <v>Yuksek yas</v>
      </c>
    </row>
    <row r="992" spans="1:8" x14ac:dyDescent="0.3">
      <c r="A992">
        <v>200990</v>
      </c>
      <c r="B992">
        <v>22</v>
      </c>
      <c r="C992" t="s">
        <v>16</v>
      </c>
      <c r="D992" t="s">
        <v>20</v>
      </c>
      <c r="E992" t="s">
        <v>15</v>
      </c>
      <c r="F992" t="s">
        <v>10</v>
      </c>
      <c r="G992">
        <v>1958</v>
      </c>
      <c r="H992" t="str">
        <f t="shared" si="15"/>
        <v>Kicik yas</v>
      </c>
    </row>
    <row r="993" spans="1:8" x14ac:dyDescent="0.3">
      <c r="A993">
        <v>200991</v>
      </c>
      <c r="B993">
        <v>72</v>
      </c>
      <c r="C993" t="s">
        <v>13</v>
      </c>
      <c r="D993" t="s">
        <v>18</v>
      </c>
      <c r="E993" t="s">
        <v>19</v>
      </c>
      <c r="F993" t="s">
        <v>10</v>
      </c>
      <c r="G993">
        <v>1500</v>
      </c>
      <c r="H993" t="str">
        <f t="shared" si="15"/>
        <v>Yuksek yas</v>
      </c>
    </row>
    <row r="994" spans="1:8" x14ac:dyDescent="0.3">
      <c r="A994">
        <v>200992</v>
      </c>
      <c r="B994">
        <v>73</v>
      </c>
      <c r="C994" t="s">
        <v>16</v>
      </c>
      <c r="D994" t="s">
        <v>18</v>
      </c>
      <c r="E994" t="s">
        <v>12</v>
      </c>
      <c r="F994" t="s">
        <v>10</v>
      </c>
      <c r="G994">
        <v>1372</v>
      </c>
      <c r="H994" t="str">
        <f t="shared" si="15"/>
        <v>Yuksek yas</v>
      </c>
    </row>
    <row r="995" spans="1:8" x14ac:dyDescent="0.3">
      <c r="A995">
        <v>200993</v>
      </c>
      <c r="B995">
        <v>50</v>
      </c>
      <c r="C995" t="s">
        <v>16</v>
      </c>
      <c r="D995" t="s">
        <v>8</v>
      </c>
      <c r="E995" t="s">
        <v>9</v>
      </c>
      <c r="F995" t="s">
        <v>10</v>
      </c>
      <c r="G995">
        <v>1067</v>
      </c>
      <c r="H995" t="str">
        <f t="shared" si="15"/>
        <v>Yuksek yas</v>
      </c>
    </row>
    <row r="996" spans="1:8" x14ac:dyDescent="0.3">
      <c r="A996">
        <v>200994</v>
      </c>
      <c r="B996">
        <v>71</v>
      </c>
      <c r="C996" t="s">
        <v>16</v>
      </c>
      <c r="D996" t="s">
        <v>14</v>
      </c>
      <c r="E996" t="s">
        <v>15</v>
      </c>
      <c r="F996" t="s">
        <v>10</v>
      </c>
      <c r="G996">
        <v>1969</v>
      </c>
      <c r="H996" t="str">
        <f t="shared" si="15"/>
        <v>Yuksek yas</v>
      </c>
    </row>
    <row r="997" spans="1:8" x14ac:dyDescent="0.3">
      <c r="A997">
        <v>200995</v>
      </c>
      <c r="B997">
        <v>18</v>
      </c>
      <c r="C997" t="s">
        <v>16</v>
      </c>
      <c r="D997" t="s">
        <v>20</v>
      </c>
      <c r="E997" t="s">
        <v>9</v>
      </c>
      <c r="F997" t="s">
        <v>10</v>
      </c>
      <c r="G997">
        <v>1665</v>
      </c>
      <c r="H997" t="str">
        <f t="shared" si="15"/>
        <v>Kicik yas</v>
      </c>
    </row>
    <row r="998" spans="1:8" x14ac:dyDescent="0.3">
      <c r="A998">
        <v>200996</v>
      </c>
      <c r="B998">
        <v>35</v>
      </c>
      <c r="C998" t="s">
        <v>13</v>
      </c>
      <c r="D998" t="s">
        <v>20</v>
      </c>
      <c r="E998" t="s">
        <v>15</v>
      </c>
      <c r="F998" t="s">
        <v>10</v>
      </c>
      <c r="G998">
        <v>1423</v>
      </c>
      <c r="H998" t="str">
        <f t="shared" si="15"/>
        <v>Orta yas</v>
      </c>
    </row>
    <row r="999" spans="1:8" x14ac:dyDescent="0.3">
      <c r="A999">
        <v>200997</v>
      </c>
      <c r="B999">
        <v>49</v>
      </c>
      <c r="C999" t="s">
        <v>7</v>
      </c>
      <c r="D999" t="s">
        <v>17</v>
      </c>
      <c r="E999" t="s">
        <v>19</v>
      </c>
      <c r="F999" t="s">
        <v>10</v>
      </c>
      <c r="G999">
        <v>1514</v>
      </c>
      <c r="H999" t="str">
        <f t="shared" si="15"/>
        <v>Orta yas</v>
      </c>
    </row>
    <row r="1000" spans="1:8" x14ac:dyDescent="0.3">
      <c r="A1000">
        <v>200998</v>
      </c>
      <c r="B1000">
        <v>64</v>
      </c>
      <c r="C1000" t="s">
        <v>13</v>
      </c>
      <c r="D1000" t="s">
        <v>8</v>
      </c>
      <c r="E1000" t="s">
        <v>9</v>
      </c>
      <c r="F1000" t="s">
        <v>10</v>
      </c>
      <c r="G1000">
        <v>1363</v>
      </c>
      <c r="H1000" t="str">
        <f t="shared" si="15"/>
        <v>Yuksek yas</v>
      </c>
    </row>
    <row r="1001" spans="1:8" x14ac:dyDescent="0.3">
      <c r="A1001">
        <v>200999</v>
      </c>
      <c r="B1001">
        <v>66</v>
      </c>
      <c r="C1001" t="s">
        <v>7</v>
      </c>
      <c r="D1001" t="s">
        <v>21</v>
      </c>
      <c r="E1001" t="s">
        <v>12</v>
      </c>
      <c r="F1001" t="s">
        <v>10</v>
      </c>
      <c r="G1001">
        <v>1889</v>
      </c>
      <c r="H1001" t="str">
        <f t="shared" si="15"/>
        <v>Yuksek yas</v>
      </c>
    </row>
    <row r="1002" spans="1:8" x14ac:dyDescent="0.3">
      <c r="A1002">
        <v>201000</v>
      </c>
      <c r="B1002">
        <v>28</v>
      </c>
      <c r="C1002" t="s">
        <v>13</v>
      </c>
      <c r="D1002" t="s">
        <v>18</v>
      </c>
      <c r="E1002" t="s">
        <v>9</v>
      </c>
      <c r="F1002" t="s">
        <v>10</v>
      </c>
      <c r="G1002">
        <v>1776</v>
      </c>
      <c r="H1002" t="str">
        <f t="shared" si="15"/>
        <v>Kicik yas</v>
      </c>
    </row>
    <row r="1003" spans="1:8" x14ac:dyDescent="0.3">
      <c r="A1003">
        <v>201001</v>
      </c>
      <c r="B1003">
        <v>38</v>
      </c>
      <c r="C1003" t="s">
        <v>16</v>
      </c>
      <c r="D1003" t="s">
        <v>18</v>
      </c>
      <c r="E1003" t="s">
        <v>19</v>
      </c>
      <c r="F1003" t="s">
        <v>10</v>
      </c>
      <c r="G1003">
        <v>1927</v>
      </c>
      <c r="H1003" t="str">
        <f t="shared" si="15"/>
        <v>Orta yas</v>
      </c>
    </row>
    <row r="1004" spans="1:8" x14ac:dyDescent="0.3">
      <c r="A1004">
        <v>201002</v>
      </c>
      <c r="B1004">
        <v>0</v>
      </c>
      <c r="C1004" t="s">
        <v>11</v>
      </c>
      <c r="D1004" t="s">
        <v>21</v>
      </c>
      <c r="E1004" t="s">
        <v>15</v>
      </c>
      <c r="F1004" t="s">
        <v>10</v>
      </c>
      <c r="G1004">
        <v>1450</v>
      </c>
      <c r="H1004" t="str">
        <f t="shared" si="15"/>
        <v>Bilinmir</v>
      </c>
    </row>
    <row r="1005" spans="1:8" x14ac:dyDescent="0.3">
      <c r="A1005">
        <v>201003</v>
      </c>
      <c r="B1005">
        <v>0</v>
      </c>
      <c r="C1005" t="s">
        <v>7</v>
      </c>
      <c r="D1005" t="s">
        <v>14</v>
      </c>
      <c r="E1005" t="s">
        <v>9</v>
      </c>
      <c r="F1005" t="s">
        <v>10</v>
      </c>
      <c r="G1005">
        <v>1515</v>
      </c>
      <c r="H1005" t="str">
        <f t="shared" si="15"/>
        <v>Bilinmir</v>
      </c>
    </row>
    <row r="1006" spans="1:8" x14ac:dyDescent="0.3">
      <c r="A1006">
        <v>201004</v>
      </c>
      <c r="B1006">
        <v>39</v>
      </c>
      <c r="C1006" t="s">
        <v>7</v>
      </c>
      <c r="D1006" t="s">
        <v>21</v>
      </c>
      <c r="E1006" t="s">
        <v>12</v>
      </c>
      <c r="F1006" t="s">
        <v>10</v>
      </c>
      <c r="G1006">
        <v>1773</v>
      </c>
      <c r="H1006" t="str">
        <f t="shared" si="15"/>
        <v>Orta yas</v>
      </c>
    </row>
    <row r="1007" spans="1:8" x14ac:dyDescent="0.3">
      <c r="A1007">
        <v>201005</v>
      </c>
      <c r="B1007">
        <v>76</v>
      </c>
      <c r="C1007" t="s">
        <v>13</v>
      </c>
      <c r="D1007" t="s">
        <v>17</v>
      </c>
      <c r="E1007" t="s">
        <v>15</v>
      </c>
      <c r="F1007" t="s">
        <v>10</v>
      </c>
      <c r="G1007">
        <v>1328</v>
      </c>
      <c r="H1007" t="str">
        <f t="shared" si="15"/>
        <v>Yuksek yas</v>
      </c>
    </row>
    <row r="1008" spans="1:8" x14ac:dyDescent="0.3">
      <c r="A1008">
        <v>201006</v>
      </c>
      <c r="B1008">
        <v>44</v>
      </c>
      <c r="C1008" t="s">
        <v>7</v>
      </c>
      <c r="D1008" t="s">
        <v>14</v>
      </c>
      <c r="E1008" t="s">
        <v>15</v>
      </c>
      <c r="F1008" t="s">
        <v>10</v>
      </c>
      <c r="G1008">
        <v>1793</v>
      </c>
      <c r="H1008" t="str">
        <f t="shared" si="15"/>
        <v>Orta yas</v>
      </c>
    </row>
    <row r="1009" spans="1:8" x14ac:dyDescent="0.3">
      <c r="A1009">
        <v>201007</v>
      </c>
      <c r="B1009">
        <v>66</v>
      </c>
      <c r="C1009" t="s">
        <v>13</v>
      </c>
      <c r="D1009" t="s">
        <v>8</v>
      </c>
      <c r="E1009" t="s">
        <v>15</v>
      </c>
      <c r="F1009" t="s">
        <v>10</v>
      </c>
      <c r="G1009">
        <v>1897</v>
      </c>
      <c r="H1009" t="str">
        <f t="shared" si="15"/>
        <v>Yuksek yas</v>
      </c>
    </row>
    <row r="1010" spans="1:8" x14ac:dyDescent="0.3">
      <c r="A1010">
        <v>201008</v>
      </c>
      <c r="B1010">
        <v>30</v>
      </c>
      <c r="C1010" t="s">
        <v>7</v>
      </c>
      <c r="D1010" t="s">
        <v>20</v>
      </c>
      <c r="E1010" t="s">
        <v>19</v>
      </c>
      <c r="F1010" t="s">
        <v>10</v>
      </c>
      <c r="G1010">
        <v>1961</v>
      </c>
      <c r="H1010" t="str">
        <f t="shared" si="15"/>
        <v>Kicik yas</v>
      </c>
    </row>
    <row r="1011" spans="1:8" x14ac:dyDescent="0.3">
      <c r="A1011">
        <v>201009</v>
      </c>
      <c r="B1011">
        <v>50</v>
      </c>
      <c r="C1011" t="s">
        <v>7</v>
      </c>
      <c r="D1011" t="s">
        <v>17</v>
      </c>
      <c r="E1011" t="s">
        <v>9</v>
      </c>
      <c r="F1011" t="s">
        <v>10</v>
      </c>
      <c r="G1011">
        <v>1369</v>
      </c>
      <c r="H1011" t="str">
        <f t="shared" si="15"/>
        <v>Yuksek yas</v>
      </c>
    </row>
    <row r="1012" spans="1:8" x14ac:dyDescent="0.3">
      <c r="A1012">
        <v>201010</v>
      </c>
      <c r="B1012">
        <v>51</v>
      </c>
      <c r="C1012" t="s">
        <v>7</v>
      </c>
      <c r="D1012" t="s">
        <v>21</v>
      </c>
      <c r="E1012" t="s">
        <v>15</v>
      </c>
      <c r="F1012" t="s">
        <v>10</v>
      </c>
      <c r="G1012">
        <v>1596</v>
      </c>
      <c r="H1012" t="str">
        <f t="shared" si="15"/>
        <v>Yuksek yas</v>
      </c>
    </row>
    <row r="1013" spans="1:8" x14ac:dyDescent="0.3">
      <c r="A1013">
        <v>201011</v>
      </c>
      <c r="B1013">
        <v>58</v>
      </c>
      <c r="C1013" t="s">
        <v>16</v>
      </c>
      <c r="D1013" t="s">
        <v>21</v>
      </c>
      <c r="E1013" t="s">
        <v>19</v>
      </c>
      <c r="F1013" t="s">
        <v>10</v>
      </c>
      <c r="G1013">
        <v>1853</v>
      </c>
      <c r="H1013" t="str">
        <f t="shared" si="15"/>
        <v>Yuksek yas</v>
      </c>
    </row>
    <row r="1014" spans="1:8" x14ac:dyDescent="0.3">
      <c r="A1014">
        <v>201012</v>
      </c>
      <c r="B1014">
        <v>52</v>
      </c>
      <c r="C1014" t="s">
        <v>16</v>
      </c>
      <c r="D1014" t="s">
        <v>8</v>
      </c>
      <c r="E1014" t="s">
        <v>15</v>
      </c>
      <c r="F1014" t="s">
        <v>10</v>
      </c>
      <c r="G1014">
        <v>1386</v>
      </c>
      <c r="H1014" t="str">
        <f t="shared" si="15"/>
        <v>Yuksek yas</v>
      </c>
    </row>
    <row r="1015" spans="1:8" x14ac:dyDescent="0.3">
      <c r="A1015">
        <v>201013</v>
      </c>
      <c r="B1015">
        <v>18</v>
      </c>
      <c r="C1015" t="s">
        <v>13</v>
      </c>
      <c r="D1015" t="s">
        <v>14</v>
      </c>
      <c r="E1015" t="s">
        <v>15</v>
      </c>
      <c r="F1015" t="s">
        <v>10</v>
      </c>
      <c r="G1015">
        <v>1546</v>
      </c>
      <c r="H1015" t="str">
        <f t="shared" si="15"/>
        <v>Kicik yas</v>
      </c>
    </row>
    <row r="1016" spans="1:8" x14ac:dyDescent="0.3">
      <c r="A1016">
        <v>201014</v>
      </c>
      <c r="B1016">
        <v>38</v>
      </c>
      <c r="C1016" t="s">
        <v>7</v>
      </c>
      <c r="D1016" t="s">
        <v>14</v>
      </c>
      <c r="E1016" t="s">
        <v>15</v>
      </c>
      <c r="F1016" t="s">
        <v>10</v>
      </c>
      <c r="G1016">
        <v>1113</v>
      </c>
      <c r="H1016" t="str">
        <f t="shared" si="15"/>
        <v>Orta yas</v>
      </c>
    </row>
    <row r="1017" spans="1:8" x14ac:dyDescent="0.3">
      <c r="A1017">
        <v>201015</v>
      </c>
      <c r="B1017">
        <v>65</v>
      </c>
      <c r="C1017" t="s">
        <v>13</v>
      </c>
      <c r="D1017" t="s">
        <v>14</v>
      </c>
      <c r="E1017" t="s">
        <v>12</v>
      </c>
      <c r="F1017" t="s">
        <v>10</v>
      </c>
      <c r="G1017">
        <v>1570</v>
      </c>
      <c r="H1017" t="str">
        <f t="shared" si="15"/>
        <v>Yuksek yas</v>
      </c>
    </row>
    <row r="1018" spans="1:8" x14ac:dyDescent="0.3">
      <c r="A1018">
        <v>201016</v>
      </c>
      <c r="B1018">
        <v>72</v>
      </c>
      <c r="C1018" t="s">
        <v>7</v>
      </c>
      <c r="D1018" t="s">
        <v>20</v>
      </c>
      <c r="E1018" t="s">
        <v>9</v>
      </c>
      <c r="F1018" t="s">
        <v>10</v>
      </c>
      <c r="G1018">
        <v>1037</v>
      </c>
      <c r="H1018" t="str">
        <f t="shared" si="15"/>
        <v>Yuksek yas</v>
      </c>
    </row>
    <row r="1019" spans="1:8" x14ac:dyDescent="0.3">
      <c r="A1019">
        <v>201017</v>
      </c>
      <c r="B1019">
        <v>23</v>
      </c>
      <c r="C1019" t="s">
        <v>16</v>
      </c>
      <c r="D1019" t="s">
        <v>8</v>
      </c>
      <c r="E1019" t="s">
        <v>19</v>
      </c>
      <c r="F1019" t="s">
        <v>10</v>
      </c>
      <c r="G1019">
        <v>1544</v>
      </c>
      <c r="H1019" t="str">
        <f t="shared" si="15"/>
        <v>Kicik yas</v>
      </c>
    </row>
    <row r="1020" spans="1:8" x14ac:dyDescent="0.3">
      <c r="A1020">
        <v>201018</v>
      </c>
      <c r="B1020">
        <v>45</v>
      </c>
      <c r="C1020" t="s">
        <v>11</v>
      </c>
      <c r="D1020" t="s">
        <v>21</v>
      </c>
      <c r="E1020" t="s">
        <v>9</v>
      </c>
      <c r="F1020" t="s">
        <v>10</v>
      </c>
      <c r="G1020">
        <v>1376</v>
      </c>
      <c r="H1020" t="str">
        <f t="shared" si="15"/>
        <v>Orta yas</v>
      </c>
    </row>
    <row r="1021" spans="1:8" x14ac:dyDescent="0.3">
      <c r="A1021">
        <v>201019</v>
      </c>
      <c r="B1021">
        <v>34</v>
      </c>
      <c r="C1021" t="s">
        <v>7</v>
      </c>
      <c r="D1021" t="s">
        <v>8</v>
      </c>
      <c r="E1021" t="s">
        <v>9</v>
      </c>
      <c r="F1021" t="s">
        <v>10</v>
      </c>
      <c r="G1021">
        <v>1398</v>
      </c>
      <c r="H1021" t="str">
        <f t="shared" si="15"/>
        <v>Kicik yas</v>
      </c>
    </row>
    <row r="1022" spans="1:8" x14ac:dyDescent="0.3">
      <c r="A1022">
        <v>201020</v>
      </c>
      <c r="B1022">
        <v>22</v>
      </c>
      <c r="C1022" t="s">
        <v>7</v>
      </c>
      <c r="D1022" t="s">
        <v>20</v>
      </c>
      <c r="E1022" t="s">
        <v>9</v>
      </c>
      <c r="F1022" t="s">
        <v>10</v>
      </c>
      <c r="G1022">
        <v>1202</v>
      </c>
      <c r="H1022" t="str">
        <f t="shared" si="15"/>
        <v>Kicik yas</v>
      </c>
    </row>
    <row r="1023" spans="1:8" x14ac:dyDescent="0.3">
      <c r="A1023">
        <v>201021</v>
      </c>
      <c r="B1023">
        <v>48</v>
      </c>
      <c r="C1023" t="s">
        <v>16</v>
      </c>
      <c r="D1023" t="s">
        <v>8</v>
      </c>
      <c r="E1023" t="s">
        <v>15</v>
      </c>
      <c r="F1023" t="s">
        <v>10</v>
      </c>
      <c r="G1023">
        <v>1201</v>
      </c>
      <c r="H1023" t="str">
        <f t="shared" si="15"/>
        <v>Orta yas</v>
      </c>
    </row>
    <row r="1024" spans="1:8" x14ac:dyDescent="0.3">
      <c r="A1024">
        <v>201022</v>
      </c>
      <c r="B1024">
        <v>22</v>
      </c>
      <c r="C1024" t="s">
        <v>16</v>
      </c>
      <c r="D1024" t="s">
        <v>14</v>
      </c>
      <c r="E1024" t="s">
        <v>12</v>
      </c>
      <c r="F1024" t="s">
        <v>10</v>
      </c>
      <c r="G1024">
        <v>1099</v>
      </c>
      <c r="H1024" t="str">
        <f t="shared" si="15"/>
        <v>Kicik yas</v>
      </c>
    </row>
    <row r="1025" spans="1:8" x14ac:dyDescent="0.3">
      <c r="A1025">
        <v>201023</v>
      </c>
      <c r="B1025">
        <v>55</v>
      </c>
      <c r="C1025" t="s">
        <v>13</v>
      </c>
      <c r="D1025" t="s">
        <v>8</v>
      </c>
      <c r="E1025" t="s">
        <v>19</v>
      </c>
      <c r="F1025" t="s">
        <v>10</v>
      </c>
      <c r="G1025">
        <v>1397</v>
      </c>
      <c r="H1025" t="str">
        <f t="shared" si="15"/>
        <v>Yuksek yas</v>
      </c>
    </row>
    <row r="1026" spans="1:8" x14ac:dyDescent="0.3">
      <c r="A1026">
        <v>201024</v>
      </c>
      <c r="B1026">
        <v>20</v>
      </c>
      <c r="C1026" t="s">
        <v>16</v>
      </c>
      <c r="D1026" t="s">
        <v>21</v>
      </c>
      <c r="E1026" t="s">
        <v>9</v>
      </c>
      <c r="F1026" t="s">
        <v>10</v>
      </c>
      <c r="G1026">
        <v>1449</v>
      </c>
      <c r="H1026" t="str">
        <f t="shared" ref="H1026:H1089" si="16">IF(B1026=0, "Bilinmir",
    IF(AND(B1026&gt;0, B1026&lt;35), "Kicik yas",
        IF(AND(B1026&gt;=35, B1026&lt;50), "Orta yas",
            "Yuksek yas"
        )
    )
)</f>
        <v>Kicik yas</v>
      </c>
    </row>
    <row r="1027" spans="1:8" x14ac:dyDescent="0.3">
      <c r="A1027">
        <v>201025</v>
      </c>
      <c r="B1027">
        <v>70</v>
      </c>
      <c r="C1027" t="s">
        <v>7</v>
      </c>
      <c r="D1027" t="s">
        <v>8</v>
      </c>
      <c r="E1027" t="s">
        <v>12</v>
      </c>
      <c r="F1027" t="s">
        <v>10</v>
      </c>
      <c r="G1027">
        <v>1812</v>
      </c>
      <c r="H1027" t="str">
        <f t="shared" si="16"/>
        <v>Yuksek yas</v>
      </c>
    </row>
    <row r="1028" spans="1:8" x14ac:dyDescent="0.3">
      <c r="A1028">
        <v>201026</v>
      </c>
      <c r="B1028">
        <v>40</v>
      </c>
      <c r="C1028" t="s">
        <v>13</v>
      </c>
      <c r="D1028" t="s">
        <v>17</v>
      </c>
      <c r="E1028" t="s">
        <v>9</v>
      </c>
      <c r="F1028" t="s">
        <v>10</v>
      </c>
      <c r="G1028">
        <v>1815</v>
      </c>
      <c r="H1028" t="str">
        <f t="shared" si="16"/>
        <v>Orta yas</v>
      </c>
    </row>
    <row r="1029" spans="1:8" x14ac:dyDescent="0.3">
      <c r="A1029">
        <v>201027</v>
      </c>
      <c r="B1029">
        <v>54</v>
      </c>
      <c r="C1029" t="s">
        <v>7</v>
      </c>
      <c r="D1029" t="s">
        <v>20</v>
      </c>
      <c r="E1029" t="s">
        <v>12</v>
      </c>
      <c r="F1029" t="s">
        <v>10</v>
      </c>
      <c r="G1029">
        <v>1939</v>
      </c>
      <c r="H1029" t="str">
        <f t="shared" si="16"/>
        <v>Yuksek yas</v>
      </c>
    </row>
    <row r="1030" spans="1:8" x14ac:dyDescent="0.3">
      <c r="A1030">
        <v>201028</v>
      </c>
      <c r="B1030">
        <v>70</v>
      </c>
      <c r="C1030" t="s">
        <v>13</v>
      </c>
      <c r="D1030" t="s">
        <v>18</v>
      </c>
      <c r="E1030" t="s">
        <v>19</v>
      </c>
      <c r="F1030" t="s">
        <v>10</v>
      </c>
      <c r="G1030">
        <v>1117</v>
      </c>
      <c r="H1030" t="str">
        <f t="shared" si="16"/>
        <v>Yuksek yas</v>
      </c>
    </row>
    <row r="1031" spans="1:8" x14ac:dyDescent="0.3">
      <c r="A1031">
        <v>201029</v>
      </c>
      <c r="B1031">
        <v>54</v>
      </c>
      <c r="C1031" t="s">
        <v>11</v>
      </c>
      <c r="D1031" t="s">
        <v>8</v>
      </c>
      <c r="E1031" t="s">
        <v>19</v>
      </c>
      <c r="F1031" t="s">
        <v>10</v>
      </c>
      <c r="G1031">
        <v>1420</v>
      </c>
      <c r="H1031" t="str">
        <f t="shared" si="16"/>
        <v>Yuksek yas</v>
      </c>
    </row>
    <row r="1032" spans="1:8" x14ac:dyDescent="0.3">
      <c r="A1032">
        <v>201030</v>
      </c>
      <c r="B1032">
        <v>27</v>
      </c>
      <c r="C1032" t="s">
        <v>16</v>
      </c>
      <c r="D1032" t="s">
        <v>17</v>
      </c>
      <c r="E1032" t="s">
        <v>9</v>
      </c>
      <c r="F1032" t="s">
        <v>10</v>
      </c>
      <c r="G1032">
        <v>1242</v>
      </c>
      <c r="H1032" t="str">
        <f t="shared" si="16"/>
        <v>Kicik yas</v>
      </c>
    </row>
    <row r="1033" spans="1:8" x14ac:dyDescent="0.3">
      <c r="A1033">
        <v>201031</v>
      </c>
      <c r="B1033">
        <v>27</v>
      </c>
      <c r="C1033" t="s">
        <v>7</v>
      </c>
      <c r="D1033" t="s">
        <v>17</v>
      </c>
      <c r="E1033" t="s">
        <v>9</v>
      </c>
      <c r="F1033" t="s">
        <v>10</v>
      </c>
      <c r="G1033">
        <v>1540</v>
      </c>
      <c r="H1033" t="str">
        <f t="shared" si="16"/>
        <v>Kicik yas</v>
      </c>
    </row>
    <row r="1034" spans="1:8" x14ac:dyDescent="0.3">
      <c r="A1034">
        <v>201032</v>
      </c>
      <c r="B1034">
        <v>36</v>
      </c>
      <c r="C1034" t="s">
        <v>13</v>
      </c>
      <c r="D1034" t="s">
        <v>21</v>
      </c>
      <c r="E1034" t="s">
        <v>19</v>
      </c>
      <c r="F1034" t="s">
        <v>10</v>
      </c>
      <c r="G1034">
        <v>1226</v>
      </c>
      <c r="H1034" t="str">
        <f t="shared" si="16"/>
        <v>Orta yas</v>
      </c>
    </row>
    <row r="1035" spans="1:8" x14ac:dyDescent="0.3">
      <c r="A1035">
        <v>201033</v>
      </c>
      <c r="B1035">
        <v>34</v>
      </c>
      <c r="C1035" t="s">
        <v>7</v>
      </c>
      <c r="D1035" t="s">
        <v>18</v>
      </c>
      <c r="E1035" t="s">
        <v>19</v>
      </c>
      <c r="F1035" t="s">
        <v>10</v>
      </c>
      <c r="G1035">
        <v>1500</v>
      </c>
      <c r="H1035" t="str">
        <f t="shared" si="16"/>
        <v>Kicik yas</v>
      </c>
    </row>
    <row r="1036" spans="1:8" x14ac:dyDescent="0.3">
      <c r="A1036">
        <v>201034</v>
      </c>
      <c r="B1036">
        <v>38</v>
      </c>
      <c r="C1036" t="s">
        <v>13</v>
      </c>
      <c r="D1036" t="s">
        <v>21</v>
      </c>
      <c r="E1036" t="s">
        <v>15</v>
      </c>
      <c r="F1036" t="s">
        <v>10</v>
      </c>
      <c r="G1036">
        <v>1851</v>
      </c>
      <c r="H1036" t="str">
        <f t="shared" si="16"/>
        <v>Orta yas</v>
      </c>
    </row>
    <row r="1037" spans="1:8" x14ac:dyDescent="0.3">
      <c r="A1037">
        <v>201035</v>
      </c>
      <c r="B1037">
        <v>31</v>
      </c>
      <c r="C1037" t="s">
        <v>11</v>
      </c>
      <c r="D1037" t="s">
        <v>8</v>
      </c>
      <c r="E1037" t="s">
        <v>12</v>
      </c>
      <c r="F1037" t="s">
        <v>10</v>
      </c>
      <c r="G1037">
        <v>1212</v>
      </c>
      <c r="H1037" t="str">
        <f t="shared" si="16"/>
        <v>Kicik yas</v>
      </c>
    </row>
    <row r="1038" spans="1:8" x14ac:dyDescent="0.3">
      <c r="A1038">
        <v>201036</v>
      </c>
      <c r="B1038">
        <v>26</v>
      </c>
      <c r="C1038" t="s">
        <v>16</v>
      </c>
      <c r="D1038" t="s">
        <v>8</v>
      </c>
      <c r="E1038" t="s">
        <v>19</v>
      </c>
      <c r="F1038" t="s">
        <v>10</v>
      </c>
      <c r="G1038">
        <v>1929</v>
      </c>
      <c r="H1038" t="str">
        <f t="shared" si="16"/>
        <v>Kicik yas</v>
      </c>
    </row>
    <row r="1039" spans="1:8" x14ac:dyDescent="0.3">
      <c r="A1039">
        <v>201037</v>
      </c>
      <c r="B1039">
        <v>63</v>
      </c>
      <c r="C1039" t="s">
        <v>16</v>
      </c>
      <c r="D1039" t="s">
        <v>17</v>
      </c>
      <c r="E1039" t="s">
        <v>15</v>
      </c>
      <c r="F1039" t="s">
        <v>10</v>
      </c>
      <c r="G1039">
        <v>1698</v>
      </c>
      <c r="H1039" t="str">
        <f t="shared" si="16"/>
        <v>Yuksek yas</v>
      </c>
    </row>
    <row r="1040" spans="1:8" x14ac:dyDescent="0.3">
      <c r="A1040">
        <v>201038</v>
      </c>
      <c r="B1040">
        <v>18</v>
      </c>
      <c r="C1040" t="s">
        <v>7</v>
      </c>
      <c r="D1040" t="s">
        <v>8</v>
      </c>
      <c r="E1040" t="s">
        <v>19</v>
      </c>
      <c r="F1040" t="s">
        <v>10</v>
      </c>
      <c r="G1040">
        <v>1112</v>
      </c>
      <c r="H1040" t="str">
        <f t="shared" si="16"/>
        <v>Kicik yas</v>
      </c>
    </row>
    <row r="1041" spans="1:8" x14ac:dyDescent="0.3">
      <c r="A1041">
        <v>201039</v>
      </c>
      <c r="B1041">
        <v>68</v>
      </c>
      <c r="C1041" t="s">
        <v>7</v>
      </c>
      <c r="D1041" t="s">
        <v>18</v>
      </c>
      <c r="E1041" t="s">
        <v>12</v>
      </c>
      <c r="F1041" t="s">
        <v>10</v>
      </c>
      <c r="G1041">
        <v>1372</v>
      </c>
      <c r="H1041" t="str">
        <f t="shared" si="16"/>
        <v>Yuksek yas</v>
      </c>
    </row>
    <row r="1042" spans="1:8" x14ac:dyDescent="0.3">
      <c r="A1042">
        <v>201040</v>
      </c>
      <c r="B1042">
        <v>62</v>
      </c>
      <c r="C1042" t="s">
        <v>7</v>
      </c>
      <c r="D1042" t="s">
        <v>8</v>
      </c>
      <c r="E1042" t="s">
        <v>15</v>
      </c>
      <c r="F1042" t="s">
        <v>10</v>
      </c>
      <c r="G1042">
        <v>1298</v>
      </c>
      <c r="H1042" t="str">
        <f t="shared" si="16"/>
        <v>Yuksek yas</v>
      </c>
    </row>
    <row r="1043" spans="1:8" x14ac:dyDescent="0.3">
      <c r="A1043">
        <v>201041</v>
      </c>
      <c r="B1043">
        <v>30</v>
      </c>
      <c r="C1043" t="s">
        <v>13</v>
      </c>
      <c r="D1043" t="s">
        <v>17</v>
      </c>
      <c r="E1043" t="s">
        <v>19</v>
      </c>
      <c r="F1043" t="s">
        <v>10</v>
      </c>
      <c r="G1043">
        <v>1672</v>
      </c>
      <c r="H1043" t="str">
        <f t="shared" si="16"/>
        <v>Kicik yas</v>
      </c>
    </row>
    <row r="1044" spans="1:8" x14ac:dyDescent="0.3">
      <c r="A1044">
        <v>201042</v>
      </c>
      <c r="B1044">
        <v>21</v>
      </c>
      <c r="C1044" t="s">
        <v>7</v>
      </c>
      <c r="D1044" t="s">
        <v>14</v>
      </c>
      <c r="E1044" t="s">
        <v>15</v>
      </c>
      <c r="F1044" t="s">
        <v>10</v>
      </c>
      <c r="G1044">
        <v>1018</v>
      </c>
      <c r="H1044" t="str">
        <f t="shared" si="16"/>
        <v>Kicik yas</v>
      </c>
    </row>
    <row r="1045" spans="1:8" x14ac:dyDescent="0.3">
      <c r="A1045">
        <v>201043</v>
      </c>
      <c r="B1045">
        <v>79</v>
      </c>
      <c r="C1045" t="s">
        <v>7</v>
      </c>
      <c r="D1045" t="s">
        <v>8</v>
      </c>
      <c r="E1045" t="s">
        <v>15</v>
      </c>
      <c r="F1045" t="s">
        <v>10</v>
      </c>
      <c r="G1045">
        <v>1775</v>
      </c>
      <c r="H1045" t="str">
        <f t="shared" si="16"/>
        <v>Yuksek yas</v>
      </c>
    </row>
    <row r="1046" spans="1:8" x14ac:dyDescent="0.3">
      <c r="A1046">
        <v>201044</v>
      </c>
      <c r="B1046">
        <v>18</v>
      </c>
      <c r="C1046" t="s">
        <v>13</v>
      </c>
      <c r="D1046" t="s">
        <v>21</v>
      </c>
      <c r="E1046" t="s">
        <v>12</v>
      </c>
      <c r="F1046" t="s">
        <v>10</v>
      </c>
      <c r="G1046">
        <v>1670</v>
      </c>
      <c r="H1046" t="str">
        <f t="shared" si="16"/>
        <v>Kicik yas</v>
      </c>
    </row>
    <row r="1047" spans="1:8" x14ac:dyDescent="0.3">
      <c r="A1047">
        <v>201045</v>
      </c>
      <c r="B1047">
        <v>66</v>
      </c>
      <c r="C1047" t="s">
        <v>16</v>
      </c>
      <c r="D1047" t="s">
        <v>21</v>
      </c>
      <c r="E1047" t="s">
        <v>12</v>
      </c>
      <c r="F1047" t="s">
        <v>10</v>
      </c>
      <c r="G1047">
        <v>1010</v>
      </c>
      <c r="H1047" t="str">
        <f t="shared" si="16"/>
        <v>Yuksek yas</v>
      </c>
    </row>
    <row r="1048" spans="1:8" x14ac:dyDescent="0.3">
      <c r="A1048">
        <v>201046</v>
      </c>
      <c r="B1048">
        <v>57</v>
      </c>
      <c r="C1048" t="s">
        <v>7</v>
      </c>
      <c r="D1048" t="s">
        <v>8</v>
      </c>
      <c r="E1048" t="s">
        <v>9</v>
      </c>
      <c r="F1048" t="s">
        <v>10</v>
      </c>
      <c r="G1048">
        <v>1007</v>
      </c>
      <c r="H1048" t="str">
        <f t="shared" si="16"/>
        <v>Yuksek yas</v>
      </c>
    </row>
    <row r="1049" spans="1:8" x14ac:dyDescent="0.3">
      <c r="A1049">
        <v>201047</v>
      </c>
      <c r="B1049">
        <v>49</v>
      </c>
      <c r="C1049" t="s">
        <v>7</v>
      </c>
      <c r="D1049" t="s">
        <v>14</v>
      </c>
      <c r="E1049" t="s">
        <v>19</v>
      </c>
      <c r="F1049" t="s">
        <v>10</v>
      </c>
      <c r="G1049">
        <v>1152</v>
      </c>
      <c r="H1049" t="str">
        <f t="shared" si="16"/>
        <v>Orta yas</v>
      </c>
    </row>
    <row r="1050" spans="1:8" x14ac:dyDescent="0.3">
      <c r="A1050">
        <v>201048</v>
      </c>
      <c r="B1050">
        <v>51</v>
      </c>
      <c r="C1050" t="s">
        <v>16</v>
      </c>
      <c r="D1050" t="s">
        <v>14</v>
      </c>
      <c r="E1050" t="s">
        <v>19</v>
      </c>
      <c r="F1050" t="s">
        <v>10</v>
      </c>
      <c r="G1050">
        <v>1624</v>
      </c>
      <c r="H1050" t="str">
        <f t="shared" si="16"/>
        <v>Yuksek yas</v>
      </c>
    </row>
    <row r="1051" spans="1:8" x14ac:dyDescent="0.3">
      <c r="A1051">
        <v>201049</v>
      </c>
      <c r="B1051">
        <v>45</v>
      </c>
      <c r="C1051" t="s">
        <v>16</v>
      </c>
      <c r="D1051" t="s">
        <v>8</v>
      </c>
      <c r="E1051" t="s">
        <v>12</v>
      </c>
      <c r="F1051" t="s">
        <v>10</v>
      </c>
      <c r="G1051">
        <v>1659</v>
      </c>
      <c r="H1051" t="str">
        <f t="shared" si="16"/>
        <v>Orta yas</v>
      </c>
    </row>
    <row r="1052" spans="1:8" x14ac:dyDescent="0.3">
      <c r="A1052">
        <v>201050</v>
      </c>
      <c r="B1052">
        <v>48</v>
      </c>
      <c r="C1052" t="s">
        <v>13</v>
      </c>
      <c r="D1052" t="s">
        <v>17</v>
      </c>
      <c r="E1052" t="s">
        <v>19</v>
      </c>
      <c r="F1052" t="s">
        <v>10</v>
      </c>
      <c r="G1052">
        <v>1549</v>
      </c>
      <c r="H1052" t="str">
        <f t="shared" si="16"/>
        <v>Orta yas</v>
      </c>
    </row>
    <row r="1053" spans="1:8" x14ac:dyDescent="0.3">
      <c r="A1053">
        <v>201051</v>
      </c>
      <c r="B1053">
        <v>25</v>
      </c>
      <c r="C1053" t="s">
        <v>7</v>
      </c>
      <c r="D1053" t="s">
        <v>8</v>
      </c>
      <c r="E1053" t="s">
        <v>19</v>
      </c>
      <c r="F1053" t="s">
        <v>10</v>
      </c>
      <c r="G1053">
        <v>1134</v>
      </c>
      <c r="H1053" t="str">
        <f t="shared" si="16"/>
        <v>Kicik yas</v>
      </c>
    </row>
    <row r="1054" spans="1:8" x14ac:dyDescent="0.3">
      <c r="A1054">
        <v>201052</v>
      </c>
      <c r="B1054">
        <v>56</v>
      </c>
      <c r="C1054" t="s">
        <v>7</v>
      </c>
      <c r="D1054" t="s">
        <v>18</v>
      </c>
      <c r="E1054" t="s">
        <v>12</v>
      </c>
      <c r="F1054" t="s">
        <v>10</v>
      </c>
      <c r="G1054">
        <v>1372</v>
      </c>
      <c r="H1054" t="str">
        <f t="shared" si="16"/>
        <v>Yuksek yas</v>
      </c>
    </row>
    <row r="1055" spans="1:8" x14ac:dyDescent="0.3">
      <c r="A1055">
        <v>201053</v>
      </c>
      <c r="B1055">
        <v>43</v>
      </c>
      <c r="C1055" t="s">
        <v>13</v>
      </c>
      <c r="D1055" t="s">
        <v>20</v>
      </c>
      <c r="E1055" t="s">
        <v>19</v>
      </c>
      <c r="F1055" t="s">
        <v>10</v>
      </c>
      <c r="G1055">
        <v>1460</v>
      </c>
      <c r="H1055" t="str">
        <f t="shared" si="16"/>
        <v>Orta yas</v>
      </c>
    </row>
    <row r="1056" spans="1:8" x14ac:dyDescent="0.3">
      <c r="A1056">
        <v>201054</v>
      </c>
      <c r="B1056">
        <v>75</v>
      </c>
      <c r="C1056" t="s">
        <v>16</v>
      </c>
      <c r="D1056" t="s">
        <v>18</v>
      </c>
      <c r="E1056" t="s">
        <v>19</v>
      </c>
      <c r="F1056" t="s">
        <v>10</v>
      </c>
      <c r="G1056">
        <v>1934</v>
      </c>
      <c r="H1056" t="str">
        <f t="shared" si="16"/>
        <v>Yuksek yas</v>
      </c>
    </row>
    <row r="1057" spans="1:8" x14ac:dyDescent="0.3">
      <c r="A1057">
        <v>201055</v>
      </c>
      <c r="B1057">
        <v>51</v>
      </c>
      <c r="C1057" t="s">
        <v>13</v>
      </c>
      <c r="D1057" t="s">
        <v>20</v>
      </c>
      <c r="E1057" t="s">
        <v>12</v>
      </c>
      <c r="F1057" t="s">
        <v>10</v>
      </c>
      <c r="G1057">
        <v>1234</v>
      </c>
      <c r="H1057" t="str">
        <f t="shared" si="16"/>
        <v>Yuksek yas</v>
      </c>
    </row>
    <row r="1058" spans="1:8" x14ac:dyDescent="0.3">
      <c r="A1058">
        <v>201056</v>
      </c>
      <c r="B1058">
        <v>71</v>
      </c>
      <c r="C1058" t="s">
        <v>16</v>
      </c>
      <c r="D1058" t="s">
        <v>8</v>
      </c>
      <c r="E1058" t="s">
        <v>19</v>
      </c>
      <c r="F1058" t="s">
        <v>10</v>
      </c>
      <c r="G1058">
        <v>1254</v>
      </c>
      <c r="H1058" t="str">
        <f t="shared" si="16"/>
        <v>Yuksek yas</v>
      </c>
    </row>
    <row r="1059" spans="1:8" x14ac:dyDescent="0.3">
      <c r="A1059">
        <v>201057</v>
      </c>
      <c r="B1059">
        <v>71</v>
      </c>
      <c r="C1059" t="s">
        <v>11</v>
      </c>
      <c r="D1059" t="s">
        <v>17</v>
      </c>
      <c r="E1059" t="s">
        <v>12</v>
      </c>
      <c r="F1059" t="s">
        <v>10</v>
      </c>
      <c r="G1059">
        <v>1585</v>
      </c>
      <c r="H1059" t="str">
        <f t="shared" si="16"/>
        <v>Yuksek yas</v>
      </c>
    </row>
    <row r="1060" spans="1:8" x14ac:dyDescent="0.3">
      <c r="A1060">
        <v>201058</v>
      </c>
      <c r="B1060">
        <v>20</v>
      </c>
      <c r="C1060" t="s">
        <v>16</v>
      </c>
      <c r="D1060" t="s">
        <v>18</v>
      </c>
      <c r="E1060" t="s">
        <v>12</v>
      </c>
      <c r="F1060" t="s">
        <v>10</v>
      </c>
      <c r="G1060">
        <v>1327</v>
      </c>
      <c r="H1060" t="str">
        <f t="shared" si="16"/>
        <v>Kicik yas</v>
      </c>
    </row>
    <row r="1061" spans="1:8" x14ac:dyDescent="0.3">
      <c r="A1061">
        <v>201059</v>
      </c>
      <c r="B1061">
        <v>0</v>
      </c>
      <c r="C1061" t="s">
        <v>13</v>
      </c>
      <c r="D1061" t="s">
        <v>20</v>
      </c>
      <c r="E1061" t="s">
        <v>19</v>
      </c>
      <c r="F1061" t="s">
        <v>10</v>
      </c>
      <c r="G1061">
        <v>1361</v>
      </c>
      <c r="H1061" t="str">
        <f t="shared" si="16"/>
        <v>Bilinmir</v>
      </c>
    </row>
    <row r="1062" spans="1:8" x14ac:dyDescent="0.3">
      <c r="A1062">
        <v>201060</v>
      </c>
      <c r="B1062">
        <v>67</v>
      </c>
      <c r="C1062" t="s">
        <v>16</v>
      </c>
      <c r="D1062" t="s">
        <v>20</v>
      </c>
      <c r="E1062" t="s">
        <v>15</v>
      </c>
      <c r="F1062" t="s">
        <v>10</v>
      </c>
      <c r="G1062">
        <v>1373</v>
      </c>
      <c r="H1062" t="str">
        <f t="shared" si="16"/>
        <v>Yuksek yas</v>
      </c>
    </row>
    <row r="1063" spans="1:8" x14ac:dyDescent="0.3">
      <c r="A1063">
        <v>201061</v>
      </c>
      <c r="B1063">
        <v>29</v>
      </c>
      <c r="C1063" t="s">
        <v>16</v>
      </c>
      <c r="D1063" t="s">
        <v>17</v>
      </c>
      <c r="E1063" t="s">
        <v>15</v>
      </c>
      <c r="F1063" t="s">
        <v>10</v>
      </c>
      <c r="G1063">
        <v>1787</v>
      </c>
      <c r="H1063" t="str">
        <f t="shared" si="16"/>
        <v>Kicik yas</v>
      </c>
    </row>
    <row r="1064" spans="1:8" x14ac:dyDescent="0.3">
      <c r="A1064">
        <v>201062</v>
      </c>
      <c r="B1064">
        <v>18</v>
      </c>
      <c r="C1064" t="s">
        <v>16</v>
      </c>
      <c r="D1064" t="s">
        <v>21</v>
      </c>
      <c r="E1064" t="s">
        <v>12</v>
      </c>
      <c r="F1064" t="s">
        <v>10</v>
      </c>
      <c r="G1064">
        <v>1208</v>
      </c>
      <c r="H1064" t="str">
        <f t="shared" si="16"/>
        <v>Kicik yas</v>
      </c>
    </row>
    <row r="1065" spans="1:8" x14ac:dyDescent="0.3">
      <c r="A1065">
        <v>201063</v>
      </c>
      <c r="B1065">
        <v>71</v>
      </c>
      <c r="C1065" t="s">
        <v>16</v>
      </c>
      <c r="D1065" t="s">
        <v>18</v>
      </c>
      <c r="E1065" t="s">
        <v>12</v>
      </c>
      <c r="F1065" t="s">
        <v>10</v>
      </c>
      <c r="G1065">
        <v>1266</v>
      </c>
      <c r="H1065" t="str">
        <f t="shared" si="16"/>
        <v>Yuksek yas</v>
      </c>
    </row>
    <row r="1066" spans="1:8" x14ac:dyDescent="0.3">
      <c r="A1066">
        <v>201064</v>
      </c>
      <c r="B1066">
        <v>61</v>
      </c>
      <c r="C1066" t="s">
        <v>16</v>
      </c>
      <c r="D1066" t="s">
        <v>17</v>
      </c>
      <c r="E1066" t="s">
        <v>15</v>
      </c>
      <c r="F1066" t="s">
        <v>10</v>
      </c>
      <c r="G1066">
        <v>1655</v>
      </c>
      <c r="H1066" t="str">
        <f t="shared" si="16"/>
        <v>Yuksek yas</v>
      </c>
    </row>
    <row r="1067" spans="1:8" x14ac:dyDescent="0.3">
      <c r="A1067">
        <v>201065</v>
      </c>
      <c r="B1067">
        <v>0</v>
      </c>
      <c r="C1067" t="s">
        <v>7</v>
      </c>
      <c r="D1067" t="s">
        <v>20</v>
      </c>
      <c r="E1067" t="s">
        <v>19</v>
      </c>
      <c r="F1067" t="s">
        <v>10</v>
      </c>
      <c r="G1067">
        <v>1996</v>
      </c>
      <c r="H1067" t="str">
        <f t="shared" si="16"/>
        <v>Bilinmir</v>
      </c>
    </row>
    <row r="1068" spans="1:8" x14ac:dyDescent="0.3">
      <c r="A1068">
        <v>201066</v>
      </c>
      <c r="B1068">
        <v>47</v>
      </c>
      <c r="C1068" t="s">
        <v>16</v>
      </c>
      <c r="D1068" t="s">
        <v>17</v>
      </c>
      <c r="E1068" t="s">
        <v>15</v>
      </c>
      <c r="F1068" t="s">
        <v>10</v>
      </c>
      <c r="G1068">
        <v>1553</v>
      </c>
      <c r="H1068" t="str">
        <f t="shared" si="16"/>
        <v>Orta yas</v>
      </c>
    </row>
    <row r="1069" spans="1:8" x14ac:dyDescent="0.3">
      <c r="A1069">
        <v>201067</v>
      </c>
      <c r="B1069">
        <v>47</v>
      </c>
      <c r="C1069" t="s">
        <v>7</v>
      </c>
      <c r="D1069" t="s">
        <v>14</v>
      </c>
      <c r="E1069" t="s">
        <v>15</v>
      </c>
      <c r="F1069" t="s">
        <v>10</v>
      </c>
      <c r="G1069">
        <v>1735</v>
      </c>
      <c r="H1069" t="str">
        <f t="shared" si="16"/>
        <v>Orta yas</v>
      </c>
    </row>
    <row r="1070" spans="1:8" x14ac:dyDescent="0.3">
      <c r="A1070">
        <v>201068</v>
      </c>
      <c r="B1070">
        <v>76</v>
      </c>
      <c r="C1070" t="s">
        <v>16</v>
      </c>
      <c r="D1070" t="s">
        <v>17</v>
      </c>
      <c r="E1070" t="s">
        <v>9</v>
      </c>
      <c r="F1070" t="s">
        <v>10</v>
      </c>
      <c r="G1070">
        <v>1857</v>
      </c>
      <c r="H1070" t="str">
        <f t="shared" si="16"/>
        <v>Yuksek yas</v>
      </c>
    </row>
    <row r="1071" spans="1:8" x14ac:dyDescent="0.3">
      <c r="A1071">
        <v>201069</v>
      </c>
      <c r="B1071">
        <v>74</v>
      </c>
      <c r="C1071" t="s">
        <v>7</v>
      </c>
      <c r="D1071" t="s">
        <v>17</v>
      </c>
      <c r="E1071" t="s">
        <v>9</v>
      </c>
      <c r="F1071" t="s">
        <v>10</v>
      </c>
      <c r="G1071">
        <v>1505</v>
      </c>
      <c r="H1071" t="str">
        <f t="shared" si="16"/>
        <v>Yuksek yas</v>
      </c>
    </row>
    <row r="1072" spans="1:8" x14ac:dyDescent="0.3">
      <c r="A1072">
        <v>201070</v>
      </c>
      <c r="B1072">
        <v>34</v>
      </c>
      <c r="C1072" t="s">
        <v>7</v>
      </c>
      <c r="D1072" t="s">
        <v>21</v>
      </c>
      <c r="E1072" t="s">
        <v>9</v>
      </c>
      <c r="F1072" t="s">
        <v>10</v>
      </c>
      <c r="G1072">
        <v>1563</v>
      </c>
      <c r="H1072" t="str">
        <f t="shared" si="16"/>
        <v>Kicik yas</v>
      </c>
    </row>
    <row r="1073" spans="1:8" x14ac:dyDescent="0.3">
      <c r="A1073">
        <v>201071</v>
      </c>
      <c r="B1073">
        <v>65</v>
      </c>
      <c r="C1073" t="s">
        <v>13</v>
      </c>
      <c r="D1073" t="s">
        <v>8</v>
      </c>
      <c r="E1073" t="s">
        <v>19</v>
      </c>
      <c r="F1073" t="s">
        <v>10</v>
      </c>
      <c r="G1073">
        <v>1420</v>
      </c>
      <c r="H1073" t="str">
        <f t="shared" si="16"/>
        <v>Yuksek yas</v>
      </c>
    </row>
    <row r="1074" spans="1:8" x14ac:dyDescent="0.3">
      <c r="A1074">
        <v>201072</v>
      </c>
      <c r="B1074">
        <v>64</v>
      </c>
      <c r="C1074" t="s">
        <v>16</v>
      </c>
      <c r="D1074" t="s">
        <v>20</v>
      </c>
      <c r="E1074" t="s">
        <v>12</v>
      </c>
      <c r="F1074" t="s">
        <v>10</v>
      </c>
      <c r="G1074">
        <v>1307</v>
      </c>
      <c r="H1074" t="str">
        <f t="shared" si="16"/>
        <v>Yuksek yas</v>
      </c>
    </row>
    <row r="1075" spans="1:8" x14ac:dyDescent="0.3">
      <c r="A1075">
        <v>201073</v>
      </c>
      <c r="B1075">
        <v>40</v>
      </c>
      <c r="C1075" t="s">
        <v>13</v>
      </c>
      <c r="D1075" t="s">
        <v>20</v>
      </c>
      <c r="E1075" t="s">
        <v>15</v>
      </c>
      <c r="F1075" t="s">
        <v>10</v>
      </c>
      <c r="G1075">
        <v>1136</v>
      </c>
      <c r="H1075" t="str">
        <f t="shared" si="16"/>
        <v>Orta yas</v>
      </c>
    </row>
    <row r="1076" spans="1:8" x14ac:dyDescent="0.3">
      <c r="A1076">
        <v>201074</v>
      </c>
      <c r="B1076">
        <v>32</v>
      </c>
      <c r="C1076" t="s">
        <v>13</v>
      </c>
      <c r="D1076" t="s">
        <v>18</v>
      </c>
      <c r="E1076" t="s">
        <v>19</v>
      </c>
      <c r="F1076" t="s">
        <v>10</v>
      </c>
      <c r="G1076">
        <v>1418</v>
      </c>
      <c r="H1076" t="str">
        <f t="shared" si="16"/>
        <v>Kicik yas</v>
      </c>
    </row>
    <row r="1077" spans="1:8" x14ac:dyDescent="0.3">
      <c r="A1077">
        <v>201075</v>
      </c>
      <c r="B1077">
        <v>54</v>
      </c>
      <c r="C1077" t="s">
        <v>16</v>
      </c>
      <c r="D1077" t="s">
        <v>14</v>
      </c>
      <c r="E1077" t="s">
        <v>15</v>
      </c>
      <c r="F1077" t="s">
        <v>10</v>
      </c>
      <c r="G1077">
        <v>1194</v>
      </c>
      <c r="H1077" t="str">
        <f t="shared" si="16"/>
        <v>Yuksek yas</v>
      </c>
    </row>
    <row r="1078" spans="1:8" x14ac:dyDescent="0.3">
      <c r="A1078">
        <v>201076</v>
      </c>
      <c r="B1078">
        <v>38</v>
      </c>
      <c r="C1078" t="s">
        <v>13</v>
      </c>
      <c r="D1078" t="s">
        <v>21</v>
      </c>
      <c r="E1078" t="s">
        <v>19</v>
      </c>
      <c r="F1078" t="s">
        <v>10</v>
      </c>
      <c r="G1078">
        <v>1094</v>
      </c>
      <c r="H1078" t="str">
        <f t="shared" si="16"/>
        <v>Orta yas</v>
      </c>
    </row>
    <row r="1079" spans="1:8" x14ac:dyDescent="0.3">
      <c r="A1079">
        <v>201077</v>
      </c>
      <c r="B1079">
        <v>31</v>
      </c>
      <c r="C1079" t="s">
        <v>16</v>
      </c>
      <c r="D1079" t="s">
        <v>18</v>
      </c>
      <c r="E1079" t="s">
        <v>19</v>
      </c>
      <c r="F1079" t="s">
        <v>10</v>
      </c>
      <c r="G1079">
        <v>1489</v>
      </c>
      <c r="H1079" t="str">
        <f t="shared" si="16"/>
        <v>Kicik yas</v>
      </c>
    </row>
    <row r="1080" spans="1:8" x14ac:dyDescent="0.3">
      <c r="A1080">
        <v>201078</v>
      </c>
      <c r="B1080">
        <v>19</v>
      </c>
      <c r="C1080" t="s">
        <v>13</v>
      </c>
      <c r="D1080" t="s">
        <v>8</v>
      </c>
      <c r="E1080" t="s">
        <v>15</v>
      </c>
      <c r="F1080" t="s">
        <v>10</v>
      </c>
      <c r="G1080">
        <v>1902</v>
      </c>
      <c r="H1080" t="str">
        <f t="shared" si="16"/>
        <v>Kicik yas</v>
      </c>
    </row>
    <row r="1081" spans="1:8" x14ac:dyDescent="0.3">
      <c r="A1081">
        <v>201079</v>
      </c>
      <c r="B1081">
        <v>28</v>
      </c>
      <c r="C1081" t="s">
        <v>16</v>
      </c>
      <c r="D1081" t="s">
        <v>17</v>
      </c>
      <c r="E1081" t="s">
        <v>12</v>
      </c>
      <c r="F1081" t="s">
        <v>10</v>
      </c>
      <c r="G1081">
        <v>1257</v>
      </c>
      <c r="H1081" t="str">
        <f t="shared" si="16"/>
        <v>Kicik yas</v>
      </c>
    </row>
    <row r="1082" spans="1:8" x14ac:dyDescent="0.3">
      <c r="A1082">
        <v>201080</v>
      </c>
      <c r="B1082">
        <v>68</v>
      </c>
      <c r="C1082" t="s">
        <v>16</v>
      </c>
      <c r="D1082" t="s">
        <v>14</v>
      </c>
      <c r="E1082" t="s">
        <v>19</v>
      </c>
      <c r="F1082" t="s">
        <v>10</v>
      </c>
      <c r="G1082">
        <v>1024</v>
      </c>
      <c r="H1082" t="str">
        <f t="shared" si="16"/>
        <v>Yuksek yas</v>
      </c>
    </row>
    <row r="1083" spans="1:8" x14ac:dyDescent="0.3">
      <c r="A1083">
        <v>201081</v>
      </c>
      <c r="B1083">
        <v>56</v>
      </c>
      <c r="C1083" t="s">
        <v>16</v>
      </c>
      <c r="D1083" t="s">
        <v>21</v>
      </c>
      <c r="E1083" t="s">
        <v>9</v>
      </c>
      <c r="F1083" t="s">
        <v>10</v>
      </c>
      <c r="G1083">
        <v>1231</v>
      </c>
      <c r="H1083" t="str">
        <f t="shared" si="16"/>
        <v>Yuksek yas</v>
      </c>
    </row>
    <row r="1084" spans="1:8" x14ac:dyDescent="0.3">
      <c r="A1084">
        <v>201082</v>
      </c>
      <c r="B1084">
        <v>55</v>
      </c>
      <c r="C1084" t="s">
        <v>7</v>
      </c>
      <c r="D1084" t="s">
        <v>17</v>
      </c>
      <c r="E1084" t="s">
        <v>19</v>
      </c>
      <c r="F1084" t="s">
        <v>10</v>
      </c>
      <c r="G1084">
        <v>1331</v>
      </c>
      <c r="H1084" t="str">
        <f t="shared" si="16"/>
        <v>Yuksek yas</v>
      </c>
    </row>
    <row r="1085" spans="1:8" x14ac:dyDescent="0.3">
      <c r="A1085">
        <v>201083</v>
      </c>
      <c r="B1085">
        <v>77</v>
      </c>
      <c r="C1085" t="s">
        <v>13</v>
      </c>
      <c r="D1085" t="s">
        <v>8</v>
      </c>
      <c r="E1085" t="s">
        <v>15</v>
      </c>
      <c r="F1085" t="s">
        <v>10</v>
      </c>
      <c r="G1085">
        <v>1605</v>
      </c>
      <c r="H1085" t="str">
        <f t="shared" si="16"/>
        <v>Yuksek yas</v>
      </c>
    </row>
    <row r="1086" spans="1:8" x14ac:dyDescent="0.3">
      <c r="A1086">
        <v>201084</v>
      </c>
      <c r="B1086">
        <v>51</v>
      </c>
      <c r="C1086" t="s">
        <v>7</v>
      </c>
      <c r="D1086" t="s">
        <v>14</v>
      </c>
      <c r="E1086" t="s">
        <v>12</v>
      </c>
      <c r="F1086" t="s">
        <v>10</v>
      </c>
      <c r="G1086">
        <v>1861</v>
      </c>
      <c r="H1086" t="str">
        <f t="shared" si="16"/>
        <v>Yuksek yas</v>
      </c>
    </row>
    <row r="1087" spans="1:8" x14ac:dyDescent="0.3">
      <c r="A1087">
        <v>201085</v>
      </c>
      <c r="B1087">
        <v>55</v>
      </c>
      <c r="C1087" t="s">
        <v>13</v>
      </c>
      <c r="D1087" t="s">
        <v>18</v>
      </c>
      <c r="E1087" t="s">
        <v>15</v>
      </c>
      <c r="F1087" t="s">
        <v>10</v>
      </c>
      <c r="G1087">
        <v>1220</v>
      </c>
      <c r="H1087" t="str">
        <f t="shared" si="16"/>
        <v>Yuksek yas</v>
      </c>
    </row>
    <row r="1088" spans="1:8" x14ac:dyDescent="0.3">
      <c r="A1088">
        <v>201086</v>
      </c>
      <c r="B1088">
        <v>67</v>
      </c>
      <c r="C1088" t="s">
        <v>13</v>
      </c>
      <c r="D1088" t="s">
        <v>14</v>
      </c>
      <c r="E1088" t="s">
        <v>15</v>
      </c>
      <c r="F1088" t="s">
        <v>10</v>
      </c>
      <c r="G1088">
        <v>1296</v>
      </c>
      <c r="H1088" t="str">
        <f t="shared" si="16"/>
        <v>Yuksek yas</v>
      </c>
    </row>
    <row r="1089" spans="1:8" x14ac:dyDescent="0.3">
      <c r="A1089">
        <v>201087</v>
      </c>
      <c r="B1089">
        <v>51</v>
      </c>
      <c r="C1089" t="s">
        <v>13</v>
      </c>
      <c r="D1089" t="s">
        <v>20</v>
      </c>
      <c r="E1089" t="s">
        <v>9</v>
      </c>
      <c r="F1089" t="s">
        <v>10</v>
      </c>
      <c r="G1089">
        <v>1202</v>
      </c>
      <c r="H1089" t="str">
        <f t="shared" si="16"/>
        <v>Yuksek yas</v>
      </c>
    </row>
    <row r="1090" spans="1:8" x14ac:dyDescent="0.3">
      <c r="A1090">
        <v>201088</v>
      </c>
      <c r="B1090">
        <v>35</v>
      </c>
      <c r="C1090" t="s">
        <v>7</v>
      </c>
      <c r="D1090" t="s">
        <v>17</v>
      </c>
      <c r="E1090" t="s">
        <v>19</v>
      </c>
      <c r="F1090" t="s">
        <v>10</v>
      </c>
      <c r="G1090">
        <v>1947</v>
      </c>
      <c r="H1090" t="str">
        <f t="shared" ref="H1090:H1153" si="17">IF(B1090=0, "Bilinmir",
    IF(AND(B1090&gt;0, B1090&lt;35), "Kicik yas",
        IF(AND(B1090&gt;=35, B1090&lt;50), "Orta yas",
            "Yuksek yas"
        )
    )
)</f>
        <v>Orta yas</v>
      </c>
    </row>
    <row r="1091" spans="1:8" x14ac:dyDescent="0.3">
      <c r="A1091">
        <v>201089</v>
      </c>
      <c r="B1091">
        <v>47</v>
      </c>
      <c r="C1091" t="s">
        <v>13</v>
      </c>
      <c r="D1091" t="s">
        <v>21</v>
      </c>
      <c r="E1091" t="s">
        <v>12</v>
      </c>
      <c r="F1091" t="s">
        <v>10</v>
      </c>
      <c r="G1091">
        <v>1342</v>
      </c>
      <c r="H1091" t="str">
        <f t="shared" si="17"/>
        <v>Orta yas</v>
      </c>
    </row>
    <row r="1092" spans="1:8" x14ac:dyDescent="0.3">
      <c r="A1092">
        <v>201090</v>
      </c>
      <c r="B1092">
        <v>32</v>
      </c>
      <c r="C1092" t="s">
        <v>7</v>
      </c>
      <c r="D1092" t="s">
        <v>18</v>
      </c>
      <c r="E1092" t="s">
        <v>9</v>
      </c>
      <c r="F1092" t="s">
        <v>10</v>
      </c>
      <c r="G1092">
        <v>1592</v>
      </c>
      <c r="H1092" t="str">
        <f t="shared" si="17"/>
        <v>Kicik yas</v>
      </c>
    </row>
    <row r="1093" spans="1:8" x14ac:dyDescent="0.3">
      <c r="A1093">
        <v>201091</v>
      </c>
      <c r="B1093">
        <v>44</v>
      </c>
      <c r="C1093" t="s">
        <v>16</v>
      </c>
      <c r="D1093" t="s">
        <v>8</v>
      </c>
      <c r="E1093" t="s">
        <v>9</v>
      </c>
      <c r="F1093" t="s">
        <v>10</v>
      </c>
      <c r="G1093">
        <v>1204</v>
      </c>
      <c r="H1093" t="str">
        <f t="shared" si="17"/>
        <v>Orta yas</v>
      </c>
    </row>
    <row r="1094" spans="1:8" x14ac:dyDescent="0.3">
      <c r="A1094">
        <v>201092</v>
      </c>
      <c r="B1094">
        <v>68</v>
      </c>
      <c r="C1094" t="s">
        <v>13</v>
      </c>
      <c r="D1094" t="s">
        <v>20</v>
      </c>
      <c r="E1094" t="s">
        <v>12</v>
      </c>
      <c r="F1094" t="s">
        <v>10</v>
      </c>
      <c r="G1094">
        <v>1992</v>
      </c>
      <c r="H1094" t="str">
        <f t="shared" si="17"/>
        <v>Yuksek yas</v>
      </c>
    </row>
    <row r="1095" spans="1:8" x14ac:dyDescent="0.3">
      <c r="A1095">
        <v>201093</v>
      </c>
      <c r="B1095">
        <v>51</v>
      </c>
      <c r="C1095" t="s">
        <v>13</v>
      </c>
      <c r="D1095" t="s">
        <v>21</v>
      </c>
      <c r="E1095" t="s">
        <v>19</v>
      </c>
      <c r="F1095" t="s">
        <v>10</v>
      </c>
      <c r="G1095">
        <v>1960</v>
      </c>
      <c r="H1095" t="str">
        <f t="shared" si="17"/>
        <v>Yuksek yas</v>
      </c>
    </row>
    <row r="1096" spans="1:8" x14ac:dyDescent="0.3">
      <c r="A1096">
        <v>201094</v>
      </c>
      <c r="B1096">
        <v>69</v>
      </c>
      <c r="C1096" t="s">
        <v>16</v>
      </c>
      <c r="D1096" t="s">
        <v>14</v>
      </c>
      <c r="E1096" t="s">
        <v>9</v>
      </c>
      <c r="F1096" t="s">
        <v>10</v>
      </c>
      <c r="G1096">
        <v>1891</v>
      </c>
      <c r="H1096" t="str">
        <f t="shared" si="17"/>
        <v>Yuksek yas</v>
      </c>
    </row>
    <row r="1097" spans="1:8" x14ac:dyDescent="0.3">
      <c r="A1097">
        <v>201095</v>
      </c>
      <c r="B1097">
        <v>74</v>
      </c>
      <c r="C1097" t="s">
        <v>16</v>
      </c>
      <c r="D1097" t="s">
        <v>17</v>
      </c>
      <c r="E1097" t="s">
        <v>15</v>
      </c>
      <c r="F1097" t="s">
        <v>10</v>
      </c>
      <c r="G1097">
        <v>1999</v>
      </c>
      <c r="H1097" t="str">
        <f t="shared" si="17"/>
        <v>Yuksek yas</v>
      </c>
    </row>
    <row r="1098" spans="1:8" x14ac:dyDescent="0.3">
      <c r="A1098">
        <v>201096</v>
      </c>
      <c r="B1098">
        <v>55</v>
      </c>
      <c r="C1098" t="s">
        <v>13</v>
      </c>
      <c r="D1098" t="s">
        <v>8</v>
      </c>
      <c r="E1098" t="s">
        <v>9</v>
      </c>
      <c r="F1098" t="s">
        <v>10</v>
      </c>
      <c r="G1098">
        <v>1076</v>
      </c>
      <c r="H1098" t="str">
        <f t="shared" si="17"/>
        <v>Yuksek yas</v>
      </c>
    </row>
    <row r="1099" spans="1:8" x14ac:dyDescent="0.3">
      <c r="A1099">
        <v>201097</v>
      </c>
      <c r="B1099">
        <v>50</v>
      </c>
      <c r="C1099" t="s">
        <v>16</v>
      </c>
      <c r="D1099" t="s">
        <v>17</v>
      </c>
      <c r="E1099" t="s">
        <v>19</v>
      </c>
      <c r="F1099" t="s">
        <v>10</v>
      </c>
      <c r="G1099">
        <v>1549</v>
      </c>
      <c r="H1099" t="str">
        <f t="shared" si="17"/>
        <v>Yuksek yas</v>
      </c>
    </row>
    <row r="1100" spans="1:8" x14ac:dyDescent="0.3">
      <c r="A1100">
        <v>201098</v>
      </c>
      <c r="B1100">
        <v>41</v>
      </c>
      <c r="C1100" t="s">
        <v>7</v>
      </c>
      <c r="D1100" t="s">
        <v>20</v>
      </c>
      <c r="E1100" t="s">
        <v>19</v>
      </c>
      <c r="F1100" t="s">
        <v>10</v>
      </c>
      <c r="G1100">
        <v>1706</v>
      </c>
      <c r="H1100" t="str">
        <f t="shared" si="17"/>
        <v>Orta yas</v>
      </c>
    </row>
    <row r="1101" spans="1:8" x14ac:dyDescent="0.3">
      <c r="A1101">
        <v>201099</v>
      </c>
      <c r="B1101">
        <v>32</v>
      </c>
      <c r="C1101" t="s">
        <v>7</v>
      </c>
      <c r="D1101" t="s">
        <v>8</v>
      </c>
      <c r="E1101" t="s">
        <v>12</v>
      </c>
      <c r="F1101" t="s">
        <v>10</v>
      </c>
      <c r="G1101">
        <v>1975</v>
      </c>
      <c r="H1101" t="str">
        <f t="shared" si="17"/>
        <v>Kicik yas</v>
      </c>
    </row>
    <row r="1102" spans="1:8" x14ac:dyDescent="0.3">
      <c r="A1102">
        <v>201100</v>
      </c>
      <c r="B1102">
        <v>77</v>
      </c>
      <c r="C1102" t="s">
        <v>13</v>
      </c>
      <c r="D1102" t="s">
        <v>17</v>
      </c>
      <c r="E1102" t="s">
        <v>19</v>
      </c>
      <c r="F1102" t="s">
        <v>10</v>
      </c>
      <c r="G1102">
        <v>1041</v>
      </c>
      <c r="H1102" t="str">
        <f t="shared" si="17"/>
        <v>Yuksek yas</v>
      </c>
    </row>
    <row r="1103" spans="1:8" x14ac:dyDescent="0.3">
      <c r="A1103">
        <v>201101</v>
      </c>
      <c r="B1103">
        <v>0</v>
      </c>
      <c r="C1103" t="s">
        <v>7</v>
      </c>
      <c r="D1103" t="s">
        <v>14</v>
      </c>
      <c r="E1103" t="s">
        <v>15</v>
      </c>
      <c r="F1103" t="s">
        <v>10</v>
      </c>
      <c r="G1103">
        <v>1454</v>
      </c>
      <c r="H1103" t="str">
        <f t="shared" si="17"/>
        <v>Bilinmir</v>
      </c>
    </row>
    <row r="1104" spans="1:8" x14ac:dyDescent="0.3">
      <c r="A1104">
        <v>201102</v>
      </c>
      <c r="B1104">
        <v>72</v>
      </c>
      <c r="C1104" t="s">
        <v>7</v>
      </c>
      <c r="D1104" t="s">
        <v>17</v>
      </c>
      <c r="E1104" t="s">
        <v>19</v>
      </c>
      <c r="F1104" t="s">
        <v>10</v>
      </c>
      <c r="G1104">
        <v>1181</v>
      </c>
      <c r="H1104" t="str">
        <f t="shared" si="17"/>
        <v>Yuksek yas</v>
      </c>
    </row>
    <row r="1105" spans="1:8" x14ac:dyDescent="0.3">
      <c r="A1105">
        <v>201103</v>
      </c>
      <c r="B1105">
        <v>59</v>
      </c>
      <c r="C1105" t="s">
        <v>13</v>
      </c>
      <c r="D1105" t="s">
        <v>18</v>
      </c>
      <c r="E1105" t="s">
        <v>15</v>
      </c>
      <c r="F1105" t="s">
        <v>10</v>
      </c>
      <c r="G1105">
        <v>1756</v>
      </c>
      <c r="H1105" t="str">
        <f t="shared" si="17"/>
        <v>Yuksek yas</v>
      </c>
    </row>
    <row r="1106" spans="1:8" x14ac:dyDescent="0.3">
      <c r="A1106">
        <v>201104</v>
      </c>
      <c r="B1106">
        <v>68</v>
      </c>
      <c r="C1106" t="s">
        <v>16</v>
      </c>
      <c r="D1106" t="s">
        <v>14</v>
      </c>
      <c r="E1106" t="s">
        <v>15</v>
      </c>
      <c r="F1106" t="s">
        <v>10</v>
      </c>
      <c r="G1106">
        <v>1194</v>
      </c>
      <c r="H1106" t="str">
        <f t="shared" si="17"/>
        <v>Yuksek yas</v>
      </c>
    </row>
    <row r="1107" spans="1:8" x14ac:dyDescent="0.3">
      <c r="A1107">
        <v>201105</v>
      </c>
      <c r="B1107">
        <v>0</v>
      </c>
      <c r="C1107" t="s">
        <v>13</v>
      </c>
      <c r="D1107" t="s">
        <v>21</v>
      </c>
      <c r="E1107" t="s">
        <v>12</v>
      </c>
      <c r="F1107" t="s">
        <v>10</v>
      </c>
      <c r="G1107">
        <v>1589</v>
      </c>
      <c r="H1107" t="str">
        <f t="shared" si="17"/>
        <v>Bilinmir</v>
      </c>
    </row>
    <row r="1108" spans="1:8" x14ac:dyDescent="0.3">
      <c r="A1108">
        <v>201106</v>
      </c>
      <c r="B1108">
        <v>22</v>
      </c>
      <c r="C1108" t="s">
        <v>7</v>
      </c>
      <c r="D1108" t="s">
        <v>18</v>
      </c>
      <c r="E1108" t="s">
        <v>15</v>
      </c>
      <c r="F1108" t="s">
        <v>10</v>
      </c>
      <c r="G1108">
        <v>1831</v>
      </c>
      <c r="H1108" t="str">
        <f t="shared" si="17"/>
        <v>Kicik yas</v>
      </c>
    </row>
    <row r="1109" spans="1:8" x14ac:dyDescent="0.3">
      <c r="A1109">
        <v>201107</v>
      </c>
      <c r="B1109">
        <v>46</v>
      </c>
      <c r="C1109" t="s">
        <v>13</v>
      </c>
      <c r="D1109" t="s">
        <v>8</v>
      </c>
      <c r="E1109" t="s">
        <v>12</v>
      </c>
      <c r="F1109" t="s">
        <v>10</v>
      </c>
      <c r="G1109">
        <v>1975</v>
      </c>
      <c r="H1109" t="str">
        <f t="shared" si="17"/>
        <v>Orta yas</v>
      </c>
    </row>
    <row r="1110" spans="1:8" x14ac:dyDescent="0.3">
      <c r="A1110">
        <v>201108</v>
      </c>
      <c r="B1110">
        <v>21</v>
      </c>
      <c r="C1110" t="s">
        <v>13</v>
      </c>
      <c r="D1110" t="s">
        <v>20</v>
      </c>
      <c r="E1110" t="s">
        <v>19</v>
      </c>
      <c r="F1110" t="s">
        <v>10</v>
      </c>
      <c r="G1110">
        <v>1387</v>
      </c>
      <c r="H1110" t="str">
        <f t="shared" si="17"/>
        <v>Kicik yas</v>
      </c>
    </row>
    <row r="1111" spans="1:8" x14ac:dyDescent="0.3">
      <c r="A1111">
        <v>201109</v>
      </c>
      <c r="B1111">
        <v>27</v>
      </c>
      <c r="C1111" t="s">
        <v>7</v>
      </c>
      <c r="D1111" t="s">
        <v>20</v>
      </c>
      <c r="E1111" t="s">
        <v>9</v>
      </c>
      <c r="F1111" t="s">
        <v>10</v>
      </c>
      <c r="G1111">
        <v>1926</v>
      </c>
      <c r="H1111" t="str">
        <f t="shared" si="17"/>
        <v>Kicik yas</v>
      </c>
    </row>
    <row r="1112" spans="1:8" x14ac:dyDescent="0.3">
      <c r="A1112">
        <v>201110</v>
      </c>
      <c r="B1112">
        <v>73</v>
      </c>
      <c r="C1112" t="s">
        <v>7</v>
      </c>
      <c r="D1112" t="s">
        <v>18</v>
      </c>
      <c r="E1112" t="s">
        <v>19</v>
      </c>
      <c r="F1112" t="s">
        <v>10</v>
      </c>
      <c r="G1112">
        <v>1636</v>
      </c>
      <c r="H1112" t="str">
        <f t="shared" si="17"/>
        <v>Yuksek yas</v>
      </c>
    </row>
    <row r="1113" spans="1:8" x14ac:dyDescent="0.3">
      <c r="A1113">
        <v>201111</v>
      </c>
      <c r="B1113">
        <v>34</v>
      </c>
      <c r="C1113" t="s">
        <v>13</v>
      </c>
      <c r="D1113" t="s">
        <v>20</v>
      </c>
      <c r="E1113" t="s">
        <v>12</v>
      </c>
      <c r="F1113" t="s">
        <v>10</v>
      </c>
      <c r="G1113">
        <v>1140</v>
      </c>
      <c r="H1113" t="str">
        <f t="shared" si="17"/>
        <v>Kicik yas</v>
      </c>
    </row>
    <row r="1114" spans="1:8" x14ac:dyDescent="0.3">
      <c r="A1114">
        <v>201112</v>
      </c>
      <c r="B1114">
        <v>27</v>
      </c>
      <c r="C1114" t="s">
        <v>7</v>
      </c>
      <c r="D1114" t="s">
        <v>8</v>
      </c>
      <c r="E1114" t="s">
        <v>15</v>
      </c>
      <c r="F1114" t="s">
        <v>10</v>
      </c>
      <c r="G1114">
        <v>1026</v>
      </c>
      <c r="H1114" t="str">
        <f t="shared" si="17"/>
        <v>Kicik yas</v>
      </c>
    </row>
    <row r="1115" spans="1:8" x14ac:dyDescent="0.3">
      <c r="A1115">
        <v>201113</v>
      </c>
      <c r="B1115">
        <v>34</v>
      </c>
      <c r="C1115" t="s">
        <v>7</v>
      </c>
      <c r="D1115" t="s">
        <v>21</v>
      </c>
      <c r="E1115" t="s">
        <v>15</v>
      </c>
      <c r="F1115" t="s">
        <v>10</v>
      </c>
      <c r="G1115">
        <v>1314</v>
      </c>
      <c r="H1115" t="str">
        <f t="shared" si="17"/>
        <v>Kicik yas</v>
      </c>
    </row>
    <row r="1116" spans="1:8" x14ac:dyDescent="0.3">
      <c r="A1116">
        <v>201114</v>
      </c>
      <c r="B1116">
        <v>0</v>
      </c>
      <c r="C1116" t="s">
        <v>7</v>
      </c>
      <c r="D1116" t="s">
        <v>8</v>
      </c>
      <c r="E1116" t="s">
        <v>19</v>
      </c>
      <c r="F1116" t="s">
        <v>10</v>
      </c>
      <c r="G1116">
        <v>1320</v>
      </c>
      <c r="H1116" t="str">
        <f t="shared" si="17"/>
        <v>Bilinmir</v>
      </c>
    </row>
    <row r="1117" spans="1:8" x14ac:dyDescent="0.3">
      <c r="A1117">
        <v>201115</v>
      </c>
      <c r="B1117">
        <v>37</v>
      </c>
      <c r="C1117" t="s">
        <v>7</v>
      </c>
      <c r="D1117" t="s">
        <v>18</v>
      </c>
      <c r="E1117" t="s">
        <v>9</v>
      </c>
      <c r="F1117" t="s">
        <v>10</v>
      </c>
      <c r="G1117">
        <v>1447</v>
      </c>
      <c r="H1117" t="str">
        <f t="shared" si="17"/>
        <v>Orta yas</v>
      </c>
    </row>
    <row r="1118" spans="1:8" x14ac:dyDescent="0.3">
      <c r="A1118">
        <v>201116</v>
      </c>
      <c r="B1118">
        <v>41</v>
      </c>
      <c r="C1118" t="s">
        <v>7</v>
      </c>
      <c r="D1118" t="s">
        <v>8</v>
      </c>
      <c r="E1118" t="s">
        <v>19</v>
      </c>
      <c r="F1118" t="s">
        <v>10</v>
      </c>
      <c r="G1118">
        <v>1792</v>
      </c>
      <c r="H1118" t="str">
        <f t="shared" si="17"/>
        <v>Orta yas</v>
      </c>
    </row>
    <row r="1119" spans="1:8" x14ac:dyDescent="0.3">
      <c r="A1119">
        <v>201117</v>
      </c>
      <c r="B1119">
        <v>22</v>
      </c>
      <c r="C1119" t="s">
        <v>7</v>
      </c>
      <c r="D1119" t="s">
        <v>8</v>
      </c>
      <c r="E1119" t="s">
        <v>9</v>
      </c>
      <c r="F1119" t="s">
        <v>10</v>
      </c>
      <c r="G1119">
        <v>1292</v>
      </c>
      <c r="H1119" t="str">
        <f t="shared" si="17"/>
        <v>Kicik yas</v>
      </c>
    </row>
    <row r="1120" spans="1:8" x14ac:dyDescent="0.3">
      <c r="A1120">
        <v>201118</v>
      </c>
      <c r="B1120">
        <v>51</v>
      </c>
      <c r="C1120" t="s">
        <v>16</v>
      </c>
      <c r="D1120" t="s">
        <v>8</v>
      </c>
      <c r="E1120" t="s">
        <v>15</v>
      </c>
      <c r="F1120" t="s">
        <v>10</v>
      </c>
      <c r="G1120">
        <v>1753</v>
      </c>
      <c r="H1120" t="str">
        <f t="shared" si="17"/>
        <v>Yuksek yas</v>
      </c>
    </row>
    <row r="1121" spans="1:8" x14ac:dyDescent="0.3">
      <c r="A1121">
        <v>201119</v>
      </c>
      <c r="B1121">
        <v>23</v>
      </c>
      <c r="C1121" t="s">
        <v>13</v>
      </c>
      <c r="D1121" t="s">
        <v>17</v>
      </c>
      <c r="E1121" t="s">
        <v>12</v>
      </c>
      <c r="F1121" t="s">
        <v>10</v>
      </c>
      <c r="G1121">
        <v>1235</v>
      </c>
      <c r="H1121" t="str">
        <f t="shared" si="17"/>
        <v>Kicik yas</v>
      </c>
    </row>
    <row r="1122" spans="1:8" x14ac:dyDescent="0.3">
      <c r="A1122">
        <v>201120</v>
      </c>
      <c r="B1122">
        <v>70</v>
      </c>
      <c r="C1122" t="s">
        <v>7</v>
      </c>
      <c r="D1122" t="s">
        <v>18</v>
      </c>
      <c r="E1122" t="s">
        <v>12</v>
      </c>
      <c r="F1122" t="s">
        <v>10</v>
      </c>
      <c r="G1122">
        <v>1714</v>
      </c>
      <c r="H1122" t="str">
        <f t="shared" si="17"/>
        <v>Yuksek yas</v>
      </c>
    </row>
    <row r="1123" spans="1:8" x14ac:dyDescent="0.3">
      <c r="A1123">
        <v>201121</v>
      </c>
      <c r="B1123">
        <v>19</v>
      </c>
      <c r="C1123" t="s">
        <v>13</v>
      </c>
      <c r="D1123" t="s">
        <v>21</v>
      </c>
      <c r="E1123" t="s">
        <v>12</v>
      </c>
      <c r="F1123" t="s">
        <v>10</v>
      </c>
      <c r="G1123">
        <v>1456</v>
      </c>
      <c r="H1123" t="str">
        <f t="shared" si="17"/>
        <v>Kicik yas</v>
      </c>
    </row>
    <row r="1124" spans="1:8" x14ac:dyDescent="0.3">
      <c r="A1124">
        <v>201122</v>
      </c>
      <c r="B1124">
        <v>30</v>
      </c>
      <c r="C1124" t="s">
        <v>16</v>
      </c>
      <c r="D1124" t="s">
        <v>14</v>
      </c>
      <c r="E1124" t="s">
        <v>9</v>
      </c>
      <c r="F1124" t="s">
        <v>10</v>
      </c>
      <c r="G1124">
        <v>1891</v>
      </c>
      <c r="H1124" t="str">
        <f t="shared" si="17"/>
        <v>Kicik yas</v>
      </c>
    </row>
    <row r="1125" spans="1:8" x14ac:dyDescent="0.3">
      <c r="A1125">
        <v>201123</v>
      </c>
      <c r="B1125">
        <v>79</v>
      </c>
      <c r="C1125" t="s">
        <v>7</v>
      </c>
      <c r="D1125" t="s">
        <v>17</v>
      </c>
      <c r="E1125" t="s">
        <v>15</v>
      </c>
      <c r="F1125" t="s">
        <v>10</v>
      </c>
      <c r="G1125">
        <v>1838</v>
      </c>
      <c r="H1125" t="str">
        <f t="shared" si="17"/>
        <v>Yuksek yas</v>
      </c>
    </row>
    <row r="1126" spans="1:8" x14ac:dyDescent="0.3">
      <c r="A1126">
        <v>201124</v>
      </c>
      <c r="B1126">
        <v>60</v>
      </c>
      <c r="C1126" t="s">
        <v>13</v>
      </c>
      <c r="D1126" t="s">
        <v>18</v>
      </c>
      <c r="E1126" t="s">
        <v>15</v>
      </c>
      <c r="F1126" t="s">
        <v>10</v>
      </c>
      <c r="G1126">
        <v>1653</v>
      </c>
      <c r="H1126" t="str">
        <f t="shared" si="17"/>
        <v>Yuksek yas</v>
      </c>
    </row>
    <row r="1127" spans="1:8" x14ac:dyDescent="0.3">
      <c r="A1127">
        <v>201125</v>
      </c>
      <c r="B1127">
        <v>60</v>
      </c>
      <c r="C1127" t="s">
        <v>7</v>
      </c>
      <c r="D1127" t="s">
        <v>8</v>
      </c>
      <c r="E1127" t="s">
        <v>15</v>
      </c>
      <c r="F1127" t="s">
        <v>10</v>
      </c>
      <c r="G1127">
        <v>1605</v>
      </c>
      <c r="H1127" t="str">
        <f t="shared" si="17"/>
        <v>Yuksek yas</v>
      </c>
    </row>
    <row r="1128" spans="1:8" x14ac:dyDescent="0.3">
      <c r="A1128">
        <v>201126</v>
      </c>
      <c r="B1128">
        <v>65</v>
      </c>
      <c r="C1128" t="s">
        <v>7</v>
      </c>
      <c r="D1128" t="s">
        <v>8</v>
      </c>
      <c r="E1128" t="s">
        <v>19</v>
      </c>
      <c r="F1128" t="s">
        <v>10</v>
      </c>
      <c r="G1128">
        <v>1663</v>
      </c>
      <c r="H1128" t="str">
        <f t="shared" si="17"/>
        <v>Yuksek yas</v>
      </c>
    </row>
    <row r="1129" spans="1:8" x14ac:dyDescent="0.3">
      <c r="A1129">
        <v>201127</v>
      </c>
      <c r="B1129">
        <v>28</v>
      </c>
      <c r="C1129" t="s">
        <v>7</v>
      </c>
      <c r="D1129" t="s">
        <v>17</v>
      </c>
      <c r="E1129" t="s">
        <v>15</v>
      </c>
      <c r="F1129" t="s">
        <v>10</v>
      </c>
      <c r="G1129">
        <v>1764</v>
      </c>
      <c r="H1129" t="str">
        <f t="shared" si="17"/>
        <v>Kicik yas</v>
      </c>
    </row>
    <row r="1130" spans="1:8" x14ac:dyDescent="0.3">
      <c r="A1130">
        <v>201128</v>
      </c>
      <c r="B1130">
        <v>68</v>
      </c>
      <c r="C1130" t="s">
        <v>7</v>
      </c>
      <c r="D1130" t="s">
        <v>18</v>
      </c>
      <c r="E1130" t="s">
        <v>15</v>
      </c>
      <c r="F1130" t="s">
        <v>10</v>
      </c>
      <c r="G1130">
        <v>1066</v>
      </c>
      <c r="H1130" t="str">
        <f t="shared" si="17"/>
        <v>Yuksek yas</v>
      </c>
    </row>
    <row r="1131" spans="1:8" x14ac:dyDescent="0.3">
      <c r="A1131">
        <v>201129</v>
      </c>
      <c r="B1131">
        <v>64</v>
      </c>
      <c r="C1131" t="s">
        <v>7</v>
      </c>
      <c r="D1131" t="s">
        <v>21</v>
      </c>
      <c r="E1131" t="s">
        <v>19</v>
      </c>
      <c r="F1131" t="s">
        <v>10</v>
      </c>
      <c r="G1131">
        <v>1175</v>
      </c>
      <c r="H1131" t="str">
        <f t="shared" si="17"/>
        <v>Yuksek yas</v>
      </c>
    </row>
    <row r="1132" spans="1:8" x14ac:dyDescent="0.3">
      <c r="A1132">
        <v>201130</v>
      </c>
      <c r="B1132">
        <v>74</v>
      </c>
      <c r="C1132" t="s">
        <v>7</v>
      </c>
      <c r="D1132" t="s">
        <v>21</v>
      </c>
      <c r="E1132" t="s">
        <v>15</v>
      </c>
      <c r="F1132" t="s">
        <v>10</v>
      </c>
      <c r="G1132">
        <v>1509</v>
      </c>
      <c r="H1132" t="str">
        <f t="shared" si="17"/>
        <v>Yuksek yas</v>
      </c>
    </row>
    <row r="1133" spans="1:8" x14ac:dyDescent="0.3">
      <c r="A1133">
        <v>201131</v>
      </c>
      <c r="B1133">
        <v>40</v>
      </c>
      <c r="C1133" t="s">
        <v>7</v>
      </c>
      <c r="D1133" t="s">
        <v>21</v>
      </c>
      <c r="E1133" t="s">
        <v>9</v>
      </c>
      <c r="F1133" t="s">
        <v>10</v>
      </c>
      <c r="G1133">
        <v>1614</v>
      </c>
      <c r="H1133" t="str">
        <f t="shared" si="17"/>
        <v>Orta yas</v>
      </c>
    </row>
    <row r="1134" spans="1:8" x14ac:dyDescent="0.3">
      <c r="A1134">
        <v>201132</v>
      </c>
      <c r="B1134">
        <v>72</v>
      </c>
      <c r="C1134" t="s">
        <v>16</v>
      </c>
      <c r="D1134" t="s">
        <v>17</v>
      </c>
      <c r="E1134" t="s">
        <v>12</v>
      </c>
      <c r="F1134" t="s">
        <v>10</v>
      </c>
      <c r="G1134">
        <v>1090</v>
      </c>
      <c r="H1134" t="str">
        <f t="shared" si="17"/>
        <v>Yuksek yas</v>
      </c>
    </row>
    <row r="1135" spans="1:8" x14ac:dyDescent="0.3">
      <c r="A1135">
        <v>201133</v>
      </c>
      <c r="B1135">
        <v>33</v>
      </c>
      <c r="C1135" t="s">
        <v>16</v>
      </c>
      <c r="D1135" t="s">
        <v>20</v>
      </c>
      <c r="E1135" t="s">
        <v>19</v>
      </c>
      <c r="F1135" t="s">
        <v>10</v>
      </c>
      <c r="G1135">
        <v>1704</v>
      </c>
      <c r="H1135" t="str">
        <f t="shared" si="17"/>
        <v>Kicik yas</v>
      </c>
    </row>
    <row r="1136" spans="1:8" x14ac:dyDescent="0.3">
      <c r="A1136">
        <v>201134</v>
      </c>
      <c r="B1136">
        <v>48</v>
      </c>
      <c r="C1136" t="s">
        <v>7</v>
      </c>
      <c r="D1136" t="s">
        <v>17</v>
      </c>
      <c r="E1136" t="s">
        <v>19</v>
      </c>
      <c r="F1136" t="s">
        <v>10</v>
      </c>
      <c r="G1136">
        <v>1165</v>
      </c>
      <c r="H1136" t="str">
        <f t="shared" si="17"/>
        <v>Orta yas</v>
      </c>
    </row>
    <row r="1137" spans="1:8" x14ac:dyDescent="0.3">
      <c r="A1137">
        <v>201135</v>
      </c>
      <c r="B1137">
        <v>28</v>
      </c>
      <c r="C1137" t="s">
        <v>7</v>
      </c>
      <c r="D1137" t="s">
        <v>20</v>
      </c>
      <c r="E1137" t="s">
        <v>19</v>
      </c>
      <c r="F1137" t="s">
        <v>10</v>
      </c>
      <c r="G1137">
        <v>1601</v>
      </c>
      <c r="H1137" t="str">
        <f t="shared" si="17"/>
        <v>Kicik yas</v>
      </c>
    </row>
    <row r="1138" spans="1:8" x14ac:dyDescent="0.3">
      <c r="A1138">
        <v>201136</v>
      </c>
      <c r="B1138">
        <v>71</v>
      </c>
      <c r="C1138" t="s">
        <v>16</v>
      </c>
      <c r="D1138" t="s">
        <v>17</v>
      </c>
      <c r="E1138" t="s">
        <v>12</v>
      </c>
      <c r="F1138" t="s">
        <v>10</v>
      </c>
      <c r="G1138">
        <v>1837</v>
      </c>
      <c r="H1138" t="str">
        <f t="shared" si="17"/>
        <v>Yuksek yas</v>
      </c>
    </row>
    <row r="1139" spans="1:8" x14ac:dyDescent="0.3">
      <c r="A1139">
        <v>201137</v>
      </c>
      <c r="B1139">
        <v>33</v>
      </c>
      <c r="C1139" t="s">
        <v>16</v>
      </c>
      <c r="D1139" t="s">
        <v>18</v>
      </c>
      <c r="E1139" t="s">
        <v>9</v>
      </c>
      <c r="F1139" t="s">
        <v>10</v>
      </c>
      <c r="G1139">
        <v>1826</v>
      </c>
      <c r="H1139" t="str">
        <f t="shared" si="17"/>
        <v>Kicik yas</v>
      </c>
    </row>
    <row r="1140" spans="1:8" x14ac:dyDescent="0.3">
      <c r="A1140">
        <v>201138</v>
      </c>
      <c r="B1140">
        <v>25</v>
      </c>
      <c r="C1140" t="s">
        <v>16</v>
      </c>
      <c r="D1140" t="s">
        <v>18</v>
      </c>
      <c r="E1140" t="s">
        <v>12</v>
      </c>
      <c r="F1140" t="s">
        <v>10</v>
      </c>
      <c r="G1140">
        <v>1779</v>
      </c>
      <c r="H1140" t="str">
        <f t="shared" si="17"/>
        <v>Kicik yas</v>
      </c>
    </row>
    <row r="1141" spans="1:8" x14ac:dyDescent="0.3">
      <c r="A1141">
        <v>201139</v>
      </c>
      <c r="B1141">
        <v>21</v>
      </c>
      <c r="C1141" t="s">
        <v>7</v>
      </c>
      <c r="D1141" t="s">
        <v>8</v>
      </c>
      <c r="E1141" t="s">
        <v>12</v>
      </c>
      <c r="F1141" t="s">
        <v>10</v>
      </c>
      <c r="G1141">
        <v>1437</v>
      </c>
      <c r="H1141" t="str">
        <f t="shared" si="17"/>
        <v>Kicik yas</v>
      </c>
    </row>
    <row r="1142" spans="1:8" x14ac:dyDescent="0.3">
      <c r="A1142">
        <v>201140</v>
      </c>
      <c r="B1142">
        <v>57</v>
      </c>
      <c r="C1142" t="s">
        <v>13</v>
      </c>
      <c r="D1142" t="s">
        <v>18</v>
      </c>
      <c r="E1142" t="s">
        <v>19</v>
      </c>
      <c r="F1142" t="s">
        <v>10</v>
      </c>
      <c r="G1142">
        <v>1050</v>
      </c>
      <c r="H1142" t="str">
        <f t="shared" si="17"/>
        <v>Yuksek yas</v>
      </c>
    </row>
    <row r="1143" spans="1:8" x14ac:dyDescent="0.3">
      <c r="A1143">
        <v>201141</v>
      </c>
      <c r="B1143">
        <v>21</v>
      </c>
      <c r="C1143" t="s">
        <v>13</v>
      </c>
      <c r="D1143" t="s">
        <v>20</v>
      </c>
      <c r="E1143" t="s">
        <v>15</v>
      </c>
      <c r="F1143" t="s">
        <v>10</v>
      </c>
      <c r="G1143">
        <v>1677</v>
      </c>
      <c r="H1143" t="str">
        <f t="shared" si="17"/>
        <v>Kicik yas</v>
      </c>
    </row>
    <row r="1144" spans="1:8" x14ac:dyDescent="0.3">
      <c r="A1144">
        <v>201142</v>
      </c>
      <c r="B1144">
        <v>73</v>
      </c>
      <c r="C1144" t="s">
        <v>13</v>
      </c>
      <c r="D1144" t="s">
        <v>21</v>
      </c>
      <c r="E1144" t="s">
        <v>15</v>
      </c>
      <c r="F1144" t="s">
        <v>10</v>
      </c>
      <c r="G1144">
        <v>1685</v>
      </c>
      <c r="H1144" t="str">
        <f t="shared" si="17"/>
        <v>Yuksek yas</v>
      </c>
    </row>
    <row r="1145" spans="1:8" x14ac:dyDescent="0.3">
      <c r="A1145">
        <v>201143</v>
      </c>
      <c r="B1145">
        <v>42</v>
      </c>
      <c r="C1145" t="s">
        <v>13</v>
      </c>
      <c r="D1145" t="s">
        <v>21</v>
      </c>
      <c r="E1145" t="s">
        <v>12</v>
      </c>
      <c r="F1145" t="s">
        <v>10</v>
      </c>
      <c r="G1145">
        <v>1738</v>
      </c>
      <c r="H1145" t="str">
        <f t="shared" si="17"/>
        <v>Orta yas</v>
      </c>
    </row>
    <row r="1146" spans="1:8" x14ac:dyDescent="0.3">
      <c r="A1146">
        <v>201144</v>
      </c>
      <c r="B1146">
        <v>20</v>
      </c>
      <c r="C1146" t="s">
        <v>7</v>
      </c>
      <c r="D1146" t="s">
        <v>8</v>
      </c>
      <c r="E1146" t="s">
        <v>15</v>
      </c>
      <c r="F1146" t="s">
        <v>10</v>
      </c>
      <c r="G1146">
        <v>1265</v>
      </c>
      <c r="H1146" t="str">
        <f t="shared" si="17"/>
        <v>Kicik yas</v>
      </c>
    </row>
    <row r="1147" spans="1:8" x14ac:dyDescent="0.3">
      <c r="A1147">
        <v>201145</v>
      </c>
      <c r="B1147">
        <v>49</v>
      </c>
      <c r="C1147" t="s">
        <v>13</v>
      </c>
      <c r="D1147" t="s">
        <v>14</v>
      </c>
      <c r="E1147" t="s">
        <v>12</v>
      </c>
      <c r="F1147" t="s">
        <v>10</v>
      </c>
      <c r="G1147">
        <v>1520</v>
      </c>
      <c r="H1147" t="str">
        <f t="shared" si="17"/>
        <v>Orta yas</v>
      </c>
    </row>
    <row r="1148" spans="1:8" x14ac:dyDescent="0.3">
      <c r="A1148">
        <v>201146</v>
      </c>
      <c r="B1148">
        <v>20</v>
      </c>
      <c r="C1148" t="s">
        <v>16</v>
      </c>
      <c r="D1148" t="s">
        <v>8</v>
      </c>
      <c r="E1148" t="s">
        <v>9</v>
      </c>
      <c r="F1148" t="s">
        <v>10</v>
      </c>
      <c r="G1148">
        <v>1086</v>
      </c>
      <c r="H1148" t="str">
        <f t="shared" si="17"/>
        <v>Kicik yas</v>
      </c>
    </row>
    <row r="1149" spans="1:8" x14ac:dyDescent="0.3">
      <c r="A1149">
        <v>201147</v>
      </c>
      <c r="B1149">
        <v>44</v>
      </c>
      <c r="C1149" t="s">
        <v>16</v>
      </c>
      <c r="D1149" t="s">
        <v>8</v>
      </c>
      <c r="E1149" t="s">
        <v>15</v>
      </c>
      <c r="F1149" t="s">
        <v>10</v>
      </c>
      <c r="G1149">
        <v>1605</v>
      </c>
      <c r="H1149" t="str">
        <f t="shared" si="17"/>
        <v>Orta yas</v>
      </c>
    </row>
    <row r="1150" spans="1:8" x14ac:dyDescent="0.3">
      <c r="A1150">
        <v>201148</v>
      </c>
      <c r="B1150">
        <v>46</v>
      </c>
      <c r="C1150" t="s">
        <v>13</v>
      </c>
      <c r="D1150" t="s">
        <v>8</v>
      </c>
      <c r="E1150" t="s">
        <v>15</v>
      </c>
      <c r="F1150" t="s">
        <v>10</v>
      </c>
      <c r="G1150">
        <v>1051</v>
      </c>
      <c r="H1150" t="str">
        <f t="shared" si="17"/>
        <v>Orta yas</v>
      </c>
    </row>
    <row r="1151" spans="1:8" x14ac:dyDescent="0.3">
      <c r="A1151">
        <v>201149</v>
      </c>
      <c r="B1151">
        <v>0</v>
      </c>
      <c r="C1151" t="s">
        <v>16</v>
      </c>
      <c r="D1151" t="s">
        <v>18</v>
      </c>
      <c r="E1151" t="s">
        <v>15</v>
      </c>
      <c r="F1151" t="s">
        <v>10</v>
      </c>
      <c r="G1151">
        <v>1178</v>
      </c>
      <c r="H1151" t="str">
        <f t="shared" si="17"/>
        <v>Bilinmir</v>
      </c>
    </row>
    <row r="1152" spans="1:8" x14ac:dyDescent="0.3">
      <c r="A1152">
        <v>201150</v>
      </c>
      <c r="B1152">
        <v>0</v>
      </c>
      <c r="C1152" t="s">
        <v>7</v>
      </c>
      <c r="D1152" t="s">
        <v>14</v>
      </c>
      <c r="E1152" t="s">
        <v>12</v>
      </c>
      <c r="F1152" t="s">
        <v>10</v>
      </c>
      <c r="G1152">
        <v>1277</v>
      </c>
      <c r="H1152" t="str">
        <f t="shared" si="17"/>
        <v>Bilinmir</v>
      </c>
    </row>
    <row r="1153" spans="1:8" x14ac:dyDescent="0.3">
      <c r="A1153">
        <v>201151</v>
      </c>
      <c r="B1153">
        <v>0</v>
      </c>
      <c r="C1153" t="s">
        <v>13</v>
      </c>
      <c r="D1153" t="s">
        <v>8</v>
      </c>
      <c r="E1153" t="s">
        <v>15</v>
      </c>
      <c r="F1153" t="s">
        <v>10</v>
      </c>
      <c r="G1153">
        <v>1238</v>
      </c>
      <c r="H1153" t="str">
        <f t="shared" si="17"/>
        <v>Bilinmir</v>
      </c>
    </row>
    <row r="1154" spans="1:8" x14ac:dyDescent="0.3">
      <c r="A1154">
        <v>201152</v>
      </c>
      <c r="B1154">
        <v>75</v>
      </c>
      <c r="C1154" t="s">
        <v>13</v>
      </c>
      <c r="D1154" t="s">
        <v>8</v>
      </c>
      <c r="E1154" t="s">
        <v>12</v>
      </c>
      <c r="F1154" t="s">
        <v>10</v>
      </c>
      <c r="G1154">
        <v>1584</v>
      </c>
      <c r="H1154" t="str">
        <f t="shared" ref="H1154:H1217" si="18">IF(B1154=0, "Bilinmir",
    IF(AND(B1154&gt;0, B1154&lt;35), "Kicik yas",
        IF(AND(B1154&gt;=35, B1154&lt;50), "Orta yas",
            "Yuksek yas"
        )
    )
)</f>
        <v>Yuksek yas</v>
      </c>
    </row>
    <row r="1155" spans="1:8" x14ac:dyDescent="0.3">
      <c r="A1155">
        <v>201153</v>
      </c>
      <c r="B1155">
        <v>68</v>
      </c>
      <c r="C1155" t="s">
        <v>7</v>
      </c>
      <c r="D1155" t="s">
        <v>21</v>
      </c>
      <c r="E1155" t="s">
        <v>19</v>
      </c>
      <c r="F1155" t="s">
        <v>10</v>
      </c>
      <c r="G1155">
        <v>1338</v>
      </c>
      <c r="H1155" t="str">
        <f t="shared" si="18"/>
        <v>Yuksek yas</v>
      </c>
    </row>
    <row r="1156" spans="1:8" x14ac:dyDescent="0.3">
      <c r="A1156">
        <v>201154</v>
      </c>
      <c r="B1156">
        <v>36</v>
      </c>
      <c r="C1156" t="s">
        <v>16</v>
      </c>
      <c r="D1156" t="s">
        <v>18</v>
      </c>
      <c r="E1156" t="s">
        <v>9</v>
      </c>
      <c r="F1156" t="s">
        <v>10</v>
      </c>
      <c r="G1156">
        <v>1071</v>
      </c>
      <c r="H1156" t="str">
        <f t="shared" si="18"/>
        <v>Orta yas</v>
      </c>
    </row>
    <row r="1157" spans="1:8" x14ac:dyDescent="0.3">
      <c r="A1157">
        <v>201155</v>
      </c>
      <c r="B1157">
        <v>38</v>
      </c>
      <c r="C1157" t="s">
        <v>11</v>
      </c>
      <c r="D1157" t="s">
        <v>20</v>
      </c>
      <c r="E1157" t="s">
        <v>15</v>
      </c>
      <c r="F1157" t="s">
        <v>10</v>
      </c>
      <c r="G1157">
        <v>1373</v>
      </c>
      <c r="H1157" t="str">
        <f t="shared" si="18"/>
        <v>Orta yas</v>
      </c>
    </row>
    <row r="1158" spans="1:8" x14ac:dyDescent="0.3">
      <c r="A1158">
        <v>201156</v>
      </c>
      <c r="B1158">
        <v>22</v>
      </c>
      <c r="C1158" t="s">
        <v>7</v>
      </c>
      <c r="D1158" t="s">
        <v>8</v>
      </c>
      <c r="E1158" t="s">
        <v>12</v>
      </c>
      <c r="F1158" t="s">
        <v>10</v>
      </c>
      <c r="G1158">
        <v>1579</v>
      </c>
      <c r="H1158" t="str">
        <f t="shared" si="18"/>
        <v>Kicik yas</v>
      </c>
    </row>
    <row r="1159" spans="1:8" x14ac:dyDescent="0.3">
      <c r="A1159">
        <v>201157</v>
      </c>
      <c r="B1159">
        <v>35</v>
      </c>
      <c r="C1159" t="s">
        <v>16</v>
      </c>
      <c r="D1159" t="s">
        <v>20</v>
      </c>
      <c r="E1159" t="s">
        <v>9</v>
      </c>
      <c r="F1159" t="s">
        <v>10</v>
      </c>
      <c r="G1159">
        <v>1516</v>
      </c>
      <c r="H1159" t="str">
        <f t="shared" si="18"/>
        <v>Orta yas</v>
      </c>
    </row>
    <row r="1160" spans="1:8" x14ac:dyDescent="0.3">
      <c r="A1160">
        <v>201158</v>
      </c>
      <c r="B1160">
        <v>45</v>
      </c>
      <c r="C1160" t="s">
        <v>7</v>
      </c>
      <c r="D1160" t="s">
        <v>20</v>
      </c>
      <c r="E1160" t="s">
        <v>15</v>
      </c>
      <c r="F1160" t="s">
        <v>10</v>
      </c>
      <c r="G1160">
        <v>1850</v>
      </c>
      <c r="H1160" t="str">
        <f t="shared" si="18"/>
        <v>Orta yas</v>
      </c>
    </row>
    <row r="1161" spans="1:8" x14ac:dyDescent="0.3">
      <c r="A1161">
        <v>201159</v>
      </c>
      <c r="B1161">
        <v>59</v>
      </c>
      <c r="C1161" t="s">
        <v>16</v>
      </c>
      <c r="D1161" t="s">
        <v>14</v>
      </c>
      <c r="E1161" t="s">
        <v>15</v>
      </c>
      <c r="F1161" t="s">
        <v>10</v>
      </c>
      <c r="G1161">
        <v>1237</v>
      </c>
      <c r="H1161" t="str">
        <f t="shared" si="18"/>
        <v>Yuksek yas</v>
      </c>
    </row>
    <row r="1162" spans="1:8" x14ac:dyDescent="0.3">
      <c r="A1162">
        <v>201160</v>
      </c>
      <c r="B1162">
        <v>78</v>
      </c>
      <c r="C1162" t="s">
        <v>16</v>
      </c>
      <c r="D1162" t="s">
        <v>17</v>
      </c>
      <c r="E1162" t="s">
        <v>15</v>
      </c>
      <c r="F1162" t="s">
        <v>10</v>
      </c>
      <c r="G1162">
        <v>1465</v>
      </c>
      <c r="H1162" t="str">
        <f t="shared" si="18"/>
        <v>Yuksek yas</v>
      </c>
    </row>
    <row r="1163" spans="1:8" x14ac:dyDescent="0.3">
      <c r="A1163">
        <v>201161</v>
      </c>
      <c r="B1163">
        <v>39</v>
      </c>
      <c r="C1163" t="s">
        <v>7</v>
      </c>
      <c r="D1163" t="s">
        <v>17</v>
      </c>
      <c r="E1163" t="s">
        <v>9</v>
      </c>
      <c r="F1163" t="s">
        <v>10</v>
      </c>
      <c r="G1163">
        <v>1120</v>
      </c>
      <c r="H1163" t="str">
        <f t="shared" si="18"/>
        <v>Orta yas</v>
      </c>
    </row>
    <row r="1164" spans="1:8" x14ac:dyDescent="0.3">
      <c r="A1164">
        <v>201162</v>
      </c>
      <c r="B1164">
        <v>38</v>
      </c>
      <c r="C1164" t="s">
        <v>16</v>
      </c>
      <c r="D1164" t="s">
        <v>8</v>
      </c>
      <c r="E1164" t="s">
        <v>12</v>
      </c>
      <c r="F1164" t="s">
        <v>10</v>
      </c>
      <c r="G1164">
        <v>1412</v>
      </c>
      <c r="H1164" t="str">
        <f t="shared" si="18"/>
        <v>Orta yas</v>
      </c>
    </row>
    <row r="1165" spans="1:8" x14ac:dyDescent="0.3">
      <c r="A1165">
        <v>201163</v>
      </c>
      <c r="B1165">
        <v>0</v>
      </c>
      <c r="C1165" t="s">
        <v>7</v>
      </c>
      <c r="D1165" t="s">
        <v>8</v>
      </c>
      <c r="E1165" t="s">
        <v>15</v>
      </c>
      <c r="F1165" t="s">
        <v>10</v>
      </c>
      <c r="G1165">
        <v>1722</v>
      </c>
      <c r="H1165" t="str">
        <f t="shared" si="18"/>
        <v>Bilinmir</v>
      </c>
    </row>
    <row r="1166" spans="1:8" x14ac:dyDescent="0.3">
      <c r="A1166">
        <v>201164</v>
      </c>
      <c r="B1166">
        <v>18</v>
      </c>
      <c r="C1166" t="s">
        <v>16</v>
      </c>
      <c r="D1166" t="s">
        <v>21</v>
      </c>
      <c r="E1166" t="s">
        <v>12</v>
      </c>
      <c r="F1166" t="s">
        <v>10</v>
      </c>
      <c r="G1166">
        <v>1773</v>
      </c>
      <c r="H1166" t="str">
        <f t="shared" si="18"/>
        <v>Kicik yas</v>
      </c>
    </row>
    <row r="1167" spans="1:8" x14ac:dyDescent="0.3">
      <c r="A1167">
        <v>201165</v>
      </c>
      <c r="B1167">
        <v>22</v>
      </c>
      <c r="C1167" t="s">
        <v>11</v>
      </c>
      <c r="D1167" t="s">
        <v>18</v>
      </c>
      <c r="E1167" t="s">
        <v>15</v>
      </c>
      <c r="F1167" t="s">
        <v>10</v>
      </c>
      <c r="G1167">
        <v>1836</v>
      </c>
      <c r="H1167" t="str">
        <f t="shared" si="18"/>
        <v>Kicik yas</v>
      </c>
    </row>
    <row r="1168" spans="1:8" x14ac:dyDescent="0.3">
      <c r="A1168">
        <v>201166</v>
      </c>
      <c r="B1168">
        <v>58</v>
      </c>
      <c r="C1168" t="s">
        <v>16</v>
      </c>
      <c r="D1168" t="s">
        <v>18</v>
      </c>
      <c r="E1168" t="s">
        <v>19</v>
      </c>
      <c r="F1168" t="s">
        <v>10</v>
      </c>
      <c r="G1168">
        <v>1569</v>
      </c>
      <c r="H1168" t="str">
        <f t="shared" si="18"/>
        <v>Yuksek yas</v>
      </c>
    </row>
    <row r="1169" spans="1:8" x14ac:dyDescent="0.3">
      <c r="A1169">
        <v>201167</v>
      </c>
      <c r="B1169">
        <v>29</v>
      </c>
      <c r="C1169" t="s">
        <v>16</v>
      </c>
      <c r="D1169" t="s">
        <v>14</v>
      </c>
      <c r="E1169" t="s">
        <v>19</v>
      </c>
      <c r="F1169" t="s">
        <v>10</v>
      </c>
      <c r="G1169">
        <v>1042</v>
      </c>
      <c r="H1169" t="str">
        <f t="shared" si="18"/>
        <v>Kicik yas</v>
      </c>
    </row>
    <row r="1170" spans="1:8" x14ac:dyDescent="0.3">
      <c r="A1170">
        <v>201168</v>
      </c>
      <c r="B1170">
        <v>43</v>
      </c>
      <c r="C1170" t="s">
        <v>7</v>
      </c>
      <c r="D1170" t="s">
        <v>18</v>
      </c>
      <c r="E1170" t="s">
        <v>9</v>
      </c>
      <c r="F1170" t="s">
        <v>10</v>
      </c>
      <c r="G1170">
        <v>1503</v>
      </c>
      <c r="H1170" t="str">
        <f t="shared" si="18"/>
        <v>Orta yas</v>
      </c>
    </row>
    <row r="1171" spans="1:8" x14ac:dyDescent="0.3">
      <c r="A1171">
        <v>201169</v>
      </c>
      <c r="B1171">
        <v>63</v>
      </c>
      <c r="C1171" t="s">
        <v>16</v>
      </c>
      <c r="D1171" t="s">
        <v>17</v>
      </c>
      <c r="E1171" t="s">
        <v>15</v>
      </c>
      <c r="F1171" t="s">
        <v>10</v>
      </c>
      <c r="G1171">
        <v>1196</v>
      </c>
      <c r="H1171" t="str">
        <f t="shared" si="18"/>
        <v>Yuksek yas</v>
      </c>
    </row>
    <row r="1172" spans="1:8" x14ac:dyDescent="0.3">
      <c r="A1172">
        <v>201170</v>
      </c>
      <c r="B1172">
        <v>51</v>
      </c>
      <c r="C1172" t="s">
        <v>13</v>
      </c>
      <c r="D1172" t="s">
        <v>18</v>
      </c>
      <c r="E1172" t="s">
        <v>9</v>
      </c>
      <c r="F1172" t="s">
        <v>10</v>
      </c>
      <c r="G1172">
        <v>1071</v>
      </c>
      <c r="H1172" t="str">
        <f t="shared" si="18"/>
        <v>Yuksek yas</v>
      </c>
    </row>
    <row r="1173" spans="1:8" x14ac:dyDescent="0.3">
      <c r="A1173">
        <v>201171</v>
      </c>
      <c r="B1173">
        <v>0</v>
      </c>
      <c r="C1173" t="s">
        <v>13</v>
      </c>
      <c r="D1173" t="s">
        <v>17</v>
      </c>
      <c r="E1173" t="s">
        <v>12</v>
      </c>
      <c r="F1173" t="s">
        <v>10</v>
      </c>
      <c r="G1173">
        <v>1090</v>
      </c>
      <c r="H1173" t="str">
        <f t="shared" si="18"/>
        <v>Bilinmir</v>
      </c>
    </row>
    <row r="1174" spans="1:8" x14ac:dyDescent="0.3">
      <c r="A1174">
        <v>201172</v>
      </c>
      <c r="B1174">
        <v>31</v>
      </c>
      <c r="C1174" t="s">
        <v>16</v>
      </c>
      <c r="D1174" t="s">
        <v>21</v>
      </c>
      <c r="E1174" t="s">
        <v>19</v>
      </c>
      <c r="F1174" t="s">
        <v>10</v>
      </c>
      <c r="G1174">
        <v>1548</v>
      </c>
      <c r="H1174" t="str">
        <f t="shared" si="18"/>
        <v>Kicik yas</v>
      </c>
    </row>
    <row r="1175" spans="1:8" x14ac:dyDescent="0.3">
      <c r="A1175">
        <v>201173</v>
      </c>
      <c r="B1175">
        <v>43</v>
      </c>
      <c r="C1175" t="s">
        <v>16</v>
      </c>
      <c r="D1175" t="s">
        <v>21</v>
      </c>
      <c r="E1175" t="s">
        <v>19</v>
      </c>
      <c r="F1175" t="s">
        <v>10</v>
      </c>
      <c r="G1175">
        <v>1490</v>
      </c>
      <c r="H1175" t="str">
        <f t="shared" si="18"/>
        <v>Orta yas</v>
      </c>
    </row>
    <row r="1176" spans="1:8" x14ac:dyDescent="0.3">
      <c r="A1176">
        <v>201174</v>
      </c>
      <c r="B1176">
        <v>62</v>
      </c>
      <c r="C1176" t="s">
        <v>13</v>
      </c>
      <c r="D1176" t="s">
        <v>14</v>
      </c>
      <c r="E1176" t="s">
        <v>12</v>
      </c>
      <c r="F1176" t="s">
        <v>10</v>
      </c>
      <c r="G1176">
        <v>1825</v>
      </c>
      <c r="H1176" t="str">
        <f t="shared" si="18"/>
        <v>Yuksek yas</v>
      </c>
    </row>
    <row r="1177" spans="1:8" x14ac:dyDescent="0.3">
      <c r="A1177">
        <v>201175</v>
      </c>
      <c r="B1177">
        <v>44</v>
      </c>
      <c r="C1177" t="s">
        <v>7</v>
      </c>
      <c r="D1177" t="s">
        <v>17</v>
      </c>
      <c r="E1177" t="s">
        <v>9</v>
      </c>
      <c r="F1177" t="s">
        <v>10</v>
      </c>
      <c r="G1177">
        <v>1748</v>
      </c>
      <c r="H1177" t="str">
        <f t="shared" si="18"/>
        <v>Orta yas</v>
      </c>
    </row>
    <row r="1178" spans="1:8" x14ac:dyDescent="0.3">
      <c r="A1178">
        <v>201176</v>
      </c>
      <c r="B1178">
        <v>26</v>
      </c>
      <c r="C1178" t="s">
        <v>13</v>
      </c>
      <c r="D1178" t="s">
        <v>8</v>
      </c>
      <c r="E1178" t="s">
        <v>12</v>
      </c>
      <c r="F1178" t="s">
        <v>10</v>
      </c>
      <c r="G1178">
        <v>1997</v>
      </c>
      <c r="H1178" t="str">
        <f t="shared" si="18"/>
        <v>Kicik yas</v>
      </c>
    </row>
    <row r="1179" spans="1:8" x14ac:dyDescent="0.3">
      <c r="A1179">
        <v>201177</v>
      </c>
      <c r="B1179">
        <v>43</v>
      </c>
      <c r="C1179" t="s">
        <v>13</v>
      </c>
      <c r="D1179" t="s">
        <v>21</v>
      </c>
      <c r="E1179" t="s">
        <v>12</v>
      </c>
      <c r="F1179" t="s">
        <v>10</v>
      </c>
      <c r="G1179">
        <v>1382</v>
      </c>
      <c r="H1179" t="str">
        <f t="shared" si="18"/>
        <v>Orta yas</v>
      </c>
    </row>
    <row r="1180" spans="1:8" x14ac:dyDescent="0.3">
      <c r="A1180">
        <v>201178</v>
      </c>
      <c r="B1180">
        <v>74</v>
      </c>
      <c r="C1180" t="s">
        <v>16</v>
      </c>
      <c r="D1180" t="s">
        <v>8</v>
      </c>
      <c r="E1180" t="s">
        <v>12</v>
      </c>
      <c r="F1180" t="s">
        <v>10</v>
      </c>
      <c r="G1180">
        <v>1804</v>
      </c>
      <c r="H1180" t="str">
        <f t="shared" si="18"/>
        <v>Yuksek yas</v>
      </c>
    </row>
    <row r="1181" spans="1:8" x14ac:dyDescent="0.3">
      <c r="A1181">
        <v>201179</v>
      </c>
      <c r="B1181">
        <v>0</v>
      </c>
      <c r="C1181" t="s">
        <v>16</v>
      </c>
      <c r="D1181" t="s">
        <v>17</v>
      </c>
      <c r="E1181" t="s">
        <v>15</v>
      </c>
      <c r="F1181" t="s">
        <v>10</v>
      </c>
      <c r="G1181">
        <v>1465</v>
      </c>
      <c r="H1181" t="str">
        <f t="shared" si="18"/>
        <v>Bilinmir</v>
      </c>
    </row>
    <row r="1182" spans="1:8" x14ac:dyDescent="0.3">
      <c r="A1182">
        <v>201180</v>
      </c>
      <c r="B1182">
        <v>74</v>
      </c>
      <c r="C1182" t="s">
        <v>13</v>
      </c>
      <c r="D1182" t="s">
        <v>20</v>
      </c>
      <c r="E1182" t="s">
        <v>9</v>
      </c>
      <c r="F1182" t="s">
        <v>10</v>
      </c>
      <c r="G1182">
        <v>1153</v>
      </c>
      <c r="H1182" t="str">
        <f t="shared" si="18"/>
        <v>Yuksek yas</v>
      </c>
    </row>
    <row r="1183" spans="1:8" x14ac:dyDescent="0.3">
      <c r="A1183">
        <v>201181</v>
      </c>
      <c r="B1183">
        <v>39</v>
      </c>
      <c r="C1183" t="s">
        <v>7</v>
      </c>
      <c r="D1183" t="s">
        <v>17</v>
      </c>
      <c r="E1183" t="s">
        <v>15</v>
      </c>
      <c r="F1183" t="s">
        <v>10</v>
      </c>
      <c r="G1183">
        <v>1169</v>
      </c>
      <c r="H1183" t="str">
        <f t="shared" si="18"/>
        <v>Orta yas</v>
      </c>
    </row>
    <row r="1184" spans="1:8" x14ac:dyDescent="0.3">
      <c r="A1184">
        <v>201182</v>
      </c>
      <c r="B1184">
        <v>64</v>
      </c>
      <c r="C1184" t="s">
        <v>13</v>
      </c>
      <c r="D1184" t="s">
        <v>14</v>
      </c>
      <c r="E1184" t="s">
        <v>15</v>
      </c>
      <c r="F1184" t="s">
        <v>10</v>
      </c>
      <c r="G1184">
        <v>1271</v>
      </c>
      <c r="H1184" t="str">
        <f t="shared" si="18"/>
        <v>Yuksek yas</v>
      </c>
    </row>
    <row r="1185" spans="1:8" x14ac:dyDescent="0.3">
      <c r="A1185">
        <v>201183</v>
      </c>
      <c r="B1185">
        <v>73</v>
      </c>
      <c r="C1185" t="s">
        <v>13</v>
      </c>
      <c r="D1185" t="s">
        <v>14</v>
      </c>
      <c r="E1185" t="s">
        <v>9</v>
      </c>
      <c r="F1185" t="s">
        <v>10</v>
      </c>
      <c r="G1185">
        <v>1917</v>
      </c>
      <c r="H1185" t="str">
        <f t="shared" si="18"/>
        <v>Yuksek yas</v>
      </c>
    </row>
    <row r="1186" spans="1:8" x14ac:dyDescent="0.3">
      <c r="A1186">
        <v>201184</v>
      </c>
      <c r="B1186">
        <v>47</v>
      </c>
      <c r="C1186" t="s">
        <v>7</v>
      </c>
      <c r="D1186" t="s">
        <v>21</v>
      </c>
      <c r="E1186" t="s">
        <v>19</v>
      </c>
      <c r="F1186" t="s">
        <v>10</v>
      </c>
      <c r="G1186">
        <v>1109</v>
      </c>
      <c r="H1186" t="str">
        <f t="shared" si="18"/>
        <v>Orta yas</v>
      </c>
    </row>
    <row r="1187" spans="1:8" x14ac:dyDescent="0.3">
      <c r="A1187">
        <v>201185</v>
      </c>
      <c r="B1187">
        <v>60</v>
      </c>
      <c r="C1187" t="s">
        <v>13</v>
      </c>
      <c r="D1187" t="s">
        <v>17</v>
      </c>
      <c r="E1187" t="s">
        <v>15</v>
      </c>
      <c r="F1187" t="s">
        <v>10</v>
      </c>
      <c r="G1187">
        <v>1150</v>
      </c>
      <c r="H1187" t="str">
        <f t="shared" si="18"/>
        <v>Yuksek yas</v>
      </c>
    </row>
    <row r="1188" spans="1:8" x14ac:dyDescent="0.3">
      <c r="A1188">
        <v>201186</v>
      </c>
      <c r="B1188">
        <v>65</v>
      </c>
      <c r="C1188" t="s">
        <v>13</v>
      </c>
      <c r="D1188" t="s">
        <v>8</v>
      </c>
      <c r="E1188" t="s">
        <v>9</v>
      </c>
      <c r="F1188" t="s">
        <v>10</v>
      </c>
      <c r="G1188">
        <v>1430</v>
      </c>
      <c r="H1188" t="str">
        <f t="shared" si="18"/>
        <v>Yuksek yas</v>
      </c>
    </row>
    <row r="1189" spans="1:8" x14ac:dyDescent="0.3">
      <c r="A1189">
        <v>201187</v>
      </c>
      <c r="B1189">
        <v>78</v>
      </c>
      <c r="C1189" t="s">
        <v>16</v>
      </c>
      <c r="D1189" t="s">
        <v>21</v>
      </c>
      <c r="E1189" t="s">
        <v>15</v>
      </c>
      <c r="F1189" t="s">
        <v>10</v>
      </c>
      <c r="G1189">
        <v>1450</v>
      </c>
      <c r="H1189" t="str">
        <f t="shared" si="18"/>
        <v>Yuksek yas</v>
      </c>
    </row>
    <row r="1190" spans="1:8" x14ac:dyDescent="0.3">
      <c r="A1190">
        <v>201188</v>
      </c>
      <c r="B1190">
        <v>34</v>
      </c>
      <c r="C1190" t="s">
        <v>7</v>
      </c>
      <c r="D1190" t="s">
        <v>8</v>
      </c>
      <c r="E1190" t="s">
        <v>12</v>
      </c>
      <c r="F1190" t="s">
        <v>10</v>
      </c>
      <c r="G1190">
        <v>1642</v>
      </c>
      <c r="H1190" t="str">
        <f t="shared" si="18"/>
        <v>Kicik yas</v>
      </c>
    </row>
    <row r="1191" spans="1:8" x14ac:dyDescent="0.3">
      <c r="A1191">
        <v>201189</v>
      </c>
      <c r="B1191">
        <v>43</v>
      </c>
      <c r="C1191" t="s">
        <v>16</v>
      </c>
      <c r="D1191" t="s">
        <v>18</v>
      </c>
      <c r="E1191" t="s">
        <v>12</v>
      </c>
      <c r="F1191" t="s">
        <v>10</v>
      </c>
      <c r="G1191">
        <v>1779</v>
      </c>
      <c r="H1191" t="str">
        <f t="shared" si="18"/>
        <v>Orta yas</v>
      </c>
    </row>
    <row r="1192" spans="1:8" x14ac:dyDescent="0.3">
      <c r="A1192">
        <v>201190</v>
      </c>
      <c r="B1192">
        <v>53</v>
      </c>
      <c r="C1192" t="s">
        <v>16</v>
      </c>
      <c r="D1192" t="s">
        <v>17</v>
      </c>
      <c r="E1192" t="s">
        <v>9</v>
      </c>
      <c r="F1192" t="s">
        <v>10</v>
      </c>
      <c r="G1192">
        <v>1022</v>
      </c>
      <c r="H1192" t="str">
        <f t="shared" si="18"/>
        <v>Yuksek yas</v>
      </c>
    </row>
    <row r="1193" spans="1:8" x14ac:dyDescent="0.3">
      <c r="A1193">
        <v>201191</v>
      </c>
      <c r="B1193">
        <v>18</v>
      </c>
      <c r="C1193" t="s">
        <v>7</v>
      </c>
      <c r="D1193" t="s">
        <v>20</v>
      </c>
      <c r="E1193" t="s">
        <v>9</v>
      </c>
      <c r="F1193" t="s">
        <v>10</v>
      </c>
      <c r="G1193">
        <v>1366</v>
      </c>
      <c r="H1193" t="str">
        <f t="shared" si="18"/>
        <v>Kicik yas</v>
      </c>
    </row>
    <row r="1194" spans="1:8" x14ac:dyDescent="0.3">
      <c r="A1194">
        <v>201192</v>
      </c>
      <c r="B1194">
        <v>25</v>
      </c>
      <c r="C1194" t="s">
        <v>7</v>
      </c>
      <c r="D1194" t="s">
        <v>14</v>
      </c>
      <c r="E1194" t="s">
        <v>12</v>
      </c>
      <c r="F1194" t="s">
        <v>10</v>
      </c>
      <c r="G1194">
        <v>1650</v>
      </c>
      <c r="H1194" t="str">
        <f t="shared" si="18"/>
        <v>Kicik yas</v>
      </c>
    </row>
    <row r="1195" spans="1:8" x14ac:dyDescent="0.3">
      <c r="A1195">
        <v>201193</v>
      </c>
      <c r="B1195">
        <v>66</v>
      </c>
      <c r="C1195" t="s">
        <v>13</v>
      </c>
      <c r="D1195" t="s">
        <v>21</v>
      </c>
      <c r="E1195" t="s">
        <v>19</v>
      </c>
      <c r="F1195" t="s">
        <v>10</v>
      </c>
      <c r="G1195">
        <v>1819</v>
      </c>
      <c r="H1195" t="str">
        <f t="shared" si="18"/>
        <v>Yuksek yas</v>
      </c>
    </row>
    <row r="1196" spans="1:8" x14ac:dyDescent="0.3">
      <c r="A1196">
        <v>201194</v>
      </c>
      <c r="B1196">
        <v>52</v>
      </c>
      <c r="C1196" t="s">
        <v>16</v>
      </c>
      <c r="D1196" t="s">
        <v>8</v>
      </c>
      <c r="E1196" t="s">
        <v>15</v>
      </c>
      <c r="F1196" t="s">
        <v>10</v>
      </c>
      <c r="G1196">
        <v>1238</v>
      </c>
      <c r="H1196" t="str">
        <f t="shared" si="18"/>
        <v>Yuksek yas</v>
      </c>
    </row>
    <row r="1197" spans="1:8" x14ac:dyDescent="0.3">
      <c r="A1197">
        <v>201195</v>
      </c>
      <c r="B1197">
        <v>78</v>
      </c>
      <c r="C1197" t="s">
        <v>11</v>
      </c>
      <c r="D1197" t="s">
        <v>20</v>
      </c>
      <c r="E1197" t="s">
        <v>12</v>
      </c>
      <c r="F1197" t="s">
        <v>10</v>
      </c>
      <c r="G1197">
        <v>1433</v>
      </c>
      <c r="H1197" t="str">
        <f t="shared" si="18"/>
        <v>Yuksek yas</v>
      </c>
    </row>
    <row r="1198" spans="1:8" x14ac:dyDescent="0.3">
      <c r="A1198">
        <v>201196</v>
      </c>
      <c r="B1198">
        <v>0</v>
      </c>
      <c r="C1198" t="s">
        <v>16</v>
      </c>
      <c r="D1198" t="s">
        <v>17</v>
      </c>
      <c r="E1198" t="s">
        <v>19</v>
      </c>
      <c r="F1198" t="s">
        <v>10</v>
      </c>
      <c r="G1198">
        <v>1952</v>
      </c>
      <c r="H1198" t="str">
        <f t="shared" si="18"/>
        <v>Bilinmir</v>
      </c>
    </row>
    <row r="1199" spans="1:8" x14ac:dyDescent="0.3">
      <c r="A1199">
        <v>201197</v>
      </c>
      <c r="B1199">
        <v>32</v>
      </c>
      <c r="C1199" t="s">
        <v>16</v>
      </c>
      <c r="D1199" t="s">
        <v>14</v>
      </c>
      <c r="E1199" t="s">
        <v>9</v>
      </c>
      <c r="F1199" t="s">
        <v>10</v>
      </c>
      <c r="G1199">
        <v>1703</v>
      </c>
      <c r="H1199" t="str">
        <f t="shared" si="18"/>
        <v>Kicik yas</v>
      </c>
    </row>
    <row r="1200" spans="1:8" x14ac:dyDescent="0.3">
      <c r="A1200">
        <v>201198</v>
      </c>
      <c r="B1200">
        <v>64</v>
      </c>
      <c r="C1200" t="s">
        <v>7</v>
      </c>
      <c r="D1200" t="s">
        <v>14</v>
      </c>
      <c r="E1200" t="s">
        <v>15</v>
      </c>
      <c r="F1200" t="s">
        <v>10</v>
      </c>
      <c r="G1200">
        <v>1126</v>
      </c>
      <c r="H1200" t="str">
        <f t="shared" si="18"/>
        <v>Yuksek yas</v>
      </c>
    </row>
    <row r="1201" spans="1:8" x14ac:dyDescent="0.3">
      <c r="A1201">
        <v>201199</v>
      </c>
      <c r="B1201">
        <v>73</v>
      </c>
      <c r="C1201" t="s">
        <v>13</v>
      </c>
      <c r="D1201" t="s">
        <v>8</v>
      </c>
      <c r="E1201" t="s">
        <v>19</v>
      </c>
      <c r="F1201" t="s">
        <v>10</v>
      </c>
      <c r="G1201">
        <v>1941</v>
      </c>
      <c r="H1201" t="str">
        <f t="shared" si="18"/>
        <v>Yuksek yas</v>
      </c>
    </row>
    <row r="1202" spans="1:8" x14ac:dyDescent="0.3">
      <c r="A1202">
        <v>201200</v>
      </c>
      <c r="B1202">
        <v>39</v>
      </c>
      <c r="C1202" t="s">
        <v>16</v>
      </c>
      <c r="D1202" t="s">
        <v>17</v>
      </c>
      <c r="E1202" t="s">
        <v>9</v>
      </c>
      <c r="F1202" t="s">
        <v>10</v>
      </c>
      <c r="G1202">
        <v>1540</v>
      </c>
      <c r="H1202" t="str">
        <f t="shared" si="18"/>
        <v>Orta yas</v>
      </c>
    </row>
    <row r="1203" spans="1:8" x14ac:dyDescent="0.3">
      <c r="A1203">
        <v>201201</v>
      </c>
      <c r="B1203">
        <v>31</v>
      </c>
      <c r="C1203" t="s">
        <v>11</v>
      </c>
      <c r="D1203" t="s">
        <v>8</v>
      </c>
      <c r="E1203" t="s">
        <v>19</v>
      </c>
      <c r="F1203" t="s">
        <v>10</v>
      </c>
      <c r="G1203">
        <v>1632</v>
      </c>
      <c r="H1203" t="str">
        <f t="shared" si="18"/>
        <v>Kicik yas</v>
      </c>
    </row>
    <row r="1204" spans="1:8" x14ac:dyDescent="0.3">
      <c r="A1204">
        <v>201202</v>
      </c>
      <c r="B1204">
        <v>43</v>
      </c>
      <c r="C1204" t="s">
        <v>13</v>
      </c>
      <c r="D1204" t="s">
        <v>21</v>
      </c>
      <c r="E1204" t="s">
        <v>19</v>
      </c>
      <c r="F1204" t="s">
        <v>10</v>
      </c>
      <c r="G1204">
        <v>1197</v>
      </c>
      <c r="H1204" t="str">
        <f t="shared" si="18"/>
        <v>Orta yas</v>
      </c>
    </row>
    <row r="1205" spans="1:8" x14ac:dyDescent="0.3">
      <c r="A1205">
        <v>201203</v>
      </c>
      <c r="B1205">
        <v>45</v>
      </c>
      <c r="C1205" t="s">
        <v>16</v>
      </c>
      <c r="D1205" t="s">
        <v>21</v>
      </c>
      <c r="E1205" t="s">
        <v>15</v>
      </c>
      <c r="F1205" t="s">
        <v>10</v>
      </c>
      <c r="G1205">
        <v>1685</v>
      </c>
      <c r="H1205" t="str">
        <f t="shared" si="18"/>
        <v>Orta yas</v>
      </c>
    </row>
    <row r="1206" spans="1:8" x14ac:dyDescent="0.3">
      <c r="A1206">
        <v>201204</v>
      </c>
      <c r="B1206">
        <v>40</v>
      </c>
      <c r="C1206" t="s">
        <v>7</v>
      </c>
      <c r="D1206" t="s">
        <v>17</v>
      </c>
      <c r="E1206" t="s">
        <v>15</v>
      </c>
      <c r="F1206" t="s">
        <v>10</v>
      </c>
      <c r="G1206">
        <v>1655</v>
      </c>
      <c r="H1206" t="str">
        <f t="shared" si="18"/>
        <v>Orta yas</v>
      </c>
    </row>
    <row r="1207" spans="1:8" x14ac:dyDescent="0.3">
      <c r="A1207">
        <v>201205</v>
      </c>
      <c r="B1207">
        <v>31</v>
      </c>
      <c r="C1207" t="s">
        <v>16</v>
      </c>
      <c r="D1207" t="s">
        <v>17</v>
      </c>
      <c r="E1207" t="s">
        <v>9</v>
      </c>
      <c r="F1207" t="s">
        <v>10</v>
      </c>
      <c r="G1207">
        <v>1481</v>
      </c>
      <c r="H1207" t="str">
        <f t="shared" si="18"/>
        <v>Kicik yas</v>
      </c>
    </row>
    <row r="1208" spans="1:8" x14ac:dyDescent="0.3">
      <c r="A1208">
        <v>201206</v>
      </c>
      <c r="B1208">
        <v>41</v>
      </c>
      <c r="C1208" t="s">
        <v>7</v>
      </c>
      <c r="D1208" t="s">
        <v>18</v>
      </c>
      <c r="E1208" t="s">
        <v>15</v>
      </c>
      <c r="F1208" t="s">
        <v>10</v>
      </c>
      <c r="G1208">
        <v>1178</v>
      </c>
      <c r="H1208" t="str">
        <f t="shared" si="18"/>
        <v>Orta yas</v>
      </c>
    </row>
    <row r="1209" spans="1:8" x14ac:dyDescent="0.3">
      <c r="A1209">
        <v>201207</v>
      </c>
      <c r="B1209">
        <v>19</v>
      </c>
      <c r="C1209" t="s">
        <v>7</v>
      </c>
      <c r="D1209" t="s">
        <v>20</v>
      </c>
      <c r="E1209" t="s">
        <v>19</v>
      </c>
      <c r="F1209" t="s">
        <v>10</v>
      </c>
      <c r="G1209">
        <v>1868</v>
      </c>
      <c r="H1209" t="str">
        <f t="shared" si="18"/>
        <v>Kicik yas</v>
      </c>
    </row>
    <row r="1210" spans="1:8" x14ac:dyDescent="0.3">
      <c r="A1210">
        <v>201208</v>
      </c>
      <c r="B1210">
        <v>62</v>
      </c>
      <c r="C1210" t="s">
        <v>16</v>
      </c>
      <c r="D1210" t="s">
        <v>14</v>
      </c>
      <c r="E1210" t="s">
        <v>19</v>
      </c>
      <c r="F1210" t="s">
        <v>10</v>
      </c>
      <c r="G1210">
        <v>1522</v>
      </c>
      <c r="H1210" t="str">
        <f t="shared" si="18"/>
        <v>Yuksek yas</v>
      </c>
    </row>
    <row r="1211" spans="1:8" x14ac:dyDescent="0.3">
      <c r="A1211">
        <v>201209</v>
      </c>
      <c r="B1211">
        <v>43</v>
      </c>
      <c r="C1211" t="s">
        <v>16</v>
      </c>
      <c r="D1211" t="s">
        <v>14</v>
      </c>
      <c r="E1211" t="s">
        <v>12</v>
      </c>
      <c r="F1211" t="s">
        <v>10</v>
      </c>
      <c r="G1211">
        <v>1650</v>
      </c>
      <c r="H1211" t="str">
        <f t="shared" si="18"/>
        <v>Orta yas</v>
      </c>
    </row>
    <row r="1212" spans="1:8" x14ac:dyDescent="0.3">
      <c r="A1212">
        <v>201210</v>
      </c>
      <c r="B1212">
        <v>31</v>
      </c>
      <c r="C1212" t="s">
        <v>7</v>
      </c>
      <c r="D1212" t="s">
        <v>20</v>
      </c>
      <c r="E1212" t="s">
        <v>15</v>
      </c>
      <c r="F1212" t="s">
        <v>10</v>
      </c>
      <c r="G1212">
        <v>1958</v>
      </c>
      <c r="H1212" t="str">
        <f t="shared" si="18"/>
        <v>Kicik yas</v>
      </c>
    </row>
    <row r="1213" spans="1:8" x14ac:dyDescent="0.3">
      <c r="A1213">
        <v>201211</v>
      </c>
      <c r="B1213">
        <v>76</v>
      </c>
      <c r="C1213" t="s">
        <v>13</v>
      </c>
      <c r="D1213" t="s">
        <v>8</v>
      </c>
      <c r="E1213" t="s">
        <v>12</v>
      </c>
      <c r="F1213" t="s">
        <v>10</v>
      </c>
      <c r="G1213">
        <v>1436</v>
      </c>
      <c r="H1213" t="str">
        <f t="shared" si="18"/>
        <v>Yuksek yas</v>
      </c>
    </row>
    <row r="1214" spans="1:8" x14ac:dyDescent="0.3">
      <c r="A1214">
        <v>201212</v>
      </c>
      <c r="B1214">
        <v>73</v>
      </c>
      <c r="C1214" t="s">
        <v>16</v>
      </c>
      <c r="D1214" t="s">
        <v>17</v>
      </c>
      <c r="E1214" t="s">
        <v>15</v>
      </c>
      <c r="F1214" t="s">
        <v>10</v>
      </c>
      <c r="G1214">
        <v>1764</v>
      </c>
      <c r="H1214" t="str">
        <f t="shared" si="18"/>
        <v>Yuksek yas</v>
      </c>
    </row>
    <row r="1215" spans="1:8" x14ac:dyDescent="0.3">
      <c r="A1215">
        <v>201213</v>
      </c>
      <c r="B1215">
        <v>68</v>
      </c>
      <c r="C1215" t="s">
        <v>11</v>
      </c>
      <c r="D1215" t="s">
        <v>8</v>
      </c>
      <c r="E1215" t="s">
        <v>15</v>
      </c>
      <c r="F1215" t="s">
        <v>10</v>
      </c>
      <c r="G1215">
        <v>1856</v>
      </c>
      <c r="H1215" t="str">
        <f t="shared" si="18"/>
        <v>Yuksek yas</v>
      </c>
    </row>
    <row r="1216" spans="1:8" x14ac:dyDescent="0.3">
      <c r="A1216">
        <v>201214</v>
      </c>
      <c r="B1216">
        <v>24</v>
      </c>
      <c r="C1216" t="s">
        <v>7</v>
      </c>
      <c r="D1216" t="s">
        <v>18</v>
      </c>
      <c r="E1216" t="s">
        <v>9</v>
      </c>
      <c r="F1216" t="s">
        <v>10</v>
      </c>
      <c r="G1216">
        <v>1313</v>
      </c>
      <c r="H1216" t="str">
        <f t="shared" si="18"/>
        <v>Kicik yas</v>
      </c>
    </row>
    <row r="1217" spans="1:8" x14ac:dyDescent="0.3">
      <c r="A1217">
        <v>201215</v>
      </c>
      <c r="B1217">
        <v>20</v>
      </c>
      <c r="C1217" t="s">
        <v>13</v>
      </c>
      <c r="D1217" t="s">
        <v>14</v>
      </c>
      <c r="E1217" t="s">
        <v>15</v>
      </c>
      <c r="F1217" t="s">
        <v>10</v>
      </c>
      <c r="G1217">
        <v>1018</v>
      </c>
      <c r="H1217" t="str">
        <f t="shared" si="18"/>
        <v>Kicik yas</v>
      </c>
    </row>
    <row r="1218" spans="1:8" x14ac:dyDescent="0.3">
      <c r="A1218">
        <v>201216</v>
      </c>
      <c r="B1218">
        <v>64</v>
      </c>
      <c r="C1218" t="s">
        <v>13</v>
      </c>
      <c r="D1218" t="s">
        <v>18</v>
      </c>
      <c r="E1218" t="s">
        <v>15</v>
      </c>
      <c r="F1218" t="s">
        <v>10</v>
      </c>
      <c r="G1218">
        <v>1159</v>
      </c>
      <c r="H1218" t="str">
        <f t="shared" ref="H1218:H1281" si="19">IF(B1218=0, "Bilinmir",
    IF(AND(B1218&gt;0, B1218&lt;35), "Kicik yas",
        IF(AND(B1218&gt;=35, B1218&lt;50), "Orta yas",
            "Yuksek yas"
        )
    )
)</f>
        <v>Yuksek yas</v>
      </c>
    </row>
    <row r="1219" spans="1:8" x14ac:dyDescent="0.3">
      <c r="A1219">
        <v>201217</v>
      </c>
      <c r="B1219">
        <v>40</v>
      </c>
      <c r="C1219" t="s">
        <v>13</v>
      </c>
      <c r="D1219" t="s">
        <v>21</v>
      </c>
      <c r="E1219" t="s">
        <v>9</v>
      </c>
      <c r="F1219" t="s">
        <v>10</v>
      </c>
      <c r="G1219">
        <v>1817</v>
      </c>
      <c r="H1219" t="str">
        <f t="shared" si="19"/>
        <v>Orta yas</v>
      </c>
    </row>
    <row r="1220" spans="1:8" x14ac:dyDescent="0.3">
      <c r="A1220">
        <v>201218</v>
      </c>
      <c r="B1220">
        <v>63</v>
      </c>
      <c r="C1220" t="s">
        <v>16</v>
      </c>
      <c r="D1220" t="s">
        <v>14</v>
      </c>
      <c r="E1220" t="s">
        <v>12</v>
      </c>
      <c r="F1220" t="s">
        <v>10</v>
      </c>
      <c r="G1220">
        <v>1121</v>
      </c>
      <c r="H1220" t="str">
        <f t="shared" si="19"/>
        <v>Yuksek yas</v>
      </c>
    </row>
    <row r="1221" spans="1:8" x14ac:dyDescent="0.3">
      <c r="A1221">
        <v>201219</v>
      </c>
      <c r="B1221">
        <v>60</v>
      </c>
      <c r="C1221" t="s">
        <v>7</v>
      </c>
      <c r="D1221" t="s">
        <v>18</v>
      </c>
      <c r="E1221" t="s">
        <v>9</v>
      </c>
      <c r="F1221" t="s">
        <v>10</v>
      </c>
      <c r="G1221">
        <v>1071</v>
      </c>
      <c r="H1221" t="str">
        <f t="shared" si="19"/>
        <v>Yuksek yas</v>
      </c>
    </row>
    <row r="1222" spans="1:8" x14ac:dyDescent="0.3">
      <c r="A1222">
        <v>201220</v>
      </c>
      <c r="B1222">
        <v>64</v>
      </c>
      <c r="C1222" t="s">
        <v>7</v>
      </c>
      <c r="D1222" t="s">
        <v>14</v>
      </c>
      <c r="E1222" t="s">
        <v>9</v>
      </c>
      <c r="F1222" t="s">
        <v>10</v>
      </c>
      <c r="G1222">
        <v>1054</v>
      </c>
      <c r="H1222" t="str">
        <f t="shared" si="19"/>
        <v>Yuksek yas</v>
      </c>
    </row>
    <row r="1223" spans="1:8" x14ac:dyDescent="0.3">
      <c r="A1223">
        <v>201221</v>
      </c>
      <c r="B1223">
        <v>77</v>
      </c>
      <c r="C1223" t="s">
        <v>7</v>
      </c>
      <c r="D1223" t="s">
        <v>14</v>
      </c>
      <c r="E1223" t="s">
        <v>19</v>
      </c>
      <c r="F1223" t="s">
        <v>10</v>
      </c>
      <c r="G1223">
        <v>1459</v>
      </c>
      <c r="H1223" t="str">
        <f t="shared" si="19"/>
        <v>Yuksek yas</v>
      </c>
    </row>
    <row r="1224" spans="1:8" x14ac:dyDescent="0.3">
      <c r="A1224">
        <v>201222</v>
      </c>
      <c r="B1224">
        <v>62</v>
      </c>
      <c r="C1224" t="s">
        <v>13</v>
      </c>
      <c r="D1224" t="s">
        <v>17</v>
      </c>
      <c r="E1224" t="s">
        <v>19</v>
      </c>
      <c r="F1224" t="s">
        <v>10</v>
      </c>
      <c r="G1224">
        <v>1168</v>
      </c>
      <c r="H1224" t="str">
        <f t="shared" si="19"/>
        <v>Yuksek yas</v>
      </c>
    </row>
    <row r="1225" spans="1:8" x14ac:dyDescent="0.3">
      <c r="A1225">
        <v>201223</v>
      </c>
      <c r="B1225">
        <v>35</v>
      </c>
      <c r="C1225" t="s">
        <v>7</v>
      </c>
      <c r="D1225" t="s">
        <v>14</v>
      </c>
      <c r="E1225" t="s">
        <v>12</v>
      </c>
      <c r="F1225" t="s">
        <v>10</v>
      </c>
      <c r="G1225">
        <v>1610</v>
      </c>
      <c r="H1225" t="str">
        <f t="shared" si="19"/>
        <v>Orta yas</v>
      </c>
    </row>
    <row r="1226" spans="1:8" x14ac:dyDescent="0.3">
      <c r="A1226">
        <v>201224</v>
      </c>
      <c r="B1226">
        <v>75</v>
      </c>
      <c r="C1226" t="s">
        <v>16</v>
      </c>
      <c r="D1226" t="s">
        <v>17</v>
      </c>
      <c r="E1226" t="s">
        <v>9</v>
      </c>
      <c r="F1226" t="s">
        <v>10</v>
      </c>
      <c r="G1226">
        <v>1581</v>
      </c>
      <c r="H1226" t="str">
        <f t="shared" si="19"/>
        <v>Yuksek yas</v>
      </c>
    </row>
    <row r="1227" spans="1:8" x14ac:dyDescent="0.3">
      <c r="A1227">
        <v>201225</v>
      </c>
      <c r="B1227">
        <v>55</v>
      </c>
      <c r="C1227" t="s">
        <v>13</v>
      </c>
      <c r="D1227" t="s">
        <v>18</v>
      </c>
      <c r="E1227" t="s">
        <v>12</v>
      </c>
      <c r="F1227" t="s">
        <v>10</v>
      </c>
      <c r="G1227">
        <v>1148</v>
      </c>
      <c r="H1227" t="str">
        <f t="shared" si="19"/>
        <v>Yuksek yas</v>
      </c>
    </row>
    <row r="1228" spans="1:8" x14ac:dyDescent="0.3">
      <c r="A1228">
        <v>201226</v>
      </c>
      <c r="B1228">
        <v>52</v>
      </c>
      <c r="C1228" t="s">
        <v>13</v>
      </c>
      <c r="D1228" t="s">
        <v>20</v>
      </c>
      <c r="E1228" t="s">
        <v>19</v>
      </c>
      <c r="F1228" t="s">
        <v>10</v>
      </c>
      <c r="G1228">
        <v>1628</v>
      </c>
      <c r="H1228" t="str">
        <f t="shared" si="19"/>
        <v>Yuksek yas</v>
      </c>
    </row>
    <row r="1229" spans="1:8" x14ac:dyDescent="0.3">
      <c r="A1229">
        <v>201227</v>
      </c>
      <c r="B1229">
        <v>68</v>
      </c>
      <c r="C1229" t="s">
        <v>13</v>
      </c>
      <c r="D1229" t="s">
        <v>17</v>
      </c>
      <c r="E1229" t="s">
        <v>9</v>
      </c>
      <c r="F1229" t="s">
        <v>10</v>
      </c>
      <c r="G1229">
        <v>1025</v>
      </c>
      <c r="H1229" t="str">
        <f t="shared" si="19"/>
        <v>Yuksek yas</v>
      </c>
    </row>
    <row r="1230" spans="1:8" x14ac:dyDescent="0.3">
      <c r="A1230">
        <v>201228</v>
      </c>
      <c r="B1230">
        <v>32</v>
      </c>
      <c r="C1230" t="s">
        <v>13</v>
      </c>
      <c r="D1230" t="s">
        <v>17</v>
      </c>
      <c r="E1230" t="s">
        <v>12</v>
      </c>
      <c r="F1230" t="s">
        <v>10</v>
      </c>
      <c r="G1230">
        <v>1247</v>
      </c>
      <c r="H1230" t="str">
        <f t="shared" si="19"/>
        <v>Kicik yas</v>
      </c>
    </row>
    <row r="1231" spans="1:8" x14ac:dyDescent="0.3">
      <c r="A1231">
        <v>201229</v>
      </c>
      <c r="B1231">
        <v>42</v>
      </c>
      <c r="C1231" t="s">
        <v>16</v>
      </c>
      <c r="D1231" t="s">
        <v>18</v>
      </c>
      <c r="E1231" t="s">
        <v>15</v>
      </c>
      <c r="F1231" t="s">
        <v>10</v>
      </c>
      <c r="G1231">
        <v>1896</v>
      </c>
      <c r="H1231" t="str">
        <f t="shared" si="19"/>
        <v>Orta yas</v>
      </c>
    </row>
    <row r="1232" spans="1:8" x14ac:dyDescent="0.3">
      <c r="A1232">
        <v>201230</v>
      </c>
      <c r="B1232">
        <v>72</v>
      </c>
      <c r="C1232" t="s">
        <v>7</v>
      </c>
      <c r="D1232" t="s">
        <v>8</v>
      </c>
      <c r="E1232" t="s">
        <v>15</v>
      </c>
      <c r="F1232" t="s">
        <v>10</v>
      </c>
      <c r="G1232">
        <v>1720</v>
      </c>
      <c r="H1232" t="str">
        <f t="shared" si="19"/>
        <v>Yuksek yas</v>
      </c>
    </row>
    <row r="1233" spans="1:8" x14ac:dyDescent="0.3">
      <c r="A1233">
        <v>201231</v>
      </c>
      <c r="B1233">
        <v>54</v>
      </c>
      <c r="C1233" t="s">
        <v>16</v>
      </c>
      <c r="D1233" t="s">
        <v>21</v>
      </c>
      <c r="E1233" t="s">
        <v>19</v>
      </c>
      <c r="F1233" t="s">
        <v>10</v>
      </c>
      <c r="G1233">
        <v>1226</v>
      </c>
      <c r="H1233" t="str">
        <f t="shared" si="19"/>
        <v>Yuksek yas</v>
      </c>
    </row>
    <row r="1234" spans="1:8" x14ac:dyDescent="0.3">
      <c r="A1234">
        <v>201232</v>
      </c>
      <c r="B1234">
        <v>0</v>
      </c>
      <c r="C1234" t="s">
        <v>7</v>
      </c>
      <c r="D1234" t="s">
        <v>8</v>
      </c>
      <c r="E1234" t="s">
        <v>9</v>
      </c>
      <c r="F1234" t="s">
        <v>10</v>
      </c>
      <c r="G1234">
        <v>1922</v>
      </c>
      <c r="H1234" t="str">
        <f t="shared" si="19"/>
        <v>Bilinmir</v>
      </c>
    </row>
    <row r="1235" spans="1:8" x14ac:dyDescent="0.3">
      <c r="A1235">
        <v>201233</v>
      </c>
      <c r="B1235">
        <v>27</v>
      </c>
      <c r="C1235" t="s">
        <v>16</v>
      </c>
      <c r="D1235" t="s">
        <v>18</v>
      </c>
      <c r="E1235" t="s">
        <v>9</v>
      </c>
      <c r="F1235" t="s">
        <v>10</v>
      </c>
      <c r="G1235">
        <v>1945</v>
      </c>
      <c r="H1235" t="str">
        <f t="shared" si="19"/>
        <v>Kicik yas</v>
      </c>
    </row>
    <row r="1236" spans="1:8" x14ac:dyDescent="0.3">
      <c r="A1236">
        <v>201234</v>
      </c>
      <c r="B1236">
        <v>56</v>
      </c>
      <c r="C1236" t="s">
        <v>13</v>
      </c>
      <c r="D1236" t="s">
        <v>18</v>
      </c>
      <c r="E1236" t="s">
        <v>9</v>
      </c>
      <c r="F1236" t="s">
        <v>10</v>
      </c>
      <c r="G1236">
        <v>1625</v>
      </c>
      <c r="H1236" t="str">
        <f t="shared" si="19"/>
        <v>Yuksek yas</v>
      </c>
    </row>
    <row r="1237" spans="1:8" x14ac:dyDescent="0.3">
      <c r="A1237">
        <v>201235</v>
      </c>
      <c r="B1237">
        <v>74</v>
      </c>
      <c r="C1237" t="s">
        <v>13</v>
      </c>
      <c r="D1237" t="s">
        <v>17</v>
      </c>
      <c r="E1237" t="s">
        <v>15</v>
      </c>
      <c r="F1237" t="s">
        <v>10</v>
      </c>
      <c r="G1237">
        <v>1705</v>
      </c>
      <c r="H1237" t="str">
        <f t="shared" si="19"/>
        <v>Yuksek yas</v>
      </c>
    </row>
    <row r="1238" spans="1:8" x14ac:dyDescent="0.3">
      <c r="A1238">
        <v>201236</v>
      </c>
      <c r="B1238">
        <v>34</v>
      </c>
      <c r="C1238" t="s">
        <v>11</v>
      </c>
      <c r="D1238" t="s">
        <v>18</v>
      </c>
      <c r="E1238" t="s">
        <v>15</v>
      </c>
      <c r="F1238" t="s">
        <v>10</v>
      </c>
      <c r="G1238">
        <v>1483</v>
      </c>
      <c r="H1238" t="str">
        <f t="shared" si="19"/>
        <v>Kicik yas</v>
      </c>
    </row>
    <row r="1239" spans="1:8" x14ac:dyDescent="0.3">
      <c r="A1239">
        <v>201237</v>
      </c>
      <c r="B1239">
        <v>56</v>
      </c>
      <c r="C1239" t="s">
        <v>16</v>
      </c>
      <c r="D1239" t="s">
        <v>20</v>
      </c>
      <c r="E1239" t="s">
        <v>15</v>
      </c>
      <c r="F1239" t="s">
        <v>10</v>
      </c>
      <c r="G1239">
        <v>1832</v>
      </c>
      <c r="H1239" t="str">
        <f t="shared" si="19"/>
        <v>Yuksek yas</v>
      </c>
    </row>
    <row r="1240" spans="1:8" x14ac:dyDescent="0.3">
      <c r="A1240">
        <v>201238</v>
      </c>
      <c r="B1240">
        <v>39</v>
      </c>
      <c r="C1240" t="s">
        <v>7</v>
      </c>
      <c r="D1240" t="s">
        <v>14</v>
      </c>
      <c r="E1240" t="s">
        <v>19</v>
      </c>
      <c r="F1240" t="s">
        <v>10</v>
      </c>
      <c r="G1240">
        <v>1009</v>
      </c>
      <c r="H1240" t="str">
        <f t="shared" si="19"/>
        <v>Orta yas</v>
      </c>
    </row>
    <row r="1241" spans="1:8" x14ac:dyDescent="0.3">
      <c r="A1241">
        <v>201239</v>
      </c>
      <c r="B1241">
        <v>43</v>
      </c>
      <c r="C1241" t="s">
        <v>16</v>
      </c>
      <c r="D1241" t="s">
        <v>21</v>
      </c>
      <c r="E1241" t="s">
        <v>19</v>
      </c>
      <c r="F1241" t="s">
        <v>10</v>
      </c>
      <c r="G1241">
        <v>1094</v>
      </c>
      <c r="H1241" t="str">
        <f t="shared" si="19"/>
        <v>Orta yas</v>
      </c>
    </row>
    <row r="1242" spans="1:8" x14ac:dyDescent="0.3">
      <c r="A1242">
        <v>201240</v>
      </c>
      <c r="B1242">
        <v>79</v>
      </c>
      <c r="C1242" t="s">
        <v>16</v>
      </c>
      <c r="D1242" t="s">
        <v>17</v>
      </c>
      <c r="E1242" t="s">
        <v>9</v>
      </c>
      <c r="F1242" t="s">
        <v>10</v>
      </c>
      <c r="G1242">
        <v>1120</v>
      </c>
      <c r="H1242" t="str">
        <f t="shared" si="19"/>
        <v>Yuksek yas</v>
      </c>
    </row>
    <row r="1243" spans="1:8" x14ac:dyDescent="0.3">
      <c r="A1243">
        <v>201241</v>
      </c>
      <c r="B1243">
        <v>61</v>
      </c>
      <c r="C1243" t="s">
        <v>7</v>
      </c>
      <c r="D1243" t="s">
        <v>8</v>
      </c>
      <c r="E1243" t="s">
        <v>19</v>
      </c>
      <c r="F1243" t="s">
        <v>10</v>
      </c>
      <c r="G1243">
        <v>1125</v>
      </c>
      <c r="H1243" t="str">
        <f t="shared" si="19"/>
        <v>Yuksek yas</v>
      </c>
    </row>
    <row r="1244" spans="1:8" x14ac:dyDescent="0.3">
      <c r="A1244">
        <v>201242</v>
      </c>
      <c r="B1244">
        <v>42</v>
      </c>
      <c r="C1244" t="s">
        <v>7</v>
      </c>
      <c r="D1244" t="s">
        <v>21</v>
      </c>
      <c r="E1244" t="s">
        <v>19</v>
      </c>
      <c r="F1244" t="s">
        <v>10</v>
      </c>
      <c r="G1244">
        <v>1548</v>
      </c>
      <c r="H1244" t="str">
        <f t="shared" si="19"/>
        <v>Orta yas</v>
      </c>
    </row>
    <row r="1245" spans="1:8" x14ac:dyDescent="0.3">
      <c r="A1245">
        <v>201243</v>
      </c>
      <c r="B1245">
        <v>34</v>
      </c>
      <c r="C1245" t="s">
        <v>7</v>
      </c>
      <c r="D1245" t="s">
        <v>14</v>
      </c>
      <c r="E1245" t="s">
        <v>12</v>
      </c>
      <c r="F1245" t="s">
        <v>10</v>
      </c>
      <c r="G1245">
        <v>1068</v>
      </c>
      <c r="H1245" t="str">
        <f t="shared" si="19"/>
        <v>Kicik yas</v>
      </c>
    </row>
    <row r="1246" spans="1:8" x14ac:dyDescent="0.3">
      <c r="A1246">
        <v>201244</v>
      </c>
      <c r="B1246">
        <v>30</v>
      </c>
      <c r="C1246" t="s">
        <v>16</v>
      </c>
      <c r="D1246" t="s">
        <v>14</v>
      </c>
      <c r="E1246" t="s">
        <v>15</v>
      </c>
      <c r="F1246" t="s">
        <v>10</v>
      </c>
      <c r="G1246">
        <v>1296</v>
      </c>
      <c r="H1246" t="str">
        <f t="shared" si="19"/>
        <v>Kicik yas</v>
      </c>
    </row>
    <row r="1247" spans="1:8" x14ac:dyDescent="0.3">
      <c r="A1247">
        <v>201245</v>
      </c>
      <c r="B1247">
        <v>37</v>
      </c>
      <c r="C1247" t="s">
        <v>7</v>
      </c>
      <c r="D1247" t="s">
        <v>21</v>
      </c>
      <c r="E1247" t="s">
        <v>15</v>
      </c>
      <c r="F1247" t="s">
        <v>10</v>
      </c>
      <c r="G1247">
        <v>1685</v>
      </c>
      <c r="H1247" t="str">
        <f t="shared" si="19"/>
        <v>Orta yas</v>
      </c>
    </row>
    <row r="1248" spans="1:8" x14ac:dyDescent="0.3">
      <c r="A1248">
        <v>201246</v>
      </c>
      <c r="B1248">
        <v>42</v>
      </c>
      <c r="C1248" t="s">
        <v>13</v>
      </c>
      <c r="D1248" t="s">
        <v>18</v>
      </c>
      <c r="E1248" t="s">
        <v>19</v>
      </c>
      <c r="F1248" t="s">
        <v>10</v>
      </c>
      <c r="G1248">
        <v>1500</v>
      </c>
      <c r="H1248" t="str">
        <f t="shared" si="19"/>
        <v>Orta yas</v>
      </c>
    </row>
    <row r="1249" spans="1:8" x14ac:dyDescent="0.3">
      <c r="A1249">
        <v>201247</v>
      </c>
      <c r="B1249">
        <v>21</v>
      </c>
      <c r="C1249" t="s">
        <v>13</v>
      </c>
      <c r="D1249" t="s">
        <v>8</v>
      </c>
      <c r="E1249" t="s">
        <v>9</v>
      </c>
      <c r="F1249" t="s">
        <v>10</v>
      </c>
      <c r="G1249">
        <v>1972</v>
      </c>
      <c r="H1249" t="str">
        <f t="shared" si="19"/>
        <v>Kicik yas</v>
      </c>
    </row>
    <row r="1250" spans="1:8" x14ac:dyDescent="0.3">
      <c r="A1250">
        <v>201248</v>
      </c>
      <c r="B1250">
        <v>27</v>
      </c>
      <c r="C1250" t="s">
        <v>13</v>
      </c>
      <c r="D1250" t="s">
        <v>18</v>
      </c>
      <c r="E1250" t="s">
        <v>19</v>
      </c>
      <c r="F1250" t="s">
        <v>10</v>
      </c>
      <c r="G1250">
        <v>1044</v>
      </c>
      <c r="H1250" t="str">
        <f t="shared" si="19"/>
        <v>Kicik yas</v>
      </c>
    </row>
    <row r="1251" spans="1:8" x14ac:dyDescent="0.3">
      <c r="A1251">
        <v>201249</v>
      </c>
      <c r="B1251">
        <v>20</v>
      </c>
      <c r="C1251" t="s">
        <v>16</v>
      </c>
      <c r="D1251" t="s">
        <v>21</v>
      </c>
      <c r="E1251" t="s">
        <v>9</v>
      </c>
      <c r="F1251" t="s">
        <v>10</v>
      </c>
      <c r="G1251">
        <v>1634</v>
      </c>
      <c r="H1251" t="str">
        <f t="shared" si="19"/>
        <v>Kicik yas</v>
      </c>
    </row>
    <row r="1252" spans="1:8" x14ac:dyDescent="0.3">
      <c r="A1252">
        <v>201250</v>
      </c>
      <c r="B1252">
        <v>58</v>
      </c>
      <c r="C1252" t="s">
        <v>13</v>
      </c>
      <c r="D1252" t="s">
        <v>21</v>
      </c>
      <c r="E1252" t="s">
        <v>19</v>
      </c>
      <c r="F1252" t="s">
        <v>10</v>
      </c>
      <c r="G1252">
        <v>1381</v>
      </c>
      <c r="H1252" t="str">
        <f t="shared" si="19"/>
        <v>Yuksek yas</v>
      </c>
    </row>
    <row r="1253" spans="1:8" x14ac:dyDescent="0.3">
      <c r="A1253">
        <v>201251</v>
      </c>
      <c r="B1253">
        <v>62</v>
      </c>
      <c r="C1253" t="s">
        <v>16</v>
      </c>
      <c r="D1253" t="s">
        <v>18</v>
      </c>
      <c r="E1253" t="s">
        <v>9</v>
      </c>
      <c r="F1253" t="s">
        <v>10</v>
      </c>
      <c r="G1253">
        <v>1983</v>
      </c>
      <c r="H1253" t="str">
        <f t="shared" si="19"/>
        <v>Yuksek yas</v>
      </c>
    </row>
    <row r="1254" spans="1:8" x14ac:dyDescent="0.3">
      <c r="A1254">
        <v>201252</v>
      </c>
      <c r="B1254">
        <v>35</v>
      </c>
      <c r="C1254" t="s">
        <v>16</v>
      </c>
      <c r="D1254" t="s">
        <v>8</v>
      </c>
      <c r="E1254" t="s">
        <v>15</v>
      </c>
      <c r="F1254" t="s">
        <v>10</v>
      </c>
      <c r="G1254">
        <v>1026</v>
      </c>
      <c r="H1254" t="str">
        <f t="shared" si="19"/>
        <v>Orta yas</v>
      </c>
    </row>
    <row r="1255" spans="1:8" x14ac:dyDescent="0.3">
      <c r="A1255">
        <v>201253</v>
      </c>
      <c r="B1255">
        <v>64</v>
      </c>
      <c r="C1255" t="s">
        <v>13</v>
      </c>
      <c r="D1255" t="s">
        <v>20</v>
      </c>
      <c r="E1255" t="s">
        <v>19</v>
      </c>
      <c r="F1255" t="s">
        <v>10</v>
      </c>
      <c r="G1255">
        <v>1704</v>
      </c>
      <c r="H1255" t="str">
        <f t="shared" si="19"/>
        <v>Yuksek yas</v>
      </c>
    </row>
    <row r="1256" spans="1:8" x14ac:dyDescent="0.3">
      <c r="A1256">
        <v>201254</v>
      </c>
      <c r="B1256">
        <v>53</v>
      </c>
      <c r="C1256" t="s">
        <v>7</v>
      </c>
      <c r="D1256" t="s">
        <v>17</v>
      </c>
      <c r="E1256" t="s">
        <v>12</v>
      </c>
      <c r="F1256" t="s">
        <v>10</v>
      </c>
      <c r="G1256">
        <v>1496</v>
      </c>
      <c r="H1256" t="str">
        <f t="shared" si="19"/>
        <v>Yuksek yas</v>
      </c>
    </row>
    <row r="1257" spans="1:8" x14ac:dyDescent="0.3">
      <c r="A1257">
        <v>201255</v>
      </c>
      <c r="B1257">
        <v>64</v>
      </c>
      <c r="C1257" t="s">
        <v>16</v>
      </c>
      <c r="D1257" t="s">
        <v>21</v>
      </c>
      <c r="E1257" t="s">
        <v>15</v>
      </c>
      <c r="F1257" t="s">
        <v>10</v>
      </c>
      <c r="G1257">
        <v>1851</v>
      </c>
      <c r="H1257" t="str">
        <f t="shared" si="19"/>
        <v>Yuksek yas</v>
      </c>
    </row>
    <row r="1258" spans="1:8" x14ac:dyDescent="0.3">
      <c r="A1258">
        <v>201256</v>
      </c>
      <c r="B1258">
        <v>39</v>
      </c>
      <c r="C1258" t="s">
        <v>13</v>
      </c>
      <c r="D1258" t="s">
        <v>18</v>
      </c>
      <c r="E1258" t="s">
        <v>19</v>
      </c>
      <c r="F1258" t="s">
        <v>10</v>
      </c>
      <c r="G1258">
        <v>1135</v>
      </c>
      <c r="H1258" t="str">
        <f t="shared" si="19"/>
        <v>Orta yas</v>
      </c>
    </row>
    <row r="1259" spans="1:8" x14ac:dyDescent="0.3">
      <c r="A1259">
        <v>201257</v>
      </c>
      <c r="B1259">
        <v>51</v>
      </c>
      <c r="C1259" t="s">
        <v>16</v>
      </c>
      <c r="D1259" t="s">
        <v>20</v>
      </c>
      <c r="E1259" t="s">
        <v>19</v>
      </c>
      <c r="F1259" t="s">
        <v>10</v>
      </c>
      <c r="G1259">
        <v>1706</v>
      </c>
      <c r="H1259" t="str">
        <f t="shared" si="19"/>
        <v>Yuksek yas</v>
      </c>
    </row>
    <row r="1260" spans="1:8" x14ac:dyDescent="0.3">
      <c r="A1260">
        <v>201258</v>
      </c>
      <c r="B1260">
        <v>64</v>
      </c>
      <c r="C1260" t="s">
        <v>7</v>
      </c>
      <c r="D1260" t="s">
        <v>20</v>
      </c>
      <c r="E1260" t="s">
        <v>15</v>
      </c>
      <c r="F1260" t="s">
        <v>10</v>
      </c>
      <c r="G1260">
        <v>1048</v>
      </c>
      <c r="H1260" t="str">
        <f t="shared" si="19"/>
        <v>Yuksek yas</v>
      </c>
    </row>
    <row r="1261" spans="1:8" x14ac:dyDescent="0.3">
      <c r="A1261">
        <v>201259</v>
      </c>
      <c r="B1261">
        <v>25</v>
      </c>
      <c r="C1261" t="s">
        <v>7</v>
      </c>
      <c r="D1261" t="s">
        <v>20</v>
      </c>
      <c r="E1261" t="s">
        <v>12</v>
      </c>
      <c r="F1261" t="s">
        <v>10</v>
      </c>
      <c r="G1261">
        <v>1607</v>
      </c>
      <c r="H1261" t="str">
        <f t="shared" si="19"/>
        <v>Kicik yas</v>
      </c>
    </row>
    <row r="1262" spans="1:8" x14ac:dyDescent="0.3">
      <c r="A1262">
        <v>201260</v>
      </c>
      <c r="B1262">
        <v>0</v>
      </c>
      <c r="C1262" t="s">
        <v>13</v>
      </c>
      <c r="D1262" t="s">
        <v>8</v>
      </c>
      <c r="E1262" t="s">
        <v>12</v>
      </c>
      <c r="F1262" t="s">
        <v>10</v>
      </c>
      <c r="G1262">
        <v>1506</v>
      </c>
      <c r="H1262" t="str">
        <f t="shared" si="19"/>
        <v>Bilinmir</v>
      </c>
    </row>
    <row r="1263" spans="1:8" x14ac:dyDescent="0.3">
      <c r="A1263">
        <v>201261</v>
      </c>
      <c r="B1263">
        <v>66</v>
      </c>
      <c r="C1263" t="s">
        <v>16</v>
      </c>
      <c r="D1263" t="s">
        <v>17</v>
      </c>
      <c r="E1263" t="s">
        <v>9</v>
      </c>
      <c r="F1263" t="s">
        <v>10</v>
      </c>
      <c r="G1263">
        <v>1120</v>
      </c>
      <c r="H1263" t="str">
        <f t="shared" si="19"/>
        <v>Yuksek yas</v>
      </c>
    </row>
    <row r="1264" spans="1:8" x14ac:dyDescent="0.3">
      <c r="A1264">
        <v>201262</v>
      </c>
      <c r="B1264">
        <v>61</v>
      </c>
      <c r="C1264" t="s">
        <v>16</v>
      </c>
      <c r="D1264" t="s">
        <v>18</v>
      </c>
      <c r="E1264" t="s">
        <v>19</v>
      </c>
      <c r="F1264" t="s">
        <v>10</v>
      </c>
      <c r="G1264">
        <v>1760</v>
      </c>
      <c r="H1264" t="str">
        <f t="shared" si="19"/>
        <v>Yuksek yas</v>
      </c>
    </row>
    <row r="1265" spans="1:8" x14ac:dyDescent="0.3">
      <c r="A1265">
        <v>201263</v>
      </c>
      <c r="B1265">
        <v>36</v>
      </c>
      <c r="C1265" t="s">
        <v>16</v>
      </c>
      <c r="D1265" t="s">
        <v>18</v>
      </c>
      <c r="E1265" t="s">
        <v>19</v>
      </c>
      <c r="F1265" t="s">
        <v>10</v>
      </c>
      <c r="G1265">
        <v>1984</v>
      </c>
      <c r="H1265" t="str">
        <f t="shared" si="19"/>
        <v>Orta yas</v>
      </c>
    </row>
    <row r="1266" spans="1:8" x14ac:dyDescent="0.3">
      <c r="A1266">
        <v>201264</v>
      </c>
      <c r="B1266">
        <v>59</v>
      </c>
      <c r="C1266" t="s">
        <v>16</v>
      </c>
      <c r="D1266" t="s">
        <v>20</v>
      </c>
      <c r="E1266" t="s">
        <v>15</v>
      </c>
      <c r="F1266" t="s">
        <v>10</v>
      </c>
      <c r="G1266">
        <v>1216</v>
      </c>
      <c r="H1266" t="str">
        <f t="shared" si="19"/>
        <v>Yuksek yas</v>
      </c>
    </row>
    <row r="1267" spans="1:8" x14ac:dyDescent="0.3">
      <c r="A1267">
        <v>201265</v>
      </c>
      <c r="B1267">
        <v>58</v>
      </c>
      <c r="C1267" t="s">
        <v>13</v>
      </c>
      <c r="D1267" t="s">
        <v>18</v>
      </c>
      <c r="E1267" t="s">
        <v>9</v>
      </c>
      <c r="F1267" t="s">
        <v>10</v>
      </c>
      <c r="G1267">
        <v>1625</v>
      </c>
      <c r="H1267" t="str">
        <f t="shared" si="19"/>
        <v>Yuksek yas</v>
      </c>
    </row>
    <row r="1268" spans="1:8" x14ac:dyDescent="0.3">
      <c r="A1268">
        <v>201266</v>
      </c>
      <c r="B1268">
        <v>54</v>
      </c>
      <c r="C1268" t="s">
        <v>7</v>
      </c>
      <c r="D1268" t="s">
        <v>20</v>
      </c>
      <c r="E1268" t="s">
        <v>15</v>
      </c>
      <c r="F1268" t="s">
        <v>10</v>
      </c>
      <c r="G1268">
        <v>1525</v>
      </c>
      <c r="H1268" t="str">
        <f t="shared" si="19"/>
        <v>Yuksek yas</v>
      </c>
    </row>
    <row r="1269" spans="1:8" x14ac:dyDescent="0.3">
      <c r="A1269">
        <v>201267</v>
      </c>
      <c r="B1269">
        <v>0</v>
      </c>
      <c r="C1269" t="s">
        <v>13</v>
      </c>
      <c r="D1269" t="s">
        <v>20</v>
      </c>
      <c r="E1269" t="s">
        <v>12</v>
      </c>
      <c r="F1269" t="s">
        <v>10</v>
      </c>
      <c r="G1269">
        <v>1573</v>
      </c>
      <c r="H1269" t="str">
        <f t="shared" si="19"/>
        <v>Bilinmir</v>
      </c>
    </row>
    <row r="1270" spans="1:8" x14ac:dyDescent="0.3">
      <c r="A1270">
        <v>201268</v>
      </c>
      <c r="B1270">
        <v>69</v>
      </c>
      <c r="C1270" t="s">
        <v>16</v>
      </c>
      <c r="D1270" t="s">
        <v>14</v>
      </c>
      <c r="E1270" t="s">
        <v>19</v>
      </c>
      <c r="F1270" t="s">
        <v>10</v>
      </c>
      <c r="G1270">
        <v>1042</v>
      </c>
      <c r="H1270" t="str">
        <f t="shared" si="19"/>
        <v>Yuksek yas</v>
      </c>
    </row>
    <row r="1271" spans="1:8" x14ac:dyDescent="0.3">
      <c r="A1271">
        <v>201269</v>
      </c>
      <c r="B1271">
        <v>43</v>
      </c>
      <c r="C1271" t="s">
        <v>16</v>
      </c>
      <c r="D1271" t="s">
        <v>8</v>
      </c>
      <c r="E1271" t="s">
        <v>9</v>
      </c>
      <c r="F1271" t="s">
        <v>10</v>
      </c>
      <c r="G1271">
        <v>1922</v>
      </c>
      <c r="H1271" t="str">
        <f t="shared" si="19"/>
        <v>Orta yas</v>
      </c>
    </row>
    <row r="1272" spans="1:8" x14ac:dyDescent="0.3">
      <c r="A1272">
        <v>201270</v>
      </c>
      <c r="B1272">
        <v>51</v>
      </c>
      <c r="C1272" t="s">
        <v>7</v>
      </c>
      <c r="D1272" t="s">
        <v>20</v>
      </c>
      <c r="E1272" t="s">
        <v>15</v>
      </c>
      <c r="F1272" t="s">
        <v>10</v>
      </c>
      <c r="G1272">
        <v>1751</v>
      </c>
      <c r="H1272" t="str">
        <f t="shared" si="19"/>
        <v>Yuksek yas</v>
      </c>
    </row>
    <row r="1273" spans="1:8" x14ac:dyDescent="0.3">
      <c r="A1273">
        <v>201271</v>
      </c>
      <c r="B1273">
        <v>76</v>
      </c>
      <c r="C1273" t="s">
        <v>16</v>
      </c>
      <c r="D1273" t="s">
        <v>8</v>
      </c>
      <c r="E1273" t="s">
        <v>19</v>
      </c>
      <c r="F1273" t="s">
        <v>10</v>
      </c>
      <c r="G1273">
        <v>1095</v>
      </c>
      <c r="H1273" t="str">
        <f t="shared" si="19"/>
        <v>Yuksek yas</v>
      </c>
    </row>
    <row r="1274" spans="1:8" x14ac:dyDescent="0.3">
      <c r="A1274">
        <v>201272</v>
      </c>
      <c r="B1274">
        <v>73</v>
      </c>
      <c r="C1274" t="s">
        <v>13</v>
      </c>
      <c r="D1274" t="s">
        <v>8</v>
      </c>
      <c r="E1274" t="s">
        <v>15</v>
      </c>
      <c r="F1274" t="s">
        <v>10</v>
      </c>
      <c r="G1274">
        <v>1026</v>
      </c>
      <c r="H1274" t="str">
        <f t="shared" si="19"/>
        <v>Yuksek yas</v>
      </c>
    </row>
    <row r="1275" spans="1:8" x14ac:dyDescent="0.3">
      <c r="A1275">
        <v>201273</v>
      </c>
      <c r="B1275">
        <v>76</v>
      </c>
      <c r="C1275" t="s">
        <v>13</v>
      </c>
      <c r="D1275" t="s">
        <v>20</v>
      </c>
      <c r="E1275" t="s">
        <v>12</v>
      </c>
      <c r="F1275" t="s">
        <v>10</v>
      </c>
      <c r="G1275">
        <v>1835</v>
      </c>
      <c r="H1275" t="str">
        <f t="shared" si="19"/>
        <v>Yuksek yas</v>
      </c>
    </row>
    <row r="1276" spans="1:8" x14ac:dyDescent="0.3">
      <c r="A1276">
        <v>201274</v>
      </c>
      <c r="B1276">
        <v>0</v>
      </c>
      <c r="C1276" t="s">
        <v>7</v>
      </c>
      <c r="D1276" t="s">
        <v>17</v>
      </c>
      <c r="E1276" t="s">
        <v>9</v>
      </c>
      <c r="F1276" t="s">
        <v>10</v>
      </c>
      <c r="G1276">
        <v>1894</v>
      </c>
      <c r="H1276" t="str">
        <f t="shared" si="19"/>
        <v>Bilinmir</v>
      </c>
    </row>
    <row r="1277" spans="1:8" x14ac:dyDescent="0.3">
      <c r="A1277">
        <v>201275</v>
      </c>
      <c r="B1277">
        <v>23</v>
      </c>
      <c r="C1277" t="s">
        <v>13</v>
      </c>
      <c r="D1277" t="s">
        <v>14</v>
      </c>
      <c r="E1277" t="s">
        <v>19</v>
      </c>
      <c r="F1277" t="s">
        <v>10</v>
      </c>
      <c r="G1277">
        <v>1241</v>
      </c>
      <c r="H1277" t="str">
        <f t="shared" si="19"/>
        <v>Kicik yas</v>
      </c>
    </row>
    <row r="1278" spans="1:8" x14ac:dyDescent="0.3">
      <c r="A1278">
        <v>201276</v>
      </c>
      <c r="B1278">
        <v>0</v>
      </c>
      <c r="C1278" t="s">
        <v>13</v>
      </c>
      <c r="D1278" t="s">
        <v>17</v>
      </c>
      <c r="E1278" t="s">
        <v>12</v>
      </c>
      <c r="F1278" t="s">
        <v>10</v>
      </c>
      <c r="G1278">
        <v>1486</v>
      </c>
      <c r="H1278" t="str">
        <f t="shared" si="19"/>
        <v>Bilinmir</v>
      </c>
    </row>
    <row r="1279" spans="1:8" x14ac:dyDescent="0.3">
      <c r="A1279">
        <v>201277</v>
      </c>
      <c r="B1279">
        <v>74</v>
      </c>
      <c r="C1279" t="s">
        <v>13</v>
      </c>
      <c r="D1279" t="s">
        <v>8</v>
      </c>
      <c r="E1279" t="s">
        <v>15</v>
      </c>
      <c r="F1279" t="s">
        <v>10</v>
      </c>
      <c r="G1279">
        <v>1970</v>
      </c>
      <c r="H1279" t="str">
        <f t="shared" si="19"/>
        <v>Yuksek yas</v>
      </c>
    </row>
    <row r="1280" spans="1:8" x14ac:dyDescent="0.3">
      <c r="A1280">
        <v>201278</v>
      </c>
      <c r="B1280">
        <v>50</v>
      </c>
      <c r="C1280" t="s">
        <v>13</v>
      </c>
      <c r="D1280" t="s">
        <v>18</v>
      </c>
      <c r="E1280" t="s">
        <v>9</v>
      </c>
      <c r="F1280" t="s">
        <v>10</v>
      </c>
      <c r="G1280">
        <v>1239</v>
      </c>
      <c r="H1280" t="str">
        <f t="shared" si="19"/>
        <v>Yuksek yas</v>
      </c>
    </row>
    <row r="1281" spans="1:8" x14ac:dyDescent="0.3">
      <c r="A1281">
        <v>201279</v>
      </c>
      <c r="B1281">
        <v>70</v>
      </c>
      <c r="C1281" t="s">
        <v>16</v>
      </c>
      <c r="D1281" t="s">
        <v>20</v>
      </c>
      <c r="E1281" t="s">
        <v>12</v>
      </c>
      <c r="F1281" t="s">
        <v>10</v>
      </c>
      <c r="G1281">
        <v>1303</v>
      </c>
      <c r="H1281" t="str">
        <f t="shared" si="19"/>
        <v>Yuksek yas</v>
      </c>
    </row>
    <row r="1282" spans="1:8" x14ac:dyDescent="0.3">
      <c r="A1282">
        <v>201280</v>
      </c>
      <c r="B1282">
        <v>39</v>
      </c>
      <c r="C1282" t="s">
        <v>13</v>
      </c>
      <c r="D1282" t="s">
        <v>18</v>
      </c>
      <c r="E1282" t="s">
        <v>15</v>
      </c>
      <c r="F1282" t="s">
        <v>10</v>
      </c>
      <c r="G1282">
        <v>1066</v>
      </c>
      <c r="H1282" t="str">
        <f t="shared" ref="H1282:H1345" si="20">IF(B1282=0, "Bilinmir",
    IF(AND(B1282&gt;0, B1282&lt;35), "Kicik yas",
        IF(AND(B1282&gt;=35, B1282&lt;50), "Orta yas",
            "Yuksek yas"
        )
    )
)</f>
        <v>Orta yas</v>
      </c>
    </row>
    <row r="1283" spans="1:8" x14ac:dyDescent="0.3">
      <c r="A1283">
        <v>201281</v>
      </c>
      <c r="B1283">
        <v>38</v>
      </c>
      <c r="C1283" t="s">
        <v>7</v>
      </c>
      <c r="D1283" t="s">
        <v>8</v>
      </c>
      <c r="E1283" t="s">
        <v>12</v>
      </c>
      <c r="F1283" t="s">
        <v>10</v>
      </c>
      <c r="G1283">
        <v>1280</v>
      </c>
      <c r="H1283" t="str">
        <f t="shared" si="20"/>
        <v>Orta yas</v>
      </c>
    </row>
    <row r="1284" spans="1:8" x14ac:dyDescent="0.3">
      <c r="A1284">
        <v>201282</v>
      </c>
      <c r="B1284">
        <v>23</v>
      </c>
      <c r="C1284" t="s">
        <v>7</v>
      </c>
      <c r="D1284" t="s">
        <v>14</v>
      </c>
      <c r="E1284" t="s">
        <v>12</v>
      </c>
      <c r="F1284" t="s">
        <v>10</v>
      </c>
      <c r="G1284">
        <v>1191</v>
      </c>
      <c r="H1284" t="str">
        <f t="shared" si="20"/>
        <v>Kicik yas</v>
      </c>
    </row>
    <row r="1285" spans="1:8" x14ac:dyDescent="0.3">
      <c r="A1285">
        <v>201283</v>
      </c>
      <c r="B1285">
        <v>23</v>
      </c>
      <c r="C1285" t="s">
        <v>13</v>
      </c>
      <c r="D1285" t="s">
        <v>14</v>
      </c>
      <c r="E1285" t="s">
        <v>9</v>
      </c>
      <c r="F1285" t="s">
        <v>10</v>
      </c>
      <c r="G1285">
        <v>1118</v>
      </c>
      <c r="H1285" t="str">
        <f t="shared" si="20"/>
        <v>Kicik yas</v>
      </c>
    </row>
    <row r="1286" spans="1:8" x14ac:dyDescent="0.3">
      <c r="A1286">
        <v>201284</v>
      </c>
      <c r="B1286">
        <v>72</v>
      </c>
      <c r="C1286" t="s">
        <v>7</v>
      </c>
      <c r="D1286" t="s">
        <v>21</v>
      </c>
      <c r="E1286" t="s">
        <v>12</v>
      </c>
      <c r="F1286" t="s">
        <v>10</v>
      </c>
      <c r="G1286">
        <v>1151</v>
      </c>
      <c r="H1286" t="str">
        <f t="shared" si="20"/>
        <v>Yuksek yas</v>
      </c>
    </row>
    <row r="1287" spans="1:8" x14ac:dyDescent="0.3">
      <c r="A1287">
        <v>201285</v>
      </c>
      <c r="B1287">
        <v>65</v>
      </c>
      <c r="C1287" t="s">
        <v>13</v>
      </c>
      <c r="D1287" t="s">
        <v>18</v>
      </c>
      <c r="E1287" t="s">
        <v>9</v>
      </c>
      <c r="F1287" t="s">
        <v>10</v>
      </c>
      <c r="G1287">
        <v>1776</v>
      </c>
      <c r="H1287" t="str">
        <f t="shared" si="20"/>
        <v>Yuksek yas</v>
      </c>
    </row>
    <row r="1288" spans="1:8" x14ac:dyDescent="0.3">
      <c r="A1288">
        <v>201286</v>
      </c>
      <c r="B1288">
        <v>21</v>
      </c>
      <c r="C1288" t="s">
        <v>7</v>
      </c>
      <c r="D1288" t="s">
        <v>20</v>
      </c>
      <c r="E1288" t="s">
        <v>9</v>
      </c>
      <c r="F1288" t="s">
        <v>10</v>
      </c>
      <c r="G1288">
        <v>1391</v>
      </c>
      <c r="H1288" t="str">
        <f t="shared" si="20"/>
        <v>Kicik yas</v>
      </c>
    </row>
    <row r="1289" spans="1:8" x14ac:dyDescent="0.3">
      <c r="A1289">
        <v>201287</v>
      </c>
      <c r="B1289">
        <v>47</v>
      </c>
      <c r="C1289" t="s">
        <v>7</v>
      </c>
      <c r="D1289" t="s">
        <v>20</v>
      </c>
      <c r="E1289" t="s">
        <v>15</v>
      </c>
      <c r="F1289" t="s">
        <v>10</v>
      </c>
      <c r="G1289">
        <v>1230</v>
      </c>
      <c r="H1289" t="str">
        <f t="shared" si="20"/>
        <v>Orta yas</v>
      </c>
    </row>
    <row r="1290" spans="1:8" x14ac:dyDescent="0.3">
      <c r="A1290">
        <v>201288</v>
      </c>
      <c r="B1290">
        <v>28</v>
      </c>
      <c r="C1290" t="s">
        <v>13</v>
      </c>
      <c r="D1290" t="s">
        <v>8</v>
      </c>
      <c r="E1290" t="s">
        <v>9</v>
      </c>
      <c r="F1290" t="s">
        <v>10</v>
      </c>
      <c r="G1290">
        <v>1350</v>
      </c>
      <c r="H1290" t="str">
        <f t="shared" si="20"/>
        <v>Kicik yas</v>
      </c>
    </row>
    <row r="1291" spans="1:8" x14ac:dyDescent="0.3">
      <c r="A1291">
        <v>201289</v>
      </c>
      <c r="B1291">
        <v>79</v>
      </c>
      <c r="C1291" t="s">
        <v>13</v>
      </c>
      <c r="D1291" t="s">
        <v>18</v>
      </c>
      <c r="E1291" t="s">
        <v>19</v>
      </c>
      <c r="F1291" t="s">
        <v>10</v>
      </c>
      <c r="G1291">
        <v>1760</v>
      </c>
      <c r="H1291" t="str">
        <f t="shared" si="20"/>
        <v>Yuksek yas</v>
      </c>
    </row>
    <row r="1292" spans="1:8" x14ac:dyDescent="0.3">
      <c r="A1292">
        <v>201290</v>
      </c>
      <c r="B1292">
        <v>79</v>
      </c>
      <c r="C1292" t="s">
        <v>16</v>
      </c>
      <c r="D1292" t="s">
        <v>14</v>
      </c>
      <c r="E1292" t="s">
        <v>12</v>
      </c>
      <c r="F1292" t="s">
        <v>10</v>
      </c>
      <c r="G1292">
        <v>1570</v>
      </c>
      <c r="H1292" t="str">
        <f t="shared" si="20"/>
        <v>Yuksek yas</v>
      </c>
    </row>
    <row r="1293" spans="1:8" x14ac:dyDescent="0.3">
      <c r="A1293">
        <v>201291</v>
      </c>
      <c r="B1293">
        <v>47</v>
      </c>
      <c r="C1293" t="s">
        <v>11</v>
      </c>
      <c r="D1293" t="s">
        <v>8</v>
      </c>
      <c r="E1293" t="s">
        <v>9</v>
      </c>
      <c r="F1293" t="s">
        <v>10</v>
      </c>
      <c r="G1293">
        <v>1528</v>
      </c>
      <c r="H1293" t="str">
        <f t="shared" si="20"/>
        <v>Orta yas</v>
      </c>
    </row>
    <row r="1294" spans="1:8" x14ac:dyDescent="0.3">
      <c r="A1294">
        <v>201292</v>
      </c>
      <c r="B1294">
        <v>48</v>
      </c>
      <c r="C1294" t="s">
        <v>13</v>
      </c>
      <c r="D1294" t="s">
        <v>20</v>
      </c>
      <c r="E1294" t="s">
        <v>15</v>
      </c>
      <c r="F1294" t="s">
        <v>10</v>
      </c>
      <c r="G1294">
        <v>1170</v>
      </c>
      <c r="H1294" t="str">
        <f t="shared" si="20"/>
        <v>Orta yas</v>
      </c>
    </row>
    <row r="1295" spans="1:8" x14ac:dyDescent="0.3">
      <c r="A1295">
        <v>201293</v>
      </c>
      <c r="B1295">
        <v>41</v>
      </c>
      <c r="C1295" t="s">
        <v>16</v>
      </c>
      <c r="D1295" t="s">
        <v>8</v>
      </c>
      <c r="E1295" t="s">
        <v>12</v>
      </c>
      <c r="F1295" t="s">
        <v>10</v>
      </c>
      <c r="G1295">
        <v>1862</v>
      </c>
      <c r="H1295" t="str">
        <f t="shared" si="20"/>
        <v>Orta yas</v>
      </c>
    </row>
    <row r="1296" spans="1:8" x14ac:dyDescent="0.3">
      <c r="A1296">
        <v>201294</v>
      </c>
      <c r="B1296">
        <v>72</v>
      </c>
      <c r="C1296" t="s">
        <v>13</v>
      </c>
      <c r="D1296" t="s">
        <v>17</v>
      </c>
      <c r="E1296" t="s">
        <v>19</v>
      </c>
      <c r="F1296" t="s">
        <v>10</v>
      </c>
      <c r="G1296">
        <v>1963</v>
      </c>
      <c r="H1296" t="str">
        <f t="shared" si="20"/>
        <v>Yuksek yas</v>
      </c>
    </row>
    <row r="1297" spans="1:8" x14ac:dyDescent="0.3">
      <c r="A1297">
        <v>201295</v>
      </c>
      <c r="B1297">
        <v>26</v>
      </c>
      <c r="C1297" t="s">
        <v>13</v>
      </c>
      <c r="D1297" t="s">
        <v>21</v>
      </c>
      <c r="E1297" t="s">
        <v>19</v>
      </c>
      <c r="F1297" t="s">
        <v>10</v>
      </c>
      <c r="G1297">
        <v>1131</v>
      </c>
      <c r="H1297" t="str">
        <f t="shared" si="20"/>
        <v>Kicik yas</v>
      </c>
    </row>
    <row r="1298" spans="1:8" x14ac:dyDescent="0.3">
      <c r="A1298">
        <v>201296</v>
      </c>
      <c r="B1298">
        <v>72</v>
      </c>
      <c r="C1298" t="s">
        <v>16</v>
      </c>
      <c r="D1298" t="s">
        <v>8</v>
      </c>
      <c r="E1298" t="s">
        <v>19</v>
      </c>
      <c r="F1298" t="s">
        <v>10</v>
      </c>
      <c r="G1298">
        <v>1356</v>
      </c>
      <c r="H1298" t="str">
        <f t="shared" si="20"/>
        <v>Yuksek yas</v>
      </c>
    </row>
    <row r="1299" spans="1:8" x14ac:dyDescent="0.3">
      <c r="A1299">
        <v>201297</v>
      </c>
      <c r="B1299">
        <v>20</v>
      </c>
      <c r="C1299" t="s">
        <v>13</v>
      </c>
      <c r="D1299" t="s">
        <v>8</v>
      </c>
      <c r="E1299" t="s">
        <v>12</v>
      </c>
      <c r="F1299" t="s">
        <v>10</v>
      </c>
      <c r="G1299">
        <v>1647</v>
      </c>
      <c r="H1299" t="str">
        <f t="shared" si="20"/>
        <v>Kicik yas</v>
      </c>
    </row>
    <row r="1300" spans="1:8" x14ac:dyDescent="0.3">
      <c r="A1300">
        <v>201298</v>
      </c>
      <c r="B1300">
        <v>68</v>
      </c>
      <c r="C1300" t="s">
        <v>13</v>
      </c>
      <c r="D1300" t="s">
        <v>17</v>
      </c>
      <c r="E1300" t="s">
        <v>19</v>
      </c>
      <c r="F1300" t="s">
        <v>10</v>
      </c>
      <c r="G1300">
        <v>1041</v>
      </c>
      <c r="H1300" t="str">
        <f t="shared" si="20"/>
        <v>Yuksek yas</v>
      </c>
    </row>
    <row r="1301" spans="1:8" x14ac:dyDescent="0.3">
      <c r="A1301">
        <v>201299</v>
      </c>
      <c r="B1301">
        <v>48</v>
      </c>
      <c r="C1301" t="s">
        <v>16</v>
      </c>
      <c r="D1301" t="s">
        <v>21</v>
      </c>
      <c r="E1301" t="s">
        <v>15</v>
      </c>
      <c r="F1301" t="s">
        <v>10</v>
      </c>
      <c r="G1301">
        <v>1304</v>
      </c>
      <c r="H1301" t="str">
        <f t="shared" si="20"/>
        <v>Orta yas</v>
      </c>
    </row>
    <row r="1302" spans="1:8" x14ac:dyDescent="0.3">
      <c r="A1302">
        <v>201300</v>
      </c>
      <c r="B1302">
        <v>57</v>
      </c>
      <c r="C1302" t="s">
        <v>16</v>
      </c>
      <c r="D1302" t="s">
        <v>14</v>
      </c>
      <c r="E1302" t="s">
        <v>15</v>
      </c>
      <c r="F1302" t="s">
        <v>10</v>
      </c>
      <c r="G1302">
        <v>1005</v>
      </c>
      <c r="H1302" t="str">
        <f t="shared" si="20"/>
        <v>Yuksek yas</v>
      </c>
    </row>
    <row r="1303" spans="1:8" x14ac:dyDescent="0.3">
      <c r="A1303">
        <v>201301</v>
      </c>
      <c r="B1303">
        <v>54</v>
      </c>
      <c r="C1303" t="s">
        <v>7</v>
      </c>
      <c r="D1303" t="s">
        <v>17</v>
      </c>
      <c r="E1303" t="s">
        <v>15</v>
      </c>
      <c r="F1303" t="s">
        <v>10</v>
      </c>
      <c r="G1303">
        <v>1328</v>
      </c>
      <c r="H1303" t="str">
        <f t="shared" si="20"/>
        <v>Yuksek yas</v>
      </c>
    </row>
    <row r="1304" spans="1:8" x14ac:dyDescent="0.3">
      <c r="A1304">
        <v>201302</v>
      </c>
      <c r="B1304">
        <v>53</v>
      </c>
      <c r="C1304" t="s">
        <v>13</v>
      </c>
      <c r="D1304" t="s">
        <v>17</v>
      </c>
      <c r="E1304" t="s">
        <v>15</v>
      </c>
      <c r="F1304" t="s">
        <v>10</v>
      </c>
      <c r="G1304">
        <v>1169</v>
      </c>
      <c r="H1304" t="str">
        <f t="shared" si="20"/>
        <v>Yuksek yas</v>
      </c>
    </row>
    <row r="1305" spans="1:8" x14ac:dyDescent="0.3">
      <c r="A1305">
        <v>201303</v>
      </c>
      <c r="B1305">
        <v>41</v>
      </c>
      <c r="C1305" t="s">
        <v>7</v>
      </c>
      <c r="D1305" t="s">
        <v>20</v>
      </c>
      <c r="E1305" t="s">
        <v>12</v>
      </c>
      <c r="F1305" t="s">
        <v>10</v>
      </c>
      <c r="G1305">
        <v>1967</v>
      </c>
      <c r="H1305" t="str">
        <f t="shared" si="20"/>
        <v>Orta yas</v>
      </c>
    </row>
    <row r="1306" spans="1:8" x14ac:dyDescent="0.3">
      <c r="A1306">
        <v>201304</v>
      </c>
      <c r="B1306">
        <v>48</v>
      </c>
      <c r="C1306" t="s">
        <v>7</v>
      </c>
      <c r="D1306" t="s">
        <v>20</v>
      </c>
      <c r="E1306" t="s">
        <v>15</v>
      </c>
      <c r="F1306" t="s">
        <v>10</v>
      </c>
      <c r="G1306">
        <v>1799</v>
      </c>
      <c r="H1306" t="str">
        <f t="shared" si="20"/>
        <v>Orta yas</v>
      </c>
    </row>
    <row r="1307" spans="1:8" x14ac:dyDescent="0.3">
      <c r="A1307">
        <v>201305</v>
      </c>
      <c r="B1307">
        <v>23</v>
      </c>
      <c r="C1307" t="s">
        <v>16</v>
      </c>
      <c r="D1307" t="s">
        <v>20</v>
      </c>
      <c r="E1307" t="s">
        <v>12</v>
      </c>
      <c r="F1307" t="s">
        <v>10</v>
      </c>
      <c r="G1307">
        <v>1910</v>
      </c>
      <c r="H1307" t="str">
        <f t="shared" si="20"/>
        <v>Kicik yas</v>
      </c>
    </row>
    <row r="1308" spans="1:8" x14ac:dyDescent="0.3">
      <c r="A1308">
        <v>201306</v>
      </c>
      <c r="B1308">
        <v>19</v>
      </c>
      <c r="C1308" t="s">
        <v>13</v>
      </c>
      <c r="D1308" t="s">
        <v>17</v>
      </c>
      <c r="E1308" t="s">
        <v>15</v>
      </c>
      <c r="F1308" t="s">
        <v>10</v>
      </c>
      <c r="G1308">
        <v>1337</v>
      </c>
      <c r="H1308" t="str">
        <f t="shared" si="20"/>
        <v>Kicik yas</v>
      </c>
    </row>
    <row r="1309" spans="1:8" x14ac:dyDescent="0.3">
      <c r="A1309">
        <v>201307</v>
      </c>
      <c r="B1309">
        <v>37</v>
      </c>
      <c r="C1309" t="s">
        <v>13</v>
      </c>
      <c r="D1309" t="s">
        <v>20</v>
      </c>
      <c r="E1309" t="s">
        <v>15</v>
      </c>
      <c r="F1309" t="s">
        <v>10</v>
      </c>
      <c r="G1309">
        <v>1726</v>
      </c>
      <c r="H1309" t="str">
        <f t="shared" si="20"/>
        <v>Orta yas</v>
      </c>
    </row>
    <row r="1310" spans="1:8" x14ac:dyDescent="0.3">
      <c r="A1310">
        <v>201308</v>
      </c>
      <c r="B1310">
        <v>45</v>
      </c>
      <c r="C1310" t="s">
        <v>16</v>
      </c>
      <c r="D1310" t="s">
        <v>14</v>
      </c>
      <c r="E1310" t="s">
        <v>12</v>
      </c>
      <c r="F1310" t="s">
        <v>10</v>
      </c>
      <c r="G1310">
        <v>1068</v>
      </c>
      <c r="H1310" t="str">
        <f t="shared" si="20"/>
        <v>Orta yas</v>
      </c>
    </row>
    <row r="1311" spans="1:8" x14ac:dyDescent="0.3">
      <c r="A1311">
        <v>201309</v>
      </c>
      <c r="B1311">
        <v>0</v>
      </c>
      <c r="C1311" t="s">
        <v>7</v>
      </c>
      <c r="D1311" t="s">
        <v>20</v>
      </c>
      <c r="E1311" t="s">
        <v>9</v>
      </c>
      <c r="F1311" t="s">
        <v>10</v>
      </c>
      <c r="G1311">
        <v>1881</v>
      </c>
      <c r="H1311" t="str">
        <f t="shared" si="20"/>
        <v>Bilinmir</v>
      </c>
    </row>
    <row r="1312" spans="1:8" x14ac:dyDescent="0.3">
      <c r="A1312">
        <v>201310</v>
      </c>
      <c r="B1312">
        <v>21</v>
      </c>
      <c r="C1312" t="s">
        <v>16</v>
      </c>
      <c r="D1312" t="s">
        <v>8</v>
      </c>
      <c r="E1312" t="s">
        <v>15</v>
      </c>
      <c r="F1312" t="s">
        <v>10</v>
      </c>
      <c r="G1312">
        <v>1538</v>
      </c>
      <c r="H1312" t="str">
        <f t="shared" si="20"/>
        <v>Kicik yas</v>
      </c>
    </row>
    <row r="1313" spans="1:8" x14ac:dyDescent="0.3">
      <c r="A1313">
        <v>201311</v>
      </c>
      <c r="B1313">
        <v>32</v>
      </c>
      <c r="C1313" t="s">
        <v>13</v>
      </c>
      <c r="D1313" t="s">
        <v>8</v>
      </c>
      <c r="E1313" t="s">
        <v>19</v>
      </c>
      <c r="F1313" t="s">
        <v>10</v>
      </c>
      <c r="G1313">
        <v>1736</v>
      </c>
      <c r="H1313" t="str">
        <f t="shared" si="20"/>
        <v>Kicik yas</v>
      </c>
    </row>
    <row r="1314" spans="1:8" x14ac:dyDescent="0.3">
      <c r="A1314">
        <v>201312</v>
      </c>
      <c r="B1314">
        <v>23</v>
      </c>
      <c r="C1314" t="s">
        <v>16</v>
      </c>
      <c r="D1314" t="s">
        <v>8</v>
      </c>
      <c r="E1314" t="s">
        <v>9</v>
      </c>
      <c r="F1314" t="s">
        <v>10</v>
      </c>
      <c r="G1314">
        <v>1833</v>
      </c>
      <c r="H1314" t="str">
        <f t="shared" si="20"/>
        <v>Kicik yas</v>
      </c>
    </row>
    <row r="1315" spans="1:8" x14ac:dyDescent="0.3">
      <c r="A1315">
        <v>201313</v>
      </c>
      <c r="B1315">
        <v>71</v>
      </c>
      <c r="C1315" t="s">
        <v>13</v>
      </c>
      <c r="D1315" t="s">
        <v>8</v>
      </c>
      <c r="E1315" t="s">
        <v>12</v>
      </c>
      <c r="F1315" t="s">
        <v>10</v>
      </c>
      <c r="G1315">
        <v>1506</v>
      </c>
      <c r="H1315" t="str">
        <f t="shared" si="20"/>
        <v>Yuksek yas</v>
      </c>
    </row>
    <row r="1316" spans="1:8" x14ac:dyDescent="0.3">
      <c r="A1316">
        <v>201314</v>
      </c>
      <c r="B1316">
        <v>66</v>
      </c>
      <c r="C1316" t="s">
        <v>7</v>
      </c>
      <c r="D1316" t="s">
        <v>17</v>
      </c>
      <c r="E1316" t="s">
        <v>19</v>
      </c>
      <c r="F1316" t="s">
        <v>10</v>
      </c>
      <c r="G1316">
        <v>1745</v>
      </c>
      <c r="H1316" t="str">
        <f t="shared" si="20"/>
        <v>Yuksek yas</v>
      </c>
    </row>
    <row r="1317" spans="1:8" x14ac:dyDescent="0.3">
      <c r="A1317">
        <v>201315</v>
      </c>
      <c r="B1317">
        <v>47</v>
      </c>
      <c r="C1317" t="s">
        <v>13</v>
      </c>
      <c r="D1317" t="s">
        <v>17</v>
      </c>
      <c r="E1317" t="s">
        <v>9</v>
      </c>
      <c r="F1317" t="s">
        <v>10</v>
      </c>
      <c r="G1317">
        <v>1485</v>
      </c>
      <c r="H1317" t="str">
        <f t="shared" si="20"/>
        <v>Orta yas</v>
      </c>
    </row>
    <row r="1318" spans="1:8" x14ac:dyDescent="0.3">
      <c r="A1318">
        <v>201316</v>
      </c>
      <c r="B1318">
        <v>0</v>
      </c>
      <c r="C1318" t="s">
        <v>7</v>
      </c>
      <c r="D1318" t="s">
        <v>8</v>
      </c>
      <c r="E1318" t="s">
        <v>19</v>
      </c>
      <c r="F1318" t="s">
        <v>10</v>
      </c>
      <c r="G1318">
        <v>1442</v>
      </c>
      <c r="H1318" t="str">
        <f t="shared" si="20"/>
        <v>Bilinmir</v>
      </c>
    </row>
    <row r="1319" spans="1:8" x14ac:dyDescent="0.3">
      <c r="A1319">
        <v>201317</v>
      </c>
      <c r="B1319">
        <v>55</v>
      </c>
      <c r="C1319" t="s">
        <v>7</v>
      </c>
      <c r="D1319" t="s">
        <v>21</v>
      </c>
      <c r="E1319" t="s">
        <v>15</v>
      </c>
      <c r="F1319" t="s">
        <v>10</v>
      </c>
      <c r="G1319">
        <v>1923</v>
      </c>
      <c r="H1319" t="str">
        <f t="shared" si="20"/>
        <v>Yuksek yas</v>
      </c>
    </row>
    <row r="1320" spans="1:8" x14ac:dyDescent="0.3">
      <c r="A1320">
        <v>201318</v>
      </c>
      <c r="B1320">
        <v>68</v>
      </c>
      <c r="C1320" t="s">
        <v>13</v>
      </c>
      <c r="D1320" t="s">
        <v>17</v>
      </c>
      <c r="E1320" t="s">
        <v>12</v>
      </c>
      <c r="F1320" t="s">
        <v>10</v>
      </c>
      <c r="G1320">
        <v>1919</v>
      </c>
      <c r="H1320" t="str">
        <f t="shared" si="20"/>
        <v>Yuksek yas</v>
      </c>
    </row>
    <row r="1321" spans="1:8" x14ac:dyDescent="0.3">
      <c r="A1321">
        <v>201319</v>
      </c>
      <c r="B1321">
        <v>79</v>
      </c>
      <c r="C1321" t="s">
        <v>13</v>
      </c>
      <c r="D1321" t="s">
        <v>18</v>
      </c>
      <c r="E1321" t="s">
        <v>19</v>
      </c>
      <c r="F1321" t="s">
        <v>10</v>
      </c>
      <c r="G1321">
        <v>1050</v>
      </c>
      <c r="H1321" t="str">
        <f t="shared" si="20"/>
        <v>Yuksek yas</v>
      </c>
    </row>
    <row r="1322" spans="1:8" x14ac:dyDescent="0.3">
      <c r="A1322">
        <v>201320</v>
      </c>
      <c r="B1322">
        <v>74</v>
      </c>
      <c r="C1322" t="s">
        <v>7</v>
      </c>
      <c r="D1322" t="s">
        <v>18</v>
      </c>
      <c r="E1322" t="s">
        <v>12</v>
      </c>
      <c r="F1322" t="s">
        <v>10</v>
      </c>
      <c r="G1322">
        <v>1148</v>
      </c>
      <c r="H1322" t="str">
        <f t="shared" si="20"/>
        <v>Yuksek yas</v>
      </c>
    </row>
    <row r="1323" spans="1:8" x14ac:dyDescent="0.3">
      <c r="A1323">
        <v>201321</v>
      </c>
      <c r="B1323">
        <v>19</v>
      </c>
      <c r="C1323" t="s">
        <v>16</v>
      </c>
      <c r="D1323" t="s">
        <v>20</v>
      </c>
      <c r="E1323" t="s">
        <v>9</v>
      </c>
      <c r="F1323" t="s">
        <v>10</v>
      </c>
      <c r="G1323">
        <v>1926</v>
      </c>
      <c r="H1323" t="str">
        <f t="shared" si="20"/>
        <v>Kicik yas</v>
      </c>
    </row>
    <row r="1324" spans="1:8" x14ac:dyDescent="0.3">
      <c r="A1324">
        <v>201322</v>
      </c>
      <c r="B1324">
        <v>32</v>
      </c>
      <c r="C1324" t="s">
        <v>13</v>
      </c>
      <c r="D1324" t="s">
        <v>14</v>
      </c>
      <c r="E1324" t="s">
        <v>12</v>
      </c>
      <c r="F1324" t="s">
        <v>10</v>
      </c>
      <c r="G1324">
        <v>1586</v>
      </c>
      <c r="H1324" t="str">
        <f t="shared" si="20"/>
        <v>Kicik yas</v>
      </c>
    </row>
    <row r="1325" spans="1:8" x14ac:dyDescent="0.3">
      <c r="A1325">
        <v>201323</v>
      </c>
      <c r="B1325">
        <v>28</v>
      </c>
      <c r="C1325" t="s">
        <v>7</v>
      </c>
      <c r="D1325" t="s">
        <v>21</v>
      </c>
      <c r="E1325" t="s">
        <v>9</v>
      </c>
      <c r="F1325" t="s">
        <v>10</v>
      </c>
      <c r="G1325">
        <v>1817</v>
      </c>
      <c r="H1325" t="str">
        <f t="shared" si="20"/>
        <v>Kicik yas</v>
      </c>
    </row>
    <row r="1326" spans="1:8" x14ac:dyDescent="0.3">
      <c r="A1326">
        <v>201324</v>
      </c>
      <c r="B1326">
        <v>25</v>
      </c>
      <c r="C1326" t="s">
        <v>7</v>
      </c>
      <c r="D1326" t="s">
        <v>20</v>
      </c>
      <c r="E1326" t="s">
        <v>19</v>
      </c>
      <c r="F1326" t="s">
        <v>10</v>
      </c>
      <c r="G1326">
        <v>1091</v>
      </c>
      <c r="H1326" t="str">
        <f t="shared" si="20"/>
        <v>Kicik yas</v>
      </c>
    </row>
    <row r="1327" spans="1:8" x14ac:dyDescent="0.3">
      <c r="A1327">
        <v>201325</v>
      </c>
      <c r="B1327">
        <v>43</v>
      </c>
      <c r="C1327" t="s">
        <v>16</v>
      </c>
      <c r="D1327" t="s">
        <v>20</v>
      </c>
      <c r="E1327" t="s">
        <v>19</v>
      </c>
      <c r="F1327" t="s">
        <v>10</v>
      </c>
      <c r="G1327">
        <v>1367</v>
      </c>
      <c r="H1327" t="str">
        <f t="shared" si="20"/>
        <v>Orta yas</v>
      </c>
    </row>
    <row r="1328" spans="1:8" x14ac:dyDescent="0.3">
      <c r="A1328">
        <v>201326</v>
      </c>
      <c r="B1328">
        <v>68</v>
      </c>
      <c r="C1328" t="s">
        <v>13</v>
      </c>
      <c r="D1328" t="s">
        <v>20</v>
      </c>
      <c r="E1328" t="s">
        <v>12</v>
      </c>
      <c r="F1328" t="s">
        <v>10</v>
      </c>
      <c r="G1328">
        <v>1935</v>
      </c>
      <c r="H1328" t="str">
        <f t="shared" si="20"/>
        <v>Yuksek yas</v>
      </c>
    </row>
    <row r="1329" spans="1:8" x14ac:dyDescent="0.3">
      <c r="A1329">
        <v>201327</v>
      </c>
      <c r="B1329">
        <v>62</v>
      </c>
      <c r="C1329" t="s">
        <v>7</v>
      </c>
      <c r="D1329" t="s">
        <v>8</v>
      </c>
      <c r="E1329" t="s">
        <v>12</v>
      </c>
      <c r="F1329" t="s">
        <v>10</v>
      </c>
      <c r="G1329">
        <v>1579</v>
      </c>
      <c r="H1329" t="str">
        <f t="shared" si="20"/>
        <v>Yuksek yas</v>
      </c>
    </row>
    <row r="1330" spans="1:8" x14ac:dyDescent="0.3">
      <c r="A1330">
        <v>201328</v>
      </c>
      <c r="B1330">
        <v>61</v>
      </c>
      <c r="C1330" t="s">
        <v>16</v>
      </c>
      <c r="D1330" t="s">
        <v>20</v>
      </c>
      <c r="E1330" t="s">
        <v>19</v>
      </c>
      <c r="F1330" t="s">
        <v>10</v>
      </c>
      <c r="G1330">
        <v>1746</v>
      </c>
      <c r="H1330" t="str">
        <f t="shared" si="20"/>
        <v>Yuksek yas</v>
      </c>
    </row>
    <row r="1331" spans="1:8" x14ac:dyDescent="0.3">
      <c r="A1331">
        <v>201329</v>
      </c>
      <c r="B1331">
        <v>22</v>
      </c>
      <c r="C1331" t="s">
        <v>7</v>
      </c>
      <c r="D1331" t="s">
        <v>18</v>
      </c>
      <c r="E1331" t="s">
        <v>9</v>
      </c>
      <c r="F1331" t="s">
        <v>10</v>
      </c>
      <c r="G1331">
        <v>1873</v>
      </c>
      <c r="H1331" t="str">
        <f t="shared" si="20"/>
        <v>Kicik yas</v>
      </c>
    </row>
    <row r="1332" spans="1:8" x14ac:dyDescent="0.3">
      <c r="A1332">
        <v>201330</v>
      </c>
      <c r="B1332">
        <v>23</v>
      </c>
      <c r="C1332" t="s">
        <v>13</v>
      </c>
      <c r="D1332" t="s">
        <v>17</v>
      </c>
      <c r="E1332" t="s">
        <v>15</v>
      </c>
      <c r="F1332" t="s">
        <v>10</v>
      </c>
      <c r="G1332">
        <v>1655</v>
      </c>
      <c r="H1332" t="str">
        <f t="shared" si="20"/>
        <v>Kicik yas</v>
      </c>
    </row>
    <row r="1333" spans="1:8" x14ac:dyDescent="0.3">
      <c r="A1333">
        <v>201331</v>
      </c>
      <c r="B1333">
        <v>43</v>
      </c>
      <c r="C1333" t="s">
        <v>16</v>
      </c>
      <c r="D1333" t="s">
        <v>8</v>
      </c>
      <c r="E1333" t="s">
        <v>19</v>
      </c>
      <c r="F1333" t="s">
        <v>10</v>
      </c>
      <c r="G1333">
        <v>1075</v>
      </c>
      <c r="H1333" t="str">
        <f t="shared" si="20"/>
        <v>Orta yas</v>
      </c>
    </row>
    <row r="1334" spans="1:8" x14ac:dyDescent="0.3">
      <c r="A1334">
        <v>201332</v>
      </c>
      <c r="B1334">
        <v>71</v>
      </c>
      <c r="C1334" t="s">
        <v>7</v>
      </c>
      <c r="D1334" t="s">
        <v>17</v>
      </c>
      <c r="E1334" t="s">
        <v>12</v>
      </c>
      <c r="F1334" t="s">
        <v>10</v>
      </c>
      <c r="G1334">
        <v>1085</v>
      </c>
      <c r="H1334" t="str">
        <f t="shared" si="20"/>
        <v>Yuksek yas</v>
      </c>
    </row>
    <row r="1335" spans="1:8" x14ac:dyDescent="0.3">
      <c r="A1335">
        <v>201333</v>
      </c>
      <c r="B1335">
        <v>21</v>
      </c>
      <c r="C1335" t="s">
        <v>16</v>
      </c>
      <c r="D1335" t="s">
        <v>21</v>
      </c>
      <c r="E1335" t="s">
        <v>19</v>
      </c>
      <c r="F1335" t="s">
        <v>10</v>
      </c>
      <c r="G1335">
        <v>1226</v>
      </c>
      <c r="H1335" t="str">
        <f t="shared" si="20"/>
        <v>Kicik yas</v>
      </c>
    </row>
    <row r="1336" spans="1:8" x14ac:dyDescent="0.3">
      <c r="A1336">
        <v>201334</v>
      </c>
      <c r="B1336">
        <v>36</v>
      </c>
      <c r="C1336" t="s">
        <v>13</v>
      </c>
      <c r="D1336" t="s">
        <v>17</v>
      </c>
      <c r="E1336" t="s">
        <v>12</v>
      </c>
      <c r="F1336" t="s">
        <v>10</v>
      </c>
      <c r="G1336">
        <v>1362</v>
      </c>
      <c r="H1336" t="str">
        <f t="shared" si="20"/>
        <v>Orta yas</v>
      </c>
    </row>
    <row r="1337" spans="1:8" x14ac:dyDescent="0.3">
      <c r="A1337">
        <v>201335</v>
      </c>
      <c r="B1337">
        <v>37</v>
      </c>
      <c r="C1337" t="s">
        <v>16</v>
      </c>
      <c r="D1337" t="s">
        <v>20</v>
      </c>
      <c r="E1337" t="s">
        <v>15</v>
      </c>
      <c r="F1337" t="s">
        <v>10</v>
      </c>
      <c r="G1337">
        <v>1958</v>
      </c>
      <c r="H1337" t="str">
        <f t="shared" si="20"/>
        <v>Orta yas</v>
      </c>
    </row>
    <row r="1338" spans="1:8" x14ac:dyDescent="0.3">
      <c r="A1338">
        <v>201336</v>
      </c>
      <c r="B1338">
        <v>0</v>
      </c>
      <c r="C1338" t="s">
        <v>13</v>
      </c>
      <c r="D1338" t="s">
        <v>18</v>
      </c>
      <c r="E1338" t="s">
        <v>9</v>
      </c>
      <c r="F1338" t="s">
        <v>10</v>
      </c>
      <c r="G1338">
        <v>1567</v>
      </c>
      <c r="H1338" t="str">
        <f t="shared" si="20"/>
        <v>Bilinmir</v>
      </c>
    </row>
    <row r="1339" spans="1:8" x14ac:dyDescent="0.3">
      <c r="A1339">
        <v>201337</v>
      </c>
      <c r="B1339">
        <v>37</v>
      </c>
      <c r="C1339" t="s">
        <v>7</v>
      </c>
      <c r="D1339" t="s">
        <v>14</v>
      </c>
      <c r="E1339" t="s">
        <v>19</v>
      </c>
      <c r="F1339" t="s">
        <v>10</v>
      </c>
      <c r="G1339">
        <v>1591</v>
      </c>
      <c r="H1339" t="str">
        <f t="shared" si="20"/>
        <v>Orta yas</v>
      </c>
    </row>
    <row r="1340" spans="1:8" x14ac:dyDescent="0.3">
      <c r="A1340">
        <v>201338</v>
      </c>
      <c r="B1340">
        <v>66</v>
      </c>
      <c r="C1340" t="s">
        <v>13</v>
      </c>
      <c r="D1340" t="s">
        <v>21</v>
      </c>
      <c r="E1340" t="s">
        <v>12</v>
      </c>
      <c r="F1340" t="s">
        <v>10</v>
      </c>
      <c r="G1340">
        <v>1023</v>
      </c>
      <c r="H1340" t="str">
        <f t="shared" si="20"/>
        <v>Yuksek yas</v>
      </c>
    </row>
    <row r="1341" spans="1:8" x14ac:dyDescent="0.3">
      <c r="A1341">
        <v>201339</v>
      </c>
      <c r="B1341">
        <v>29</v>
      </c>
      <c r="C1341" t="s">
        <v>7</v>
      </c>
      <c r="D1341" t="s">
        <v>21</v>
      </c>
      <c r="E1341" t="s">
        <v>12</v>
      </c>
      <c r="F1341" t="s">
        <v>10</v>
      </c>
      <c r="G1341">
        <v>1738</v>
      </c>
      <c r="H1341" t="str">
        <f t="shared" si="20"/>
        <v>Kicik yas</v>
      </c>
    </row>
    <row r="1342" spans="1:8" x14ac:dyDescent="0.3">
      <c r="A1342">
        <v>201340</v>
      </c>
      <c r="B1342">
        <v>64</v>
      </c>
      <c r="C1342" t="s">
        <v>7</v>
      </c>
      <c r="D1342" t="s">
        <v>20</v>
      </c>
      <c r="E1342" t="s">
        <v>15</v>
      </c>
      <c r="F1342" t="s">
        <v>10</v>
      </c>
      <c r="G1342">
        <v>1027</v>
      </c>
      <c r="H1342" t="str">
        <f t="shared" si="20"/>
        <v>Yuksek yas</v>
      </c>
    </row>
    <row r="1343" spans="1:8" x14ac:dyDescent="0.3">
      <c r="A1343">
        <v>201341</v>
      </c>
      <c r="B1343">
        <v>18</v>
      </c>
      <c r="C1343" t="s">
        <v>13</v>
      </c>
      <c r="D1343" t="s">
        <v>17</v>
      </c>
      <c r="E1343" t="s">
        <v>9</v>
      </c>
      <c r="F1343" t="s">
        <v>10</v>
      </c>
      <c r="G1343">
        <v>1120</v>
      </c>
      <c r="H1343" t="str">
        <f t="shared" si="20"/>
        <v>Kicik yas</v>
      </c>
    </row>
    <row r="1344" spans="1:8" x14ac:dyDescent="0.3">
      <c r="A1344">
        <v>201342</v>
      </c>
      <c r="B1344">
        <v>43</v>
      </c>
      <c r="C1344" t="s">
        <v>7</v>
      </c>
      <c r="D1344" t="s">
        <v>18</v>
      </c>
      <c r="E1344" t="s">
        <v>19</v>
      </c>
      <c r="F1344" t="s">
        <v>10</v>
      </c>
      <c r="G1344">
        <v>1489</v>
      </c>
      <c r="H1344" t="str">
        <f t="shared" si="20"/>
        <v>Orta yas</v>
      </c>
    </row>
    <row r="1345" spans="1:8" x14ac:dyDescent="0.3">
      <c r="A1345">
        <v>201343</v>
      </c>
      <c r="B1345">
        <v>31</v>
      </c>
      <c r="C1345" t="s">
        <v>16</v>
      </c>
      <c r="D1345" t="s">
        <v>8</v>
      </c>
      <c r="E1345" t="s">
        <v>15</v>
      </c>
      <c r="F1345" t="s">
        <v>10</v>
      </c>
      <c r="G1345">
        <v>1604</v>
      </c>
      <c r="H1345" t="str">
        <f t="shared" si="20"/>
        <v>Kicik yas</v>
      </c>
    </row>
    <row r="1346" spans="1:8" x14ac:dyDescent="0.3">
      <c r="A1346">
        <v>201344</v>
      </c>
      <c r="B1346">
        <v>55</v>
      </c>
      <c r="C1346" t="s">
        <v>7</v>
      </c>
      <c r="D1346" t="s">
        <v>18</v>
      </c>
      <c r="E1346" t="s">
        <v>12</v>
      </c>
      <c r="F1346" t="s">
        <v>10</v>
      </c>
      <c r="G1346">
        <v>1852</v>
      </c>
      <c r="H1346" t="str">
        <f t="shared" ref="H1346:H1409" si="21">IF(B1346=0, "Bilinmir",
    IF(AND(B1346&gt;0, B1346&lt;35), "Kicik yas",
        IF(AND(B1346&gt;=35, B1346&lt;50), "Orta yas",
            "Yuksek yas"
        )
    )
)</f>
        <v>Yuksek yas</v>
      </c>
    </row>
    <row r="1347" spans="1:8" x14ac:dyDescent="0.3">
      <c r="A1347">
        <v>201345</v>
      </c>
      <c r="B1347">
        <v>54</v>
      </c>
      <c r="C1347" t="s">
        <v>13</v>
      </c>
      <c r="D1347" t="s">
        <v>17</v>
      </c>
      <c r="E1347" t="s">
        <v>12</v>
      </c>
      <c r="F1347" t="s">
        <v>10</v>
      </c>
      <c r="G1347">
        <v>1623</v>
      </c>
      <c r="H1347" t="str">
        <f t="shared" si="21"/>
        <v>Yuksek yas</v>
      </c>
    </row>
    <row r="1348" spans="1:8" x14ac:dyDescent="0.3">
      <c r="A1348">
        <v>201346</v>
      </c>
      <c r="B1348">
        <v>79</v>
      </c>
      <c r="C1348" t="s">
        <v>16</v>
      </c>
      <c r="D1348" t="s">
        <v>21</v>
      </c>
      <c r="E1348" t="s">
        <v>12</v>
      </c>
      <c r="F1348" t="s">
        <v>10</v>
      </c>
      <c r="G1348">
        <v>1889</v>
      </c>
      <c r="H1348" t="str">
        <f t="shared" si="21"/>
        <v>Yuksek yas</v>
      </c>
    </row>
    <row r="1349" spans="1:8" x14ac:dyDescent="0.3">
      <c r="A1349">
        <v>201347</v>
      </c>
      <c r="B1349">
        <v>28</v>
      </c>
      <c r="C1349" t="s">
        <v>16</v>
      </c>
      <c r="D1349" t="s">
        <v>14</v>
      </c>
      <c r="E1349" t="s">
        <v>19</v>
      </c>
      <c r="F1349" t="s">
        <v>10</v>
      </c>
      <c r="G1349">
        <v>1344</v>
      </c>
      <c r="H1349" t="str">
        <f t="shared" si="21"/>
        <v>Kicik yas</v>
      </c>
    </row>
    <row r="1350" spans="1:8" x14ac:dyDescent="0.3">
      <c r="A1350">
        <v>201348</v>
      </c>
      <c r="B1350">
        <v>53</v>
      </c>
      <c r="C1350" t="s">
        <v>7</v>
      </c>
      <c r="D1350" t="s">
        <v>17</v>
      </c>
      <c r="E1350" t="s">
        <v>15</v>
      </c>
      <c r="F1350" t="s">
        <v>10</v>
      </c>
      <c r="G1350">
        <v>1998</v>
      </c>
      <c r="H1350" t="str">
        <f t="shared" si="21"/>
        <v>Yuksek yas</v>
      </c>
    </row>
    <row r="1351" spans="1:8" x14ac:dyDescent="0.3">
      <c r="A1351">
        <v>201349</v>
      </c>
      <c r="B1351">
        <v>30</v>
      </c>
      <c r="C1351" t="s">
        <v>7</v>
      </c>
      <c r="D1351" t="s">
        <v>17</v>
      </c>
      <c r="E1351" t="s">
        <v>15</v>
      </c>
      <c r="F1351" t="s">
        <v>10</v>
      </c>
      <c r="G1351">
        <v>1030</v>
      </c>
      <c r="H1351" t="str">
        <f t="shared" si="21"/>
        <v>Kicik yas</v>
      </c>
    </row>
    <row r="1352" spans="1:8" x14ac:dyDescent="0.3">
      <c r="A1352">
        <v>201350</v>
      </c>
      <c r="B1352">
        <v>60</v>
      </c>
      <c r="C1352" t="s">
        <v>13</v>
      </c>
      <c r="D1352" t="s">
        <v>14</v>
      </c>
      <c r="E1352" t="s">
        <v>12</v>
      </c>
      <c r="F1352" t="s">
        <v>10</v>
      </c>
      <c r="G1352">
        <v>1654</v>
      </c>
      <c r="H1352" t="str">
        <f t="shared" si="21"/>
        <v>Yuksek yas</v>
      </c>
    </row>
    <row r="1353" spans="1:8" x14ac:dyDescent="0.3">
      <c r="A1353">
        <v>201351</v>
      </c>
      <c r="B1353">
        <v>20</v>
      </c>
      <c r="C1353" t="s">
        <v>16</v>
      </c>
      <c r="D1353" t="s">
        <v>14</v>
      </c>
      <c r="E1353" t="s">
        <v>12</v>
      </c>
      <c r="F1353" t="s">
        <v>10</v>
      </c>
      <c r="G1353">
        <v>1878</v>
      </c>
      <c r="H1353" t="str">
        <f t="shared" si="21"/>
        <v>Kicik yas</v>
      </c>
    </row>
    <row r="1354" spans="1:8" x14ac:dyDescent="0.3">
      <c r="A1354">
        <v>201352</v>
      </c>
      <c r="B1354">
        <v>50</v>
      </c>
      <c r="C1354" t="s">
        <v>13</v>
      </c>
      <c r="D1354" t="s">
        <v>18</v>
      </c>
      <c r="E1354" t="s">
        <v>19</v>
      </c>
      <c r="F1354" t="s">
        <v>10</v>
      </c>
      <c r="G1354">
        <v>1809</v>
      </c>
      <c r="H1354" t="str">
        <f t="shared" si="21"/>
        <v>Yuksek yas</v>
      </c>
    </row>
    <row r="1355" spans="1:8" x14ac:dyDescent="0.3">
      <c r="A1355">
        <v>201353</v>
      </c>
      <c r="B1355">
        <v>23</v>
      </c>
      <c r="C1355" t="s">
        <v>7</v>
      </c>
      <c r="D1355" t="s">
        <v>21</v>
      </c>
      <c r="E1355" t="s">
        <v>19</v>
      </c>
      <c r="F1355" t="s">
        <v>10</v>
      </c>
      <c r="G1355">
        <v>1226</v>
      </c>
      <c r="H1355" t="str">
        <f t="shared" si="21"/>
        <v>Kicik yas</v>
      </c>
    </row>
    <row r="1356" spans="1:8" x14ac:dyDescent="0.3">
      <c r="A1356">
        <v>201354</v>
      </c>
      <c r="B1356">
        <v>67</v>
      </c>
      <c r="C1356" t="s">
        <v>16</v>
      </c>
      <c r="D1356" t="s">
        <v>18</v>
      </c>
      <c r="E1356" t="s">
        <v>9</v>
      </c>
      <c r="F1356" t="s">
        <v>10</v>
      </c>
      <c r="G1356">
        <v>1869</v>
      </c>
      <c r="H1356" t="str">
        <f t="shared" si="21"/>
        <v>Yuksek yas</v>
      </c>
    </row>
    <row r="1357" spans="1:8" x14ac:dyDescent="0.3">
      <c r="A1357">
        <v>201355</v>
      </c>
      <c r="B1357">
        <v>0</v>
      </c>
      <c r="C1357" t="s">
        <v>13</v>
      </c>
      <c r="D1357" t="s">
        <v>8</v>
      </c>
      <c r="E1357" t="s">
        <v>15</v>
      </c>
      <c r="F1357" t="s">
        <v>10</v>
      </c>
      <c r="G1357">
        <v>1249</v>
      </c>
      <c r="H1357" t="str">
        <f t="shared" si="21"/>
        <v>Bilinmir</v>
      </c>
    </row>
    <row r="1358" spans="1:8" x14ac:dyDescent="0.3">
      <c r="A1358">
        <v>201356</v>
      </c>
      <c r="B1358">
        <v>27</v>
      </c>
      <c r="C1358" t="s">
        <v>13</v>
      </c>
      <c r="D1358" t="s">
        <v>20</v>
      </c>
      <c r="E1358" t="s">
        <v>12</v>
      </c>
      <c r="F1358" t="s">
        <v>10</v>
      </c>
      <c r="G1358">
        <v>1049</v>
      </c>
      <c r="H1358" t="str">
        <f t="shared" si="21"/>
        <v>Kicik yas</v>
      </c>
    </row>
    <row r="1359" spans="1:8" x14ac:dyDescent="0.3">
      <c r="A1359">
        <v>201357</v>
      </c>
      <c r="B1359">
        <v>22</v>
      </c>
      <c r="C1359" t="s">
        <v>13</v>
      </c>
      <c r="D1359" t="s">
        <v>8</v>
      </c>
      <c r="E1359" t="s">
        <v>15</v>
      </c>
      <c r="F1359" t="s">
        <v>10</v>
      </c>
      <c r="G1359">
        <v>1725</v>
      </c>
      <c r="H1359" t="str">
        <f t="shared" si="21"/>
        <v>Kicik yas</v>
      </c>
    </row>
    <row r="1360" spans="1:8" x14ac:dyDescent="0.3">
      <c r="A1360">
        <v>201358</v>
      </c>
      <c r="B1360">
        <v>40</v>
      </c>
      <c r="C1360" t="s">
        <v>13</v>
      </c>
      <c r="D1360" t="s">
        <v>14</v>
      </c>
      <c r="E1360" t="s">
        <v>9</v>
      </c>
      <c r="F1360" t="s">
        <v>10</v>
      </c>
      <c r="G1360">
        <v>1891</v>
      </c>
      <c r="H1360" t="str">
        <f t="shared" si="21"/>
        <v>Orta yas</v>
      </c>
    </row>
    <row r="1361" spans="1:8" x14ac:dyDescent="0.3">
      <c r="A1361">
        <v>201359</v>
      </c>
      <c r="B1361">
        <v>27</v>
      </c>
      <c r="C1361" t="s">
        <v>13</v>
      </c>
      <c r="D1361" t="s">
        <v>18</v>
      </c>
      <c r="E1361" t="s">
        <v>9</v>
      </c>
      <c r="F1361" t="s">
        <v>10</v>
      </c>
      <c r="G1361">
        <v>1388</v>
      </c>
      <c r="H1361" t="str">
        <f t="shared" si="21"/>
        <v>Kicik yas</v>
      </c>
    </row>
    <row r="1362" spans="1:8" x14ac:dyDescent="0.3">
      <c r="A1362">
        <v>201360</v>
      </c>
      <c r="B1362">
        <v>61</v>
      </c>
      <c r="C1362" t="s">
        <v>16</v>
      </c>
      <c r="D1362" t="s">
        <v>14</v>
      </c>
      <c r="E1362" t="s">
        <v>12</v>
      </c>
      <c r="F1362" t="s">
        <v>10</v>
      </c>
      <c r="G1362">
        <v>1943</v>
      </c>
      <c r="H1362" t="str">
        <f t="shared" si="21"/>
        <v>Yuksek yas</v>
      </c>
    </row>
    <row r="1363" spans="1:8" x14ac:dyDescent="0.3">
      <c r="A1363">
        <v>201361</v>
      </c>
      <c r="B1363">
        <v>0</v>
      </c>
      <c r="C1363" t="s">
        <v>13</v>
      </c>
      <c r="D1363" t="s">
        <v>17</v>
      </c>
      <c r="E1363" t="s">
        <v>19</v>
      </c>
      <c r="F1363" t="s">
        <v>10</v>
      </c>
      <c r="G1363">
        <v>1780</v>
      </c>
      <c r="H1363" t="str">
        <f t="shared" si="21"/>
        <v>Bilinmir</v>
      </c>
    </row>
    <row r="1364" spans="1:8" x14ac:dyDescent="0.3">
      <c r="A1364">
        <v>201362</v>
      </c>
      <c r="B1364">
        <v>30</v>
      </c>
      <c r="C1364" t="s">
        <v>16</v>
      </c>
      <c r="D1364" t="s">
        <v>14</v>
      </c>
      <c r="E1364" t="s">
        <v>15</v>
      </c>
      <c r="F1364" t="s">
        <v>10</v>
      </c>
      <c r="G1364">
        <v>1287</v>
      </c>
      <c r="H1364" t="str">
        <f t="shared" si="21"/>
        <v>Kicik yas</v>
      </c>
    </row>
    <row r="1365" spans="1:8" x14ac:dyDescent="0.3">
      <c r="A1365">
        <v>201363</v>
      </c>
      <c r="B1365">
        <v>57</v>
      </c>
      <c r="C1365" t="s">
        <v>13</v>
      </c>
      <c r="D1365" t="s">
        <v>20</v>
      </c>
      <c r="E1365" t="s">
        <v>19</v>
      </c>
      <c r="F1365" t="s">
        <v>10</v>
      </c>
      <c r="G1365">
        <v>1706</v>
      </c>
      <c r="H1365" t="str">
        <f t="shared" si="21"/>
        <v>Yuksek yas</v>
      </c>
    </row>
    <row r="1366" spans="1:8" x14ac:dyDescent="0.3">
      <c r="A1366">
        <v>201364</v>
      </c>
      <c r="B1366">
        <v>19</v>
      </c>
      <c r="C1366" t="s">
        <v>7</v>
      </c>
      <c r="D1366" t="s">
        <v>17</v>
      </c>
      <c r="E1366" t="s">
        <v>19</v>
      </c>
      <c r="F1366" t="s">
        <v>10</v>
      </c>
      <c r="G1366">
        <v>1765</v>
      </c>
      <c r="H1366" t="str">
        <f t="shared" si="21"/>
        <v>Kicik yas</v>
      </c>
    </row>
    <row r="1367" spans="1:8" x14ac:dyDescent="0.3">
      <c r="A1367">
        <v>201365</v>
      </c>
      <c r="B1367">
        <v>37</v>
      </c>
      <c r="C1367" t="s">
        <v>7</v>
      </c>
      <c r="D1367" t="s">
        <v>18</v>
      </c>
      <c r="E1367" t="s">
        <v>19</v>
      </c>
      <c r="F1367" t="s">
        <v>10</v>
      </c>
      <c r="G1367">
        <v>1590</v>
      </c>
      <c r="H1367" t="str">
        <f t="shared" si="21"/>
        <v>Orta yas</v>
      </c>
    </row>
    <row r="1368" spans="1:8" x14ac:dyDescent="0.3">
      <c r="A1368">
        <v>201366</v>
      </c>
      <c r="B1368">
        <v>18</v>
      </c>
      <c r="C1368" t="s">
        <v>13</v>
      </c>
      <c r="D1368" t="s">
        <v>17</v>
      </c>
      <c r="E1368" t="s">
        <v>12</v>
      </c>
      <c r="F1368" t="s">
        <v>10</v>
      </c>
      <c r="G1368">
        <v>1474</v>
      </c>
      <c r="H1368" t="str">
        <f t="shared" si="21"/>
        <v>Kicik yas</v>
      </c>
    </row>
    <row r="1369" spans="1:8" x14ac:dyDescent="0.3">
      <c r="A1369">
        <v>201367</v>
      </c>
      <c r="B1369">
        <v>0</v>
      </c>
      <c r="C1369" t="s">
        <v>7</v>
      </c>
      <c r="D1369" t="s">
        <v>21</v>
      </c>
      <c r="E1369" t="s">
        <v>19</v>
      </c>
      <c r="F1369" t="s">
        <v>10</v>
      </c>
      <c r="G1369">
        <v>1755</v>
      </c>
      <c r="H1369" t="str">
        <f t="shared" si="21"/>
        <v>Bilinmir</v>
      </c>
    </row>
    <row r="1370" spans="1:8" x14ac:dyDescent="0.3">
      <c r="A1370">
        <v>201368</v>
      </c>
      <c r="B1370">
        <v>26</v>
      </c>
      <c r="C1370" t="s">
        <v>16</v>
      </c>
      <c r="D1370" t="s">
        <v>21</v>
      </c>
      <c r="E1370" t="s">
        <v>12</v>
      </c>
      <c r="F1370" t="s">
        <v>10</v>
      </c>
      <c r="G1370">
        <v>1602</v>
      </c>
      <c r="H1370" t="str">
        <f t="shared" si="21"/>
        <v>Kicik yas</v>
      </c>
    </row>
    <row r="1371" spans="1:8" x14ac:dyDescent="0.3">
      <c r="A1371">
        <v>201369</v>
      </c>
      <c r="B1371">
        <v>34</v>
      </c>
      <c r="C1371" t="s">
        <v>13</v>
      </c>
      <c r="D1371" t="s">
        <v>18</v>
      </c>
      <c r="E1371" t="s">
        <v>9</v>
      </c>
      <c r="F1371" t="s">
        <v>10</v>
      </c>
      <c r="G1371">
        <v>1925</v>
      </c>
      <c r="H1371" t="str">
        <f t="shared" si="21"/>
        <v>Kicik yas</v>
      </c>
    </row>
    <row r="1372" spans="1:8" x14ac:dyDescent="0.3">
      <c r="A1372">
        <v>201370</v>
      </c>
      <c r="B1372">
        <v>26</v>
      </c>
      <c r="C1372" t="s">
        <v>16</v>
      </c>
      <c r="D1372" t="s">
        <v>14</v>
      </c>
      <c r="E1372" t="s">
        <v>15</v>
      </c>
      <c r="F1372" t="s">
        <v>10</v>
      </c>
      <c r="G1372">
        <v>1005</v>
      </c>
      <c r="H1372" t="str">
        <f t="shared" si="21"/>
        <v>Kicik yas</v>
      </c>
    </row>
    <row r="1373" spans="1:8" x14ac:dyDescent="0.3">
      <c r="A1373">
        <v>201371</v>
      </c>
      <c r="B1373">
        <v>28</v>
      </c>
      <c r="C1373" t="s">
        <v>11</v>
      </c>
      <c r="D1373" t="s">
        <v>8</v>
      </c>
      <c r="E1373" t="s">
        <v>19</v>
      </c>
      <c r="F1373" t="s">
        <v>10</v>
      </c>
      <c r="G1373">
        <v>1792</v>
      </c>
      <c r="H1373" t="str">
        <f t="shared" si="21"/>
        <v>Kicik yas</v>
      </c>
    </row>
    <row r="1374" spans="1:8" x14ac:dyDescent="0.3">
      <c r="A1374">
        <v>201372</v>
      </c>
      <c r="B1374">
        <v>32</v>
      </c>
      <c r="C1374" t="s">
        <v>7</v>
      </c>
      <c r="D1374" t="s">
        <v>21</v>
      </c>
      <c r="E1374" t="s">
        <v>9</v>
      </c>
      <c r="F1374" t="s">
        <v>10</v>
      </c>
      <c r="G1374">
        <v>1411</v>
      </c>
      <c r="H1374" t="str">
        <f t="shared" si="21"/>
        <v>Kicik yas</v>
      </c>
    </row>
    <row r="1375" spans="1:8" x14ac:dyDescent="0.3">
      <c r="A1375">
        <v>201373</v>
      </c>
      <c r="B1375">
        <v>0</v>
      </c>
      <c r="C1375" t="s">
        <v>16</v>
      </c>
      <c r="D1375" t="s">
        <v>8</v>
      </c>
      <c r="E1375" t="s">
        <v>9</v>
      </c>
      <c r="F1375" t="s">
        <v>10</v>
      </c>
      <c r="G1375">
        <v>1957</v>
      </c>
      <c r="H1375" t="str">
        <f t="shared" si="21"/>
        <v>Bilinmir</v>
      </c>
    </row>
    <row r="1376" spans="1:8" x14ac:dyDescent="0.3">
      <c r="A1376">
        <v>201374</v>
      </c>
      <c r="B1376">
        <v>55</v>
      </c>
      <c r="C1376" t="s">
        <v>7</v>
      </c>
      <c r="D1376" t="s">
        <v>8</v>
      </c>
      <c r="E1376" t="s">
        <v>12</v>
      </c>
      <c r="F1376" t="s">
        <v>10</v>
      </c>
      <c r="G1376">
        <v>1661</v>
      </c>
      <c r="H1376" t="str">
        <f t="shared" si="21"/>
        <v>Yuksek yas</v>
      </c>
    </row>
    <row r="1377" spans="1:8" x14ac:dyDescent="0.3">
      <c r="A1377">
        <v>201375</v>
      </c>
      <c r="B1377">
        <v>72</v>
      </c>
      <c r="C1377" t="s">
        <v>7</v>
      </c>
      <c r="D1377" t="s">
        <v>21</v>
      </c>
      <c r="E1377" t="s">
        <v>15</v>
      </c>
      <c r="F1377" t="s">
        <v>10</v>
      </c>
      <c r="G1377">
        <v>1323</v>
      </c>
      <c r="H1377" t="str">
        <f t="shared" si="21"/>
        <v>Yuksek yas</v>
      </c>
    </row>
    <row r="1378" spans="1:8" x14ac:dyDescent="0.3">
      <c r="A1378">
        <v>201376</v>
      </c>
      <c r="B1378">
        <v>52</v>
      </c>
      <c r="C1378" t="s">
        <v>13</v>
      </c>
      <c r="D1378" t="s">
        <v>8</v>
      </c>
      <c r="E1378" t="s">
        <v>9</v>
      </c>
      <c r="F1378" t="s">
        <v>10</v>
      </c>
      <c r="G1378">
        <v>1398</v>
      </c>
      <c r="H1378" t="str">
        <f t="shared" si="21"/>
        <v>Yuksek yas</v>
      </c>
    </row>
    <row r="1379" spans="1:8" x14ac:dyDescent="0.3">
      <c r="A1379">
        <v>201377</v>
      </c>
      <c r="B1379">
        <v>47</v>
      </c>
      <c r="C1379" t="s">
        <v>16</v>
      </c>
      <c r="D1379" t="s">
        <v>8</v>
      </c>
      <c r="E1379" t="s">
        <v>12</v>
      </c>
      <c r="F1379" t="s">
        <v>10</v>
      </c>
      <c r="G1379">
        <v>1281</v>
      </c>
      <c r="H1379" t="str">
        <f t="shared" si="21"/>
        <v>Orta yas</v>
      </c>
    </row>
    <row r="1380" spans="1:8" x14ac:dyDescent="0.3">
      <c r="A1380">
        <v>201378</v>
      </c>
      <c r="B1380">
        <v>48</v>
      </c>
      <c r="C1380" t="s">
        <v>7</v>
      </c>
      <c r="D1380" t="s">
        <v>14</v>
      </c>
      <c r="E1380" t="s">
        <v>15</v>
      </c>
      <c r="F1380" t="s">
        <v>10</v>
      </c>
      <c r="G1380">
        <v>1190</v>
      </c>
      <c r="H1380" t="str">
        <f t="shared" si="21"/>
        <v>Orta yas</v>
      </c>
    </row>
    <row r="1381" spans="1:8" x14ac:dyDescent="0.3">
      <c r="A1381">
        <v>201379</v>
      </c>
      <c r="B1381">
        <v>66</v>
      </c>
      <c r="C1381" t="s">
        <v>13</v>
      </c>
      <c r="D1381" t="s">
        <v>20</v>
      </c>
      <c r="E1381" t="s">
        <v>15</v>
      </c>
      <c r="F1381" t="s">
        <v>10</v>
      </c>
      <c r="G1381">
        <v>1785</v>
      </c>
      <c r="H1381" t="str">
        <f t="shared" si="21"/>
        <v>Yuksek yas</v>
      </c>
    </row>
    <row r="1382" spans="1:8" x14ac:dyDescent="0.3">
      <c r="A1382">
        <v>201380</v>
      </c>
      <c r="B1382">
        <v>22</v>
      </c>
      <c r="C1382" t="s">
        <v>13</v>
      </c>
      <c r="D1382" t="s">
        <v>8</v>
      </c>
      <c r="E1382" t="s">
        <v>12</v>
      </c>
      <c r="F1382" t="s">
        <v>10</v>
      </c>
      <c r="G1382">
        <v>1584</v>
      </c>
      <c r="H1382" t="str">
        <f t="shared" si="21"/>
        <v>Kicik yas</v>
      </c>
    </row>
    <row r="1383" spans="1:8" x14ac:dyDescent="0.3">
      <c r="A1383">
        <v>201381</v>
      </c>
      <c r="B1383">
        <v>79</v>
      </c>
      <c r="C1383" t="s">
        <v>13</v>
      </c>
      <c r="D1383" t="s">
        <v>20</v>
      </c>
      <c r="E1383" t="s">
        <v>15</v>
      </c>
      <c r="F1383" t="s">
        <v>10</v>
      </c>
      <c r="G1383">
        <v>1958</v>
      </c>
      <c r="H1383" t="str">
        <f t="shared" si="21"/>
        <v>Yuksek yas</v>
      </c>
    </row>
    <row r="1384" spans="1:8" x14ac:dyDescent="0.3">
      <c r="A1384">
        <v>201382</v>
      </c>
      <c r="B1384">
        <v>77</v>
      </c>
      <c r="C1384" t="s">
        <v>7</v>
      </c>
      <c r="D1384" t="s">
        <v>21</v>
      </c>
      <c r="E1384" t="s">
        <v>12</v>
      </c>
      <c r="F1384" t="s">
        <v>10</v>
      </c>
      <c r="G1384">
        <v>1829</v>
      </c>
      <c r="H1384" t="str">
        <f t="shared" si="21"/>
        <v>Yuksek yas</v>
      </c>
    </row>
    <row r="1385" spans="1:8" x14ac:dyDescent="0.3">
      <c r="A1385">
        <v>201383</v>
      </c>
      <c r="B1385">
        <v>61</v>
      </c>
      <c r="C1385" t="s">
        <v>13</v>
      </c>
      <c r="D1385" t="s">
        <v>8</v>
      </c>
      <c r="E1385" t="s">
        <v>19</v>
      </c>
      <c r="F1385" t="s">
        <v>10</v>
      </c>
      <c r="G1385">
        <v>1499</v>
      </c>
      <c r="H1385" t="str">
        <f t="shared" si="21"/>
        <v>Yuksek yas</v>
      </c>
    </row>
    <row r="1386" spans="1:8" x14ac:dyDescent="0.3">
      <c r="A1386">
        <v>201384</v>
      </c>
      <c r="B1386">
        <v>67</v>
      </c>
      <c r="C1386" t="s">
        <v>16</v>
      </c>
      <c r="D1386" t="s">
        <v>8</v>
      </c>
      <c r="E1386" t="s">
        <v>12</v>
      </c>
      <c r="F1386" t="s">
        <v>10</v>
      </c>
      <c r="G1386">
        <v>1579</v>
      </c>
      <c r="H1386" t="str">
        <f t="shared" si="21"/>
        <v>Yuksek yas</v>
      </c>
    </row>
    <row r="1387" spans="1:8" x14ac:dyDescent="0.3">
      <c r="A1387">
        <v>201385</v>
      </c>
      <c r="B1387">
        <v>31</v>
      </c>
      <c r="C1387" t="s">
        <v>16</v>
      </c>
      <c r="D1387" t="s">
        <v>17</v>
      </c>
      <c r="E1387" t="s">
        <v>9</v>
      </c>
      <c r="F1387" t="s">
        <v>10</v>
      </c>
      <c r="G1387">
        <v>1815</v>
      </c>
      <c r="H1387" t="str">
        <f t="shared" si="21"/>
        <v>Kicik yas</v>
      </c>
    </row>
    <row r="1388" spans="1:8" x14ac:dyDescent="0.3">
      <c r="A1388">
        <v>201386</v>
      </c>
      <c r="B1388">
        <v>70</v>
      </c>
      <c r="C1388" t="s">
        <v>7</v>
      </c>
      <c r="D1388" t="s">
        <v>20</v>
      </c>
      <c r="E1388" t="s">
        <v>12</v>
      </c>
      <c r="F1388" t="s">
        <v>10</v>
      </c>
      <c r="G1388">
        <v>1433</v>
      </c>
      <c r="H1388" t="str">
        <f t="shared" si="21"/>
        <v>Yuksek yas</v>
      </c>
    </row>
    <row r="1389" spans="1:8" x14ac:dyDescent="0.3">
      <c r="A1389">
        <v>201387</v>
      </c>
      <c r="B1389">
        <v>73</v>
      </c>
      <c r="C1389" t="s">
        <v>16</v>
      </c>
      <c r="D1389" t="s">
        <v>20</v>
      </c>
      <c r="E1389" t="s">
        <v>9</v>
      </c>
      <c r="F1389" t="s">
        <v>10</v>
      </c>
      <c r="G1389">
        <v>1062</v>
      </c>
      <c r="H1389" t="str">
        <f t="shared" si="21"/>
        <v>Yuksek yas</v>
      </c>
    </row>
    <row r="1390" spans="1:8" x14ac:dyDescent="0.3">
      <c r="A1390">
        <v>201388</v>
      </c>
      <c r="B1390">
        <v>28</v>
      </c>
      <c r="C1390" t="s">
        <v>13</v>
      </c>
      <c r="D1390" t="s">
        <v>20</v>
      </c>
      <c r="E1390" t="s">
        <v>15</v>
      </c>
      <c r="F1390" t="s">
        <v>10</v>
      </c>
      <c r="G1390">
        <v>1452</v>
      </c>
      <c r="H1390" t="str">
        <f t="shared" si="21"/>
        <v>Kicik yas</v>
      </c>
    </row>
    <row r="1391" spans="1:8" x14ac:dyDescent="0.3">
      <c r="A1391">
        <v>201389</v>
      </c>
      <c r="B1391">
        <v>26</v>
      </c>
      <c r="C1391" t="s">
        <v>7</v>
      </c>
      <c r="D1391" t="s">
        <v>21</v>
      </c>
      <c r="E1391" t="s">
        <v>19</v>
      </c>
      <c r="F1391" t="s">
        <v>10</v>
      </c>
      <c r="G1391">
        <v>1492</v>
      </c>
      <c r="H1391" t="str">
        <f t="shared" si="21"/>
        <v>Kicik yas</v>
      </c>
    </row>
    <row r="1392" spans="1:8" x14ac:dyDescent="0.3">
      <c r="A1392">
        <v>201390</v>
      </c>
      <c r="B1392">
        <v>51</v>
      </c>
      <c r="C1392" t="s">
        <v>13</v>
      </c>
      <c r="D1392" t="s">
        <v>17</v>
      </c>
      <c r="E1392" t="s">
        <v>12</v>
      </c>
      <c r="F1392" t="s">
        <v>10</v>
      </c>
      <c r="G1392">
        <v>1645</v>
      </c>
      <c r="H1392" t="str">
        <f t="shared" si="21"/>
        <v>Yuksek yas</v>
      </c>
    </row>
    <row r="1393" spans="1:8" x14ac:dyDescent="0.3">
      <c r="A1393">
        <v>201391</v>
      </c>
      <c r="B1393">
        <v>29</v>
      </c>
      <c r="C1393" t="s">
        <v>7</v>
      </c>
      <c r="D1393" t="s">
        <v>18</v>
      </c>
      <c r="E1393" t="s">
        <v>9</v>
      </c>
      <c r="F1393" t="s">
        <v>10</v>
      </c>
      <c r="G1393">
        <v>1441</v>
      </c>
      <c r="H1393" t="str">
        <f t="shared" si="21"/>
        <v>Kicik yas</v>
      </c>
    </row>
    <row r="1394" spans="1:8" x14ac:dyDescent="0.3">
      <c r="A1394">
        <v>201392</v>
      </c>
      <c r="B1394">
        <v>52</v>
      </c>
      <c r="C1394" t="s">
        <v>7</v>
      </c>
      <c r="D1394" t="s">
        <v>18</v>
      </c>
      <c r="E1394" t="s">
        <v>15</v>
      </c>
      <c r="F1394" t="s">
        <v>10</v>
      </c>
      <c r="G1394">
        <v>1306</v>
      </c>
      <c r="H1394" t="str">
        <f t="shared" si="21"/>
        <v>Yuksek yas</v>
      </c>
    </row>
    <row r="1395" spans="1:8" x14ac:dyDescent="0.3">
      <c r="A1395">
        <v>201393</v>
      </c>
      <c r="B1395">
        <v>52</v>
      </c>
      <c r="C1395" t="s">
        <v>13</v>
      </c>
      <c r="D1395" t="s">
        <v>18</v>
      </c>
      <c r="E1395" t="s">
        <v>12</v>
      </c>
      <c r="F1395" t="s">
        <v>10</v>
      </c>
      <c r="G1395">
        <v>1779</v>
      </c>
      <c r="H1395" t="str">
        <f t="shared" si="21"/>
        <v>Yuksek yas</v>
      </c>
    </row>
    <row r="1396" spans="1:8" x14ac:dyDescent="0.3">
      <c r="A1396">
        <v>201394</v>
      </c>
      <c r="B1396">
        <v>18</v>
      </c>
      <c r="C1396" t="s">
        <v>16</v>
      </c>
      <c r="D1396" t="s">
        <v>20</v>
      </c>
      <c r="E1396" t="s">
        <v>15</v>
      </c>
      <c r="F1396" t="s">
        <v>10</v>
      </c>
      <c r="G1396">
        <v>1734</v>
      </c>
      <c r="H1396" t="str">
        <f t="shared" si="21"/>
        <v>Kicik yas</v>
      </c>
    </row>
    <row r="1397" spans="1:8" x14ac:dyDescent="0.3">
      <c r="A1397">
        <v>201395</v>
      </c>
      <c r="B1397">
        <v>57</v>
      </c>
      <c r="C1397" t="s">
        <v>16</v>
      </c>
      <c r="D1397" t="s">
        <v>17</v>
      </c>
      <c r="E1397" t="s">
        <v>12</v>
      </c>
      <c r="F1397" t="s">
        <v>10</v>
      </c>
      <c r="G1397">
        <v>1942</v>
      </c>
      <c r="H1397" t="str">
        <f t="shared" si="21"/>
        <v>Yuksek yas</v>
      </c>
    </row>
    <row r="1398" spans="1:8" x14ac:dyDescent="0.3">
      <c r="A1398">
        <v>201396</v>
      </c>
      <c r="B1398">
        <v>39</v>
      </c>
      <c r="C1398" t="s">
        <v>7</v>
      </c>
      <c r="D1398" t="s">
        <v>8</v>
      </c>
      <c r="E1398" t="s">
        <v>19</v>
      </c>
      <c r="F1398" t="s">
        <v>10</v>
      </c>
      <c r="G1398">
        <v>1125</v>
      </c>
      <c r="H1398" t="str">
        <f t="shared" si="21"/>
        <v>Orta yas</v>
      </c>
    </row>
    <row r="1399" spans="1:8" x14ac:dyDescent="0.3">
      <c r="A1399">
        <v>201397</v>
      </c>
      <c r="B1399">
        <v>77</v>
      </c>
      <c r="C1399" t="s">
        <v>13</v>
      </c>
      <c r="D1399" t="s">
        <v>18</v>
      </c>
      <c r="E1399" t="s">
        <v>12</v>
      </c>
      <c r="F1399" t="s">
        <v>10</v>
      </c>
      <c r="G1399">
        <v>1264</v>
      </c>
      <c r="H1399" t="str">
        <f t="shared" si="21"/>
        <v>Yuksek yas</v>
      </c>
    </row>
    <row r="1400" spans="1:8" x14ac:dyDescent="0.3">
      <c r="A1400">
        <v>201398</v>
      </c>
      <c r="B1400">
        <v>46</v>
      </c>
      <c r="C1400" t="s">
        <v>11</v>
      </c>
      <c r="D1400" t="s">
        <v>8</v>
      </c>
      <c r="E1400" t="s">
        <v>12</v>
      </c>
      <c r="F1400" t="s">
        <v>10</v>
      </c>
      <c r="G1400">
        <v>1006</v>
      </c>
      <c r="H1400" t="str">
        <f t="shared" si="21"/>
        <v>Orta yas</v>
      </c>
    </row>
    <row r="1401" spans="1:8" x14ac:dyDescent="0.3">
      <c r="A1401">
        <v>201399</v>
      </c>
      <c r="B1401">
        <v>25</v>
      </c>
      <c r="C1401" t="s">
        <v>7</v>
      </c>
      <c r="D1401" t="s">
        <v>8</v>
      </c>
      <c r="E1401" t="s">
        <v>12</v>
      </c>
      <c r="F1401" t="s">
        <v>10</v>
      </c>
      <c r="G1401">
        <v>1412</v>
      </c>
      <c r="H1401" t="str">
        <f t="shared" si="21"/>
        <v>Kicik yas</v>
      </c>
    </row>
    <row r="1402" spans="1:8" x14ac:dyDescent="0.3">
      <c r="A1402">
        <v>201400</v>
      </c>
      <c r="B1402">
        <v>28</v>
      </c>
      <c r="C1402" t="s">
        <v>16</v>
      </c>
      <c r="D1402" t="s">
        <v>18</v>
      </c>
      <c r="E1402" t="s">
        <v>12</v>
      </c>
      <c r="F1402" t="s">
        <v>10</v>
      </c>
      <c r="G1402">
        <v>1205</v>
      </c>
      <c r="H1402" t="str">
        <f t="shared" si="21"/>
        <v>Kicik yas</v>
      </c>
    </row>
    <row r="1403" spans="1:8" x14ac:dyDescent="0.3">
      <c r="A1403">
        <v>201401</v>
      </c>
      <c r="B1403">
        <v>58</v>
      </c>
      <c r="C1403" t="s">
        <v>13</v>
      </c>
      <c r="D1403" t="s">
        <v>18</v>
      </c>
      <c r="E1403" t="s">
        <v>15</v>
      </c>
      <c r="F1403" t="s">
        <v>10</v>
      </c>
      <c r="G1403">
        <v>1178</v>
      </c>
      <c r="H1403" t="str">
        <f t="shared" si="21"/>
        <v>Yuksek yas</v>
      </c>
    </row>
    <row r="1404" spans="1:8" x14ac:dyDescent="0.3">
      <c r="A1404">
        <v>201402</v>
      </c>
      <c r="B1404">
        <v>54</v>
      </c>
      <c r="C1404" t="s">
        <v>16</v>
      </c>
      <c r="D1404" t="s">
        <v>18</v>
      </c>
      <c r="E1404" t="s">
        <v>9</v>
      </c>
      <c r="F1404" t="s">
        <v>10</v>
      </c>
      <c r="G1404">
        <v>1467</v>
      </c>
      <c r="H1404" t="str">
        <f t="shared" si="21"/>
        <v>Yuksek yas</v>
      </c>
    </row>
    <row r="1405" spans="1:8" x14ac:dyDescent="0.3">
      <c r="A1405">
        <v>201403</v>
      </c>
      <c r="B1405">
        <v>31</v>
      </c>
      <c r="C1405" t="s">
        <v>16</v>
      </c>
      <c r="D1405" t="s">
        <v>20</v>
      </c>
      <c r="E1405" t="s">
        <v>19</v>
      </c>
      <c r="F1405" t="s">
        <v>10</v>
      </c>
      <c r="G1405">
        <v>1495</v>
      </c>
      <c r="H1405" t="str">
        <f t="shared" si="21"/>
        <v>Kicik yas</v>
      </c>
    </row>
    <row r="1406" spans="1:8" x14ac:dyDescent="0.3">
      <c r="A1406">
        <v>201404</v>
      </c>
      <c r="B1406">
        <v>77</v>
      </c>
      <c r="C1406" t="s">
        <v>11</v>
      </c>
      <c r="D1406" t="s">
        <v>21</v>
      </c>
      <c r="E1406" t="s">
        <v>19</v>
      </c>
      <c r="F1406" t="s">
        <v>10</v>
      </c>
      <c r="G1406">
        <v>1694</v>
      </c>
      <c r="H1406" t="str">
        <f t="shared" si="21"/>
        <v>Yuksek yas</v>
      </c>
    </row>
    <row r="1407" spans="1:8" x14ac:dyDescent="0.3">
      <c r="A1407">
        <v>201405</v>
      </c>
      <c r="B1407">
        <v>47</v>
      </c>
      <c r="C1407" t="s">
        <v>7</v>
      </c>
      <c r="D1407" t="s">
        <v>14</v>
      </c>
      <c r="E1407" t="s">
        <v>12</v>
      </c>
      <c r="F1407" t="s">
        <v>10</v>
      </c>
      <c r="G1407">
        <v>1991</v>
      </c>
      <c r="H1407" t="str">
        <f t="shared" si="21"/>
        <v>Orta yas</v>
      </c>
    </row>
    <row r="1408" spans="1:8" x14ac:dyDescent="0.3">
      <c r="A1408">
        <v>201406</v>
      </c>
      <c r="B1408">
        <v>0</v>
      </c>
      <c r="C1408" t="s">
        <v>16</v>
      </c>
      <c r="D1408" t="s">
        <v>8</v>
      </c>
      <c r="E1408" t="s">
        <v>19</v>
      </c>
      <c r="F1408" t="s">
        <v>10</v>
      </c>
      <c r="G1408">
        <v>1442</v>
      </c>
      <c r="H1408" t="str">
        <f t="shared" si="21"/>
        <v>Bilinmir</v>
      </c>
    </row>
    <row r="1409" spans="1:8" x14ac:dyDescent="0.3">
      <c r="A1409">
        <v>201407</v>
      </c>
      <c r="B1409">
        <v>38</v>
      </c>
      <c r="C1409" t="s">
        <v>13</v>
      </c>
      <c r="D1409" t="s">
        <v>20</v>
      </c>
      <c r="E1409" t="s">
        <v>12</v>
      </c>
      <c r="F1409" t="s">
        <v>10</v>
      </c>
      <c r="G1409">
        <v>1951</v>
      </c>
      <c r="H1409" t="str">
        <f t="shared" si="21"/>
        <v>Orta yas</v>
      </c>
    </row>
    <row r="1410" spans="1:8" x14ac:dyDescent="0.3">
      <c r="A1410">
        <v>201408</v>
      </c>
      <c r="B1410">
        <v>54</v>
      </c>
      <c r="C1410" t="s">
        <v>13</v>
      </c>
      <c r="D1410" t="s">
        <v>14</v>
      </c>
      <c r="E1410" t="s">
        <v>9</v>
      </c>
      <c r="F1410" t="s">
        <v>10</v>
      </c>
      <c r="G1410">
        <v>1917</v>
      </c>
      <c r="H1410" t="str">
        <f t="shared" ref="H1410:H1473" si="22">IF(B1410=0, "Bilinmir",
    IF(AND(B1410&gt;0, B1410&lt;35), "Kicik yas",
        IF(AND(B1410&gt;=35, B1410&lt;50), "Orta yas",
            "Yuksek yas"
        )
    )
)</f>
        <v>Yuksek yas</v>
      </c>
    </row>
    <row r="1411" spans="1:8" x14ac:dyDescent="0.3">
      <c r="A1411">
        <v>201409</v>
      </c>
      <c r="B1411">
        <v>22</v>
      </c>
      <c r="C1411" t="s">
        <v>7</v>
      </c>
      <c r="D1411" t="s">
        <v>17</v>
      </c>
      <c r="E1411" t="s">
        <v>9</v>
      </c>
      <c r="F1411" t="s">
        <v>10</v>
      </c>
      <c r="G1411">
        <v>1227</v>
      </c>
      <c r="H1411" t="str">
        <f t="shared" si="22"/>
        <v>Kicik yas</v>
      </c>
    </row>
    <row r="1412" spans="1:8" x14ac:dyDescent="0.3">
      <c r="A1412">
        <v>201410</v>
      </c>
      <c r="B1412">
        <v>36</v>
      </c>
      <c r="C1412" t="s">
        <v>16</v>
      </c>
      <c r="D1412" t="s">
        <v>20</v>
      </c>
      <c r="E1412" t="s">
        <v>15</v>
      </c>
      <c r="F1412" t="s">
        <v>10</v>
      </c>
      <c r="G1412">
        <v>1747</v>
      </c>
      <c r="H1412" t="str">
        <f t="shared" si="22"/>
        <v>Orta yas</v>
      </c>
    </row>
    <row r="1413" spans="1:8" x14ac:dyDescent="0.3">
      <c r="A1413">
        <v>201411</v>
      </c>
      <c r="B1413">
        <v>76</v>
      </c>
      <c r="C1413" t="s">
        <v>13</v>
      </c>
      <c r="D1413" t="s">
        <v>20</v>
      </c>
      <c r="E1413" t="s">
        <v>19</v>
      </c>
      <c r="F1413" t="s">
        <v>10</v>
      </c>
      <c r="G1413">
        <v>1145</v>
      </c>
      <c r="H1413" t="str">
        <f t="shared" si="22"/>
        <v>Yuksek yas</v>
      </c>
    </row>
    <row r="1414" spans="1:8" x14ac:dyDescent="0.3">
      <c r="A1414">
        <v>201412</v>
      </c>
      <c r="B1414">
        <v>31</v>
      </c>
      <c r="C1414" t="s">
        <v>13</v>
      </c>
      <c r="D1414" t="s">
        <v>18</v>
      </c>
      <c r="E1414" t="s">
        <v>19</v>
      </c>
      <c r="F1414" t="s">
        <v>10</v>
      </c>
      <c r="G1414">
        <v>1569</v>
      </c>
      <c r="H1414" t="str">
        <f t="shared" si="22"/>
        <v>Kicik yas</v>
      </c>
    </row>
    <row r="1415" spans="1:8" x14ac:dyDescent="0.3">
      <c r="A1415">
        <v>201413</v>
      </c>
      <c r="B1415">
        <v>43</v>
      </c>
      <c r="C1415" t="s">
        <v>7</v>
      </c>
      <c r="D1415" t="s">
        <v>18</v>
      </c>
      <c r="E1415" t="s">
        <v>12</v>
      </c>
      <c r="F1415" t="s">
        <v>10</v>
      </c>
      <c r="G1415">
        <v>1295</v>
      </c>
      <c r="H1415" t="str">
        <f t="shared" si="22"/>
        <v>Orta yas</v>
      </c>
    </row>
    <row r="1416" spans="1:8" x14ac:dyDescent="0.3">
      <c r="A1416">
        <v>201414</v>
      </c>
      <c r="B1416">
        <v>79</v>
      </c>
      <c r="C1416" t="s">
        <v>16</v>
      </c>
      <c r="D1416" t="s">
        <v>17</v>
      </c>
      <c r="E1416" t="s">
        <v>15</v>
      </c>
      <c r="F1416" t="s">
        <v>10</v>
      </c>
      <c r="G1416">
        <v>1240</v>
      </c>
      <c r="H1416" t="str">
        <f t="shared" si="22"/>
        <v>Yuksek yas</v>
      </c>
    </row>
    <row r="1417" spans="1:8" x14ac:dyDescent="0.3">
      <c r="A1417">
        <v>201415</v>
      </c>
      <c r="B1417">
        <v>21</v>
      </c>
      <c r="C1417" t="s">
        <v>13</v>
      </c>
      <c r="D1417" t="s">
        <v>8</v>
      </c>
      <c r="E1417" t="s">
        <v>15</v>
      </c>
      <c r="F1417" t="s">
        <v>10</v>
      </c>
      <c r="G1417">
        <v>1856</v>
      </c>
      <c r="H1417" t="str">
        <f t="shared" si="22"/>
        <v>Kicik yas</v>
      </c>
    </row>
    <row r="1418" spans="1:8" x14ac:dyDescent="0.3">
      <c r="A1418">
        <v>201416</v>
      </c>
      <c r="B1418">
        <v>42</v>
      </c>
      <c r="C1418" t="s">
        <v>7</v>
      </c>
      <c r="D1418" t="s">
        <v>8</v>
      </c>
      <c r="E1418" t="s">
        <v>19</v>
      </c>
      <c r="F1418" t="s">
        <v>10</v>
      </c>
      <c r="G1418">
        <v>1286</v>
      </c>
      <c r="H1418" t="str">
        <f t="shared" si="22"/>
        <v>Orta yas</v>
      </c>
    </row>
    <row r="1419" spans="1:8" x14ac:dyDescent="0.3">
      <c r="A1419">
        <v>201417</v>
      </c>
      <c r="B1419">
        <v>62</v>
      </c>
      <c r="C1419" t="s">
        <v>13</v>
      </c>
      <c r="D1419" t="s">
        <v>20</v>
      </c>
      <c r="E1419" t="s">
        <v>12</v>
      </c>
      <c r="F1419" t="s">
        <v>10</v>
      </c>
      <c r="G1419">
        <v>1951</v>
      </c>
      <c r="H1419" t="str">
        <f t="shared" si="22"/>
        <v>Yuksek yas</v>
      </c>
    </row>
    <row r="1420" spans="1:8" x14ac:dyDescent="0.3">
      <c r="A1420">
        <v>201418</v>
      </c>
      <c r="B1420">
        <v>59</v>
      </c>
      <c r="C1420" t="s">
        <v>13</v>
      </c>
      <c r="D1420" t="s">
        <v>18</v>
      </c>
      <c r="E1420" t="s">
        <v>15</v>
      </c>
      <c r="F1420" t="s">
        <v>10</v>
      </c>
      <c r="G1420">
        <v>1674</v>
      </c>
      <c r="H1420" t="str">
        <f t="shared" si="22"/>
        <v>Yuksek yas</v>
      </c>
    </row>
    <row r="1421" spans="1:8" x14ac:dyDescent="0.3">
      <c r="A1421">
        <v>201419</v>
      </c>
      <c r="B1421">
        <v>42</v>
      </c>
      <c r="C1421" t="s">
        <v>13</v>
      </c>
      <c r="D1421" t="s">
        <v>17</v>
      </c>
      <c r="E1421" t="s">
        <v>9</v>
      </c>
      <c r="F1421" t="s">
        <v>10</v>
      </c>
      <c r="G1421">
        <v>1025</v>
      </c>
      <c r="H1421" t="str">
        <f t="shared" si="22"/>
        <v>Orta yas</v>
      </c>
    </row>
    <row r="1422" spans="1:8" x14ac:dyDescent="0.3">
      <c r="A1422">
        <v>201420</v>
      </c>
      <c r="B1422">
        <v>35</v>
      </c>
      <c r="C1422" t="s">
        <v>7</v>
      </c>
      <c r="D1422" t="s">
        <v>17</v>
      </c>
      <c r="E1422" t="s">
        <v>12</v>
      </c>
      <c r="F1422" t="s">
        <v>10</v>
      </c>
      <c r="G1422">
        <v>1451</v>
      </c>
      <c r="H1422" t="str">
        <f t="shared" si="22"/>
        <v>Orta yas</v>
      </c>
    </row>
    <row r="1423" spans="1:8" x14ac:dyDescent="0.3">
      <c r="A1423">
        <v>201421</v>
      </c>
      <c r="B1423">
        <v>57</v>
      </c>
      <c r="C1423" t="s">
        <v>16</v>
      </c>
      <c r="D1423" t="s">
        <v>8</v>
      </c>
      <c r="E1423" t="s">
        <v>15</v>
      </c>
      <c r="F1423" t="s">
        <v>10</v>
      </c>
      <c r="G1423">
        <v>1105</v>
      </c>
      <c r="H1423" t="str">
        <f t="shared" si="22"/>
        <v>Yuksek yas</v>
      </c>
    </row>
    <row r="1424" spans="1:8" x14ac:dyDescent="0.3">
      <c r="A1424">
        <v>201422</v>
      </c>
      <c r="B1424">
        <v>0</v>
      </c>
      <c r="C1424" t="s">
        <v>7</v>
      </c>
      <c r="D1424" t="s">
        <v>18</v>
      </c>
      <c r="E1424" t="s">
        <v>9</v>
      </c>
      <c r="F1424" t="s">
        <v>10</v>
      </c>
      <c r="G1424">
        <v>1239</v>
      </c>
      <c r="H1424" t="str">
        <f t="shared" si="22"/>
        <v>Bilinmir</v>
      </c>
    </row>
    <row r="1425" spans="1:8" x14ac:dyDescent="0.3">
      <c r="A1425">
        <v>201423</v>
      </c>
      <c r="B1425">
        <v>56</v>
      </c>
      <c r="C1425" t="s">
        <v>16</v>
      </c>
      <c r="D1425" t="s">
        <v>21</v>
      </c>
      <c r="E1425" t="s">
        <v>15</v>
      </c>
      <c r="F1425" t="s">
        <v>10</v>
      </c>
      <c r="G1425">
        <v>1851</v>
      </c>
      <c r="H1425" t="str">
        <f t="shared" si="22"/>
        <v>Yuksek yas</v>
      </c>
    </row>
    <row r="1426" spans="1:8" x14ac:dyDescent="0.3">
      <c r="A1426">
        <v>201424</v>
      </c>
      <c r="B1426">
        <v>57</v>
      </c>
      <c r="C1426" t="s">
        <v>13</v>
      </c>
      <c r="D1426" t="s">
        <v>14</v>
      </c>
      <c r="E1426" t="s">
        <v>19</v>
      </c>
      <c r="F1426" t="s">
        <v>10</v>
      </c>
      <c r="G1426">
        <v>1417</v>
      </c>
      <c r="H1426" t="str">
        <f t="shared" si="22"/>
        <v>Yuksek yas</v>
      </c>
    </row>
    <row r="1427" spans="1:8" x14ac:dyDescent="0.3">
      <c r="A1427">
        <v>201425</v>
      </c>
      <c r="B1427">
        <v>31</v>
      </c>
      <c r="C1427" t="s">
        <v>16</v>
      </c>
      <c r="D1427" t="s">
        <v>17</v>
      </c>
      <c r="E1427" t="s">
        <v>19</v>
      </c>
      <c r="F1427" t="s">
        <v>10</v>
      </c>
      <c r="G1427">
        <v>1331</v>
      </c>
      <c r="H1427" t="str">
        <f t="shared" si="22"/>
        <v>Kicik yas</v>
      </c>
    </row>
    <row r="1428" spans="1:8" x14ac:dyDescent="0.3">
      <c r="A1428">
        <v>201426</v>
      </c>
      <c r="B1428">
        <v>49</v>
      </c>
      <c r="C1428" t="s">
        <v>13</v>
      </c>
      <c r="D1428" t="s">
        <v>20</v>
      </c>
      <c r="E1428" t="s">
        <v>9</v>
      </c>
      <c r="F1428" t="s">
        <v>10</v>
      </c>
      <c r="G1428">
        <v>1911</v>
      </c>
      <c r="H1428" t="str">
        <f t="shared" si="22"/>
        <v>Orta yas</v>
      </c>
    </row>
    <row r="1429" spans="1:8" x14ac:dyDescent="0.3">
      <c r="A1429">
        <v>201427</v>
      </c>
      <c r="B1429">
        <v>68</v>
      </c>
      <c r="C1429" t="s">
        <v>13</v>
      </c>
      <c r="D1429" t="s">
        <v>8</v>
      </c>
      <c r="E1429" t="s">
        <v>9</v>
      </c>
      <c r="F1429" t="s">
        <v>10</v>
      </c>
      <c r="G1429">
        <v>1890</v>
      </c>
      <c r="H1429" t="str">
        <f t="shared" si="22"/>
        <v>Yuksek yas</v>
      </c>
    </row>
    <row r="1430" spans="1:8" x14ac:dyDescent="0.3">
      <c r="A1430">
        <v>201428</v>
      </c>
      <c r="B1430">
        <v>78</v>
      </c>
      <c r="C1430" t="s">
        <v>7</v>
      </c>
      <c r="D1430" t="s">
        <v>17</v>
      </c>
      <c r="E1430" t="s">
        <v>19</v>
      </c>
      <c r="F1430" t="s">
        <v>10</v>
      </c>
      <c r="G1430">
        <v>1041</v>
      </c>
      <c r="H1430" t="str">
        <f t="shared" si="22"/>
        <v>Yuksek yas</v>
      </c>
    </row>
    <row r="1431" spans="1:8" x14ac:dyDescent="0.3">
      <c r="A1431">
        <v>201429</v>
      </c>
      <c r="B1431">
        <v>55</v>
      </c>
      <c r="C1431" t="s">
        <v>13</v>
      </c>
      <c r="D1431" t="s">
        <v>18</v>
      </c>
      <c r="E1431" t="s">
        <v>19</v>
      </c>
      <c r="F1431" t="s">
        <v>10</v>
      </c>
      <c r="G1431">
        <v>1644</v>
      </c>
      <c r="H1431" t="str">
        <f t="shared" si="22"/>
        <v>Yuksek yas</v>
      </c>
    </row>
    <row r="1432" spans="1:8" x14ac:dyDescent="0.3">
      <c r="A1432">
        <v>201430</v>
      </c>
      <c r="B1432">
        <v>50</v>
      </c>
      <c r="C1432" t="s">
        <v>11</v>
      </c>
      <c r="D1432" t="s">
        <v>17</v>
      </c>
      <c r="E1432" t="s">
        <v>19</v>
      </c>
      <c r="F1432" t="s">
        <v>10</v>
      </c>
      <c r="G1432">
        <v>1828</v>
      </c>
      <c r="H1432" t="str">
        <f t="shared" si="22"/>
        <v>Yuksek yas</v>
      </c>
    </row>
    <row r="1433" spans="1:8" x14ac:dyDescent="0.3">
      <c r="A1433">
        <v>201431</v>
      </c>
      <c r="B1433">
        <v>40</v>
      </c>
      <c r="C1433" t="s">
        <v>16</v>
      </c>
      <c r="D1433" t="s">
        <v>18</v>
      </c>
      <c r="E1433" t="s">
        <v>15</v>
      </c>
      <c r="F1433" t="s">
        <v>10</v>
      </c>
      <c r="G1433">
        <v>1555</v>
      </c>
      <c r="H1433" t="str">
        <f t="shared" si="22"/>
        <v>Orta yas</v>
      </c>
    </row>
    <row r="1434" spans="1:8" x14ac:dyDescent="0.3">
      <c r="A1434">
        <v>201432</v>
      </c>
      <c r="B1434">
        <v>32</v>
      </c>
      <c r="C1434" t="s">
        <v>16</v>
      </c>
      <c r="D1434" t="s">
        <v>21</v>
      </c>
      <c r="E1434" t="s">
        <v>9</v>
      </c>
      <c r="F1434" t="s">
        <v>10</v>
      </c>
      <c r="G1434">
        <v>1034</v>
      </c>
      <c r="H1434" t="str">
        <f t="shared" si="22"/>
        <v>Kicik yas</v>
      </c>
    </row>
    <row r="1435" spans="1:8" x14ac:dyDescent="0.3">
      <c r="A1435">
        <v>201433</v>
      </c>
      <c r="B1435">
        <v>50</v>
      </c>
      <c r="C1435" t="s">
        <v>13</v>
      </c>
      <c r="D1435" t="s">
        <v>21</v>
      </c>
      <c r="E1435" t="s">
        <v>12</v>
      </c>
      <c r="F1435" t="s">
        <v>10</v>
      </c>
      <c r="G1435">
        <v>1875</v>
      </c>
      <c r="H1435" t="str">
        <f t="shared" si="22"/>
        <v>Yuksek yas</v>
      </c>
    </row>
    <row r="1436" spans="1:8" x14ac:dyDescent="0.3">
      <c r="A1436">
        <v>201434</v>
      </c>
      <c r="B1436">
        <v>42</v>
      </c>
      <c r="C1436" t="s">
        <v>7</v>
      </c>
      <c r="D1436" t="s">
        <v>21</v>
      </c>
      <c r="E1436" t="s">
        <v>12</v>
      </c>
      <c r="F1436" t="s">
        <v>10</v>
      </c>
      <c r="G1436">
        <v>1346</v>
      </c>
      <c r="H1436" t="str">
        <f t="shared" si="22"/>
        <v>Orta yas</v>
      </c>
    </row>
    <row r="1437" spans="1:8" x14ac:dyDescent="0.3">
      <c r="A1437">
        <v>201435</v>
      </c>
      <c r="B1437">
        <v>34</v>
      </c>
      <c r="C1437" t="s">
        <v>13</v>
      </c>
      <c r="D1437" t="s">
        <v>21</v>
      </c>
      <c r="E1437" t="s">
        <v>9</v>
      </c>
      <c r="F1437" t="s">
        <v>10</v>
      </c>
      <c r="G1437">
        <v>1383</v>
      </c>
      <c r="H1437" t="str">
        <f t="shared" si="22"/>
        <v>Kicik yas</v>
      </c>
    </row>
    <row r="1438" spans="1:8" x14ac:dyDescent="0.3">
      <c r="A1438">
        <v>201436</v>
      </c>
      <c r="B1438">
        <v>50</v>
      </c>
      <c r="C1438" t="s">
        <v>7</v>
      </c>
      <c r="D1438" t="s">
        <v>21</v>
      </c>
      <c r="E1438" t="s">
        <v>19</v>
      </c>
      <c r="F1438" t="s">
        <v>10</v>
      </c>
      <c r="G1438">
        <v>1512</v>
      </c>
      <c r="H1438" t="str">
        <f t="shared" si="22"/>
        <v>Yuksek yas</v>
      </c>
    </row>
    <row r="1439" spans="1:8" x14ac:dyDescent="0.3">
      <c r="A1439">
        <v>201437</v>
      </c>
      <c r="B1439">
        <v>64</v>
      </c>
      <c r="C1439" t="s">
        <v>7</v>
      </c>
      <c r="D1439" t="s">
        <v>21</v>
      </c>
      <c r="E1439" t="s">
        <v>12</v>
      </c>
      <c r="F1439" t="s">
        <v>10</v>
      </c>
      <c r="G1439">
        <v>1737</v>
      </c>
      <c r="H1439" t="str">
        <f t="shared" si="22"/>
        <v>Yuksek yas</v>
      </c>
    </row>
    <row r="1440" spans="1:8" x14ac:dyDescent="0.3">
      <c r="A1440">
        <v>201438</v>
      </c>
      <c r="B1440">
        <v>0</v>
      </c>
      <c r="C1440" t="s">
        <v>7</v>
      </c>
      <c r="D1440" t="s">
        <v>21</v>
      </c>
      <c r="E1440" t="s">
        <v>9</v>
      </c>
      <c r="F1440" t="s">
        <v>10</v>
      </c>
      <c r="G1440">
        <v>1810</v>
      </c>
      <c r="H1440" t="str">
        <f t="shared" si="22"/>
        <v>Bilinmir</v>
      </c>
    </row>
    <row r="1441" spans="1:8" x14ac:dyDescent="0.3">
      <c r="A1441">
        <v>201439</v>
      </c>
      <c r="B1441">
        <v>19</v>
      </c>
      <c r="C1441" t="s">
        <v>11</v>
      </c>
      <c r="D1441" t="s">
        <v>14</v>
      </c>
      <c r="E1441" t="s">
        <v>15</v>
      </c>
      <c r="F1441" t="s">
        <v>10</v>
      </c>
      <c r="G1441">
        <v>1287</v>
      </c>
      <c r="H1441" t="str">
        <f t="shared" si="22"/>
        <v>Kicik yas</v>
      </c>
    </row>
    <row r="1442" spans="1:8" x14ac:dyDescent="0.3">
      <c r="A1442">
        <v>201440</v>
      </c>
      <c r="B1442">
        <v>31</v>
      </c>
      <c r="C1442" t="s">
        <v>7</v>
      </c>
      <c r="D1442" t="s">
        <v>20</v>
      </c>
      <c r="E1442" t="s">
        <v>15</v>
      </c>
      <c r="F1442" t="s">
        <v>10</v>
      </c>
      <c r="G1442">
        <v>1747</v>
      </c>
      <c r="H1442" t="str">
        <f t="shared" si="22"/>
        <v>Kicik yas</v>
      </c>
    </row>
    <row r="1443" spans="1:8" x14ac:dyDescent="0.3">
      <c r="A1443">
        <v>201441</v>
      </c>
      <c r="B1443">
        <v>70</v>
      </c>
      <c r="C1443" t="s">
        <v>16</v>
      </c>
      <c r="D1443" t="s">
        <v>8</v>
      </c>
      <c r="E1443" t="s">
        <v>15</v>
      </c>
      <c r="F1443" t="s">
        <v>10</v>
      </c>
      <c r="G1443">
        <v>1870</v>
      </c>
      <c r="H1443" t="str">
        <f t="shared" si="22"/>
        <v>Yuksek yas</v>
      </c>
    </row>
    <row r="1444" spans="1:8" x14ac:dyDescent="0.3">
      <c r="A1444">
        <v>201442</v>
      </c>
      <c r="B1444">
        <v>57</v>
      </c>
      <c r="C1444" t="s">
        <v>7</v>
      </c>
      <c r="D1444" t="s">
        <v>20</v>
      </c>
      <c r="E1444" t="s">
        <v>15</v>
      </c>
      <c r="F1444" t="s">
        <v>10</v>
      </c>
      <c r="G1444">
        <v>1958</v>
      </c>
      <c r="H1444" t="str">
        <f t="shared" si="22"/>
        <v>Yuksek yas</v>
      </c>
    </row>
    <row r="1445" spans="1:8" x14ac:dyDescent="0.3">
      <c r="A1445">
        <v>201443</v>
      </c>
      <c r="B1445">
        <v>57</v>
      </c>
      <c r="C1445" t="s">
        <v>16</v>
      </c>
      <c r="D1445" t="s">
        <v>18</v>
      </c>
      <c r="E1445" t="s">
        <v>12</v>
      </c>
      <c r="F1445" t="s">
        <v>10</v>
      </c>
      <c r="G1445">
        <v>1032</v>
      </c>
      <c r="H1445" t="str">
        <f t="shared" si="22"/>
        <v>Yuksek yas</v>
      </c>
    </row>
    <row r="1446" spans="1:8" x14ac:dyDescent="0.3">
      <c r="A1446">
        <v>201444</v>
      </c>
      <c r="B1446">
        <v>68</v>
      </c>
      <c r="C1446" t="s">
        <v>16</v>
      </c>
      <c r="D1446" t="s">
        <v>21</v>
      </c>
      <c r="E1446" t="s">
        <v>19</v>
      </c>
      <c r="F1446" t="s">
        <v>10</v>
      </c>
      <c r="G1446">
        <v>1094</v>
      </c>
      <c r="H1446" t="str">
        <f t="shared" si="22"/>
        <v>Yuksek yas</v>
      </c>
    </row>
    <row r="1447" spans="1:8" x14ac:dyDescent="0.3">
      <c r="A1447">
        <v>201445</v>
      </c>
      <c r="B1447">
        <v>56</v>
      </c>
      <c r="C1447" t="s">
        <v>16</v>
      </c>
      <c r="D1447" t="s">
        <v>8</v>
      </c>
      <c r="E1447" t="s">
        <v>9</v>
      </c>
      <c r="F1447" t="s">
        <v>10</v>
      </c>
      <c r="G1447">
        <v>1204</v>
      </c>
      <c r="H1447" t="str">
        <f t="shared" si="22"/>
        <v>Yuksek yas</v>
      </c>
    </row>
    <row r="1448" spans="1:8" x14ac:dyDescent="0.3">
      <c r="A1448">
        <v>201446</v>
      </c>
      <c r="B1448">
        <v>68</v>
      </c>
      <c r="C1448" t="s">
        <v>13</v>
      </c>
      <c r="D1448" t="s">
        <v>17</v>
      </c>
      <c r="E1448" t="s">
        <v>19</v>
      </c>
      <c r="F1448" t="s">
        <v>10</v>
      </c>
      <c r="G1448">
        <v>1620</v>
      </c>
      <c r="H1448" t="str">
        <f t="shared" si="22"/>
        <v>Yuksek yas</v>
      </c>
    </row>
    <row r="1449" spans="1:8" x14ac:dyDescent="0.3">
      <c r="A1449">
        <v>201447</v>
      </c>
      <c r="B1449">
        <v>23</v>
      </c>
      <c r="C1449" t="s">
        <v>7</v>
      </c>
      <c r="D1449" t="s">
        <v>8</v>
      </c>
      <c r="E1449" t="s">
        <v>9</v>
      </c>
      <c r="F1449" t="s">
        <v>10</v>
      </c>
      <c r="G1449">
        <v>1833</v>
      </c>
      <c r="H1449" t="str">
        <f t="shared" si="22"/>
        <v>Kicik yas</v>
      </c>
    </row>
    <row r="1450" spans="1:8" x14ac:dyDescent="0.3">
      <c r="A1450">
        <v>201448</v>
      </c>
      <c r="B1450">
        <v>23</v>
      </c>
      <c r="C1450" t="s">
        <v>13</v>
      </c>
      <c r="D1450" t="s">
        <v>18</v>
      </c>
      <c r="E1450" t="s">
        <v>9</v>
      </c>
      <c r="F1450" t="s">
        <v>10</v>
      </c>
      <c r="G1450">
        <v>1029</v>
      </c>
      <c r="H1450" t="str">
        <f t="shared" si="22"/>
        <v>Kicik yas</v>
      </c>
    </row>
    <row r="1451" spans="1:8" x14ac:dyDescent="0.3">
      <c r="A1451">
        <v>201449</v>
      </c>
      <c r="B1451">
        <v>20</v>
      </c>
      <c r="C1451" t="s">
        <v>7</v>
      </c>
      <c r="D1451" t="s">
        <v>8</v>
      </c>
      <c r="E1451" t="s">
        <v>15</v>
      </c>
      <c r="F1451" t="s">
        <v>10</v>
      </c>
      <c r="G1451">
        <v>1265</v>
      </c>
      <c r="H1451" t="str">
        <f t="shared" si="22"/>
        <v>Kicik yas</v>
      </c>
    </row>
    <row r="1452" spans="1:8" x14ac:dyDescent="0.3">
      <c r="A1452">
        <v>201450</v>
      </c>
      <c r="B1452">
        <v>24</v>
      </c>
      <c r="C1452" t="s">
        <v>7</v>
      </c>
      <c r="D1452" t="s">
        <v>17</v>
      </c>
      <c r="E1452" t="s">
        <v>9</v>
      </c>
      <c r="F1452" t="s">
        <v>10</v>
      </c>
      <c r="G1452">
        <v>1022</v>
      </c>
      <c r="H1452" t="str">
        <f t="shared" si="22"/>
        <v>Kicik yas</v>
      </c>
    </row>
    <row r="1453" spans="1:8" x14ac:dyDescent="0.3">
      <c r="A1453">
        <v>201451</v>
      </c>
      <c r="B1453">
        <v>68</v>
      </c>
      <c r="C1453" t="s">
        <v>13</v>
      </c>
      <c r="D1453" t="s">
        <v>14</v>
      </c>
      <c r="E1453" t="s">
        <v>15</v>
      </c>
      <c r="F1453" t="s">
        <v>10</v>
      </c>
      <c r="G1453">
        <v>1608</v>
      </c>
      <c r="H1453" t="str">
        <f t="shared" si="22"/>
        <v>Yuksek yas</v>
      </c>
    </row>
    <row r="1454" spans="1:8" x14ac:dyDescent="0.3">
      <c r="A1454">
        <v>201452</v>
      </c>
      <c r="B1454">
        <v>25</v>
      </c>
      <c r="C1454" t="s">
        <v>16</v>
      </c>
      <c r="D1454" t="s">
        <v>14</v>
      </c>
      <c r="E1454" t="s">
        <v>15</v>
      </c>
      <c r="F1454" t="s">
        <v>10</v>
      </c>
      <c r="G1454">
        <v>1038</v>
      </c>
      <c r="H1454" t="str">
        <f t="shared" si="22"/>
        <v>Kicik yas</v>
      </c>
    </row>
    <row r="1455" spans="1:8" x14ac:dyDescent="0.3">
      <c r="A1455">
        <v>201453</v>
      </c>
      <c r="B1455">
        <v>59</v>
      </c>
      <c r="C1455" t="s">
        <v>7</v>
      </c>
      <c r="D1455" t="s">
        <v>17</v>
      </c>
      <c r="E1455" t="s">
        <v>19</v>
      </c>
      <c r="F1455" t="s">
        <v>10</v>
      </c>
      <c r="G1455">
        <v>1172</v>
      </c>
      <c r="H1455" t="str">
        <f t="shared" si="22"/>
        <v>Yuksek yas</v>
      </c>
    </row>
    <row r="1456" spans="1:8" x14ac:dyDescent="0.3">
      <c r="A1456">
        <v>201454</v>
      </c>
      <c r="B1456">
        <v>69</v>
      </c>
      <c r="C1456" t="s">
        <v>16</v>
      </c>
      <c r="D1456" t="s">
        <v>17</v>
      </c>
      <c r="E1456" t="s">
        <v>19</v>
      </c>
      <c r="F1456" t="s">
        <v>10</v>
      </c>
      <c r="G1456">
        <v>1759</v>
      </c>
      <c r="H1456" t="str">
        <f t="shared" si="22"/>
        <v>Yuksek yas</v>
      </c>
    </row>
    <row r="1457" spans="1:8" x14ac:dyDescent="0.3">
      <c r="A1457">
        <v>201455</v>
      </c>
      <c r="B1457">
        <v>32</v>
      </c>
      <c r="C1457" t="s">
        <v>13</v>
      </c>
      <c r="D1457" t="s">
        <v>8</v>
      </c>
      <c r="E1457" t="s">
        <v>9</v>
      </c>
      <c r="F1457" t="s">
        <v>10</v>
      </c>
      <c r="G1457">
        <v>1890</v>
      </c>
      <c r="H1457" t="str">
        <f t="shared" si="22"/>
        <v>Kicik yas</v>
      </c>
    </row>
    <row r="1458" spans="1:8" x14ac:dyDescent="0.3">
      <c r="A1458">
        <v>201456</v>
      </c>
      <c r="B1458">
        <v>64</v>
      </c>
      <c r="C1458" t="s">
        <v>16</v>
      </c>
      <c r="D1458" t="s">
        <v>8</v>
      </c>
      <c r="E1458" t="s">
        <v>12</v>
      </c>
      <c r="F1458" t="s">
        <v>10</v>
      </c>
      <c r="G1458">
        <v>1412</v>
      </c>
      <c r="H1458" t="str">
        <f t="shared" si="22"/>
        <v>Yuksek yas</v>
      </c>
    </row>
    <row r="1459" spans="1:8" x14ac:dyDescent="0.3">
      <c r="A1459">
        <v>201457</v>
      </c>
      <c r="B1459">
        <v>46</v>
      </c>
      <c r="C1459" t="s">
        <v>7</v>
      </c>
      <c r="D1459" t="s">
        <v>21</v>
      </c>
      <c r="E1459" t="s">
        <v>12</v>
      </c>
      <c r="F1459" t="s">
        <v>10</v>
      </c>
      <c r="G1459">
        <v>1413</v>
      </c>
      <c r="H1459" t="str">
        <f t="shared" si="22"/>
        <v>Orta yas</v>
      </c>
    </row>
    <row r="1460" spans="1:8" x14ac:dyDescent="0.3">
      <c r="A1460">
        <v>201458</v>
      </c>
      <c r="B1460">
        <v>50</v>
      </c>
      <c r="C1460" t="s">
        <v>7</v>
      </c>
      <c r="D1460" t="s">
        <v>8</v>
      </c>
      <c r="E1460" t="s">
        <v>19</v>
      </c>
      <c r="F1460" t="s">
        <v>10</v>
      </c>
      <c r="G1460">
        <v>1673</v>
      </c>
      <c r="H1460" t="str">
        <f t="shared" si="22"/>
        <v>Yuksek yas</v>
      </c>
    </row>
    <row r="1461" spans="1:8" x14ac:dyDescent="0.3">
      <c r="A1461">
        <v>201459</v>
      </c>
      <c r="B1461">
        <v>69</v>
      </c>
      <c r="C1461" t="s">
        <v>7</v>
      </c>
      <c r="D1461" t="s">
        <v>17</v>
      </c>
      <c r="E1461" t="s">
        <v>9</v>
      </c>
      <c r="F1461" t="s">
        <v>10</v>
      </c>
      <c r="G1461">
        <v>1691</v>
      </c>
      <c r="H1461" t="str">
        <f t="shared" si="22"/>
        <v>Yuksek yas</v>
      </c>
    </row>
    <row r="1462" spans="1:8" x14ac:dyDescent="0.3">
      <c r="A1462">
        <v>201460</v>
      </c>
      <c r="B1462">
        <v>47</v>
      </c>
      <c r="C1462" t="s">
        <v>13</v>
      </c>
      <c r="D1462" t="s">
        <v>21</v>
      </c>
      <c r="E1462" t="s">
        <v>9</v>
      </c>
      <c r="F1462" t="s">
        <v>10</v>
      </c>
      <c r="G1462">
        <v>1614</v>
      </c>
      <c r="H1462" t="str">
        <f t="shared" si="22"/>
        <v>Orta yas</v>
      </c>
    </row>
    <row r="1463" spans="1:8" x14ac:dyDescent="0.3">
      <c r="A1463">
        <v>201461</v>
      </c>
      <c r="B1463">
        <v>56</v>
      </c>
      <c r="C1463" t="s">
        <v>7</v>
      </c>
      <c r="D1463" t="s">
        <v>21</v>
      </c>
      <c r="E1463" t="s">
        <v>12</v>
      </c>
      <c r="F1463" t="s">
        <v>10</v>
      </c>
      <c r="G1463">
        <v>1208</v>
      </c>
      <c r="H1463" t="str">
        <f t="shared" si="22"/>
        <v>Yuksek yas</v>
      </c>
    </row>
    <row r="1464" spans="1:8" x14ac:dyDescent="0.3">
      <c r="A1464">
        <v>201462</v>
      </c>
      <c r="B1464">
        <v>44</v>
      </c>
      <c r="C1464" t="s">
        <v>13</v>
      </c>
      <c r="D1464" t="s">
        <v>21</v>
      </c>
      <c r="E1464" t="s">
        <v>12</v>
      </c>
      <c r="F1464" t="s">
        <v>10</v>
      </c>
      <c r="G1464">
        <v>1021</v>
      </c>
      <c r="H1464" t="str">
        <f t="shared" si="22"/>
        <v>Orta yas</v>
      </c>
    </row>
    <row r="1465" spans="1:8" x14ac:dyDescent="0.3">
      <c r="A1465">
        <v>201463</v>
      </c>
      <c r="B1465">
        <v>53</v>
      </c>
      <c r="C1465" t="s">
        <v>16</v>
      </c>
      <c r="D1465" t="s">
        <v>14</v>
      </c>
      <c r="E1465" t="s">
        <v>9</v>
      </c>
      <c r="F1465" t="s">
        <v>10</v>
      </c>
      <c r="G1465">
        <v>1004</v>
      </c>
      <c r="H1465" t="str">
        <f t="shared" si="22"/>
        <v>Yuksek yas</v>
      </c>
    </row>
    <row r="1466" spans="1:8" x14ac:dyDescent="0.3">
      <c r="A1466">
        <v>201464</v>
      </c>
      <c r="B1466">
        <v>46</v>
      </c>
      <c r="C1466" t="s">
        <v>7</v>
      </c>
      <c r="D1466" t="s">
        <v>14</v>
      </c>
      <c r="E1466" t="s">
        <v>12</v>
      </c>
      <c r="F1466" t="s">
        <v>10</v>
      </c>
      <c r="G1466">
        <v>1650</v>
      </c>
      <c r="H1466" t="str">
        <f t="shared" si="22"/>
        <v>Orta yas</v>
      </c>
    </row>
    <row r="1467" spans="1:8" x14ac:dyDescent="0.3">
      <c r="A1467">
        <v>201465</v>
      </c>
      <c r="B1467">
        <v>55</v>
      </c>
      <c r="C1467" t="s">
        <v>7</v>
      </c>
      <c r="D1467" t="s">
        <v>17</v>
      </c>
      <c r="E1467" t="s">
        <v>15</v>
      </c>
      <c r="F1467" t="s">
        <v>10</v>
      </c>
      <c r="G1467">
        <v>1213</v>
      </c>
      <c r="H1467" t="str">
        <f t="shared" si="22"/>
        <v>Yuksek yas</v>
      </c>
    </row>
    <row r="1468" spans="1:8" x14ac:dyDescent="0.3">
      <c r="A1468">
        <v>201466</v>
      </c>
      <c r="B1468">
        <v>74</v>
      </c>
      <c r="C1468" t="s">
        <v>7</v>
      </c>
      <c r="D1468" t="s">
        <v>18</v>
      </c>
      <c r="E1468" t="s">
        <v>19</v>
      </c>
      <c r="F1468" t="s">
        <v>10</v>
      </c>
      <c r="G1468">
        <v>1671</v>
      </c>
      <c r="H1468" t="str">
        <f t="shared" si="22"/>
        <v>Yuksek yas</v>
      </c>
    </row>
    <row r="1469" spans="1:8" x14ac:dyDescent="0.3">
      <c r="A1469">
        <v>201467</v>
      </c>
      <c r="B1469">
        <v>50</v>
      </c>
      <c r="C1469" t="s">
        <v>16</v>
      </c>
      <c r="D1469" t="s">
        <v>17</v>
      </c>
      <c r="E1469" t="s">
        <v>12</v>
      </c>
      <c r="F1469" t="s">
        <v>10</v>
      </c>
      <c r="G1469">
        <v>1919</v>
      </c>
      <c r="H1469" t="str">
        <f t="shared" si="22"/>
        <v>Yuksek yas</v>
      </c>
    </row>
    <row r="1470" spans="1:8" x14ac:dyDescent="0.3">
      <c r="A1470">
        <v>201468</v>
      </c>
      <c r="B1470">
        <v>78</v>
      </c>
      <c r="C1470" t="s">
        <v>7</v>
      </c>
      <c r="D1470" t="s">
        <v>18</v>
      </c>
      <c r="E1470" t="s">
        <v>12</v>
      </c>
      <c r="F1470" t="s">
        <v>10</v>
      </c>
      <c r="G1470">
        <v>1906</v>
      </c>
      <c r="H1470" t="str">
        <f t="shared" si="22"/>
        <v>Yuksek yas</v>
      </c>
    </row>
    <row r="1471" spans="1:8" x14ac:dyDescent="0.3">
      <c r="A1471">
        <v>201469</v>
      </c>
      <c r="B1471">
        <v>0</v>
      </c>
      <c r="C1471" t="s">
        <v>13</v>
      </c>
      <c r="D1471" t="s">
        <v>8</v>
      </c>
      <c r="E1471" t="s">
        <v>19</v>
      </c>
      <c r="F1471" t="s">
        <v>10</v>
      </c>
      <c r="G1471">
        <v>1138</v>
      </c>
      <c r="H1471" t="str">
        <f t="shared" si="22"/>
        <v>Bilinmir</v>
      </c>
    </row>
    <row r="1472" spans="1:8" x14ac:dyDescent="0.3">
      <c r="A1472">
        <v>201470</v>
      </c>
      <c r="B1472">
        <v>44</v>
      </c>
      <c r="C1472" t="s">
        <v>16</v>
      </c>
      <c r="D1472" t="s">
        <v>17</v>
      </c>
      <c r="E1472" t="s">
        <v>12</v>
      </c>
      <c r="F1472" t="s">
        <v>10</v>
      </c>
      <c r="G1472">
        <v>1656</v>
      </c>
      <c r="H1472" t="str">
        <f t="shared" si="22"/>
        <v>Orta yas</v>
      </c>
    </row>
    <row r="1473" spans="1:8" x14ac:dyDescent="0.3">
      <c r="A1473">
        <v>201471</v>
      </c>
      <c r="B1473">
        <v>72</v>
      </c>
      <c r="C1473" t="s">
        <v>16</v>
      </c>
      <c r="D1473" t="s">
        <v>18</v>
      </c>
      <c r="E1473" t="s">
        <v>19</v>
      </c>
      <c r="F1473" t="s">
        <v>10</v>
      </c>
      <c r="G1473">
        <v>1671</v>
      </c>
      <c r="H1473" t="str">
        <f t="shared" si="22"/>
        <v>Yuksek yas</v>
      </c>
    </row>
    <row r="1474" spans="1:8" x14ac:dyDescent="0.3">
      <c r="A1474">
        <v>201472</v>
      </c>
      <c r="B1474">
        <v>50</v>
      </c>
      <c r="C1474" t="s">
        <v>16</v>
      </c>
      <c r="D1474" t="s">
        <v>20</v>
      </c>
      <c r="E1474" t="s">
        <v>12</v>
      </c>
      <c r="F1474" t="s">
        <v>10</v>
      </c>
      <c r="G1474">
        <v>1594</v>
      </c>
      <c r="H1474" t="str">
        <f t="shared" ref="H1474:H1537" si="23">IF(B1474=0, "Bilinmir",
    IF(AND(B1474&gt;0, B1474&lt;35), "Kicik yas",
        IF(AND(B1474&gt;=35, B1474&lt;50), "Orta yas",
            "Yuksek yas"
        )
    )
)</f>
        <v>Yuksek yas</v>
      </c>
    </row>
    <row r="1475" spans="1:8" x14ac:dyDescent="0.3">
      <c r="A1475">
        <v>201473</v>
      </c>
      <c r="B1475">
        <v>79</v>
      </c>
      <c r="C1475" t="s">
        <v>16</v>
      </c>
      <c r="D1475" t="s">
        <v>17</v>
      </c>
      <c r="E1475" t="s">
        <v>9</v>
      </c>
      <c r="F1475" t="s">
        <v>10</v>
      </c>
      <c r="G1475">
        <v>1666</v>
      </c>
      <c r="H1475" t="str">
        <f t="shared" si="23"/>
        <v>Yuksek yas</v>
      </c>
    </row>
    <row r="1476" spans="1:8" x14ac:dyDescent="0.3">
      <c r="A1476">
        <v>201474</v>
      </c>
      <c r="B1476">
        <v>21</v>
      </c>
      <c r="C1476" t="s">
        <v>16</v>
      </c>
      <c r="D1476" t="s">
        <v>20</v>
      </c>
      <c r="E1476" t="s">
        <v>15</v>
      </c>
      <c r="F1476" t="s">
        <v>10</v>
      </c>
      <c r="G1476">
        <v>1799</v>
      </c>
      <c r="H1476" t="str">
        <f t="shared" si="23"/>
        <v>Kicik yas</v>
      </c>
    </row>
    <row r="1477" spans="1:8" x14ac:dyDescent="0.3">
      <c r="A1477">
        <v>201475</v>
      </c>
      <c r="B1477">
        <v>39</v>
      </c>
      <c r="C1477" t="s">
        <v>13</v>
      </c>
      <c r="D1477" t="s">
        <v>18</v>
      </c>
      <c r="E1477" t="s">
        <v>12</v>
      </c>
      <c r="F1477" t="s">
        <v>10</v>
      </c>
      <c r="G1477">
        <v>1316</v>
      </c>
      <c r="H1477" t="str">
        <f t="shared" si="23"/>
        <v>Orta yas</v>
      </c>
    </row>
    <row r="1478" spans="1:8" x14ac:dyDescent="0.3">
      <c r="A1478">
        <v>201476</v>
      </c>
      <c r="B1478">
        <v>19</v>
      </c>
      <c r="C1478" t="s">
        <v>16</v>
      </c>
      <c r="D1478" t="s">
        <v>8</v>
      </c>
      <c r="E1478" t="s">
        <v>19</v>
      </c>
      <c r="F1478" t="s">
        <v>10</v>
      </c>
      <c r="G1478">
        <v>1792</v>
      </c>
      <c r="H1478" t="str">
        <f t="shared" si="23"/>
        <v>Kicik yas</v>
      </c>
    </row>
    <row r="1479" spans="1:8" x14ac:dyDescent="0.3">
      <c r="A1479">
        <v>201477</v>
      </c>
      <c r="B1479">
        <v>27</v>
      </c>
      <c r="C1479" t="s">
        <v>7</v>
      </c>
      <c r="D1479" t="s">
        <v>18</v>
      </c>
      <c r="E1479" t="s">
        <v>19</v>
      </c>
      <c r="F1479" t="s">
        <v>10</v>
      </c>
      <c r="G1479">
        <v>1575</v>
      </c>
      <c r="H1479" t="str">
        <f t="shared" si="23"/>
        <v>Kicik yas</v>
      </c>
    </row>
    <row r="1480" spans="1:8" x14ac:dyDescent="0.3">
      <c r="A1480">
        <v>201478</v>
      </c>
      <c r="B1480">
        <v>22</v>
      </c>
      <c r="C1480" t="s">
        <v>16</v>
      </c>
      <c r="D1480" t="s">
        <v>14</v>
      </c>
      <c r="E1480" t="s">
        <v>9</v>
      </c>
      <c r="F1480" t="s">
        <v>10</v>
      </c>
      <c r="G1480">
        <v>1703</v>
      </c>
      <c r="H1480" t="str">
        <f t="shared" si="23"/>
        <v>Kicik yas</v>
      </c>
    </row>
    <row r="1481" spans="1:8" x14ac:dyDescent="0.3">
      <c r="A1481">
        <v>201479</v>
      </c>
      <c r="B1481">
        <v>76</v>
      </c>
      <c r="C1481" t="s">
        <v>16</v>
      </c>
      <c r="D1481" t="s">
        <v>21</v>
      </c>
      <c r="E1481" t="s">
        <v>9</v>
      </c>
      <c r="F1481" t="s">
        <v>10</v>
      </c>
      <c r="G1481">
        <v>1155</v>
      </c>
      <c r="H1481" t="str">
        <f t="shared" si="23"/>
        <v>Yuksek yas</v>
      </c>
    </row>
    <row r="1482" spans="1:8" x14ac:dyDescent="0.3">
      <c r="A1482">
        <v>201480</v>
      </c>
      <c r="B1482">
        <v>27</v>
      </c>
      <c r="C1482" t="s">
        <v>16</v>
      </c>
      <c r="D1482" t="s">
        <v>20</v>
      </c>
      <c r="E1482" t="s">
        <v>15</v>
      </c>
      <c r="F1482" t="s">
        <v>10</v>
      </c>
      <c r="G1482">
        <v>1423</v>
      </c>
      <c r="H1482" t="str">
        <f t="shared" si="23"/>
        <v>Kicik yas</v>
      </c>
    </row>
    <row r="1483" spans="1:8" x14ac:dyDescent="0.3">
      <c r="A1483">
        <v>201481</v>
      </c>
      <c r="B1483">
        <v>50</v>
      </c>
      <c r="C1483" t="s">
        <v>16</v>
      </c>
      <c r="D1483" t="s">
        <v>8</v>
      </c>
      <c r="E1483" t="s">
        <v>19</v>
      </c>
      <c r="F1483" t="s">
        <v>10</v>
      </c>
      <c r="G1483">
        <v>1499</v>
      </c>
      <c r="H1483" t="str">
        <f t="shared" si="23"/>
        <v>Yuksek yas</v>
      </c>
    </row>
    <row r="1484" spans="1:8" x14ac:dyDescent="0.3">
      <c r="A1484">
        <v>201482</v>
      </c>
      <c r="B1484">
        <v>71</v>
      </c>
      <c r="C1484" t="s">
        <v>16</v>
      </c>
      <c r="D1484" t="s">
        <v>17</v>
      </c>
      <c r="E1484" t="s">
        <v>12</v>
      </c>
      <c r="F1484" t="s">
        <v>10</v>
      </c>
      <c r="G1484">
        <v>1090</v>
      </c>
      <c r="H1484" t="str">
        <f t="shared" si="23"/>
        <v>Yuksek yas</v>
      </c>
    </row>
    <row r="1485" spans="1:8" x14ac:dyDescent="0.3">
      <c r="A1485">
        <v>201483</v>
      </c>
      <c r="B1485">
        <v>55</v>
      </c>
      <c r="C1485" t="s">
        <v>13</v>
      </c>
      <c r="D1485" t="s">
        <v>18</v>
      </c>
      <c r="E1485" t="s">
        <v>15</v>
      </c>
      <c r="F1485" t="s">
        <v>10</v>
      </c>
      <c r="G1485">
        <v>1653</v>
      </c>
      <c r="H1485" t="str">
        <f t="shared" si="23"/>
        <v>Yuksek yas</v>
      </c>
    </row>
    <row r="1486" spans="1:8" x14ac:dyDescent="0.3">
      <c r="A1486">
        <v>201484</v>
      </c>
      <c r="B1486">
        <v>30</v>
      </c>
      <c r="C1486" t="s">
        <v>13</v>
      </c>
      <c r="D1486" t="s">
        <v>17</v>
      </c>
      <c r="E1486" t="s">
        <v>19</v>
      </c>
      <c r="F1486" t="s">
        <v>10</v>
      </c>
      <c r="G1486">
        <v>1041</v>
      </c>
      <c r="H1486" t="str">
        <f t="shared" si="23"/>
        <v>Kicik yas</v>
      </c>
    </row>
    <row r="1487" spans="1:8" x14ac:dyDescent="0.3">
      <c r="A1487">
        <v>201485</v>
      </c>
      <c r="B1487">
        <v>48</v>
      </c>
      <c r="C1487" t="s">
        <v>16</v>
      </c>
      <c r="D1487" t="s">
        <v>18</v>
      </c>
      <c r="E1487" t="s">
        <v>19</v>
      </c>
      <c r="F1487" t="s">
        <v>10</v>
      </c>
      <c r="G1487">
        <v>1760</v>
      </c>
      <c r="H1487" t="str">
        <f t="shared" si="23"/>
        <v>Orta yas</v>
      </c>
    </row>
    <row r="1488" spans="1:8" x14ac:dyDescent="0.3">
      <c r="A1488">
        <v>201486</v>
      </c>
      <c r="B1488">
        <v>64</v>
      </c>
      <c r="C1488" t="s">
        <v>13</v>
      </c>
      <c r="D1488" t="s">
        <v>17</v>
      </c>
      <c r="E1488" t="s">
        <v>15</v>
      </c>
      <c r="F1488" t="s">
        <v>10</v>
      </c>
      <c r="G1488">
        <v>1294</v>
      </c>
      <c r="H1488" t="str">
        <f t="shared" si="23"/>
        <v>Yuksek yas</v>
      </c>
    </row>
    <row r="1489" spans="1:8" x14ac:dyDescent="0.3">
      <c r="A1489">
        <v>201487</v>
      </c>
      <c r="B1489">
        <v>53</v>
      </c>
      <c r="C1489" t="s">
        <v>7</v>
      </c>
      <c r="D1489" t="s">
        <v>8</v>
      </c>
      <c r="E1489" t="s">
        <v>19</v>
      </c>
      <c r="F1489" t="s">
        <v>10</v>
      </c>
      <c r="G1489">
        <v>1769</v>
      </c>
      <c r="H1489" t="str">
        <f t="shared" si="23"/>
        <v>Yuksek yas</v>
      </c>
    </row>
    <row r="1490" spans="1:8" x14ac:dyDescent="0.3">
      <c r="A1490">
        <v>201488</v>
      </c>
      <c r="B1490">
        <v>62</v>
      </c>
      <c r="C1490" t="s">
        <v>16</v>
      </c>
      <c r="D1490" t="s">
        <v>21</v>
      </c>
      <c r="E1490" t="s">
        <v>19</v>
      </c>
      <c r="F1490" t="s">
        <v>10</v>
      </c>
      <c r="G1490">
        <v>1336</v>
      </c>
      <c r="H1490" t="str">
        <f t="shared" si="23"/>
        <v>Yuksek yas</v>
      </c>
    </row>
    <row r="1491" spans="1:8" x14ac:dyDescent="0.3">
      <c r="A1491">
        <v>201489</v>
      </c>
      <c r="B1491">
        <v>41</v>
      </c>
      <c r="C1491" t="s">
        <v>7</v>
      </c>
      <c r="D1491" t="s">
        <v>21</v>
      </c>
      <c r="E1491" t="s">
        <v>15</v>
      </c>
      <c r="F1491" t="s">
        <v>10</v>
      </c>
      <c r="G1491">
        <v>1000</v>
      </c>
      <c r="H1491" t="str">
        <f t="shared" si="23"/>
        <v>Orta yas</v>
      </c>
    </row>
    <row r="1492" spans="1:8" x14ac:dyDescent="0.3">
      <c r="A1492">
        <v>201490</v>
      </c>
      <c r="B1492">
        <v>69</v>
      </c>
      <c r="C1492" t="s">
        <v>7</v>
      </c>
      <c r="D1492" t="s">
        <v>21</v>
      </c>
      <c r="E1492" t="s">
        <v>9</v>
      </c>
      <c r="F1492" t="s">
        <v>10</v>
      </c>
      <c r="G1492">
        <v>1108</v>
      </c>
      <c r="H1492" t="str">
        <f t="shared" si="23"/>
        <v>Yuksek yas</v>
      </c>
    </row>
    <row r="1493" spans="1:8" x14ac:dyDescent="0.3">
      <c r="A1493">
        <v>201491</v>
      </c>
      <c r="B1493">
        <v>73</v>
      </c>
      <c r="C1493" t="s">
        <v>16</v>
      </c>
      <c r="D1493" t="s">
        <v>18</v>
      </c>
      <c r="E1493" t="s">
        <v>19</v>
      </c>
      <c r="F1493" t="s">
        <v>10</v>
      </c>
      <c r="G1493">
        <v>1927</v>
      </c>
      <c r="H1493" t="str">
        <f t="shared" si="23"/>
        <v>Yuksek yas</v>
      </c>
    </row>
    <row r="1494" spans="1:8" x14ac:dyDescent="0.3">
      <c r="A1494">
        <v>201492</v>
      </c>
      <c r="B1494">
        <v>32</v>
      </c>
      <c r="C1494" t="s">
        <v>7</v>
      </c>
      <c r="D1494" t="s">
        <v>8</v>
      </c>
      <c r="E1494" t="s">
        <v>9</v>
      </c>
      <c r="F1494" t="s">
        <v>10</v>
      </c>
      <c r="G1494">
        <v>1978</v>
      </c>
      <c r="H1494" t="str">
        <f t="shared" si="23"/>
        <v>Kicik yas</v>
      </c>
    </row>
    <row r="1495" spans="1:8" x14ac:dyDescent="0.3">
      <c r="A1495">
        <v>201493</v>
      </c>
      <c r="B1495">
        <v>46</v>
      </c>
      <c r="C1495" t="s">
        <v>7</v>
      </c>
      <c r="D1495" t="s">
        <v>17</v>
      </c>
      <c r="E1495" t="s">
        <v>15</v>
      </c>
      <c r="F1495" t="s">
        <v>10</v>
      </c>
      <c r="G1495">
        <v>1124</v>
      </c>
      <c r="H1495" t="str">
        <f t="shared" si="23"/>
        <v>Orta yas</v>
      </c>
    </row>
    <row r="1496" spans="1:8" x14ac:dyDescent="0.3">
      <c r="A1496">
        <v>201494</v>
      </c>
      <c r="B1496">
        <v>25</v>
      </c>
      <c r="C1496" t="s">
        <v>7</v>
      </c>
      <c r="D1496" t="s">
        <v>17</v>
      </c>
      <c r="E1496" t="s">
        <v>19</v>
      </c>
      <c r="F1496" t="s">
        <v>10</v>
      </c>
      <c r="G1496">
        <v>1063</v>
      </c>
      <c r="H1496" t="str">
        <f t="shared" si="23"/>
        <v>Kicik yas</v>
      </c>
    </row>
    <row r="1497" spans="1:8" x14ac:dyDescent="0.3">
      <c r="A1497">
        <v>201495</v>
      </c>
      <c r="B1497">
        <v>22</v>
      </c>
      <c r="C1497" t="s">
        <v>16</v>
      </c>
      <c r="D1497" t="s">
        <v>18</v>
      </c>
      <c r="E1497" t="s">
        <v>12</v>
      </c>
      <c r="F1497" t="s">
        <v>10</v>
      </c>
      <c r="G1497">
        <v>1205</v>
      </c>
      <c r="H1497" t="str">
        <f t="shared" si="23"/>
        <v>Kicik yas</v>
      </c>
    </row>
    <row r="1498" spans="1:8" x14ac:dyDescent="0.3">
      <c r="A1498">
        <v>201496</v>
      </c>
      <c r="B1498">
        <v>0</v>
      </c>
      <c r="C1498" t="s">
        <v>16</v>
      </c>
      <c r="D1498" t="s">
        <v>21</v>
      </c>
      <c r="E1498" t="s">
        <v>12</v>
      </c>
      <c r="F1498" t="s">
        <v>10</v>
      </c>
      <c r="G1498">
        <v>1414</v>
      </c>
      <c r="H1498" t="str">
        <f t="shared" si="23"/>
        <v>Bilinmir</v>
      </c>
    </row>
    <row r="1499" spans="1:8" x14ac:dyDescent="0.3">
      <c r="A1499">
        <v>201497</v>
      </c>
      <c r="B1499">
        <v>64</v>
      </c>
      <c r="C1499" t="s">
        <v>7</v>
      </c>
      <c r="D1499" t="s">
        <v>17</v>
      </c>
      <c r="E1499" t="s">
        <v>9</v>
      </c>
      <c r="F1499" t="s">
        <v>10</v>
      </c>
      <c r="G1499">
        <v>1953</v>
      </c>
      <c r="H1499" t="str">
        <f t="shared" si="23"/>
        <v>Yuksek yas</v>
      </c>
    </row>
    <row r="1500" spans="1:8" x14ac:dyDescent="0.3">
      <c r="A1500">
        <v>201498</v>
      </c>
      <c r="B1500">
        <v>21</v>
      </c>
      <c r="C1500" t="s">
        <v>16</v>
      </c>
      <c r="D1500" t="s">
        <v>17</v>
      </c>
      <c r="E1500" t="s">
        <v>15</v>
      </c>
      <c r="F1500" t="s">
        <v>10</v>
      </c>
      <c r="G1500">
        <v>1849</v>
      </c>
      <c r="H1500" t="str">
        <f t="shared" si="23"/>
        <v>Kicik yas</v>
      </c>
    </row>
    <row r="1501" spans="1:8" x14ac:dyDescent="0.3">
      <c r="A1501">
        <v>201499</v>
      </c>
      <c r="B1501">
        <v>29</v>
      </c>
      <c r="C1501" t="s">
        <v>16</v>
      </c>
      <c r="D1501" t="s">
        <v>8</v>
      </c>
      <c r="E1501" t="s">
        <v>9</v>
      </c>
      <c r="F1501" t="s">
        <v>10</v>
      </c>
      <c r="G1501">
        <v>1243</v>
      </c>
      <c r="H1501" t="str">
        <f t="shared" si="23"/>
        <v>Kicik yas</v>
      </c>
    </row>
    <row r="1502" spans="1:8" x14ac:dyDescent="0.3">
      <c r="A1502">
        <v>201500</v>
      </c>
      <c r="B1502">
        <v>62</v>
      </c>
      <c r="C1502" t="s">
        <v>7</v>
      </c>
      <c r="D1502" t="s">
        <v>21</v>
      </c>
      <c r="E1502" t="s">
        <v>12</v>
      </c>
      <c r="F1502" t="s">
        <v>10</v>
      </c>
      <c r="G1502">
        <v>1589</v>
      </c>
      <c r="H1502" t="str">
        <f t="shared" si="23"/>
        <v>Yuksek yas</v>
      </c>
    </row>
    <row r="1503" spans="1:8" x14ac:dyDescent="0.3">
      <c r="A1503">
        <v>201501</v>
      </c>
      <c r="B1503">
        <v>19</v>
      </c>
      <c r="C1503" t="s">
        <v>16</v>
      </c>
      <c r="D1503" t="s">
        <v>8</v>
      </c>
      <c r="E1503" t="s">
        <v>19</v>
      </c>
      <c r="F1503" t="s">
        <v>10</v>
      </c>
      <c r="G1503">
        <v>1622</v>
      </c>
      <c r="H1503" t="str">
        <f t="shared" si="23"/>
        <v>Kicik yas</v>
      </c>
    </row>
    <row r="1504" spans="1:8" x14ac:dyDescent="0.3">
      <c r="A1504">
        <v>201502</v>
      </c>
      <c r="B1504">
        <v>44</v>
      </c>
      <c r="C1504" t="s">
        <v>13</v>
      </c>
      <c r="D1504" t="s">
        <v>18</v>
      </c>
      <c r="E1504" t="s">
        <v>15</v>
      </c>
      <c r="F1504" t="s">
        <v>10</v>
      </c>
      <c r="G1504">
        <v>1653</v>
      </c>
      <c r="H1504" t="str">
        <f t="shared" si="23"/>
        <v>Orta yas</v>
      </c>
    </row>
    <row r="1505" spans="1:8" x14ac:dyDescent="0.3">
      <c r="A1505">
        <v>201503</v>
      </c>
      <c r="B1505">
        <v>48</v>
      </c>
      <c r="C1505" t="s">
        <v>16</v>
      </c>
      <c r="D1505" t="s">
        <v>17</v>
      </c>
      <c r="E1505" t="s">
        <v>12</v>
      </c>
      <c r="F1505" t="s">
        <v>10</v>
      </c>
      <c r="G1505">
        <v>1215</v>
      </c>
      <c r="H1505" t="str">
        <f t="shared" si="23"/>
        <v>Orta yas</v>
      </c>
    </row>
    <row r="1506" spans="1:8" x14ac:dyDescent="0.3">
      <c r="A1506">
        <v>201504</v>
      </c>
      <c r="B1506">
        <v>68</v>
      </c>
      <c r="C1506" t="s">
        <v>13</v>
      </c>
      <c r="D1506" t="s">
        <v>14</v>
      </c>
      <c r="E1506" t="s">
        <v>15</v>
      </c>
      <c r="F1506" t="s">
        <v>10</v>
      </c>
      <c r="G1506">
        <v>1964</v>
      </c>
      <c r="H1506" t="str">
        <f t="shared" si="23"/>
        <v>Yuksek yas</v>
      </c>
    </row>
    <row r="1507" spans="1:8" x14ac:dyDescent="0.3">
      <c r="A1507">
        <v>201505</v>
      </c>
      <c r="B1507">
        <v>68</v>
      </c>
      <c r="C1507" t="s">
        <v>7</v>
      </c>
      <c r="D1507" t="s">
        <v>21</v>
      </c>
      <c r="E1507" t="s">
        <v>12</v>
      </c>
      <c r="F1507" t="s">
        <v>10</v>
      </c>
      <c r="G1507">
        <v>1527</v>
      </c>
      <c r="H1507" t="str">
        <f t="shared" si="23"/>
        <v>Yuksek yas</v>
      </c>
    </row>
    <row r="1508" spans="1:8" x14ac:dyDescent="0.3">
      <c r="A1508">
        <v>201506</v>
      </c>
      <c r="B1508">
        <v>53</v>
      </c>
      <c r="C1508" t="s">
        <v>16</v>
      </c>
      <c r="D1508" t="s">
        <v>14</v>
      </c>
      <c r="E1508" t="s">
        <v>15</v>
      </c>
      <c r="F1508" t="s">
        <v>10</v>
      </c>
      <c r="G1508">
        <v>1964</v>
      </c>
      <c r="H1508" t="str">
        <f t="shared" si="23"/>
        <v>Yuksek yas</v>
      </c>
    </row>
    <row r="1509" spans="1:8" x14ac:dyDescent="0.3">
      <c r="A1509">
        <v>201507</v>
      </c>
      <c r="B1509">
        <v>53</v>
      </c>
      <c r="C1509" t="s">
        <v>7</v>
      </c>
      <c r="D1509" t="s">
        <v>8</v>
      </c>
      <c r="E1509" t="s">
        <v>19</v>
      </c>
      <c r="F1509" t="s">
        <v>10</v>
      </c>
      <c r="G1509">
        <v>1565</v>
      </c>
      <c r="H1509" t="str">
        <f t="shared" si="23"/>
        <v>Yuksek yas</v>
      </c>
    </row>
    <row r="1510" spans="1:8" x14ac:dyDescent="0.3">
      <c r="A1510">
        <v>201508</v>
      </c>
      <c r="B1510">
        <v>43</v>
      </c>
      <c r="C1510" t="s">
        <v>7</v>
      </c>
      <c r="D1510" t="s">
        <v>18</v>
      </c>
      <c r="E1510" t="s">
        <v>15</v>
      </c>
      <c r="F1510" t="s">
        <v>10</v>
      </c>
      <c r="G1510">
        <v>1652</v>
      </c>
      <c r="H1510" t="str">
        <f t="shared" si="23"/>
        <v>Orta yas</v>
      </c>
    </row>
    <row r="1511" spans="1:8" x14ac:dyDescent="0.3">
      <c r="A1511">
        <v>201509</v>
      </c>
      <c r="B1511">
        <v>60</v>
      </c>
      <c r="C1511" t="s">
        <v>7</v>
      </c>
      <c r="D1511" t="s">
        <v>21</v>
      </c>
      <c r="E1511" t="s">
        <v>12</v>
      </c>
      <c r="F1511" t="s">
        <v>10</v>
      </c>
      <c r="G1511">
        <v>1379</v>
      </c>
      <c r="H1511" t="str">
        <f t="shared" si="23"/>
        <v>Yuksek yas</v>
      </c>
    </row>
    <row r="1512" spans="1:8" x14ac:dyDescent="0.3">
      <c r="A1512">
        <v>201510</v>
      </c>
      <c r="B1512">
        <v>44</v>
      </c>
      <c r="C1512" t="s">
        <v>7</v>
      </c>
      <c r="D1512" t="s">
        <v>20</v>
      </c>
      <c r="E1512" t="s">
        <v>9</v>
      </c>
      <c r="F1512" t="s">
        <v>10</v>
      </c>
      <c r="G1512">
        <v>1847</v>
      </c>
      <c r="H1512" t="str">
        <f t="shared" si="23"/>
        <v>Orta yas</v>
      </c>
    </row>
    <row r="1513" spans="1:8" x14ac:dyDescent="0.3">
      <c r="A1513">
        <v>201511</v>
      </c>
      <c r="B1513">
        <v>22</v>
      </c>
      <c r="C1513" t="s">
        <v>7</v>
      </c>
      <c r="D1513" t="s">
        <v>18</v>
      </c>
      <c r="E1513" t="s">
        <v>15</v>
      </c>
      <c r="F1513" t="s">
        <v>10</v>
      </c>
      <c r="G1513">
        <v>1078</v>
      </c>
      <c r="H1513" t="str">
        <f t="shared" si="23"/>
        <v>Kicik yas</v>
      </c>
    </row>
    <row r="1514" spans="1:8" x14ac:dyDescent="0.3">
      <c r="A1514">
        <v>201512</v>
      </c>
      <c r="B1514">
        <v>37</v>
      </c>
      <c r="C1514" t="s">
        <v>16</v>
      </c>
      <c r="D1514" t="s">
        <v>21</v>
      </c>
      <c r="E1514" t="s">
        <v>12</v>
      </c>
      <c r="F1514" t="s">
        <v>10</v>
      </c>
      <c r="G1514">
        <v>1414</v>
      </c>
      <c r="H1514" t="str">
        <f t="shared" si="23"/>
        <v>Orta yas</v>
      </c>
    </row>
    <row r="1515" spans="1:8" x14ac:dyDescent="0.3">
      <c r="A1515">
        <v>201513</v>
      </c>
      <c r="B1515">
        <v>28</v>
      </c>
      <c r="C1515" t="s">
        <v>13</v>
      </c>
      <c r="D1515" t="s">
        <v>20</v>
      </c>
      <c r="E1515" t="s">
        <v>15</v>
      </c>
      <c r="F1515" t="s">
        <v>10</v>
      </c>
      <c r="G1515">
        <v>1452</v>
      </c>
      <c r="H1515" t="str">
        <f t="shared" si="23"/>
        <v>Kicik yas</v>
      </c>
    </row>
    <row r="1516" spans="1:8" x14ac:dyDescent="0.3">
      <c r="A1516">
        <v>201514</v>
      </c>
      <c r="B1516">
        <v>79</v>
      </c>
      <c r="C1516" t="s">
        <v>16</v>
      </c>
      <c r="D1516" t="s">
        <v>18</v>
      </c>
      <c r="E1516" t="s">
        <v>12</v>
      </c>
      <c r="F1516" t="s">
        <v>10</v>
      </c>
      <c r="G1516">
        <v>1148</v>
      </c>
      <c r="H1516" t="str">
        <f t="shared" si="23"/>
        <v>Yuksek yas</v>
      </c>
    </row>
    <row r="1517" spans="1:8" x14ac:dyDescent="0.3">
      <c r="A1517">
        <v>201515</v>
      </c>
      <c r="B1517">
        <v>27</v>
      </c>
      <c r="C1517" t="s">
        <v>16</v>
      </c>
      <c r="D1517" t="s">
        <v>18</v>
      </c>
      <c r="E1517" t="s">
        <v>9</v>
      </c>
      <c r="F1517" t="s">
        <v>10</v>
      </c>
      <c r="G1517">
        <v>1638</v>
      </c>
      <c r="H1517" t="str">
        <f t="shared" si="23"/>
        <v>Kicik yas</v>
      </c>
    </row>
    <row r="1518" spans="1:8" x14ac:dyDescent="0.3">
      <c r="A1518">
        <v>201516</v>
      </c>
      <c r="B1518">
        <v>57</v>
      </c>
      <c r="C1518" t="s">
        <v>16</v>
      </c>
      <c r="D1518" t="s">
        <v>8</v>
      </c>
      <c r="E1518" t="s">
        <v>12</v>
      </c>
      <c r="F1518" t="s">
        <v>10</v>
      </c>
      <c r="G1518">
        <v>1669</v>
      </c>
      <c r="H1518" t="str">
        <f t="shared" si="23"/>
        <v>Yuksek yas</v>
      </c>
    </row>
    <row r="1519" spans="1:8" x14ac:dyDescent="0.3">
      <c r="A1519">
        <v>201517</v>
      </c>
      <c r="B1519">
        <v>55</v>
      </c>
      <c r="C1519" t="s">
        <v>16</v>
      </c>
      <c r="D1519" t="s">
        <v>20</v>
      </c>
      <c r="E1519" t="s">
        <v>15</v>
      </c>
      <c r="F1519" t="s">
        <v>10</v>
      </c>
      <c r="G1519">
        <v>1790</v>
      </c>
      <c r="H1519" t="str">
        <f t="shared" si="23"/>
        <v>Yuksek yas</v>
      </c>
    </row>
    <row r="1520" spans="1:8" x14ac:dyDescent="0.3">
      <c r="A1520">
        <v>201518</v>
      </c>
      <c r="B1520">
        <v>23</v>
      </c>
      <c r="C1520" t="s">
        <v>13</v>
      </c>
      <c r="D1520" t="s">
        <v>20</v>
      </c>
      <c r="E1520" t="s">
        <v>9</v>
      </c>
      <c r="F1520" t="s">
        <v>10</v>
      </c>
      <c r="G1520">
        <v>1037</v>
      </c>
      <c r="H1520" t="str">
        <f t="shared" si="23"/>
        <v>Kicik yas</v>
      </c>
    </row>
    <row r="1521" spans="1:8" x14ac:dyDescent="0.3">
      <c r="A1521">
        <v>201519</v>
      </c>
      <c r="B1521">
        <v>25</v>
      </c>
      <c r="C1521" t="s">
        <v>16</v>
      </c>
      <c r="D1521" t="s">
        <v>20</v>
      </c>
      <c r="E1521" t="s">
        <v>12</v>
      </c>
      <c r="F1521" t="s">
        <v>10</v>
      </c>
      <c r="G1521">
        <v>1156</v>
      </c>
      <c r="H1521" t="str">
        <f t="shared" si="23"/>
        <v>Kicik yas</v>
      </c>
    </row>
    <row r="1522" spans="1:8" x14ac:dyDescent="0.3">
      <c r="A1522">
        <v>201520</v>
      </c>
      <c r="B1522">
        <v>40</v>
      </c>
      <c r="C1522" t="s">
        <v>7</v>
      </c>
      <c r="D1522" t="s">
        <v>21</v>
      </c>
      <c r="E1522" t="s">
        <v>15</v>
      </c>
      <c r="F1522" t="s">
        <v>10</v>
      </c>
      <c r="G1522">
        <v>1332</v>
      </c>
      <c r="H1522" t="str">
        <f t="shared" si="23"/>
        <v>Orta yas</v>
      </c>
    </row>
    <row r="1523" spans="1:8" x14ac:dyDescent="0.3">
      <c r="A1523">
        <v>201521</v>
      </c>
      <c r="B1523">
        <v>64</v>
      </c>
      <c r="C1523" t="s">
        <v>16</v>
      </c>
      <c r="D1523" t="s">
        <v>14</v>
      </c>
      <c r="E1523" t="s">
        <v>15</v>
      </c>
      <c r="F1523" t="s">
        <v>10</v>
      </c>
      <c r="G1523">
        <v>1287</v>
      </c>
      <c r="H1523" t="str">
        <f t="shared" si="23"/>
        <v>Yuksek yas</v>
      </c>
    </row>
    <row r="1524" spans="1:8" x14ac:dyDescent="0.3">
      <c r="A1524">
        <v>201522</v>
      </c>
      <c r="B1524">
        <v>43</v>
      </c>
      <c r="C1524" t="s">
        <v>11</v>
      </c>
      <c r="D1524" t="s">
        <v>14</v>
      </c>
      <c r="E1524" t="s">
        <v>15</v>
      </c>
      <c r="F1524" t="s">
        <v>10</v>
      </c>
      <c r="G1524">
        <v>1111</v>
      </c>
      <c r="H1524" t="str">
        <f t="shared" si="23"/>
        <v>Orta yas</v>
      </c>
    </row>
    <row r="1525" spans="1:8" x14ac:dyDescent="0.3">
      <c r="A1525">
        <v>201523</v>
      </c>
      <c r="B1525">
        <v>63</v>
      </c>
      <c r="C1525" t="s">
        <v>13</v>
      </c>
      <c r="D1525" t="s">
        <v>14</v>
      </c>
      <c r="E1525" t="s">
        <v>15</v>
      </c>
      <c r="F1525" t="s">
        <v>10</v>
      </c>
      <c r="G1525">
        <v>1701</v>
      </c>
      <c r="H1525" t="str">
        <f t="shared" si="23"/>
        <v>Yuksek yas</v>
      </c>
    </row>
    <row r="1526" spans="1:8" x14ac:dyDescent="0.3">
      <c r="A1526">
        <v>201524</v>
      </c>
      <c r="B1526">
        <v>60</v>
      </c>
      <c r="C1526" t="s">
        <v>13</v>
      </c>
      <c r="D1526" t="s">
        <v>17</v>
      </c>
      <c r="E1526" t="s">
        <v>9</v>
      </c>
      <c r="F1526" t="s">
        <v>10</v>
      </c>
      <c r="G1526">
        <v>1617</v>
      </c>
      <c r="H1526" t="str">
        <f t="shared" si="23"/>
        <v>Yuksek yas</v>
      </c>
    </row>
    <row r="1527" spans="1:8" x14ac:dyDescent="0.3">
      <c r="A1527">
        <v>201525</v>
      </c>
      <c r="B1527">
        <v>29</v>
      </c>
      <c r="C1527" t="s">
        <v>7</v>
      </c>
      <c r="D1527" t="s">
        <v>17</v>
      </c>
      <c r="E1527" t="s">
        <v>12</v>
      </c>
      <c r="F1527" t="s">
        <v>10</v>
      </c>
      <c r="G1527">
        <v>1090</v>
      </c>
      <c r="H1527" t="str">
        <f t="shared" si="23"/>
        <v>Kicik yas</v>
      </c>
    </row>
    <row r="1528" spans="1:8" x14ac:dyDescent="0.3">
      <c r="A1528">
        <v>201526</v>
      </c>
      <c r="B1528">
        <v>43</v>
      </c>
      <c r="C1528" t="s">
        <v>16</v>
      </c>
      <c r="D1528" t="s">
        <v>8</v>
      </c>
      <c r="E1528" t="s">
        <v>9</v>
      </c>
      <c r="F1528" t="s">
        <v>10</v>
      </c>
      <c r="G1528">
        <v>1865</v>
      </c>
      <c r="H1528" t="str">
        <f t="shared" si="23"/>
        <v>Orta yas</v>
      </c>
    </row>
    <row r="1529" spans="1:8" x14ac:dyDescent="0.3">
      <c r="A1529">
        <v>201527</v>
      </c>
      <c r="B1529">
        <v>0</v>
      </c>
      <c r="C1529" t="s">
        <v>11</v>
      </c>
      <c r="D1529" t="s">
        <v>8</v>
      </c>
      <c r="E1529" t="s">
        <v>12</v>
      </c>
      <c r="F1529" t="s">
        <v>10</v>
      </c>
      <c r="G1529">
        <v>1812</v>
      </c>
      <c r="H1529" t="str">
        <f t="shared" si="23"/>
        <v>Bilinmir</v>
      </c>
    </row>
    <row r="1530" spans="1:8" x14ac:dyDescent="0.3">
      <c r="A1530">
        <v>201528</v>
      </c>
      <c r="B1530">
        <v>57</v>
      </c>
      <c r="C1530" t="s">
        <v>16</v>
      </c>
      <c r="D1530" t="s">
        <v>20</v>
      </c>
      <c r="E1530" t="s">
        <v>15</v>
      </c>
      <c r="F1530" t="s">
        <v>10</v>
      </c>
      <c r="G1530">
        <v>1048</v>
      </c>
      <c r="H1530" t="str">
        <f t="shared" si="23"/>
        <v>Yuksek yas</v>
      </c>
    </row>
    <row r="1531" spans="1:8" x14ac:dyDescent="0.3">
      <c r="A1531">
        <v>201529</v>
      </c>
      <c r="B1531">
        <v>79</v>
      </c>
      <c r="C1531" t="s">
        <v>7</v>
      </c>
      <c r="D1531" t="s">
        <v>21</v>
      </c>
      <c r="E1531" t="s">
        <v>15</v>
      </c>
      <c r="F1531" t="s">
        <v>10</v>
      </c>
      <c r="G1531">
        <v>1160</v>
      </c>
      <c r="H1531" t="str">
        <f t="shared" si="23"/>
        <v>Yuksek yas</v>
      </c>
    </row>
    <row r="1532" spans="1:8" x14ac:dyDescent="0.3">
      <c r="A1532">
        <v>201530</v>
      </c>
      <c r="B1532">
        <v>35</v>
      </c>
      <c r="C1532" t="s">
        <v>13</v>
      </c>
      <c r="D1532" t="s">
        <v>14</v>
      </c>
      <c r="E1532" t="s">
        <v>9</v>
      </c>
      <c r="F1532" t="s">
        <v>10</v>
      </c>
      <c r="G1532">
        <v>1515</v>
      </c>
      <c r="H1532" t="str">
        <f t="shared" si="23"/>
        <v>Orta yas</v>
      </c>
    </row>
    <row r="1533" spans="1:8" x14ac:dyDescent="0.3">
      <c r="A1533">
        <v>201531</v>
      </c>
      <c r="B1533">
        <v>42</v>
      </c>
      <c r="C1533" t="s">
        <v>7</v>
      </c>
      <c r="D1533" t="s">
        <v>8</v>
      </c>
      <c r="E1533" t="s">
        <v>15</v>
      </c>
      <c r="F1533" t="s">
        <v>10</v>
      </c>
      <c r="G1533">
        <v>1401</v>
      </c>
      <c r="H1533" t="str">
        <f t="shared" si="23"/>
        <v>Orta yas</v>
      </c>
    </row>
    <row r="1534" spans="1:8" x14ac:dyDescent="0.3">
      <c r="A1534">
        <v>201532</v>
      </c>
      <c r="B1534">
        <v>50</v>
      </c>
      <c r="C1534" t="s">
        <v>16</v>
      </c>
      <c r="D1534" t="s">
        <v>21</v>
      </c>
      <c r="E1534" t="s">
        <v>15</v>
      </c>
      <c r="F1534" t="s">
        <v>10</v>
      </c>
      <c r="G1534">
        <v>1709</v>
      </c>
      <c r="H1534" t="str">
        <f t="shared" si="23"/>
        <v>Yuksek yas</v>
      </c>
    </row>
    <row r="1535" spans="1:8" x14ac:dyDescent="0.3">
      <c r="A1535">
        <v>201533</v>
      </c>
      <c r="B1535">
        <v>64</v>
      </c>
      <c r="C1535" t="s">
        <v>13</v>
      </c>
      <c r="D1535" t="s">
        <v>17</v>
      </c>
      <c r="E1535" t="s">
        <v>15</v>
      </c>
      <c r="F1535" t="s">
        <v>10</v>
      </c>
      <c r="G1535">
        <v>1319</v>
      </c>
      <c r="H1535" t="str">
        <f t="shared" si="23"/>
        <v>Yuksek yas</v>
      </c>
    </row>
    <row r="1536" spans="1:8" x14ac:dyDescent="0.3">
      <c r="A1536">
        <v>201534</v>
      </c>
      <c r="B1536">
        <v>57</v>
      </c>
      <c r="C1536" t="s">
        <v>13</v>
      </c>
      <c r="D1536" t="s">
        <v>21</v>
      </c>
      <c r="E1536" t="s">
        <v>15</v>
      </c>
      <c r="F1536" t="s">
        <v>10</v>
      </c>
      <c r="G1536">
        <v>1923</v>
      </c>
      <c r="H1536" t="str">
        <f t="shared" si="23"/>
        <v>Yuksek yas</v>
      </c>
    </row>
    <row r="1537" spans="1:8" x14ac:dyDescent="0.3">
      <c r="A1537">
        <v>201535</v>
      </c>
      <c r="B1537">
        <v>77</v>
      </c>
      <c r="C1537" t="s">
        <v>7</v>
      </c>
      <c r="D1537" t="s">
        <v>8</v>
      </c>
      <c r="E1537" t="s">
        <v>9</v>
      </c>
      <c r="F1537" t="s">
        <v>10</v>
      </c>
      <c r="G1537">
        <v>1363</v>
      </c>
      <c r="H1537" t="str">
        <f t="shared" si="23"/>
        <v>Yuksek yas</v>
      </c>
    </row>
    <row r="1538" spans="1:8" x14ac:dyDescent="0.3">
      <c r="A1538">
        <v>201536</v>
      </c>
      <c r="B1538">
        <v>60</v>
      </c>
      <c r="C1538" t="s">
        <v>13</v>
      </c>
      <c r="D1538" t="s">
        <v>14</v>
      </c>
      <c r="E1538" t="s">
        <v>15</v>
      </c>
      <c r="F1538" t="s">
        <v>10</v>
      </c>
      <c r="G1538">
        <v>1888</v>
      </c>
      <c r="H1538" t="str">
        <f t="shared" ref="H1538:H1601" si="24">IF(B1538=0, "Bilinmir",
    IF(AND(B1538&gt;0, B1538&lt;35), "Kicik yas",
        IF(AND(B1538&gt;=35, B1538&lt;50), "Orta yas",
            "Yuksek yas"
        )
    )
)</f>
        <v>Yuksek yas</v>
      </c>
    </row>
    <row r="1539" spans="1:8" x14ac:dyDescent="0.3">
      <c r="A1539">
        <v>201537</v>
      </c>
      <c r="B1539">
        <v>29</v>
      </c>
      <c r="C1539" t="s">
        <v>13</v>
      </c>
      <c r="D1539" t="s">
        <v>18</v>
      </c>
      <c r="E1539" t="s">
        <v>9</v>
      </c>
      <c r="F1539" t="s">
        <v>10</v>
      </c>
      <c r="G1539">
        <v>1441</v>
      </c>
      <c r="H1539" t="str">
        <f t="shared" si="24"/>
        <v>Kicik yas</v>
      </c>
    </row>
    <row r="1540" spans="1:8" x14ac:dyDescent="0.3">
      <c r="A1540">
        <v>201538</v>
      </c>
      <c r="B1540">
        <v>61</v>
      </c>
      <c r="C1540" t="s">
        <v>16</v>
      </c>
      <c r="D1540" t="s">
        <v>17</v>
      </c>
      <c r="E1540" t="s">
        <v>12</v>
      </c>
      <c r="F1540" t="s">
        <v>10</v>
      </c>
      <c r="G1540">
        <v>1474</v>
      </c>
      <c r="H1540" t="str">
        <f t="shared" si="24"/>
        <v>Yuksek yas</v>
      </c>
    </row>
    <row r="1541" spans="1:8" x14ac:dyDescent="0.3">
      <c r="A1541">
        <v>201539</v>
      </c>
      <c r="B1541">
        <v>53</v>
      </c>
      <c r="C1541" t="s">
        <v>16</v>
      </c>
      <c r="D1541" t="s">
        <v>17</v>
      </c>
      <c r="E1541" t="s">
        <v>19</v>
      </c>
      <c r="F1541" t="s">
        <v>10</v>
      </c>
      <c r="G1541">
        <v>1765</v>
      </c>
      <c r="H1541" t="str">
        <f t="shared" si="24"/>
        <v>Yuksek yas</v>
      </c>
    </row>
    <row r="1542" spans="1:8" x14ac:dyDescent="0.3">
      <c r="A1542">
        <v>201540</v>
      </c>
      <c r="B1542">
        <v>65</v>
      </c>
      <c r="C1542" t="s">
        <v>13</v>
      </c>
      <c r="D1542" t="s">
        <v>20</v>
      </c>
      <c r="E1542" t="s">
        <v>19</v>
      </c>
      <c r="F1542" t="s">
        <v>10</v>
      </c>
      <c r="G1542">
        <v>1601</v>
      </c>
      <c r="H1542" t="str">
        <f t="shared" si="24"/>
        <v>Yuksek yas</v>
      </c>
    </row>
    <row r="1543" spans="1:8" x14ac:dyDescent="0.3">
      <c r="A1543">
        <v>201541</v>
      </c>
      <c r="B1543">
        <v>21</v>
      </c>
      <c r="C1543" t="s">
        <v>13</v>
      </c>
      <c r="D1543" t="s">
        <v>17</v>
      </c>
      <c r="E1543" t="s">
        <v>15</v>
      </c>
      <c r="F1543" t="s">
        <v>10</v>
      </c>
      <c r="G1543">
        <v>1311</v>
      </c>
      <c r="H1543" t="str">
        <f t="shared" si="24"/>
        <v>Kicik yas</v>
      </c>
    </row>
    <row r="1544" spans="1:8" x14ac:dyDescent="0.3">
      <c r="A1544">
        <v>201542</v>
      </c>
      <c r="B1544">
        <v>22</v>
      </c>
      <c r="C1544" t="s">
        <v>7</v>
      </c>
      <c r="D1544" t="s">
        <v>17</v>
      </c>
      <c r="E1544" t="s">
        <v>19</v>
      </c>
      <c r="F1544" t="s">
        <v>10</v>
      </c>
      <c r="G1544">
        <v>1531</v>
      </c>
      <c r="H1544" t="str">
        <f t="shared" si="24"/>
        <v>Kicik yas</v>
      </c>
    </row>
    <row r="1545" spans="1:8" x14ac:dyDescent="0.3">
      <c r="A1545">
        <v>201543</v>
      </c>
      <c r="B1545">
        <v>73</v>
      </c>
      <c r="C1545" t="s">
        <v>7</v>
      </c>
      <c r="D1545" t="s">
        <v>20</v>
      </c>
      <c r="E1545" t="s">
        <v>12</v>
      </c>
      <c r="F1545" t="s">
        <v>10</v>
      </c>
      <c r="G1545">
        <v>1588</v>
      </c>
      <c r="H1545" t="str">
        <f t="shared" si="24"/>
        <v>Yuksek yas</v>
      </c>
    </row>
    <row r="1546" spans="1:8" x14ac:dyDescent="0.3">
      <c r="A1546">
        <v>201544</v>
      </c>
      <c r="B1546">
        <v>54</v>
      </c>
      <c r="C1546" t="s">
        <v>13</v>
      </c>
      <c r="D1546" t="s">
        <v>18</v>
      </c>
      <c r="E1546" t="s">
        <v>15</v>
      </c>
      <c r="F1546" t="s">
        <v>10</v>
      </c>
      <c r="G1546">
        <v>1219</v>
      </c>
      <c r="H1546" t="str">
        <f t="shared" si="24"/>
        <v>Yuksek yas</v>
      </c>
    </row>
    <row r="1547" spans="1:8" x14ac:dyDescent="0.3">
      <c r="A1547">
        <v>201545</v>
      </c>
      <c r="B1547">
        <v>25</v>
      </c>
      <c r="C1547" t="s">
        <v>16</v>
      </c>
      <c r="D1547" t="s">
        <v>8</v>
      </c>
      <c r="E1547" t="s">
        <v>19</v>
      </c>
      <c r="F1547" t="s">
        <v>10</v>
      </c>
      <c r="G1547">
        <v>1673</v>
      </c>
      <c r="H1547" t="str">
        <f t="shared" si="24"/>
        <v>Kicik yas</v>
      </c>
    </row>
    <row r="1548" spans="1:8" x14ac:dyDescent="0.3">
      <c r="A1548">
        <v>201546</v>
      </c>
      <c r="B1548">
        <v>59</v>
      </c>
      <c r="C1548" t="s">
        <v>13</v>
      </c>
      <c r="D1548" t="s">
        <v>17</v>
      </c>
      <c r="E1548" t="s">
        <v>12</v>
      </c>
      <c r="F1548" t="s">
        <v>10</v>
      </c>
      <c r="G1548">
        <v>1496</v>
      </c>
      <c r="H1548" t="str">
        <f t="shared" si="24"/>
        <v>Yuksek yas</v>
      </c>
    </row>
    <row r="1549" spans="1:8" x14ac:dyDescent="0.3">
      <c r="A1549">
        <v>201547</v>
      </c>
      <c r="B1549">
        <v>66</v>
      </c>
      <c r="C1549" t="s">
        <v>13</v>
      </c>
      <c r="D1549" t="s">
        <v>21</v>
      </c>
      <c r="E1549" t="s">
        <v>12</v>
      </c>
      <c r="F1549" t="s">
        <v>10</v>
      </c>
      <c r="G1549">
        <v>1342</v>
      </c>
      <c r="H1549" t="str">
        <f t="shared" si="24"/>
        <v>Yuksek yas</v>
      </c>
    </row>
    <row r="1550" spans="1:8" x14ac:dyDescent="0.3">
      <c r="A1550">
        <v>201548</v>
      </c>
      <c r="B1550">
        <v>45</v>
      </c>
      <c r="C1550" t="s">
        <v>16</v>
      </c>
      <c r="D1550" t="s">
        <v>17</v>
      </c>
      <c r="E1550" t="s">
        <v>19</v>
      </c>
      <c r="F1550" t="s">
        <v>10</v>
      </c>
      <c r="G1550">
        <v>1905</v>
      </c>
      <c r="H1550" t="str">
        <f t="shared" si="24"/>
        <v>Orta yas</v>
      </c>
    </row>
    <row r="1551" spans="1:8" x14ac:dyDescent="0.3">
      <c r="A1551">
        <v>201549</v>
      </c>
      <c r="B1551">
        <v>48</v>
      </c>
      <c r="C1551" t="s">
        <v>16</v>
      </c>
      <c r="D1551" t="s">
        <v>17</v>
      </c>
      <c r="E1551" t="s">
        <v>15</v>
      </c>
      <c r="F1551" t="s">
        <v>10</v>
      </c>
      <c r="G1551">
        <v>1626</v>
      </c>
      <c r="H1551" t="str">
        <f t="shared" si="24"/>
        <v>Orta yas</v>
      </c>
    </row>
    <row r="1552" spans="1:8" x14ac:dyDescent="0.3">
      <c r="A1552">
        <v>201550</v>
      </c>
      <c r="B1552">
        <v>75</v>
      </c>
      <c r="C1552" t="s">
        <v>7</v>
      </c>
      <c r="D1552" t="s">
        <v>18</v>
      </c>
      <c r="E1552" t="s">
        <v>12</v>
      </c>
      <c r="F1552" t="s">
        <v>10</v>
      </c>
      <c r="G1552">
        <v>1093</v>
      </c>
      <c r="H1552" t="str">
        <f t="shared" si="24"/>
        <v>Yuksek yas</v>
      </c>
    </row>
    <row r="1553" spans="1:8" x14ac:dyDescent="0.3">
      <c r="A1553">
        <v>201551</v>
      </c>
      <c r="B1553">
        <v>26</v>
      </c>
      <c r="C1553" t="s">
        <v>7</v>
      </c>
      <c r="D1553" t="s">
        <v>14</v>
      </c>
      <c r="E1553" t="s">
        <v>9</v>
      </c>
      <c r="F1553" t="s">
        <v>10</v>
      </c>
      <c r="G1553">
        <v>1917</v>
      </c>
      <c r="H1553" t="str">
        <f t="shared" si="24"/>
        <v>Kicik yas</v>
      </c>
    </row>
    <row r="1554" spans="1:8" x14ac:dyDescent="0.3">
      <c r="A1554">
        <v>201552</v>
      </c>
      <c r="B1554">
        <v>71</v>
      </c>
      <c r="C1554" t="s">
        <v>7</v>
      </c>
      <c r="D1554" t="s">
        <v>8</v>
      </c>
      <c r="E1554" t="s">
        <v>9</v>
      </c>
      <c r="F1554" t="s">
        <v>10</v>
      </c>
      <c r="G1554">
        <v>1132</v>
      </c>
      <c r="H1554" t="str">
        <f t="shared" si="24"/>
        <v>Yuksek yas</v>
      </c>
    </row>
    <row r="1555" spans="1:8" x14ac:dyDescent="0.3">
      <c r="A1555">
        <v>201553</v>
      </c>
      <c r="B1555">
        <v>68</v>
      </c>
      <c r="C1555" t="s">
        <v>7</v>
      </c>
      <c r="D1555" t="s">
        <v>18</v>
      </c>
      <c r="E1555" t="s">
        <v>19</v>
      </c>
      <c r="F1555" t="s">
        <v>10</v>
      </c>
      <c r="G1555">
        <v>1500</v>
      </c>
      <c r="H1555" t="str">
        <f t="shared" si="24"/>
        <v>Yuksek yas</v>
      </c>
    </row>
    <row r="1556" spans="1:8" x14ac:dyDescent="0.3">
      <c r="A1556">
        <v>201554</v>
      </c>
      <c r="B1556">
        <v>46</v>
      </c>
      <c r="C1556" t="s">
        <v>16</v>
      </c>
      <c r="D1556" t="s">
        <v>18</v>
      </c>
      <c r="E1556" t="s">
        <v>9</v>
      </c>
      <c r="F1556" t="s">
        <v>10</v>
      </c>
      <c r="G1556">
        <v>1171</v>
      </c>
      <c r="H1556" t="str">
        <f t="shared" si="24"/>
        <v>Orta yas</v>
      </c>
    </row>
    <row r="1557" spans="1:8" x14ac:dyDescent="0.3">
      <c r="A1557">
        <v>201555</v>
      </c>
      <c r="B1557">
        <v>31</v>
      </c>
      <c r="C1557" t="s">
        <v>13</v>
      </c>
      <c r="D1557" t="s">
        <v>18</v>
      </c>
      <c r="E1557" t="s">
        <v>9</v>
      </c>
      <c r="F1557" t="s">
        <v>10</v>
      </c>
      <c r="G1557">
        <v>1625</v>
      </c>
      <c r="H1557" t="str">
        <f t="shared" si="24"/>
        <v>Kicik yas</v>
      </c>
    </row>
    <row r="1558" spans="1:8" x14ac:dyDescent="0.3">
      <c r="A1558">
        <v>201556</v>
      </c>
      <c r="B1558">
        <v>57</v>
      </c>
      <c r="C1558" t="s">
        <v>7</v>
      </c>
      <c r="D1558" t="s">
        <v>8</v>
      </c>
      <c r="E1558" t="s">
        <v>12</v>
      </c>
      <c r="F1558" t="s">
        <v>10</v>
      </c>
      <c r="G1558">
        <v>1008</v>
      </c>
      <c r="H1558" t="str">
        <f t="shared" si="24"/>
        <v>Yuksek yas</v>
      </c>
    </row>
    <row r="1559" spans="1:8" x14ac:dyDescent="0.3">
      <c r="A1559">
        <v>201557</v>
      </c>
      <c r="B1559">
        <v>58</v>
      </c>
      <c r="C1559" t="s">
        <v>7</v>
      </c>
      <c r="D1559" t="s">
        <v>21</v>
      </c>
      <c r="E1559" t="s">
        <v>9</v>
      </c>
      <c r="F1559" t="s">
        <v>10</v>
      </c>
      <c r="G1559">
        <v>1810</v>
      </c>
      <c r="H1559" t="str">
        <f t="shared" si="24"/>
        <v>Yuksek yas</v>
      </c>
    </row>
    <row r="1560" spans="1:8" x14ac:dyDescent="0.3">
      <c r="A1560">
        <v>201558</v>
      </c>
      <c r="B1560">
        <v>39</v>
      </c>
      <c r="C1560" t="s">
        <v>16</v>
      </c>
      <c r="D1560" t="s">
        <v>21</v>
      </c>
      <c r="E1560" t="s">
        <v>19</v>
      </c>
      <c r="F1560" t="s">
        <v>10</v>
      </c>
      <c r="G1560">
        <v>1771</v>
      </c>
      <c r="H1560" t="str">
        <f t="shared" si="24"/>
        <v>Orta yas</v>
      </c>
    </row>
    <row r="1561" spans="1:8" x14ac:dyDescent="0.3">
      <c r="A1561">
        <v>201559</v>
      </c>
      <c r="B1561">
        <v>28</v>
      </c>
      <c r="C1561" t="s">
        <v>16</v>
      </c>
      <c r="D1561" t="s">
        <v>18</v>
      </c>
      <c r="E1561" t="s">
        <v>9</v>
      </c>
      <c r="F1561" t="s">
        <v>10</v>
      </c>
      <c r="G1561">
        <v>1681</v>
      </c>
      <c r="H1561" t="str">
        <f t="shared" si="24"/>
        <v>Kicik yas</v>
      </c>
    </row>
    <row r="1562" spans="1:8" x14ac:dyDescent="0.3">
      <c r="A1562">
        <v>201560</v>
      </c>
      <c r="B1562">
        <v>40</v>
      </c>
      <c r="C1562" t="s">
        <v>13</v>
      </c>
      <c r="D1562" t="s">
        <v>8</v>
      </c>
      <c r="E1562" t="s">
        <v>19</v>
      </c>
      <c r="F1562" t="s">
        <v>10</v>
      </c>
      <c r="G1562">
        <v>1320</v>
      </c>
      <c r="H1562" t="str">
        <f t="shared" si="24"/>
        <v>Orta yas</v>
      </c>
    </row>
    <row r="1563" spans="1:8" x14ac:dyDescent="0.3">
      <c r="A1563">
        <v>201561</v>
      </c>
      <c r="B1563">
        <v>18</v>
      </c>
      <c r="C1563" t="s">
        <v>13</v>
      </c>
      <c r="D1563" t="s">
        <v>20</v>
      </c>
      <c r="E1563" t="s">
        <v>15</v>
      </c>
      <c r="F1563" t="s">
        <v>10</v>
      </c>
      <c r="G1563">
        <v>1097</v>
      </c>
      <c r="H1563" t="str">
        <f t="shared" si="24"/>
        <v>Kicik yas</v>
      </c>
    </row>
    <row r="1564" spans="1:8" x14ac:dyDescent="0.3">
      <c r="A1564">
        <v>201562</v>
      </c>
      <c r="B1564">
        <v>63</v>
      </c>
      <c r="C1564" t="s">
        <v>16</v>
      </c>
      <c r="D1564" t="s">
        <v>17</v>
      </c>
      <c r="E1564" t="s">
        <v>19</v>
      </c>
      <c r="F1564" t="s">
        <v>10</v>
      </c>
      <c r="G1564">
        <v>1168</v>
      </c>
      <c r="H1564" t="str">
        <f t="shared" si="24"/>
        <v>Yuksek yas</v>
      </c>
    </row>
    <row r="1565" spans="1:8" x14ac:dyDescent="0.3">
      <c r="A1565">
        <v>201563</v>
      </c>
      <c r="B1565">
        <v>54</v>
      </c>
      <c r="C1565" t="s">
        <v>7</v>
      </c>
      <c r="D1565" t="s">
        <v>20</v>
      </c>
      <c r="E1565" t="s">
        <v>12</v>
      </c>
      <c r="F1565" t="s">
        <v>10</v>
      </c>
      <c r="G1565">
        <v>1959</v>
      </c>
      <c r="H1565" t="str">
        <f t="shared" si="24"/>
        <v>Yuksek yas</v>
      </c>
    </row>
    <row r="1566" spans="1:8" x14ac:dyDescent="0.3">
      <c r="A1566">
        <v>201564</v>
      </c>
      <c r="B1566">
        <v>38</v>
      </c>
      <c r="C1566" t="s">
        <v>7</v>
      </c>
      <c r="D1566" t="s">
        <v>20</v>
      </c>
      <c r="E1566" t="s">
        <v>19</v>
      </c>
      <c r="F1566" t="s">
        <v>10</v>
      </c>
      <c r="G1566">
        <v>1310</v>
      </c>
      <c r="H1566" t="str">
        <f t="shared" si="24"/>
        <v>Orta yas</v>
      </c>
    </row>
    <row r="1567" spans="1:8" x14ac:dyDescent="0.3">
      <c r="A1567">
        <v>201565</v>
      </c>
      <c r="B1567">
        <v>43</v>
      </c>
      <c r="C1567" t="s">
        <v>7</v>
      </c>
      <c r="D1567" t="s">
        <v>14</v>
      </c>
      <c r="E1567" t="s">
        <v>12</v>
      </c>
      <c r="F1567" t="s">
        <v>10</v>
      </c>
      <c r="G1567">
        <v>1729</v>
      </c>
      <c r="H1567" t="str">
        <f t="shared" si="24"/>
        <v>Orta yas</v>
      </c>
    </row>
    <row r="1568" spans="1:8" x14ac:dyDescent="0.3">
      <c r="A1568">
        <v>201566</v>
      </c>
      <c r="B1568">
        <v>63</v>
      </c>
      <c r="C1568" t="s">
        <v>13</v>
      </c>
      <c r="D1568" t="s">
        <v>17</v>
      </c>
      <c r="E1568" t="s">
        <v>12</v>
      </c>
      <c r="F1568" t="s">
        <v>10</v>
      </c>
      <c r="G1568">
        <v>1913</v>
      </c>
      <c r="H1568" t="str">
        <f t="shared" si="24"/>
        <v>Yuksek yas</v>
      </c>
    </row>
    <row r="1569" spans="1:8" x14ac:dyDescent="0.3">
      <c r="A1569">
        <v>201567</v>
      </c>
      <c r="B1569">
        <v>53</v>
      </c>
      <c r="C1569" t="s">
        <v>7</v>
      </c>
      <c r="D1569" t="s">
        <v>20</v>
      </c>
      <c r="E1569" t="s">
        <v>9</v>
      </c>
      <c r="F1569" t="s">
        <v>10</v>
      </c>
      <c r="G1569">
        <v>1911</v>
      </c>
      <c r="H1569" t="str">
        <f t="shared" si="24"/>
        <v>Yuksek yas</v>
      </c>
    </row>
    <row r="1570" spans="1:8" x14ac:dyDescent="0.3">
      <c r="A1570">
        <v>201568</v>
      </c>
      <c r="B1570">
        <v>0</v>
      </c>
      <c r="C1570" t="s">
        <v>7</v>
      </c>
      <c r="D1570" t="s">
        <v>21</v>
      </c>
      <c r="E1570" t="s">
        <v>12</v>
      </c>
      <c r="F1570" t="s">
        <v>10</v>
      </c>
      <c r="G1570">
        <v>1342</v>
      </c>
      <c r="H1570" t="str">
        <f t="shared" si="24"/>
        <v>Bilinmir</v>
      </c>
    </row>
    <row r="1571" spans="1:8" x14ac:dyDescent="0.3">
      <c r="A1571">
        <v>201569</v>
      </c>
      <c r="B1571">
        <v>40</v>
      </c>
      <c r="C1571" t="s">
        <v>16</v>
      </c>
      <c r="D1571" t="s">
        <v>18</v>
      </c>
      <c r="E1571" t="s">
        <v>9</v>
      </c>
      <c r="F1571" t="s">
        <v>10</v>
      </c>
      <c r="G1571">
        <v>1429</v>
      </c>
      <c r="H1571" t="str">
        <f t="shared" si="24"/>
        <v>Orta yas</v>
      </c>
    </row>
    <row r="1572" spans="1:8" x14ac:dyDescent="0.3">
      <c r="A1572">
        <v>201570</v>
      </c>
      <c r="B1572">
        <v>74</v>
      </c>
      <c r="C1572" t="s">
        <v>7</v>
      </c>
      <c r="D1572" t="s">
        <v>18</v>
      </c>
      <c r="E1572" t="s">
        <v>9</v>
      </c>
      <c r="F1572" t="s">
        <v>10</v>
      </c>
      <c r="G1572">
        <v>1931</v>
      </c>
      <c r="H1572" t="str">
        <f t="shared" si="24"/>
        <v>Yuksek yas</v>
      </c>
    </row>
    <row r="1573" spans="1:8" x14ac:dyDescent="0.3">
      <c r="A1573">
        <v>201571</v>
      </c>
      <c r="B1573">
        <v>18</v>
      </c>
      <c r="C1573" t="s">
        <v>16</v>
      </c>
      <c r="D1573" t="s">
        <v>17</v>
      </c>
      <c r="E1573" t="s">
        <v>9</v>
      </c>
      <c r="F1573" t="s">
        <v>10</v>
      </c>
      <c r="G1573">
        <v>1857</v>
      </c>
      <c r="H1573" t="str">
        <f t="shared" si="24"/>
        <v>Kicik yas</v>
      </c>
    </row>
    <row r="1574" spans="1:8" x14ac:dyDescent="0.3">
      <c r="A1574">
        <v>201572</v>
      </c>
      <c r="B1574">
        <v>71</v>
      </c>
      <c r="C1574" t="s">
        <v>7</v>
      </c>
      <c r="D1574" t="s">
        <v>20</v>
      </c>
      <c r="E1574" t="s">
        <v>19</v>
      </c>
      <c r="F1574" t="s">
        <v>10</v>
      </c>
      <c r="G1574">
        <v>1961</v>
      </c>
      <c r="H1574" t="str">
        <f t="shared" si="24"/>
        <v>Yuksek yas</v>
      </c>
    </row>
    <row r="1575" spans="1:8" x14ac:dyDescent="0.3">
      <c r="A1575">
        <v>201573</v>
      </c>
      <c r="B1575">
        <v>72</v>
      </c>
      <c r="C1575" t="s">
        <v>11</v>
      </c>
      <c r="D1575" t="s">
        <v>18</v>
      </c>
      <c r="E1575" t="s">
        <v>15</v>
      </c>
      <c r="F1575" t="s">
        <v>10</v>
      </c>
      <c r="G1575">
        <v>1555</v>
      </c>
      <c r="H1575" t="str">
        <f t="shared" si="24"/>
        <v>Yuksek yas</v>
      </c>
    </row>
    <row r="1576" spans="1:8" x14ac:dyDescent="0.3">
      <c r="A1576">
        <v>201574</v>
      </c>
      <c r="B1576">
        <v>68</v>
      </c>
      <c r="C1576" t="s">
        <v>7</v>
      </c>
      <c r="D1576" t="s">
        <v>8</v>
      </c>
      <c r="E1576" t="s">
        <v>19</v>
      </c>
      <c r="F1576" t="s">
        <v>10</v>
      </c>
      <c r="G1576">
        <v>1499</v>
      </c>
      <c r="H1576" t="str">
        <f t="shared" si="24"/>
        <v>Yuksek yas</v>
      </c>
    </row>
    <row r="1577" spans="1:8" x14ac:dyDescent="0.3">
      <c r="A1577">
        <v>201575</v>
      </c>
      <c r="B1577">
        <v>57</v>
      </c>
      <c r="C1577" t="s">
        <v>7</v>
      </c>
      <c r="D1577" t="s">
        <v>20</v>
      </c>
      <c r="E1577" t="s">
        <v>19</v>
      </c>
      <c r="F1577" t="s">
        <v>10</v>
      </c>
      <c r="G1577">
        <v>1772</v>
      </c>
      <c r="H1577" t="str">
        <f t="shared" si="24"/>
        <v>Yuksek yas</v>
      </c>
    </row>
    <row r="1578" spans="1:8" x14ac:dyDescent="0.3">
      <c r="A1578">
        <v>201576</v>
      </c>
      <c r="B1578">
        <v>32</v>
      </c>
      <c r="C1578" t="s">
        <v>16</v>
      </c>
      <c r="D1578" t="s">
        <v>14</v>
      </c>
      <c r="E1578" t="s">
        <v>12</v>
      </c>
      <c r="F1578" t="s">
        <v>10</v>
      </c>
      <c r="G1578">
        <v>1284</v>
      </c>
      <c r="H1578" t="str">
        <f t="shared" si="24"/>
        <v>Kicik yas</v>
      </c>
    </row>
    <row r="1579" spans="1:8" x14ac:dyDescent="0.3">
      <c r="A1579">
        <v>201577</v>
      </c>
      <c r="B1579">
        <v>38</v>
      </c>
      <c r="C1579" t="s">
        <v>16</v>
      </c>
      <c r="D1579" t="s">
        <v>14</v>
      </c>
      <c r="E1579" t="s">
        <v>19</v>
      </c>
      <c r="F1579" t="s">
        <v>10</v>
      </c>
      <c r="G1579">
        <v>1637</v>
      </c>
      <c r="H1579" t="str">
        <f t="shared" si="24"/>
        <v>Orta yas</v>
      </c>
    </row>
    <row r="1580" spans="1:8" x14ac:dyDescent="0.3">
      <c r="A1580">
        <v>201578</v>
      </c>
      <c r="B1580">
        <v>64</v>
      </c>
      <c r="C1580" t="s">
        <v>16</v>
      </c>
      <c r="D1580" t="s">
        <v>8</v>
      </c>
      <c r="E1580" t="s">
        <v>9</v>
      </c>
      <c r="F1580" t="s">
        <v>10</v>
      </c>
      <c r="G1580">
        <v>1259</v>
      </c>
      <c r="H1580" t="str">
        <f t="shared" si="24"/>
        <v>Yuksek yas</v>
      </c>
    </row>
    <row r="1581" spans="1:8" x14ac:dyDescent="0.3">
      <c r="A1581">
        <v>201579</v>
      </c>
      <c r="B1581">
        <v>26</v>
      </c>
      <c r="C1581" t="s">
        <v>7</v>
      </c>
      <c r="D1581" t="s">
        <v>21</v>
      </c>
      <c r="E1581" t="s">
        <v>19</v>
      </c>
      <c r="F1581" t="s">
        <v>10</v>
      </c>
      <c r="G1581">
        <v>1494</v>
      </c>
      <c r="H1581" t="str">
        <f t="shared" si="24"/>
        <v>Kicik yas</v>
      </c>
    </row>
    <row r="1582" spans="1:8" x14ac:dyDescent="0.3">
      <c r="A1582">
        <v>201580</v>
      </c>
      <c r="B1582">
        <v>70</v>
      </c>
      <c r="C1582" t="s">
        <v>7</v>
      </c>
      <c r="D1582" t="s">
        <v>8</v>
      </c>
      <c r="E1582" t="s">
        <v>15</v>
      </c>
      <c r="F1582" t="s">
        <v>10</v>
      </c>
      <c r="G1582">
        <v>1354</v>
      </c>
      <c r="H1582" t="str">
        <f t="shared" si="24"/>
        <v>Yuksek yas</v>
      </c>
    </row>
    <row r="1583" spans="1:8" x14ac:dyDescent="0.3">
      <c r="A1583">
        <v>201581</v>
      </c>
      <c r="B1583">
        <v>26</v>
      </c>
      <c r="C1583" t="s">
        <v>13</v>
      </c>
      <c r="D1583" t="s">
        <v>17</v>
      </c>
      <c r="E1583" t="s">
        <v>15</v>
      </c>
      <c r="F1583" t="s">
        <v>10</v>
      </c>
      <c r="G1583">
        <v>1213</v>
      </c>
      <c r="H1583" t="str">
        <f t="shared" si="24"/>
        <v>Kicik yas</v>
      </c>
    </row>
    <row r="1584" spans="1:8" x14ac:dyDescent="0.3">
      <c r="A1584">
        <v>201582</v>
      </c>
      <c r="B1584">
        <v>27</v>
      </c>
      <c r="C1584" t="s">
        <v>7</v>
      </c>
      <c r="D1584" t="s">
        <v>17</v>
      </c>
      <c r="E1584" t="s">
        <v>19</v>
      </c>
      <c r="F1584" t="s">
        <v>10</v>
      </c>
      <c r="G1584">
        <v>1816</v>
      </c>
      <c r="H1584" t="str">
        <f t="shared" si="24"/>
        <v>Kicik yas</v>
      </c>
    </row>
    <row r="1585" spans="1:8" x14ac:dyDescent="0.3">
      <c r="A1585">
        <v>201583</v>
      </c>
      <c r="B1585">
        <v>69</v>
      </c>
      <c r="C1585" t="s">
        <v>13</v>
      </c>
      <c r="D1585" t="s">
        <v>14</v>
      </c>
      <c r="E1585" t="s">
        <v>15</v>
      </c>
      <c r="F1585" t="s">
        <v>10</v>
      </c>
      <c r="G1585">
        <v>1199</v>
      </c>
      <c r="H1585" t="str">
        <f t="shared" si="24"/>
        <v>Yuksek yas</v>
      </c>
    </row>
    <row r="1586" spans="1:8" x14ac:dyDescent="0.3">
      <c r="A1586">
        <v>201584</v>
      </c>
      <c r="B1586">
        <v>74</v>
      </c>
      <c r="C1586" t="s">
        <v>11</v>
      </c>
      <c r="D1586" t="s">
        <v>17</v>
      </c>
      <c r="E1586" t="s">
        <v>12</v>
      </c>
      <c r="F1586" t="s">
        <v>10</v>
      </c>
      <c r="G1586">
        <v>1235</v>
      </c>
      <c r="H1586" t="str">
        <f t="shared" si="24"/>
        <v>Yuksek yas</v>
      </c>
    </row>
    <row r="1587" spans="1:8" x14ac:dyDescent="0.3">
      <c r="A1587">
        <v>201585</v>
      </c>
      <c r="B1587">
        <v>70</v>
      </c>
      <c r="C1587" t="s">
        <v>16</v>
      </c>
      <c r="D1587" t="s">
        <v>18</v>
      </c>
      <c r="E1587" t="s">
        <v>12</v>
      </c>
      <c r="F1587" t="s">
        <v>10</v>
      </c>
      <c r="G1587">
        <v>1852</v>
      </c>
      <c r="H1587" t="str">
        <f t="shared" si="24"/>
        <v>Yuksek yas</v>
      </c>
    </row>
    <row r="1588" spans="1:8" x14ac:dyDescent="0.3">
      <c r="A1588">
        <v>201586</v>
      </c>
      <c r="B1588">
        <v>43</v>
      </c>
      <c r="C1588" t="s">
        <v>16</v>
      </c>
      <c r="D1588" t="s">
        <v>18</v>
      </c>
      <c r="E1588" t="s">
        <v>19</v>
      </c>
      <c r="F1588" t="s">
        <v>10</v>
      </c>
      <c r="G1588">
        <v>1135</v>
      </c>
      <c r="H1588" t="str">
        <f t="shared" si="24"/>
        <v>Orta yas</v>
      </c>
    </row>
    <row r="1589" spans="1:8" x14ac:dyDescent="0.3">
      <c r="A1589">
        <v>201587</v>
      </c>
      <c r="B1589">
        <v>0</v>
      </c>
      <c r="C1589" t="s">
        <v>13</v>
      </c>
      <c r="D1589" t="s">
        <v>21</v>
      </c>
      <c r="E1589" t="s">
        <v>12</v>
      </c>
      <c r="F1589" t="s">
        <v>10</v>
      </c>
      <c r="G1589">
        <v>1889</v>
      </c>
      <c r="H1589" t="str">
        <f t="shared" si="24"/>
        <v>Bilinmir</v>
      </c>
    </row>
    <row r="1590" spans="1:8" x14ac:dyDescent="0.3">
      <c r="A1590">
        <v>201588</v>
      </c>
      <c r="B1590">
        <v>52</v>
      </c>
      <c r="C1590" t="s">
        <v>7</v>
      </c>
      <c r="D1590" t="s">
        <v>17</v>
      </c>
      <c r="E1590" t="s">
        <v>19</v>
      </c>
      <c r="F1590" t="s">
        <v>10</v>
      </c>
      <c r="G1590">
        <v>1947</v>
      </c>
      <c r="H1590" t="str">
        <f t="shared" si="24"/>
        <v>Yuksek yas</v>
      </c>
    </row>
    <row r="1591" spans="1:8" x14ac:dyDescent="0.3">
      <c r="A1591">
        <v>201589</v>
      </c>
      <c r="B1591">
        <v>69</v>
      </c>
      <c r="C1591" t="s">
        <v>11</v>
      </c>
      <c r="D1591" t="s">
        <v>14</v>
      </c>
      <c r="E1591" t="s">
        <v>9</v>
      </c>
      <c r="F1591" t="s">
        <v>10</v>
      </c>
      <c r="G1591">
        <v>1627</v>
      </c>
      <c r="H1591" t="str">
        <f t="shared" si="24"/>
        <v>Yuksek yas</v>
      </c>
    </row>
    <row r="1592" spans="1:8" x14ac:dyDescent="0.3">
      <c r="A1592">
        <v>201590</v>
      </c>
      <c r="B1592">
        <v>42</v>
      </c>
      <c r="C1592" t="s">
        <v>7</v>
      </c>
      <c r="D1592" t="s">
        <v>14</v>
      </c>
      <c r="E1592" t="s">
        <v>15</v>
      </c>
      <c r="F1592" t="s">
        <v>10</v>
      </c>
      <c r="G1592">
        <v>1964</v>
      </c>
      <c r="H1592" t="str">
        <f t="shared" si="24"/>
        <v>Orta yas</v>
      </c>
    </row>
    <row r="1593" spans="1:8" x14ac:dyDescent="0.3">
      <c r="A1593">
        <v>201591</v>
      </c>
      <c r="B1593">
        <v>43</v>
      </c>
      <c r="C1593" t="s">
        <v>7</v>
      </c>
      <c r="D1593" t="s">
        <v>21</v>
      </c>
      <c r="E1593" t="s">
        <v>12</v>
      </c>
      <c r="F1593" t="s">
        <v>10</v>
      </c>
      <c r="G1593">
        <v>1916</v>
      </c>
      <c r="H1593" t="str">
        <f t="shared" si="24"/>
        <v>Orta yas</v>
      </c>
    </row>
    <row r="1594" spans="1:8" x14ac:dyDescent="0.3">
      <c r="A1594">
        <v>201592</v>
      </c>
      <c r="B1594">
        <v>0</v>
      </c>
      <c r="C1594" t="s">
        <v>16</v>
      </c>
      <c r="D1594" t="s">
        <v>17</v>
      </c>
      <c r="E1594" t="s">
        <v>9</v>
      </c>
      <c r="F1594" t="s">
        <v>10</v>
      </c>
      <c r="G1594">
        <v>1666</v>
      </c>
      <c r="H1594" t="str">
        <f t="shared" si="24"/>
        <v>Bilinmir</v>
      </c>
    </row>
    <row r="1595" spans="1:8" x14ac:dyDescent="0.3">
      <c r="A1595">
        <v>201593</v>
      </c>
      <c r="B1595">
        <v>55</v>
      </c>
      <c r="C1595" t="s">
        <v>13</v>
      </c>
      <c r="D1595" t="s">
        <v>21</v>
      </c>
      <c r="E1595" t="s">
        <v>9</v>
      </c>
      <c r="F1595" t="s">
        <v>10</v>
      </c>
      <c r="G1595">
        <v>1421</v>
      </c>
      <c r="H1595" t="str">
        <f t="shared" si="24"/>
        <v>Yuksek yas</v>
      </c>
    </row>
    <row r="1596" spans="1:8" x14ac:dyDescent="0.3">
      <c r="A1596">
        <v>201594</v>
      </c>
      <c r="B1596">
        <v>19</v>
      </c>
      <c r="C1596" t="s">
        <v>7</v>
      </c>
      <c r="D1596" t="s">
        <v>14</v>
      </c>
      <c r="E1596" t="s">
        <v>15</v>
      </c>
      <c r="F1596" t="s">
        <v>10</v>
      </c>
      <c r="G1596">
        <v>1900</v>
      </c>
      <c r="H1596" t="str">
        <f t="shared" si="24"/>
        <v>Kicik yas</v>
      </c>
    </row>
    <row r="1597" spans="1:8" x14ac:dyDescent="0.3">
      <c r="A1597">
        <v>201595</v>
      </c>
      <c r="B1597">
        <v>24</v>
      </c>
      <c r="C1597" t="s">
        <v>16</v>
      </c>
      <c r="D1597" t="s">
        <v>18</v>
      </c>
      <c r="E1597" t="s">
        <v>12</v>
      </c>
      <c r="F1597" t="s">
        <v>10</v>
      </c>
      <c r="G1597">
        <v>1340</v>
      </c>
      <c r="H1597" t="str">
        <f t="shared" si="24"/>
        <v>Kicik yas</v>
      </c>
    </row>
    <row r="1598" spans="1:8" x14ac:dyDescent="0.3">
      <c r="A1598">
        <v>201596</v>
      </c>
      <c r="B1598">
        <v>35</v>
      </c>
      <c r="C1598" t="s">
        <v>7</v>
      </c>
      <c r="D1598" t="s">
        <v>17</v>
      </c>
      <c r="E1598" t="s">
        <v>19</v>
      </c>
      <c r="F1598" t="s">
        <v>10</v>
      </c>
      <c r="G1598">
        <v>1828</v>
      </c>
      <c r="H1598" t="str">
        <f t="shared" si="24"/>
        <v>Orta yas</v>
      </c>
    </row>
    <row r="1599" spans="1:8" x14ac:dyDescent="0.3">
      <c r="A1599">
        <v>201597</v>
      </c>
      <c r="B1599">
        <v>44</v>
      </c>
      <c r="C1599" t="s">
        <v>7</v>
      </c>
      <c r="D1599" t="s">
        <v>14</v>
      </c>
      <c r="E1599" t="s">
        <v>15</v>
      </c>
      <c r="F1599" t="s">
        <v>10</v>
      </c>
      <c r="G1599">
        <v>1903</v>
      </c>
      <c r="H1599" t="str">
        <f t="shared" si="24"/>
        <v>Orta yas</v>
      </c>
    </row>
    <row r="1600" spans="1:8" x14ac:dyDescent="0.3">
      <c r="A1600">
        <v>201598</v>
      </c>
      <c r="B1600">
        <v>51</v>
      </c>
      <c r="C1600" t="s">
        <v>7</v>
      </c>
      <c r="D1600" t="s">
        <v>20</v>
      </c>
      <c r="E1600" t="s">
        <v>15</v>
      </c>
      <c r="F1600" t="s">
        <v>10</v>
      </c>
      <c r="G1600">
        <v>1341</v>
      </c>
      <c r="H1600" t="str">
        <f t="shared" si="24"/>
        <v>Yuksek yas</v>
      </c>
    </row>
    <row r="1601" spans="1:8" x14ac:dyDescent="0.3">
      <c r="A1601">
        <v>201599</v>
      </c>
      <c r="B1601">
        <v>0</v>
      </c>
      <c r="C1601" t="s">
        <v>7</v>
      </c>
      <c r="D1601" t="s">
        <v>8</v>
      </c>
      <c r="E1601" t="s">
        <v>9</v>
      </c>
      <c r="F1601" t="s">
        <v>10</v>
      </c>
      <c r="G1601">
        <v>1529</v>
      </c>
      <c r="H1601" t="str">
        <f t="shared" si="24"/>
        <v>Bilinmir</v>
      </c>
    </row>
    <row r="1602" spans="1:8" x14ac:dyDescent="0.3">
      <c r="A1602">
        <v>201600</v>
      </c>
      <c r="B1602">
        <v>34</v>
      </c>
      <c r="C1602" t="s">
        <v>7</v>
      </c>
      <c r="D1602" t="s">
        <v>20</v>
      </c>
      <c r="E1602" t="s">
        <v>19</v>
      </c>
      <c r="F1602" t="s">
        <v>10</v>
      </c>
      <c r="G1602">
        <v>1387</v>
      </c>
      <c r="H1602" t="str">
        <f t="shared" ref="H1602:H1665" si="25">IF(B1602=0, "Bilinmir",
    IF(AND(B1602&gt;0, B1602&lt;35), "Kicik yas",
        IF(AND(B1602&gt;=35, B1602&lt;50), "Orta yas",
            "Yuksek yas"
        )
    )
)</f>
        <v>Kicik yas</v>
      </c>
    </row>
    <row r="1603" spans="1:8" x14ac:dyDescent="0.3">
      <c r="A1603">
        <v>201601</v>
      </c>
      <c r="B1603">
        <v>60</v>
      </c>
      <c r="C1603" t="s">
        <v>13</v>
      </c>
      <c r="D1603" t="s">
        <v>21</v>
      </c>
      <c r="E1603" t="s">
        <v>12</v>
      </c>
      <c r="F1603" t="s">
        <v>10</v>
      </c>
      <c r="G1603">
        <v>1003</v>
      </c>
      <c r="H1603" t="str">
        <f t="shared" si="25"/>
        <v>Yuksek yas</v>
      </c>
    </row>
    <row r="1604" spans="1:8" x14ac:dyDescent="0.3">
      <c r="A1604">
        <v>201602</v>
      </c>
      <c r="B1604">
        <v>76</v>
      </c>
      <c r="C1604" t="s">
        <v>13</v>
      </c>
      <c r="D1604" t="s">
        <v>20</v>
      </c>
      <c r="E1604" t="s">
        <v>15</v>
      </c>
      <c r="F1604" t="s">
        <v>10</v>
      </c>
      <c r="G1604">
        <v>1676</v>
      </c>
      <c r="H1604" t="str">
        <f t="shared" si="25"/>
        <v>Yuksek yas</v>
      </c>
    </row>
    <row r="1605" spans="1:8" x14ac:dyDescent="0.3">
      <c r="A1605">
        <v>201603</v>
      </c>
      <c r="B1605">
        <v>61</v>
      </c>
      <c r="C1605" t="s">
        <v>16</v>
      </c>
      <c r="D1605" t="s">
        <v>18</v>
      </c>
      <c r="E1605" t="s">
        <v>9</v>
      </c>
      <c r="F1605" t="s">
        <v>10</v>
      </c>
      <c r="G1605">
        <v>1638</v>
      </c>
      <c r="H1605" t="str">
        <f t="shared" si="25"/>
        <v>Yuksek yas</v>
      </c>
    </row>
    <row r="1606" spans="1:8" x14ac:dyDescent="0.3">
      <c r="A1606">
        <v>201604</v>
      </c>
      <c r="B1606">
        <v>76</v>
      </c>
      <c r="C1606" t="s">
        <v>13</v>
      </c>
      <c r="D1606" t="s">
        <v>8</v>
      </c>
      <c r="E1606" t="s">
        <v>9</v>
      </c>
      <c r="F1606" t="s">
        <v>10</v>
      </c>
      <c r="G1606">
        <v>1398</v>
      </c>
      <c r="H1606" t="str">
        <f t="shared" si="25"/>
        <v>Yuksek yas</v>
      </c>
    </row>
    <row r="1607" spans="1:8" x14ac:dyDescent="0.3">
      <c r="A1607">
        <v>201605</v>
      </c>
      <c r="B1607">
        <v>68</v>
      </c>
      <c r="C1607" t="s">
        <v>13</v>
      </c>
      <c r="D1607" t="s">
        <v>21</v>
      </c>
      <c r="E1607" t="s">
        <v>9</v>
      </c>
      <c r="F1607" t="s">
        <v>10</v>
      </c>
      <c r="G1607">
        <v>1421</v>
      </c>
      <c r="H1607" t="str">
        <f t="shared" si="25"/>
        <v>Yuksek yas</v>
      </c>
    </row>
    <row r="1608" spans="1:8" x14ac:dyDescent="0.3">
      <c r="A1608">
        <v>201606</v>
      </c>
      <c r="B1608">
        <v>71</v>
      </c>
      <c r="C1608" t="s">
        <v>13</v>
      </c>
      <c r="D1608" t="s">
        <v>18</v>
      </c>
      <c r="E1608" t="s">
        <v>12</v>
      </c>
      <c r="F1608" t="s">
        <v>10</v>
      </c>
      <c r="G1608">
        <v>1410</v>
      </c>
      <c r="H1608" t="str">
        <f t="shared" si="25"/>
        <v>Yuksek yas</v>
      </c>
    </row>
    <row r="1609" spans="1:8" x14ac:dyDescent="0.3">
      <c r="A1609">
        <v>201607</v>
      </c>
      <c r="B1609">
        <v>41</v>
      </c>
      <c r="C1609" t="s">
        <v>7</v>
      </c>
      <c r="D1609" t="s">
        <v>8</v>
      </c>
      <c r="E1609" t="s">
        <v>12</v>
      </c>
      <c r="F1609" t="s">
        <v>10</v>
      </c>
      <c r="G1609">
        <v>1212</v>
      </c>
      <c r="H1609" t="str">
        <f t="shared" si="25"/>
        <v>Orta yas</v>
      </c>
    </row>
    <row r="1610" spans="1:8" x14ac:dyDescent="0.3">
      <c r="A1610">
        <v>201608</v>
      </c>
      <c r="B1610">
        <v>42</v>
      </c>
      <c r="C1610" t="s">
        <v>7</v>
      </c>
      <c r="D1610" t="s">
        <v>21</v>
      </c>
      <c r="E1610" t="s">
        <v>12</v>
      </c>
      <c r="F1610" t="s">
        <v>10</v>
      </c>
      <c r="G1610">
        <v>1559</v>
      </c>
      <c r="H1610" t="str">
        <f t="shared" si="25"/>
        <v>Orta yas</v>
      </c>
    </row>
    <row r="1611" spans="1:8" x14ac:dyDescent="0.3">
      <c r="A1611">
        <v>201609</v>
      </c>
      <c r="B1611">
        <v>24</v>
      </c>
      <c r="C1611" t="s">
        <v>16</v>
      </c>
      <c r="D1611" t="s">
        <v>18</v>
      </c>
      <c r="E1611" t="s">
        <v>19</v>
      </c>
      <c r="F1611" t="s">
        <v>10</v>
      </c>
      <c r="G1611">
        <v>1557</v>
      </c>
      <c r="H1611" t="str">
        <f t="shared" si="25"/>
        <v>Kicik yas</v>
      </c>
    </row>
    <row r="1612" spans="1:8" x14ac:dyDescent="0.3">
      <c r="A1612">
        <v>201610</v>
      </c>
      <c r="B1612">
        <v>69</v>
      </c>
      <c r="C1612" t="s">
        <v>16</v>
      </c>
      <c r="D1612" t="s">
        <v>18</v>
      </c>
      <c r="E1612" t="s">
        <v>19</v>
      </c>
      <c r="F1612" t="s">
        <v>10</v>
      </c>
      <c r="G1612">
        <v>1557</v>
      </c>
      <c r="H1612" t="str">
        <f t="shared" si="25"/>
        <v>Yuksek yas</v>
      </c>
    </row>
    <row r="1613" spans="1:8" x14ac:dyDescent="0.3">
      <c r="A1613">
        <v>201611</v>
      </c>
      <c r="B1613">
        <v>23</v>
      </c>
      <c r="C1613" t="s">
        <v>11</v>
      </c>
      <c r="D1613" t="s">
        <v>21</v>
      </c>
      <c r="E1613" t="s">
        <v>15</v>
      </c>
      <c r="F1613" t="s">
        <v>10</v>
      </c>
      <c r="G1613">
        <v>1047</v>
      </c>
      <c r="H1613" t="str">
        <f t="shared" si="25"/>
        <v>Kicik yas</v>
      </c>
    </row>
    <row r="1614" spans="1:8" x14ac:dyDescent="0.3">
      <c r="A1614">
        <v>201612</v>
      </c>
      <c r="B1614">
        <v>70</v>
      </c>
      <c r="C1614" t="s">
        <v>7</v>
      </c>
      <c r="D1614" t="s">
        <v>17</v>
      </c>
      <c r="E1614" t="s">
        <v>15</v>
      </c>
      <c r="F1614" t="s">
        <v>10</v>
      </c>
      <c r="G1614">
        <v>1186</v>
      </c>
      <c r="H1614" t="str">
        <f t="shared" si="25"/>
        <v>Yuksek yas</v>
      </c>
    </row>
    <row r="1615" spans="1:8" x14ac:dyDescent="0.3">
      <c r="A1615">
        <v>201613</v>
      </c>
      <c r="B1615">
        <v>41</v>
      </c>
      <c r="C1615" t="s">
        <v>13</v>
      </c>
      <c r="D1615" t="s">
        <v>18</v>
      </c>
      <c r="E1615" t="s">
        <v>19</v>
      </c>
      <c r="F1615" t="s">
        <v>10</v>
      </c>
      <c r="G1615">
        <v>1501</v>
      </c>
      <c r="H1615" t="str">
        <f t="shared" si="25"/>
        <v>Orta yas</v>
      </c>
    </row>
    <row r="1616" spans="1:8" x14ac:dyDescent="0.3">
      <c r="A1616">
        <v>201614</v>
      </c>
      <c r="B1616">
        <v>50</v>
      </c>
      <c r="C1616" t="s">
        <v>13</v>
      </c>
      <c r="D1616" t="s">
        <v>20</v>
      </c>
      <c r="E1616" t="s">
        <v>15</v>
      </c>
      <c r="F1616" t="s">
        <v>10</v>
      </c>
      <c r="G1616">
        <v>1631</v>
      </c>
      <c r="H1616" t="str">
        <f t="shared" si="25"/>
        <v>Yuksek yas</v>
      </c>
    </row>
    <row r="1617" spans="1:8" x14ac:dyDescent="0.3">
      <c r="A1617">
        <v>201615</v>
      </c>
      <c r="B1617">
        <v>66</v>
      </c>
      <c r="C1617" t="s">
        <v>7</v>
      </c>
      <c r="D1617" t="s">
        <v>17</v>
      </c>
      <c r="E1617" t="s">
        <v>15</v>
      </c>
      <c r="F1617" t="s">
        <v>10</v>
      </c>
      <c r="G1617">
        <v>1643</v>
      </c>
      <c r="H1617" t="str">
        <f t="shared" si="25"/>
        <v>Yuksek yas</v>
      </c>
    </row>
    <row r="1618" spans="1:8" x14ac:dyDescent="0.3">
      <c r="A1618">
        <v>201616</v>
      </c>
      <c r="B1618">
        <v>46</v>
      </c>
      <c r="C1618" t="s">
        <v>16</v>
      </c>
      <c r="D1618" t="s">
        <v>8</v>
      </c>
      <c r="E1618" t="s">
        <v>15</v>
      </c>
      <c r="F1618" t="s">
        <v>10</v>
      </c>
      <c r="G1618">
        <v>1970</v>
      </c>
      <c r="H1618" t="str">
        <f t="shared" si="25"/>
        <v>Orta yas</v>
      </c>
    </row>
    <row r="1619" spans="1:8" x14ac:dyDescent="0.3">
      <c r="A1619">
        <v>201617</v>
      </c>
      <c r="B1619">
        <v>60</v>
      </c>
      <c r="C1619" t="s">
        <v>16</v>
      </c>
      <c r="D1619" t="s">
        <v>20</v>
      </c>
      <c r="E1619" t="s">
        <v>15</v>
      </c>
      <c r="F1619" t="s">
        <v>10</v>
      </c>
      <c r="G1619">
        <v>1530</v>
      </c>
      <c r="H1619" t="str">
        <f t="shared" si="25"/>
        <v>Yuksek yas</v>
      </c>
    </row>
    <row r="1620" spans="1:8" x14ac:dyDescent="0.3">
      <c r="A1620">
        <v>201618</v>
      </c>
      <c r="B1620">
        <v>39</v>
      </c>
      <c r="C1620" t="s">
        <v>16</v>
      </c>
      <c r="D1620" t="s">
        <v>17</v>
      </c>
      <c r="E1620" t="s">
        <v>19</v>
      </c>
      <c r="F1620" t="s">
        <v>10</v>
      </c>
      <c r="G1620">
        <v>1952</v>
      </c>
      <c r="H1620" t="str">
        <f t="shared" si="25"/>
        <v>Orta yas</v>
      </c>
    </row>
    <row r="1621" spans="1:8" x14ac:dyDescent="0.3">
      <c r="A1621">
        <v>201619</v>
      </c>
      <c r="B1621">
        <v>43</v>
      </c>
      <c r="C1621" t="s">
        <v>7</v>
      </c>
      <c r="D1621" t="s">
        <v>20</v>
      </c>
      <c r="E1621" t="s">
        <v>9</v>
      </c>
      <c r="F1621" t="s">
        <v>10</v>
      </c>
      <c r="G1621">
        <v>1786</v>
      </c>
      <c r="H1621" t="str">
        <f t="shared" si="25"/>
        <v>Orta yas</v>
      </c>
    </row>
    <row r="1622" spans="1:8" x14ac:dyDescent="0.3">
      <c r="A1622">
        <v>201620</v>
      </c>
      <c r="B1622">
        <v>45</v>
      </c>
      <c r="C1622" t="s">
        <v>16</v>
      </c>
      <c r="D1622" t="s">
        <v>17</v>
      </c>
      <c r="E1622" t="s">
        <v>12</v>
      </c>
      <c r="F1622" t="s">
        <v>10</v>
      </c>
      <c r="G1622">
        <v>1474</v>
      </c>
      <c r="H1622" t="str">
        <f t="shared" si="25"/>
        <v>Orta yas</v>
      </c>
    </row>
    <row r="1623" spans="1:8" x14ac:dyDescent="0.3">
      <c r="A1623">
        <v>201621</v>
      </c>
      <c r="B1623">
        <v>67</v>
      </c>
      <c r="C1623" t="s">
        <v>16</v>
      </c>
      <c r="D1623" t="s">
        <v>8</v>
      </c>
      <c r="E1623" t="s">
        <v>19</v>
      </c>
      <c r="F1623" t="s">
        <v>10</v>
      </c>
      <c r="G1623">
        <v>1743</v>
      </c>
      <c r="H1623" t="str">
        <f t="shared" si="25"/>
        <v>Yuksek yas</v>
      </c>
    </row>
    <row r="1624" spans="1:8" x14ac:dyDescent="0.3">
      <c r="A1624">
        <v>201622</v>
      </c>
      <c r="B1624">
        <v>38</v>
      </c>
      <c r="C1624" t="s">
        <v>7</v>
      </c>
      <c r="D1624" t="s">
        <v>17</v>
      </c>
      <c r="E1624" t="s">
        <v>19</v>
      </c>
      <c r="F1624" t="s">
        <v>10</v>
      </c>
      <c r="G1624">
        <v>1041</v>
      </c>
      <c r="H1624" t="str">
        <f t="shared" si="25"/>
        <v>Orta yas</v>
      </c>
    </row>
    <row r="1625" spans="1:8" x14ac:dyDescent="0.3">
      <c r="A1625">
        <v>201623</v>
      </c>
      <c r="B1625">
        <v>66</v>
      </c>
      <c r="C1625" t="s">
        <v>13</v>
      </c>
      <c r="D1625" t="s">
        <v>8</v>
      </c>
      <c r="E1625" t="s">
        <v>19</v>
      </c>
      <c r="F1625" t="s">
        <v>10</v>
      </c>
      <c r="G1625">
        <v>1603</v>
      </c>
      <c r="H1625" t="str">
        <f t="shared" si="25"/>
        <v>Yuksek yas</v>
      </c>
    </row>
    <row r="1626" spans="1:8" x14ac:dyDescent="0.3">
      <c r="A1626">
        <v>201624</v>
      </c>
      <c r="B1626">
        <v>24</v>
      </c>
      <c r="C1626" t="s">
        <v>7</v>
      </c>
      <c r="D1626" t="s">
        <v>8</v>
      </c>
      <c r="E1626" t="s">
        <v>15</v>
      </c>
      <c r="F1626" t="s">
        <v>10</v>
      </c>
      <c r="G1626">
        <v>1260</v>
      </c>
      <c r="H1626" t="str">
        <f t="shared" si="25"/>
        <v>Kicik yas</v>
      </c>
    </row>
    <row r="1627" spans="1:8" x14ac:dyDescent="0.3">
      <c r="A1627">
        <v>201625</v>
      </c>
      <c r="B1627">
        <v>34</v>
      </c>
      <c r="C1627" t="s">
        <v>7</v>
      </c>
      <c r="D1627" t="s">
        <v>21</v>
      </c>
      <c r="E1627" t="s">
        <v>15</v>
      </c>
      <c r="F1627" t="s">
        <v>10</v>
      </c>
      <c r="G1627">
        <v>1047</v>
      </c>
      <c r="H1627" t="str">
        <f t="shared" si="25"/>
        <v>Kicik yas</v>
      </c>
    </row>
    <row r="1628" spans="1:8" x14ac:dyDescent="0.3">
      <c r="A1628">
        <v>201626</v>
      </c>
      <c r="B1628">
        <v>0</v>
      </c>
      <c r="C1628" t="s">
        <v>7</v>
      </c>
      <c r="D1628" t="s">
        <v>8</v>
      </c>
      <c r="E1628" t="s">
        <v>12</v>
      </c>
      <c r="F1628" t="s">
        <v>10</v>
      </c>
      <c r="G1628">
        <v>1920</v>
      </c>
      <c r="H1628" t="str">
        <f t="shared" si="25"/>
        <v>Bilinmir</v>
      </c>
    </row>
    <row r="1629" spans="1:8" x14ac:dyDescent="0.3">
      <c r="A1629">
        <v>201627</v>
      </c>
      <c r="B1629">
        <v>58</v>
      </c>
      <c r="C1629" t="s">
        <v>7</v>
      </c>
      <c r="D1629" t="s">
        <v>18</v>
      </c>
      <c r="E1629" t="s">
        <v>19</v>
      </c>
      <c r="F1629" t="s">
        <v>10</v>
      </c>
      <c r="G1629">
        <v>1962</v>
      </c>
      <c r="H1629" t="str">
        <f t="shared" si="25"/>
        <v>Yuksek yas</v>
      </c>
    </row>
    <row r="1630" spans="1:8" x14ac:dyDescent="0.3">
      <c r="A1630">
        <v>201628</v>
      </c>
      <c r="B1630">
        <v>66</v>
      </c>
      <c r="C1630" t="s">
        <v>13</v>
      </c>
      <c r="D1630" t="s">
        <v>14</v>
      </c>
      <c r="E1630" t="s">
        <v>15</v>
      </c>
      <c r="F1630" t="s">
        <v>10</v>
      </c>
      <c r="G1630">
        <v>1793</v>
      </c>
      <c r="H1630" t="str">
        <f t="shared" si="25"/>
        <v>Yuksek yas</v>
      </c>
    </row>
    <row r="1631" spans="1:8" x14ac:dyDescent="0.3">
      <c r="A1631">
        <v>201629</v>
      </c>
      <c r="B1631">
        <v>37</v>
      </c>
      <c r="C1631" t="s">
        <v>16</v>
      </c>
      <c r="D1631" t="s">
        <v>17</v>
      </c>
      <c r="E1631" t="s">
        <v>12</v>
      </c>
      <c r="F1631" t="s">
        <v>10</v>
      </c>
      <c r="G1631">
        <v>1585</v>
      </c>
      <c r="H1631" t="str">
        <f t="shared" si="25"/>
        <v>Orta yas</v>
      </c>
    </row>
    <row r="1632" spans="1:8" x14ac:dyDescent="0.3">
      <c r="A1632">
        <v>201630</v>
      </c>
      <c r="B1632">
        <v>71</v>
      </c>
      <c r="C1632" t="s">
        <v>7</v>
      </c>
      <c r="D1632" t="s">
        <v>18</v>
      </c>
      <c r="E1632" t="s">
        <v>15</v>
      </c>
      <c r="F1632" t="s">
        <v>10</v>
      </c>
      <c r="G1632">
        <v>1727</v>
      </c>
      <c r="H1632" t="str">
        <f t="shared" si="25"/>
        <v>Yuksek yas</v>
      </c>
    </row>
    <row r="1633" spans="1:8" x14ac:dyDescent="0.3">
      <c r="A1633">
        <v>201631</v>
      </c>
      <c r="B1633">
        <v>39</v>
      </c>
      <c r="C1633" t="s">
        <v>13</v>
      </c>
      <c r="D1633" t="s">
        <v>17</v>
      </c>
      <c r="E1633" t="s">
        <v>19</v>
      </c>
      <c r="F1633" t="s">
        <v>10</v>
      </c>
      <c r="G1633">
        <v>1445</v>
      </c>
      <c r="H1633" t="str">
        <f t="shared" si="25"/>
        <v>Orta yas</v>
      </c>
    </row>
    <row r="1634" spans="1:8" x14ac:dyDescent="0.3">
      <c r="A1634">
        <v>201632</v>
      </c>
      <c r="B1634">
        <v>45</v>
      </c>
      <c r="C1634" t="s">
        <v>16</v>
      </c>
      <c r="D1634" t="s">
        <v>18</v>
      </c>
      <c r="E1634" t="s">
        <v>15</v>
      </c>
      <c r="F1634" t="s">
        <v>10</v>
      </c>
      <c r="G1634">
        <v>1220</v>
      </c>
      <c r="H1634" t="str">
        <f t="shared" si="25"/>
        <v>Orta yas</v>
      </c>
    </row>
    <row r="1635" spans="1:8" x14ac:dyDescent="0.3">
      <c r="A1635">
        <v>201633</v>
      </c>
      <c r="B1635">
        <v>78</v>
      </c>
      <c r="C1635" t="s">
        <v>16</v>
      </c>
      <c r="D1635" t="s">
        <v>17</v>
      </c>
      <c r="E1635" t="s">
        <v>19</v>
      </c>
      <c r="F1635" t="s">
        <v>10</v>
      </c>
      <c r="G1635">
        <v>1620</v>
      </c>
      <c r="H1635" t="str">
        <f t="shared" si="25"/>
        <v>Yuksek yas</v>
      </c>
    </row>
    <row r="1636" spans="1:8" x14ac:dyDescent="0.3">
      <c r="A1636">
        <v>201634</v>
      </c>
      <c r="B1636">
        <v>57</v>
      </c>
      <c r="C1636" t="s">
        <v>16</v>
      </c>
      <c r="D1636" t="s">
        <v>20</v>
      </c>
      <c r="E1636" t="s">
        <v>19</v>
      </c>
      <c r="F1636" t="s">
        <v>10</v>
      </c>
      <c r="G1636">
        <v>1646</v>
      </c>
      <c r="H1636" t="str">
        <f t="shared" si="25"/>
        <v>Yuksek yas</v>
      </c>
    </row>
    <row r="1637" spans="1:8" x14ac:dyDescent="0.3">
      <c r="A1637">
        <v>201635</v>
      </c>
      <c r="B1637">
        <v>66</v>
      </c>
      <c r="C1637" t="s">
        <v>7</v>
      </c>
      <c r="D1637" t="s">
        <v>20</v>
      </c>
      <c r="E1637" t="s">
        <v>12</v>
      </c>
      <c r="F1637" t="s">
        <v>10</v>
      </c>
      <c r="G1637">
        <v>1939</v>
      </c>
      <c r="H1637" t="str">
        <f t="shared" si="25"/>
        <v>Yuksek yas</v>
      </c>
    </row>
    <row r="1638" spans="1:8" x14ac:dyDescent="0.3">
      <c r="A1638">
        <v>201636</v>
      </c>
      <c r="B1638">
        <v>24</v>
      </c>
      <c r="C1638" t="s">
        <v>7</v>
      </c>
      <c r="D1638" t="s">
        <v>21</v>
      </c>
      <c r="E1638" t="s">
        <v>12</v>
      </c>
      <c r="F1638" t="s">
        <v>10</v>
      </c>
      <c r="G1638">
        <v>1342</v>
      </c>
      <c r="H1638" t="str">
        <f t="shared" si="25"/>
        <v>Kicik yas</v>
      </c>
    </row>
    <row r="1639" spans="1:8" x14ac:dyDescent="0.3">
      <c r="A1639">
        <v>201637</v>
      </c>
      <c r="B1639">
        <v>18</v>
      </c>
      <c r="C1639" t="s">
        <v>16</v>
      </c>
      <c r="D1639" t="s">
        <v>14</v>
      </c>
      <c r="E1639" t="s">
        <v>15</v>
      </c>
      <c r="F1639" t="s">
        <v>10</v>
      </c>
      <c r="G1639">
        <v>1237</v>
      </c>
      <c r="H1639" t="str">
        <f t="shared" si="25"/>
        <v>Kicik yas</v>
      </c>
    </row>
    <row r="1640" spans="1:8" x14ac:dyDescent="0.3">
      <c r="A1640">
        <v>201638</v>
      </c>
      <c r="B1640">
        <v>49</v>
      </c>
      <c r="C1640" t="s">
        <v>16</v>
      </c>
      <c r="D1640" t="s">
        <v>18</v>
      </c>
      <c r="E1640" t="s">
        <v>12</v>
      </c>
      <c r="F1640" t="s">
        <v>10</v>
      </c>
      <c r="G1640">
        <v>1154</v>
      </c>
      <c r="H1640" t="str">
        <f t="shared" si="25"/>
        <v>Orta yas</v>
      </c>
    </row>
    <row r="1641" spans="1:8" x14ac:dyDescent="0.3">
      <c r="A1641">
        <v>201639</v>
      </c>
      <c r="B1641">
        <v>30</v>
      </c>
      <c r="C1641" t="s">
        <v>16</v>
      </c>
      <c r="D1641" t="s">
        <v>17</v>
      </c>
      <c r="E1641" t="s">
        <v>19</v>
      </c>
      <c r="F1641" t="s">
        <v>10</v>
      </c>
      <c r="G1641">
        <v>1937</v>
      </c>
      <c r="H1641" t="str">
        <f t="shared" si="25"/>
        <v>Kicik yas</v>
      </c>
    </row>
    <row r="1642" spans="1:8" x14ac:dyDescent="0.3">
      <c r="A1642">
        <v>201640</v>
      </c>
      <c r="B1642">
        <v>47</v>
      </c>
      <c r="C1642" t="s">
        <v>16</v>
      </c>
      <c r="D1642" t="s">
        <v>17</v>
      </c>
      <c r="E1642" t="s">
        <v>19</v>
      </c>
      <c r="F1642" t="s">
        <v>10</v>
      </c>
      <c r="G1642">
        <v>1840</v>
      </c>
      <c r="H1642" t="str">
        <f t="shared" si="25"/>
        <v>Orta yas</v>
      </c>
    </row>
    <row r="1643" spans="1:8" x14ac:dyDescent="0.3">
      <c r="A1643">
        <v>201641</v>
      </c>
      <c r="B1643">
        <v>40</v>
      </c>
      <c r="C1643" t="s">
        <v>11</v>
      </c>
      <c r="D1643" t="s">
        <v>21</v>
      </c>
      <c r="E1643" t="s">
        <v>12</v>
      </c>
      <c r="F1643" t="s">
        <v>10</v>
      </c>
      <c r="G1643">
        <v>1055</v>
      </c>
      <c r="H1643" t="str">
        <f t="shared" si="25"/>
        <v>Orta yas</v>
      </c>
    </row>
    <row r="1644" spans="1:8" x14ac:dyDescent="0.3">
      <c r="A1644">
        <v>201642</v>
      </c>
      <c r="B1644">
        <v>0</v>
      </c>
      <c r="C1644" t="s">
        <v>16</v>
      </c>
      <c r="D1644" t="s">
        <v>8</v>
      </c>
      <c r="E1644" t="s">
        <v>15</v>
      </c>
      <c r="F1644" t="s">
        <v>10</v>
      </c>
      <c r="G1644">
        <v>1386</v>
      </c>
      <c r="H1644" t="str">
        <f t="shared" si="25"/>
        <v>Bilinmir</v>
      </c>
    </row>
    <row r="1645" spans="1:8" x14ac:dyDescent="0.3">
      <c r="A1645">
        <v>201643</v>
      </c>
      <c r="B1645">
        <v>76</v>
      </c>
      <c r="C1645" t="s">
        <v>13</v>
      </c>
      <c r="D1645" t="s">
        <v>8</v>
      </c>
      <c r="E1645" t="s">
        <v>15</v>
      </c>
      <c r="F1645" t="s">
        <v>10</v>
      </c>
      <c r="G1645">
        <v>1893</v>
      </c>
      <c r="H1645" t="str">
        <f t="shared" si="25"/>
        <v>Yuksek yas</v>
      </c>
    </row>
    <row r="1646" spans="1:8" x14ac:dyDescent="0.3">
      <c r="A1646">
        <v>201644</v>
      </c>
      <c r="B1646">
        <v>73</v>
      </c>
      <c r="C1646" t="s">
        <v>16</v>
      </c>
      <c r="D1646" t="s">
        <v>20</v>
      </c>
      <c r="E1646" t="s">
        <v>15</v>
      </c>
      <c r="F1646" t="s">
        <v>10</v>
      </c>
      <c r="G1646">
        <v>1908</v>
      </c>
      <c r="H1646" t="str">
        <f t="shared" si="25"/>
        <v>Yuksek yas</v>
      </c>
    </row>
    <row r="1647" spans="1:8" x14ac:dyDescent="0.3">
      <c r="A1647">
        <v>201645</v>
      </c>
      <c r="B1647">
        <v>36</v>
      </c>
      <c r="C1647" t="s">
        <v>7</v>
      </c>
      <c r="D1647" t="s">
        <v>21</v>
      </c>
      <c r="E1647" t="s">
        <v>15</v>
      </c>
      <c r="F1647" t="s">
        <v>10</v>
      </c>
      <c r="G1647">
        <v>1709</v>
      </c>
      <c r="H1647" t="str">
        <f t="shared" si="25"/>
        <v>Orta yas</v>
      </c>
    </row>
    <row r="1648" spans="1:8" x14ac:dyDescent="0.3">
      <c r="A1648">
        <v>201646</v>
      </c>
      <c r="B1648">
        <v>79</v>
      </c>
      <c r="C1648" t="s">
        <v>7</v>
      </c>
      <c r="D1648" t="s">
        <v>21</v>
      </c>
      <c r="E1648" t="s">
        <v>15</v>
      </c>
      <c r="F1648" t="s">
        <v>10</v>
      </c>
      <c r="G1648">
        <v>1314</v>
      </c>
      <c r="H1648" t="str">
        <f t="shared" si="25"/>
        <v>Yuksek yas</v>
      </c>
    </row>
    <row r="1649" spans="1:8" x14ac:dyDescent="0.3">
      <c r="A1649">
        <v>201647</v>
      </c>
      <c r="B1649">
        <v>49</v>
      </c>
      <c r="C1649" t="s">
        <v>7</v>
      </c>
      <c r="D1649" t="s">
        <v>20</v>
      </c>
      <c r="E1649" t="s">
        <v>9</v>
      </c>
      <c r="F1649" t="s">
        <v>10</v>
      </c>
      <c r="G1649">
        <v>1037</v>
      </c>
      <c r="H1649" t="str">
        <f t="shared" si="25"/>
        <v>Orta yas</v>
      </c>
    </row>
    <row r="1650" spans="1:8" x14ac:dyDescent="0.3">
      <c r="A1650">
        <v>201648</v>
      </c>
      <c r="B1650">
        <v>0</v>
      </c>
      <c r="C1650" t="s">
        <v>16</v>
      </c>
      <c r="D1650" t="s">
        <v>18</v>
      </c>
      <c r="E1650" t="s">
        <v>12</v>
      </c>
      <c r="F1650" t="s">
        <v>10</v>
      </c>
      <c r="G1650">
        <v>1340</v>
      </c>
      <c r="H1650" t="str">
        <f t="shared" si="25"/>
        <v>Bilinmir</v>
      </c>
    </row>
    <row r="1651" spans="1:8" x14ac:dyDescent="0.3">
      <c r="A1651">
        <v>201649</v>
      </c>
      <c r="B1651">
        <v>46</v>
      </c>
      <c r="C1651" t="s">
        <v>7</v>
      </c>
      <c r="D1651" t="s">
        <v>20</v>
      </c>
      <c r="E1651" t="s">
        <v>15</v>
      </c>
      <c r="F1651" t="s">
        <v>10</v>
      </c>
      <c r="G1651">
        <v>1850</v>
      </c>
      <c r="H1651" t="str">
        <f t="shared" si="25"/>
        <v>Orta yas</v>
      </c>
    </row>
    <row r="1652" spans="1:8" x14ac:dyDescent="0.3">
      <c r="A1652">
        <v>201650</v>
      </c>
      <c r="B1652">
        <v>66</v>
      </c>
      <c r="C1652" t="s">
        <v>13</v>
      </c>
      <c r="D1652" t="s">
        <v>21</v>
      </c>
      <c r="E1652" t="s">
        <v>15</v>
      </c>
      <c r="F1652" t="s">
        <v>10</v>
      </c>
      <c r="G1652">
        <v>1728</v>
      </c>
      <c r="H1652" t="str">
        <f t="shared" si="25"/>
        <v>Yuksek yas</v>
      </c>
    </row>
    <row r="1653" spans="1:8" x14ac:dyDescent="0.3">
      <c r="A1653">
        <v>201651</v>
      </c>
      <c r="B1653">
        <v>62</v>
      </c>
      <c r="C1653" t="s">
        <v>16</v>
      </c>
      <c r="D1653" t="s">
        <v>20</v>
      </c>
      <c r="E1653" t="s">
        <v>15</v>
      </c>
      <c r="F1653" t="s">
        <v>10</v>
      </c>
      <c r="G1653">
        <v>1230</v>
      </c>
      <c r="H1653" t="str">
        <f t="shared" si="25"/>
        <v>Yuksek yas</v>
      </c>
    </row>
    <row r="1654" spans="1:8" x14ac:dyDescent="0.3">
      <c r="A1654">
        <v>201652</v>
      </c>
      <c r="B1654">
        <v>46</v>
      </c>
      <c r="C1654" t="s">
        <v>7</v>
      </c>
      <c r="D1654" t="s">
        <v>17</v>
      </c>
      <c r="E1654" t="s">
        <v>12</v>
      </c>
      <c r="F1654" t="s">
        <v>10</v>
      </c>
      <c r="G1654">
        <v>1451</v>
      </c>
      <c r="H1654" t="str">
        <f t="shared" si="25"/>
        <v>Orta yas</v>
      </c>
    </row>
    <row r="1655" spans="1:8" x14ac:dyDescent="0.3">
      <c r="A1655">
        <v>201653</v>
      </c>
      <c r="B1655">
        <v>47</v>
      </c>
      <c r="C1655" t="s">
        <v>13</v>
      </c>
      <c r="D1655" t="s">
        <v>20</v>
      </c>
      <c r="E1655" t="s">
        <v>15</v>
      </c>
      <c r="F1655" t="s">
        <v>10</v>
      </c>
      <c r="G1655">
        <v>1341</v>
      </c>
      <c r="H1655" t="str">
        <f t="shared" si="25"/>
        <v>Orta yas</v>
      </c>
    </row>
    <row r="1656" spans="1:8" x14ac:dyDescent="0.3">
      <c r="A1656">
        <v>201654</v>
      </c>
      <c r="B1656">
        <v>33</v>
      </c>
      <c r="C1656" t="s">
        <v>13</v>
      </c>
      <c r="D1656" t="s">
        <v>20</v>
      </c>
      <c r="E1656" t="s">
        <v>15</v>
      </c>
      <c r="F1656" t="s">
        <v>10</v>
      </c>
      <c r="G1656">
        <v>1452</v>
      </c>
      <c r="H1656" t="str">
        <f t="shared" si="25"/>
        <v>Kicik yas</v>
      </c>
    </row>
    <row r="1657" spans="1:8" x14ac:dyDescent="0.3">
      <c r="A1657">
        <v>201655</v>
      </c>
      <c r="B1657">
        <v>57</v>
      </c>
      <c r="C1657" t="s">
        <v>7</v>
      </c>
      <c r="D1657" t="s">
        <v>14</v>
      </c>
      <c r="E1657" t="s">
        <v>12</v>
      </c>
      <c r="F1657" t="s">
        <v>10</v>
      </c>
      <c r="G1657">
        <v>1256</v>
      </c>
      <c r="H1657" t="str">
        <f t="shared" si="25"/>
        <v>Yuksek yas</v>
      </c>
    </row>
    <row r="1658" spans="1:8" x14ac:dyDescent="0.3">
      <c r="A1658">
        <v>201656</v>
      </c>
      <c r="B1658">
        <v>36</v>
      </c>
      <c r="C1658" t="s">
        <v>13</v>
      </c>
      <c r="D1658" t="s">
        <v>20</v>
      </c>
      <c r="E1658" t="s">
        <v>12</v>
      </c>
      <c r="F1658" t="s">
        <v>10</v>
      </c>
      <c r="G1658">
        <v>1433</v>
      </c>
      <c r="H1658" t="str">
        <f t="shared" si="25"/>
        <v>Orta yas</v>
      </c>
    </row>
    <row r="1659" spans="1:8" x14ac:dyDescent="0.3">
      <c r="A1659">
        <v>201657</v>
      </c>
      <c r="B1659">
        <v>35</v>
      </c>
      <c r="C1659" t="s">
        <v>7</v>
      </c>
      <c r="D1659" t="s">
        <v>21</v>
      </c>
      <c r="E1659" t="s">
        <v>12</v>
      </c>
      <c r="F1659" t="s">
        <v>10</v>
      </c>
      <c r="G1659">
        <v>1208</v>
      </c>
      <c r="H1659" t="str">
        <f t="shared" si="25"/>
        <v>Orta yas</v>
      </c>
    </row>
    <row r="1660" spans="1:8" x14ac:dyDescent="0.3">
      <c r="A1660">
        <v>201658</v>
      </c>
      <c r="B1660">
        <v>18</v>
      </c>
      <c r="C1660" t="s">
        <v>13</v>
      </c>
      <c r="D1660" t="s">
        <v>8</v>
      </c>
      <c r="E1660" t="s">
        <v>19</v>
      </c>
      <c r="F1660" t="s">
        <v>10</v>
      </c>
      <c r="G1660">
        <v>1200</v>
      </c>
      <c r="H1660" t="str">
        <f t="shared" si="25"/>
        <v>Kicik yas</v>
      </c>
    </row>
    <row r="1661" spans="1:8" x14ac:dyDescent="0.3">
      <c r="A1661">
        <v>201659</v>
      </c>
      <c r="B1661">
        <v>31</v>
      </c>
      <c r="C1661" t="s">
        <v>16</v>
      </c>
      <c r="D1661" t="s">
        <v>20</v>
      </c>
      <c r="E1661" t="s">
        <v>15</v>
      </c>
      <c r="F1661" t="s">
        <v>10</v>
      </c>
      <c r="G1661">
        <v>1136</v>
      </c>
      <c r="H1661" t="str">
        <f t="shared" si="25"/>
        <v>Kicik yas</v>
      </c>
    </row>
    <row r="1662" spans="1:8" x14ac:dyDescent="0.3">
      <c r="A1662">
        <v>201660</v>
      </c>
      <c r="B1662">
        <v>68</v>
      </c>
      <c r="C1662" t="s">
        <v>16</v>
      </c>
      <c r="D1662" t="s">
        <v>14</v>
      </c>
      <c r="E1662" t="s">
        <v>15</v>
      </c>
      <c r="F1662" t="s">
        <v>10</v>
      </c>
      <c r="G1662">
        <v>1639</v>
      </c>
      <c r="H1662" t="str">
        <f t="shared" si="25"/>
        <v>Yuksek yas</v>
      </c>
    </row>
    <row r="1663" spans="1:8" x14ac:dyDescent="0.3">
      <c r="A1663">
        <v>201661</v>
      </c>
      <c r="B1663">
        <v>64</v>
      </c>
      <c r="C1663" t="s">
        <v>16</v>
      </c>
      <c r="D1663" t="s">
        <v>14</v>
      </c>
      <c r="E1663" t="s">
        <v>19</v>
      </c>
      <c r="F1663" t="s">
        <v>10</v>
      </c>
      <c r="G1663">
        <v>1564</v>
      </c>
      <c r="H1663" t="str">
        <f t="shared" si="25"/>
        <v>Yuksek yas</v>
      </c>
    </row>
    <row r="1664" spans="1:8" x14ac:dyDescent="0.3">
      <c r="A1664">
        <v>201662</v>
      </c>
      <c r="B1664">
        <v>67</v>
      </c>
      <c r="C1664" t="s">
        <v>16</v>
      </c>
      <c r="D1664" t="s">
        <v>8</v>
      </c>
      <c r="E1664" t="s">
        <v>19</v>
      </c>
      <c r="F1664" t="s">
        <v>10</v>
      </c>
      <c r="G1664">
        <v>1855</v>
      </c>
      <c r="H1664" t="str">
        <f t="shared" si="25"/>
        <v>Yuksek yas</v>
      </c>
    </row>
    <row r="1665" spans="1:8" x14ac:dyDescent="0.3">
      <c r="A1665">
        <v>201663</v>
      </c>
      <c r="B1665">
        <v>19</v>
      </c>
      <c r="C1665" t="s">
        <v>11</v>
      </c>
      <c r="D1665" t="s">
        <v>18</v>
      </c>
      <c r="E1665" t="s">
        <v>9</v>
      </c>
      <c r="F1665" t="s">
        <v>10</v>
      </c>
      <c r="G1665">
        <v>1393</v>
      </c>
      <c r="H1665" t="str">
        <f t="shared" si="25"/>
        <v>Kicik yas</v>
      </c>
    </row>
    <row r="1666" spans="1:8" x14ac:dyDescent="0.3">
      <c r="A1666">
        <v>201664</v>
      </c>
      <c r="B1666">
        <v>71</v>
      </c>
      <c r="C1666" t="s">
        <v>7</v>
      </c>
      <c r="D1666" t="s">
        <v>20</v>
      </c>
      <c r="E1666" t="s">
        <v>19</v>
      </c>
      <c r="F1666" t="s">
        <v>10</v>
      </c>
      <c r="G1666">
        <v>1595</v>
      </c>
      <c r="H1666" t="str">
        <f t="shared" ref="H1666:H1729" si="26">IF(B1666=0, "Bilinmir",
    IF(AND(B1666&gt;0, B1666&lt;35), "Kicik yas",
        IF(AND(B1666&gt;=35, B1666&lt;50), "Orta yas",
            "Yuksek yas"
        )
    )
)</f>
        <v>Yuksek yas</v>
      </c>
    </row>
    <row r="1667" spans="1:8" x14ac:dyDescent="0.3">
      <c r="A1667">
        <v>201665</v>
      </c>
      <c r="B1667">
        <v>45</v>
      </c>
      <c r="C1667" t="s">
        <v>16</v>
      </c>
      <c r="D1667" t="s">
        <v>8</v>
      </c>
      <c r="E1667" t="s">
        <v>15</v>
      </c>
      <c r="F1667" t="s">
        <v>10</v>
      </c>
      <c r="G1667">
        <v>1720</v>
      </c>
      <c r="H1667" t="str">
        <f t="shared" si="26"/>
        <v>Orta yas</v>
      </c>
    </row>
    <row r="1668" spans="1:8" x14ac:dyDescent="0.3">
      <c r="A1668">
        <v>201666</v>
      </c>
      <c r="B1668">
        <v>66</v>
      </c>
      <c r="C1668" t="s">
        <v>16</v>
      </c>
      <c r="D1668" t="s">
        <v>21</v>
      </c>
      <c r="E1668" t="s">
        <v>9</v>
      </c>
      <c r="F1668" t="s">
        <v>10</v>
      </c>
      <c r="G1668">
        <v>1844</v>
      </c>
      <c r="H1668" t="str">
        <f t="shared" si="26"/>
        <v>Yuksek yas</v>
      </c>
    </row>
    <row r="1669" spans="1:8" x14ac:dyDescent="0.3">
      <c r="A1669">
        <v>201667</v>
      </c>
      <c r="B1669">
        <v>67</v>
      </c>
      <c r="C1669" t="s">
        <v>16</v>
      </c>
      <c r="D1669" t="s">
        <v>8</v>
      </c>
      <c r="E1669" t="s">
        <v>9</v>
      </c>
      <c r="F1669" t="s">
        <v>10</v>
      </c>
      <c r="G1669">
        <v>1796</v>
      </c>
      <c r="H1669" t="str">
        <f t="shared" si="26"/>
        <v>Yuksek yas</v>
      </c>
    </row>
    <row r="1670" spans="1:8" x14ac:dyDescent="0.3">
      <c r="A1670">
        <v>201668</v>
      </c>
      <c r="B1670">
        <v>47</v>
      </c>
      <c r="C1670" t="s">
        <v>16</v>
      </c>
      <c r="D1670" t="s">
        <v>20</v>
      </c>
      <c r="E1670" t="s">
        <v>9</v>
      </c>
      <c r="F1670" t="s">
        <v>10</v>
      </c>
      <c r="G1670">
        <v>1035</v>
      </c>
      <c r="H1670" t="str">
        <f t="shared" si="26"/>
        <v>Orta yas</v>
      </c>
    </row>
    <row r="1671" spans="1:8" x14ac:dyDescent="0.3">
      <c r="A1671">
        <v>201669</v>
      </c>
      <c r="B1671">
        <v>55</v>
      </c>
      <c r="C1671" t="s">
        <v>13</v>
      </c>
      <c r="D1671" t="s">
        <v>18</v>
      </c>
      <c r="E1671" t="s">
        <v>12</v>
      </c>
      <c r="F1671" t="s">
        <v>10</v>
      </c>
      <c r="G1671">
        <v>1214</v>
      </c>
      <c r="H1671" t="str">
        <f t="shared" si="26"/>
        <v>Yuksek yas</v>
      </c>
    </row>
    <row r="1672" spans="1:8" x14ac:dyDescent="0.3">
      <c r="A1672">
        <v>201670</v>
      </c>
      <c r="B1672">
        <v>68</v>
      </c>
      <c r="C1672" t="s">
        <v>16</v>
      </c>
      <c r="D1672" t="s">
        <v>8</v>
      </c>
      <c r="E1672" t="s">
        <v>15</v>
      </c>
      <c r="F1672" t="s">
        <v>10</v>
      </c>
      <c r="G1672">
        <v>1026</v>
      </c>
      <c r="H1672" t="str">
        <f t="shared" si="26"/>
        <v>Yuksek yas</v>
      </c>
    </row>
    <row r="1673" spans="1:8" x14ac:dyDescent="0.3">
      <c r="A1673">
        <v>201671</v>
      </c>
      <c r="B1673">
        <v>21</v>
      </c>
      <c r="C1673" t="s">
        <v>16</v>
      </c>
      <c r="D1673" t="s">
        <v>17</v>
      </c>
      <c r="E1673" t="s">
        <v>15</v>
      </c>
      <c r="F1673" t="s">
        <v>10</v>
      </c>
      <c r="G1673">
        <v>1657</v>
      </c>
      <c r="H1673" t="str">
        <f t="shared" si="26"/>
        <v>Kicik yas</v>
      </c>
    </row>
    <row r="1674" spans="1:8" x14ac:dyDescent="0.3">
      <c r="A1674">
        <v>201672</v>
      </c>
      <c r="B1674">
        <v>18</v>
      </c>
      <c r="C1674" t="s">
        <v>7</v>
      </c>
      <c r="D1674" t="s">
        <v>14</v>
      </c>
      <c r="E1674" t="s">
        <v>15</v>
      </c>
      <c r="F1674" t="s">
        <v>10</v>
      </c>
      <c r="G1674">
        <v>1017</v>
      </c>
      <c r="H1674" t="str">
        <f t="shared" si="26"/>
        <v>Kicik yas</v>
      </c>
    </row>
    <row r="1675" spans="1:8" x14ac:dyDescent="0.3">
      <c r="A1675">
        <v>201673</v>
      </c>
      <c r="B1675">
        <v>25</v>
      </c>
      <c r="C1675" t="s">
        <v>13</v>
      </c>
      <c r="D1675" t="s">
        <v>14</v>
      </c>
      <c r="E1675" t="s">
        <v>12</v>
      </c>
      <c r="F1675" t="s">
        <v>10</v>
      </c>
      <c r="G1675">
        <v>1629</v>
      </c>
      <c r="H1675" t="str">
        <f t="shared" si="26"/>
        <v>Kicik yas</v>
      </c>
    </row>
    <row r="1676" spans="1:8" x14ac:dyDescent="0.3">
      <c r="A1676">
        <v>201674</v>
      </c>
      <c r="B1676">
        <v>46</v>
      </c>
      <c r="C1676" t="s">
        <v>7</v>
      </c>
      <c r="D1676" t="s">
        <v>20</v>
      </c>
      <c r="E1676" t="s">
        <v>15</v>
      </c>
      <c r="F1676" t="s">
        <v>10</v>
      </c>
      <c r="G1676">
        <v>1136</v>
      </c>
      <c r="H1676" t="str">
        <f t="shared" si="26"/>
        <v>Orta yas</v>
      </c>
    </row>
    <row r="1677" spans="1:8" x14ac:dyDescent="0.3">
      <c r="A1677">
        <v>201675</v>
      </c>
      <c r="B1677">
        <v>72</v>
      </c>
      <c r="C1677" t="s">
        <v>16</v>
      </c>
      <c r="D1677" t="s">
        <v>8</v>
      </c>
      <c r="E1677" t="s">
        <v>12</v>
      </c>
      <c r="F1677" t="s">
        <v>10</v>
      </c>
      <c r="G1677">
        <v>1578</v>
      </c>
      <c r="H1677" t="str">
        <f t="shared" si="26"/>
        <v>Yuksek yas</v>
      </c>
    </row>
    <row r="1678" spans="1:8" x14ac:dyDescent="0.3">
      <c r="A1678">
        <v>201676</v>
      </c>
      <c r="B1678">
        <v>56</v>
      </c>
      <c r="C1678" t="s">
        <v>7</v>
      </c>
      <c r="D1678" t="s">
        <v>8</v>
      </c>
      <c r="E1678" t="s">
        <v>15</v>
      </c>
      <c r="F1678" t="s">
        <v>10</v>
      </c>
      <c r="G1678">
        <v>1902</v>
      </c>
      <c r="H1678" t="str">
        <f t="shared" si="26"/>
        <v>Yuksek yas</v>
      </c>
    </row>
    <row r="1679" spans="1:8" x14ac:dyDescent="0.3">
      <c r="A1679">
        <v>201677</v>
      </c>
      <c r="B1679">
        <v>20</v>
      </c>
      <c r="C1679" t="s">
        <v>7</v>
      </c>
      <c r="D1679" t="s">
        <v>14</v>
      </c>
      <c r="E1679" t="s">
        <v>12</v>
      </c>
      <c r="F1679" t="s">
        <v>10</v>
      </c>
      <c r="G1679">
        <v>1825</v>
      </c>
      <c r="H1679" t="str">
        <f t="shared" si="26"/>
        <v>Kicik yas</v>
      </c>
    </row>
    <row r="1680" spans="1:8" x14ac:dyDescent="0.3">
      <c r="A1680">
        <v>201678</v>
      </c>
      <c r="B1680">
        <v>49</v>
      </c>
      <c r="C1680" t="s">
        <v>16</v>
      </c>
      <c r="D1680" t="s">
        <v>14</v>
      </c>
      <c r="E1680" t="s">
        <v>12</v>
      </c>
      <c r="F1680" t="s">
        <v>10</v>
      </c>
      <c r="G1680">
        <v>1974</v>
      </c>
      <c r="H1680" t="str">
        <f t="shared" si="26"/>
        <v>Orta yas</v>
      </c>
    </row>
    <row r="1681" spans="1:8" x14ac:dyDescent="0.3">
      <c r="A1681">
        <v>201679</v>
      </c>
      <c r="B1681">
        <v>0</v>
      </c>
      <c r="C1681" t="s">
        <v>13</v>
      </c>
      <c r="D1681" t="s">
        <v>18</v>
      </c>
      <c r="E1681" t="s">
        <v>9</v>
      </c>
      <c r="F1681" t="s">
        <v>10</v>
      </c>
      <c r="G1681">
        <v>1029</v>
      </c>
      <c r="H1681" t="str">
        <f t="shared" si="26"/>
        <v>Bilinmir</v>
      </c>
    </row>
    <row r="1682" spans="1:8" x14ac:dyDescent="0.3">
      <c r="A1682">
        <v>201680</v>
      </c>
      <c r="B1682">
        <v>27</v>
      </c>
      <c r="C1682" t="s">
        <v>13</v>
      </c>
      <c r="D1682" t="s">
        <v>8</v>
      </c>
      <c r="E1682" t="s">
        <v>12</v>
      </c>
      <c r="F1682" t="s">
        <v>10</v>
      </c>
      <c r="G1682">
        <v>1072</v>
      </c>
      <c r="H1682" t="str">
        <f t="shared" si="26"/>
        <v>Kicik yas</v>
      </c>
    </row>
    <row r="1683" spans="1:8" x14ac:dyDescent="0.3">
      <c r="A1683">
        <v>201681</v>
      </c>
      <c r="B1683">
        <v>36</v>
      </c>
      <c r="C1683" t="s">
        <v>7</v>
      </c>
      <c r="D1683" t="s">
        <v>21</v>
      </c>
      <c r="E1683" t="s">
        <v>12</v>
      </c>
      <c r="F1683" t="s">
        <v>10</v>
      </c>
      <c r="G1683">
        <v>1122</v>
      </c>
      <c r="H1683" t="str">
        <f t="shared" si="26"/>
        <v>Orta yas</v>
      </c>
    </row>
    <row r="1684" spans="1:8" x14ac:dyDescent="0.3">
      <c r="A1684">
        <v>201682</v>
      </c>
      <c r="B1684">
        <v>63</v>
      </c>
      <c r="C1684" t="s">
        <v>16</v>
      </c>
      <c r="D1684" t="s">
        <v>14</v>
      </c>
      <c r="E1684" t="s">
        <v>9</v>
      </c>
      <c r="F1684" t="s">
        <v>10</v>
      </c>
      <c r="G1684">
        <v>1956</v>
      </c>
      <c r="H1684" t="str">
        <f t="shared" si="26"/>
        <v>Yuksek yas</v>
      </c>
    </row>
    <row r="1685" spans="1:8" x14ac:dyDescent="0.3">
      <c r="A1685">
        <v>201683</v>
      </c>
      <c r="B1685">
        <v>51</v>
      </c>
      <c r="C1685" t="s">
        <v>7</v>
      </c>
      <c r="D1685" t="s">
        <v>21</v>
      </c>
      <c r="E1685" t="s">
        <v>15</v>
      </c>
      <c r="F1685" t="s">
        <v>10</v>
      </c>
      <c r="G1685">
        <v>1986</v>
      </c>
      <c r="H1685" t="str">
        <f t="shared" si="26"/>
        <v>Yuksek yas</v>
      </c>
    </row>
    <row r="1686" spans="1:8" x14ac:dyDescent="0.3">
      <c r="A1686">
        <v>201684</v>
      </c>
      <c r="B1686">
        <v>77</v>
      </c>
      <c r="C1686" t="s">
        <v>7</v>
      </c>
      <c r="D1686" t="s">
        <v>17</v>
      </c>
      <c r="E1686" t="s">
        <v>9</v>
      </c>
      <c r="F1686" t="s">
        <v>10</v>
      </c>
      <c r="G1686">
        <v>1227</v>
      </c>
      <c r="H1686" t="str">
        <f t="shared" si="26"/>
        <v>Yuksek yas</v>
      </c>
    </row>
    <row r="1687" spans="1:8" x14ac:dyDescent="0.3">
      <c r="A1687">
        <v>201685</v>
      </c>
      <c r="B1687">
        <v>50</v>
      </c>
      <c r="C1687" t="s">
        <v>7</v>
      </c>
      <c r="D1687" t="s">
        <v>17</v>
      </c>
      <c r="E1687" t="s">
        <v>15</v>
      </c>
      <c r="F1687" t="s">
        <v>10</v>
      </c>
      <c r="G1687">
        <v>1337</v>
      </c>
      <c r="H1687" t="str">
        <f t="shared" si="26"/>
        <v>Yuksek yas</v>
      </c>
    </row>
    <row r="1688" spans="1:8" x14ac:dyDescent="0.3">
      <c r="A1688">
        <v>201686</v>
      </c>
      <c r="B1688">
        <v>40</v>
      </c>
      <c r="C1688" t="s">
        <v>16</v>
      </c>
      <c r="D1688" t="s">
        <v>8</v>
      </c>
      <c r="E1688" t="s">
        <v>15</v>
      </c>
      <c r="F1688" t="s">
        <v>10</v>
      </c>
      <c r="G1688">
        <v>1990</v>
      </c>
      <c r="H1688" t="str">
        <f t="shared" si="26"/>
        <v>Orta yas</v>
      </c>
    </row>
    <row r="1689" spans="1:8" x14ac:dyDescent="0.3">
      <c r="A1689">
        <v>201687</v>
      </c>
      <c r="B1689">
        <v>72</v>
      </c>
      <c r="C1689" t="s">
        <v>16</v>
      </c>
      <c r="D1689" t="s">
        <v>17</v>
      </c>
      <c r="E1689" t="s">
        <v>19</v>
      </c>
      <c r="F1689" t="s">
        <v>10</v>
      </c>
      <c r="G1689">
        <v>1272</v>
      </c>
      <c r="H1689" t="str">
        <f t="shared" si="26"/>
        <v>Yuksek yas</v>
      </c>
    </row>
    <row r="1690" spans="1:8" x14ac:dyDescent="0.3">
      <c r="A1690">
        <v>201688</v>
      </c>
      <c r="B1690">
        <v>45</v>
      </c>
      <c r="C1690" t="s">
        <v>13</v>
      </c>
      <c r="D1690" t="s">
        <v>18</v>
      </c>
      <c r="E1690" t="s">
        <v>12</v>
      </c>
      <c r="F1690" t="s">
        <v>10</v>
      </c>
      <c r="G1690">
        <v>1757</v>
      </c>
      <c r="H1690" t="str">
        <f t="shared" si="26"/>
        <v>Orta yas</v>
      </c>
    </row>
    <row r="1691" spans="1:8" x14ac:dyDescent="0.3">
      <c r="A1691">
        <v>201689</v>
      </c>
      <c r="B1691">
        <v>49</v>
      </c>
      <c r="C1691" t="s">
        <v>16</v>
      </c>
      <c r="D1691" t="s">
        <v>8</v>
      </c>
      <c r="E1691" t="s">
        <v>12</v>
      </c>
      <c r="F1691" t="s">
        <v>10</v>
      </c>
      <c r="G1691">
        <v>1436</v>
      </c>
      <c r="H1691" t="str">
        <f t="shared" si="26"/>
        <v>Orta yas</v>
      </c>
    </row>
    <row r="1692" spans="1:8" x14ac:dyDescent="0.3">
      <c r="A1692">
        <v>201690</v>
      </c>
      <c r="B1692">
        <v>67</v>
      </c>
      <c r="C1692" t="s">
        <v>7</v>
      </c>
      <c r="D1692" t="s">
        <v>17</v>
      </c>
      <c r="E1692" t="s">
        <v>12</v>
      </c>
      <c r="F1692" t="s">
        <v>10</v>
      </c>
      <c r="G1692">
        <v>1901</v>
      </c>
      <c r="H1692" t="str">
        <f t="shared" si="26"/>
        <v>Yuksek yas</v>
      </c>
    </row>
    <row r="1693" spans="1:8" x14ac:dyDescent="0.3">
      <c r="A1693">
        <v>201691</v>
      </c>
      <c r="B1693">
        <v>24</v>
      </c>
      <c r="C1693" t="s">
        <v>7</v>
      </c>
      <c r="D1693" t="s">
        <v>14</v>
      </c>
      <c r="E1693" t="s">
        <v>15</v>
      </c>
      <c r="F1693" t="s">
        <v>10</v>
      </c>
      <c r="G1693">
        <v>1038</v>
      </c>
      <c r="H1693" t="str">
        <f t="shared" si="26"/>
        <v>Kicik yas</v>
      </c>
    </row>
    <row r="1694" spans="1:8" x14ac:dyDescent="0.3">
      <c r="A1694">
        <v>201692</v>
      </c>
      <c r="B1694">
        <v>46</v>
      </c>
      <c r="C1694" t="s">
        <v>13</v>
      </c>
      <c r="D1694" t="s">
        <v>8</v>
      </c>
      <c r="E1694" t="s">
        <v>12</v>
      </c>
      <c r="F1694" t="s">
        <v>10</v>
      </c>
      <c r="G1694">
        <v>1920</v>
      </c>
      <c r="H1694" t="str">
        <f t="shared" si="26"/>
        <v>Orta yas</v>
      </c>
    </row>
    <row r="1695" spans="1:8" x14ac:dyDescent="0.3">
      <c r="A1695">
        <v>201693</v>
      </c>
      <c r="B1695">
        <v>25</v>
      </c>
      <c r="C1695" t="s">
        <v>16</v>
      </c>
      <c r="D1695" t="s">
        <v>18</v>
      </c>
      <c r="E1695" t="s">
        <v>9</v>
      </c>
      <c r="F1695" t="s">
        <v>10</v>
      </c>
      <c r="G1695">
        <v>1681</v>
      </c>
      <c r="H1695" t="str">
        <f t="shared" si="26"/>
        <v>Kicik yas</v>
      </c>
    </row>
    <row r="1696" spans="1:8" x14ac:dyDescent="0.3">
      <c r="A1696">
        <v>201694</v>
      </c>
      <c r="B1696">
        <v>0</v>
      </c>
      <c r="C1696" t="s">
        <v>7</v>
      </c>
      <c r="D1696" t="s">
        <v>18</v>
      </c>
      <c r="E1696" t="s">
        <v>9</v>
      </c>
      <c r="F1696" t="s">
        <v>10</v>
      </c>
      <c r="G1696">
        <v>1425</v>
      </c>
      <c r="H1696" t="str">
        <f t="shared" si="26"/>
        <v>Bilinmir</v>
      </c>
    </row>
    <row r="1697" spans="1:8" x14ac:dyDescent="0.3">
      <c r="A1697">
        <v>201695</v>
      </c>
      <c r="B1697">
        <v>74</v>
      </c>
      <c r="C1697" t="s">
        <v>13</v>
      </c>
      <c r="D1697" t="s">
        <v>21</v>
      </c>
      <c r="E1697" t="s">
        <v>15</v>
      </c>
      <c r="F1697" t="s">
        <v>10</v>
      </c>
      <c r="G1697">
        <v>1314</v>
      </c>
      <c r="H1697" t="str">
        <f t="shared" si="26"/>
        <v>Yuksek yas</v>
      </c>
    </row>
    <row r="1698" spans="1:8" x14ac:dyDescent="0.3">
      <c r="A1698">
        <v>201696</v>
      </c>
      <c r="B1698">
        <v>72</v>
      </c>
      <c r="C1698" t="s">
        <v>13</v>
      </c>
      <c r="D1698" t="s">
        <v>8</v>
      </c>
      <c r="E1698" t="s">
        <v>12</v>
      </c>
      <c r="F1698" t="s">
        <v>10</v>
      </c>
      <c r="G1698">
        <v>1613</v>
      </c>
      <c r="H1698" t="str">
        <f t="shared" si="26"/>
        <v>Yuksek yas</v>
      </c>
    </row>
    <row r="1699" spans="1:8" x14ac:dyDescent="0.3">
      <c r="A1699">
        <v>201697</v>
      </c>
      <c r="B1699">
        <v>20</v>
      </c>
      <c r="C1699" t="s">
        <v>7</v>
      </c>
      <c r="D1699" t="s">
        <v>18</v>
      </c>
      <c r="E1699" t="s">
        <v>19</v>
      </c>
      <c r="F1699" t="s">
        <v>10</v>
      </c>
      <c r="G1699">
        <v>1805</v>
      </c>
      <c r="H1699" t="str">
        <f t="shared" si="26"/>
        <v>Kicik yas</v>
      </c>
    </row>
    <row r="1700" spans="1:8" x14ac:dyDescent="0.3">
      <c r="A1700">
        <v>201698</v>
      </c>
      <c r="B1700">
        <v>41</v>
      </c>
      <c r="C1700" t="s">
        <v>7</v>
      </c>
      <c r="D1700" t="s">
        <v>17</v>
      </c>
      <c r="E1700" t="s">
        <v>19</v>
      </c>
      <c r="F1700" t="s">
        <v>10</v>
      </c>
      <c r="G1700">
        <v>1508</v>
      </c>
      <c r="H1700" t="str">
        <f t="shared" si="26"/>
        <v>Orta yas</v>
      </c>
    </row>
    <row r="1701" spans="1:8" x14ac:dyDescent="0.3">
      <c r="A1701">
        <v>201699</v>
      </c>
      <c r="B1701">
        <v>40</v>
      </c>
      <c r="C1701" t="s">
        <v>16</v>
      </c>
      <c r="D1701" t="s">
        <v>20</v>
      </c>
      <c r="E1701" t="s">
        <v>9</v>
      </c>
      <c r="F1701" t="s">
        <v>10</v>
      </c>
      <c r="G1701">
        <v>1926</v>
      </c>
      <c r="H1701" t="str">
        <f t="shared" si="26"/>
        <v>Orta yas</v>
      </c>
    </row>
    <row r="1702" spans="1:8" x14ac:dyDescent="0.3">
      <c r="A1702">
        <v>201700</v>
      </c>
      <c r="B1702">
        <v>76</v>
      </c>
      <c r="C1702" t="s">
        <v>13</v>
      </c>
      <c r="D1702" t="s">
        <v>21</v>
      </c>
      <c r="E1702" t="s">
        <v>9</v>
      </c>
      <c r="F1702" t="s">
        <v>10</v>
      </c>
      <c r="G1702">
        <v>1754</v>
      </c>
      <c r="H1702" t="str">
        <f t="shared" si="26"/>
        <v>Yuksek yas</v>
      </c>
    </row>
    <row r="1703" spans="1:8" x14ac:dyDescent="0.3">
      <c r="A1703">
        <v>201701</v>
      </c>
      <c r="B1703">
        <v>78</v>
      </c>
      <c r="C1703" t="s">
        <v>7</v>
      </c>
      <c r="D1703" t="s">
        <v>20</v>
      </c>
      <c r="E1703" t="s">
        <v>12</v>
      </c>
      <c r="F1703" t="s">
        <v>10</v>
      </c>
      <c r="G1703">
        <v>1156</v>
      </c>
      <c r="H1703" t="str">
        <f t="shared" si="26"/>
        <v>Yuksek yas</v>
      </c>
    </row>
    <row r="1704" spans="1:8" x14ac:dyDescent="0.3">
      <c r="A1704">
        <v>201702</v>
      </c>
      <c r="B1704">
        <v>25</v>
      </c>
      <c r="C1704" t="s">
        <v>13</v>
      </c>
      <c r="D1704" t="s">
        <v>14</v>
      </c>
      <c r="E1704" t="s">
        <v>15</v>
      </c>
      <c r="F1704" t="s">
        <v>10</v>
      </c>
      <c r="G1704">
        <v>1871</v>
      </c>
      <c r="H1704" t="str">
        <f t="shared" si="26"/>
        <v>Kicik yas</v>
      </c>
    </row>
    <row r="1705" spans="1:8" x14ac:dyDescent="0.3">
      <c r="A1705">
        <v>201703</v>
      </c>
      <c r="B1705">
        <v>71</v>
      </c>
      <c r="C1705" t="s">
        <v>16</v>
      </c>
      <c r="D1705" t="s">
        <v>18</v>
      </c>
      <c r="E1705" t="s">
        <v>9</v>
      </c>
      <c r="F1705" t="s">
        <v>10</v>
      </c>
      <c r="G1705">
        <v>1776</v>
      </c>
      <c r="H1705" t="str">
        <f t="shared" si="26"/>
        <v>Yuksek yas</v>
      </c>
    </row>
    <row r="1706" spans="1:8" x14ac:dyDescent="0.3">
      <c r="A1706">
        <v>201704</v>
      </c>
      <c r="B1706">
        <v>74</v>
      </c>
      <c r="C1706" t="s">
        <v>11</v>
      </c>
      <c r="D1706" t="s">
        <v>14</v>
      </c>
      <c r="E1706" t="s">
        <v>12</v>
      </c>
      <c r="F1706" t="s">
        <v>10</v>
      </c>
      <c r="G1706">
        <v>1256</v>
      </c>
      <c r="H1706" t="str">
        <f t="shared" si="26"/>
        <v>Yuksek yas</v>
      </c>
    </row>
    <row r="1707" spans="1:8" x14ac:dyDescent="0.3">
      <c r="A1707">
        <v>201705</v>
      </c>
      <c r="B1707">
        <v>64</v>
      </c>
      <c r="C1707" t="s">
        <v>16</v>
      </c>
      <c r="D1707" t="s">
        <v>8</v>
      </c>
      <c r="E1707" t="s">
        <v>12</v>
      </c>
      <c r="F1707" t="s">
        <v>10</v>
      </c>
      <c r="G1707">
        <v>1975</v>
      </c>
      <c r="H1707" t="str">
        <f t="shared" si="26"/>
        <v>Yuksek yas</v>
      </c>
    </row>
    <row r="1708" spans="1:8" x14ac:dyDescent="0.3">
      <c r="A1708">
        <v>201706</v>
      </c>
      <c r="B1708">
        <v>54</v>
      </c>
      <c r="C1708" t="s">
        <v>13</v>
      </c>
      <c r="D1708" t="s">
        <v>18</v>
      </c>
      <c r="E1708" t="s">
        <v>9</v>
      </c>
      <c r="F1708" t="s">
        <v>10</v>
      </c>
      <c r="G1708">
        <v>1869</v>
      </c>
      <c r="H1708" t="str">
        <f t="shared" si="26"/>
        <v>Yuksek yas</v>
      </c>
    </row>
    <row r="1709" spans="1:8" x14ac:dyDescent="0.3">
      <c r="A1709">
        <v>201707</v>
      </c>
      <c r="B1709">
        <v>20</v>
      </c>
      <c r="C1709" t="s">
        <v>16</v>
      </c>
      <c r="D1709" t="s">
        <v>18</v>
      </c>
      <c r="E1709" t="s">
        <v>15</v>
      </c>
      <c r="F1709" t="s">
        <v>10</v>
      </c>
      <c r="G1709">
        <v>1854</v>
      </c>
      <c r="H1709" t="str">
        <f t="shared" si="26"/>
        <v>Kicik yas</v>
      </c>
    </row>
    <row r="1710" spans="1:8" x14ac:dyDescent="0.3">
      <c r="A1710">
        <v>201708</v>
      </c>
      <c r="B1710">
        <v>68</v>
      </c>
      <c r="C1710" t="s">
        <v>16</v>
      </c>
      <c r="D1710" t="s">
        <v>21</v>
      </c>
      <c r="E1710" t="s">
        <v>9</v>
      </c>
      <c r="F1710" t="s">
        <v>10</v>
      </c>
      <c r="G1710">
        <v>1634</v>
      </c>
      <c r="H1710" t="str">
        <f t="shared" si="26"/>
        <v>Yuksek yas</v>
      </c>
    </row>
    <row r="1711" spans="1:8" x14ac:dyDescent="0.3">
      <c r="A1711">
        <v>201709</v>
      </c>
      <c r="B1711">
        <v>50</v>
      </c>
      <c r="C1711" t="s">
        <v>13</v>
      </c>
      <c r="D1711" t="s">
        <v>8</v>
      </c>
      <c r="E1711" t="s">
        <v>19</v>
      </c>
      <c r="F1711" t="s">
        <v>10</v>
      </c>
      <c r="G1711">
        <v>1455</v>
      </c>
      <c r="H1711" t="str">
        <f t="shared" si="26"/>
        <v>Yuksek yas</v>
      </c>
    </row>
    <row r="1712" spans="1:8" x14ac:dyDescent="0.3">
      <c r="A1712">
        <v>201710</v>
      </c>
      <c r="B1712">
        <v>0</v>
      </c>
      <c r="C1712" t="s">
        <v>16</v>
      </c>
      <c r="D1712" t="s">
        <v>21</v>
      </c>
      <c r="E1712" t="s">
        <v>9</v>
      </c>
      <c r="F1712" t="s">
        <v>10</v>
      </c>
      <c r="G1712">
        <v>1046</v>
      </c>
      <c r="H1712" t="str">
        <f t="shared" si="26"/>
        <v>Bilinmir</v>
      </c>
    </row>
    <row r="1713" spans="1:8" x14ac:dyDescent="0.3">
      <c r="A1713">
        <v>201711</v>
      </c>
      <c r="B1713">
        <v>64</v>
      </c>
      <c r="C1713" t="s">
        <v>13</v>
      </c>
      <c r="D1713" t="s">
        <v>17</v>
      </c>
      <c r="E1713" t="s">
        <v>19</v>
      </c>
      <c r="F1713" t="s">
        <v>10</v>
      </c>
      <c r="G1713">
        <v>1331</v>
      </c>
      <c r="H1713" t="str">
        <f t="shared" si="26"/>
        <v>Yuksek yas</v>
      </c>
    </row>
    <row r="1714" spans="1:8" x14ac:dyDescent="0.3">
      <c r="A1714">
        <v>201712</v>
      </c>
      <c r="B1714">
        <v>25</v>
      </c>
      <c r="C1714" t="s">
        <v>7</v>
      </c>
      <c r="D1714" t="s">
        <v>14</v>
      </c>
      <c r="E1714" t="s">
        <v>19</v>
      </c>
      <c r="F1714" t="s">
        <v>10</v>
      </c>
      <c r="G1714">
        <v>1009</v>
      </c>
      <c r="H1714" t="str">
        <f t="shared" si="26"/>
        <v>Kicik yas</v>
      </c>
    </row>
    <row r="1715" spans="1:8" x14ac:dyDescent="0.3">
      <c r="A1715">
        <v>201713</v>
      </c>
      <c r="B1715">
        <v>51</v>
      </c>
      <c r="C1715" t="s">
        <v>13</v>
      </c>
      <c r="D1715" t="s">
        <v>21</v>
      </c>
      <c r="E1715" t="s">
        <v>15</v>
      </c>
      <c r="F1715" t="s">
        <v>10</v>
      </c>
      <c r="G1715">
        <v>1143</v>
      </c>
      <c r="H1715" t="str">
        <f t="shared" si="26"/>
        <v>Yuksek yas</v>
      </c>
    </row>
    <row r="1716" spans="1:8" x14ac:dyDescent="0.3">
      <c r="A1716">
        <v>201714</v>
      </c>
      <c r="B1716">
        <v>52</v>
      </c>
      <c r="C1716" t="s">
        <v>13</v>
      </c>
      <c r="D1716" t="s">
        <v>8</v>
      </c>
      <c r="E1716" t="s">
        <v>9</v>
      </c>
      <c r="F1716" t="s">
        <v>10</v>
      </c>
      <c r="G1716">
        <v>1430</v>
      </c>
      <c r="H1716" t="str">
        <f t="shared" si="26"/>
        <v>Yuksek yas</v>
      </c>
    </row>
    <row r="1717" spans="1:8" x14ac:dyDescent="0.3">
      <c r="A1717">
        <v>201715</v>
      </c>
      <c r="B1717">
        <v>49</v>
      </c>
      <c r="C1717" t="s">
        <v>7</v>
      </c>
      <c r="D1717" t="s">
        <v>21</v>
      </c>
      <c r="E1717" t="s">
        <v>9</v>
      </c>
      <c r="F1717" t="s">
        <v>10</v>
      </c>
      <c r="G1717">
        <v>1810</v>
      </c>
      <c r="H1717" t="str">
        <f t="shared" si="26"/>
        <v>Orta yas</v>
      </c>
    </row>
    <row r="1718" spans="1:8" x14ac:dyDescent="0.3">
      <c r="A1718">
        <v>201716</v>
      </c>
      <c r="B1718">
        <v>41</v>
      </c>
      <c r="C1718" t="s">
        <v>13</v>
      </c>
      <c r="D1718" t="s">
        <v>21</v>
      </c>
      <c r="E1718" t="s">
        <v>12</v>
      </c>
      <c r="F1718" t="s">
        <v>10</v>
      </c>
      <c r="G1718">
        <v>1151</v>
      </c>
      <c r="H1718" t="str">
        <f t="shared" si="26"/>
        <v>Orta yas</v>
      </c>
    </row>
    <row r="1719" spans="1:8" x14ac:dyDescent="0.3">
      <c r="A1719">
        <v>201717</v>
      </c>
      <c r="B1719">
        <v>31</v>
      </c>
      <c r="C1719" t="s">
        <v>7</v>
      </c>
      <c r="D1719" t="s">
        <v>17</v>
      </c>
      <c r="E1719" t="s">
        <v>12</v>
      </c>
      <c r="F1719" t="s">
        <v>10</v>
      </c>
      <c r="G1719">
        <v>1486</v>
      </c>
      <c r="H1719" t="str">
        <f t="shared" si="26"/>
        <v>Kicik yas</v>
      </c>
    </row>
    <row r="1720" spans="1:8" x14ac:dyDescent="0.3">
      <c r="A1720">
        <v>201718</v>
      </c>
      <c r="B1720">
        <v>49</v>
      </c>
      <c r="C1720" t="s">
        <v>7</v>
      </c>
      <c r="D1720" t="s">
        <v>18</v>
      </c>
      <c r="E1720" t="s">
        <v>19</v>
      </c>
      <c r="F1720" t="s">
        <v>10</v>
      </c>
      <c r="G1720">
        <v>1135</v>
      </c>
      <c r="H1720" t="str">
        <f t="shared" si="26"/>
        <v>Orta yas</v>
      </c>
    </row>
    <row r="1721" spans="1:8" x14ac:dyDescent="0.3">
      <c r="A1721">
        <v>201719</v>
      </c>
      <c r="B1721">
        <v>73</v>
      </c>
      <c r="C1721" t="s">
        <v>13</v>
      </c>
      <c r="D1721" t="s">
        <v>14</v>
      </c>
      <c r="E1721" t="s">
        <v>12</v>
      </c>
      <c r="F1721" t="s">
        <v>10</v>
      </c>
      <c r="G1721">
        <v>1586</v>
      </c>
      <c r="H1721" t="str">
        <f t="shared" si="26"/>
        <v>Yuksek yas</v>
      </c>
    </row>
    <row r="1722" spans="1:8" x14ac:dyDescent="0.3">
      <c r="A1722">
        <v>201720</v>
      </c>
      <c r="B1722">
        <v>63</v>
      </c>
      <c r="C1722" t="s">
        <v>16</v>
      </c>
      <c r="D1722" t="s">
        <v>14</v>
      </c>
      <c r="E1722" t="s">
        <v>19</v>
      </c>
      <c r="F1722" t="s">
        <v>10</v>
      </c>
      <c r="G1722">
        <v>1872</v>
      </c>
      <c r="H1722" t="str">
        <f t="shared" si="26"/>
        <v>Yuksek yas</v>
      </c>
    </row>
    <row r="1723" spans="1:8" x14ac:dyDescent="0.3">
      <c r="A1723">
        <v>201721</v>
      </c>
      <c r="B1723">
        <v>60</v>
      </c>
      <c r="C1723" t="s">
        <v>16</v>
      </c>
      <c r="D1723" t="s">
        <v>17</v>
      </c>
      <c r="E1723" t="s">
        <v>9</v>
      </c>
      <c r="F1723" t="s">
        <v>10</v>
      </c>
      <c r="G1723">
        <v>1025</v>
      </c>
      <c r="H1723" t="str">
        <f t="shared" si="26"/>
        <v>Yuksek yas</v>
      </c>
    </row>
    <row r="1724" spans="1:8" x14ac:dyDescent="0.3">
      <c r="A1724">
        <v>201722</v>
      </c>
      <c r="B1724">
        <v>33</v>
      </c>
      <c r="C1724" t="s">
        <v>7</v>
      </c>
      <c r="D1724" t="s">
        <v>8</v>
      </c>
      <c r="E1724" t="s">
        <v>12</v>
      </c>
      <c r="F1724" t="s">
        <v>10</v>
      </c>
      <c r="G1724">
        <v>1006</v>
      </c>
      <c r="H1724" t="str">
        <f t="shared" si="26"/>
        <v>Kicik yas</v>
      </c>
    </row>
    <row r="1725" spans="1:8" x14ac:dyDescent="0.3">
      <c r="A1725">
        <v>201723</v>
      </c>
      <c r="B1725">
        <v>21</v>
      </c>
      <c r="C1725" t="s">
        <v>16</v>
      </c>
      <c r="D1725" t="s">
        <v>18</v>
      </c>
      <c r="E1725" t="s">
        <v>19</v>
      </c>
      <c r="F1725" t="s">
        <v>10</v>
      </c>
      <c r="G1725">
        <v>1590</v>
      </c>
      <c r="H1725" t="str">
        <f t="shared" si="26"/>
        <v>Kicik yas</v>
      </c>
    </row>
    <row r="1726" spans="1:8" x14ac:dyDescent="0.3">
      <c r="A1726">
        <v>201724</v>
      </c>
      <c r="B1726">
        <v>69</v>
      </c>
      <c r="C1726" t="s">
        <v>16</v>
      </c>
      <c r="D1726" t="s">
        <v>14</v>
      </c>
      <c r="E1726" t="s">
        <v>12</v>
      </c>
      <c r="F1726" t="s">
        <v>10</v>
      </c>
      <c r="G1726">
        <v>1014</v>
      </c>
      <c r="H1726" t="str">
        <f t="shared" si="26"/>
        <v>Yuksek yas</v>
      </c>
    </row>
    <row r="1727" spans="1:8" x14ac:dyDescent="0.3">
      <c r="A1727">
        <v>201725</v>
      </c>
      <c r="B1727">
        <v>54</v>
      </c>
      <c r="C1727" t="s">
        <v>13</v>
      </c>
      <c r="D1727" t="s">
        <v>17</v>
      </c>
      <c r="E1727" t="s">
        <v>19</v>
      </c>
      <c r="F1727" t="s">
        <v>10</v>
      </c>
      <c r="G1727">
        <v>1431</v>
      </c>
      <c r="H1727" t="str">
        <f t="shared" si="26"/>
        <v>Yuksek yas</v>
      </c>
    </row>
    <row r="1728" spans="1:8" x14ac:dyDescent="0.3">
      <c r="A1728">
        <v>201726</v>
      </c>
      <c r="B1728">
        <v>71</v>
      </c>
      <c r="C1728" t="s">
        <v>7</v>
      </c>
      <c r="D1728" t="s">
        <v>14</v>
      </c>
      <c r="E1728" t="s">
        <v>19</v>
      </c>
      <c r="F1728" t="s">
        <v>10</v>
      </c>
      <c r="G1728">
        <v>1898</v>
      </c>
      <c r="H1728" t="str">
        <f t="shared" si="26"/>
        <v>Yuksek yas</v>
      </c>
    </row>
    <row r="1729" spans="1:8" x14ac:dyDescent="0.3">
      <c r="A1729">
        <v>201727</v>
      </c>
      <c r="B1729">
        <v>38</v>
      </c>
      <c r="C1729" t="s">
        <v>7</v>
      </c>
      <c r="D1729" t="s">
        <v>20</v>
      </c>
      <c r="E1729" t="s">
        <v>9</v>
      </c>
      <c r="F1729" t="s">
        <v>10</v>
      </c>
      <c r="G1729">
        <v>1399</v>
      </c>
      <c r="H1729" t="str">
        <f t="shared" si="26"/>
        <v>Orta yas</v>
      </c>
    </row>
    <row r="1730" spans="1:8" x14ac:dyDescent="0.3">
      <c r="A1730">
        <v>201728</v>
      </c>
      <c r="B1730">
        <v>31</v>
      </c>
      <c r="C1730" t="s">
        <v>13</v>
      </c>
      <c r="D1730" t="s">
        <v>21</v>
      </c>
      <c r="E1730" t="s">
        <v>9</v>
      </c>
      <c r="F1730" t="s">
        <v>10</v>
      </c>
      <c r="G1730">
        <v>1206</v>
      </c>
      <c r="H1730" t="str">
        <f t="shared" ref="H1730:H1793" si="27">IF(B1730=0, "Bilinmir",
    IF(AND(B1730&gt;0, B1730&lt;35), "Kicik yas",
        IF(AND(B1730&gt;=35, B1730&lt;50), "Orta yas",
            "Yuksek yas"
        )
    )
)</f>
        <v>Kicik yas</v>
      </c>
    </row>
    <row r="1731" spans="1:8" x14ac:dyDescent="0.3">
      <c r="A1731">
        <v>201729</v>
      </c>
      <c r="B1731">
        <v>0</v>
      </c>
      <c r="C1731" t="s">
        <v>16</v>
      </c>
      <c r="D1731" t="s">
        <v>20</v>
      </c>
      <c r="E1731" t="s">
        <v>15</v>
      </c>
      <c r="F1731" t="s">
        <v>10</v>
      </c>
      <c r="G1731">
        <v>1600</v>
      </c>
      <c r="H1731" t="str">
        <f t="shared" si="27"/>
        <v>Bilinmir</v>
      </c>
    </row>
    <row r="1732" spans="1:8" x14ac:dyDescent="0.3">
      <c r="A1732">
        <v>201730</v>
      </c>
      <c r="B1732">
        <v>72</v>
      </c>
      <c r="C1732" t="s">
        <v>7</v>
      </c>
      <c r="D1732" t="s">
        <v>14</v>
      </c>
      <c r="E1732" t="s">
        <v>15</v>
      </c>
      <c r="F1732" t="s">
        <v>10</v>
      </c>
      <c r="G1732">
        <v>1608</v>
      </c>
      <c r="H1732" t="str">
        <f t="shared" si="27"/>
        <v>Yuksek yas</v>
      </c>
    </row>
    <row r="1733" spans="1:8" x14ac:dyDescent="0.3">
      <c r="A1733">
        <v>201731</v>
      </c>
      <c r="B1733">
        <v>65</v>
      </c>
      <c r="C1733" t="s">
        <v>16</v>
      </c>
      <c r="D1733" t="s">
        <v>21</v>
      </c>
      <c r="E1733" t="s">
        <v>12</v>
      </c>
      <c r="F1733" t="s">
        <v>10</v>
      </c>
      <c r="G1733">
        <v>1909</v>
      </c>
      <c r="H1733" t="str">
        <f t="shared" si="27"/>
        <v>Yuksek yas</v>
      </c>
    </row>
    <row r="1734" spans="1:8" x14ac:dyDescent="0.3">
      <c r="A1734">
        <v>201732</v>
      </c>
      <c r="B1734">
        <v>35</v>
      </c>
      <c r="C1734" t="s">
        <v>7</v>
      </c>
      <c r="D1734" t="s">
        <v>17</v>
      </c>
      <c r="E1734" t="s">
        <v>12</v>
      </c>
      <c r="F1734" t="s">
        <v>10</v>
      </c>
      <c r="G1734">
        <v>1215</v>
      </c>
      <c r="H1734" t="str">
        <f t="shared" si="27"/>
        <v>Orta yas</v>
      </c>
    </row>
    <row r="1735" spans="1:8" x14ac:dyDescent="0.3">
      <c r="A1735">
        <v>201733</v>
      </c>
      <c r="B1735">
        <v>24</v>
      </c>
      <c r="C1735" t="s">
        <v>7</v>
      </c>
      <c r="D1735" t="s">
        <v>18</v>
      </c>
      <c r="E1735" t="s">
        <v>19</v>
      </c>
      <c r="F1735" t="s">
        <v>10</v>
      </c>
      <c r="G1735">
        <v>1501</v>
      </c>
      <c r="H1735" t="str">
        <f t="shared" si="27"/>
        <v>Kicik yas</v>
      </c>
    </row>
    <row r="1736" spans="1:8" x14ac:dyDescent="0.3">
      <c r="A1736">
        <v>201734</v>
      </c>
      <c r="B1736">
        <v>27</v>
      </c>
      <c r="C1736" t="s">
        <v>7</v>
      </c>
      <c r="D1736" t="s">
        <v>20</v>
      </c>
      <c r="E1736" t="s">
        <v>19</v>
      </c>
      <c r="F1736" t="s">
        <v>10</v>
      </c>
      <c r="G1736">
        <v>1458</v>
      </c>
      <c r="H1736" t="str">
        <f t="shared" si="27"/>
        <v>Kicik yas</v>
      </c>
    </row>
    <row r="1737" spans="1:8" x14ac:dyDescent="0.3">
      <c r="A1737">
        <v>201735</v>
      </c>
      <c r="B1737">
        <v>24</v>
      </c>
      <c r="C1737" t="s">
        <v>7</v>
      </c>
      <c r="D1737" t="s">
        <v>20</v>
      </c>
      <c r="E1737" t="s">
        <v>19</v>
      </c>
      <c r="F1737" t="s">
        <v>10</v>
      </c>
      <c r="G1737">
        <v>1258</v>
      </c>
      <c r="H1737" t="str">
        <f t="shared" si="27"/>
        <v>Kicik yas</v>
      </c>
    </row>
    <row r="1738" spans="1:8" x14ac:dyDescent="0.3">
      <c r="A1738">
        <v>201736</v>
      </c>
      <c r="B1738">
        <v>50</v>
      </c>
      <c r="C1738" t="s">
        <v>11</v>
      </c>
      <c r="D1738" t="s">
        <v>17</v>
      </c>
      <c r="E1738" t="s">
        <v>15</v>
      </c>
      <c r="F1738" t="s">
        <v>10</v>
      </c>
      <c r="G1738">
        <v>1328</v>
      </c>
      <c r="H1738" t="str">
        <f t="shared" si="27"/>
        <v>Yuksek yas</v>
      </c>
    </row>
    <row r="1739" spans="1:8" x14ac:dyDescent="0.3">
      <c r="A1739">
        <v>201737</v>
      </c>
      <c r="B1739">
        <v>40</v>
      </c>
      <c r="C1739" t="s">
        <v>16</v>
      </c>
      <c r="D1739" t="s">
        <v>8</v>
      </c>
      <c r="E1739" t="s">
        <v>15</v>
      </c>
      <c r="F1739" t="s">
        <v>10</v>
      </c>
      <c r="G1739">
        <v>1453</v>
      </c>
      <c r="H1739" t="str">
        <f t="shared" si="27"/>
        <v>Orta yas</v>
      </c>
    </row>
    <row r="1740" spans="1:8" x14ac:dyDescent="0.3">
      <c r="A1740">
        <v>201738</v>
      </c>
      <c r="B1740">
        <v>38</v>
      </c>
      <c r="C1740" t="s">
        <v>16</v>
      </c>
      <c r="D1740" t="s">
        <v>14</v>
      </c>
      <c r="E1740" t="s">
        <v>15</v>
      </c>
      <c r="F1740" t="s">
        <v>10</v>
      </c>
      <c r="G1740">
        <v>1798</v>
      </c>
      <c r="H1740" t="str">
        <f t="shared" si="27"/>
        <v>Orta yas</v>
      </c>
    </row>
    <row r="1741" spans="1:8" x14ac:dyDescent="0.3">
      <c r="A1741">
        <v>201739</v>
      </c>
      <c r="B1741">
        <v>36</v>
      </c>
      <c r="C1741" t="s">
        <v>16</v>
      </c>
      <c r="D1741" t="s">
        <v>8</v>
      </c>
      <c r="E1741" t="s">
        <v>12</v>
      </c>
      <c r="F1741" t="s">
        <v>10</v>
      </c>
      <c r="G1741">
        <v>1374</v>
      </c>
      <c r="H1741" t="str">
        <f t="shared" si="27"/>
        <v>Orta yas</v>
      </c>
    </row>
    <row r="1742" spans="1:8" x14ac:dyDescent="0.3">
      <c r="A1742">
        <v>201740</v>
      </c>
      <c r="B1742">
        <v>65</v>
      </c>
      <c r="C1742" t="s">
        <v>13</v>
      </c>
      <c r="D1742" t="s">
        <v>14</v>
      </c>
      <c r="E1742" t="s">
        <v>12</v>
      </c>
      <c r="F1742" t="s">
        <v>10</v>
      </c>
      <c r="G1742">
        <v>1463</v>
      </c>
      <c r="H1742" t="str">
        <f t="shared" si="27"/>
        <v>Yuksek yas</v>
      </c>
    </row>
    <row r="1743" spans="1:8" x14ac:dyDescent="0.3">
      <c r="A1743">
        <v>201741</v>
      </c>
      <c r="B1743">
        <v>78</v>
      </c>
      <c r="C1743" t="s">
        <v>7</v>
      </c>
      <c r="D1743" t="s">
        <v>21</v>
      </c>
      <c r="E1743" t="s">
        <v>15</v>
      </c>
      <c r="F1743" t="s">
        <v>10</v>
      </c>
      <c r="G1743">
        <v>1074</v>
      </c>
      <c r="H1743" t="str">
        <f t="shared" si="27"/>
        <v>Yuksek yas</v>
      </c>
    </row>
    <row r="1744" spans="1:8" x14ac:dyDescent="0.3">
      <c r="A1744">
        <v>201742</v>
      </c>
      <c r="B1744">
        <v>36</v>
      </c>
      <c r="C1744" t="s">
        <v>7</v>
      </c>
      <c r="D1744" t="s">
        <v>14</v>
      </c>
      <c r="E1744" t="s">
        <v>19</v>
      </c>
      <c r="F1744" t="s">
        <v>10</v>
      </c>
      <c r="G1744">
        <v>1241</v>
      </c>
      <c r="H1744" t="str">
        <f t="shared" si="27"/>
        <v>Orta yas</v>
      </c>
    </row>
    <row r="1745" spans="1:8" x14ac:dyDescent="0.3">
      <c r="A1745">
        <v>201743</v>
      </c>
      <c r="B1745">
        <v>53</v>
      </c>
      <c r="C1745" t="s">
        <v>7</v>
      </c>
      <c r="D1745" t="s">
        <v>18</v>
      </c>
      <c r="E1745" t="s">
        <v>12</v>
      </c>
      <c r="F1745" t="s">
        <v>10</v>
      </c>
      <c r="G1745">
        <v>1016</v>
      </c>
      <c r="H1745" t="str">
        <f t="shared" si="27"/>
        <v>Yuksek yas</v>
      </c>
    </row>
    <row r="1746" spans="1:8" x14ac:dyDescent="0.3">
      <c r="A1746">
        <v>201744</v>
      </c>
      <c r="B1746">
        <v>46</v>
      </c>
      <c r="C1746" t="s">
        <v>13</v>
      </c>
      <c r="D1746" t="s">
        <v>21</v>
      </c>
      <c r="E1746" t="s">
        <v>19</v>
      </c>
      <c r="F1746" t="s">
        <v>10</v>
      </c>
      <c r="G1746">
        <v>1688</v>
      </c>
      <c r="H1746" t="str">
        <f t="shared" si="27"/>
        <v>Orta yas</v>
      </c>
    </row>
    <row r="1747" spans="1:8" x14ac:dyDescent="0.3">
      <c r="A1747">
        <v>201745</v>
      </c>
      <c r="B1747">
        <v>77</v>
      </c>
      <c r="C1747" t="s">
        <v>16</v>
      </c>
      <c r="D1747" t="s">
        <v>20</v>
      </c>
      <c r="E1747" t="s">
        <v>19</v>
      </c>
      <c r="F1747" t="s">
        <v>10</v>
      </c>
      <c r="G1747">
        <v>1258</v>
      </c>
      <c r="H1747" t="str">
        <f t="shared" si="27"/>
        <v>Yuksek yas</v>
      </c>
    </row>
    <row r="1748" spans="1:8" x14ac:dyDescent="0.3">
      <c r="A1748">
        <v>201746</v>
      </c>
      <c r="B1748">
        <v>35</v>
      </c>
      <c r="C1748" t="s">
        <v>7</v>
      </c>
      <c r="D1748" t="s">
        <v>21</v>
      </c>
      <c r="E1748" t="s">
        <v>12</v>
      </c>
      <c r="F1748" t="s">
        <v>10</v>
      </c>
      <c r="G1748">
        <v>1122</v>
      </c>
      <c r="H1748" t="str">
        <f t="shared" si="27"/>
        <v>Orta yas</v>
      </c>
    </row>
    <row r="1749" spans="1:8" x14ac:dyDescent="0.3">
      <c r="A1749">
        <v>201747</v>
      </c>
      <c r="B1749">
        <v>19</v>
      </c>
      <c r="C1749" t="s">
        <v>16</v>
      </c>
      <c r="D1749" t="s">
        <v>8</v>
      </c>
      <c r="E1749" t="s">
        <v>9</v>
      </c>
      <c r="F1749" t="s">
        <v>10</v>
      </c>
      <c r="G1749">
        <v>1978</v>
      </c>
      <c r="H1749" t="str">
        <f t="shared" si="27"/>
        <v>Kicik yas</v>
      </c>
    </row>
    <row r="1750" spans="1:8" x14ac:dyDescent="0.3">
      <c r="A1750">
        <v>201748</v>
      </c>
      <c r="B1750">
        <v>18</v>
      </c>
      <c r="C1750" t="s">
        <v>16</v>
      </c>
      <c r="D1750" t="s">
        <v>18</v>
      </c>
      <c r="E1750" t="s">
        <v>9</v>
      </c>
      <c r="F1750" t="s">
        <v>10</v>
      </c>
      <c r="G1750">
        <v>1983</v>
      </c>
      <c r="H1750" t="str">
        <f t="shared" si="27"/>
        <v>Kicik yas</v>
      </c>
    </row>
    <row r="1751" spans="1:8" x14ac:dyDescent="0.3">
      <c r="A1751">
        <v>201749</v>
      </c>
      <c r="B1751">
        <v>64</v>
      </c>
      <c r="C1751" t="s">
        <v>13</v>
      </c>
      <c r="D1751" t="s">
        <v>20</v>
      </c>
      <c r="E1751" t="s">
        <v>19</v>
      </c>
      <c r="F1751" t="s">
        <v>10</v>
      </c>
      <c r="G1751">
        <v>1310</v>
      </c>
      <c r="H1751" t="str">
        <f t="shared" si="27"/>
        <v>Yuksek yas</v>
      </c>
    </row>
    <row r="1752" spans="1:8" x14ac:dyDescent="0.3">
      <c r="A1752">
        <v>201750</v>
      </c>
      <c r="B1752">
        <v>22</v>
      </c>
      <c r="C1752" t="s">
        <v>13</v>
      </c>
      <c r="D1752" t="s">
        <v>21</v>
      </c>
      <c r="E1752" t="s">
        <v>19</v>
      </c>
      <c r="F1752" t="s">
        <v>10</v>
      </c>
      <c r="G1752">
        <v>1110</v>
      </c>
      <c r="H1752" t="str">
        <f t="shared" si="27"/>
        <v>Kicik yas</v>
      </c>
    </row>
    <row r="1753" spans="1:8" x14ac:dyDescent="0.3">
      <c r="A1753">
        <v>201751</v>
      </c>
      <c r="B1753">
        <v>37</v>
      </c>
      <c r="C1753" t="s">
        <v>16</v>
      </c>
      <c r="D1753" t="s">
        <v>14</v>
      </c>
      <c r="E1753" t="s">
        <v>19</v>
      </c>
      <c r="F1753" t="s">
        <v>10</v>
      </c>
      <c r="G1753">
        <v>1255</v>
      </c>
      <c r="H1753" t="str">
        <f t="shared" si="27"/>
        <v>Orta yas</v>
      </c>
    </row>
    <row r="1754" spans="1:8" x14ac:dyDescent="0.3">
      <c r="A1754">
        <v>201752</v>
      </c>
      <c r="B1754">
        <v>28</v>
      </c>
      <c r="C1754" t="s">
        <v>7</v>
      </c>
      <c r="D1754" t="s">
        <v>8</v>
      </c>
      <c r="E1754" t="s">
        <v>15</v>
      </c>
      <c r="F1754" t="s">
        <v>10</v>
      </c>
      <c r="G1754">
        <v>1233</v>
      </c>
      <c r="H1754" t="str">
        <f t="shared" si="27"/>
        <v>Kicik yas</v>
      </c>
    </row>
    <row r="1755" spans="1:8" x14ac:dyDescent="0.3">
      <c r="A1755">
        <v>201753</v>
      </c>
      <c r="B1755">
        <v>59</v>
      </c>
      <c r="C1755" t="s">
        <v>7</v>
      </c>
      <c r="D1755" t="s">
        <v>20</v>
      </c>
      <c r="E1755" t="s">
        <v>12</v>
      </c>
      <c r="F1755" t="s">
        <v>10</v>
      </c>
      <c r="G1755">
        <v>1967</v>
      </c>
      <c r="H1755" t="str">
        <f t="shared" si="27"/>
        <v>Yuksek yas</v>
      </c>
    </row>
    <row r="1756" spans="1:8" x14ac:dyDescent="0.3">
      <c r="A1756">
        <v>201754</v>
      </c>
      <c r="B1756">
        <v>19</v>
      </c>
      <c r="C1756" t="s">
        <v>13</v>
      </c>
      <c r="D1756" t="s">
        <v>17</v>
      </c>
      <c r="E1756" t="s">
        <v>12</v>
      </c>
      <c r="F1756" t="s">
        <v>10</v>
      </c>
      <c r="G1756">
        <v>1496</v>
      </c>
      <c r="H1756" t="str">
        <f t="shared" si="27"/>
        <v>Kicik yas</v>
      </c>
    </row>
    <row r="1757" spans="1:8" x14ac:dyDescent="0.3">
      <c r="A1757">
        <v>201755</v>
      </c>
      <c r="B1757">
        <v>20</v>
      </c>
      <c r="C1757" t="s">
        <v>13</v>
      </c>
      <c r="D1757" t="s">
        <v>21</v>
      </c>
      <c r="E1757" t="s">
        <v>19</v>
      </c>
      <c r="F1757" t="s">
        <v>10</v>
      </c>
      <c r="G1757">
        <v>1867</v>
      </c>
      <c r="H1757" t="str">
        <f t="shared" si="27"/>
        <v>Kicik yas</v>
      </c>
    </row>
    <row r="1758" spans="1:8" x14ac:dyDescent="0.3">
      <c r="A1758">
        <v>201756</v>
      </c>
      <c r="B1758">
        <v>40</v>
      </c>
      <c r="C1758" t="s">
        <v>13</v>
      </c>
      <c r="D1758" t="s">
        <v>8</v>
      </c>
      <c r="E1758" t="s">
        <v>12</v>
      </c>
      <c r="F1758" t="s">
        <v>10</v>
      </c>
      <c r="G1758">
        <v>1039</v>
      </c>
      <c r="H1758" t="str">
        <f t="shared" si="27"/>
        <v>Orta yas</v>
      </c>
    </row>
    <row r="1759" spans="1:8" x14ac:dyDescent="0.3">
      <c r="A1759">
        <v>201757</v>
      </c>
      <c r="B1759">
        <v>72</v>
      </c>
      <c r="C1759" t="s">
        <v>13</v>
      </c>
      <c r="D1759" t="s">
        <v>14</v>
      </c>
      <c r="E1759" t="s">
        <v>12</v>
      </c>
      <c r="F1759" t="s">
        <v>10</v>
      </c>
      <c r="G1759">
        <v>1121</v>
      </c>
      <c r="H1759" t="str">
        <f t="shared" si="27"/>
        <v>Yuksek yas</v>
      </c>
    </row>
    <row r="1760" spans="1:8" x14ac:dyDescent="0.3">
      <c r="A1760">
        <v>201758</v>
      </c>
      <c r="B1760">
        <v>29</v>
      </c>
      <c r="C1760" t="s">
        <v>13</v>
      </c>
      <c r="D1760" t="s">
        <v>21</v>
      </c>
      <c r="E1760" t="s">
        <v>9</v>
      </c>
      <c r="F1760" t="s">
        <v>10</v>
      </c>
      <c r="G1760">
        <v>1449</v>
      </c>
      <c r="H1760" t="str">
        <f t="shared" si="27"/>
        <v>Kicik yas</v>
      </c>
    </row>
    <row r="1761" spans="1:8" x14ac:dyDescent="0.3">
      <c r="A1761">
        <v>201759</v>
      </c>
      <c r="B1761">
        <v>37</v>
      </c>
      <c r="C1761" t="s">
        <v>13</v>
      </c>
      <c r="D1761" t="s">
        <v>20</v>
      </c>
      <c r="E1761" t="s">
        <v>15</v>
      </c>
      <c r="F1761" t="s">
        <v>10</v>
      </c>
      <c r="G1761">
        <v>1726</v>
      </c>
      <c r="H1761" t="str">
        <f t="shared" si="27"/>
        <v>Orta yas</v>
      </c>
    </row>
    <row r="1762" spans="1:8" x14ac:dyDescent="0.3">
      <c r="A1762">
        <v>201760</v>
      </c>
      <c r="B1762">
        <v>22</v>
      </c>
      <c r="C1762" t="s">
        <v>13</v>
      </c>
      <c r="D1762" t="s">
        <v>17</v>
      </c>
      <c r="E1762" t="s">
        <v>15</v>
      </c>
      <c r="F1762" t="s">
        <v>10</v>
      </c>
      <c r="G1762">
        <v>1807</v>
      </c>
      <c r="H1762" t="str">
        <f t="shared" si="27"/>
        <v>Kicik yas</v>
      </c>
    </row>
    <row r="1763" spans="1:8" x14ac:dyDescent="0.3">
      <c r="A1763">
        <v>201761</v>
      </c>
      <c r="B1763">
        <v>54</v>
      </c>
      <c r="C1763" t="s">
        <v>7</v>
      </c>
      <c r="D1763" t="s">
        <v>21</v>
      </c>
      <c r="E1763" t="s">
        <v>19</v>
      </c>
      <c r="F1763" t="s">
        <v>10</v>
      </c>
      <c r="G1763">
        <v>1797</v>
      </c>
      <c r="H1763" t="str">
        <f t="shared" si="27"/>
        <v>Yuksek yas</v>
      </c>
    </row>
    <row r="1764" spans="1:8" x14ac:dyDescent="0.3">
      <c r="A1764">
        <v>201762</v>
      </c>
      <c r="B1764">
        <v>55</v>
      </c>
      <c r="C1764" t="s">
        <v>13</v>
      </c>
      <c r="D1764" t="s">
        <v>8</v>
      </c>
      <c r="E1764" t="s">
        <v>19</v>
      </c>
      <c r="F1764" t="s">
        <v>10</v>
      </c>
      <c r="G1764">
        <v>1792</v>
      </c>
      <c r="H1764" t="str">
        <f t="shared" si="27"/>
        <v>Yuksek yas</v>
      </c>
    </row>
    <row r="1765" spans="1:8" x14ac:dyDescent="0.3">
      <c r="A1765">
        <v>201763</v>
      </c>
      <c r="B1765">
        <v>47</v>
      </c>
      <c r="C1765" t="s">
        <v>13</v>
      </c>
      <c r="D1765" t="s">
        <v>14</v>
      </c>
      <c r="E1765" t="s">
        <v>15</v>
      </c>
      <c r="F1765" t="s">
        <v>10</v>
      </c>
      <c r="G1765">
        <v>1518</v>
      </c>
      <c r="H1765" t="str">
        <f t="shared" si="27"/>
        <v>Orta yas</v>
      </c>
    </row>
    <row r="1766" spans="1:8" x14ac:dyDescent="0.3">
      <c r="A1766">
        <v>201764</v>
      </c>
      <c r="B1766">
        <v>26</v>
      </c>
      <c r="C1766" t="s">
        <v>11</v>
      </c>
      <c r="D1766" t="s">
        <v>20</v>
      </c>
      <c r="E1766" t="s">
        <v>19</v>
      </c>
      <c r="F1766" t="s">
        <v>10</v>
      </c>
      <c r="G1766">
        <v>1091</v>
      </c>
      <c r="H1766" t="str">
        <f t="shared" si="27"/>
        <v>Kicik yas</v>
      </c>
    </row>
    <row r="1767" spans="1:8" x14ac:dyDescent="0.3">
      <c r="A1767">
        <v>201765</v>
      </c>
      <c r="B1767">
        <v>51</v>
      </c>
      <c r="C1767" t="s">
        <v>7</v>
      </c>
      <c r="D1767" t="s">
        <v>8</v>
      </c>
      <c r="E1767" t="s">
        <v>19</v>
      </c>
      <c r="F1767" t="s">
        <v>10</v>
      </c>
      <c r="G1767">
        <v>1360</v>
      </c>
      <c r="H1767" t="str">
        <f t="shared" si="27"/>
        <v>Yuksek yas</v>
      </c>
    </row>
    <row r="1768" spans="1:8" x14ac:dyDescent="0.3">
      <c r="A1768">
        <v>201766</v>
      </c>
      <c r="B1768">
        <v>70</v>
      </c>
      <c r="C1768" t="s">
        <v>16</v>
      </c>
      <c r="D1768" t="s">
        <v>18</v>
      </c>
      <c r="E1768" t="s">
        <v>9</v>
      </c>
      <c r="F1768" t="s">
        <v>10</v>
      </c>
      <c r="G1768">
        <v>1945</v>
      </c>
      <c r="H1768" t="str">
        <f t="shared" si="27"/>
        <v>Yuksek yas</v>
      </c>
    </row>
    <row r="1769" spans="1:8" x14ac:dyDescent="0.3">
      <c r="A1769">
        <v>201767</v>
      </c>
      <c r="B1769">
        <v>61</v>
      </c>
      <c r="C1769" t="s">
        <v>13</v>
      </c>
      <c r="D1769" t="s">
        <v>21</v>
      </c>
      <c r="E1769" t="s">
        <v>12</v>
      </c>
      <c r="F1769" t="s">
        <v>10</v>
      </c>
      <c r="G1769">
        <v>1122</v>
      </c>
      <c r="H1769" t="str">
        <f t="shared" si="27"/>
        <v>Yuksek yas</v>
      </c>
    </row>
    <row r="1770" spans="1:8" x14ac:dyDescent="0.3">
      <c r="A1770">
        <v>201768</v>
      </c>
      <c r="B1770">
        <v>52</v>
      </c>
      <c r="C1770" t="s">
        <v>13</v>
      </c>
      <c r="D1770" t="s">
        <v>21</v>
      </c>
      <c r="E1770" t="s">
        <v>19</v>
      </c>
      <c r="F1770" t="s">
        <v>10</v>
      </c>
      <c r="G1770">
        <v>1336</v>
      </c>
      <c r="H1770" t="str">
        <f t="shared" si="27"/>
        <v>Yuksek yas</v>
      </c>
    </row>
    <row r="1771" spans="1:8" x14ac:dyDescent="0.3">
      <c r="A1771">
        <v>201769</v>
      </c>
      <c r="B1771">
        <v>69</v>
      </c>
      <c r="C1771" t="s">
        <v>13</v>
      </c>
      <c r="D1771" t="s">
        <v>20</v>
      </c>
      <c r="E1771" t="s">
        <v>12</v>
      </c>
      <c r="F1771" t="s">
        <v>10</v>
      </c>
      <c r="G1771">
        <v>1607</v>
      </c>
      <c r="H1771" t="str">
        <f t="shared" si="27"/>
        <v>Yuksek yas</v>
      </c>
    </row>
    <row r="1772" spans="1:8" x14ac:dyDescent="0.3">
      <c r="A1772">
        <v>201770</v>
      </c>
      <c r="B1772">
        <v>75</v>
      </c>
      <c r="C1772" t="s">
        <v>13</v>
      </c>
      <c r="D1772" t="s">
        <v>21</v>
      </c>
      <c r="E1772" t="s">
        <v>19</v>
      </c>
      <c r="F1772" t="s">
        <v>10</v>
      </c>
      <c r="G1772">
        <v>1512</v>
      </c>
      <c r="H1772" t="str">
        <f t="shared" si="27"/>
        <v>Yuksek yas</v>
      </c>
    </row>
    <row r="1773" spans="1:8" x14ac:dyDescent="0.3">
      <c r="A1773">
        <v>201771</v>
      </c>
      <c r="B1773">
        <v>39</v>
      </c>
      <c r="C1773" t="s">
        <v>16</v>
      </c>
      <c r="D1773" t="s">
        <v>21</v>
      </c>
      <c r="E1773" t="s">
        <v>12</v>
      </c>
      <c r="F1773" t="s">
        <v>10</v>
      </c>
      <c r="G1773">
        <v>1602</v>
      </c>
      <c r="H1773" t="str">
        <f t="shared" si="27"/>
        <v>Orta yas</v>
      </c>
    </row>
    <row r="1774" spans="1:8" x14ac:dyDescent="0.3">
      <c r="A1774">
        <v>201772</v>
      </c>
      <c r="B1774">
        <v>61</v>
      </c>
      <c r="C1774" t="s">
        <v>7</v>
      </c>
      <c r="D1774" t="s">
        <v>18</v>
      </c>
      <c r="E1774" t="s">
        <v>19</v>
      </c>
      <c r="F1774" t="s">
        <v>10</v>
      </c>
      <c r="G1774">
        <v>1427</v>
      </c>
      <c r="H1774" t="str">
        <f t="shared" si="27"/>
        <v>Yuksek yas</v>
      </c>
    </row>
    <row r="1775" spans="1:8" x14ac:dyDescent="0.3">
      <c r="A1775">
        <v>201773</v>
      </c>
      <c r="B1775">
        <v>41</v>
      </c>
      <c r="C1775" t="s">
        <v>7</v>
      </c>
      <c r="D1775" t="s">
        <v>14</v>
      </c>
      <c r="E1775" t="s">
        <v>9</v>
      </c>
      <c r="F1775" t="s">
        <v>10</v>
      </c>
      <c r="G1775">
        <v>1995</v>
      </c>
      <c r="H1775" t="str">
        <f t="shared" si="27"/>
        <v>Orta yas</v>
      </c>
    </row>
    <row r="1776" spans="1:8" x14ac:dyDescent="0.3">
      <c r="A1776">
        <v>201774</v>
      </c>
      <c r="B1776">
        <v>34</v>
      </c>
      <c r="C1776" t="s">
        <v>13</v>
      </c>
      <c r="D1776" t="s">
        <v>18</v>
      </c>
      <c r="E1776" t="s">
        <v>12</v>
      </c>
      <c r="F1776" t="s">
        <v>10</v>
      </c>
      <c r="G1776">
        <v>1432</v>
      </c>
      <c r="H1776" t="str">
        <f t="shared" si="27"/>
        <v>Kicik yas</v>
      </c>
    </row>
    <row r="1777" spans="1:8" x14ac:dyDescent="0.3">
      <c r="A1777">
        <v>201775</v>
      </c>
      <c r="B1777">
        <v>27</v>
      </c>
      <c r="C1777" t="s">
        <v>13</v>
      </c>
      <c r="D1777" t="s">
        <v>8</v>
      </c>
      <c r="E1777" t="s">
        <v>12</v>
      </c>
      <c r="F1777" t="s">
        <v>10</v>
      </c>
      <c r="G1777">
        <v>1006</v>
      </c>
      <c r="H1777" t="str">
        <f t="shared" si="27"/>
        <v>Kicik yas</v>
      </c>
    </row>
    <row r="1778" spans="1:8" x14ac:dyDescent="0.3">
      <c r="A1778">
        <v>201776</v>
      </c>
      <c r="B1778">
        <v>47</v>
      </c>
      <c r="C1778" t="s">
        <v>13</v>
      </c>
      <c r="D1778" t="s">
        <v>18</v>
      </c>
      <c r="E1778" t="s">
        <v>9</v>
      </c>
      <c r="F1778" t="s">
        <v>10</v>
      </c>
      <c r="G1778">
        <v>1119</v>
      </c>
      <c r="H1778" t="str">
        <f t="shared" si="27"/>
        <v>Orta yas</v>
      </c>
    </row>
    <row r="1779" spans="1:8" x14ac:dyDescent="0.3">
      <c r="A1779">
        <v>201777</v>
      </c>
      <c r="B1779">
        <v>73</v>
      </c>
      <c r="C1779" t="s">
        <v>16</v>
      </c>
      <c r="D1779" t="s">
        <v>8</v>
      </c>
      <c r="E1779" t="s">
        <v>15</v>
      </c>
      <c r="F1779" t="s">
        <v>10</v>
      </c>
      <c r="G1779">
        <v>1386</v>
      </c>
      <c r="H1779" t="str">
        <f t="shared" si="27"/>
        <v>Yuksek yas</v>
      </c>
    </row>
    <row r="1780" spans="1:8" x14ac:dyDescent="0.3">
      <c r="A1780">
        <v>201778</v>
      </c>
      <c r="B1780">
        <v>76</v>
      </c>
      <c r="C1780" t="s">
        <v>16</v>
      </c>
      <c r="D1780" t="s">
        <v>18</v>
      </c>
      <c r="E1780" t="s">
        <v>19</v>
      </c>
      <c r="F1780" t="s">
        <v>10</v>
      </c>
      <c r="G1780">
        <v>1349</v>
      </c>
      <c r="H1780" t="str">
        <f t="shared" si="27"/>
        <v>Yuksek yas</v>
      </c>
    </row>
    <row r="1781" spans="1:8" x14ac:dyDescent="0.3">
      <c r="A1781">
        <v>201779</v>
      </c>
      <c r="B1781">
        <v>63</v>
      </c>
      <c r="C1781" t="s">
        <v>7</v>
      </c>
      <c r="D1781" t="s">
        <v>20</v>
      </c>
      <c r="E1781" t="s">
        <v>9</v>
      </c>
      <c r="F1781" t="s">
        <v>10</v>
      </c>
      <c r="G1781">
        <v>1640</v>
      </c>
      <c r="H1781" t="str">
        <f t="shared" si="27"/>
        <v>Yuksek yas</v>
      </c>
    </row>
    <row r="1782" spans="1:8" x14ac:dyDescent="0.3">
      <c r="A1782">
        <v>201780</v>
      </c>
      <c r="B1782">
        <v>40</v>
      </c>
      <c r="C1782" t="s">
        <v>13</v>
      </c>
      <c r="D1782" t="s">
        <v>18</v>
      </c>
      <c r="E1782" t="s">
        <v>12</v>
      </c>
      <c r="F1782" t="s">
        <v>10</v>
      </c>
      <c r="G1782">
        <v>1690</v>
      </c>
      <c r="H1782" t="str">
        <f t="shared" si="27"/>
        <v>Orta yas</v>
      </c>
    </row>
    <row r="1783" spans="1:8" x14ac:dyDescent="0.3">
      <c r="A1783">
        <v>201781</v>
      </c>
      <c r="B1783">
        <v>49</v>
      </c>
      <c r="C1783" t="s">
        <v>13</v>
      </c>
      <c r="D1783" t="s">
        <v>20</v>
      </c>
      <c r="E1783" t="s">
        <v>15</v>
      </c>
      <c r="F1783" t="s">
        <v>10</v>
      </c>
      <c r="G1783">
        <v>1097</v>
      </c>
      <c r="H1783" t="str">
        <f t="shared" si="27"/>
        <v>Orta yas</v>
      </c>
    </row>
    <row r="1784" spans="1:8" x14ac:dyDescent="0.3">
      <c r="A1784">
        <v>201782</v>
      </c>
      <c r="B1784">
        <v>34</v>
      </c>
      <c r="C1784" t="s">
        <v>13</v>
      </c>
      <c r="D1784" t="s">
        <v>8</v>
      </c>
      <c r="E1784" t="s">
        <v>9</v>
      </c>
      <c r="F1784" t="s">
        <v>10</v>
      </c>
      <c r="G1784">
        <v>1933</v>
      </c>
      <c r="H1784" t="str">
        <f t="shared" si="27"/>
        <v>Kicik yas</v>
      </c>
    </row>
    <row r="1785" spans="1:8" x14ac:dyDescent="0.3">
      <c r="A1785">
        <v>201783</v>
      </c>
      <c r="B1785">
        <v>67</v>
      </c>
      <c r="C1785" t="s">
        <v>13</v>
      </c>
      <c r="D1785" t="s">
        <v>14</v>
      </c>
      <c r="E1785" t="s">
        <v>19</v>
      </c>
      <c r="F1785" t="s">
        <v>10</v>
      </c>
      <c r="G1785">
        <v>1042</v>
      </c>
      <c r="H1785" t="str">
        <f t="shared" si="27"/>
        <v>Yuksek yas</v>
      </c>
    </row>
    <row r="1786" spans="1:8" x14ac:dyDescent="0.3">
      <c r="A1786">
        <v>201784</v>
      </c>
      <c r="B1786">
        <v>68</v>
      </c>
      <c r="C1786" t="s">
        <v>16</v>
      </c>
      <c r="D1786" t="s">
        <v>20</v>
      </c>
      <c r="E1786" t="s">
        <v>12</v>
      </c>
      <c r="F1786" t="s">
        <v>10</v>
      </c>
      <c r="G1786">
        <v>1182</v>
      </c>
      <c r="H1786" t="str">
        <f t="shared" si="27"/>
        <v>Yuksek yas</v>
      </c>
    </row>
    <row r="1787" spans="1:8" x14ac:dyDescent="0.3">
      <c r="A1787">
        <v>201785</v>
      </c>
      <c r="B1787">
        <v>34</v>
      </c>
      <c r="C1787" t="s">
        <v>7</v>
      </c>
      <c r="D1787" t="s">
        <v>20</v>
      </c>
      <c r="E1787" t="s">
        <v>19</v>
      </c>
      <c r="F1787" t="s">
        <v>10</v>
      </c>
      <c r="G1787">
        <v>1696</v>
      </c>
      <c r="H1787" t="str">
        <f t="shared" si="27"/>
        <v>Kicik yas</v>
      </c>
    </row>
    <row r="1788" spans="1:8" x14ac:dyDescent="0.3">
      <c r="A1788">
        <v>201786</v>
      </c>
      <c r="B1788">
        <v>31</v>
      </c>
      <c r="C1788" t="s">
        <v>7</v>
      </c>
      <c r="D1788" t="s">
        <v>14</v>
      </c>
      <c r="E1788" t="s">
        <v>19</v>
      </c>
      <c r="F1788" t="s">
        <v>10</v>
      </c>
      <c r="G1788">
        <v>1564</v>
      </c>
      <c r="H1788" t="str">
        <f t="shared" si="27"/>
        <v>Kicik yas</v>
      </c>
    </row>
    <row r="1789" spans="1:8" x14ac:dyDescent="0.3">
      <c r="A1789">
        <v>201787</v>
      </c>
      <c r="B1789">
        <v>26</v>
      </c>
      <c r="C1789" t="s">
        <v>16</v>
      </c>
      <c r="D1789" t="s">
        <v>21</v>
      </c>
      <c r="E1789" t="s">
        <v>9</v>
      </c>
      <c r="F1789" t="s">
        <v>10</v>
      </c>
      <c r="G1789">
        <v>1739</v>
      </c>
      <c r="H1789" t="str">
        <f t="shared" si="27"/>
        <v>Kicik yas</v>
      </c>
    </row>
    <row r="1790" spans="1:8" x14ac:dyDescent="0.3">
      <c r="A1790">
        <v>201788</v>
      </c>
      <c r="B1790">
        <v>57</v>
      </c>
      <c r="C1790" t="s">
        <v>13</v>
      </c>
      <c r="D1790" t="s">
        <v>17</v>
      </c>
      <c r="E1790" t="s">
        <v>19</v>
      </c>
      <c r="F1790" t="s">
        <v>10</v>
      </c>
      <c r="G1790">
        <v>1672</v>
      </c>
      <c r="H1790" t="str">
        <f t="shared" si="27"/>
        <v>Yuksek yas</v>
      </c>
    </row>
    <row r="1791" spans="1:8" x14ac:dyDescent="0.3">
      <c r="A1791">
        <v>201789</v>
      </c>
      <c r="B1791">
        <v>19</v>
      </c>
      <c r="C1791" t="s">
        <v>7</v>
      </c>
      <c r="D1791" t="s">
        <v>20</v>
      </c>
      <c r="E1791" t="s">
        <v>12</v>
      </c>
      <c r="F1791" t="s">
        <v>10</v>
      </c>
      <c r="G1791">
        <v>1234</v>
      </c>
      <c r="H1791" t="str">
        <f t="shared" si="27"/>
        <v>Kicik yas</v>
      </c>
    </row>
    <row r="1792" spans="1:8" x14ac:dyDescent="0.3">
      <c r="A1792">
        <v>201790</v>
      </c>
      <c r="B1792">
        <v>62</v>
      </c>
      <c r="C1792" t="s">
        <v>7</v>
      </c>
      <c r="D1792" t="s">
        <v>8</v>
      </c>
      <c r="E1792" t="s">
        <v>12</v>
      </c>
      <c r="F1792" t="s">
        <v>10</v>
      </c>
      <c r="G1792">
        <v>1975</v>
      </c>
      <c r="H1792" t="str">
        <f t="shared" si="27"/>
        <v>Yuksek yas</v>
      </c>
    </row>
    <row r="1793" spans="1:8" x14ac:dyDescent="0.3">
      <c r="A1793">
        <v>201791</v>
      </c>
      <c r="B1793">
        <v>42</v>
      </c>
      <c r="C1793" t="s">
        <v>16</v>
      </c>
      <c r="D1793" t="s">
        <v>17</v>
      </c>
      <c r="E1793" t="s">
        <v>19</v>
      </c>
      <c r="F1793" t="s">
        <v>10</v>
      </c>
      <c r="G1793">
        <v>1445</v>
      </c>
      <c r="H1793" t="str">
        <f t="shared" si="27"/>
        <v>Orta yas</v>
      </c>
    </row>
    <row r="1794" spans="1:8" x14ac:dyDescent="0.3">
      <c r="A1794">
        <v>201792</v>
      </c>
      <c r="B1794">
        <v>56</v>
      </c>
      <c r="C1794" t="s">
        <v>13</v>
      </c>
      <c r="D1794" t="s">
        <v>18</v>
      </c>
      <c r="E1794" t="s">
        <v>9</v>
      </c>
      <c r="F1794" t="s">
        <v>10</v>
      </c>
      <c r="G1794">
        <v>1869</v>
      </c>
      <c r="H1794" t="str">
        <f t="shared" ref="H1794:H1857" si="28">IF(B1794=0, "Bilinmir",
    IF(AND(B1794&gt;0, B1794&lt;35), "Kicik yas",
        IF(AND(B1794&gt;=35, B1794&lt;50), "Orta yas",
            "Yuksek yas"
        )
    )
)</f>
        <v>Yuksek yas</v>
      </c>
    </row>
    <row r="1795" spans="1:8" x14ac:dyDescent="0.3">
      <c r="A1795">
        <v>201793</v>
      </c>
      <c r="B1795">
        <v>26</v>
      </c>
      <c r="C1795" t="s">
        <v>7</v>
      </c>
      <c r="D1795" t="s">
        <v>18</v>
      </c>
      <c r="E1795" t="s">
        <v>12</v>
      </c>
      <c r="F1795" t="s">
        <v>10</v>
      </c>
      <c r="G1795">
        <v>1906</v>
      </c>
      <c r="H1795" t="str">
        <f t="shared" si="28"/>
        <v>Kicik yas</v>
      </c>
    </row>
    <row r="1796" spans="1:8" x14ac:dyDescent="0.3">
      <c r="A1796">
        <v>201794</v>
      </c>
      <c r="B1796">
        <v>71</v>
      </c>
      <c r="C1796" t="s">
        <v>13</v>
      </c>
      <c r="D1796" t="s">
        <v>14</v>
      </c>
      <c r="E1796" t="s">
        <v>15</v>
      </c>
      <c r="F1796" t="s">
        <v>10</v>
      </c>
      <c r="G1796">
        <v>1199</v>
      </c>
      <c r="H1796" t="str">
        <f t="shared" si="28"/>
        <v>Yuksek yas</v>
      </c>
    </row>
    <row r="1797" spans="1:8" x14ac:dyDescent="0.3">
      <c r="A1797">
        <v>201795</v>
      </c>
      <c r="B1797">
        <v>39</v>
      </c>
      <c r="C1797" t="s">
        <v>7</v>
      </c>
      <c r="D1797" t="s">
        <v>17</v>
      </c>
      <c r="E1797" t="s">
        <v>19</v>
      </c>
      <c r="F1797" t="s">
        <v>10</v>
      </c>
      <c r="G1797">
        <v>1947</v>
      </c>
      <c r="H1797" t="str">
        <f t="shared" si="28"/>
        <v>Orta yas</v>
      </c>
    </row>
    <row r="1798" spans="1:8" x14ac:dyDescent="0.3">
      <c r="A1798">
        <v>201796</v>
      </c>
      <c r="B1798">
        <v>60</v>
      </c>
      <c r="C1798" t="s">
        <v>16</v>
      </c>
      <c r="D1798" t="s">
        <v>21</v>
      </c>
      <c r="E1798" t="s">
        <v>19</v>
      </c>
      <c r="F1798" t="s">
        <v>10</v>
      </c>
      <c r="G1798">
        <v>1512</v>
      </c>
      <c r="H1798" t="str">
        <f t="shared" si="28"/>
        <v>Yuksek yas</v>
      </c>
    </row>
    <row r="1799" spans="1:8" x14ac:dyDescent="0.3">
      <c r="A1799">
        <v>201797</v>
      </c>
      <c r="B1799">
        <v>63</v>
      </c>
      <c r="C1799" t="s">
        <v>13</v>
      </c>
      <c r="D1799" t="s">
        <v>20</v>
      </c>
      <c r="E1799" t="s">
        <v>15</v>
      </c>
      <c r="F1799" t="s">
        <v>10</v>
      </c>
      <c r="G1799">
        <v>1525</v>
      </c>
      <c r="H1799" t="str">
        <f t="shared" si="28"/>
        <v>Yuksek yas</v>
      </c>
    </row>
    <row r="1800" spans="1:8" x14ac:dyDescent="0.3">
      <c r="A1800">
        <v>201798</v>
      </c>
      <c r="B1800">
        <v>21</v>
      </c>
      <c r="C1800" t="s">
        <v>16</v>
      </c>
      <c r="D1800" t="s">
        <v>18</v>
      </c>
      <c r="E1800" t="s">
        <v>15</v>
      </c>
      <c r="F1800" t="s">
        <v>10</v>
      </c>
      <c r="G1800">
        <v>1989</v>
      </c>
      <c r="H1800" t="str">
        <f t="shared" si="28"/>
        <v>Kicik yas</v>
      </c>
    </row>
    <row r="1801" spans="1:8" x14ac:dyDescent="0.3">
      <c r="A1801">
        <v>201799</v>
      </c>
      <c r="B1801">
        <v>43</v>
      </c>
      <c r="C1801" t="s">
        <v>7</v>
      </c>
      <c r="D1801" t="s">
        <v>8</v>
      </c>
      <c r="E1801" t="s">
        <v>12</v>
      </c>
      <c r="F1801" t="s">
        <v>10</v>
      </c>
      <c r="G1801">
        <v>1212</v>
      </c>
      <c r="H1801" t="str">
        <f t="shared" si="28"/>
        <v>Orta yas</v>
      </c>
    </row>
    <row r="1802" spans="1:8" x14ac:dyDescent="0.3">
      <c r="A1802">
        <v>201800</v>
      </c>
      <c r="B1802">
        <v>75</v>
      </c>
      <c r="C1802" t="s">
        <v>16</v>
      </c>
      <c r="D1802" t="s">
        <v>20</v>
      </c>
      <c r="E1802" t="s">
        <v>9</v>
      </c>
      <c r="F1802" t="s">
        <v>10</v>
      </c>
      <c r="G1802">
        <v>1377</v>
      </c>
      <c r="H1802" t="str">
        <f t="shared" si="28"/>
        <v>Yuksek yas</v>
      </c>
    </row>
    <row r="1803" spans="1:8" x14ac:dyDescent="0.3">
      <c r="A1803">
        <v>201801</v>
      </c>
      <c r="B1803">
        <v>46</v>
      </c>
      <c r="C1803" t="s">
        <v>16</v>
      </c>
      <c r="D1803" t="s">
        <v>21</v>
      </c>
      <c r="E1803" t="s">
        <v>12</v>
      </c>
      <c r="F1803" t="s">
        <v>10</v>
      </c>
      <c r="G1803">
        <v>1788</v>
      </c>
      <c r="H1803" t="str">
        <f t="shared" si="28"/>
        <v>Orta yas</v>
      </c>
    </row>
    <row r="1804" spans="1:8" x14ac:dyDescent="0.3">
      <c r="A1804">
        <v>201802</v>
      </c>
      <c r="B1804">
        <v>62</v>
      </c>
      <c r="C1804" t="s">
        <v>16</v>
      </c>
      <c r="D1804" t="s">
        <v>18</v>
      </c>
      <c r="E1804" t="s">
        <v>15</v>
      </c>
      <c r="F1804" t="s">
        <v>10</v>
      </c>
      <c r="G1804">
        <v>1545</v>
      </c>
      <c r="H1804" t="str">
        <f t="shared" si="28"/>
        <v>Yuksek yas</v>
      </c>
    </row>
    <row r="1805" spans="1:8" x14ac:dyDescent="0.3">
      <c r="A1805">
        <v>201803</v>
      </c>
      <c r="B1805">
        <v>51</v>
      </c>
      <c r="C1805" t="s">
        <v>7</v>
      </c>
      <c r="D1805" t="s">
        <v>17</v>
      </c>
      <c r="E1805" t="s">
        <v>9</v>
      </c>
      <c r="F1805" t="s">
        <v>10</v>
      </c>
      <c r="G1805">
        <v>1485</v>
      </c>
      <c r="H1805" t="str">
        <f t="shared" si="28"/>
        <v>Yuksek yas</v>
      </c>
    </row>
    <row r="1806" spans="1:8" x14ac:dyDescent="0.3">
      <c r="A1806">
        <v>201804</v>
      </c>
      <c r="B1806">
        <v>40</v>
      </c>
      <c r="C1806" t="s">
        <v>13</v>
      </c>
      <c r="D1806" t="s">
        <v>18</v>
      </c>
      <c r="E1806" t="s">
        <v>12</v>
      </c>
      <c r="F1806" t="s">
        <v>10</v>
      </c>
      <c r="G1806">
        <v>1985</v>
      </c>
      <c r="H1806" t="str">
        <f t="shared" si="28"/>
        <v>Orta yas</v>
      </c>
    </row>
    <row r="1807" spans="1:8" x14ac:dyDescent="0.3">
      <c r="A1807">
        <v>201805</v>
      </c>
      <c r="B1807">
        <v>54</v>
      </c>
      <c r="C1807" t="s">
        <v>16</v>
      </c>
      <c r="D1807" t="s">
        <v>8</v>
      </c>
      <c r="E1807" t="s">
        <v>19</v>
      </c>
      <c r="F1807" t="s">
        <v>10</v>
      </c>
      <c r="G1807">
        <v>1360</v>
      </c>
      <c r="H1807" t="str">
        <f t="shared" si="28"/>
        <v>Yuksek yas</v>
      </c>
    </row>
    <row r="1808" spans="1:8" x14ac:dyDescent="0.3">
      <c r="A1808">
        <v>201806</v>
      </c>
      <c r="B1808">
        <v>28</v>
      </c>
      <c r="C1808" t="s">
        <v>11</v>
      </c>
      <c r="D1808" t="s">
        <v>21</v>
      </c>
      <c r="E1808" t="s">
        <v>15</v>
      </c>
      <c r="F1808" t="s">
        <v>10</v>
      </c>
      <c r="G1808">
        <v>1781</v>
      </c>
      <c r="H1808" t="str">
        <f t="shared" si="28"/>
        <v>Kicik yas</v>
      </c>
    </row>
    <row r="1809" spans="1:8" x14ac:dyDescent="0.3">
      <c r="A1809">
        <v>201807</v>
      </c>
      <c r="B1809">
        <v>23</v>
      </c>
      <c r="C1809" t="s">
        <v>7</v>
      </c>
      <c r="D1809" t="s">
        <v>21</v>
      </c>
      <c r="E1809" t="s">
        <v>19</v>
      </c>
      <c r="F1809" t="s">
        <v>10</v>
      </c>
      <c r="G1809">
        <v>1167</v>
      </c>
      <c r="H1809" t="str">
        <f t="shared" si="28"/>
        <v>Kicik yas</v>
      </c>
    </row>
    <row r="1810" spans="1:8" x14ac:dyDescent="0.3">
      <c r="A1810">
        <v>201808</v>
      </c>
      <c r="B1810">
        <v>35</v>
      </c>
      <c r="C1810" t="s">
        <v>11</v>
      </c>
      <c r="D1810" t="s">
        <v>21</v>
      </c>
      <c r="E1810" t="s">
        <v>12</v>
      </c>
      <c r="F1810" t="s">
        <v>10</v>
      </c>
      <c r="G1810">
        <v>1889</v>
      </c>
      <c r="H1810" t="str">
        <f t="shared" si="28"/>
        <v>Orta yas</v>
      </c>
    </row>
    <row r="1811" spans="1:8" x14ac:dyDescent="0.3">
      <c r="A1811">
        <v>201809</v>
      </c>
      <c r="B1811">
        <v>38</v>
      </c>
      <c r="C1811" t="s">
        <v>16</v>
      </c>
      <c r="D1811" t="s">
        <v>21</v>
      </c>
      <c r="E1811" t="s">
        <v>19</v>
      </c>
      <c r="F1811" t="s">
        <v>10</v>
      </c>
      <c r="G1811">
        <v>1930</v>
      </c>
      <c r="H1811" t="str">
        <f t="shared" si="28"/>
        <v>Orta yas</v>
      </c>
    </row>
    <row r="1812" spans="1:8" x14ac:dyDescent="0.3">
      <c r="A1812">
        <v>201810</v>
      </c>
      <c r="B1812">
        <v>59</v>
      </c>
      <c r="C1812" t="s">
        <v>16</v>
      </c>
      <c r="D1812" t="s">
        <v>18</v>
      </c>
      <c r="E1812" t="s">
        <v>9</v>
      </c>
      <c r="F1812" t="s">
        <v>10</v>
      </c>
      <c r="G1812">
        <v>1681</v>
      </c>
      <c r="H1812" t="str">
        <f t="shared" si="28"/>
        <v>Yuksek yas</v>
      </c>
    </row>
    <row r="1813" spans="1:8" x14ac:dyDescent="0.3">
      <c r="A1813">
        <v>201811</v>
      </c>
      <c r="B1813">
        <v>53</v>
      </c>
      <c r="C1813" t="s">
        <v>16</v>
      </c>
      <c r="D1813" t="s">
        <v>17</v>
      </c>
      <c r="E1813" t="s">
        <v>9</v>
      </c>
      <c r="F1813" t="s">
        <v>10</v>
      </c>
      <c r="G1813">
        <v>1593</v>
      </c>
      <c r="H1813" t="str">
        <f t="shared" si="28"/>
        <v>Yuksek yas</v>
      </c>
    </row>
    <row r="1814" spans="1:8" x14ac:dyDescent="0.3">
      <c r="A1814">
        <v>201812</v>
      </c>
      <c r="B1814">
        <v>58</v>
      </c>
      <c r="C1814" t="s">
        <v>16</v>
      </c>
      <c r="D1814" t="s">
        <v>20</v>
      </c>
      <c r="E1814" t="s">
        <v>15</v>
      </c>
      <c r="F1814" t="s">
        <v>10</v>
      </c>
      <c r="G1814">
        <v>1403</v>
      </c>
      <c r="H1814" t="str">
        <f t="shared" si="28"/>
        <v>Yuksek yas</v>
      </c>
    </row>
    <row r="1815" spans="1:8" x14ac:dyDescent="0.3">
      <c r="A1815">
        <v>201813</v>
      </c>
      <c r="B1815">
        <v>55</v>
      </c>
      <c r="C1815" t="s">
        <v>16</v>
      </c>
      <c r="D1815" t="s">
        <v>8</v>
      </c>
      <c r="E1815" t="s">
        <v>12</v>
      </c>
      <c r="F1815" t="s">
        <v>10</v>
      </c>
      <c r="G1815">
        <v>1827</v>
      </c>
      <c r="H1815" t="str">
        <f t="shared" si="28"/>
        <v>Yuksek yas</v>
      </c>
    </row>
    <row r="1816" spans="1:8" x14ac:dyDescent="0.3">
      <c r="A1816">
        <v>201814</v>
      </c>
      <c r="B1816">
        <v>51</v>
      </c>
      <c r="C1816" t="s">
        <v>11</v>
      </c>
      <c r="D1816" t="s">
        <v>20</v>
      </c>
      <c r="E1816" t="s">
        <v>15</v>
      </c>
      <c r="F1816" t="s">
        <v>10</v>
      </c>
      <c r="G1816">
        <v>1136</v>
      </c>
      <c r="H1816" t="str">
        <f t="shared" si="28"/>
        <v>Yuksek yas</v>
      </c>
    </row>
    <row r="1817" spans="1:8" x14ac:dyDescent="0.3">
      <c r="A1817">
        <v>201815</v>
      </c>
      <c r="B1817">
        <v>0</v>
      </c>
      <c r="C1817" t="s">
        <v>7</v>
      </c>
      <c r="D1817" t="s">
        <v>21</v>
      </c>
      <c r="E1817" t="s">
        <v>19</v>
      </c>
      <c r="F1817" t="s">
        <v>10</v>
      </c>
      <c r="G1817">
        <v>1232</v>
      </c>
      <c r="H1817" t="str">
        <f t="shared" si="28"/>
        <v>Bilinmir</v>
      </c>
    </row>
    <row r="1818" spans="1:8" x14ac:dyDescent="0.3">
      <c r="A1818">
        <v>201816</v>
      </c>
      <c r="B1818">
        <v>54</v>
      </c>
      <c r="C1818" t="s">
        <v>7</v>
      </c>
      <c r="D1818" t="s">
        <v>8</v>
      </c>
      <c r="E1818" t="s">
        <v>15</v>
      </c>
      <c r="F1818" t="s">
        <v>10</v>
      </c>
      <c r="G1818">
        <v>1114</v>
      </c>
      <c r="H1818" t="str">
        <f t="shared" si="28"/>
        <v>Yuksek yas</v>
      </c>
    </row>
    <row r="1819" spans="1:8" x14ac:dyDescent="0.3">
      <c r="A1819">
        <v>201817</v>
      </c>
      <c r="B1819">
        <v>42</v>
      </c>
      <c r="C1819" t="s">
        <v>7</v>
      </c>
      <c r="D1819" t="s">
        <v>18</v>
      </c>
      <c r="E1819" t="s">
        <v>19</v>
      </c>
      <c r="F1819" t="s">
        <v>10</v>
      </c>
      <c r="G1819">
        <v>1251</v>
      </c>
      <c r="H1819" t="str">
        <f t="shared" si="28"/>
        <v>Orta yas</v>
      </c>
    </row>
    <row r="1820" spans="1:8" x14ac:dyDescent="0.3">
      <c r="A1820">
        <v>201818</v>
      </c>
      <c r="B1820">
        <v>55</v>
      </c>
      <c r="C1820" t="s">
        <v>13</v>
      </c>
      <c r="D1820" t="s">
        <v>21</v>
      </c>
      <c r="E1820" t="s">
        <v>19</v>
      </c>
      <c r="F1820" t="s">
        <v>10</v>
      </c>
      <c r="G1820">
        <v>1492</v>
      </c>
      <c r="H1820" t="str">
        <f t="shared" si="28"/>
        <v>Yuksek yas</v>
      </c>
    </row>
    <row r="1821" spans="1:8" x14ac:dyDescent="0.3">
      <c r="A1821">
        <v>201819</v>
      </c>
      <c r="B1821">
        <v>75</v>
      </c>
      <c r="C1821" t="s">
        <v>13</v>
      </c>
      <c r="D1821" t="s">
        <v>20</v>
      </c>
      <c r="E1821" t="s">
        <v>19</v>
      </c>
      <c r="F1821" t="s">
        <v>10</v>
      </c>
      <c r="G1821">
        <v>1288</v>
      </c>
      <c r="H1821" t="str">
        <f t="shared" si="28"/>
        <v>Yuksek yas</v>
      </c>
    </row>
    <row r="1822" spans="1:8" x14ac:dyDescent="0.3">
      <c r="A1822">
        <v>201820</v>
      </c>
      <c r="B1822">
        <v>29</v>
      </c>
      <c r="C1822" t="s">
        <v>7</v>
      </c>
      <c r="D1822" t="s">
        <v>20</v>
      </c>
      <c r="E1822" t="s">
        <v>15</v>
      </c>
      <c r="F1822" t="s">
        <v>10</v>
      </c>
      <c r="G1822">
        <v>1048</v>
      </c>
      <c r="H1822" t="str">
        <f t="shared" si="28"/>
        <v>Kicik yas</v>
      </c>
    </row>
    <row r="1823" spans="1:8" x14ac:dyDescent="0.3">
      <c r="A1823">
        <v>201821</v>
      </c>
      <c r="B1823">
        <v>40</v>
      </c>
      <c r="C1823" t="s">
        <v>13</v>
      </c>
      <c r="D1823" t="s">
        <v>17</v>
      </c>
      <c r="E1823" t="s">
        <v>12</v>
      </c>
      <c r="F1823" t="s">
        <v>10</v>
      </c>
      <c r="G1823">
        <v>1451</v>
      </c>
      <c r="H1823" t="str">
        <f t="shared" si="28"/>
        <v>Orta yas</v>
      </c>
    </row>
    <row r="1824" spans="1:8" x14ac:dyDescent="0.3">
      <c r="A1824">
        <v>201822</v>
      </c>
      <c r="B1824">
        <v>0</v>
      </c>
      <c r="C1824" t="s">
        <v>13</v>
      </c>
      <c r="D1824" t="s">
        <v>14</v>
      </c>
      <c r="E1824" t="s">
        <v>9</v>
      </c>
      <c r="F1824" t="s">
        <v>10</v>
      </c>
      <c r="G1824">
        <v>1515</v>
      </c>
      <c r="H1824" t="str">
        <f t="shared" si="28"/>
        <v>Bilinmir</v>
      </c>
    </row>
    <row r="1825" spans="1:8" x14ac:dyDescent="0.3">
      <c r="A1825">
        <v>201823</v>
      </c>
      <c r="B1825">
        <v>59</v>
      </c>
      <c r="C1825" t="s">
        <v>16</v>
      </c>
      <c r="D1825" t="s">
        <v>8</v>
      </c>
      <c r="E1825" t="s">
        <v>9</v>
      </c>
      <c r="F1825" t="s">
        <v>10</v>
      </c>
      <c r="G1825">
        <v>1890</v>
      </c>
      <c r="H1825" t="str">
        <f t="shared" si="28"/>
        <v>Yuksek yas</v>
      </c>
    </row>
    <row r="1826" spans="1:8" x14ac:dyDescent="0.3">
      <c r="A1826">
        <v>201824</v>
      </c>
      <c r="B1826">
        <v>39</v>
      </c>
      <c r="C1826" t="s">
        <v>16</v>
      </c>
      <c r="D1826" t="s">
        <v>18</v>
      </c>
      <c r="E1826" t="s">
        <v>12</v>
      </c>
      <c r="F1826" t="s">
        <v>10</v>
      </c>
      <c r="G1826">
        <v>1687</v>
      </c>
      <c r="H1826" t="str">
        <f t="shared" si="28"/>
        <v>Orta yas</v>
      </c>
    </row>
    <row r="1827" spans="1:8" x14ac:dyDescent="0.3">
      <c r="A1827">
        <v>201825</v>
      </c>
      <c r="B1827">
        <v>38</v>
      </c>
      <c r="C1827" t="s">
        <v>13</v>
      </c>
      <c r="D1827" t="s">
        <v>14</v>
      </c>
      <c r="E1827" t="s">
        <v>15</v>
      </c>
      <c r="F1827" t="s">
        <v>10</v>
      </c>
      <c r="G1827">
        <v>1271</v>
      </c>
      <c r="H1827" t="str">
        <f t="shared" si="28"/>
        <v>Orta yas</v>
      </c>
    </row>
    <row r="1828" spans="1:8" x14ac:dyDescent="0.3">
      <c r="A1828">
        <v>201826</v>
      </c>
      <c r="B1828">
        <v>44</v>
      </c>
      <c r="C1828" t="s">
        <v>13</v>
      </c>
      <c r="D1828" t="s">
        <v>8</v>
      </c>
      <c r="E1828" t="s">
        <v>9</v>
      </c>
      <c r="F1828" t="s">
        <v>10</v>
      </c>
      <c r="G1828">
        <v>1430</v>
      </c>
      <c r="H1828" t="str">
        <f t="shared" si="28"/>
        <v>Orta yas</v>
      </c>
    </row>
    <row r="1829" spans="1:8" x14ac:dyDescent="0.3">
      <c r="A1829">
        <v>201827</v>
      </c>
      <c r="B1829">
        <v>74</v>
      </c>
      <c r="C1829" t="s">
        <v>7</v>
      </c>
      <c r="D1829" t="s">
        <v>17</v>
      </c>
      <c r="E1829" t="s">
        <v>9</v>
      </c>
      <c r="F1829" t="s">
        <v>10</v>
      </c>
      <c r="G1829">
        <v>1025</v>
      </c>
      <c r="H1829" t="str">
        <f t="shared" si="28"/>
        <v>Yuksek yas</v>
      </c>
    </row>
    <row r="1830" spans="1:8" x14ac:dyDescent="0.3">
      <c r="A1830">
        <v>201828</v>
      </c>
      <c r="B1830">
        <v>48</v>
      </c>
      <c r="C1830" t="s">
        <v>13</v>
      </c>
      <c r="D1830" t="s">
        <v>14</v>
      </c>
      <c r="E1830" t="s">
        <v>9</v>
      </c>
      <c r="F1830" t="s">
        <v>10</v>
      </c>
      <c r="G1830">
        <v>1069</v>
      </c>
      <c r="H1830" t="str">
        <f t="shared" si="28"/>
        <v>Orta yas</v>
      </c>
    </row>
    <row r="1831" spans="1:8" x14ac:dyDescent="0.3">
      <c r="A1831">
        <v>201829</v>
      </c>
      <c r="B1831">
        <v>23</v>
      </c>
      <c r="C1831" t="s">
        <v>16</v>
      </c>
      <c r="D1831" t="s">
        <v>8</v>
      </c>
      <c r="E1831" t="s">
        <v>9</v>
      </c>
      <c r="F1831" t="s">
        <v>10</v>
      </c>
      <c r="G1831">
        <v>1292</v>
      </c>
      <c r="H1831" t="str">
        <f t="shared" si="28"/>
        <v>Kicik yas</v>
      </c>
    </row>
    <row r="1832" spans="1:8" x14ac:dyDescent="0.3">
      <c r="A1832">
        <v>201830</v>
      </c>
      <c r="B1832">
        <v>44</v>
      </c>
      <c r="C1832" t="s">
        <v>13</v>
      </c>
      <c r="D1832" t="s">
        <v>17</v>
      </c>
      <c r="E1832" t="s">
        <v>12</v>
      </c>
      <c r="F1832" t="s">
        <v>10</v>
      </c>
      <c r="G1832">
        <v>1405</v>
      </c>
      <c r="H1832" t="str">
        <f t="shared" si="28"/>
        <v>Orta yas</v>
      </c>
    </row>
    <row r="1833" spans="1:8" x14ac:dyDescent="0.3">
      <c r="A1833">
        <v>201831</v>
      </c>
      <c r="B1833">
        <v>57</v>
      </c>
      <c r="C1833" t="s">
        <v>7</v>
      </c>
      <c r="D1833" t="s">
        <v>8</v>
      </c>
      <c r="E1833" t="s">
        <v>15</v>
      </c>
      <c r="F1833" t="s">
        <v>10</v>
      </c>
      <c r="G1833">
        <v>1233</v>
      </c>
      <c r="H1833" t="str">
        <f t="shared" si="28"/>
        <v>Yuksek yas</v>
      </c>
    </row>
    <row r="1834" spans="1:8" x14ac:dyDescent="0.3">
      <c r="A1834">
        <v>201832</v>
      </c>
      <c r="B1834">
        <v>51</v>
      </c>
      <c r="C1834" t="s">
        <v>16</v>
      </c>
      <c r="D1834" t="s">
        <v>20</v>
      </c>
      <c r="E1834" t="s">
        <v>15</v>
      </c>
      <c r="F1834" t="s">
        <v>10</v>
      </c>
      <c r="G1834">
        <v>1230</v>
      </c>
      <c r="H1834" t="str">
        <f t="shared" si="28"/>
        <v>Yuksek yas</v>
      </c>
    </row>
    <row r="1835" spans="1:8" x14ac:dyDescent="0.3">
      <c r="A1835">
        <v>201833</v>
      </c>
      <c r="B1835">
        <v>29</v>
      </c>
      <c r="C1835" t="s">
        <v>11</v>
      </c>
      <c r="D1835" t="s">
        <v>18</v>
      </c>
      <c r="E1835" t="s">
        <v>15</v>
      </c>
      <c r="F1835" t="s">
        <v>10</v>
      </c>
      <c r="G1835">
        <v>1262</v>
      </c>
      <c r="H1835" t="str">
        <f t="shared" si="28"/>
        <v>Kicik yas</v>
      </c>
    </row>
    <row r="1836" spans="1:8" x14ac:dyDescent="0.3">
      <c r="A1836">
        <v>201834</v>
      </c>
      <c r="B1836">
        <v>62</v>
      </c>
      <c r="C1836" t="s">
        <v>16</v>
      </c>
      <c r="D1836" t="s">
        <v>17</v>
      </c>
      <c r="E1836" t="s">
        <v>19</v>
      </c>
      <c r="F1836" t="s">
        <v>10</v>
      </c>
      <c r="G1836">
        <v>1937</v>
      </c>
      <c r="H1836" t="str">
        <f t="shared" si="28"/>
        <v>Yuksek yas</v>
      </c>
    </row>
    <row r="1837" spans="1:8" x14ac:dyDescent="0.3">
      <c r="A1837">
        <v>201835</v>
      </c>
      <c r="B1837">
        <v>74</v>
      </c>
      <c r="C1837" t="s">
        <v>16</v>
      </c>
      <c r="D1837" t="s">
        <v>21</v>
      </c>
      <c r="E1837" t="s">
        <v>19</v>
      </c>
      <c r="F1837" t="s">
        <v>10</v>
      </c>
      <c r="G1837">
        <v>1797</v>
      </c>
      <c r="H1837" t="str">
        <f t="shared" si="28"/>
        <v>Yuksek yas</v>
      </c>
    </row>
    <row r="1838" spans="1:8" x14ac:dyDescent="0.3">
      <c r="A1838">
        <v>201836</v>
      </c>
      <c r="B1838">
        <v>70</v>
      </c>
      <c r="C1838" t="s">
        <v>13</v>
      </c>
      <c r="D1838" t="s">
        <v>17</v>
      </c>
      <c r="E1838" t="s">
        <v>12</v>
      </c>
      <c r="F1838" t="s">
        <v>10</v>
      </c>
      <c r="G1838">
        <v>1585</v>
      </c>
      <c r="H1838" t="str">
        <f t="shared" si="28"/>
        <v>Yuksek yas</v>
      </c>
    </row>
    <row r="1839" spans="1:8" x14ac:dyDescent="0.3">
      <c r="A1839">
        <v>201837</v>
      </c>
      <c r="B1839">
        <v>24</v>
      </c>
      <c r="C1839" t="s">
        <v>7</v>
      </c>
      <c r="D1839" t="s">
        <v>17</v>
      </c>
      <c r="E1839" t="s">
        <v>9</v>
      </c>
      <c r="F1839" t="s">
        <v>10</v>
      </c>
      <c r="G1839">
        <v>1120</v>
      </c>
      <c r="H1839" t="str">
        <f t="shared" si="28"/>
        <v>Kicik yas</v>
      </c>
    </row>
    <row r="1840" spans="1:8" x14ac:dyDescent="0.3">
      <c r="A1840">
        <v>201838</v>
      </c>
      <c r="B1840">
        <v>27</v>
      </c>
      <c r="C1840" t="s">
        <v>13</v>
      </c>
      <c r="D1840" t="s">
        <v>20</v>
      </c>
      <c r="E1840" t="s">
        <v>19</v>
      </c>
      <c r="F1840" t="s">
        <v>10</v>
      </c>
      <c r="G1840">
        <v>1462</v>
      </c>
      <c r="H1840" t="str">
        <f t="shared" si="28"/>
        <v>Kicik yas</v>
      </c>
    </row>
    <row r="1841" spans="1:8" x14ac:dyDescent="0.3">
      <c r="A1841">
        <v>201839</v>
      </c>
      <c r="B1841">
        <v>62</v>
      </c>
      <c r="C1841" t="s">
        <v>11</v>
      </c>
      <c r="D1841" t="s">
        <v>18</v>
      </c>
      <c r="E1841" t="s">
        <v>12</v>
      </c>
      <c r="F1841" t="s">
        <v>10</v>
      </c>
      <c r="G1841">
        <v>1517</v>
      </c>
      <c r="H1841" t="str">
        <f t="shared" si="28"/>
        <v>Yuksek yas</v>
      </c>
    </row>
    <row r="1842" spans="1:8" x14ac:dyDescent="0.3">
      <c r="A1842">
        <v>201840</v>
      </c>
      <c r="B1842">
        <v>34</v>
      </c>
      <c r="C1842" t="s">
        <v>16</v>
      </c>
      <c r="D1842" t="s">
        <v>21</v>
      </c>
      <c r="E1842" t="s">
        <v>12</v>
      </c>
      <c r="F1842" t="s">
        <v>10</v>
      </c>
      <c r="G1842">
        <v>1023</v>
      </c>
      <c r="H1842" t="str">
        <f t="shared" si="28"/>
        <v>Kicik yas</v>
      </c>
    </row>
    <row r="1843" spans="1:8" x14ac:dyDescent="0.3">
      <c r="A1843">
        <v>201841</v>
      </c>
      <c r="B1843">
        <v>43</v>
      </c>
      <c r="C1843" t="s">
        <v>7</v>
      </c>
      <c r="D1843" t="s">
        <v>17</v>
      </c>
      <c r="E1843" t="s">
        <v>15</v>
      </c>
      <c r="F1843" t="s">
        <v>10</v>
      </c>
      <c r="G1843">
        <v>1705</v>
      </c>
      <c r="H1843" t="str">
        <f t="shared" si="28"/>
        <v>Orta yas</v>
      </c>
    </row>
    <row r="1844" spans="1:8" x14ac:dyDescent="0.3">
      <c r="A1844">
        <v>201842</v>
      </c>
      <c r="B1844">
        <v>38</v>
      </c>
      <c r="C1844" t="s">
        <v>16</v>
      </c>
      <c r="D1844" t="s">
        <v>8</v>
      </c>
      <c r="E1844" t="s">
        <v>9</v>
      </c>
      <c r="F1844" t="s">
        <v>10</v>
      </c>
      <c r="G1844">
        <v>1679</v>
      </c>
      <c r="H1844" t="str">
        <f t="shared" si="28"/>
        <v>Orta yas</v>
      </c>
    </row>
    <row r="1845" spans="1:8" x14ac:dyDescent="0.3">
      <c r="A1845">
        <v>201843</v>
      </c>
      <c r="B1845">
        <v>45</v>
      </c>
      <c r="C1845" t="s">
        <v>13</v>
      </c>
      <c r="D1845" t="s">
        <v>21</v>
      </c>
      <c r="E1845" t="s">
        <v>9</v>
      </c>
      <c r="F1845" t="s">
        <v>10</v>
      </c>
      <c r="G1845">
        <v>1376</v>
      </c>
      <c r="H1845" t="str">
        <f t="shared" si="28"/>
        <v>Orta yas</v>
      </c>
    </row>
    <row r="1846" spans="1:8" x14ac:dyDescent="0.3">
      <c r="A1846">
        <v>201844</v>
      </c>
      <c r="B1846">
        <v>79</v>
      </c>
      <c r="C1846" t="s">
        <v>13</v>
      </c>
      <c r="D1846" t="s">
        <v>8</v>
      </c>
      <c r="E1846" t="s">
        <v>19</v>
      </c>
      <c r="F1846" t="s">
        <v>10</v>
      </c>
      <c r="G1846">
        <v>1499</v>
      </c>
      <c r="H1846" t="str">
        <f t="shared" si="28"/>
        <v>Yuksek yas</v>
      </c>
    </row>
    <row r="1847" spans="1:8" x14ac:dyDescent="0.3">
      <c r="A1847">
        <v>201845</v>
      </c>
      <c r="B1847">
        <v>0</v>
      </c>
      <c r="C1847" t="s">
        <v>11</v>
      </c>
      <c r="D1847" t="s">
        <v>20</v>
      </c>
      <c r="E1847" t="s">
        <v>12</v>
      </c>
      <c r="F1847" t="s">
        <v>10</v>
      </c>
      <c r="G1847">
        <v>1910</v>
      </c>
      <c r="H1847" t="str">
        <f t="shared" si="28"/>
        <v>Bilinmir</v>
      </c>
    </row>
    <row r="1848" spans="1:8" x14ac:dyDescent="0.3">
      <c r="A1848">
        <v>201846</v>
      </c>
      <c r="B1848">
        <v>63</v>
      </c>
      <c r="C1848" t="s">
        <v>13</v>
      </c>
      <c r="D1848" t="s">
        <v>8</v>
      </c>
      <c r="E1848" t="s">
        <v>12</v>
      </c>
      <c r="F1848" t="s">
        <v>10</v>
      </c>
      <c r="G1848">
        <v>1436</v>
      </c>
      <c r="H1848" t="str">
        <f t="shared" si="28"/>
        <v>Yuksek yas</v>
      </c>
    </row>
    <row r="1849" spans="1:8" x14ac:dyDescent="0.3">
      <c r="A1849">
        <v>201847</v>
      </c>
      <c r="B1849">
        <v>19</v>
      </c>
      <c r="C1849" t="s">
        <v>13</v>
      </c>
      <c r="D1849" t="s">
        <v>18</v>
      </c>
      <c r="E1849" t="s">
        <v>12</v>
      </c>
      <c r="F1849" t="s">
        <v>10</v>
      </c>
      <c r="G1849">
        <v>1852</v>
      </c>
      <c r="H1849" t="str">
        <f t="shared" si="28"/>
        <v>Kicik yas</v>
      </c>
    </row>
    <row r="1850" spans="1:8" x14ac:dyDescent="0.3">
      <c r="A1850">
        <v>201848</v>
      </c>
      <c r="B1850">
        <v>77</v>
      </c>
      <c r="C1850" t="s">
        <v>16</v>
      </c>
      <c r="D1850" t="s">
        <v>18</v>
      </c>
      <c r="E1850" t="s">
        <v>19</v>
      </c>
      <c r="F1850" t="s">
        <v>10</v>
      </c>
      <c r="G1850">
        <v>1721</v>
      </c>
      <c r="H1850" t="str">
        <f t="shared" si="28"/>
        <v>Yuksek yas</v>
      </c>
    </row>
    <row r="1851" spans="1:8" x14ac:dyDescent="0.3">
      <c r="A1851">
        <v>201849</v>
      </c>
      <c r="B1851">
        <v>71</v>
      </c>
      <c r="C1851" t="s">
        <v>13</v>
      </c>
      <c r="D1851" t="s">
        <v>18</v>
      </c>
      <c r="E1851" t="s">
        <v>19</v>
      </c>
      <c r="F1851" t="s">
        <v>10</v>
      </c>
      <c r="G1851">
        <v>1644</v>
      </c>
      <c r="H1851" t="str">
        <f t="shared" si="28"/>
        <v>Yuksek yas</v>
      </c>
    </row>
    <row r="1852" spans="1:8" x14ac:dyDescent="0.3">
      <c r="A1852">
        <v>201850</v>
      </c>
      <c r="B1852">
        <v>60</v>
      </c>
      <c r="C1852" t="s">
        <v>7</v>
      </c>
      <c r="D1852" t="s">
        <v>8</v>
      </c>
      <c r="E1852" t="s">
        <v>15</v>
      </c>
      <c r="F1852" t="s">
        <v>10</v>
      </c>
      <c r="G1852">
        <v>1856</v>
      </c>
      <c r="H1852" t="str">
        <f t="shared" si="28"/>
        <v>Yuksek yas</v>
      </c>
    </row>
    <row r="1853" spans="1:8" x14ac:dyDescent="0.3">
      <c r="A1853">
        <v>201851</v>
      </c>
      <c r="B1853">
        <v>18</v>
      </c>
      <c r="C1853" t="s">
        <v>16</v>
      </c>
      <c r="D1853" t="s">
        <v>20</v>
      </c>
      <c r="E1853" t="s">
        <v>12</v>
      </c>
      <c r="F1853" t="s">
        <v>10</v>
      </c>
      <c r="G1853">
        <v>1803</v>
      </c>
      <c r="H1853" t="str">
        <f t="shared" si="28"/>
        <v>Kicik yas</v>
      </c>
    </row>
    <row r="1854" spans="1:8" x14ac:dyDescent="0.3">
      <c r="A1854">
        <v>201852</v>
      </c>
      <c r="B1854">
        <v>68</v>
      </c>
      <c r="C1854" t="s">
        <v>7</v>
      </c>
      <c r="D1854" t="s">
        <v>14</v>
      </c>
      <c r="E1854" t="s">
        <v>15</v>
      </c>
      <c r="F1854" t="s">
        <v>10</v>
      </c>
      <c r="G1854">
        <v>1969</v>
      </c>
      <c r="H1854" t="str">
        <f t="shared" si="28"/>
        <v>Yuksek yas</v>
      </c>
    </row>
    <row r="1855" spans="1:8" x14ac:dyDescent="0.3">
      <c r="A1855">
        <v>201853</v>
      </c>
      <c r="B1855">
        <v>70</v>
      </c>
      <c r="C1855" t="s">
        <v>13</v>
      </c>
      <c r="D1855" t="s">
        <v>18</v>
      </c>
      <c r="E1855" t="s">
        <v>9</v>
      </c>
      <c r="F1855" t="s">
        <v>10</v>
      </c>
      <c r="G1855">
        <v>1498</v>
      </c>
      <c r="H1855" t="str">
        <f t="shared" si="28"/>
        <v>Yuksek yas</v>
      </c>
    </row>
    <row r="1856" spans="1:8" x14ac:dyDescent="0.3">
      <c r="A1856">
        <v>201854</v>
      </c>
      <c r="B1856">
        <v>53</v>
      </c>
      <c r="C1856" t="s">
        <v>13</v>
      </c>
      <c r="D1856" t="s">
        <v>8</v>
      </c>
      <c r="E1856" t="s">
        <v>15</v>
      </c>
      <c r="F1856" t="s">
        <v>10</v>
      </c>
      <c r="G1856">
        <v>1173</v>
      </c>
      <c r="H1856" t="str">
        <f t="shared" si="28"/>
        <v>Yuksek yas</v>
      </c>
    </row>
    <row r="1857" spans="1:8" x14ac:dyDescent="0.3">
      <c r="A1857">
        <v>201855</v>
      </c>
      <c r="B1857">
        <v>68</v>
      </c>
      <c r="C1857" t="s">
        <v>16</v>
      </c>
      <c r="D1857" t="s">
        <v>18</v>
      </c>
      <c r="E1857" t="s">
        <v>12</v>
      </c>
      <c r="F1857" t="s">
        <v>10</v>
      </c>
      <c r="G1857">
        <v>1662</v>
      </c>
      <c r="H1857" t="str">
        <f t="shared" si="28"/>
        <v>Yuksek yas</v>
      </c>
    </row>
    <row r="1858" spans="1:8" x14ac:dyDescent="0.3">
      <c r="A1858">
        <v>201856</v>
      </c>
      <c r="B1858">
        <v>43</v>
      </c>
      <c r="C1858" t="s">
        <v>13</v>
      </c>
      <c r="D1858" t="s">
        <v>18</v>
      </c>
      <c r="E1858" t="s">
        <v>15</v>
      </c>
      <c r="F1858" t="s">
        <v>10</v>
      </c>
      <c r="G1858">
        <v>1599</v>
      </c>
      <c r="H1858" t="str">
        <f t="shared" ref="H1858:H1921" si="29">IF(B1858=0, "Bilinmir",
    IF(AND(B1858&gt;0, B1858&lt;35), "Kicik yas",
        IF(AND(B1858&gt;=35, B1858&lt;50), "Orta yas",
            "Yuksek yas"
        )
    )
)</f>
        <v>Orta yas</v>
      </c>
    </row>
    <row r="1859" spans="1:8" x14ac:dyDescent="0.3">
      <c r="A1859">
        <v>201857</v>
      </c>
      <c r="B1859">
        <v>46</v>
      </c>
      <c r="C1859" t="s">
        <v>16</v>
      </c>
      <c r="D1859" t="s">
        <v>8</v>
      </c>
      <c r="E1859" t="s">
        <v>12</v>
      </c>
      <c r="F1859" t="s">
        <v>10</v>
      </c>
      <c r="G1859">
        <v>1812</v>
      </c>
      <c r="H1859" t="str">
        <f t="shared" si="29"/>
        <v>Orta yas</v>
      </c>
    </row>
    <row r="1860" spans="1:8" x14ac:dyDescent="0.3">
      <c r="A1860">
        <v>201858</v>
      </c>
      <c r="B1860">
        <v>38</v>
      </c>
      <c r="C1860" t="s">
        <v>16</v>
      </c>
      <c r="D1860" t="s">
        <v>17</v>
      </c>
      <c r="E1860" t="s">
        <v>19</v>
      </c>
      <c r="F1860" t="s">
        <v>10</v>
      </c>
      <c r="G1860">
        <v>1508</v>
      </c>
      <c r="H1860" t="str">
        <f t="shared" si="29"/>
        <v>Orta yas</v>
      </c>
    </row>
    <row r="1861" spans="1:8" x14ac:dyDescent="0.3">
      <c r="A1861">
        <v>201859</v>
      </c>
      <c r="B1861">
        <v>28</v>
      </c>
      <c r="C1861" t="s">
        <v>16</v>
      </c>
      <c r="D1861" t="s">
        <v>18</v>
      </c>
      <c r="E1861" t="s">
        <v>19</v>
      </c>
      <c r="F1861" t="s">
        <v>10</v>
      </c>
      <c r="G1861">
        <v>1777</v>
      </c>
      <c r="H1861" t="str">
        <f t="shared" si="29"/>
        <v>Kicik yas</v>
      </c>
    </row>
    <row r="1862" spans="1:8" x14ac:dyDescent="0.3">
      <c r="A1862">
        <v>201860</v>
      </c>
      <c r="B1862">
        <v>57</v>
      </c>
      <c r="C1862" t="s">
        <v>16</v>
      </c>
      <c r="D1862" t="s">
        <v>20</v>
      </c>
      <c r="E1862" t="s">
        <v>12</v>
      </c>
      <c r="F1862" t="s">
        <v>10</v>
      </c>
      <c r="G1862">
        <v>1309</v>
      </c>
      <c r="H1862" t="str">
        <f t="shared" si="29"/>
        <v>Yuksek yas</v>
      </c>
    </row>
    <row r="1863" spans="1:8" x14ac:dyDescent="0.3">
      <c r="A1863">
        <v>201861</v>
      </c>
      <c r="B1863">
        <v>28</v>
      </c>
      <c r="C1863" t="s">
        <v>16</v>
      </c>
      <c r="D1863" t="s">
        <v>14</v>
      </c>
      <c r="E1863" t="s">
        <v>9</v>
      </c>
      <c r="F1863" t="s">
        <v>10</v>
      </c>
      <c r="G1863">
        <v>1069</v>
      </c>
      <c r="H1863" t="str">
        <f t="shared" si="29"/>
        <v>Kicik yas</v>
      </c>
    </row>
    <row r="1864" spans="1:8" x14ac:dyDescent="0.3">
      <c r="A1864">
        <v>201862</v>
      </c>
      <c r="B1864">
        <v>53</v>
      </c>
      <c r="C1864" t="s">
        <v>11</v>
      </c>
      <c r="D1864" t="s">
        <v>8</v>
      </c>
      <c r="E1864" t="s">
        <v>9</v>
      </c>
      <c r="F1864" t="s">
        <v>10</v>
      </c>
      <c r="G1864">
        <v>1204</v>
      </c>
      <c r="H1864" t="str">
        <f t="shared" si="29"/>
        <v>Yuksek yas</v>
      </c>
    </row>
    <row r="1865" spans="1:8" x14ac:dyDescent="0.3">
      <c r="A1865">
        <v>201863</v>
      </c>
      <c r="B1865">
        <v>66</v>
      </c>
      <c r="C1865" t="s">
        <v>16</v>
      </c>
      <c r="D1865" t="s">
        <v>18</v>
      </c>
      <c r="E1865" t="s">
        <v>12</v>
      </c>
      <c r="F1865" t="s">
        <v>10</v>
      </c>
      <c r="G1865">
        <v>1340</v>
      </c>
      <c r="H1865" t="str">
        <f t="shared" si="29"/>
        <v>Yuksek yas</v>
      </c>
    </row>
    <row r="1866" spans="1:8" x14ac:dyDescent="0.3">
      <c r="A1866">
        <v>201864</v>
      </c>
      <c r="B1866">
        <v>76</v>
      </c>
      <c r="C1866" t="s">
        <v>7</v>
      </c>
      <c r="D1866" t="s">
        <v>21</v>
      </c>
      <c r="E1866" t="s">
        <v>15</v>
      </c>
      <c r="F1866" t="s">
        <v>10</v>
      </c>
      <c r="G1866">
        <v>1031</v>
      </c>
      <c r="H1866" t="str">
        <f t="shared" si="29"/>
        <v>Yuksek yas</v>
      </c>
    </row>
    <row r="1867" spans="1:8" x14ac:dyDescent="0.3">
      <c r="A1867">
        <v>201865</v>
      </c>
      <c r="B1867">
        <v>56</v>
      </c>
      <c r="C1867" t="s">
        <v>13</v>
      </c>
      <c r="D1867" t="s">
        <v>14</v>
      </c>
      <c r="E1867" t="s">
        <v>19</v>
      </c>
      <c r="F1867" t="s">
        <v>10</v>
      </c>
      <c r="G1867">
        <v>1042</v>
      </c>
      <c r="H1867" t="str">
        <f t="shared" si="29"/>
        <v>Yuksek yas</v>
      </c>
    </row>
    <row r="1868" spans="1:8" x14ac:dyDescent="0.3">
      <c r="A1868">
        <v>201866</v>
      </c>
      <c r="B1868">
        <v>57</v>
      </c>
      <c r="C1868" t="s">
        <v>16</v>
      </c>
      <c r="D1868" t="s">
        <v>18</v>
      </c>
      <c r="E1868" t="s">
        <v>19</v>
      </c>
      <c r="F1868" t="s">
        <v>10</v>
      </c>
      <c r="G1868">
        <v>1117</v>
      </c>
      <c r="H1868" t="str">
        <f t="shared" si="29"/>
        <v>Yuksek yas</v>
      </c>
    </row>
    <row r="1869" spans="1:8" x14ac:dyDescent="0.3">
      <c r="A1869">
        <v>201867</v>
      </c>
      <c r="B1869">
        <v>52</v>
      </c>
      <c r="C1869" t="s">
        <v>13</v>
      </c>
      <c r="D1869" t="s">
        <v>14</v>
      </c>
      <c r="E1869" t="s">
        <v>15</v>
      </c>
      <c r="F1869" t="s">
        <v>10</v>
      </c>
      <c r="G1869">
        <v>1888</v>
      </c>
      <c r="H1869" t="str">
        <f t="shared" si="29"/>
        <v>Yuksek yas</v>
      </c>
    </row>
    <row r="1870" spans="1:8" x14ac:dyDescent="0.3">
      <c r="A1870">
        <v>201868</v>
      </c>
      <c r="B1870">
        <v>71</v>
      </c>
      <c r="C1870" t="s">
        <v>16</v>
      </c>
      <c r="D1870" t="s">
        <v>14</v>
      </c>
      <c r="E1870" t="s">
        <v>12</v>
      </c>
      <c r="F1870" t="s">
        <v>10</v>
      </c>
      <c r="G1870">
        <v>1014</v>
      </c>
      <c r="H1870" t="str">
        <f t="shared" si="29"/>
        <v>Yuksek yas</v>
      </c>
    </row>
    <row r="1871" spans="1:8" x14ac:dyDescent="0.3">
      <c r="A1871">
        <v>201869</v>
      </c>
      <c r="B1871">
        <v>51</v>
      </c>
      <c r="C1871" t="s">
        <v>7</v>
      </c>
      <c r="D1871" t="s">
        <v>21</v>
      </c>
      <c r="E1871" t="s">
        <v>9</v>
      </c>
      <c r="F1871" t="s">
        <v>10</v>
      </c>
      <c r="G1871">
        <v>1321</v>
      </c>
      <c r="H1871" t="str">
        <f t="shared" si="29"/>
        <v>Yuksek yas</v>
      </c>
    </row>
    <row r="1872" spans="1:8" x14ac:dyDescent="0.3">
      <c r="A1872">
        <v>201870</v>
      </c>
      <c r="B1872">
        <v>72</v>
      </c>
      <c r="C1872" t="s">
        <v>11</v>
      </c>
      <c r="D1872" t="s">
        <v>20</v>
      </c>
      <c r="E1872" t="s">
        <v>12</v>
      </c>
      <c r="F1872" t="s">
        <v>10</v>
      </c>
      <c r="G1872">
        <v>1910</v>
      </c>
      <c r="H1872" t="str">
        <f t="shared" si="29"/>
        <v>Yuksek yas</v>
      </c>
    </row>
    <row r="1873" spans="1:8" x14ac:dyDescent="0.3">
      <c r="A1873">
        <v>201871</v>
      </c>
      <c r="B1873">
        <v>64</v>
      </c>
      <c r="C1873" t="s">
        <v>7</v>
      </c>
      <c r="D1873" t="s">
        <v>17</v>
      </c>
      <c r="E1873" t="s">
        <v>15</v>
      </c>
      <c r="F1873" t="s">
        <v>10</v>
      </c>
      <c r="G1873">
        <v>1626</v>
      </c>
      <c r="H1873" t="str">
        <f t="shared" si="29"/>
        <v>Yuksek yas</v>
      </c>
    </row>
    <row r="1874" spans="1:8" x14ac:dyDescent="0.3">
      <c r="A1874">
        <v>201872</v>
      </c>
      <c r="B1874">
        <v>41</v>
      </c>
      <c r="C1874" t="s">
        <v>13</v>
      </c>
      <c r="D1874" t="s">
        <v>21</v>
      </c>
      <c r="E1874" t="s">
        <v>19</v>
      </c>
      <c r="F1874" t="s">
        <v>10</v>
      </c>
      <c r="G1874">
        <v>1336</v>
      </c>
      <c r="H1874" t="str">
        <f t="shared" si="29"/>
        <v>Orta yas</v>
      </c>
    </row>
    <row r="1875" spans="1:8" x14ac:dyDescent="0.3">
      <c r="A1875">
        <v>201873</v>
      </c>
      <c r="B1875">
        <v>71</v>
      </c>
      <c r="C1875" t="s">
        <v>16</v>
      </c>
      <c r="D1875" t="s">
        <v>17</v>
      </c>
      <c r="E1875" t="s">
        <v>19</v>
      </c>
      <c r="F1875" t="s">
        <v>10</v>
      </c>
      <c r="G1875">
        <v>1531</v>
      </c>
      <c r="H1875" t="str">
        <f t="shared" si="29"/>
        <v>Yuksek yas</v>
      </c>
    </row>
    <row r="1876" spans="1:8" x14ac:dyDescent="0.3">
      <c r="A1876">
        <v>201874</v>
      </c>
      <c r="B1876">
        <v>39</v>
      </c>
      <c r="C1876" t="s">
        <v>13</v>
      </c>
      <c r="D1876" t="s">
        <v>17</v>
      </c>
      <c r="E1876" t="s">
        <v>9</v>
      </c>
      <c r="F1876" t="s">
        <v>10</v>
      </c>
      <c r="G1876">
        <v>1689</v>
      </c>
      <c r="H1876" t="str">
        <f t="shared" si="29"/>
        <v>Orta yas</v>
      </c>
    </row>
    <row r="1877" spans="1:8" x14ac:dyDescent="0.3">
      <c r="A1877">
        <v>201875</v>
      </c>
      <c r="B1877">
        <v>22</v>
      </c>
      <c r="C1877" t="s">
        <v>7</v>
      </c>
      <c r="D1877" t="s">
        <v>21</v>
      </c>
      <c r="E1877" t="s">
        <v>12</v>
      </c>
      <c r="F1877" t="s">
        <v>10</v>
      </c>
      <c r="G1877">
        <v>1773</v>
      </c>
      <c r="H1877" t="str">
        <f t="shared" si="29"/>
        <v>Kicik yas</v>
      </c>
    </row>
    <row r="1878" spans="1:8" x14ac:dyDescent="0.3">
      <c r="A1878">
        <v>201876</v>
      </c>
      <c r="B1878">
        <v>73</v>
      </c>
      <c r="C1878" t="s">
        <v>13</v>
      </c>
      <c r="D1878" t="s">
        <v>18</v>
      </c>
      <c r="E1878" t="s">
        <v>19</v>
      </c>
      <c r="F1878" t="s">
        <v>10</v>
      </c>
      <c r="G1878">
        <v>1590</v>
      </c>
      <c r="H1878" t="str">
        <f t="shared" si="29"/>
        <v>Yuksek yas</v>
      </c>
    </row>
    <row r="1879" spans="1:8" x14ac:dyDescent="0.3">
      <c r="A1879">
        <v>201877</v>
      </c>
      <c r="B1879">
        <v>50</v>
      </c>
      <c r="C1879" t="s">
        <v>7</v>
      </c>
      <c r="D1879" t="s">
        <v>14</v>
      </c>
      <c r="E1879" t="s">
        <v>15</v>
      </c>
      <c r="F1879" t="s">
        <v>10</v>
      </c>
      <c r="G1879">
        <v>1380</v>
      </c>
      <c r="H1879" t="str">
        <f t="shared" si="29"/>
        <v>Yuksek yas</v>
      </c>
    </row>
    <row r="1880" spans="1:8" x14ac:dyDescent="0.3">
      <c r="A1880">
        <v>201878</v>
      </c>
      <c r="B1880">
        <v>75</v>
      </c>
      <c r="C1880" t="s">
        <v>7</v>
      </c>
      <c r="D1880" t="s">
        <v>17</v>
      </c>
      <c r="E1880" t="s">
        <v>9</v>
      </c>
      <c r="F1880" t="s">
        <v>10</v>
      </c>
      <c r="G1880">
        <v>1510</v>
      </c>
      <c r="H1880" t="str">
        <f t="shared" si="29"/>
        <v>Yuksek yas</v>
      </c>
    </row>
    <row r="1881" spans="1:8" x14ac:dyDescent="0.3">
      <c r="A1881">
        <v>201879</v>
      </c>
      <c r="B1881">
        <v>53</v>
      </c>
      <c r="C1881" t="s">
        <v>7</v>
      </c>
      <c r="D1881" t="s">
        <v>21</v>
      </c>
      <c r="E1881" t="s">
        <v>12</v>
      </c>
      <c r="F1881" t="s">
        <v>10</v>
      </c>
      <c r="G1881">
        <v>1912</v>
      </c>
      <c r="H1881" t="str">
        <f t="shared" si="29"/>
        <v>Yuksek yas</v>
      </c>
    </row>
    <row r="1882" spans="1:8" x14ac:dyDescent="0.3">
      <c r="A1882">
        <v>201880</v>
      </c>
      <c r="B1882">
        <v>64</v>
      </c>
      <c r="C1882" t="s">
        <v>16</v>
      </c>
      <c r="D1882" t="s">
        <v>18</v>
      </c>
      <c r="E1882" t="s">
        <v>9</v>
      </c>
      <c r="F1882" t="s">
        <v>10</v>
      </c>
      <c r="G1882">
        <v>1119</v>
      </c>
      <c r="H1882" t="str">
        <f t="shared" si="29"/>
        <v>Yuksek yas</v>
      </c>
    </row>
    <row r="1883" spans="1:8" x14ac:dyDescent="0.3">
      <c r="A1883">
        <v>201881</v>
      </c>
      <c r="B1883">
        <v>37</v>
      </c>
      <c r="C1883" t="s">
        <v>16</v>
      </c>
      <c r="D1883" t="s">
        <v>17</v>
      </c>
      <c r="E1883" t="s">
        <v>9</v>
      </c>
      <c r="F1883" t="s">
        <v>10</v>
      </c>
      <c r="G1883">
        <v>1025</v>
      </c>
      <c r="H1883" t="str">
        <f t="shared" si="29"/>
        <v>Orta yas</v>
      </c>
    </row>
    <row r="1884" spans="1:8" x14ac:dyDescent="0.3">
      <c r="A1884">
        <v>201882</v>
      </c>
      <c r="B1884">
        <v>36</v>
      </c>
      <c r="C1884" t="s">
        <v>7</v>
      </c>
      <c r="D1884" t="s">
        <v>18</v>
      </c>
      <c r="E1884" t="s">
        <v>9</v>
      </c>
      <c r="F1884" t="s">
        <v>10</v>
      </c>
      <c r="G1884">
        <v>1533</v>
      </c>
      <c r="H1884" t="str">
        <f t="shared" si="29"/>
        <v>Orta yas</v>
      </c>
    </row>
    <row r="1885" spans="1:8" x14ac:dyDescent="0.3">
      <c r="A1885">
        <v>201883</v>
      </c>
      <c r="B1885">
        <v>52</v>
      </c>
      <c r="C1885" t="s">
        <v>13</v>
      </c>
      <c r="D1885" t="s">
        <v>17</v>
      </c>
      <c r="E1885" t="s">
        <v>12</v>
      </c>
      <c r="F1885" t="s">
        <v>10</v>
      </c>
      <c r="G1885">
        <v>1712</v>
      </c>
      <c r="H1885" t="str">
        <f t="shared" si="29"/>
        <v>Yuksek yas</v>
      </c>
    </row>
    <row r="1886" spans="1:8" x14ac:dyDescent="0.3">
      <c r="A1886">
        <v>201884</v>
      </c>
      <c r="B1886">
        <v>69</v>
      </c>
      <c r="C1886" t="s">
        <v>13</v>
      </c>
      <c r="D1886" t="s">
        <v>17</v>
      </c>
      <c r="E1886" t="s">
        <v>19</v>
      </c>
      <c r="F1886" t="s">
        <v>10</v>
      </c>
      <c r="G1886">
        <v>1063</v>
      </c>
      <c r="H1886" t="str">
        <f t="shared" si="29"/>
        <v>Yuksek yas</v>
      </c>
    </row>
    <row r="1887" spans="1:8" x14ac:dyDescent="0.3">
      <c r="A1887">
        <v>201885</v>
      </c>
      <c r="B1887">
        <v>60</v>
      </c>
      <c r="C1887" t="s">
        <v>16</v>
      </c>
      <c r="D1887" t="s">
        <v>14</v>
      </c>
      <c r="E1887" t="s">
        <v>19</v>
      </c>
      <c r="F1887" t="s">
        <v>10</v>
      </c>
      <c r="G1887">
        <v>1459</v>
      </c>
      <c r="H1887" t="str">
        <f t="shared" si="29"/>
        <v>Yuksek yas</v>
      </c>
    </row>
    <row r="1888" spans="1:8" x14ac:dyDescent="0.3">
      <c r="A1888">
        <v>201886</v>
      </c>
      <c r="B1888">
        <v>34</v>
      </c>
      <c r="C1888" t="s">
        <v>7</v>
      </c>
      <c r="D1888" t="s">
        <v>8</v>
      </c>
      <c r="E1888" t="s">
        <v>15</v>
      </c>
      <c r="F1888" t="s">
        <v>10</v>
      </c>
      <c r="G1888">
        <v>1725</v>
      </c>
      <c r="H1888" t="str">
        <f t="shared" si="29"/>
        <v>Kicik yas</v>
      </c>
    </row>
    <row r="1889" spans="1:8" x14ac:dyDescent="0.3">
      <c r="A1889">
        <v>201887</v>
      </c>
      <c r="B1889">
        <v>79</v>
      </c>
      <c r="C1889" t="s">
        <v>13</v>
      </c>
      <c r="D1889" t="s">
        <v>18</v>
      </c>
      <c r="E1889" t="s">
        <v>9</v>
      </c>
      <c r="F1889" t="s">
        <v>10</v>
      </c>
      <c r="G1889">
        <v>1313</v>
      </c>
      <c r="H1889" t="str">
        <f t="shared" si="29"/>
        <v>Yuksek yas</v>
      </c>
    </row>
    <row r="1890" spans="1:8" x14ac:dyDescent="0.3">
      <c r="A1890">
        <v>201888</v>
      </c>
      <c r="B1890">
        <v>76</v>
      </c>
      <c r="C1890" t="s">
        <v>7</v>
      </c>
      <c r="D1890" t="s">
        <v>20</v>
      </c>
      <c r="E1890" t="s">
        <v>12</v>
      </c>
      <c r="F1890" t="s">
        <v>10</v>
      </c>
      <c r="G1890">
        <v>1982</v>
      </c>
      <c r="H1890" t="str">
        <f t="shared" si="29"/>
        <v>Yuksek yas</v>
      </c>
    </row>
    <row r="1891" spans="1:8" x14ac:dyDescent="0.3">
      <c r="A1891">
        <v>201889</v>
      </c>
      <c r="B1891">
        <v>62</v>
      </c>
      <c r="C1891" t="s">
        <v>13</v>
      </c>
      <c r="D1891" t="s">
        <v>8</v>
      </c>
      <c r="E1891" t="s">
        <v>12</v>
      </c>
      <c r="F1891" t="s">
        <v>10</v>
      </c>
      <c r="G1891">
        <v>1804</v>
      </c>
      <c r="H1891" t="str">
        <f t="shared" si="29"/>
        <v>Yuksek yas</v>
      </c>
    </row>
    <row r="1892" spans="1:8" x14ac:dyDescent="0.3">
      <c r="A1892">
        <v>201890</v>
      </c>
      <c r="B1892">
        <v>60</v>
      </c>
      <c r="C1892" t="s">
        <v>16</v>
      </c>
      <c r="D1892" t="s">
        <v>21</v>
      </c>
      <c r="E1892" t="s">
        <v>12</v>
      </c>
      <c r="F1892" t="s">
        <v>10</v>
      </c>
      <c r="G1892">
        <v>1589</v>
      </c>
      <c r="H1892" t="str">
        <f t="shared" si="29"/>
        <v>Yuksek yas</v>
      </c>
    </row>
    <row r="1893" spans="1:8" x14ac:dyDescent="0.3">
      <c r="A1893">
        <v>201891</v>
      </c>
      <c r="B1893">
        <v>51</v>
      </c>
      <c r="C1893" t="s">
        <v>7</v>
      </c>
      <c r="D1893" t="s">
        <v>17</v>
      </c>
      <c r="E1893" t="s">
        <v>12</v>
      </c>
      <c r="F1893" t="s">
        <v>10</v>
      </c>
      <c r="G1893">
        <v>1215</v>
      </c>
      <c r="H1893" t="str">
        <f t="shared" si="29"/>
        <v>Yuksek yas</v>
      </c>
    </row>
    <row r="1894" spans="1:8" x14ac:dyDescent="0.3">
      <c r="A1894">
        <v>201892</v>
      </c>
      <c r="B1894">
        <v>26</v>
      </c>
      <c r="C1894" t="s">
        <v>7</v>
      </c>
      <c r="D1894" t="s">
        <v>8</v>
      </c>
      <c r="E1894" t="s">
        <v>19</v>
      </c>
      <c r="F1894" t="s">
        <v>10</v>
      </c>
      <c r="G1894">
        <v>1455</v>
      </c>
      <c r="H1894" t="str">
        <f t="shared" si="29"/>
        <v>Kicik yas</v>
      </c>
    </row>
    <row r="1895" spans="1:8" x14ac:dyDescent="0.3">
      <c r="A1895">
        <v>201893</v>
      </c>
      <c r="B1895">
        <v>43</v>
      </c>
      <c r="C1895" t="s">
        <v>13</v>
      </c>
      <c r="D1895" t="s">
        <v>18</v>
      </c>
      <c r="E1895" t="s">
        <v>12</v>
      </c>
      <c r="F1895" t="s">
        <v>10</v>
      </c>
      <c r="G1895">
        <v>1985</v>
      </c>
      <c r="H1895" t="str">
        <f t="shared" si="29"/>
        <v>Orta yas</v>
      </c>
    </row>
    <row r="1896" spans="1:8" x14ac:dyDescent="0.3">
      <c r="A1896">
        <v>201894</v>
      </c>
      <c r="B1896">
        <v>19</v>
      </c>
      <c r="C1896" t="s">
        <v>13</v>
      </c>
      <c r="D1896" t="s">
        <v>14</v>
      </c>
      <c r="E1896" t="s">
        <v>15</v>
      </c>
      <c r="F1896" t="s">
        <v>10</v>
      </c>
      <c r="G1896">
        <v>1735</v>
      </c>
      <c r="H1896" t="str">
        <f t="shared" si="29"/>
        <v>Kicik yas</v>
      </c>
    </row>
    <row r="1897" spans="1:8" x14ac:dyDescent="0.3">
      <c r="A1897">
        <v>201895</v>
      </c>
      <c r="B1897">
        <v>70</v>
      </c>
      <c r="C1897" t="s">
        <v>13</v>
      </c>
      <c r="D1897" t="s">
        <v>14</v>
      </c>
      <c r="E1897" t="s">
        <v>15</v>
      </c>
      <c r="F1897" t="s">
        <v>10</v>
      </c>
      <c r="G1897">
        <v>1888</v>
      </c>
      <c r="H1897" t="str">
        <f t="shared" si="29"/>
        <v>Yuksek yas</v>
      </c>
    </row>
    <row r="1898" spans="1:8" x14ac:dyDescent="0.3">
      <c r="A1898">
        <v>201896</v>
      </c>
      <c r="B1898">
        <v>26</v>
      </c>
      <c r="C1898" t="s">
        <v>7</v>
      </c>
      <c r="D1898" t="s">
        <v>14</v>
      </c>
      <c r="E1898" t="s">
        <v>12</v>
      </c>
      <c r="F1898" t="s">
        <v>10</v>
      </c>
      <c r="G1898">
        <v>1539</v>
      </c>
      <c r="H1898" t="str">
        <f t="shared" si="29"/>
        <v>Kicik yas</v>
      </c>
    </row>
    <row r="1899" spans="1:8" x14ac:dyDescent="0.3">
      <c r="A1899">
        <v>201897</v>
      </c>
      <c r="B1899">
        <v>26</v>
      </c>
      <c r="C1899" t="s">
        <v>16</v>
      </c>
      <c r="D1899" t="s">
        <v>14</v>
      </c>
      <c r="E1899" t="s">
        <v>12</v>
      </c>
      <c r="F1899" t="s">
        <v>10</v>
      </c>
      <c r="G1899">
        <v>1991</v>
      </c>
      <c r="H1899" t="str">
        <f t="shared" si="29"/>
        <v>Kicik yas</v>
      </c>
    </row>
    <row r="1900" spans="1:8" x14ac:dyDescent="0.3">
      <c r="A1900">
        <v>201898</v>
      </c>
      <c r="B1900">
        <v>57</v>
      </c>
      <c r="C1900" t="s">
        <v>16</v>
      </c>
      <c r="D1900" t="s">
        <v>21</v>
      </c>
      <c r="E1900" t="s">
        <v>9</v>
      </c>
      <c r="F1900" t="s">
        <v>10</v>
      </c>
      <c r="G1900">
        <v>1981</v>
      </c>
      <c r="H1900" t="str">
        <f t="shared" si="29"/>
        <v>Yuksek yas</v>
      </c>
    </row>
    <row r="1901" spans="1:8" x14ac:dyDescent="0.3">
      <c r="A1901">
        <v>201899</v>
      </c>
      <c r="B1901">
        <v>34</v>
      </c>
      <c r="C1901" t="s">
        <v>13</v>
      </c>
      <c r="D1901" t="s">
        <v>17</v>
      </c>
      <c r="E1901" t="s">
        <v>19</v>
      </c>
      <c r="F1901" t="s">
        <v>10</v>
      </c>
      <c r="G1901">
        <v>1816</v>
      </c>
      <c r="H1901" t="str">
        <f t="shared" si="29"/>
        <v>Kicik yas</v>
      </c>
    </row>
    <row r="1902" spans="1:8" x14ac:dyDescent="0.3">
      <c r="A1902">
        <v>201900</v>
      </c>
      <c r="B1902">
        <v>18</v>
      </c>
      <c r="C1902" t="s">
        <v>16</v>
      </c>
      <c r="D1902" t="s">
        <v>17</v>
      </c>
      <c r="E1902" t="s">
        <v>12</v>
      </c>
      <c r="F1902" t="s">
        <v>10</v>
      </c>
      <c r="G1902">
        <v>1712</v>
      </c>
      <c r="H1902" t="str">
        <f t="shared" si="29"/>
        <v>Kicik yas</v>
      </c>
    </row>
    <row r="1903" spans="1:8" x14ac:dyDescent="0.3">
      <c r="A1903">
        <v>201901</v>
      </c>
      <c r="B1903">
        <v>42</v>
      </c>
      <c r="C1903" t="s">
        <v>13</v>
      </c>
      <c r="D1903" t="s">
        <v>8</v>
      </c>
      <c r="E1903" t="s">
        <v>12</v>
      </c>
      <c r="F1903" t="s">
        <v>10</v>
      </c>
      <c r="G1903">
        <v>1578</v>
      </c>
      <c r="H1903" t="str">
        <f t="shared" si="29"/>
        <v>Orta yas</v>
      </c>
    </row>
    <row r="1904" spans="1:8" x14ac:dyDescent="0.3">
      <c r="A1904">
        <v>201902</v>
      </c>
      <c r="B1904">
        <v>0</v>
      </c>
      <c r="C1904" t="s">
        <v>16</v>
      </c>
      <c r="D1904" t="s">
        <v>21</v>
      </c>
      <c r="E1904" t="s">
        <v>9</v>
      </c>
      <c r="F1904" t="s">
        <v>10</v>
      </c>
      <c r="G1904">
        <v>1472</v>
      </c>
      <c r="H1904" t="str">
        <f t="shared" si="29"/>
        <v>Bilinmir</v>
      </c>
    </row>
    <row r="1905" spans="1:8" x14ac:dyDescent="0.3">
      <c r="A1905">
        <v>201903</v>
      </c>
      <c r="B1905">
        <v>60</v>
      </c>
      <c r="C1905" t="s">
        <v>7</v>
      </c>
      <c r="D1905" t="s">
        <v>21</v>
      </c>
      <c r="E1905" t="s">
        <v>12</v>
      </c>
      <c r="F1905" t="s">
        <v>10</v>
      </c>
      <c r="G1905">
        <v>1358</v>
      </c>
      <c r="H1905" t="str">
        <f t="shared" si="29"/>
        <v>Yuksek yas</v>
      </c>
    </row>
    <row r="1906" spans="1:8" x14ac:dyDescent="0.3">
      <c r="A1906">
        <v>201904</v>
      </c>
      <c r="B1906">
        <v>57</v>
      </c>
      <c r="C1906" t="s">
        <v>13</v>
      </c>
      <c r="D1906" t="s">
        <v>8</v>
      </c>
      <c r="E1906" t="s">
        <v>19</v>
      </c>
      <c r="F1906" t="s">
        <v>10</v>
      </c>
      <c r="G1906">
        <v>1125</v>
      </c>
      <c r="H1906" t="str">
        <f t="shared" si="29"/>
        <v>Yuksek yas</v>
      </c>
    </row>
    <row r="1907" spans="1:8" x14ac:dyDescent="0.3">
      <c r="A1907">
        <v>201905</v>
      </c>
      <c r="B1907">
        <v>59</v>
      </c>
      <c r="C1907" t="s">
        <v>16</v>
      </c>
      <c r="D1907" t="s">
        <v>21</v>
      </c>
      <c r="E1907" t="s">
        <v>19</v>
      </c>
      <c r="F1907" t="s">
        <v>10</v>
      </c>
      <c r="G1907">
        <v>1971</v>
      </c>
      <c r="H1907" t="str">
        <f t="shared" si="29"/>
        <v>Yuksek yas</v>
      </c>
    </row>
    <row r="1908" spans="1:8" x14ac:dyDescent="0.3">
      <c r="A1908">
        <v>201906</v>
      </c>
      <c r="B1908">
        <v>42</v>
      </c>
      <c r="C1908" t="s">
        <v>7</v>
      </c>
      <c r="D1908" t="s">
        <v>14</v>
      </c>
      <c r="E1908" t="s">
        <v>15</v>
      </c>
      <c r="F1908" t="s">
        <v>10</v>
      </c>
      <c r="G1908">
        <v>1860</v>
      </c>
      <c r="H1908" t="str">
        <f t="shared" si="29"/>
        <v>Orta yas</v>
      </c>
    </row>
    <row r="1909" spans="1:8" x14ac:dyDescent="0.3">
      <c r="A1909">
        <v>201907</v>
      </c>
      <c r="B1909">
        <v>56</v>
      </c>
      <c r="C1909" t="s">
        <v>16</v>
      </c>
      <c r="D1909" t="s">
        <v>20</v>
      </c>
      <c r="E1909" t="s">
        <v>19</v>
      </c>
      <c r="F1909" t="s">
        <v>10</v>
      </c>
      <c r="G1909">
        <v>1706</v>
      </c>
      <c r="H1909" t="str">
        <f t="shared" si="29"/>
        <v>Yuksek yas</v>
      </c>
    </row>
    <row r="1910" spans="1:8" x14ac:dyDescent="0.3">
      <c r="A1910">
        <v>201908</v>
      </c>
      <c r="B1910">
        <v>52</v>
      </c>
      <c r="C1910" t="s">
        <v>7</v>
      </c>
      <c r="D1910" t="s">
        <v>8</v>
      </c>
      <c r="E1910" t="s">
        <v>15</v>
      </c>
      <c r="F1910" t="s">
        <v>10</v>
      </c>
      <c r="G1910">
        <v>1936</v>
      </c>
      <c r="H1910" t="str">
        <f t="shared" si="29"/>
        <v>Yuksek yas</v>
      </c>
    </row>
    <row r="1911" spans="1:8" x14ac:dyDescent="0.3">
      <c r="A1911">
        <v>201909</v>
      </c>
      <c r="B1911">
        <v>20</v>
      </c>
      <c r="C1911" t="s">
        <v>7</v>
      </c>
      <c r="D1911" t="s">
        <v>21</v>
      </c>
      <c r="E1911" t="s">
        <v>15</v>
      </c>
      <c r="F1911" t="s">
        <v>10</v>
      </c>
      <c r="G1911">
        <v>1685</v>
      </c>
      <c r="H1911" t="str">
        <f t="shared" si="29"/>
        <v>Kicik yas</v>
      </c>
    </row>
    <row r="1912" spans="1:8" x14ac:dyDescent="0.3">
      <c r="A1912">
        <v>201910</v>
      </c>
      <c r="B1912">
        <v>0</v>
      </c>
      <c r="C1912" t="s">
        <v>16</v>
      </c>
      <c r="D1912" t="s">
        <v>8</v>
      </c>
      <c r="E1912" t="s">
        <v>9</v>
      </c>
      <c r="F1912" t="s">
        <v>10</v>
      </c>
      <c r="G1912">
        <v>1086</v>
      </c>
      <c r="H1912" t="str">
        <f t="shared" si="29"/>
        <v>Bilinmir</v>
      </c>
    </row>
    <row r="1913" spans="1:8" x14ac:dyDescent="0.3">
      <c r="A1913">
        <v>201911</v>
      </c>
      <c r="B1913">
        <v>54</v>
      </c>
      <c r="C1913" t="s">
        <v>16</v>
      </c>
      <c r="D1913" t="s">
        <v>21</v>
      </c>
      <c r="E1913" t="s">
        <v>12</v>
      </c>
      <c r="F1913" t="s">
        <v>10</v>
      </c>
      <c r="G1913">
        <v>1342</v>
      </c>
      <c r="H1913" t="str">
        <f t="shared" si="29"/>
        <v>Yuksek yas</v>
      </c>
    </row>
    <row r="1914" spans="1:8" x14ac:dyDescent="0.3">
      <c r="A1914">
        <v>201912</v>
      </c>
      <c r="B1914">
        <v>61</v>
      </c>
      <c r="C1914" t="s">
        <v>7</v>
      </c>
      <c r="D1914" t="s">
        <v>17</v>
      </c>
      <c r="E1914" t="s">
        <v>9</v>
      </c>
      <c r="F1914" t="s">
        <v>10</v>
      </c>
      <c r="G1914">
        <v>1822</v>
      </c>
      <c r="H1914" t="str">
        <f t="shared" si="29"/>
        <v>Yuksek yas</v>
      </c>
    </row>
    <row r="1915" spans="1:8" x14ac:dyDescent="0.3">
      <c r="A1915">
        <v>201913</v>
      </c>
      <c r="B1915">
        <v>61</v>
      </c>
      <c r="C1915" t="s">
        <v>7</v>
      </c>
      <c r="D1915" t="s">
        <v>14</v>
      </c>
      <c r="E1915" t="s">
        <v>15</v>
      </c>
      <c r="F1915" t="s">
        <v>10</v>
      </c>
      <c r="G1915">
        <v>1977</v>
      </c>
      <c r="H1915" t="str">
        <f t="shared" si="29"/>
        <v>Yuksek yas</v>
      </c>
    </row>
    <row r="1916" spans="1:8" x14ac:dyDescent="0.3">
      <c r="A1916">
        <v>201914</v>
      </c>
      <c r="B1916">
        <v>68</v>
      </c>
      <c r="C1916" t="s">
        <v>7</v>
      </c>
      <c r="D1916" t="s">
        <v>14</v>
      </c>
      <c r="E1916" t="s">
        <v>9</v>
      </c>
      <c r="F1916" t="s">
        <v>10</v>
      </c>
      <c r="G1916">
        <v>1394</v>
      </c>
      <c r="H1916" t="str">
        <f t="shared" si="29"/>
        <v>Yuksek yas</v>
      </c>
    </row>
    <row r="1917" spans="1:8" x14ac:dyDescent="0.3">
      <c r="A1917">
        <v>201915</v>
      </c>
      <c r="B1917">
        <v>47</v>
      </c>
      <c r="C1917" t="s">
        <v>13</v>
      </c>
      <c r="D1917" t="s">
        <v>18</v>
      </c>
      <c r="E1917" t="s">
        <v>15</v>
      </c>
      <c r="F1917" t="s">
        <v>10</v>
      </c>
      <c r="G1917">
        <v>1483</v>
      </c>
      <c r="H1917" t="str">
        <f t="shared" si="29"/>
        <v>Orta yas</v>
      </c>
    </row>
    <row r="1918" spans="1:8" x14ac:dyDescent="0.3">
      <c r="A1918">
        <v>201916</v>
      </c>
      <c r="B1918">
        <v>0</v>
      </c>
      <c r="C1918" t="s">
        <v>7</v>
      </c>
      <c r="D1918" t="s">
        <v>20</v>
      </c>
      <c r="E1918" t="s">
        <v>9</v>
      </c>
      <c r="F1918" t="s">
        <v>10</v>
      </c>
      <c r="G1918">
        <v>1665</v>
      </c>
      <c r="H1918" t="str">
        <f t="shared" si="29"/>
        <v>Bilinmir</v>
      </c>
    </row>
    <row r="1919" spans="1:8" x14ac:dyDescent="0.3">
      <c r="A1919">
        <v>201917</v>
      </c>
      <c r="B1919">
        <v>0</v>
      </c>
      <c r="C1919" t="s">
        <v>13</v>
      </c>
      <c r="D1919" t="s">
        <v>8</v>
      </c>
      <c r="E1919" t="s">
        <v>19</v>
      </c>
      <c r="F1919" t="s">
        <v>10</v>
      </c>
      <c r="G1919">
        <v>1455</v>
      </c>
      <c r="H1919" t="str">
        <f t="shared" si="29"/>
        <v>Bilinmir</v>
      </c>
    </row>
    <row r="1920" spans="1:8" x14ac:dyDescent="0.3">
      <c r="A1920">
        <v>201918</v>
      </c>
      <c r="B1920">
        <v>29</v>
      </c>
      <c r="C1920" t="s">
        <v>7</v>
      </c>
      <c r="D1920" t="s">
        <v>21</v>
      </c>
      <c r="E1920" t="s">
        <v>9</v>
      </c>
      <c r="F1920" t="s">
        <v>10</v>
      </c>
      <c r="G1920">
        <v>1475</v>
      </c>
      <c r="H1920" t="str">
        <f t="shared" si="29"/>
        <v>Kicik yas</v>
      </c>
    </row>
    <row r="1921" spans="1:8" x14ac:dyDescent="0.3">
      <c r="A1921">
        <v>201919</v>
      </c>
      <c r="B1921">
        <v>36</v>
      </c>
      <c r="C1921" t="s">
        <v>13</v>
      </c>
      <c r="D1921" t="s">
        <v>18</v>
      </c>
      <c r="E1921" t="s">
        <v>12</v>
      </c>
      <c r="F1921" t="s">
        <v>10</v>
      </c>
      <c r="G1921">
        <v>1209</v>
      </c>
      <c r="H1921" t="str">
        <f t="shared" si="29"/>
        <v>Orta yas</v>
      </c>
    </row>
    <row r="1922" spans="1:8" x14ac:dyDescent="0.3">
      <c r="A1922">
        <v>201920</v>
      </c>
      <c r="B1922">
        <v>54</v>
      </c>
      <c r="C1922" t="s">
        <v>7</v>
      </c>
      <c r="D1922" t="s">
        <v>14</v>
      </c>
      <c r="E1922" t="s">
        <v>12</v>
      </c>
      <c r="F1922" t="s">
        <v>10</v>
      </c>
      <c r="G1922">
        <v>1524</v>
      </c>
      <c r="H1922" t="str">
        <f t="shared" ref="H1922:H1985" si="30">IF(B1922=0, "Bilinmir",
    IF(AND(B1922&gt;0, B1922&lt;35), "Kicik yas",
        IF(AND(B1922&gt;=35, B1922&lt;50), "Orta yas",
            "Yuksek yas"
        )
    )
)</f>
        <v>Yuksek yas</v>
      </c>
    </row>
    <row r="1923" spans="1:8" x14ac:dyDescent="0.3">
      <c r="A1923">
        <v>201921</v>
      </c>
      <c r="B1923">
        <v>0</v>
      </c>
      <c r="C1923" t="s">
        <v>11</v>
      </c>
      <c r="D1923" t="s">
        <v>21</v>
      </c>
      <c r="E1923" t="s">
        <v>9</v>
      </c>
      <c r="F1923" t="s">
        <v>10</v>
      </c>
      <c r="G1923">
        <v>1675</v>
      </c>
      <c r="H1923" t="str">
        <f t="shared" si="30"/>
        <v>Bilinmir</v>
      </c>
    </row>
    <row r="1924" spans="1:8" x14ac:dyDescent="0.3">
      <c r="A1924">
        <v>201922</v>
      </c>
      <c r="B1924">
        <v>76</v>
      </c>
      <c r="C1924" t="s">
        <v>7</v>
      </c>
      <c r="D1924" t="s">
        <v>17</v>
      </c>
      <c r="E1924" t="s">
        <v>15</v>
      </c>
      <c r="F1924" t="s">
        <v>10</v>
      </c>
      <c r="G1924">
        <v>1999</v>
      </c>
      <c r="H1924" t="str">
        <f t="shared" si="30"/>
        <v>Yuksek yas</v>
      </c>
    </row>
    <row r="1925" spans="1:8" x14ac:dyDescent="0.3">
      <c r="A1925">
        <v>201923</v>
      </c>
      <c r="B1925">
        <v>76</v>
      </c>
      <c r="C1925" t="s">
        <v>16</v>
      </c>
      <c r="D1925" t="s">
        <v>17</v>
      </c>
      <c r="E1925" t="s">
        <v>9</v>
      </c>
      <c r="F1925" t="s">
        <v>10</v>
      </c>
      <c r="G1925">
        <v>1766</v>
      </c>
      <c r="H1925" t="str">
        <f t="shared" si="30"/>
        <v>Yuksek yas</v>
      </c>
    </row>
    <row r="1926" spans="1:8" x14ac:dyDescent="0.3">
      <c r="A1926">
        <v>201924</v>
      </c>
      <c r="B1926">
        <v>66</v>
      </c>
      <c r="C1926" t="s">
        <v>16</v>
      </c>
      <c r="D1926" t="s">
        <v>8</v>
      </c>
      <c r="E1926" t="s">
        <v>9</v>
      </c>
      <c r="F1926" t="s">
        <v>10</v>
      </c>
      <c r="G1926">
        <v>1895</v>
      </c>
      <c r="H1926" t="str">
        <f t="shared" si="30"/>
        <v>Yuksek yas</v>
      </c>
    </row>
    <row r="1927" spans="1:8" x14ac:dyDescent="0.3">
      <c r="A1927">
        <v>201925</v>
      </c>
      <c r="B1927">
        <v>78</v>
      </c>
      <c r="C1927" t="s">
        <v>7</v>
      </c>
      <c r="D1927" t="s">
        <v>18</v>
      </c>
      <c r="E1927" t="s">
        <v>19</v>
      </c>
      <c r="F1927" t="s">
        <v>10</v>
      </c>
      <c r="G1927">
        <v>1575</v>
      </c>
      <c r="H1927" t="str">
        <f t="shared" si="30"/>
        <v>Yuksek yas</v>
      </c>
    </row>
    <row r="1928" spans="1:8" x14ac:dyDescent="0.3">
      <c r="A1928">
        <v>201926</v>
      </c>
      <c r="B1928">
        <v>34</v>
      </c>
      <c r="C1928" t="s">
        <v>13</v>
      </c>
      <c r="D1928" t="s">
        <v>18</v>
      </c>
      <c r="E1928" t="s">
        <v>15</v>
      </c>
      <c r="F1928" t="s">
        <v>10</v>
      </c>
      <c r="G1928">
        <v>1306</v>
      </c>
      <c r="H1928" t="str">
        <f t="shared" si="30"/>
        <v>Kicik yas</v>
      </c>
    </row>
    <row r="1929" spans="1:8" x14ac:dyDescent="0.3">
      <c r="A1929">
        <v>201927</v>
      </c>
      <c r="B1929">
        <v>27</v>
      </c>
      <c r="C1929" t="s">
        <v>13</v>
      </c>
      <c r="D1929" t="s">
        <v>8</v>
      </c>
      <c r="E1929" t="s">
        <v>19</v>
      </c>
      <c r="F1929" t="s">
        <v>10</v>
      </c>
      <c r="G1929">
        <v>1075</v>
      </c>
      <c r="H1929" t="str">
        <f t="shared" si="30"/>
        <v>Kicik yas</v>
      </c>
    </row>
    <row r="1930" spans="1:8" x14ac:dyDescent="0.3">
      <c r="A1930">
        <v>201928</v>
      </c>
      <c r="B1930">
        <v>74</v>
      </c>
      <c r="C1930" t="s">
        <v>7</v>
      </c>
      <c r="D1930" t="s">
        <v>21</v>
      </c>
      <c r="E1930" t="s">
        <v>12</v>
      </c>
      <c r="F1930" t="s">
        <v>10</v>
      </c>
      <c r="G1930">
        <v>1021</v>
      </c>
      <c r="H1930" t="str">
        <f t="shared" si="30"/>
        <v>Yuksek yas</v>
      </c>
    </row>
    <row r="1931" spans="1:8" x14ac:dyDescent="0.3">
      <c r="A1931">
        <v>201929</v>
      </c>
      <c r="B1931">
        <v>72</v>
      </c>
      <c r="C1931" t="s">
        <v>16</v>
      </c>
      <c r="D1931" t="s">
        <v>20</v>
      </c>
      <c r="E1931" t="s">
        <v>19</v>
      </c>
      <c r="F1931" t="s">
        <v>10</v>
      </c>
      <c r="G1931">
        <v>1059</v>
      </c>
      <c r="H1931" t="str">
        <f t="shared" si="30"/>
        <v>Yuksek yas</v>
      </c>
    </row>
    <row r="1932" spans="1:8" x14ac:dyDescent="0.3">
      <c r="A1932">
        <v>201930</v>
      </c>
      <c r="B1932">
        <v>66</v>
      </c>
      <c r="C1932" t="s">
        <v>13</v>
      </c>
      <c r="D1932" t="s">
        <v>8</v>
      </c>
      <c r="E1932" t="s">
        <v>19</v>
      </c>
      <c r="F1932" t="s">
        <v>10</v>
      </c>
      <c r="G1932">
        <v>1385</v>
      </c>
      <c r="H1932" t="str">
        <f t="shared" si="30"/>
        <v>Yuksek yas</v>
      </c>
    </row>
    <row r="1933" spans="1:8" x14ac:dyDescent="0.3">
      <c r="A1933">
        <v>201931</v>
      </c>
      <c r="B1933">
        <v>64</v>
      </c>
      <c r="C1933" t="s">
        <v>16</v>
      </c>
      <c r="D1933" t="s">
        <v>21</v>
      </c>
      <c r="E1933" t="s">
        <v>12</v>
      </c>
      <c r="F1933" t="s">
        <v>10</v>
      </c>
      <c r="G1933">
        <v>1055</v>
      </c>
      <c r="H1933" t="str">
        <f t="shared" si="30"/>
        <v>Yuksek yas</v>
      </c>
    </row>
    <row r="1934" spans="1:8" x14ac:dyDescent="0.3">
      <c r="A1934">
        <v>201932</v>
      </c>
      <c r="B1934">
        <v>0</v>
      </c>
      <c r="C1934" t="s">
        <v>13</v>
      </c>
      <c r="D1934" t="s">
        <v>21</v>
      </c>
      <c r="E1934" t="s">
        <v>19</v>
      </c>
      <c r="F1934" t="s">
        <v>10</v>
      </c>
      <c r="G1934">
        <v>1167</v>
      </c>
      <c r="H1934" t="str">
        <f t="shared" si="30"/>
        <v>Bilinmir</v>
      </c>
    </row>
    <row r="1935" spans="1:8" x14ac:dyDescent="0.3">
      <c r="A1935">
        <v>201933</v>
      </c>
      <c r="B1935">
        <v>79</v>
      </c>
      <c r="C1935" t="s">
        <v>7</v>
      </c>
      <c r="D1935" t="s">
        <v>21</v>
      </c>
      <c r="E1935" t="s">
        <v>9</v>
      </c>
      <c r="F1935" t="s">
        <v>10</v>
      </c>
      <c r="G1935">
        <v>1411</v>
      </c>
      <c r="H1935" t="str">
        <f t="shared" si="30"/>
        <v>Yuksek yas</v>
      </c>
    </row>
    <row r="1936" spans="1:8" x14ac:dyDescent="0.3">
      <c r="A1936">
        <v>201934</v>
      </c>
      <c r="B1936">
        <v>33</v>
      </c>
      <c r="C1936" t="s">
        <v>16</v>
      </c>
      <c r="D1936" t="s">
        <v>17</v>
      </c>
      <c r="E1936" t="s">
        <v>19</v>
      </c>
      <c r="F1936" t="s">
        <v>10</v>
      </c>
      <c r="G1936">
        <v>1716</v>
      </c>
      <c r="H1936" t="str">
        <f t="shared" si="30"/>
        <v>Kicik yas</v>
      </c>
    </row>
    <row r="1937" spans="1:8" x14ac:dyDescent="0.3">
      <c r="A1937">
        <v>201935</v>
      </c>
      <c r="B1937">
        <v>41</v>
      </c>
      <c r="C1937" t="s">
        <v>11</v>
      </c>
      <c r="D1937" t="s">
        <v>14</v>
      </c>
      <c r="E1937" t="s">
        <v>15</v>
      </c>
      <c r="F1937" t="s">
        <v>10</v>
      </c>
      <c r="G1937">
        <v>1864</v>
      </c>
      <c r="H1937" t="str">
        <f t="shared" si="30"/>
        <v>Orta yas</v>
      </c>
    </row>
    <row r="1938" spans="1:8" x14ac:dyDescent="0.3">
      <c r="A1938">
        <v>201936</v>
      </c>
      <c r="B1938">
        <v>36</v>
      </c>
      <c r="C1938" t="s">
        <v>7</v>
      </c>
      <c r="D1938" t="s">
        <v>14</v>
      </c>
      <c r="E1938" t="s">
        <v>19</v>
      </c>
      <c r="F1938" t="s">
        <v>10</v>
      </c>
      <c r="G1938">
        <v>1770</v>
      </c>
      <c r="H1938" t="str">
        <f t="shared" si="30"/>
        <v>Orta yas</v>
      </c>
    </row>
    <row r="1939" spans="1:8" x14ac:dyDescent="0.3">
      <c r="A1939">
        <v>201937</v>
      </c>
      <c r="B1939">
        <v>25</v>
      </c>
      <c r="C1939" t="s">
        <v>7</v>
      </c>
      <c r="D1939" t="s">
        <v>14</v>
      </c>
      <c r="E1939" t="s">
        <v>15</v>
      </c>
      <c r="F1939" t="s">
        <v>10</v>
      </c>
      <c r="G1939">
        <v>1190</v>
      </c>
      <c r="H1939" t="str">
        <f t="shared" si="30"/>
        <v>Kicik yas</v>
      </c>
    </row>
    <row r="1940" spans="1:8" x14ac:dyDescent="0.3">
      <c r="A1940">
        <v>201938</v>
      </c>
      <c r="B1940">
        <v>48</v>
      </c>
      <c r="C1940" t="s">
        <v>7</v>
      </c>
      <c r="D1940" t="s">
        <v>17</v>
      </c>
      <c r="E1940" t="s">
        <v>9</v>
      </c>
      <c r="F1940" t="s">
        <v>10</v>
      </c>
      <c r="G1940">
        <v>1481</v>
      </c>
      <c r="H1940" t="str">
        <f t="shared" si="30"/>
        <v>Orta yas</v>
      </c>
    </row>
    <row r="1941" spans="1:8" x14ac:dyDescent="0.3">
      <c r="A1941">
        <v>201939</v>
      </c>
      <c r="B1941">
        <v>38</v>
      </c>
      <c r="C1941" t="s">
        <v>16</v>
      </c>
      <c r="D1941" t="s">
        <v>17</v>
      </c>
      <c r="E1941" t="s">
        <v>9</v>
      </c>
      <c r="F1941" t="s">
        <v>10</v>
      </c>
      <c r="G1941">
        <v>1918</v>
      </c>
      <c r="H1941" t="str">
        <f t="shared" si="30"/>
        <v>Orta yas</v>
      </c>
    </row>
    <row r="1942" spans="1:8" x14ac:dyDescent="0.3">
      <c r="A1942">
        <v>201940</v>
      </c>
      <c r="B1942">
        <v>34</v>
      </c>
      <c r="C1942" t="s">
        <v>16</v>
      </c>
      <c r="D1942" t="s">
        <v>14</v>
      </c>
      <c r="E1942" t="s">
        <v>9</v>
      </c>
      <c r="F1942" t="s">
        <v>10</v>
      </c>
      <c r="G1942">
        <v>1566</v>
      </c>
      <c r="H1942" t="str">
        <f t="shared" si="30"/>
        <v>Kicik yas</v>
      </c>
    </row>
    <row r="1943" spans="1:8" x14ac:dyDescent="0.3">
      <c r="A1943">
        <v>201941</v>
      </c>
      <c r="B1943">
        <v>40</v>
      </c>
      <c r="C1943" t="s">
        <v>7</v>
      </c>
      <c r="D1943" t="s">
        <v>8</v>
      </c>
      <c r="E1943" t="s">
        <v>9</v>
      </c>
      <c r="F1943" t="s">
        <v>10</v>
      </c>
      <c r="G1943">
        <v>1415</v>
      </c>
      <c r="H1943" t="str">
        <f t="shared" si="30"/>
        <v>Orta yas</v>
      </c>
    </row>
    <row r="1944" spans="1:8" x14ac:dyDescent="0.3">
      <c r="A1944">
        <v>201942</v>
      </c>
      <c r="B1944">
        <v>54</v>
      </c>
      <c r="C1944" t="s">
        <v>16</v>
      </c>
      <c r="D1944" t="s">
        <v>17</v>
      </c>
      <c r="E1944" t="s">
        <v>19</v>
      </c>
      <c r="F1944" t="s">
        <v>10</v>
      </c>
      <c r="G1944">
        <v>1339</v>
      </c>
      <c r="H1944" t="str">
        <f t="shared" si="30"/>
        <v>Yuksek yas</v>
      </c>
    </row>
    <row r="1945" spans="1:8" x14ac:dyDescent="0.3">
      <c r="A1945">
        <v>201943</v>
      </c>
      <c r="B1945">
        <v>71</v>
      </c>
      <c r="C1945" t="s">
        <v>13</v>
      </c>
      <c r="D1945" t="s">
        <v>17</v>
      </c>
      <c r="E1945" t="s">
        <v>9</v>
      </c>
      <c r="F1945" t="s">
        <v>10</v>
      </c>
      <c r="G1945">
        <v>1795</v>
      </c>
      <c r="H1945" t="str">
        <f t="shared" si="30"/>
        <v>Yuksek yas</v>
      </c>
    </row>
    <row r="1946" spans="1:8" x14ac:dyDescent="0.3">
      <c r="A1946">
        <v>201944</v>
      </c>
      <c r="B1946">
        <v>33</v>
      </c>
      <c r="C1946" t="s">
        <v>7</v>
      </c>
      <c r="D1946" t="s">
        <v>14</v>
      </c>
      <c r="E1946" t="s">
        <v>9</v>
      </c>
      <c r="F1946" t="s">
        <v>10</v>
      </c>
      <c r="G1946">
        <v>1891</v>
      </c>
      <c r="H1946" t="str">
        <f t="shared" si="30"/>
        <v>Kicik yas</v>
      </c>
    </row>
    <row r="1947" spans="1:8" x14ac:dyDescent="0.3">
      <c r="A1947">
        <v>201945</v>
      </c>
      <c r="B1947">
        <v>23</v>
      </c>
      <c r="C1947" t="s">
        <v>7</v>
      </c>
      <c r="D1947" t="s">
        <v>8</v>
      </c>
      <c r="E1947" t="s">
        <v>15</v>
      </c>
      <c r="F1947" t="s">
        <v>10</v>
      </c>
      <c r="G1947">
        <v>1775</v>
      </c>
      <c r="H1947" t="str">
        <f t="shared" si="30"/>
        <v>Kicik yas</v>
      </c>
    </row>
    <row r="1948" spans="1:8" x14ac:dyDescent="0.3">
      <c r="A1948">
        <v>201946</v>
      </c>
      <c r="B1948">
        <v>25</v>
      </c>
      <c r="C1948" t="s">
        <v>16</v>
      </c>
      <c r="D1948" t="s">
        <v>20</v>
      </c>
      <c r="E1948" t="s">
        <v>19</v>
      </c>
      <c r="F1948" t="s">
        <v>10</v>
      </c>
      <c r="G1948">
        <v>1258</v>
      </c>
      <c r="H1948" t="str">
        <f t="shared" si="30"/>
        <v>Kicik yas</v>
      </c>
    </row>
    <row r="1949" spans="1:8" x14ac:dyDescent="0.3">
      <c r="A1949">
        <v>201947</v>
      </c>
      <c r="B1949">
        <v>42</v>
      </c>
      <c r="C1949" t="s">
        <v>7</v>
      </c>
      <c r="D1949" t="s">
        <v>18</v>
      </c>
      <c r="E1949" t="s">
        <v>19</v>
      </c>
      <c r="F1949" t="s">
        <v>10</v>
      </c>
      <c r="G1949">
        <v>1349</v>
      </c>
      <c r="H1949" t="str">
        <f t="shared" si="30"/>
        <v>Orta yas</v>
      </c>
    </row>
    <row r="1950" spans="1:8" x14ac:dyDescent="0.3">
      <c r="A1950">
        <v>201948</v>
      </c>
      <c r="B1950">
        <v>35</v>
      </c>
      <c r="C1950" t="s">
        <v>13</v>
      </c>
      <c r="D1950" t="s">
        <v>20</v>
      </c>
      <c r="E1950" t="s">
        <v>15</v>
      </c>
      <c r="F1950" t="s">
        <v>10</v>
      </c>
      <c r="G1950">
        <v>1600</v>
      </c>
      <c r="H1950" t="str">
        <f t="shared" si="30"/>
        <v>Orta yas</v>
      </c>
    </row>
    <row r="1951" spans="1:8" x14ac:dyDescent="0.3">
      <c r="A1951">
        <v>201949</v>
      </c>
      <c r="B1951">
        <v>42</v>
      </c>
      <c r="C1951" t="s">
        <v>16</v>
      </c>
      <c r="D1951" t="s">
        <v>8</v>
      </c>
      <c r="E1951" t="s">
        <v>12</v>
      </c>
      <c r="F1951" t="s">
        <v>10</v>
      </c>
      <c r="G1951">
        <v>1436</v>
      </c>
      <c r="H1951" t="str">
        <f t="shared" si="30"/>
        <v>Orta yas</v>
      </c>
    </row>
    <row r="1952" spans="1:8" x14ac:dyDescent="0.3">
      <c r="A1952">
        <v>201950</v>
      </c>
      <c r="B1952">
        <v>29</v>
      </c>
      <c r="C1952" t="s">
        <v>16</v>
      </c>
      <c r="D1952" t="s">
        <v>8</v>
      </c>
      <c r="E1952" t="s">
        <v>15</v>
      </c>
      <c r="F1952" t="s">
        <v>10</v>
      </c>
      <c r="G1952">
        <v>1221</v>
      </c>
      <c r="H1952" t="str">
        <f t="shared" si="30"/>
        <v>Kicik yas</v>
      </c>
    </row>
    <row r="1953" spans="1:8" x14ac:dyDescent="0.3">
      <c r="A1953">
        <v>201951</v>
      </c>
      <c r="B1953">
        <v>32</v>
      </c>
      <c r="C1953" t="s">
        <v>7</v>
      </c>
      <c r="D1953" t="s">
        <v>8</v>
      </c>
      <c r="E1953" t="s">
        <v>12</v>
      </c>
      <c r="F1953" t="s">
        <v>10</v>
      </c>
      <c r="G1953">
        <v>1412</v>
      </c>
      <c r="H1953" t="str">
        <f t="shared" si="30"/>
        <v>Kicik yas</v>
      </c>
    </row>
    <row r="1954" spans="1:8" x14ac:dyDescent="0.3">
      <c r="A1954">
        <v>201952</v>
      </c>
      <c r="B1954">
        <v>76</v>
      </c>
      <c r="C1954" t="s">
        <v>7</v>
      </c>
      <c r="D1954" t="s">
        <v>18</v>
      </c>
      <c r="E1954" t="s">
        <v>19</v>
      </c>
      <c r="F1954" t="s">
        <v>10</v>
      </c>
      <c r="G1954">
        <v>1349</v>
      </c>
      <c r="H1954" t="str">
        <f t="shared" si="30"/>
        <v>Yuksek yas</v>
      </c>
    </row>
    <row r="1955" spans="1:8" x14ac:dyDescent="0.3">
      <c r="A1955">
        <v>201953</v>
      </c>
      <c r="B1955">
        <v>43</v>
      </c>
      <c r="C1955" t="s">
        <v>7</v>
      </c>
      <c r="D1955" t="s">
        <v>17</v>
      </c>
      <c r="E1955" t="s">
        <v>9</v>
      </c>
      <c r="F1955" t="s">
        <v>10</v>
      </c>
      <c r="G1955">
        <v>1481</v>
      </c>
      <c r="H1955" t="str">
        <f t="shared" si="30"/>
        <v>Orta yas</v>
      </c>
    </row>
    <row r="1956" spans="1:8" x14ac:dyDescent="0.3">
      <c r="A1956">
        <v>201954</v>
      </c>
      <c r="B1956">
        <v>58</v>
      </c>
      <c r="C1956" t="s">
        <v>16</v>
      </c>
      <c r="D1956" t="s">
        <v>20</v>
      </c>
      <c r="E1956" t="s">
        <v>15</v>
      </c>
      <c r="F1956" t="s">
        <v>10</v>
      </c>
      <c r="G1956">
        <v>1600</v>
      </c>
      <c r="H1956" t="str">
        <f t="shared" si="30"/>
        <v>Yuksek yas</v>
      </c>
    </row>
    <row r="1957" spans="1:8" x14ac:dyDescent="0.3">
      <c r="A1957">
        <v>201955</v>
      </c>
      <c r="B1957">
        <v>62</v>
      </c>
      <c r="C1957" t="s">
        <v>7</v>
      </c>
      <c r="D1957" t="s">
        <v>8</v>
      </c>
      <c r="E1957" t="s">
        <v>9</v>
      </c>
      <c r="F1957" t="s">
        <v>10</v>
      </c>
      <c r="G1957">
        <v>1976</v>
      </c>
      <c r="H1957" t="str">
        <f t="shared" si="30"/>
        <v>Yuksek yas</v>
      </c>
    </row>
    <row r="1958" spans="1:8" x14ac:dyDescent="0.3">
      <c r="A1958">
        <v>201956</v>
      </c>
      <c r="B1958">
        <v>43</v>
      </c>
      <c r="C1958" t="s">
        <v>13</v>
      </c>
      <c r="D1958" t="s">
        <v>8</v>
      </c>
      <c r="E1958" t="s">
        <v>12</v>
      </c>
      <c r="F1958" t="s">
        <v>10</v>
      </c>
      <c r="G1958">
        <v>1058</v>
      </c>
      <c r="H1958" t="str">
        <f t="shared" si="30"/>
        <v>Orta yas</v>
      </c>
    </row>
    <row r="1959" spans="1:8" x14ac:dyDescent="0.3">
      <c r="A1959">
        <v>201957</v>
      </c>
      <c r="B1959">
        <v>64</v>
      </c>
      <c r="C1959" t="s">
        <v>7</v>
      </c>
      <c r="D1959" t="s">
        <v>21</v>
      </c>
      <c r="E1959" t="s">
        <v>12</v>
      </c>
      <c r="F1959" t="s">
        <v>10</v>
      </c>
      <c r="G1959">
        <v>1151</v>
      </c>
      <c r="H1959" t="str">
        <f t="shared" si="30"/>
        <v>Yuksek yas</v>
      </c>
    </row>
    <row r="1960" spans="1:8" x14ac:dyDescent="0.3">
      <c r="A1960">
        <v>201958</v>
      </c>
      <c r="B1960">
        <v>49</v>
      </c>
      <c r="C1960" t="s">
        <v>7</v>
      </c>
      <c r="D1960" t="s">
        <v>8</v>
      </c>
      <c r="E1960" t="s">
        <v>9</v>
      </c>
      <c r="F1960" t="s">
        <v>10</v>
      </c>
      <c r="G1960">
        <v>1933</v>
      </c>
      <c r="H1960" t="str">
        <f t="shared" si="30"/>
        <v>Orta yas</v>
      </c>
    </row>
    <row r="1961" spans="1:8" x14ac:dyDescent="0.3">
      <c r="A1961">
        <v>201959</v>
      </c>
      <c r="B1961">
        <v>27</v>
      </c>
      <c r="C1961" t="s">
        <v>16</v>
      </c>
      <c r="D1961" t="s">
        <v>14</v>
      </c>
      <c r="E1961" t="s">
        <v>12</v>
      </c>
      <c r="F1961" t="s">
        <v>10</v>
      </c>
      <c r="G1961">
        <v>1539</v>
      </c>
      <c r="H1961" t="str">
        <f t="shared" si="30"/>
        <v>Kicik yas</v>
      </c>
    </row>
    <row r="1962" spans="1:8" x14ac:dyDescent="0.3">
      <c r="A1962">
        <v>201960</v>
      </c>
      <c r="B1962">
        <v>33</v>
      </c>
      <c r="C1962" t="s">
        <v>7</v>
      </c>
      <c r="D1962" t="s">
        <v>18</v>
      </c>
      <c r="E1962" t="s">
        <v>12</v>
      </c>
      <c r="F1962" t="s">
        <v>10</v>
      </c>
      <c r="G1962">
        <v>1224</v>
      </c>
      <c r="H1962" t="str">
        <f t="shared" si="30"/>
        <v>Kicik yas</v>
      </c>
    </row>
    <row r="1963" spans="1:8" x14ac:dyDescent="0.3">
      <c r="A1963">
        <v>201961</v>
      </c>
      <c r="B1963">
        <v>24</v>
      </c>
      <c r="C1963" t="s">
        <v>16</v>
      </c>
      <c r="D1963" t="s">
        <v>18</v>
      </c>
      <c r="E1963" t="s">
        <v>9</v>
      </c>
      <c r="F1963" t="s">
        <v>10</v>
      </c>
      <c r="G1963">
        <v>1317</v>
      </c>
      <c r="H1963" t="str">
        <f t="shared" si="30"/>
        <v>Kicik yas</v>
      </c>
    </row>
    <row r="1964" spans="1:8" x14ac:dyDescent="0.3">
      <c r="A1964">
        <v>201962</v>
      </c>
      <c r="B1964">
        <v>34</v>
      </c>
      <c r="C1964" t="s">
        <v>7</v>
      </c>
      <c r="D1964" t="s">
        <v>14</v>
      </c>
      <c r="E1964" t="s">
        <v>9</v>
      </c>
      <c r="F1964" t="s">
        <v>10</v>
      </c>
      <c r="G1964">
        <v>1995</v>
      </c>
      <c r="H1964" t="str">
        <f t="shared" si="30"/>
        <v>Kicik yas</v>
      </c>
    </row>
    <row r="1965" spans="1:8" x14ac:dyDescent="0.3">
      <c r="A1965">
        <v>201963</v>
      </c>
      <c r="B1965">
        <v>40</v>
      </c>
      <c r="C1965" t="s">
        <v>13</v>
      </c>
      <c r="D1965" t="s">
        <v>20</v>
      </c>
      <c r="E1965" t="s">
        <v>12</v>
      </c>
      <c r="F1965" t="s">
        <v>10</v>
      </c>
      <c r="G1965">
        <v>1562</v>
      </c>
      <c r="H1965" t="str">
        <f t="shared" si="30"/>
        <v>Orta yas</v>
      </c>
    </row>
    <row r="1966" spans="1:8" x14ac:dyDescent="0.3">
      <c r="A1966">
        <v>201964</v>
      </c>
      <c r="B1966">
        <v>43</v>
      </c>
      <c r="C1966" t="s">
        <v>13</v>
      </c>
      <c r="D1966" t="s">
        <v>21</v>
      </c>
      <c r="E1966" t="s">
        <v>19</v>
      </c>
      <c r="F1966" t="s">
        <v>10</v>
      </c>
      <c r="G1966">
        <v>1774</v>
      </c>
      <c r="H1966" t="str">
        <f t="shared" si="30"/>
        <v>Orta yas</v>
      </c>
    </row>
    <row r="1967" spans="1:8" x14ac:dyDescent="0.3">
      <c r="A1967">
        <v>201965</v>
      </c>
      <c r="B1967">
        <v>38</v>
      </c>
      <c r="C1967" t="s">
        <v>16</v>
      </c>
      <c r="D1967" t="s">
        <v>17</v>
      </c>
      <c r="E1967" t="s">
        <v>12</v>
      </c>
      <c r="F1967" t="s">
        <v>10</v>
      </c>
      <c r="G1967">
        <v>1278</v>
      </c>
      <c r="H1967" t="str">
        <f t="shared" si="30"/>
        <v>Orta yas</v>
      </c>
    </row>
    <row r="1968" spans="1:8" x14ac:dyDescent="0.3">
      <c r="A1968">
        <v>201966</v>
      </c>
      <c r="B1968">
        <v>39</v>
      </c>
      <c r="C1968" t="s">
        <v>16</v>
      </c>
      <c r="D1968" t="s">
        <v>18</v>
      </c>
      <c r="E1968" t="s">
        <v>19</v>
      </c>
      <c r="F1968" t="s">
        <v>10</v>
      </c>
      <c r="G1968">
        <v>1557</v>
      </c>
      <c r="H1968" t="str">
        <f t="shared" si="30"/>
        <v>Orta yas</v>
      </c>
    </row>
    <row r="1969" spans="1:8" x14ac:dyDescent="0.3">
      <c r="A1969">
        <v>201967</v>
      </c>
      <c r="B1969">
        <v>75</v>
      </c>
      <c r="C1969" t="s">
        <v>7</v>
      </c>
      <c r="D1969" t="s">
        <v>21</v>
      </c>
      <c r="E1969" t="s">
        <v>9</v>
      </c>
      <c r="F1969" t="s">
        <v>10</v>
      </c>
      <c r="G1969">
        <v>1473</v>
      </c>
      <c r="H1969" t="str">
        <f t="shared" si="30"/>
        <v>Yuksek yas</v>
      </c>
    </row>
    <row r="1970" spans="1:8" x14ac:dyDescent="0.3">
      <c r="A1970">
        <v>201968</v>
      </c>
      <c r="B1970">
        <v>24</v>
      </c>
      <c r="C1970" t="s">
        <v>7</v>
      </c>
      <c r="D1970" t="s">
        <v>18</v>
      </c>
      <c r="E1970" t="s">
        <v>19</v>
      </c>
      <c r="F1970" t="s">
        <v>10</v>
      </c>
      <c r="G1970">
        <v>1845</v>
      </c>
      <c r="H1970" t="str">
        <f t="shared" si="30"/>
        <v>Kicik yas</v>
      </c>
    </row>
    <row r="1971" spans="1:8" x14ac:dyDescent="0.3">
      <c r="A1971">
        <v>201969</v>
      </c>
      <c r="B1971">
        <v>31</v>
      </c>
      <c r="C1971" t="s">
        <v>13</v>
      </c>
      <c r="D1971" t="s">
        <v>17</v>
      </c>
      <c r="E1971" t="s">
        <v>9</v>
      </c>
      <c r="F1971" t="s">
        <v>10</v>
      </c>
      <c r="G1971">
        <v>1617</v>
      </c>
      <c r="H1971" t="str">
        <f t="shared" si="30"/>
        <v>Kicik yas</v>
      </c>
    </row>
    <row r="1972" spans="1:8" x14ac:dyDescent="0.3">
      <c r="A1972">
        <v>201970</v>
      </c>
      <c r="B1972">
        <v>0</v>
      </c>
      <c r="C1972" t="s">
        <v>7</v>
      </c>
      <c r="D1972" t="s">
        <v>17</v>
      </c>
      <c r="E1972" t="s">
        <v>9</v>
      </c>
      <c r="F1972" t="s">
        <v>10</v>
      </c>
      <c r="G1972">
        <v>1795</v>
      </c>
      <c r="H1972" t="str">
        <f t="shared" si="30"/>
        <v>Bilinmir</v>
      </c>
    </row>
    <row r="1973" spans="1:8" x14ac:dyDescent="0.3">
      <c r="A1973">
        <v>201971</v>
      </c>
      <c r="B1973">
        <v>70</v>
      </c>
      <c r="C1973" t="s">
        <v>13</v>
      </c>
      <c r="D1973" t="s">
        <v>21</v>
      </c>
      <c r="E1973" t="s">
        <v>12</v>
      </c>
      <c r="F1973" t="s">
        <v>10</v>
      </c>
      <c r="G1973">
        <v>1023</v>
      </c>
      <c r="H1973" t="str">
        <f t="shared" si="30"/>
        <v>Yuksek yas</v>
      </c>
    </row>
    <row r="1974" spans="1:8" x14ac:dyDescent="0.3">
      <c r="A1974">
        <v>201972</v>
      </c>
      <c r="B1974">
        <v>24</v>
      </c>
      <c r="C1974" t="s">
        <v>16</v>
      </c>
      <c r="D1974" t="s">
        <v>14</v>
      </c>
      <c r="E1974" t="s">
        <v>15</v>
      </c>
      <c r="F1974" t="s">
        <v>10</v>
      </c>
      <c r="G1974">
        <v>1518</v>
      </c>
      <c r="H1974" t="str">
        <f t="shared" si="30"/>
        <v>Kicik yas</v>
      </c>
    </row>
    <row r="1975" spans="1:8" x14ac:dyDescent="0.3">
      <c r="A1975">
        <v>201973</v>
      </c>
      <c r="B1975">
        <v>26</v>
      </c>
      <c r="C1975" t="s">
        <v>7</v>
      </c>
      <c r="D1975" t="s">
        <v>20</v>
      </c>
      <c r="E1975" t="s">
        <v>19</v>
      </c>
      <c r="F1975" t="s">
        <v>10</v>
      </c>
      <c r="G1975">
        <v>1367</v>
      </c>
      <c r="H1975" t="str">
        <f t="shared" si="30"/>
        <v>Kicik yas</v>
      </c>
    </row>
    <row r="1976" spans="1:8" x14ac:dyDescent="0.3">
      <c r="A1976">
        <v>201974</v>
      </c>
      <c r="B1976">
        <v>68</v>
      </c>
      <c r="C1976" t="s">
        <v>16</v>
      </c>
      <c r="D1976" t="s">
        <v>14</v>
      </c>
      <c r="E1976" t="s">
        <v>9</v>
      </c>
      <c r="F1976" t="s">
        <v>10</v>
      </c>
      <c r="G1976">
        <v>1995</v>
      </c>
      <c r="H1976" t="str">
        <f t="shared" si="30"/>
        <v>Yuksek yas</v>
      </c>
    </row>
    <row r="1977" spans="1:8" x14ac:dyDescent="0.3">
      <c r="A1977">
        <v>201975</v>
      </c>
      <c r="B1977">
        <v>65</v>
      </c>
      <c r="C1977" t="s">
        <v>7</v>
      </c>
      <c r="D1977" t="s">
        <v>17</v>
      </c>
      <c r="E1977" t="s">
        <v>15</v>
      </c>
      <c r="F1977" t="s">
        <v>10</v>
      </c>
      <c r="G1977">
        <v>1998</v>
      </c>
      <c r="H1977" t="str">
        <f t="shared" si="30"/>
        <v>Yuksek yas</v>
      </c>
    </row>
    <row r="1978" spans="1:8" x14ac:dyDescent="0.3">
      <c r="A1978">
        <v>201976</v>
      </c>
      <c r="B1978">
        <v>25</v>
      </c>
      <c r="C1978" t="s">
        <v>13</v>
      </c>
      <c r="D1978" t="s">
        <v>17</v>
      </c>
      <c r="E1978" t="s">
        <v>9</v>
      </c>
      <c r="F1978" t="s">
        <v>10</v>
      </c>
      <c r="G1978">
        <v>1334</v>
      </c>
      <c r="H1978" t="str">
        <f t="shared" si="30"/>
        <v>Kicik yas</v>
      </c>
    </row>
    <row r="1979" spans="1:8" x14ac:dyDescent="0.3">
      <c r="A1979">
        <v>201977</v>
      </c>
      <c r="B1979">
        <v>67</v>
      </c>
      <c r="C1979" t="s">
        <v>16</v>
      </c>
      <c r="D1979" t="s">
        <v>18</v>
      </c>
      <c r="E1979" t="s">
        <v>12</v>
      </c>
      <c r="F1979" t="s">
        <v>10</v>
      </c>
      <c r="G1979">
        <v>1432</v>
      </c>
      <c r="H1979" t="str">
        <f t="shared" si="30"/>
        <v>Yuksek yas</v>
      </c>
    </row>
    <row r="1980" spans="1:8" x14ac:dyDescent="0.3">
      <c r="A1980">
        <v>201978</v>
      </c>
      <c r="B1980">
        <v>76</v>
      </c>
      <c r="C1980" t="s">
        <v>16</v>
      </c>
      <c r="D1980" t="s">
        <v>18</v>
      </c>
      <c r="E1980" t="s">
        <v>9</v>
      </c>
      <c r="F1980" t="s">
        <v>10</v>
      </c>
      <c r="G1980">
        <v>1002</v>
      </c>
      <c r="H1980" t="str">
        <f t="shared" si="30"/>
        <v>Yuksek yas</v>
      </c>
    </row>
    <row r="1981" spans="1:8" x14ac:dyDescent="0.3">
      <c r="A1981">
        <v>201979</v>
      </c>
      <c r="B1981">
        <v>40</v>
      </c>
      <c r="C1981" t="s">
        <v>7</v>
      </c>
      <c r="D1981" t="s">
        <v>17</v>
      </c>
      <c r="E1981" t="s">
        <v>12</v>
      </c>
      <c r="F1981" t="s">
        <v>10</v>
      </c>
      <c r="G1981">
        <v>1257</v>
      </c>
      <c r="H1981" t="str">
        <f t="shared" si="30"/>
        <v>Orta yas</v>
      </c>
    </row>
    <row r="1982" spans="1:8" x14ac:dyDescent="0.3">
      <c r="A1982">
        <v>201980</v>
      </c>
      <c r="B1982">
        <v>46</v>
      </c>
      <c r="C1982" t="s">
        <v>16</v>
      </c>
      <c r="D1982" t="s">
        <v>18</v>
      </c>
      <c r="E1982" t="s">
        <v>15</v>
      </c>
      <c r="F1982" t="s">
        <v>10</v>
      </c>
      <c r="G1982">
        <v>1262</v>
      </c>
      <c r="H1982" t="str">
        <f t="shared" si="30"/>
        <v>Orta yas</v>
      </c>
    </row>
    <row r="1983" spans="1:8" x14ac:dyDescent="0.3">
      <c r="A1983">
        <v>201981</v>
      </c>
      <c r="B1983">
        <v>35</v>
      </c>
      <c r="C1983" t="s">
        <v>13</v>
      </c>
      <c r="D1983" t="s">
        <v>17</v>
      </c>
      <c r="E1983" t="s">
        <v>9</v>
      </c>
      <c r="F1983" t="s">
        <v>10</v>
      </c>
      <c r="G1983">
        <v>1120</v>
      </c>
      <c r="H1983" t="str">
        <f t="shared" si="30"/>
        <v>Orta yas</v>
      </c>
    </row>
    <row r="1984" spans="1:8" x14ac:dyDescent="0.3">
      <c r="A1984">
        <v>201982</v>
      </c>
      <c r="B1984">
        <v>48</v>
      </c>
      <c r="C1984" t="s">
        <v>16</v>
      </c>
      <c r="D1984" t="s">
        <v>8</v>
      </c>
      <c r="E1984" t="s">
        <v>9</v>
      </c>
      <c r="F1984" t="s">
        <v>10</v>
      </c>
      <c r="G1984">
        <v>1719</v>
      </c>
      <c r="H1984" t="str">
        <f t="shared" si="30"/>
        <v>Orta yas</v>
      </c>
    </row>
    <row r="1985" spans="1:8" x14ac:dyDescent="0.3">
      <c r="A1985">
        <v>201983</v>
      </c>
      <c r="B1985">
        <v>47</v>
      </c>
      <c r="C1985" t="s">
        <v>16</v>
      </c>
      <c r="D1985" t="s">
        <v>14</v>
      </c>
      <c r="E1985" t="s">
        <v>19</v>
      </c>
      <c r="F1985" t="s">
        <v>10</v>
      </c>
      <c r="G1985">
        <v>1020</v>
      </c>
      <c r="H1985" t="str">
        <f t="shared" si="30"/>
        <v>Orta yas</v>
      </c>
    </row>
    <row r="1986" spans="1:8" x14ac:dyDescent="0.3">
      <c r="A1986">
        <v>201984</v>
      </c>
      <c r="B1986">
        <v>69</v>
      </c>
      <c r="C1986" t="s">
        <v>7</v>
      </c>
      <c r="D1986" t="s">
        <v>18</v>
      </c>
      <c r="E1986" t="s">
        <v>12</v>
      </c>
      <c r="F1986" t="s">
        <v>10</v>
      </c>
      <c r="G1986">
        <v>1904</v>
      </c>
      <c r="H1986" t="str">
        <f t="shared" ref="H1986:H2049" si="31">IF(B1986=0, "Bilinmir",
    IF(AND(B1986&gt;0, B1986&lt;35), "Kicik yas",
        IF(AND(B1986&gt;=35, B1986&lt;50), "Orta yas",
            "Yuksek yas"
        )
    )
)</f>
        <v>Yuksek yas</v>
      </c>
    </row>
    <row r="1987" spans="1:8" x14ac:dyDescent="0.3">
      <c r="A1987">
        <v>201985</v>
      </c>
      <c r="B1987">
        <v>56</v>
      </c>
      <c r="C1987" t="s">
        <v>16</v>
      </c>
      <c r="D1987" t="s">
        <v>14</v>
      </c>
      <c r="E1987" t="s">
        <v>19</v>
      </c>
      <c r="F1987" t="s">
        <v>10</v>
      </c>
      <c r="G1987">
        <v>1139</v>
      </c>
      <c r="H1987" t="str">
        <f t="shared" si="31"/>
        <v>Yuksek yas</v>
      </c>
    </row>
    <row r="1988" spans="1:8" x14ac:dyDescent="0.3">
      <c r="A1988">
        <v>201986</v>
      </c>
      <c r="B1988">
        <v>52</v>
      </c>
      <c r="C1988" t="s">
        <v>7</v>
      </c>
      <c r="D1988" t="s">
        <v>20</v>
      </c>
      <c r="E1988" t="s">
        <v>9</v>
      </c>
      <c r="F1988" t="s">
        <v>10</v>
      </c>
      <c r="G1988">
        <v>1476</v>
      </c>
      <c r="H1988" t="str">
        <f t="shared" si="31"/>
        <v>Yuksek yas</v>
      </c>
    </row>
    <row r="1989" spans="1:8" x14ac:dyDescent="0.3">
      <c r="A1989">
        <v>201987</v>
      </c>
      <c r="B1989">
        <v>35</v>
      </c>
      <c r="C1989" t="s">
        <v>7</v>
      </c>
      <c r="D1989" t="s">
        <v>20</v>
      </c>
      <c r="E1989" t="s">
        <v>19</v>
      </c>
      <c r="F1989" t="s">
        <v>10</v>
      </c>
      <c r="G1989">
        <v>1791</v>
      </c>
      <c r="H1989" t="str">
        <f t="shared" si="31"/>
        <v>Orta yas</v>
      </c>
    </row>
    <row r="1990" spans="1:8" x14ac:dyDescent="0.3">
      <c r="A1990">
        <v>201988</v>
      </c>
      <c r="B1990">
        <v>76</v>
      </c>
      <c r="C1990" t="s">
        <v>16</v>
      </c>
      <c r="D1990" t="s">
        <v>20</v>
      </c>
      <c r="E1990" t="s">
        <v>19</v>
      </c>
      <c r="F1990" t="s">
        <v>10</v>
      </c>
      <c r="G1990">
        <v>1288</v>
      </c>
      <c r="H1990" t="str">
        <f t="shared" si="31"/>
        <v>Yuksek yas</v>
      </c>
    </row>
    <row r="1991" spans="1:8" x14ac:dyDescent="0.3">
      <c r="A1991">
        <v>201989</v>
      </c>
      <c r="B1991">
        <v>59</v>
      </c>
      <c r="C1991" t="s">
        <v>13</v>
      </c>
      <c r="D1991" t="s">
        <v>18</v>
      </c>
      <c r="E1991" t="s">
        <v>12</v>
      </c>
      <c r="F1991" t="s">
        <v>10</v>
      </c>
      <c r="G1991">
        <v>1205</v>
      </c>
      <c r="H1991" t="str">
        <f t="shared" si="31"/>
        <v>Yuksek yas</v>
      </c>
    </row>
    <row r="1992" spans="1:8" x14ac:dyDescent="0.3">
      <c r="A1992">
        <v>201990</v>
      </c>
      <c r="B1992">
        <v>56</v>
      </c>
      <c r="C1992" t="s">
        <v>7</v>
      </c>
      <c r="D1992" t="s">
        <v>14</v>
      </c>
      <c r="E1992" t="s">
        <v>19</v>
      </c>
      <c r="F1992" t="s">
        <v>10</v>
      </c>
      <c r="G1992">
        <v>1042</v>
      </c>
      <c r="H1992" t="str">
        <f t="shared" si="31"/>
        <v>Yuksek yas</v>
      </c>
    </row>
    <row r="1993" spans="1:8" x14ac:dyDescent="0.3">
      <c r="A1993">
        <v>201991</v>
      </c>
      <c r="B1993">
        <v>34</v>
      </c>
      <c r="C1993" t="s">
        <v>16</v>
      </c>
      <c r="D1993" t="s">
        <v>17</v>
      </c>
      <c r="E1993" t="s">
        <v>15</v>
      </c>
      <c r="F1993" t="s">
        <v>10</v>
      </c>
      <c r="G1993">
        <v>1849</v>
      </c>
      <c r="H1993" t="str">
        <f t="shared" si="31"/>
        <v>Kicik yas</v>
      </c>
    </row>
    <row r="1994" spans="1:8" x14ac:dyDescent="0.3">
      <c r="A1994">
        <v>201992</v>
      </c>
      <c r="B1994">
        <v>31</v>
      </c>
      <c r="C1994" t="s">
        <v>7</v>
      </c>
      <c r="D1994" t="s">
        <v>18</v>
      </c>
      <c r="E1994" t="s">
        <v>19</v>
      </c>
      <c r="F1994" t="s">
        <v>10</v>
      </c>
      <c r="G1994">
        <v>1117</v>
      </c>
      <c r="H1994" t="str">
        <f t="shared" si="31"/>
        <v>Kicik yas</v>
      </c>
    </row>
    <row r="1995" spans="1:8" x14ac:dyDescent="0.3">
      <c r="A1995">
        <v>201993</v>
      </c>
      <c r="B1995">
        <v>48</v>
      </c>
      <c r="C1995" t="s">
        <v>13</v>
      </c>
      <c r="D1995" t="s">
        <v>14</v>
      </c>
      <c r="E1995" t="s">
        <v>9</v>
      </c>
      <c r="F1995" t="s">
        <v>10</v>
      </c>
      <c r="G1995">
        <v>1004</v>
      </c>
      <c r="H1995" t="str">
        <f t="shared" si="31"/>
        <v>Orta yas</v>
      </c>
    </row>
    <row r="1996" spans="1:8" x14ac:dyDescent="0.3">
      <c r="A1996">
        <v>201994</v>
      </c>
      <c r="B1996">
        <v>41</v>
      </c>
      <c r="C1996" t="s">
        <v>13</v>
      </c>
      <c r="D1996" t="s">
        <v>21</v>
      </c>
      <c r="E1996" t="s">
        <v>9</v>
      </c>
      <c r="F1996" t="s">
        <v>10</v>
      </c>
      <c r="G1996">
        <v>1206</v>
      </c>
      <c r="H1996" t="str">
        <f t="shared" si="31"/>
        <v>Orta yas</v>
      </c>
    </row>
    <row r="1997" spans="1:8" x14ac:dyDescent="0.3">
      <c r="A1997">
        <v>201995</v>
      </c>
      <c r="B1997">
        <v>52</v>
      </c>
      <c r="C1997" t="s">
        <v>7</v>
      </c>
      <c r="D1997" t="s">
        <v>21</v>
      </c>
      <c r="E1997" t="s">
        <v>9</v>
      </c>
      <c r="F1997" t="s">
        <v>10</v>
      </c>
      <c r="G1997">
        <v>1634</v>
      </c>
      <c r="H1997" t="str">
        <f t="shared" si="31"/>
        <v>Yuksek yas</v>
      </c>
    </row>
    <row r="1998" spans="1:8" x14ac:dyDescent="0.3">
      <c r="A1998">
        <v>201996</v>
      </c>
      <c r="B1998">
        <v>61</v>
      </c>
      <c r="C1998" t="s">
        <v>13</v>
      </c>
      <c r="D1998" t="s">
        <v>17</v>
      </c>
      <c r="E1998" t="s">
        <v>15</v>
      </c>
      <c r="F1998" t="s">
        <v>10</v>
      </c>
      <c r="G1998">
        <v>1838</v>
      </c>
      <c r="H1998" t="str">
        <f t="shared" si="31"/>
        <v>Yuksek yas</v>
      </c>
    </row>
    <row r="1999" spans="1:8" x14ac:dyDescent="0.3">
      <c r="A1999">
        <v>201997</v>
      </c>
      <c r="B1999">
        <v>77</v>
      </c>
      <c r="C1999" t="s">
        <v>16</v>
      </c>
      <c r="D1999" t="s">
        <v>14</v>
      </c>
      <c r="E1999" t="s">
        <v>19</v>
      </c>
      <c r="F1999" t="s">
        <v>10</v>
      </c>
      <c r="G1999">
        <v>1344</v>
      </c>
      <c r="H1999" t="str">
        <f t="shared" si="31"/>
        <v>Yuksek yas</v>
      </c>
    </row>
    <row r="2000" spans="1:8" x14ac:dyDescent="0.3">
      <c r="A2000">
        <v>201998</v>
      </c>
      <c r="B2000">
        <v>62</v>
      </c>
      <c r="C2000" t="s">
        <v>16</v>
      </c>
      <c r="D2000" t="s">
        <v>21</v>
      </c>
      <c r="E2000" t="s">
        <v>19</v>
      </c>
      <c r="F2000" t="s">
        <v>10</v>
      </c>
      <c r="G2000">
        <v>1141</v>
      </c>
      <c r="H2000" t="str">
        <f t="shared" si="31"/>
        <v>Yuksek yas</v>
      </c>
    </row>
    <row r="2001" spans="1:8" x14ac:dyDescent="0.3">
      <c r="A2001">
        <v>201999</v>
      </c>
      <c r="B2001">
        <v>51</v>
      </c>
      <c r="C2001" t="s">
        <v>7</v>
      </c>
      <c r="D2001" t="s">
        <v>20</v>
      </c>
      <c r="E2001" t="s">
        <v>15</v>
      </c>
      <c r="F2001" t="s">
        <v>10</v>
      </c>
      <c r="G2001">
        <v>1371</v>
      </c>
      <c r="H2001" t="str">
        <f t="shared" si="31"/>
        <v>Yuksek yas</v>
      </c>
    </row>
    <row r="2002" spans="1:8" x14ac:dyDescent="0.3">
      <c r="A2002">
        <v>202000</v>
      </c>
      <c r="B2002">
        <v>20</v>
      </c>
      <c r="C2002" t="s">
        <v>13</v>
      </c>
      <c r="D2002" t="s">
        <v>21</v>
      </c>
      <c r="E2002" t="s">
        <v>9</v>
      </c>
      <c r="F2002" t="s">
        <v>10</v>
      </c>
      <c r="G2002">
        <v>1231</v>
      </c>
      <c r="H2002" t="str">
        <f t="shared" si="31"/>
        <v>Kicik yas</v>
      </c>
    </row>
    <row r="2003" spans="1:8" x14ac:dyDescent="0.3">
      <c r="A2003">
        <v>202001</v>
      </c>
      <c r="B2003">
        <v>54</v>
      </c>
      <c r="C2003" t="s">
        <v>16</v>
      </c>
      <c r="D2003" t="s">
        <v>20</v>
      </c>
      <c r="E2003" t="s">
        <v>9</v>
      </c>
      <c r="F2003" t="s">
        <v>10</v>
      </c>
      <c r="G2003">
        <v>1163</v>
      </c>
      <c r="H2003" t="str">
        <f t="shared" si="31"/>
        <v>Yuksek yas</v>
      </c>
    </row>
    <row r="2004" spans="1:8" x14ac:dyDescent="0.3">
      <c r="A2004">
        <v>202002</v>
      </c>
      <c r="B2004">
        <v>60</v>
      </c>
      <c r="C2004" t="s">
        <v>16</v>
      </c>
      <c r="D2004" t="s">
        <v>14</v>
      </c>
      <c r="E2004" t="s">
        <v>15</v>
      </c>
      <c r="F2004" t="s">
        <v>10</v>
      </c>
      <c r="G2004">
        <v>1546</v>
      </c>
      <c r="H2004" t="str">
        <f t="shared" si="31"/>
        <v>Yuksek yas</v>
      </c>
    </row>
    <row r="2005" spans="1:8" x14ac:dyDescent="0.3">
      <c r="A2005">
        <v>202003</v>
      </c>
      <c r="B2005">
        <v>57</v>
      </c>
      <c r="C2005" t="s">
        <v>16</v>
      </c>
      <c r="D2005" t="s">
        <v>8</v>
      </c>
      <c r="E2005" t="s">
        <v>9</v>
      </c>
      <c r="F2005" t="s">
        <v>10</v>
      </c>
      <c r="G2005">
        <v>1363</v>
      </c>
      <c r="H2005" t="str">
        <f t="shared" si="31"/>
        <v>Yuksek yas</v>
      </c>
    </row>
    <row r="2006" spans="1:8" x14ac:dyDescent="0.3">
      <c r="A2006">
        <v>202004</v>
      </c>
      <c r="B2006">
        <v>0</v>
      </c>
      <c r="C2006" t="s">
        <v>7</v>
      </c>
      <c r="D2006" t="s">
        <v>18</v>
      </c>
      <c r="E2006" t="s">
        <v>9</v>
      </c>
      <c r="F2006" t="s">
        <v>10</v>
      </c>
      <c r="G2006">
        <v>1945</v>
      </c>
      <c r="H2006" t="str">
        <f t="shared" si="31"/>
        <v>Bilinmir</v>
      </c>
    </row>
    <row r="2007" spans="1:8" x14ac:dyDescent="0.3">
      <c r="A2007">
        <v>202005</v>
      </c>
      <c r="B2007">
        <v>72</v>
      </c>
      <c r="C2007" t="s">
        <v>7</v>
      </c>
      <c r="D2007" t="s">
        <v>18</v>
      </c>
      <c r="E2007" t="s">
        <v>9</v>
      </c>
      <c r="F2007" t="s">
        <v>10</v>
      </c>
      <c r="G2007">
        <v>1983</v>
      </c>
      <c r="H2007" t="str">
        <f t="shared" si="31"/>
        <v>Yuksek yas</v>
      </c>
    </row>
    <row r="2008" spans="1:8" x14ac:dyDescent="0.3">
      <c r="A2008">
        <v>202006</v>
      </c>
      <c r="B2008">
        <v>40</v>
      </c>
      <c r="C2008" t="s">
        <v>16</v>
      </c>
      <c r="D2008" t="s">
        <v>17</v>
      </c>
      <c r="E2008" t="s">
        <v>9</v>
      </c>
      <c r="F2008" t="s">
        <v>10</v>
      </c>
      <c r="G2008">
        <v>1334</v>
      </c>
      <c r="H2008" t="str">
        <f t="shared" si="31"/>
        <v>Orta yas</v>
      </c>
    </row>
    <row r="2009" spans="1:8" x14ac:dyDescent="0.3">
      <c r="A2009">
        <v>202007</v>
      </c>
      <c r="B2009">
        <v>61</v>
      </c>
      <c r="C2009" t="s">
        <v>16</v>
      </c>
      <c r="D2009" t="s">
        <v>21</v>
      </c>
      <c r="E2009" t="s">
        <v>12</v>
      </c>
      <c r="F2009" t="s">
        <v>10</v>
      </c>
      <c r="G2009">
        <v>1010</v>
      </c>
      <c r="H2009" t="str">
        <f t="shared" si="31"/>
        <v>Yuksek yas</v>
      </c>
    </row>
    <row r="2010" spans="1:8" x14ac:dyDescent="0.3">
      <c r="A2010">
        <v>202008</v>
      </c>
      <c r="B2010">
        <v>56</v>
      </c>
      <c r="C2010" t="s">
        <v>13</v>
      </c>
      <c r="D2010" t="s">
        <v>17</v>
      </c>
      <c r="E2010" t="s">
        <v>12</v>
      </c>
      <c r="F2010" t="s">
        <v>10</v>
      </c>
      <c r="G2010">
        <v>1407</v>
      </c>
      <c r="H2010" t="str">
        <f t="shared" si="31"/>
        <v>Yuksek yas</v>
      </c>
    </row>
    <row r="2011" spans="1:8" x14ac:dyDescent="0.3">
      <c r="A2011">
        <v>202009</v>
      </c>
      <c r="B2011">
        <v>32</v>
      </c>
      <c r="C2011" t="s">
        <v>13</v>
      </c>
      <c r="D2011" t="s">
        <v>21</v>
      </c>
      <c r="E2011" t="s">
        <v>15</v>
      </c>
      <c r="F2011" t="s">
        <v>10</v>
      </c>
      <c r="G2011">
        <v>1074</v>
      </c>
      <c r="H2011" t="str">
        <f t="shared" si="31"/>
        <v>Kicik yas</v>
      </c>
    </row>
    <row r="2012" spans="1:8" x14ac:dyDescent="0.3">
      <c r="A2012">
        <v>202010</v>
      </c>
      <c r="B2012">
        <v>73</v>
      </c>
      <c r="C2012" t="s">
        <v>13</v>
      </c>
      <c r="D2012" t="s">
        <v>18</v>
      </c>
      <c r="E2012" t="s">
        <v>19</v>
      </c>
      <c r="F2012" t="s">
        <v>10</v>
      </c>
      <c r="G2012">
        <v>1299</v>
      </c>
      <c r="H2012" t="str">
        <f t="shared" si="31"/>
        <v>Yuksek yas</v>
      </c>
    </row>
    <row r="2013" spans="1:8" x14ac:dyDescent="0.3">
      <c r="A2013">
        <v>202011</v>
      </c>
      <c r="B2013">
        <v>66</v>
      </c>
      <c r="C2013" t="s">
        <v>7</v>
      </c>
      <c r="D2013" t="s">
        <v>21</v>
      </c>
      <c r="E2013" t="s">
        <v>12</v>
      </c>
      <c r="F2013" t="s">
        <v>10</v>
      </c>
      <c r="G2013">
        <v>1946</v>
      </c>
      <c r="H2013" t="str">
        <f t="shared" si="31"/>
        <v>Yuksek yas</v>
      </c>
    </row>
    <row r="2014" spans="1:8" x14ac:dyDescent="0.3">
      <c r="A2014">
        <v>202012</v>
      </c>
      <c r="B2014">
        <v>21</v>
      </c>
      <c r="C2014" t="s">
        <v>16</v>
      </c>
      <c r="D2014" t="s">
        <v>21</v>
      </c>
      <c r="E2014" t="s">
        <v>12</v>
      </c>
      <c r="F2014" t="s">
        <v>10</v>
      </c>
      <c r="G2014">
        <v>1912</v>
      </c>
      <c r="H2014" t="str">
        <f t="shared" si="31"/>
        <v>Kicik yas</v>
      </c>
    </row>
    <row r="2015" spans="1:8" x14ac:dyDescent="0.3">
      <c r="A2015">
        <v>202013</v>
      </c>
      <c r="B2015">
        <v>46</v>
      </c>
      <c r="C2015" t="s">
        <v>7</v>
      </c>
      <c r="D2015" t="s">
        <v>14</v>
      </c>
      <c r="E2015" t="s">
        <v>15</v>
      </c>
      <c r="F2015" t="s">
        <v>10</v>
      </c>
      <c r="G2015">
        <v>1380</v>
      </c>
      <c r="H2015" t="str">
        <f t="shared" si="31"/>
        <v>Orta yas</v>
      </c>
    </row>
    <row r="2016" spans="1:8" x14ac:dyDescent="0.3">
      <c r="A2016">
        <v>202014</v>
      </c>
      <c r="B2016">
        <v>39</v>
      </c>
      <c r="C2016" t="s">
        <v>16</v>
      </c>
      <c r="D2016" t="s">
        <v>21</v>
      </c>
      <c r="E2016" t="s">
        <v>15</v>
      </c>
      <c r="F2016" t="s">
        <v>10</v>
      </c>
      <c r="G2016">
        <v>1709</v>
      </c>
      <c r="H2016" t="str">
        <f t="shared" si="31"/>
        <v>Orta yas</v>
      </c>
    </row>
    <row r="2017" spans="1:8" x14ac:dyDescent="0.3">
      <c r="A2017">
        <v>202015</v>
      </c>
      <c r="B2017">
        <v>42</v>
      </c>
      <c r="C2017" t="s">
        <v>13</v>
      </c>
      <c r="D2017" t="s">
        <v>18</v>
      </c>
      <c r="E2017" t="s">
        <v>12</v>
      </c>
      <c r="F2017" t="s">
        <v>10</v>
      </c>
      <c r="G2017">
        <v>1852</v>
      </c>
      <c r="H2017" t="str">
        <f t="shared" si="31"/>
        <v>Orta yas</v>
      </c>
    </row>
    <row r="2018" spans="1:8" x14ac:dyDescent="0.3">
      <c r="A2018">
        <v>202016</v>
      </c>
      <c r="B2018">
        <v>30</v>
      </c>
      <c r="C2018" t="s">
        <v>13</v>
      </c>
      <c r="D2018" t="s">
        <v>8</v>
      </c>
      <c r="E2018" t="s">
        <v>15</v>
      </c>
      <c r="F2018" t="s">
        <v>10</v>
      </c>
      <c r="G2018">
        <v>1775</v>
      </c>
      <c r="H2018" t="str">
        <f t="shared" si="31"/>
        <v>Kicik yas</v>
      </c>
    </row>
    <row r="2019" spans="1:8" x14ac:dyDescent="0.3">
      <c r="A2019">
        <v>202017</v>
      </c>
      <c r="B2019">
        <v>35</v>
      </c>
      <c r="C2019" t="s">
        <v>13</v>
      </c>
      <c r="D2019" t="s">
        <v>8</v>
      </c>
      <c r="E2019" t="s">
        <v>19</v>
      </c>
      <c r="F2019" t="s">
        <v>10</v>
      </c>
      <c r="G2019">
        <v>1846</v>
      </c>
      <c r="H2019" t="str">
        <f t="shared" si="31"/>
        <v>Orta yas</v>
      </c>
    </row>
    <row r="2020" spans="1:8" x14ac:dyDescent="0.3">
      <c r="A2020">
        <v>202018</v>
      </c>
      <c r="B2020">
        <v>50</v>
      </c>
      <c r="C2020" t="s">
        <v>13</v>
      </c>
      <c r="D2020" t="s">
        <v>8</v>
      </c>
      <c r="E2020" t="s">
        <v>19</v>
      </c>
      <c r="F2020" t="s">
        <v>10</v>
      </c>
      <c r="G2020">
        <v>1885</v>
      </c>
      <c r="H2020" t="str">
        <f t="shared" si="31"/>
        <v>Yuksek yas</v>
      </c>
    </row>
    <row r="2021" spans="1:8" x14ac:dyDescent="0.3">
      <c r="A2021">
        <v>202019</v>
      </c>
      <c r="B2021">
        <v>33</v>
      </c>
      <c r="C2021" t="s">
        <v>16</v>
      </c>
      <c r="D2021" t="s">
        <v>14</v>
      </c>
      <c r="E2021" t="s">
        <v>15</v>
      </c>
      <c r="F2021" t="s">
        <v>10</v>
      </c>
      <c r="G2021">
        <v>1735</v>
      </c>
      <c r="H2021" t="str">
        <f t="shared" si="31"/>
        <v>Kicik yas</v>
      </c>
    </row>
    <row r="2022" spans="1:8" x14ac:dyDescent="0.3">
      <c r="A2022">
        <v>202020</v>
      </c>
      <c r="B2022">
        <v>62</v>
      </c>
      <c r="C2022" t="s">
        <v>13</v>
      </c>
      <c r="D2022" t="s">
        <v>14</v>
      </c>
      <c r="E2022" t="s">
        <v>12</v>
      </c>
      <c r="F2022" t="s">
        <v>10</v>
      </c>
      <c r="G2022">
        <v>1633</v>
      </c>
      <c r="H2022" t="str">
        <f t="shared" si="31"/>
        <v>Yuksek yas</v>
      </c>
    </row>
    <row r="2023" spans="1:8" x14ac:dyDescent="0.3">
      <c r="A2023">
        <v>202021</v>
      </c>
      <c r="B2023">
        <v>0</v>
      </c>
      <c r="C2023" t="s">
        <v>16</v>
      </c>
      <c r="D2023" t="s">
        <v>17</v>
      </c>
      <c r="E2023" t="s">
        <v>12</v>
      </c>
      <c r="F2023" t="s">
        <v>10</v>
      </c>
      <c r="G2023">
        <v>1585</v>
      </c>
      <c r="H2023" t="str">
        <f t="shared" si="31"/>
        <v>Bilinmir</v>
      </c>
    </row>
    <row r="2024" spans="1:8" x14ac:dyDescent="0.3">
      <c r="A2024">
        <v>202022</v>
      </c>
      <c r="B2024">
        <v>61</v>
      </c>
      <c r="C2024" t="s">
        <v>16</v>
      </c>
      <c r="D2024" t="s">
        <v>20</v>
      </c>
      <c r="E2024" t="s">
        <v>15</v>
      </c>
      <c r="F2024" t="s">
        <v>10</v>
      </c>
      <c r="G2024">
        <v>1027</v>
      </c>
      <c r="H2024" t="str">
        <f t="shared" si="31"/>
        <v>Yuksek yas</v>
      </c>
    </row>
    <row r="2025" spans="1:8" x14ac:dyDescent="0.3">
      <c r="A2025">
        <v>202023</v>
      </c>
      <c r="B2025">
        <v>79</v>
      </c>
      <c r="C2025" t="s">
        <v>7</v>
      </c>
      <c r="D2025" t="s">
        <v>20</v>
      </c>
      <c r="E2025" t="s">
        <v>19</v>
      </c>
      <c r="F2025" t="s">
        <v>10</v>
      </c>
      <c r="G2025">
        <v>1462</v>
      </c>
      <c r="H2025" t="str">
        <f t="shared" si="31"/>
        <v>Yuksek yas</v>
      </c>
    </row>
    <row r="2026" spans="1:8" x14ac:dyDescent="0.3">
      <c r="A2026">
        <v>202024</v>
      </c>
      <c r="B2026">
        <v>19</v>
      </c>
      <c r="C2026" t="s">
        <v>13</v>
      </c>
      <c r="D2026" t="s">
        <v>18</v>
      </c>
      <c r="E2026" t="s">
        <v>15</v>
      </c>
      <c r="F2026" t="s">
        <v>10</v>
      </c>
      <c r="G2026">
        <v>1395</v>
      </c>
      <c r="H2026" t="str">
        <f t="shared" si="31"/>
        <v>Kicik yas</v>
      </c>
    </row>
    <row r="2027" spans="1:8" x14ac:dyDescent="0.3">
      <c r="A2027">
        <v>202025</v>
      </c>
      <c r="B2027">
        <v>72</v>
      </c>
      <c r="C2027" t="s">
        <v>13</v>
      </c>
      <c r="D2027" t="s">
        <v>18</v>
      </c>
      <c r="E2027" t="s">
        <v>19</v>
      </c>
      <c r="F2027" t="s">
        <v>10</v>
      </c>
      <c r="G2027">
        <v>1682</v>
      </c>
      <c r="H2027" t="str">
        <f t="shared" si="31"/>
        <v>Yuksek yas</v>
      </c>
    </row>
    <row r="2028" spans="1:8" x14ac:dyDescent="0.3">
      <c r="A2028">
        <v>202026</v>
      </c>
      <c r="B2028">
        <v>52</v>
      </c>
      <c r="C2028" t="s">
        <v>7</v>
      </c>
      <c r="D2028" t="s">
        <v>14</v>
      </c>
      <c r="E2028" t="s">
        <v>15</v>
      </c>
      <c r="F2028" t="s">
        <v>10</v>
      </c>
      <c r="G2028">
        <v>1977</v>
      </c>
      <c r="H2028" t="str">
        <f t="shared" si="31"/>
        <v>Yuksek yas</v>
      </c>
    </row>
    <row r="2029" spans="1:8" x14ac:dyDescent="0.3">
      <c r="A2029">
        <v>202027</v>
      </c>
      <c r="B2029">
        <v>59</v>
      </c>
      <c r="C2029" t="s">
        <v>16</v>
      </c>
      <c r="D2029" t="s">
        <v>8</v>
      </c>
      <c r="E2029" t="s">
        <v>9</v>
      </c>
      <c r="F2029" t="s">
        <v>10</v>
      </c>
      <c r="G2029">
        <v>1375</v>
      </c>
      <c r="H2029" t="str">
        <f t="shared" si="31"/>
        <v>Yuksek yas</v>
      </c>
    </row>
    <row r="2030" spans="1:8" x14ac:dyDescent="0.3">
      <c r="A2030">
        <v>202028</v>
      </c>
      <c r="B2030">
        <v>51</v>
      </c>
      <c r="C2030" t="s">
        <v>11</v>
      </c>
      <c r="D2030" t="s">
        <v>8</v>
      </c>
      <c r="E2030" t="s">
        <v>19</v>
      </c>
      <c r="F2030" t="s">
        <v>10</v>
      </c>
      <c r="G2030">
        <v>1420</v>
      </c>
      <c r="H2030" t="str">
        <f t="shared" si="31"/>
        <v>Yuksek yas</v>
      </c>
    </row>
    <row r="2031" spans="1:8" x14ac:dyDescent="0.3">
      <c r="A2031">
        <v>202029</v>
      </c>
      <c r="B2031">
        <v>47</v>
      </c>
      <c r="C2031" t="s">
        <v>11</v>
      </c>
      <c r="D2031" t="s">
        <v>8</v>
      </c>
      <c r="E2031" t="s">
        <v>9</v>
      </c>
      <c r="F2031" t="s">
        <v>10</v>
      </c>
      <c r="G2031">
        <v>1363</v>
      </c>
      <c r="H2031" t="str">
        <f t="shared" si="31"/>
        <v>Orta yas</v>
      </c>
    </row>
    <row r="2032" spans="1:8" x14ac:dyDescent="0.3">
      <c r="A2032">
        <v>202030</v>
      </c>
      <c r="B2032">
        <v>76</v>
      </c>
      <c r="C2032" t="s">
        <v>7</v>
      </c>
      <c r="D2032" t="s">
        <v>17</v>
      </c>
      <c r="E2032" t="s">
        <v>9</v>
      </c>
      <c r="F2032" t="s">
        <v>10</v>
      </c>
      <c r="G2032">
        <v>1894</v>
      </c>
      <c r="H2032" t="str">
        <f t="shared" si="31"/>
        <v>Yuksek yas</v>
      </c>
    </row>
    <row r="2033" spans="1:8" x14ac:dyDescent="0.3">
      <c r="A2033">
        <v>202031</v>
      </c>
      <c r="B2033">
        <v>72</v>
      </c>
      <c r="C2033" t="s">
        <v>16</v>
      </c>
      <c r="D2033" t="s">
        <v>17</v>
      </c>
      <c r="E2033" t="s">
        <v>12</v>
      </c>
      <c r="F2033" t="s">
        <v>10</v>
      </c>
      <c r="G2033">
        <v>1215</v>
      </c>
      <c r="H2033" t="str">
        <f t="shared" si="31"/>
        <v>Yuksek yas</v>
      </c>
    </row>
    <row r="2034" spans="1:8" x14ac:dyDescent="0.3">
      <c r="A2034">
        <v>202032</v>
      </c>
      <c r="B2034">
        <v>30</v>
      </c>
      <c r="C2034" t="s">
        <v>13</v>
      </c>
      <c r="D2034" t="s">
        <v>8</v>
      </c>
      <c r="E2034" t="s">
        <v>19</v>
      </c>
      <c r="F2034" t="s">
        <v>10</v>
      </c>
      <c r="G2034">
        <v>1830</v>
      </c>
      <c r="H2034" t="str">
        <f t="shared" si="31"/>
        <v>Kicik yas</v>
      </c>
    </row>
    <row r="2035" spans="1:8" x14ac:dyDescent="0.3">
      <c r="A2035">
        <v>202033</v>
      </c>
      <c r="B2035">
        <v>30</v>
      </c>
      <c r="C2035" t="s">
        <v>16</v>
      </c>
      <c r="D2035" t="s">
        <v>21</v>
      </c>
      <c r="E2035" t="s">
        <v>9</v>
      </c>
      <c r="F2035" t="s">
        <v>10</v>
      </c>
      <c r="G2035">
        <v>1100</v>
      </c>
      <c r="H2035" t="str">
        <f t="shared" si="31"/>
        <v>Kicik yas</v>
      </c>
    </row>
    <row r="2036" spans="1:8" x14ac:dyDescent="0.3">
      <c r="A2036">
        <v>202034</v>
      </c>
      <c r="B2036">
        <v>35</v>
      </c>
      <c r="C2036" t="s">
        <v>16</v>
      </c>
      <c r="D2036" t="s">
        <v>18</v>
      </c>
      <c r="E2036" t="s">
        <v>12</v>
      </c>
      <c r="F2036" t="s">
        <v>10</v>
      </c>
      <c r="G2036">
        <v>1757</v>
      </c>
      <c r="H2036" t="str">
        <f t="shared" si="31"/>
        <v>Orta yas</v>
      </c>
    </row>
    <row r="2037" spans="1:8" x14ac:dyDescent="0.3">
      <c r="A2037">
        <v>202035</v>
      </c>
      <c r="B2037">
        <v>49</v>
      </c>
      <c r="C2037" t="s">
        <v>13</v>
      </c>
      <c r="D2037" t="s">
        <v>14</v>
      </c>
      <c r="E2037" t="s">
        <v>15</v>
      </c>
      <c r="F2037" t="s">
        <v>10</v>
      </c>
      <c r="G2037">
        <v>1092</v>
      </c>
      <c r="H2037" t="str">
        <f t="shared" si="31"/>
        <v>Orta yas</v>
      </c>
    </row>
    <row r="2038" spans="1:8" x14ac:dyDescent="0.3">
      <c r="A2038">
        <v>202036</v>
      </c>
      <c r="B2038">
        <v>49</v>
      </c>
      <c r="C2038" t="s">
        <v>13</v>
      </c>
      <c r="D2038" t="s">
        <v>20</v>
      </c>
      <c r="E2038" t="s">
        <v>15</v>
      </c>
      <c r="F2038" t="s">
        <v>10</v>
      </c>
      <c r="G2038">
        <v>1574</v>
      </c>
      <c r="H2038" t="str">
        <f t="shared" si="31"/>
        <v>Orta yas</v>
      </c>
    </row>
    <row r="2039" spans="1:8" x14ac:dyDescent="0.3">
      <c r="A2039">
        <v>202037</v>
      </c>
      <c r="B2039">
        <v>52</v>
      </c>
      <c r="C2039" t="s">
        <v>16</v>
      </c>
      <c r="D2039" t="s">
        <v>8</v>
      </c>
      <c r="E2039" t="s">
        <v>15</v>
      </c>
      <c r="F2039" t="s">
        <v>10</v>
      </c>
      <c r="G2039">
        <v>1265</v>
      </c>
      <c r="H2039" t="str">
        <f t="shared" si="31"/>
        <v>Yuksek yas</v>
      </c>
    </row>
    <row r="2040" spans="1:8" x14ac:dyDescent="0.3">
      <c r="A2040">
        <v>202038</v>
      </c>
      <c r="B2040">
        <v>76</v>
      </c>
      <c r="C2040" t="s">
        <v>16</v>
      </c>
      <c r="D2040" t="s">
        <v>18</v>
      </c>
      <c r="E2040" t="s">
        <v>12</v>
      </c>
      <c r="F2040" t="s">
        <v>10</v>
      </c>
      <c r="G2040">
        <v>1205</v>
      </c>
      <c r="H2040" t="str">
        <f t="shared" si="31"/>
        <v>Yuksek yas</v>
      </c>
    </row>
    <row r="2041" spans="1:8" x14ac:dyDescent="0.3">
      <c r="A2041">
        <v>202039</v>
      </c>
      <c r="B2041">
        <v>56</v>
      </c>
      <c r="C2041" t="s">
        <v>7</v>
      </c>
      <c r="D2041" t="s">
        <v>21</v>
      </c>
      <c r="E2041" t="s">
        <v>15</v>
      </c>
      <c r="F2041" t="s">
        <v>10</v>
      </c>
      <c r="G2041">
        <v>1079</v>
      </c>
      <c r="H2041" t="str">
        <f t="shared" si="31"/>
        <v>Yuksek yas</v>
      </c>
    </row>
    <row r="2042" spans="1:8" x14ac:dyDescent="0.3">
      <c r="A2042">
        <v>202040</v>
      </c>
      <c r="B2042">
        <v>63</v>
      </c>
      <c r="C2042" t="s">
        <v>13</v>
      </c>
      <c r="D2042" t="s">
        <v>14</v>
      </c>
      <c r="E2042" t="s">
        <v>9</v>
      </c>
      <c r="F2042" t="s">
        <v>10</v>
      </c>
      <c r="G2042">
        <v>1036</v>
      </c>
      <c r="H2042" t="str">
        <f t="shared" si="31"/>
        <v>Yuksek yas</v>
      </c>
    </row>
    <row r="2043" spans="1:8" x14ac:dyDescent="0.3">
      <c r="A2043">
        <v>202041</v>
      </c>
      <c r="B2043">
        <v>69</v>
      </c>
      <c r="C2043" t="s">
        <v>16</v>
      </c>
      <c r="D2043" t="s">
        <v>21</v>
      </c>
      <c r="E2043" t="s">
        <v>12</v>
      </c>
      <c r="F2043" t="s">
        <v>10</v>
      </c>
      <c r="G2043">
        <v>1010</v>
      </c>
      <c r="H2043" t="str">
        <f t="shared" si="31"/>
        <v>Yuksek yas</v>
      </c>
    </row>
    <row r="2044" spans="1:8" x14ac:dyDescent="0.3">
      <c r="A2044">
        <v>202042</v>
      </c>
      <c r="B2044">
        <v>0</v>
      </c>
      <c r="C2044" t="s">
        <v>13</v>
      </c>
      <c r="D2044" t="s">
        <v>17</v>
      </c>
      <c r="E2044" t="s">
        <v>15</v>
      </c>
      <c r="F2044" t="s">
        <v>10</v>
      </c>
      <c r="G2044">
        <v>1626</v>
      </c>
      <c r="H2044" t="str">
        <f t="shared" si="31"/>
        <v>Bilinmir</v>
      </c>
    </row>
    <row r="2045" spans="1:8" x14ac:dyDescent="0.3">
      <c r="A2045">
        <v>202043</v>
      </c>
      <c r="B2045">
        <v>79</v>
      </c>
      <c r="C2045" t="s">
        <v>11</v>
      </c>
      <c r="D2045" t="s">
        <v>18</v>
      </c>
      <c r="E2045" t="s">
        <v>15</v>
      </c>
      <c r="F2045" t="s">
        <v>10</v>
      </c>
      <c r="G2045">
        <v>1089</v>
      </c>
      <c r="H2045" t="str">
        <f t="shared" si="31"/>
        <v>Yuksek yas</v>
      </c>
    </row>
    <row r="2046" spans="1:8" x14ac:dyDescent="0.3">
      <c r="A2046">
        <v>202044</v>
      </c>
      <c r="B2046">
        <v>66</v>
      </c>
      <c r="C2046" t="s">
        <v>16</v>
      </c>
      <c r="D2046" t="s">
        <v>8</v>
      </c>
      <c r="E2046" t="s">
        <v>19</v>
      </c>
      <c r="F2046" t="s">
        <v>10</v>
      </c>
      <c r="G2046">
        <v>1743</v>
      </c>
      <c r="H2046" t="str">
        <f t="shared" si="31"/>
        <v>Yuksek yas</v>
      </c>
    </row>
    <row r="2047" spans="1:8" x14ac:dyDescent="0.3">
      <c r="A2047">
        <v>202045</v>
      </c>
      <c r="B2047">
        <v>46</v>
      </c>
      <c r="C2047" t="s">
        <v>16</v>
      </c>
      <c r="D2047" t="s">
        <v>14</v>
      </c>
      <c r="E2047" t="s">
        <v>15</v>
      </c>
      <c r="F2047" t="s">
        <v>10</v>
      </c>
      <c r="G2047">
        <v>1018</v>
      </c>
      <c r="H2047" t="str">
        <f t="shared" si="31"/>
        <v>Orta yas</v>
      </c>
    </row>
    <row r="2048" spans="1:8" x14ac:dyDescent="0.3">
      <c r="A2048">
        <v>202046</v>
      </c>
      <c r="B2048">
        <v>79</v>
      </c>
      <c r="C2048" t="s">
        <v>16</v>
      </c>
      <c r="D2048" t="s">
        <v>21</v>
      </c>
      <c r="E2048" t="s">
        <v>9</v>
      </c>
      <c r="F2048" t="s">
        <v>10</v>
      </c>
      <c r="G2048">
        <v>1563</v>
      </c>
      <c r="H2048" t="str">
        <f t="shared" si="31"/>
        <v>Yuksek yas</v>
      </c>
    </row>
    <row r="2049" spans="1:8" x14ac:dyDescent="0.3">
      <c r="A2049">
        <v>202047</v>
      </c>
      <c r="B2049">
        <v>70</v>
      </c>
      <c r="C2049" t="s">
        <v>13</v>
      </c>
      <c r="D2049" t="s">
        <v>20</v>
      </c>
      <c r="E2049" t="s">
        <v>15</v>
      </c>
      <c r="F2049" t="s">
        <v>10</v>
      </c>
      <c r="G2049">
        <v>1373</v>
      </c>
      <c r="H2049" t="str">
        <f t="shared" si="31"/>
        <v>Yuksek yas</v>
      </c>
    </row>
    <row r="2050" spans="1:8" x14ac:dyDescent="0.3">
      <c r="A2050">
        <v>202048</v>
      </c>
      <c r="B2050">
        <v>61</v>
      </c>
      <c r="C2050" t="s">
        <v>7</v>
      </c>
      <c r="D2050" t="s">
        <v>20</v>
      </c>
      <c r="E2050" t="s">
        <v>15</v>
      </c>
      <c r="F2050" t="s">
        <v>10</v>
      </c>
      <c r="G2050">
        <v>1785</v>
      </c>
      <c r="H2050" t="str">
        <f t="shared" ref="H2050:H2113" si="32">IF(B2050=0, "Bilinmir",
    IF(AND(B2050&gt;0, B2050&lt;35), "Kicik yas",
        IF(AND(B2050&gt;=35, B2050&lt;50), "Orta yas",
            "Yuksek yas"
        )
    )
)</f>
        <v>Yuksek yas</v>
      </c>
    </row>
    <row r="2051" spans="1:8" x14ac:dyDescent="0.3">
      <c r="A2051">
        <v>202049</v>
      </c>
      <c r="B2051">
        <v>74</v>
      </c>
      <c r="C2051" t="s">
        <v>13</v>
      </c>
      <c r="D2051" t="s">
        <v>18</v>
      </c>
      <c r="E2051" t="s">
        <v>12</v>
      </c>
      <c r="F2051" t="s">
        <v>10</v>
      </c>
      <c r="G2051">
        <v>1093</v>
      </c>
      <c r="H2051" t="str">
        <f t="shared" si="32"/>
        <v>Yuksek yas</v>
      </c>
    </row>
    <row r="2052" spans="1:8" x14ac:dyDescent="0.3">
      <c r="A2052">
        <v>202050</v>
      </c>
      <c r="B2052">
        <v>33</v>
      </c>
      <c r="C2052" t="s">
        <v>16</v>
      </c>
      <c r="D2052" t="s">
        <v>21</v>
      </c>
      <c r="E2052" t="s">
        <v>15</v>
      </c>
      <c r="F2052" t="s">
        <v>10</v>
      </c>
      <c r="G2052">
        <v>1031</v>
      </c>
      <c r="H2052" t="str">
        <f t="shared" si="32"/>
        <v>Kicik yas</v>
      </c>
    </row>
    <row r="2053" spans="1:8" x14ac:dyDescent="0.3">
      <c r="A2053">
        <v>202051</v>
      </c>
      <c r="B2053">
        <v>73</v>
      </c>
      <c r="C2053" t="s">
        <v>7</v>
      </c>
      <c r="D2053" t="s">
        <v>18</v>
      </c>
      <c r="E2053" t="s">
        <v>12</v>
      </c>
      <c r="F2053" t="s">
        <v>10</v>
      </c>
      <c r="G2053">
        <v>1662</v>
      </c>
      <c r="H2053" t="str">
        <f t="shared" si="32"/>
        <v>Yuksek yas</v>
      </c>
    </row>
    <row r="2054" spans="1:8" x14ac:dyDescent="0.3">
      <c r="A2054">
        <v>202052</v>
      </c>
      <c r="B2054">
        <v>61</v>
      </c>
      <c r="C2054" t="s">
        <v>16</v>
      </c>
      <c r="D2054" t="s">
        <v>14</v>
      </c>
      <c r="E2054" t="s">
        <v>19</v>
      </c>
      <c r="F2054" t="s">
        <v>10</v>
      </c>
      <c r="G2054">
        <v>1139</v>
      </c>
      <c r="H2054" t="str">
        <f t="shared" si="32"/>
        <v>Yuksek yas</v>
      </c>
    </row>
    <row r="2055" spans="1:8" x14ac:dyDescent="0.3">
      <c r="A2055">
        <v>202053</v>
      </c>
      <c r="B2055">
        <v>64</v>
      </c>
      <c r="C2055" t="s">
        <v>16</v>
      </c>
      <c r="D2055" t="s">
        <v>18</v>
      </c>
      <c r="E2055" t="s">
        <v>19</v>
      </c>
      <c r="F2055" t="s">
        <v>10</v>
      </c>
      <c r="G2055">
        <v>1569</v>
      </c>
      <c r="H2055" t="str">
        <f t="shared" si="32"/>
        <v>Yuksek yas</v>
      </c>
    </row>
    <row r="2056" spans="1:8" x14ac:dyDescent="0.3">
      <c r="A2056">
        <v>202054</v>
      </c>
      <c r="B2056">
        <v>74</v>
      </c>
      <c r="C2056" t="s">
        <v>13</v>
      </c>
      <c r="D2056" t="s">
        <v>8</v>
      </c>
      <c r="E2056" t="s">
        <v>9</v>
      </c>
      <c r="F2056" t="s">
        <v>10</v>
      </c>
      <c r="G2056">
        <v>1972</v>
      </c>
      <c r="H2056" t="str">
        <f t="shared" si="32"/>
        <v>Yuksek yas</v>
      </c>
    </row>
    <row r="2057" spans="1:8" x14ac:dyDescent="0.3">
      <c r="A2057">
        <v>202055</v>
      </c>
      <c r="B2057">
        <v>27</v>
      </c>
      <c r="C2057" t="s">
        <v>16</v>
      </c>
      <c r="D2057" t="s">
        <v>14</v>
      </c>
      <c r="E2057" t="s">
        <v>19</v>
      </c>
      <c r="F2057" t="s">
        <v>10</v>
      </c>
      <c r="G2057">
        <v>1020</v>
      </c>
      <c r="H2057" t="str">
        <f t="shared" si="32"/>
        <v>Kicik yas</v>
      </c>
    </row>
    <row r="2058" spans="1:8" x14ac:dyDescent="0.3">
      <c r="A2058">
        <v>202056</v>
      </c>
      <c r="B2058">
        <v>47</v>
      </c>
      <c r="C2058" t="s">
        <v>7</v>
      </c>
      <c r="D2058" t="s">
        <v>18</v>
      </c>
      <c r="E2058" t="s">
        <v>12</v>
      </c>
      <c r="F2058" t="s">
        <v>10</v>
      </c>
      <c r="G2058">
        <v>1148</v>
      </c>
      <c r="H2058" t="str">
        <f t="shared" si="32"/>
        <v>Orta yas</v>
      </c>
    </row>
    <row r="2059" spans="1:8" x14ac:dyDescent="0.3">
      <c r="A2059">
        <v>202057</v>
      </c>
      <c r="B2059">
        <v>42</v>
      </c>
      <c r="C2059" t="s">
        <v>16</v>
      </c>
      <c r="D2059" t="s">
        <v>18</v>
      </c>
      <c r="E2059" t="s">
        <v>15</v>
      </c>
      <c r="F2059" t="s">
        <v>10</v>
      </c>
      <c r="G2059">
        <v>1220</v>
      </c>
      <c r="H2059" t="str">
        <f t="shared" si="32"/>
        <v>Orta yas</v>
      </c>
    </row>
    <row r="2060" spans="1:8" x14ac:dyDescent="0.3">
      <c r="A2060">
        <v>202058</v>
      </c>
      <c r="B2060">
        <v>56</v>
      </c>
      <c r="C2060" t="s">
        <v>16</v>
      </c>
      <c r="D2060" t="s">
        <v>17</v>
      </c>
      <c r="E2060" t="s">
        <v>19</v>
      </c>
      <c r="F2060" t="s">
        <v>10</v>
      </c>
      <c r="G2060">
        <v>1732</v>
      </c>
      <c r="H2060" t="str">
        <f t="shared" si="32"/>
        <v>Yuksek yas</v>
      </c>
    </row>
    <row r="2061" spans="1:8" x14ac:dyDescent="0.3">
      <c r="A2061">
        <v>202059</v>
      </c>
      <c r="B2061">
        <v>37</v>
      </c>
      <c r="C2061" t="s">
        <v>13</v>
      </c>
      <c r="D2061" t="s">
        <v>8</v>
      </c>
      <c r="E2061" t="s">
        <v>15</v>
      </c>
      <c r="F2061" t="s">
        <v>10</v>
      </c>
      <c r="G2061">
        <v>1753</v>
      </c>
      <c r="H2061" t="str">
        <f t="shared" si="32"/>
        <v>Orta yas</v>
      </c>
    </row>
    <row r="2062" spans="1:8" x14ac:dyDescent="0.3">
      <c r="A2062">
        <v>202060</v>
      </c>
      <c r="B2062">
        <v>22</v>
      </c>
      <c r="C2062" t="s">
        <v>7</v>
      </c>
      <c r="D2062" t="s">
        <v>18</v>
      </c>
      <c r="E2062" t="s">
        <v>12</v>
      </c>
      <c r="F2062" t="s">
        <v>10</v>
      </c>
      <c r="G2062">
        <v>1218</v>
      </c>
      <c r="H2062" t="str">
        <f t="shared" si="32"/>
        <v>Kicik yas</v>
      </c>
    </row>
    <row r="2063" spans="1:8" x14ac:dyDescent="0.3">
      <c r="A2063">
        <v>202061</v>
      </c>
      <c r="B2063">
        <v>18</v>
      </c>
      <c r="C2063" t="s">
        <v>13</v>
      </c>
      <c r="D2063" t="s">
        <v>17</v>
      </c>
      <c r="E2063" t="s">
        <v>9</v>
      </c>
      <c r="F2063" t="s">
        <v>10</v>
      </c>
      <c r="G2063">
        <v>1540</v>
      </c>
      <c r="H2063" t="str">
        <f t="shared" si="32"/>
        <v>Kicik yas</v>
      </c>
    </row>
    <row r="2064" spans="1:8" x14ac:dyDescent="0.3">
      <c r="A2064">
        <v>202062</v>
      </c>
      <c r="B2064">
        <v>47</v>
      </c>
      <c r="C2064" t="s">
        <v>16</v>
      </c>
      <c r="D2064" t="s">
        <v>14</v>
      </c>
      <c r="E2064" t="s">
        <v>12</v>
      </c>
      <c r="F2064" t="s">
        <v>10</v>
      </c>
      <c r="G2064">
        <v>1974</v>
      </c>
      <c r="H2064" t="str">
        <f t="shared" si="32"/>
        <v>Orta yas</v>
      </c>
    </row>
    <row r="2065" spans="1:8" x14ac:dyDescent="0.3">
      <c r="A2065">
        <v>202063</v>
      </c>
      <c r="B2065">
        <v>66</v>
      </c>
      <c r="C2065" t="s">
        <v>13</v>
      </c>
      <c r="D2065" t="s">
        <v>20</v>
      </c>
      <c r="E2065" t="s">
        <v>12</v>
      </c>
      <c r="F2065" t="s">
        <v>10</v>
      </c>
      <c r="G2065">
        <v>1558</v>
      </c>
      <c r="H2065" t="str">
        <f t="shared" si="32"/>
        <v>Yuksek yas</v>
      </c>
    </row>
    <row r="2066" spans="1:8" x14ac:dyDescent="0.3">
      <c r="A2066">
        <v>202064</v>
      </c>
      <c r="B2066">
        <v>20</v>
      </c>
      <c r="C2066" t="s">
        <v>13</v>
      </c>
      <c r="D2066" t="s">
        <v>21</v>
      </c>
      <c r="E2066" t="s">
        <v>15</v>
      </c>
      <c r="F2066" t="s">
        <v>10</v>
      </c>
      <c r="G2066">
        <v>1907</v>
      </c>
      <c r="H2066" t="str">
        <f t="shared" si="32"/>
        <v>Kicik yas</v>
      </c>
    </row>
    <row r="2067" spans="1:8" x14ac:dyDescent="0.3">
      <c r="A2067">
        <v>202065</v>
      </c>
      <c r="B2067">
        <v>62</v>
      </c>
      <c r="C2067" t="s">
        <v>13</v>
      </c>
      <c r="D2067" t="s">
        <v>20</v>
      </c>
      <c r="E2067" t="s">
        <v>19</v>
      </c>
      <c r="F2067" t="s">
        <v>10</v>
      </c>
      <c r="G2067">
        <v>1057</v>
      </c>
      <c r="H2067" t="str">
        <f t="shared" si="32"/>
        <v>Yuksek yas</v>
      </c>
    </row>
    <row r="2068" spans="1:8" x14ac:dyDescent="0.3">
      <c r="A2068">
        <v>202066</v>
      </c>
      <c r="B2068">
        <v>31</v>
      </c>
      <c r="C2068" t="s">
        <v>13</v>
      </c>
      <c r="D2068" t="s">
        <v>20</v>
      </c>
      <c r="E2068" t="s">
        <v>15</v>
      </c>
      <c r="F2068" t="s">
        <v>10</v>
      </c>
      <c r="G2068">
        <v>1424</v>
      </c>
      <c r="H2068" t="str">
        <f t="shared" si="32"/>
        <v>Kicik yas</v>
      </c>
    </row>
    <row r="2069" spans="1:8" x14ac:dyDescent="0.3">
      <c r="A2069">
        <v>202067</v>
      </c>
      <c r="B2069">
        <v>73</v>
      </c>
      <c r="C2069" t="s">
        <v>16</v>
      </c>
      <c r="D2069" t="s">
        <v>17</v>
      </c>
      <c r="E2069" t="s">
        <v>9</v>
      </c>
      <c r="F2069" t="s">
        <v>10</v>
      </c>
      <c r="G2069">
        <v>1274</v>
      </c>
      <c r="H2069" t="str">
        <f t="shared" si="32"/>
        <v>Yuksek yas</v>
      </c>
    </row>
    <row r="2070" spans="1:8" x14ac:dyDescent="0.3">
      <c r="A2070">
        <v>202068</v>
      </c>
      <c r="B2070">
        <v>47</v>
      </c>
      <c r="C2070" t="s">
        <v>16</v>
      </c>
      <c r="D2070" t="s">
        <v>14</v>
      </c>
      <c r="E2070" t="s">
        <v>19</v>
      </c>
      <c r="F2070" t="s">
        <v>10</v>
      </c>
      <c r="G2070">
        <v>1139</v>
      </c>
      <c r="H2070" t="str">
        <f t="shared" si="32"/>
        <v>Orta yas</v>
      </c>
    </row>
    <row r="2071" spans="1:8" x14ac:dyDescent="0.3">
      <c r="A2071">
        <v>202069</v>
      </c>
      <c r="B2071">
        <v>67</v>
      </c>
      <c r="C2071" t="s">
        <v>7</v>
      </c>
      <c r="D2071" t="s">
        <v>17</v>
      </c>
      <c r="E2071" t="s">
        <v>9</v>
      </c>
      <c r="F2071" t="s">
        <v>10</v>
      </c>
      <c r="G2071">
        <v>1022</v>
      </c>
      <c r="H2071" t="str">
        <f t="shared" si="32"/>
        <v>Yuksek yas</v>
      </c>
    </row>
    <row r="2072" spans="1:8" x14ac:dyDescent="0.3">
      <c r="A2072">
        <v>202070</v>
      </c>
      <c r="B2072">
        <v>21</v>
      </c>
      <c r="C2072" t="s">
        <v>13</v>
      </c>
      <c r="D2072" t="s">
        <v>14</v>
      </c>
      <c r="E2072" t="s">
        <v>15</v>
      </c>
      <c r="F2072" t="s">
        <v>10</v>
      </c>
      <c r="G2072">
        <v>1900</v>
      </c>
      <c r="H2072" t="str">
        <f t="shared" si="32"/>
        <v>Kicik yas</v>
      </c>
    </row>
    <row r="2073" spans="1:8" x14ac:dyDescent="0.3">
      <c r="A2073">
        <v>202071</v>
      </c>
      <c r="B2073">
        <v>35</v>
      </c>
      <c r="C2073" t="s">
        <v>13</v>
      </c>
      <c r="D2073" t="s">
        <v>20</v>
      </c>
      <c r="E2073" t="s">
        <v>9</v>
      </c>
      <c r="F2073" t="s">
        <v>10</v>
      </c>
      <c r="G2073">
        <v>1377</v>
      </c>
      <c r="H2073" t="str">
        <f t="shared" si="32"/>
        <v>Orta yas</v>
      </c>
    </row>
    <row r="2074" spans="1:8" x14ac:dyDescent="0.3">
      <c r="A2074">
        <v>202072</v>
      </c>
      <c r="B2074">
        <v>79</v>
      </c>
      <c r="C2074" t="s">
        <v>7</v>
      </c>
      <c r="D2074" t="s">
        <v>8</v>
      </c>
      <c r="E2074" t="s">
        <v>15</v>
      </c>
      <c r="F2074" t="s">
        <v>10</v>
      </c>
      <c r="G2074">
        <v>1921</v>
      </c>
      <c r="H2074" t="str">
        <f t="shared" si="32"/>
        <v>Yuksek yas</v>
      </c>
    </row>
    <row r="2075" spans="1:8" x14ac:dyDescent="0.3">
      <c r="A2075">
        <v>202073</v>
      </c>
      <c r="B2075">
        <v>54</v>
      </c>
      <c r="C2075" t="s">
        <v>13</v>
      </c>
      <c r="D2075" t="s">
        <v>18</v>
      </c>
      <c r="E2075" t="s">
        <v>12</v>
      </c>
      <c r="F2075" t="s">
        <v>10</v>
      </c>
      <c r="G2075">
        <v>1372</v>
      </c>
      <c r="H2075" t="str">
        <f t="shared" si="32"/>
        <v>Yuksek yas</v>
      </c>
    </row>
    <row r="2076" spans="1:8" x14ac:dyDescent="0.3">
      <c r="A2076">
        <v>202074</v>
      </c>
      <c r="B2076">
        <v>42</v>
      </c>
      <c r="C2076" t="s">
        <v>7</v>
      </c>
      <c r="D2076" t="s">
        <v>20</v>
      </c>
      <c r="E2076" t="s">
        <v>9</v>
      </c>
      <c r="F2076" t="s">
        <v>10</v>
      </c>
      <c r="G2076">
        <v>1062</v>
      </c>
      <c r="H2076" t="str">
        <f t="shared" si="32"/>
        <v>Orta yas</v>
      </c>
    </row>
    <row r="2077" spans="1:8" x14ac:dyDescent="0.3">
      <c r="A2077">
        <v>202075</v>
      </c>
      <c r="B2077">
        <v>65</v>
      </c>
      <c r="C2077" t="s">
        <v>16</v>
      </c>
      <c r="D2077" t="s">
        <v>21</v>
      </c>
      <c r="E2077" t="s">
        <v>9</v>
      </c>
      <c r="F2077" t="s">
        <v>10</v>
      </c>
      <c r="G2077">
        <v>1563</v>
      </c>
      <c r="H2077" t="str">
        <f t="shared" si="32"/>
        <v>Yuksek yas</v>
      </c>
    </row>
    <row r="2078" spans="1:8" x14ac:dyDescent="0.3">
      <c r="A2078">
        <v>202076</v>
      </c>
      <c r="B2078">
        <v>18</v>
      </c>
      <c r="C2078" t="s">
        <v>7</v>
      </c>
      <c r="D2078" t="s">
        <v>18</v>
      </c>
      <c r="E2078" t="s">
        <v>19</v>
      </c>
      <c r="F2078" t="s">
        <v>10</v>
      </c>
      <c r="G2078">
        <v>1777</v>
      </c>
      <c r="H2078" t="str">
        <f t="shared" si="32"/>
        <v>Kicik yas</v>
      </c>
    </row>
    <row r="2079" spans="1:8" x14ac:dyDescent="0.3">
      <c r="A2079">
        <v>202077</v>
      </c>
      <c r="B2079">
        <v>70</v>
      </c>
      <c r="C2079" t="s">
        <v>13</v>
      </c>
      <c r="D2079" t="s">
        <v>20</v>
      </c>
      <c r="E2079" t="s">
        <v>15</v>
      </c>
      <c r="F2079" t="s">
        <v>10</v>
      </c>
      <c r="G2079">
        <v>1341</v>
      </c>
      <c r="H2079" t="str">
        <f t="shared" si="32"/>
        <v>Yuksek yas</v>
      </c>
    </row>
    <row r="2080" spans="1:8" x14ac:dyDescent="0.3">
      <c r="A2080">
        <v>202078</v>
      </c>
      <c r="B2080">
        <v>63</v>
      </c>
      <c r="C2080" t="s">
        <v>7</v>
      </c>
      <c r="D2080" t="s">
        <v>14</v>
      </c>
      <c r="E2080" t="s">
        <v>15</v>
      </c>
      <c r="F2080" t="s">
        <v>10</v>
      </c>
      <c r="G2080">
        <v>1166</v>
      </c>
      <c r="H2080" t="str">
        <f t="shared" si="32"/>
        <v>Yuksek yas</v>
      </c>
    </row>
    <row r="2081" spans="1:8" x14ac:dyDescent="0.3">
      <c r="A2081">
        <v>202079</v>
      </c>
      <c r="B2081">
        <v>32</v>
      </c>
      <c r="C2081" t="s">
        <v>11</v>
      </c>
      <c r="D2081" t="s">
        <v>17</v>
      </c>
      <c r="E2081" t="s">
        <v>15</v>
      </c>
      <c r="F2081" t="s">
        <v>10</v>
      </c>
      <c r="G2081">
        <v>1150</v>
      </c>
      <c r="H2081" t="str">
        <f t="shared" si="32"/>
        <v>Kicik yas</v>
      </c>
    </row>
    <row r="2082" spans="1:8" x14ac:dyDescent="0.3">
      <c r="A2082">
        <v>202080</v>
      </c>
      <c r="B2082">
        <v>26</v>
      </c>
      <c r="C2082" t="s">
        <v>13</v>
      </c>
      <c r="D2082" t="s">
        <v>14</v>
      </c>
      <c r="E2082" t="s">
        <v>19</v>
      </c>
      <c r="F2082" t="s">
        <v>10</v>
      </c>
      <c r="G2082">
        <v>1522</v>
      </c>
      <c r="H2082" t="str">
        <f t="shared" si="32"/>
        <v>Kicik yas</v>
      </c>
    </row>
    <row r="2083" spans="1:8" x14ac:dyDescent="0.3">
      <c r="A2083">
        <v>202081</v>
      </c>
      <c r="B2083">
        <v>32</v>
      </c>
      <c r="C2083" t="s">
        <v>16</v>
      </c>
      <c r="D2083" t="s">
        <v>14</v>
      </c>
      <c r="E2083" t="s">
        <v>15</v>
      </c>
      <c r="F2083" t="s">
        <v>10</v>
      </c>
      <c r="G2083">
        <v>1987</v>
      </c>
      <c r="H2083" t="str">
        <f t="shared" si="32"/>
        <v>Kicik yas</v>
      </c>
    </row>
    <row r="2084" spans="1:8" x14ac:dyDescent="0.3">
      <c r="A2084">
        <v>202082</v>
      </c>
      <c r="B2084">
        <v>66</v>
      </c>
      <c r="C2084" t="s">
        <v>16</v>
      </c>
      <c r="D2084" t="s">
        <v>17</v>
      </c>
      <c r="E2084" t="s">
        <v>9</v>
      </c>
      <c r="F2084" t="s">
        <v>10</v>
      </c>
      <c r="G2084">
        <v>1606</v>
      </c>
      <c r="H2084" t="str">
        <f t="shared" si="32"/>
        <v>Yuksek yas</v>
      </c>
    </row>
    <row r="2085" spans="1:8" x14ac:dyDescent="0.3">
      <c r="A2085">
        <v>202083</v>
      </c>
      <c r="B2085">
        <v>74</v>
      </c>
      <c r="C2085" t="s">
        <v>7</v>
      </c>
      <c r="D2085" t="s">
        <v>17</v>
      </c>
      <c r="E2085" t="s">
        <v>12</v>
      </c>
      <c r="F2085" t="s">
        <v>10</v>
      </c>
      <c r="G2085">
        <v>1583</v>
      </c>
      <c r="H2085" t="str">
        <f t="shared" si="32"/>
        <v>Yuksek yas</v>
      </c>
    </row>
    <row r="2086" spans="1:8" x14ac:dyDescent="0.3">
      <c r="A2086">
        <v>202084</v>
      </c>
      <c r="B2086">
        <v>41</v>
      </c>
      <c r="C2086" t="s">
        <v>16</v>
      </c>
      <c r="D2086" t="s">
        <v>18</v>
      </c>
      <c r="E2086" t="s">
        <v>19</v>
      </c>
      <c r="F2086" t="s">
        <v>10</v>
      </c>
      <c r="G2086">
        <v>1500</v>
      </c>
      <c r="H2086" t="str">
        <f t="shared" si="32"/>
        <v>Orta yas</v>
      </c>
    </row>
    <row r="2087" spans="1:8" x14ac:dyDescent="0.3">
      <c r="A2087">
        <v>202085</v>
      </c>
      <c r="B2087">
        <v>21</v>
      </c>
      <c r="C2087" t="s">
        <v>13</v>
      </c>
      <c r="D2087" t="s">
        <v>8</v>
      </c>
      <c r="E2087" t="s">
        <v>9</v>
      </c>
      <c r="F2087" t="s">
        <v>10</v>
      </c>
      <c r="G2087">
        <v>1895</v>
      </c>
      <c r="H2087" t="str">
        <f t="shared" si="32"/>
        <v>Kicik yas</v>
      </c>
    </row>
    <row r="2088" spans="1:8" x14ac:dyDescent="0.3">
      <c r="A2088">
        <v>202086</v>
      </c>
      <c r="B2088">
        <v>29</v>
      </c>
      <c r="C2088" t="s">
        <v>16</v>
      </c>
      <c r="D2088" t="s">
        <v>17</v>
      </c>
      <c r="E2088" t="s">
        <v>15</v>
      </c>
      <c r="F2088" t="s">
        <v>10</v>
      </c>
      <c r="G2088">
        <v>1998</v>
      </c>
      <c r="H2088" t="str">
        <f t="shared" si="32"/>
        <v>Kicik yas</v>
      </c>
    </row>
    <row r="2089" spans="1:8" x14ac:dyDescent="0.3">
      <c r="A2089">
        <v>202087</v>
      </c>
      <c r="B2089">
        <v>76</v>
      </c>
      <c r="C2089" t="s">
        <v>16</v>
      </c>
      <c r="D2089" t="s">
        <v>21</v>
      </c>
      <c r="E2089" t="s">
        <v>12</v>
      </c>
      <c r="F2089" t="s">
        <v>10</v>
      </c>
      <c r="G2089">
        <v>1559</v>
      </c>
      <c r="H2089" t="str">
        <f t="shared" si="32"/>
        <v>Yuksek yas</v>
      </c>
    </row>
    <row r="2090" spans="1:8" x14ac:dyDescent="0.3">
      <c r="A2090">
        <v>202088</v>
      </c>
      <c r="B2090">
        <v>75</v>
      </c>
      <c r="C2090" t="s">
        <v>7</v>
      </c>
      <c r="D2090" t="s">
        <v>18</v>
      </c>
      <c r="E2090" t="s">
        <v>9</v>
      </c>
      <c r="F2090" t="s">
        <v>10</v>
      </c>
      <c r="G2090">
        <v>1347</v>
      </c>
      <c r="H2090" t="str">
        <f t="shared" si="32"/>
        <v>Yuksek yas</v>
      </c>
    </row>
    <row r="2091" spans="1:8" x14ac:dyDescent="0.3">
      <c r="A2091">
        <v>202089</v>
      </c>
      <c r="B2091">
        <v>54</v>
      </c>
      <c r="C2091" t="s">
        <v>16</v>
      </c>
      <c r="D2091" t="s">
        <v>14</v>
      </c>
      <c r="E2091" t="s">
        <v>15</v>
      </c>
      <c r="F2091" t="s">
        <v>10</v>
      </c>
      <c r="G2091">
        <v>1271</v>
      </c>
      <c r="H2091" t="str">
        <f t="shared" si="32"/>
        <v>Yuksek yas</v>
      </c>
    </row>
    <row r="2092" spans="1:8" x14ac:dyDescent="0.3">
      <c r="A2092">
        <v>202090</v>
      </c>
      <c r="B2092">
        <v>78</v>
      </c>
      <c r="C2092" t="s">
        <v>7</v>
      </c>
      <c r="D2092" t="s">
        <v>18</v>
      </c>
      <c r="E2092" t="s">
        <v>9</v>
      </c>
      <c r="F2092" t="s">
        <v>10</v>
      </c>
      <c r="G2092">
        <v>1429</v>
      </c>
      <c r="H2092" t="str">
        <f t="shared" si="32"/>
        <v>Yuksek yas</v>
      </c>
    </row>
    <row r="2093" spans="1:8" x14ac:dyDescent="0.3">
      <c r="A2093">
        <v>202091</v>
      </c>
      <c r="B2093">
        <v>54</v>
      </c>
      <c r="C2093" t="s">
        <v>7</v>
      </c>
      <c r="D2093" t="s">
        <v>17</v>
      </c>
      <c r="E2093" t="s">
        <v>12</v>
      </c>
      <c r="F2093" t="s">
        <v>10</v>
      </c>
      <c r="G2093">
        <v>1942</v>
      </c>
      <c r="H2093" t="str">
        <f t="shared" si="32"/>
        <v>Yuksek yas</v>
      </c>
    </row>
    <row r="2094" spans="1:8" x14ac:dyDescent="0.3">
      <c r="A2094">
        <v>202092</v>
      </c>
      <c r="B2094">
        <v>60</v>
      </c>
      <c r="C2094" t="s">
        <v>13</v>
      </c>
      <c r="D2094" t="s">
        <v>17</v>
      </c>
      <c r="E2094" t="s">
        <v>9</v>
      </c>
      <c r="F2094" t="s">
        <v>10</v>
      </c>
      <c r="G2094">
        <v>1606</v>
      </c>
      <c r="H2094" t="str">
        <f t="shared" si="32"/>
        <v>Yuksek yas</v>
      </c>
    </row>
    <row r="2095" spans="1:8" x14ac:dyDescent="0.3">
      <c r="A2095">
        <v>202093</v>
      </c>
      <c r="B2095">
        <v>77</v>
      </c>
      <c r="C2095" t="s">
        <v>13</v>
      </c>
      <c r="D2095" t="s">
        <v>21</v>
      </c>
      <c r="E2095" t="s">
        <v>19</v>
      </c>
      <c r="F2095" t="s">
        <v>10</v>
      </c>
      <c r="G2095">
        <v>1232</v>
      </c>
      <c r="H2095" t="str">
        <f t="shared" si="32"/>
        <v>Yuksek yas</v>
      </c>
    </row>
    <row r="2096" spans="1:8" x14ac:dyDescent="0.3">
      <c r="A2096">
        <v>202094</v>
      </c>
      <c r="B2096">
        <v>23</v>
      </c>
      <c r="C2096" t="s">
        <v>13</v>
      </c>
      <c r="D2096" t="s">
        <v>21</v>
      </c>
      <c r="E2096" t="s">
        <v>12</v>
      </c>
      <c r="F2096" t="s">
        <v>10</v>
      </c>
      <c r="G2096">
        <v>1559</v>
      </c>
      <c r="H2096" t="str">
        <f t="shared" si="32"/>
        <v>Kicik yas</v>
      </c>
    </row>
    <row r="2097" spans="1:8" x14ac:dyDescent="0.3">
      <c r="A2097">
        <v>202095</v>
      </c>
      <c r="B2097">
        <v>56</v>
      </c>
      <c r="C2097" t="s">
        <v>11</v>
      </c>
      <c r="D2097" t="s">
        <v>14</v>
      </c>
      <c r="E2097" t="s">
        <v>12</v>
      </c>
      <c r="F2097" t="s">
        <v>10</v>
      </c>
      <c r="G2097">
        <v>1207</v>
      </c>
      <c r="H2097" t="str">
        <f t="shared" si="32"/>
        <v>Yuksek yas</v>
      </c>
    </row>
    <row r="2098" spans="1:8" x14ac:dyDescent="0.3">
      <c r="A2098">
        <v>202096</v>
      </c>
      <c r="B2098">
        <v>73</v>
      </c>
      <c r="C2098" t="s">
        <v>7</v>
      </c>
      <c r="D2098" t="s">
        <v>20</v>
      </c>
      <c r="E2098" t="s">
        <v>15</v>
      </c>
      <c r="F2098" t="s">
        <v>10</v>
      </c>
      <c r="G2098">
        <v>1452</v>
      </c>
      <c r="H2098" t="str">
        <f t="shared" si="32"/>
        <v>Yuksek yas</v>
      </c>
    </row>
    <row r="2099" spans="1:8" x14ac:dyDescent="0.3">
      <c r="A2099">
        <v>202097</v>
      </c>
      <c r="B2099">
        <v>63</v>
      </c>
      <c r="C2099" t="s">
        <v>16</v>
      </c>
      <c r="D2099" t="s">
        <v>21</v>
      </c>
      <c r="E2099" t="s">
        <v>12</v>
      </c>
      <c r="F2099" t="s">
        <v>10</v>
      </c>
      <c r="G2099">
        <v>1738</v>
      </c>
      <c r="H2099" t="str">
        <f t="shared" si="32"/>
        <v>Yuksek yas</v>
      </c>
    </row>
    <row r="2100" spans="1:8" x14ac:dyDescent="0.3">
      <c r="A2100">
        <v>202098</v>
      </c>
      <c r="B2100">
        <v>41</v>
      </c>
      <c r="C2100" t="s">
        <v>13</v>
      </c>
      <c r="D2100" t="s">
        <v>18</v>
      </c>
      <c r="E2100" t="s">
        <v>19</v>
      </c>
      <c r="F2100" t="s">
        <v>10</v>
      </c>
      <c r="G2100">
        <v>1500</v>
      </c>
      <c r="H2100" t="str">
        <f t="shared" si="32"/>
        <v>Orta yas</v>
      </c>
    </row>
    <row r="2101" spans="1:8" x14ac:dyDescent="0.3">
      <c r="A2101">
        <v>202099</v>
      </c>
      <c r="B2101">
        <v>28</v>
      </c>
      <c r="C2101" t="s">
        <v>13</v>
      </c>
      <c r="D2101" t="s">
        <v>8</v>
      </c>
      <c r="E2101" t="s">
        <v>12</v>
      </c>
      <c r="F2101" t="s">
        <v>10</v>
      </c>
      <c r="G2101">
        <v>1920</v>
      </c>
      <c r="H2101" t="str">
        <f t="shared" si="32"/>
        <v>Kicik yas</v>
      </c>
    </row>
    <row r="2102" spans="1:8" x14ac:dyDescent="0.3">
      <c r="A2102">
        <v>202100</v>
      </c>
      <c r="B2102">
        <v>79</v>
      </c>
      <c r="C2102" t="s">
        <v>13</v>
      </c>
      <c r="D2102" t="s">
        <v>20</v>
      </c>
      <c r="E2102" t="s">
        <v>12</v>
      </c>
      <c r="F2102" t="s">
        <v>10</v>
      </c>
      <c r="G2102">
        <v>1588</v>
      </c>
      <c r="H2102" t="str">
        <f t="shared" si="32"/>
        <v>Yuksek yas</v>
      </c>
    </row>
    <row r="2103" spans="1:8" x14ac:dyDescent="0.3">
      <c r="A2103">
        <v>202101</v>
      </c>
      <c r="B2103">
        <v>30</v>
      </c>
      <c r="C2103" t="s">
        <v>11</v>
      </c>
      <c r="D2103" t="s">
        <v>14</v>
      </c>
      <c r="E2103" t="s">
        <v>15</v>
      </c>
      <c r="F2103" t="s">
        <v>10</v>
      </c>
      <c r="G2103">
        <v>1860</v>
      </c>
      <c r="H2103" t="str">
        <f t="shared" si="32"/>
        <v>Kicik yas</v>
      </c>
    </row>
    <row r="2104" spans="1:8" x14ac:dyDescent="0.3">
      <c r="A2104">
        <v>202102</v>
      </c>
      <c r="B2104">
        <v>51</v>
      </c>
      <c r="C2104" t="s">
        <v>13</v>
      </c>
      <c r="D2104" t="s">
        <v>18</v>
      </c>
      <c r="E2104" t="s">
        <v>12</v>
      </c>
      <c r="F2104" t="s">
        <v>10</v>
      </c>
      <c r="G2104">
        <v>1218</v>
      </c>
      <c r="H2104" t="str">
        <f t="shared" si="32"/>
        <v>Yuksek yas</v>
      </c>
    </row>
    <row r="2105" spans="1:8" x14ac:dyDescent="0.3">
      <c r="A2105">
        <v>202103</v>
      </c>
      <c r="B2105">
        <v>42</v>
      </c>
      <c r="C2105" t="s">
        <v>16</v>
      </c>
      <c r="D2105" t="s">
        <v>14</v>
      </c>
      <c r="E2105" t="s">
        <v>15</v>
      </c>
      <c r="F2105" t="s">
        <v>10</v>
      </c>
      <c r="G2105">
        <v>1871</v>
      </c>
      <c r="H2105" t="str">
        <f t="shared" si="32"/>
        <v>Orta yas</v>
      </c>
    </row>
    <row r="2106" spans="1:8" x14ac:dyDescent="0.3">
      <c r="A2106">
        <v>202104</v>
      </c>
      <c r="B2106">
        <v>24</v>
      </c>
      <c r="C2106" t="s">
        <v>7</v>
      </c>
      <c r="D2106" t="s">
        <v>8</v>
      </c>
      <c r="E2106" t="s">
        <v>9</v>
      </c>
      <c r="F2106" t="s">
        <v>10</v>
      </c>
      <c r="G2106">
        <v>1080</v>
      </c>
      <c r="H2106" t="str">
        <f t="shared" si="32"/>
        <v>Kicik yas</v>
      </c>
    </row>
    <row r="2107" spans="1:8" x14ac:dyDescent="0.3">
      <c r="A2107">
        <v>202105</v>
      </c>
      <c r="B2107">
        <v>69</v>
      </c>
      <c r="C2107" t="s">
        <v>7</v>
      </c>
      <c r="D2107" t="s">
        <v>21</v>
      </c>
      <c r="E2107" t="s">
        <v>19</v>
      </c>
      <c r="F2107" t="s">
        <v>10</v>
      </c>
      <c r="G2107">
        <v>1548</v>
      </c>
      <c r="H2107" t="str">
        <f t="shared" si="32"/>
        <v>Yuksek yas</v>
      </c>
    </row>
    <row r="2108" spans="1:8" x14ac:dyDescent="0.3">
      <c r="A2108">
        <v>202106</v>
      </c>
      <c r="B2108">
        <v>21</v>
      </c>
      <c r="C2108" t="s">
        <v>7</v>
      </c>
      <c r="D2108" t="s">
        <v>8</v>
      </c>
      <c r="E2108" t="s">
        <v>12</v>
      </c>
      <c r="F2108" t="s">
        <v>10</v>
      </c>
      <c r="G2108">
        <v>1613</v>
      </c>
      <c r="H2108" t="str">
        <f t="shared" si="32"/>
        <v>Kicik yas</v>
      </c>
    </row>
    <row r="2109" spans="1:8" x14ac:dyDescent="0.3">
      <c r="A2109">
        <v>202107</v>
      </c>
      <c r="B2109">
        <v>76</v>
      </c>
      <c r="C2109" t="s">
        <v>16</v>
      </c>
      <c r="D2109" t="s">
        <v>21</v>
      </c>
      <c r="E2109" t="s">
        <v>19</v>
      </c>
      <c r="F2109" t="s">
        <v>10</v>
      </c>
      <c r="G2109">
        <v>1702</v>
      </c>
      <c r="H2109" t="str">
        <f t="shared" si="32"/>
        <v>Yuksek yas</v>
      </c>
    </row>
    <row r="2110" spans="1:8" x14ac:dyDescent="0.3">
      <c r="A2110">
        <v>202108</v>
      </c>
      <c r="B2110">
        <v>0</v>
      </c>
      <c r="C2110" t="s">
        <v>13</v>
      </c>
      <c r="D2110" t="s">
        <v>17</v>
      </c>
      <c r="E2110" t="s">
        <v>9</v>
      </c>
      <c r="F2110" t="s">
        <v>10</v>
      </c>
      <c r="G2110">
        <v>1540</v>
      </c>
      <c r="H2110" t="str">
        <f t="shared" si="32"/>
        <v>Bilinmir</v>
      </c>
    </row>
    <row r="2111" spans="1:8" x14ac:dyDescent="0.3">
      <c r="A2111">
        <v>202109</v>
      </c>
      <c r="B2111">
        <v>37</v>
      </c>
      <c r="C2111" t="s">
        <v>13</v>
      </c>
      <c r="D2111" t="s">
        <v>14</v>
      </c>
      <c r="E2111" t="s">
        <v>12</v>
      </c>
      <c r="F2111" t="s">
        <v>10</v>
      </c>
      <c r="G2111">
        <v>1825</v>
      </c>
      <c r="H2111" t="str">
        <f t="shared" si="32"/>
        <v>Orta yas</v>
      </c>
    </row>
    <row r="2112" spans="1:8" x14ac:dyDescent="0.3">
      <c r="A2112">
        <v>202110</v>
      </c>
      <c r="B2112">
        <v>46</v>
      </c>
      <c r="C2112" t="s">
        <v>13</v>
      </c>
      <c r="D2112" t="s">
        <v>17</v>
      </c>
      <c r="E2112" t="s">
        <v>15</v>
      </c>
      <c r="F2112" t="s">
        <v>10</v>
      </c>
      <c r="G2112">
        <v>1764</v>
      </c>
      <c r="H2112" t="str">
        <f t="shared" si="32"/>
        <v>Orta yas</v>
      </c>
    </row>
    <row r="2113" spans="1:8" x14ac:dyDescent="0.3">
      <c r="A2113">
        <v>202111</v>
      </c>
      <c r="B2113">
        <v>71</v>
      </c>
      <c r="C2113" t="s">
        <v>13</v>
      </c>
      <c r="D2113" t="s">
        <v>14</v>
      </c>
      <c r="E2113" t="s">
        <v>9</v>
      </c>
      <c r="F2113" t="s">
        <v>10</v>
      </c>
      <c r="G2113">
        <v>1250</v>
      </c>
      <c r="H2113" t="str">
        <f t="shared" si="32"/>
        <v>Yuksek yas</v>
      </c>
    </row>
    <row r="2114" spans="1:8" x14ac:dyDescent="0.3">
      <c r="A2114">
        <v>202112</v>
      </c>
      <c r="B2114">
        <v>70</v>
      </c>
      <c r="C2114" t="s">
        <v>13</v>
      </c>
      <c r="D2114" t="s">
        <v>21</v>
      </c>
      <c r="E2114" t="s">
        <v>12</v>
      </c>
      <c r="F2114" t="s">
        <v>10</v>
      </c>
      <c r="G2114">
        <v>1737</v>
      </c>
      <c r="H2114" t="str">
        <f t="shared" ref="H2114:H2177" si="33">IF(B2114=0, "Bilinmir",
    IF(AND(B2114&gt;0, B2114&lt;35), "Kicik yas",
        IF(AND(B2114&gt;=35, B2114&lt;50), "Orta yas",
            "Yuksek yas"
        )
    )
)</f>
        <v>Yuksek yas</v>
      </c>
    </row>
    <row r="2115" spans="1:8" x14ac:dyDescent="0.3">
      <c r="A2115">
        <v>202113</v>
      </c>
      <c r="B2115">
        <v>68</v>
      </c>
      <c r="C2115" t="s">
        <v>16</v>
      </c>
      <c r="D2115" t="s">
        <v>8</v>
      </c>
      <c r="E2115" t="s">
        <v>15</v>
      </c>
      <c r="F2115" t="s">
        <v>10</v>
      </c>
      <c r="G2115">
        <v>1605</v>
      </c>
      <c r="H2115" t="str">
        <f t="shared" si="33"/>
        <v>Yuksek yas</v>
      </c>
    </row>
    <row r="2116" spans="1:8" x14ac:dyDescent="0.3">
      <c r="A2116">
        <v>202114</v>
      </c>
      <c r="B2116">
        <v>62</v>
      </c>
      <c r="C2116" t="s">
        <v>7</v>
      </c>
      <c r="D2116" t="s">
        <v>21</v>
      </c>
      <c r="E2116" t="s">
        <v>12</v>
      </c>
      <c r="F2116" t="s">
        <v>10</v>
      </c>
      <c r="G2116">
        <v>1414</v>
      </c>
      <c r="H2116" t="str">
        <f t="shared" si="33"/>
        <v>Yuksek yas</v>
      </c>
    </row>
    <row r="2117" spans="1:8" x14ac:dyDescent="0.3">
      <c r="A2117">
        <v>202115</v>
      </c>
      <c r="B2117">
        <v>0</v>
      </c>
      <c r="C2117" t="s">
        <v>13</v>
      </c>
      <c r="D2117" t="s">
        <v>17</v>
      </c>
      <c r="E2117" t="s">
        <v>12</v>
      </c>
      <c r="F2117" t="s">
        <v>10</v>
      </c>
      <c r="G2117">
        <v>1085</v>
      </c>
      <c r="H2117" t="str">
        <f t="shared" si="33"/>
        <v>Bilinmir</v>
      </c>
    </row>
    <row r="2118" spans="1:8" x14ac:dyDescent="0.3">
      <c r="A2118">
        <v>202116</v>
      </c>
      <c r="B2118">
        <v>0</v>
      </c>
      <c r="C2118" t="s">
        <v>7</v>
      </c>
      <c r="D2118" t="s">
        <v>17</v>
      </c>
      <c r="E2118" t="s">
        <v>19</v>
      </c>
      <c r="F2118" t="s">
        <v>10</v>
      </c>
      <c r="G2118">
        <v>1621</v>
      </c>
      <c r="H2118" t="str">
        <f t="shared" si="33"/>
        <v>Bilinmir</v>
      </c>
    </row>
    <row r="2119" spans="1:8" x14ac:dyDescent="0.3">
      <c r="A2119">
        <v>202117</v>
      </c>
      <c r="B2119">
        <v>60</v>
      </c>
      <c r="C2119" t="s">
        <v>16</v>
      </c>
      <c r="D2119" t="s">
        <v>20</v>
      </c>
      <c r="E2119" t="s">
        <v>15</v>
      </c>
      <c r="F2119" t="s">
        <v>10</v>
      </c>
      <c r="G2119">
        <v>1216</v>
      </c>
      <c r="H2119" t="str">
        <f t="shared" si="33"/>
        <v>Yuksek yas</v>
      </c>
    </row>
    <row r="2120" spans="1:8" x14ac:dyDescent="0.3">
      <c r="A2120">
        <v>202118</v>
      </c>
      <c r="B2120">
        <v>0</v>
      </c>
      <c r="C2120" t="s">
        <v>16</v>
      </c>
      <c r="D2120" t="s">
        <v>21</v>
      </c>
      <c r="E2120" t="s">
        <v>15</v>
      </c>
      <c r="F2120" t="s">
        <v>10</v>
      </c>
      <c r="G2120">
        <v>1195</v>
      </c>
      <c r="H2120" t="str">
        <f t="shared" si="33"/>
        <v>Bilinmir</v>
      </c>
    </row>
    <row r="2121" spans="1:8" x14ac:dyDescent="0.3">
      <c r="A2121">
        <v>202119</v>
      </c>
      <c r="B2121">
        <v>74</v>
      </c>
      <c r="C2121" t="s">
        <v>13</v>
      </c>
      <c r="D2121" t="s">
        <v>18</v>
      </c>
      <c r="E2121" t="s">
        <v>12</v>
      </c>
      <c r="F2121" t="s">
        <v>10</v>
      </c>
      <c r="G2121">
        <v>1994</v>
      </c>
      <c r="H2121" t="str">
        <f t="shared" si="33"/>
        <v>Yuksek yas</v>
      </c>
    </row>
    <row r="2122" spans="1:8" x14ac:dyDescent="0.3">
      <c r="A2122">
        <v>202120</v>
      </c>
      <c r="B2122">
        <v>43</v>
      </c>
      <c r="C2122" t="s">
        <v>16</v>
      </c>
      <c r="D2122" t="s">
        <v>14</v>
      </c>
      <c r="E2122" t="s">
        <v>15</v>
      </c>
      <c r="F2122" t="s">
        <v>10</v>
      </c>
      <c r="G2122">
        <v>1296</v>
      </c>
      <c r="H2122" t="str">
        <f t="shared" si="33"/>
        <v>Orta yas</v>
      </c>
    </row>
    <row r="2123" spans="1:8" x14ac:dyDescent="0.3">
      <c r="A2123">
        <v>202121</v>
      </c>
      <c r="B2123">
        <v>58</v>
      </c>
      <c r="C2123" t="s">
        <v>7</v>
      </c>
      <c r="D2123" t="s">
        <v>18</v>
      </c>
      <c r="E2123" t="s">
        <v>9</v>
      </c>
      <c r="F2123" t="s">
        <v>10</v>
      </c>
      <c r="G2123">
        <v>1945</v>
      </c>
      <c r="H2123" t="str">
        <f t="shared" si="33"/>
        <v>Yuksek yas</v>
      </c>
    </row>
    <row r="2124" spans="1:8" x14ac:dyDescent="0.3">
      <c r="A2124">
        <v>202122</v>
      </c>
      <c r="B2124">
        <v>66</v>
      </c>
      <c r="C2124" t="s">
        <v>13</v>
      </c>
      <c r="D2124" t="s">
        <v>20</v>
      </c>
      <c r="E2124" t="s">
        <v>15</v>
      </c>
      <c r="F2124" t="s">
        <v>10</v>
      </c>
      <c r="G2124">
        <v>1043</v>
      </c>
      <c r="H2124" t="str">
        <f t="shared" si="33"/>
        <v>Yuksek yas</v>
      </c>
    </row>
    <row r="2125" spans="1:8" x14ac:dyDescent="0.3">
      <c r="A2125">
        <v>202123</v>
      </c>
      <c r="B2125">
        <v>75</v>
      </c>
      <c r="C2125" t="s">
        <v>13</v>
      </c>
      <c r="D2125" t="s">
        <v>18</v>
      </c>
      <c r="E2125" t="s">
        <v>12</v>
      </c>
      <c r="F2125" t="s">
        <v>10</v>
      </c>
      <c r="G2125">
        <v>1392</v>
      </c>
      <c r="H2125" t="str">
        <f t="shared" si="33"/>
        <v>Yuksek yas</v>
      </c>
    </row>
    <row r="2126" spans="1:8" x14ac:dyDescent="0.3">
      <c r="A2126">
        <v>202124</v>
      </c>
      <c r="B2126">
        <v>20</v>
      </c>
      <c r="C2126" t="s">
        <v>7</v>
      </c>
      <c r="D2126" t="s">
        <v>8</v>
      </c>
      <c r="E2126" t="s">
        <v>19</v>
      </c>
      <c r="F2126" t="s">
        <v>10</v>
      </c>
      <c r="G2126">
        <v>1442</v>
      </c>
      <c r="H2126" t="str">
        <f t="shared" si="33"/>
        <v>Kicik yas</v>
      </c>
    </row>
    <row r="2127" spans="1:8" x14ac:dyDescent="0.3">
      <c r="A2127">
        <v>202125</v>
      </c>
      <c r="B2127">
        <v>73</v>
      </c>
      <c r="C2127" t="s">
        <v>13</v>
      </c>
      <c r="D2127" t="s">
        <v>18</v>
      </c>
      <c r="E2127" t="s">
        <v>15</v>
      </c>
      <c r="F2127" t="s">
        <v>10</v>
      </c>
      <c r="G2127">
        <v>1089</v>
      </c>
      <c r="H2127" t="str">
        <f t="shared" si="33"/>
        <v>Yuksek yas</v>
      </c>
    </row>
    <row r="2128" spans="1:8" x14ac:dyDescent="0.3">
      <c r="A2128">
        <v>202126</v>
      </c>
      <c r="B2128">
        <v>23</v>
      </c>
      <c r="C2128" t="s">
        <v>13</v>
      </c>
      <c r="D2128" t="s">
        <v>21</v>
      </c>
      <c r="E2128" t="s">
        <v>15</v>
      </c>
      <c r="F2128" t="s">
        <v>10</v>
      </c>
      <c r="G2128">
        <v>1986</v>
      </c>
      <c r="H2128" t="str">
        <f t="shared" si="33"/>
        <v>Kicik yas</v>
      </c>
    </row>
    <row r="2129" spans="1:8" x14ac:dyDescent="0.3">
      <c r="A2129">
        <v>202127</v>
      </c>
      <c r="B2129">
        <v>0</v>
      </c>
      <c r="C2129" t="s">
        <v>7</v>
      </c>
      <c r="D2129" t="s">
        <v>18</v>
      </c>
      <c r="E2129" t="s">
        <v>12</v>
      </c>
      <c r="F2129" t="s">
        <v>10</v>
      </c>
      <c r="G2129">
        <v>1154</v>
      </c>
      <c r="H2129" t="str">
        <f t="shared" si="33"/>
        <v>Bilinmir</v>
      </c>
    </row>
    <row r="2130" spans="1:8" x14ac:dyDescent="0.3">
      <c r="A2130">
        <v>202128</v>
      </c>
      <c r="B2130">
        <v>22</v>
      </c>
      <c r="C2130" t="s">
        <v>13</v>
      </c>
      <c r="D2130" t="s">
        <v>14</v>
      </c>
      <c r="E2130" t="s">
        <v>15</v>
      </c>
      <c r="F2130" t="s">
        <v>10</v>
      </c>
      <c r="G2130">
        <v>1977</v>
      </c>
      <c r="H2130" t="str">
        <f t="shared" si="33"/>
        <v>Kicik yas</v>
      </c>
    </row>
    <row r="2131" spans="1:8" x14ac:dyDescent="0.3">
      <c r="A2131">
        <v>202129</v>
      </c>
      <c r="B2131">
        <v>71</v>
      </c>
      <c r="C2131" t="s">
        <v>11</v>
      </c>
      <c r="D2131" t="s">
        <v>20</v>
      </c>
      <c r="E2131" t="s">
        <v>19</v>
      </c>
      <c r="F2131" t="s">
        <v>10</v>
      </c>
      <c r="G2131">
        <v>1477</v>
      </c>
      <c r="H2131" t="str">
        <f t="shared" si="33"/>
        <v>Yuksek yas</v>
      </c>
    </row>
    <row r="2132" spans="1:8" x14ac:dyDescent="0.3">
      <c r="A2132">
        <v>202130</v>
      </c>
      <c r="B2132">
        <v>64</v>
      </c>
      <c r="C2132" t="s">
        <v>7</v>
      </c>
      <c r="D2132" t="s">
        <v>17</v>
      </c>
      <c r="E2132" t="s">
        <v>19</v>
      </c>
      <c r="F2132" t="s">
        <v>10</v>
      </c>
      <c r="G2132">
        <v>1620</v>
      </c>
      <c r="H2132" t="str">
        <f t="shared" si="33"/>
        <v>Yuksek yas</v>
      </c>
    </row>
    <row r="2133" spans="1:8" x14ac:dyDescent="0.3">
      <c r="A2133">
        <v>202131</v>
      </c>
      <c r="B2133">
        <v>40</v>
      </c>
      <c r="C2133" t="s">
        <v>16</v>
      </c>
      <c r="D2133" t="s">
        <v>8</v>
      </c>
      <c r="E2133" t="s">
        <v>12</v>
      </c>
      <c r="F2133" t="s">
        <v>10</v>
      </c>
      <c r="G2133">
        <v>1058</v>
      </c>
      <c r="H2133" t="str">
        <f t="shared" si="33"/>
        <v>Orta yas</v>
      </c>
    </row>
    <row r="2134" spans="1:8" x14ac:dyDescent="0.3">
      <c r="A2134">
        <v>202132</v>
      </c>
      <c r="B2134">
        <v>66</v>
      </c>
      <c r="C2134" t="s">
        <v>7</v>
      </c>
      <c r="D2134" t="s">
        <v>21</v>
      </c>
      <c r="E2134" t="s">
        <v>19</v>
      </c>
      <c r="F2134" t="s">
        <v>10</v>
      </c>
      <c r="G2134">
        <v>1109</v>
      </c>
      <c r="H2134" t="str">
        <f t="shared" si="33"/>
        <v>Yuksek yas</v>
      </c>
    </row>
    <row r="2135" spans="1:8" x14ac:dyDescent="0.3">
      <c r="A2135">
        <v>202133</v>
      </c>
      <c r="B2135">
        <v>26</v>
      </c>
      <c r="C2135" t="s">
        <v>13</v>
      </c>
      <c r="D2135" t="s">
        <v>14</v>
      </c>
      <c r="E2135" t="s">
        <v>12</v>
      </c>
      <c r="F2135" t="s">
        <v>10</v>
      </c>
      <c r="G2135">
        <v>1478</v>
      </c>
      <c r="H2135" t="str">
        <f t="shared" si="33"/>
        <v>Kicik yas</v>
      </c>
    </row>
    <row r="2136" spans="1:8" x14ac:dyDescent="0.3">
      <c r="A2136">
        <v>202134</v>
      </c>
      <c r="B2136">
        <v>52</v>
      </c>
      <c r="C2136" t="s">
        <v>7</v>
      </c>
      <c r="D2136" t="s">
        <v>17</v>
      </c>
      <c r="E2136" t="s">
        <v>9</v>
      </c>
      <c r="F2136" t="s">
        <v>10</v>
      </c>
      <c r="G2136">
        <v>1617</v>
      </c>
      <c r="H2136" t="str">
        <f t="shared" si="33"/>
        <v>Yuksek yas</v>
      </c>
    </row>
    <row r="2137" spans="1:8" x14ac:dyDescent="0.3">
      <c r="A2137">
        <v>202135</v>
      </c>
      <c r="B2137">
        <v>37</v>
      </c>
      <c r="C2137" t="s">
        <v>13</v>
      </c>
      <c r="D2137" t="s">
        <v>14</v>
      </c>
      <c r="E2137" t="s">
        <v>19</v>
      </c>
      <c r="F2137" t="s">
        <v>10</v>
      </c>
      <c r="G2137">
        <v>1898</v>
      </c>
      <c r="H2137" t="str">
        <f t="shared" si="33"/>
        <v>Orta yas</v>
      </c>
    </row>
    <row r="2138" spans="1:8" x14ac:dyDescent="0.3">
      <c r="A2138">
        <v>202136</v>
      </c>
      <c r="B2138">
        <v>75</v>
      </c>
      <c r="C2138" t="s">
        <v>13</v>
      </c>
      <c r="D2138" t="s">
        <v>17</v>
      </c>
      <c r="E2138" t="s">
        <v>19</v>
      </c>
      <c r="F2138" t="s">
        <v>10</v>
      </c>
      <c r="G2138">
        <v>1732</v>
      </c>
      <c r="H2138" t="str">
        <f t="shared" si="33"/>
        <v>Yuksek yas</v>
      </c>
    </row>
    <row r="2139" spans="1:8" x14ac:dyDescent="0.3">
      <c r="A2139">
        <v>202137</v>
      </c>
      <c r="B2139">
        <v>66</v>
      </c>
      <c r="C2139" t="s">
        <v>7</v>
      </c>
      <c r="D2139" t="s">
        <v>21</v>
      </c>
      <c r="E2139" t="s">
        <v>19</v>
      </c>
      <c r="F2139" t="s">
        <v>10</v>
      </c>
      <c r="G2139">
        <v>1774</v>
      </c>
      <c r="H2139" t="str">
        <f t="shared" si="33"/>
        <v>Yuksek yas</v>
      </c>
    </row>
    <row r="2140" spans="1:8" x14ac:dyDescent="0.3">
      <c r="A2140">
        <v>202138</v>
      </c>
      <c r="B2140">
        <v>78</v>
      </c>
      <c r="C2140" t="s">
        <v>13</v>
      </c>
      <c r="D2140" t="s">
        <v>17</v>
      </c>
      <c r="E2140" t="s">
        <v>9</v>
      </c>
      <c r="F2140" t="s">
        <v>10</v>
      </c>
      <c r="G2140">
        <v>1593</v>
      </c>
      <c r="H2140" t="str">
        <f t="shared" si="33"/>
        <v>Yuksek yas</v>
      </c>
    </row>
    <row r="2141" spans="1:8" x14ac:dyDescent="0.3">
      <c r="A2141">
        <v>202139</v>
      </c>
      <c r="B2141">
        <v>76</v>
      </c>
      <c r="C2141" t="s">
        <v>16</v>
      </c>
      <c r="D2141" t="s">
        <v>20</v>
      </c>
      <c r="E2141" t="s">
        <v>12</v>
      </c>
      <c r="F2141" t="s">
        <v>10</v>
      </c>
      <c r="G2141">
        <v>1783</v>
      </c>
      <c r="H2141" t="str">
        <f t="shared" si="33"/>
        <v>Yuksek yas</v>
      </c>
    </row>
    <row r="2142" spans="1:8" x14ac:dyDescent="0.3">
      <c r="A2142">
        <v>202140</v>
      </c>
      <c r="B2142">
        <v>59</v>
      </c>
      <c r="C2142" t="s">
        <v>11</v>
      </c>
      <c r="D2142" t="s">
        <v>20</v>
      </c>
      <c r="E2142" t="s">
        <v>15</v>
      </c>
      <c r="F2142" t="s">
        <v>10</v>
      </c>
      <c r="G2142">
        <v>1048</v>
      </c>
      <c r="H2142" t="str">
        <f t="shared" si="33"/>
        <v>Yuksek yas</v>
      </c>
    </row>
    <row r="2143" spans="1:8" x14ac:dyDescent="0.3">
      <c r="A2143">
        <v>202141</v>
      </c>
      <c r="B2143">
        <v>52</v>
      </c>
      <c r="C2143" t="s">
        <v>7</v>
      </c>
      <c r="D2143" t="s">
        <v>21</v>
      </c>
      <c r="E2143" t="s">
        <v>9</v>
      </c>
      <c r="F2143" t="s">
        <v>10</v>
      </c>
      <c r="G2143">
        <v>1376</v>
      </c>
      <c r="H2143" t="str">
        <f t="shared" si="33"/>
        <v>Yuksek yas</v>
      </c>
    </row>
    <row r="2144" spans="1:8" x14ac:dyDescent="0.3">
      <c r="A2144">
        <v>202142</v>
      </c>
      <c r="B2144">
        <v>67</v>
      </c>
      <c r="C2144" t="s">
        <v>16</v>
      </c>
      <c r="D2144" t="s">
        <v>21</v>
      </c>
      <c r="E2144" t="s">
        <v>15</v>
      </c>
      <c r="F2144" t="s">
        <v>10</v>
      </c>
      <c r="G2144">
        <v>1031</v>
      </c>
      <c r="H2144" t="str">
        <f t="shared" si="33"/>
        <v>Yuksek yas</v>
      </c>
    </row>
    <row r="2145" spans="1:8" x14ac:dyDescent="0.3">
      <c r="A2145">
        <v>202143</v>
      </c>
      <c r="B2145">
        <v>35</v>
      </c>
      <c r="C2145" t="s">
        <v>16</v>
      </c>
      <c r="D2145" t="s">
        <v>17</v>
      </c>
      <c r="E2145" t="s">
        <v>9</v>
      </c>
      <c r="F2145" t="s">
        <v>10</v>
      </c>
      <c r="G2145">
        <v>1485</v>
      </c>
      <c r="H2145" t="str">
        <f t="shared" si="33"/>
        <v>Orta yas</v>
      </c>
    </row>
    <row r="2146" spans="1:8" x14ac:dyDescent="0.3">
      <c r="A2146">
        <v>202144</v>
      </c>
      <c r="B2146">
        <v>79</v>
      </c>
      <c r="C2146" t="s">
        <v>13</v>
      </c>
      <c r="D2146" t="s">
        <v>20</v>
      </c>
      <c r="E2146" t="s">
        <v>15</v>
      </c>
      <c r="F2146" t="s">
        <v>10</v>
      </c>
      <c r="G2146">
        <v>1600</v>
      </c>
      <c r="H2146" t="str">
        <f t="shared" si="33"/>
        <v>Yuksek yas</v>
      </c>
    </row>
    <row r="2147" spans="1:8" x14ac:dyDescent="0.3">
      <c r="A2147">
        <v>202145</v>
      </c>
      <c r="B2147">
        <v>34</v>
      </c>
      <c r="C2147" t="s">
        <v>7</v>
      </c>
      <c r="D2147" t="s">
        <v>20</v>
      </c>
      <c r="E2147" t="s">
        <v>12</v>
      </c>
      <c r="F2147" t="s">
        <v>10</v>
      </c>
      <c r="G2147">
        <v>1939</v>
      </c>
      <c r="H2147" t="str">
        <f t="shared" si="33"/>
        <v>Kicik yas</v>
      </c>
    </row>
    <row r="2148" spans="1:8" x14ac:dyDescent="0.3">
      <c r="A2148">
        <v>202146</v>
      </c>
      <c r="B2148">
        <v>41</v>
      </c>
      <c r="C2148" t="s">
        <v>13</v>
      </c>
      <c r="D2148" t="s">
        <v>14</v>
      </c>
      <c r="E2148" t="s">
        <v>12</v>
      </c>
      <c r="F2148" t="s">
        <v>10</v>
      </c>
      <c r="G2148">
        <v>1991</v>
      </c>
      <c r="H2148" t="str">
        <f t="shared" si="33"/>
        <v>Orta yas</v>
      </c>
    </row>
    <row r="2149" spans="1:8" x14ac:dyDescent="0.3">
      <c r="A2149">
        <v>202147</v>
      </c>
      <c r="B2149">
        <v>20</v>
      </c>
      <c r="C2149" t="s">
        <v>13</v>
      </c>
      <c r="D2149" t="s">
        <v>20</v>
      </c>
      <c r="E2149" t="s">
        <v>15</v>
      </c>
      <c r="F2149" t="s">
        <v>10</v>
      </c>
      <c r="G2149">
        <v>1530</v>
      </c>
      <c r="H2149" t="str">
        <f t="shared" si="33"/>
        <v>Kicik yas</v>
      </c>
    </row>
    <row r="2150" spans="1:8" x14ac:dyDescent="0.3">
      <c r="A2150">
        <v>202148</v>
      </c>
      <c r="B2150">
        <v>0</v>
      </c>
      <c r="C2150" t="s">
        <v>7</v>
      </c>
      <c r="D2150" t="s">
        <v>18</v>
      </c>
      <c r="E2150" t="s">
        <v>9</v>
      </c>
      <c r="F2150" t="s">
        <v>10</v>
      </c>
      <c r="G2150">
        <v>1002</v>
      </c>
      <c r="H2150" t="str">
        <f t="shared" si="33"/>
        <v>Bilinmir</v>
      </c>
    </row>
    <row r="2151" spans="1:8" x14ac:dyDescent="0.3">
      <c r="A2151">
        <v>202149</v>
      </c>
      <c r="B2151">
        <v>0</v>
      </c>
      <c r="C2151" t="s">
        <v>7</v>
      </c>
      <c r="D2151" t="s">
        <v>20</v>
      </c>
      <c r="E2151" t="s">
        <v>9</v>
      </c>
      <c r="F2151" t="s">
        <v>10</v>
      </c>
      <c r="G2151">
        <v>1377</v>
      </c>
      <c r="H2151" t="str">
        <f t="shared" si="33"/>
        <v>Bilinmir</v>
      </c>
    </row>
    <row r="2152" spans="1:8" x14ac:dyDescent="0.3">
      <c r="A2152">
        <v>202150</v>
      </c>
      <c r="B2152">
        <v>55</v>
      </c>
      <c r="C2152" t="s">
        <v>13</v>
      </c>
      <c r="D2152" t="s">
        <v>8</v>
      </c>
      <c r="E2152" t="s">
        <v>15</v>
      </c>
      <c r="F2152" t="s">
        <v>10</v>
      </c>
      <c r="G2152">
        <v>1571</v>
      </c>
      <c r="H2152" t="str">
        <f t="shared" si="33"/>
        <v>Yuksek yas</v>
      </c>
    </row>
    <row r="2153" spans="1:8" x14ac:dyDescent="0.3">
      <c r="A2153">
        <v>202151</v>
      </c>
      <c r="B2153">
        <v>30</v>
      </c>
      <c r="C2153" t="s">
        <v>11</v>
      </c>
      <c r="D2153" t="s">
        <v>21</v>
      </c>
      <c r="E2153" t="s">
        <v>19</v>
      </c>
      <c r="F2153" t="s">
        <v>10</v>
      </c>
      <c r="G2153">
        <v>1930</v>
      </c>
      <c r="H2153" t="str">
        <f t="shared" si="33"/>
        <v>Kicik yas</v>
      </c>
    </row>
    <row r="2154" spans="1:8" x14ac:dyDescent="0.3">
      <c r="A2154">
        <v>202152</v>
      </c>
      <c r="B2154">
        <v>73</v>
      </c>
      <c r="C2154" t="s">
        <v>11</v>
      </c>
      <c r="D2154" t="s">
        <v>14</v>
      </c>
      <c r="E2154" t="s">
        <v>19</v>
      </c>
      <c r="F2154" t="s">
        <v>10</v>
      </c>
      <c r="G2154">
        <v>1241</v>
      </c>
      <c r="H2154" t="str">
        <f t="shared" si="33"/>
        <v>Yuksek yas</v>
      </c>
    </row>
    <row r="2155" spans="1:8" x14ac:dyDescent="0.3">
      <c r="A2155">
        <v>202153</v>
      </c>
      <c r="B2155">
        <v>78</v>
      </c>
      <c r="C2155" t="s">
        <v>16</v>
      </c>
      <c r="D2155" t="s">
        <v>17</v>
      </c>
      <c r="E2155" t="s">
        <v>9</v>
      </c>
      <c r="F2155" t="s">
        <v>10</v>
      </c>
      <c r="G2155">
        <v>1540</v>
      </c>
      <c r="H2155" t="str">
        <f t="shared" si="33"/>
        <v>Yuksek yas</v>
      </c>
    </row>
    <row r="2156" spans="1:8" x14ac:dyDescent="0.3">
      <c r="A2156">
        <v>202154</v>
      </c>
      <c r="B2156">
        <v>64</v>
      </c>
      <c r="C2156" t="s">
        <v>13</v>
      </c>
      <c r="D2156" t="s">
        <v>14</v>
      </c>
      <c r="E2156" t="s">
        <v>12</v>
      </c>
      <c r="F2156" t="s">
        <v>10</v>
      </c>
      <c r="G2156">
        <v>1586</v>
      </c>
      <c r="H2156" t="str">
        <f t="shared" si="33"/>
        <v>Yuksek yas</v>
      </c>
    </row>
    <row r="2157" spans="1:8" x14ac:dyDescent="0.3">
      <c r="A2157">
        <v>202155</v>
      </c>
      <c r="B2157">
        <v>42</v>
      </c>
      <c r="C2157" t="s">
        <v>7</v>
      </c>
      <c r="D2157" t="s">
        <v>17</v>
      </c>
      <c r="E2157" t="s">
        <v>9</v>
      </c>
      <c r="F2157" t="s">
        <v>10</v>
      </c>
      <c r="G2157">
        <v>1581</v>
      </c>
      <c r="H2157" t="str">
        <f t="shared" si="33"/>
        <v>Orta yas</v>
      </c>
    </row>
    <row r="2158" spans="1:8" x14ac:dyDescent="0.3">
      <c r="A2158">
        <v>202156</v>
      </c>
      <c r="B2158">
        <v>26</v>
      </c>
      <c r="C2158" t="s">
        <v>16</v>
      </c>
      <c r="D2158" t="s">
        <v>20</v>
      </c>
      <c r="E2158" t="s">
        <v>12</v>
      </c>
      <c r="F2158" t="s">
        <v>10</v>
      </c>
      <c r="G2158">
        <v>1594</v>
      </c>
      <c r="H2158" t="str">
        <f t="shared" si="33"/>
        <v>Kicik yas</v>
      </c>
    </row>
    <row r="2159" spans="1:8" x14ac:dyDescent="0.3">
      <c r="A2159">
        <v>202157</v>
      </c>
      <c r="B2159">
        <v>21</v>
      </c>
      <c r="C2159" t="s">
        <v>7</v>
      </c>
      <c r="D2159" t="s">
        <v>8</v>
      </c>
      <c r="E2159" t="s">
        <v>19</v>
      </c>
      <c r="F2159" t="s">
        <v>10</v>
      </c>
      <c r="G2159">
        <v>1356</v>
      </c>
      <c r="H2159" t="str">
        <f t="shared" si="33"/>
        <v>Kicik yas</v>
      </c>
    </row>
    <row r="2160" spans="1:8" x14ac:dyDescent="0.3">
      <c r="A2160">
        <v>202158</v>
      </c>
      <c r="B2160">
        <v>31</v>
      </c>
      <c r="C2160" t="s">
        <v>7</v>
      </c>
      <c r="D2160" t="s">
        <v>14</v>
      </c>
      <c r="E2160" t="s">
        <v>12</v>
      </c>
      <c r="F2160" t="s">
        <v>10</v>
      </c>
      <c r="G2160">
        <v>1684</v>
      </c>
      <c r="H2160" t="str">
        <f t="shared" si="33"/>
        <v>Kicik yas</v>
      </c>
    </row>
    <row r="2161" spans="1:8" x14ac:dyDescent="0.3">
      <c r="A2161">
        <v>202159</v>
      </c>
      <c r="B2161">
        <v>54</v>
      </c>
      <c r="C2161" t="s">
        <v>7</v>
      </c>
      <c r="D2161" t="s">
        <v>8</v>
      </c>
      <c r="E2161" t="s">
        <v>9</v>
      </c>
      <c r="F2161" t="s">
        <v>10</v>
      </c>
      <c r="G2161">
        <v>1922</v>
      </c>
      <c r="H2161" t="str">
        <f t="shared" si="33"/>
        <v>Yuksek yas</v>
      </c>
    </row>
    <row r="2162" spans="1:8" x14ac:dyDescent="0.3">
      <c r="A2162">
        <v>202160</v>
      </c>
      <c r="B2162">
        <v>51</v>
      </c>
      <c r="C2162" t="s">
        <v>7</v>
      </c>
      <c r="D2162" t="s">
        <v>17</v>
      </c>
      <c r="E2162" t="s">
        <v>15</v>
      </c>
      <c r="F2162" t="s">
        <v>10</v>
      </c>
      <c r="G2162">
        <v>1196</v>
      </c>
      <c r="H2162" t="str">
        <f t="shared" si="33"/>
        <v>Yuksek yas</v>
      </c>
    </row>
    <row r="2163" spans="1:8" x14ac:dyDescent="0.3">
      <c r="A2163">
        <v>202161</v>
      </c>
      <c r="B2163">
        <v>28</v>
      </c>
      <c r="C2163" t="s">
        <v>7</v>
      </c>
      <c r="D2163" t="s">
        <v>17</v>
      </c>
      <c r="E2163" t="s">
        <v>9</v>
      </c>
      <c r="F2163" t="s">
        <v>10</v>
      </c>
      <c r="G2163">
        <v>1857</v>
      </c>
      <c r="H2163" t="str">
        <f t="shared" si="33"/>
        <v>Kicik yas</v>
      </c>
    </row>
    <row r="2164" spans="1:8" x14ac:dyDescent="0.3">
      <c r="A2164">
        <v>202162</v>
      </c>
      <c r="B2164">
        <v>58</v>
      </c>
      <c r="C2164" t="s">
        <v>13</v>
      </c>
      <c r="D2164" t="s">
        <v>18</v>
      </c>
      <c r="E2164" t="s">
        <v>19</v>
      </c>
      <c r="F2164" t="s">
        <v>10</v>
      </c>
      <c r="G2164">
        <v>1418</v>
      </c>
      <c r="H2164" t="str">
        <f t="shared" si="33"/>
        <v>Yuksek yas</v>
      </c>
    </row>
    <row r="2165" spans="1:8" x14ac:dyDescent="0.3">
      <c r="A2165">
        <v>202163</v>
      </c>
      <c r="B2165">
        <v>73</v>
      </c>
      <c r="C2165" t="s">
        <v>16</v>
      </c>
      <c r="D2165" t="s">
        <v>21</v>
      </c>
      <c r="E2165" t="s">
        <v>15</v>
      </c>
      <c r="F2165" t="s">
        <v>10</v>
      </c>
      <c r="G2165">
        <v>1658</v>
      </c>
      <c r="H2165" t="str">
        <f t="shared" si="33"/>
        <v>Yuksek yas</v>
      </c>
    </row>
    <row r="2166" spans="1:8" x14ac:dyDescent="0.3">
      <c r="A2166">
        <v>202164</v>
      </c>
      <c r="B2166">
        <v>20</v>
      </c>
      <c r="C2166" t="s">
        <v>13</v>
      </c>
      <c r="D2166" t="s">
        <v>17</v>
      </c>
      <c r="E2166" t="s">
        <v>19</v>
      </c>
      <c r="F2166" t="s">
        <v>10</v>
      </c>
      <c r="G2166">
        <v>1272</v>
      </c>
      <c r="H2166" t="str">
        <f t="shared" si="33"/>
        <v>Kicik yas</v>
      </c>
    </row>
    <row r="2167" spans="1:8" x14ac:dyDescent="0.3">
      <c r="A2167">
        <v>202165</v>
      </c>
      <c r="B2167">
        <v>76</v>
      </c>
      <c r="C2167" t="s">
        <v>13</v>
      </c>
      <c r="D2167" t="s">
        <v>18</v>
      </c>
      <c r="E2167" t="s">
        <v>19</v>
      </c>
      <c r="F2167" t="s">
        <v>10</v>
      </c>
      <c r="G2167">
        <v>1501</v>
      </c>
      <c r="H2167" t="str">
        <f t="shared" si="33"/>
        <v>Yuksek yas</v>
      </c>
    </row>
    <row r="2168" spans="1:8" x14ac:dyDescent="0.3">
      <c r="A2168">
        <v>202166</v>
      </c>
      <c r="B2168">
        <v>45</v>
      </c>
      <c r="C2168" t="s">
        <v>13</v>
      </c>
      <c r="D2168" t="s">
        <v>21</v>
      </c>
      <c r="E2168" t="s">
        <v>9</v>
      </c>
      <c r="F2168" t="s">
        <v>10</v>
      </c>
      <c r="G2168">
        <v>1034</v>
      </c>
      <c r="H2168" t="str">
        <f t="shared" si="33"/>
        <v>Orta yas</v>
      </c>
    </row>
    <row r="2169" spans="1:8" x14ac:dyDescent="0.3">
      <c r="A2169">
        <v>202167</v>
      </c>
      <c r="B2169">
        <v>46</v>
      </c>
      <c r="C2169" t="s">
        <v>7</v>
      </c>
      <c r="D2169" t="s">
        <v>14</v>
      </c>
      <c r="E2169" t="s">
        <v>19</v>
      </c>
      <c r="F2169" t="s">
        <v>10</v>
      </c>
      <c r="G2169">
        <v>1624</v>
      </c>
      <c r="H2169" t="str">
        <f t="shared" si="33"/>
        <v>Orta yas</v>
      </c>
    </row>
    <row r="2170" spans="1:8" x14ac:dyDescent="0.3">
      <c r="A2170">
        <v>202168</v>
      </c>
      <c r="B2170">
        <v>26</v>
      </c>
      <c r="C2170" t="s">
        <v>11</v>
      </c>
      <c r="D2170" t="s">
        <v>20</v>
      </c>
      <c r="E2170" t="s">
        <v>19</v>
      </c>
      <c r="F2170" t="s">
        <v>10</v>
      </c>
      <c r="G2170">
        <v>1460</v>
      </c>
      <c r="H2170" t="str">
        <f t="shared" si="33"/>
        <v>Kicik yas</v>
      </c>
    </row>
    <row r="2171" spans="1:8" x14ac:dyDescent="0.3">
      <c r="A2171">
        <v>202169</v>
      </c>
      <c r="B2171">
        <v>20</v>
      </c>
      <c r="C2171" t="s">
        <v>16</v>
      </c>
      <c r="D2171" t="s">
        <v>18</v>
      </c>
      <c r="E2171" t="s">
        <v>12</v>
      </c>
      <c r="F2171" t="s">
        <v>10</v>
      </c>
      <c r="G2171">
        <v>1717</v>
      </c>
      <c r="H2171" t="str">
        <f t="shared" si="33"/>
        <v>Kicik yas</v>
      </c>
    </row>
    <row r="2172" spans="1:8" x14ac:dyDescent="0.3">
      <c r="A2172">
        <v>202170</v>
      </c>
      <c r="B2172">
        <v>42</v>
      </c>
      <c r="C2172" t="s">
        <v>13</v>
      </c>
      <c r="D2172" t="s">
        <v>8</v>
      </c>
      <c r="E2172" t="s">
        <v>12</v>
      </c>
      <c r="F2172" t="s">
        <v>10</v>
      </c>
      <c r="G2172">
        <v>1669</v>
      </c>
      <c r="H2172" t="str">
        <f t="shared" si="33"/>
        <v>Orta yas</v>
      </c>
    </row>
    <row r="2173" spans="1:8" x14ac:dyDescent="0.3">
      <c r="A2173">
        <v>202171</v>
      </c>
      <c r="B2173">
        <v>51</v>
      </c>
      <c r="C2173" t="s">
        <v>7</v>
      </c>
      <c r="D2173" t="s">
        <v>21</v>
      </c>
      <c r="E2173" t="s">
        <v>15</v>
      </c>
      <c r="F2173" t="s">
        <v>10</v>
      </c>
      <c r="G2173">
        <v>1252</v>
      </c>
      <c r="H2173" t="str">
        <f t="shared" si="33"/>
        <v>Yuksek yas</v>
      </c>
    </row>
    <row r="2174" spans="1:8" x14ac:dyDescent="0.3">
      <c r="A2174">
        <v>202172</v>
      </c>
      <c r="B2174">
        <v>29</v>
      </c>
      <c r="C2174" t="s">
        <v>16</v>
      </c>
      <c r="D2174" t="s">
        <v>14</v>
      </c>
      <c r="E2174" t="s">
        <v>12</v>
      </c>
      <c r="F2174" t="s">
        <v>10</v>
      </c>
      <c r="G2174">
        <v>1633</v>
      </c>
      <c r="H2174" t="str">
        <f t="shared" si="33"/>
        <v>Kicik yas</v>
      </c>
    </row>
    <row r="2175" spans="1:8" x14ac:dyDescent="0.3">
      <c r="A2175">
        <v>202173</v>
      </c>
      <c r="B2175">
        <v>59</v>
      </c>
      <c r="C2175" t="s">
        <v>16</v>
      </c>
      <c r="D2175" t="s">
        <v>20</v>
      </c>
      <c r="E2175" t="s">
        <v>9</v>
      </c>
      <c r="F2175" t="s">
        <v>10</v>
      </c>
      <c r="G2175">
        <v>1511</v>
      </c>
      <c r="H2175" t="str">
        <f t="shared" si="33"/>
        <v>Yuksek yas</v>
      </c>
    </row>
    <row r="2176" spans="1:8" x14ac:dyDescent="0.3">
      <c r="A2176">
        <v>202174</v>
      </c>
      <c r="B2176">
        <v>26</v>
      </c>
      <c r="C2176" t="s">
        <v>16</v>
      </c>
      <c r="D2176" t="s">
        <v>21</v>
      </c>
      <c r="E2176" t="s">
        <v>15</v>
      </c>
      <c r="F2176" t="s">
        <v>10</v>
      </c>
      <c r="G2176">
        <v>1047</v>
      </c>
      <c r="H2176" t="str">
        <f t="shared" si="33"/>
        <v>Kicik yas</v>
      </c>
    </row>
    <row r="2177" spans="1:8" x14ac:dyDescent="0.3">
      <c r="A2177">
        <v>202175</v>
      </c>
      <c r="B2177">
        <v>32</v>
      </c>
      <c r="C2177" t="s">
        <v>16</v>
      </c>
      <c r="D2177" t="s">
        <v>8</v>
      </c>
      <c r="E2177" t="s">
        <v>15</v>
      </c>
      <c r="F2177" t="s">
        <v>10</v>
      </c>
      <c r="G2177">
        <v>1184</v>
      </c>
      <c r="H2177" t="str">
        <f t="shared" si="33"/>
        <v>Kicik yas</v>
      </c>
    </row>
    <row r="2178" spans="1:8" x14ac:dyDescent="0.3">
      <c r="A2178">
        <v>202176</v>
      </c>
      <c r="B2178">
        <v>57</v>
      </c>
      <c r="C2178" t="s">
        <v>13</v>
      </c>
      <c r="D2178" t="s">
        <v>21</v>
      </c>
      <c r="E2178" t="s">
        <v>19</v>
      </c>
      <c r="F2178" t="s">
        <v>10</v>
      </c>
      <c r="G2178">
        <v>1490</v>
      </c>
      <c r="H2178" t="str">
        <f t="shared" ref="H2178:H2241" si="34">IF(B2178=0, "Bilinmir",
    IF(AND(B2178&gt;0, B2178&lt;35), "Kicik yas",
        IF(AND(B2178&gt;=35, B2178&lt;50), "Orta yas",
            "Yuksek yas"
        )
    )
)</f>
        <v>Yuksek yas</v>
      </c>
    </row>
    <row r="2179" spans="1:8" x14ac:dyDescent="0.3">
      <c r="A2179">
        <v>202177</v>
      </c>
      <c r="B2179">
        <v>42</v>
      </c>
      <c r="C2179" t="s">
        <v>7</v>
      </c>
      <c r="D2179" t="s">
        <v>17</v>
      </c>
      <c r="E2179" t="s">
        <v>19</v>
      </c>
      <c r="F2179" t="s">
        <v>10</v>
      </c>
      <c r="G2179">
        <v>1272</v>
      </c>
      <c r="H2179" t="str">
        <f t="shared" si="34"/>
        <v>Orta yas</v>
      </c>
    </row>
    <row r="2180" spans="1:8" x14ac:dyDescent="0.3">
      <c r="A2180">
        <v>202178</v>
      </c>
      <c r="B2180">
        <v>22</v>
      </c>
      <c r="C2180" t="s">
        <v>16</v>
      </c>
      <c r="D2180" t="s">
        <v>17</v>
      </c>
      <c r="E2180" t="s">
        <v>15</v>
      </c>
      <c r="F2180" t="s">
        <v>10</v>
      </c>
      <c r="G2180">
        <v>1612</v>
      </c>
      <c r="H2180" t="str">
        <f t="shared" si="34"/>
        <v>Kicik yas</v>
      </c>
    </row>
    <row r="2181" spans="1:8" x14ac:dyDescent="0.3">
      <c r="A2181">
        <v>202179</v>
      </c>
      <c r="B2181">
        <v>28</v>
      </c>
      <c r="C2181" t="s">
        <v>16</v>
      </c>
      <c r="D2181" t="s">
        <v>21</v>
      </c>
      <c r="E2181" t="s">
        <v>12</v>
      </c>
      <c r="F2181" t="s">
        <v>10</v>
      </c>
      <c r="G2181">
        <v>1526</v>
      </c>
      <c r="H2181" t="str">
        <f t="shared" si="34"/>
        <v>Kicik yas</v>
      </c>
    </row>
    <row r="2182" spans="1:8" x14ac:dyDescent="0.3">
      <c r="A2182">
        <v>202180</v>
      </c>
      <c r="B2182">
        <v>76</v>
      </c>
      <c r="C2182" t="s">
        <v>7</v>
      </c>
      <c r="D2182" t="s">
        <v>21</v>
      </c>
      <c r="E2182" t="s">
        <v>12</v>
      </c>
      <c r="F2182" t="s">
        <v>10</v>
      </c>
      <c r="G2182">
        <v>1127</v>
      </c>
      <c r="H2182" t="str">
        <f t="shared" si="34"/>
        <v>Yuksek yas</v>
      </c>
    </row>
    <row r="2183" spans="1:8" x14ac:dyDescent="0.3">
      <c r="A2183">
        <v>202181</v>
      </c>
      <c r="B2183">
        <v>51</v>
      </c>
      <c r="C2183" t="s">
        <v>13</v>
      </c>
      <c r="D2183" t="s">
        <v>18</v>
      </c>
      <c r="E2183" t="s">
        <v>12</v>
      </c>
      <c r="F2183" t="s">
        <v>10</v>
      </c>
      <c r="G2183">
        <v>1209</v>
      </c>
      <c r="H2183" t="str">
        <f t="shared" si="34"/>
        <v>Yuksek yas</v>
      </c>
    </row>
    <row r="2184" spans="1:8" x14ac:dyDescent="0.3">
      <c r="A2184">
        <v>202182</v>
      </c>
      <c r="B2184">
        <v>41</v>
      </c>
      <c r="C2184" t="s">
        <v>16</v>
      </c>
      <c r="D2184" t="s">
        <v>17</v>
      </c>
      <c r="E2184" t="s">
        <v>12</v>
      </c>
      <c r="F2184" t="s">
        <v>10</v>
      </c>
      <c r="G2184">
        <v>1623</v>
      </c>
      <c r="H2184" t="str">
        <f t="shared" si="34"/>
        <v>Orta yas</v>
      </c>
    </row>
    <row r="2185" spans="1:8" x14ac:dyDescent="0.3">
      <c r="A2185">
        <v>202183</v>
      </c>
      <c r="B2185">
        <v>77</v>
      </c>
      <c r="C2185" t="s">
        <v>13</v>
      </c>
      <c r="D2185" t="s">
        <v>21</v>
      </c>
      <c r="E2185" t="s">
        <v>15</v>
      </c>
      <c r="F2185" t="s">
        <v>10</v>
      </c>
      <c r="G2185">
        <v>1781</v>
      </c>
      <c r="H2185" t="str">
        <f t="shared" si="34"/>
        <v>Yuksek yas</v>
      </c>
    </row>
    <row r="2186" spans="1:8" x14ac:dyDescent="0.3">
      <c r="A2186">
        <v>202184</v>
      </c>
      <c r="B2186">
        <v>32</v>
      </c>
      <c r="C2186" t="s">
        <v>13</v>
      </c>
      <c r="D2186" t="s">
        <v>21</v>
      </c>
      <c r="E2186" t="s">
        <v>19</v>
      </c>
      <c r="F2186" t="s">
        <v>10</v>
      </c>
      <c r="G2186">
        <v>1141</v>
      </c>
      <c r="H2186" t="str">
        <f t="shared" si="34"/>
        <v>Kicik yas</v>
      </c>
    </row>
    <row r="2187" spans="1:8" x14ac:dyDescent="0.3">
      <c r="A2187">
        <v>202185</v>
      </c>
      <c r="B2187">
        <v>55</v>
      </c>
      <c r="C2187" t="s">
        <v>13</v>
      </c>
      <c r="D2187" t="s">
        <v>17</v>
      </c>
      <c r="E2187" t="s">
        <v>19</v>
      </c>
      <c r="F2187" t="s">
        <v>10</v>
      </c>
      <c r="G2187">
        <v>1172</v>
      </c>
      <c r="H2187" t="str">
        <f t="shared" si="34"/>
        <v>Yuksek yas</v>
      </c>
    </row>
    <row r="2188" spans="1:8" x14ac:dyDescent="0.3">
      <c r="A2188">
        <v>202186</v>
      </c>
      <c r="B2188">
        <v>25</v>
      </c>
      <c r="C2188" t="s">
        <v>13</v>
      </c>
      <c r="D2188" t="s">
        <v>14</v>
      </c>
      <c r="E2188" t="s">
        <v>15</v>
      </c>
      <c r="F2188" t="s">
        <v>10</v>
      </c>
      <c r="G2188">
        <v>1864</v>
      </c>
      <c r="H2188" t="str">
        <f t="shared" si="34"/>
        <v>Kicik yas</v>
      </c>
    </row>
    <row r="2189" spans="1:8" x14ac:dyDescent="0.3">
      <c r="A2189">
        <v>202187</v>
      </c>
      <c r="B2189">
        <v>76</v>
      </c>
      <c r="C2189" t="s">
        <v>16</v>
      </c>
      <c r="D2189" t="s">
        <v>20</v>
      </c>
      <c r="E2189" t="s">
        <v>15</v>
      </c>
      <c r="F2189" t="s">
        <v>10</v>
      </c>
      <c r="G2189">
        <v>1677</v>
      </c>
      <c r="H2189" t="str">
        <f t="shared" si="34"/>
        <v>Yuksek yas</v>
      </c>
    </row>
    <row r="2190" spans="1:8" x14ac:dyDescent="0.3">
      <c r="A2190">
        <v>202188</v>
      </c>
      <c r="B2190">
        <v>22</v>
      </c>
      <c r="C2190" t="s">
        <v>16</v>
      </c>
      <c r="D2190" t="s">
        <v>17</v>
      </c>
      <c r="E2190" t="s">
        <v>15</v>
      </c>
      <c r="F2190" t="s">
        <v>10</v>
      </c>
      <c r="G2190">
        <v>1446</v>
      </c>
      <c r="H2190" t="str">
        <f t="shared" si="34"/>
        <v>Kicik yas</v>
      </c>
    </row>
    <row r="2191" spans="1:8" x14ac:dyDescent="0.3">
      <c r="A2191">
        <v>202189</v>
      </c>
      <c r="B2191">
        <v>65</v>
      </c>
      <c r="C2191" t="s">
        <v>13</v>
      </c>
      <c r="D2191" t="s">
        <v>14</v>
      </c>
      <c r="E2191" t="s">
        <v>9</v>
      </c>
      <c r="F2191" t="s">
        <v>10</v>
      </c>
      <c r="G2191">
        <v>1118</v>
      </c>
      <c r="H2191" t="str">
        <f t="shared" si="34"/>
        <v>Yuksek yas</v>
      </c>
    </row>
    <row r="2192" spans="1:8" x14ac:dyDescent="0.3">
      <c r="A2192">
        <v>202190</v>
      </c>
      <c r="B2192">
        <v>43</v>
      </c>
      <c r="C2192" t="s">
        <v>13</v>
      </c>
      <c r="D2192" t="s">
        <v>18</v>
      </c>
      <c r="E2192" t="s">
        <v>12</v>
      </c>
      <c r="F2192" t="s">
        <v>10</v>
      </c>
      <c r="G2192">
        <v>1714</v>
      </c>
      <c r="H2192" t="str">
        <f t="shared" si="34"/>
        <v>Orta yas</v>
      </c>
    </row>
    <row r="2193" spans="1:8" x14ac:dyDescent="0.3">
      <c r="A2193">
        <v>202191</v>
      </c>
      <c r="B2193">
        <v>35</v>
      </c>
      <c r="C2193" t="s">
        <v>7</v>
      </c>
      <c r="D2193" t="s">
        <v>21</v>
      </c>
      <c r="E2193" t="s">
        <v>12</v>
      </c>
      <c r="F2193" t="s">
        <v>10</v>
      </c>
      <c r="G2193">
        <v>1010</v>
      </c>
      <c r="H2193" t="str">
        <f t="shared" si="34"/>
        <v>Orta yas</v>
      </c>
    </row>
    <row r="2194" spans="1:8" x14ac:dyDescent="0.3">
      <c r="A2194">
        <v>202192</v>
      </c>
      <c r="B2194">
        <v>23</v>
      </c>
      <c r="C2194" t="s">
        <v>7</v>
      </c>
      <c r="D2194" t="s">
        <v>18</v>
      </c>
      <c r="E2194" t="s">
        <v>19</v>
      </c>
      <c r="F2194" t="s">
        <v>10</v>
      </c>
      <c r="G2194">
        <v>1760</v>
      </c>
      <c r="H2194" t="str">
        <f t="shared" si="34"/>
        <v>Kicik yas</v>
      </c>
    </row>
    <row r="2195" spans="1:8" x14ac:dyDescent="0.3">
      <c r="A2195">
        <v>202193</v>
      </c>
      <c r="B2195">
        <v>54</v>
      </c>
      <c r="C2195" t="s">
        <v>7</v>
      </c>
      <c r="D2195" t="s">
        <v>20</v>
      </c>
      <c r="E2195" t="s">
        <v>12</v>
      </c>
      <c r="F2195" t="s">
        <v>10</v>
      </c>
      <c r="G2195">
        <v>1303</v>
      </c>
      <c r="H2195" t="str">
        <f t="shared" si="34"/>
        <v>Yuksek yas</v>
      </c>
    </row>
    <row r="2196" spans="1:8" x14ac:dyDescent="0.3">
      <c r="A2196">
        <v>202194</v>
      </c>
      <c r="B2196">
        <v>77</v>
      </c>
      <c r="C2196" t="s">
        <v>16</v>
      </c>
      <c r="D2196" t="s">
        <v>17</v>
      </c>
      <c r="E2196" t="s">
        <v>19</v>
      </c>
      <c r="F2196" t="s">
        <v>10</v>
      </c>
      <c r="G2196">
        <v>1759</v>
      </c>
      <c r="H2196" t="str">
        <f t="shared" si="34"/>
        <v>Yuksek yas</v>
      </c>
    </row>
    <row r="2197" spans="1:8" x14ac:dyDescent="0.3">
      <c r="A2197">
        <v>202195</v>
      </c>
      <c r="B2197">
        <v>65</v>
      </c>
      <c r="C2197" t="s">
        <v>7</v>
      </c>
      <c r="D2197" t="s">
        <v>20</v>
      </c>
      <c r="E2197" t="s">
        <v>9</v>
      </c>
      <c r="F2197" t="s">
        <v>10</v>
      </c>
      <c r="G2197">
        <v>1153</v>
      </c>
      <c r="H2197" t="str">
        <f t="shared" si="34"/>
        <v>Yuksek yas</v>
      </c>
    </row>
    <row r="2198" spans="1:8" x14ac:dyDescent="0.3">
      <c r="A2198">
        <v>202196</v>
      </c>
      <c r="B2198">
        <v>30</v>
      </c>
      <c r="C2198" t="s">
        <v>16</v>
      </c>
      <c r="D2198" t="s">
        <v>20</v>
      </c>
      <c r="E2198" t="s">
        <v>19</v>
      </c>
      <c r="F2198" t="s">
        <v>10</v>
      </c>
      <c r="G2198">
        <v>1322</v>
      </c>
      <c r="H2198" t="str">
        <f t="shared" si="34"/>
        <v>Kicik yas</v>
      </c>
    </row>
    <row r="2199" spans="1:8" x14ac:dyDescent="0.3">
      <c r="A2199">
        <v>202197</v>
      </c>
      <c r="B2199">
        <v>45</v>
      </c>
      <c r="C2199" t="s">
        <v>16</v>
      </c>
      <c r="D2199" t="s">
        <v>14</v>
      </c>
      <c r="E2199" t="s">
        <v>12</v>
      </c>
      <c r="F2199" t="s">
        <v>10</v>
      </c>
      <c r="G2199">
        <v>1536</v>
      </c>
      <c r="H2199" t="str">
        <f t="shared" si="34"/>
        <v>Orta yas</v>
      </c>
    </row>
    <row r="2200" spans="1:8" x14ac:dyDescent="0.3">
      <c r="A2200">
        <v>202198</v>
      </c>
      <c r="B2200">
        <v>22</v>
      </c>
      <c r="C2200" t="s">
        <v>16</v>
      </c>
      <c r="D2200" t="s">
        <v>8</v>
      </c>
      <c r="E2200" t="s">
        <v>9</v>
      </c>
      <c r="F2200" t="s">
        <v>10</v>
      </c>
      <c r="G2200">
        <v>1976</v>
      </c>
      <c r="H2200" t="str">
        <f t="shared" si="34"/>
        <v>Kicik yas</v>
      </c>
    </row>
    <row r="2201" spans="1:8" x14ac:dyDescent="0.3">
      <c r="A2201">
        <v>202199</v>
      </c>
      <c r="B2201">
        <v>30</v>
      </c>
      <c r="C2201" t="s">
        <v>16</v>
      </c>
      <c r="D2201" t="s">
        <v>18</v>
      </c>
      <c r="E2201" t="s">
        <v>19</v>
      </c>
      <c r="F2201" t="s">
        <v>10</v>
      </c>
      <c r="G2201">
        <v>1444</v>
      </c>
      <c r="H2201" t="str">
        <f t="shared" si="34"/>
        <v>Kicik yas</v>
      </c>
    </row>
    <row r="2202" spans="1:8" x14ac:dyDescent="0.3">
      <c r="A2202">
        <v>202200</v>
      </c>
      <c r="B2202">
        <v>34</v>
      </c>
      <c r="C2202" t="s">
        <v>7</v>
      </c>
      <c r="D2202" t="s">
        <v>20</v>
      </c>
      <c r="E2202" t="s">
        <v>15</v>
      </c>
      <c r="F2202" t="s">
        <v>10</v>
      </c>
      <c r="G2202">
        <v>1341</v>
      </c>
      <c r="H2202" t="str">
        <f t="shared" si="34"/>
        <v>Kicik yas</v>
      </c>
    </row>
    <row r="2203" spans="1:8" x14ac:dyDescent="0.3">
      <c r="A2203">
        <v>202201</v>
      </c>
      <c r="B2203">
        <v>67</v>
      </c>
      <c r="C2203" t="s">
        <v>13</v>
      </c>
      <c r="D2203" t="s">
        <v>18</v>
      </c>
      <c r="E2203" t="s">
        <v>15</v>
      </c>
      <c r="F2203" t="s">
        <v>10</v>
      </c>
      <c r="G2203">
        <v>1220</v>
      </c>
      <c r="H2203" t="str">
        <f t="shared" si="34"/>
        <v>Yuksek yas</v>
      </c>
    </row>
    <row r="2204" spans="1:8" x14ac:dyDescent="0.3">
      <c r="A2204">
        <v>202202</v>
      </c>
      <c r="B2204">
        <v>57</v>
      </c>
      <c r="C2204" t="s">
        <v>13</v>
      </c>
      <c r="D2204" t="s">
        <v>21</v>
      </c>
      <c r="E2204" t="s">
        <v>19</v>
      </c>
      <c r="F2204" t="s">
        <v>10</v>
      </c>
      <c r="G2204">
        <v>1109</v>
      </c>
      <c r="H2204" t="str">
        <f t="shared" si="34"/>
        <v>Yuksek yas</v>
      </c>
    </row>
    <row r="2205" spans="1:8" x14ac:dyDescent="0.3">
      <c r="A2205">
        <v>202203</v>
      </c>
      <c r="B2205">
        <v>62</v>
      </c>
      <c r="C2205" t="s">
        <v>13</v>
      </c>
      <c r="D2205" t="s">
        <v>8</v>
      </c>
      <c r="E2205" t="s">
        <v>9</v>
      </c>
      <c r="F2205" t="s">
        <v>10</v>
      </c>
      <c r="G2205">
        <v>1409</v>
      </c>
      <c r="H2205" t="str">
        <f t="shared" si="34"/>
        <v>Yuksek yas</v>
      </c>
    </row>
    <row r="2206" spans="1:8" x14ac:dyDescent="0.3">
      <c r="A2206">
        <v>202204</v>
      </c>
      <c r="B2206">
        <v>49</v>
      </c>
      <c r="C2206" t="s">
        <v>7</v>
      </c>
      <c r="D2206" t="s">
        <v>14</v>
      </c>
      <c r="E2206" t="s">
        <v>19</v>
      </c>
      <c r="F2206" t="s">
        <v>10</v>
      </c>
      <c r="G2206">
        <v>1417</v>
      </c>
      <c r="H2206" t="str">
        <f t="shared" si="34"/>
        <v>Orta yas</v>
      </c>
    </row>
    <row r="2207" spans="1:8" x14ac:dyDescent="0.3">
      <c r="A2207">
        <v>202205</v>
      </c>
      <c r="B2207">
        <v>79</v>
      </c>
      <c r="C2207" t="s">
        <v>13</v>
      </c>
      <c r="D2207" t="s">
        <v>20</v>
      </c>
      <c r="E2207" t="s">
        <v>19</v>
      </c>
      <c r="F2207" t="s">
        <v>10</v>
      </c>
      <c r="G2207">
        <v>1601</v>
      </c>
      <c r="H2207" t="str">
        <f t="shared" si="34"/>
        <v>Yuksek yas</v>
      </c>
    </row>
    <row r="2208" spans="1:8" x14ac:dyDescent="0.3">
      <c r="A2208">
        <v>202206</v>
      </c>
      <c r="B2208">
        <v>46</v>
      </c>
      <c r="C2208" t="s">
        <v>7</v>
      </c>
      <c r="D2208" t="s">
        <v>18</v>
      </c>
      <c r="E2208" t="s">
        <v>9</v>
      </c>
      <c r="F2208" t="s">
        <v>10</v>
      </c>
      <c r="G2208">
        <v>1504</v>
      </c>
      <c r="H2208" t="str">
        <f t="shared" si="34"/>
        <v>Orta yas</v>
      </c>
    </row>
    <row r="2209" spans="1:8" x14ac:dyDescent="0.3">
      <c r="A2209">
        <v>202207</v>
      </c>
      <c r="B2209">
        <v>68</v>
      </c>
      <c r="C2209" t="s">
        <v>7</v>
      </c>
      <c r="D2209" t="s">
        <v>18</v>
      </c>
      <c r="E2209" t="s">
        <v>9</v>
      </c>
      <c r="F2209" t="s">
        <v>10</v>
      </c>
      <c r="G2209">
        <v>1776</v>
      </c>
      <c r="H2209" t="str">
        <f t="shared" si="34"/>
        <v>Yuksek yas</v>
      </c>
    </row>
    <row r="2210" spans="1:8" x14ac:dyDescent="0.3">
      <c r="A2210">
        <v>202208</v>
      </c>
      <c r="B2210">
        <v>75</v>
      </c>
      <c r="C2210" t="s">
        <v>7</v>
      </c>
      <c r="D2210" t="s">
        <v>8</v>
      </c>
      <c r="E2210" t="s">
        <v>12</v>
      </c>
      <c r="F2210" t="s">
        <v>10</v>
      </c>
      <c r="G2210">
        <v>1039</v>
      </c>
      <c r="H2210" t="str">
        <f t="shared" si="34"/>
        <v>Yuksek yas</v>
      </c>
    </row>
    <row r="2211" spans="1:8" x14ac:dyDescent="0.3">
      <c r="A2211">
        <v>202209</v>
      </c>
      <c r="B2211">
        <v>20</v>
      </c>
      <c r="C2211" t="s">
        <v>13</v>
      </c>
      <c r="D2211" t="s">
        <v>17</v>
      </c>
      <c r="E2211" t="s">
        <v>19</v>
      </c>
      <c r="F2211" t="s">
        <v>10</v>
      </c>
      <c r="G2211">
        <v>1508</v>
      </c>
      <c r="H2211" t="str">
        <f t="shared" si="34"/>
        <v>Kicik yas</v>
      </c>
    </row>
    <row r="2212" spans="1:8" x14ac:dyDescent="0.3">
      <c r="A2212">
        <v>202210</v>
      </c>
      <c r="B2212">
        <v>73</v>
      </c>
      <c r="C2212" t="s">
        <v>11</v>
      </c>
      <c r="D2212" t="s">
        <v>20</v>
      </c>
      <c r="E2212" t="s">
        <v>19</v>
      </c>
      <c r="F2212" t="s">
        <v>10</v>
      </c>
      <c r="G2212">
        <v>1458</v>
      </c>
      <c r="H2212" t="str">
        <f t="shared" si="34"/>
        <v>Yuksek yas</v>
      </c>
    </row>
    <row r="2213" spans="1:8" x14ac:dyDescent="0.3">
      <c r="A2213">
        <v>202211</v>
      </c>
      <c r="B2213">
        <v>57</v>
      </c>
      <c r="C2213" t="s">
        <v>13</v>
      </c>
      <c r="D2213" t="s">
        <v>18</v>
      </c>
      <c r="E2213" t="s">
        <v>15</v>
      </c>
      <c r="F2213" t="s">
        <v>10</v>
      </c>
      <c r="G2213">
        <v>1262</v>
      </c>
      <c r="H2213" t="str">
        <f t="shared" si="34"/>
        <v>Yuksek yas</v>
      </c>
    </row>
    <row r="2214" spans="1:8" x14ac:dyDescent="0.3">
      <c r="A2214">
        <v>202212</v>
      </c>
      <c r="B2214">
        <v>51</v>
      </c>
      <c r="C2214" t="s">
        <v>16</v>
      </c>
      <c r="D2214" t="s">
        <v>8</v>
      </c>
      <c r="E2214" t="s">
        <v>12</v>
      </c>
      <c r="F2214" t="s">
        <v>10</v>
      </c>
      <c r="G2214">
        <v>1669</v>
      </c>
      <c r="H2214" t="str">
        <f t="shared" si="34"/>
        <v>Yuksek yas</v>
      </c>
    </row>
    <row r="2215" spans="1:8" x14ac:dyDescent="0.3">
      <c r="A2215">
        <v>202213</v>
      </c>
      <c r="B2215">
        <v>57</v>
      </c>
      <c r="C2215" t="s">
        <v>7</v>
      </c>
      <c r="D2215" t="s">
        <v>18</v>
      </c>
      <c r="E2215" t="s">
        <v>19</v>
      </c>
      <c r="F2215" t="s">
        <v>10</v>
      </c>
      <c r="G2215">
        <v>1117</v>
      </c>
      <c r="H2215" t="str">
        <f t="shared" si="34"/>
        <v>Yuksek yas</v>
      </c>
    </row>
    <row r="2216" spans="1:8" x14ac:dyDescent="0.3">
      <c r="A2216">
        <v>202214</v>
      </c>
      <c r="B2216">
        <v>0</v>
      </c>
      <c r="C2216" t="s">
        <v>16</v>
      </c>
      <c r="D2216" t="s">
        <v>21</v>
      </c>
      <c r="E2216" t="s">
        <v>9</v>
      </c>
      <c r="F2216" t="s">
        <v>10</v>
      </c>
      <c r="G2216">
        <v>1449</v>
      </c>
      <c r="H2216" t="str">
        <f t="shared" si="34"/>
        <v>Bilinmir</v>
      </c>
    </row>
    <row r="2217" spans="1:8" x14ac:dyDescent="0.3">
      <c r="A2217">
        <v>202215</v>
      </c>
      <c r="B2217">
        <v>30</v>
      </c>
      <c r="C2217" t="s">
        <v>7</v>
      </c>
      <c r="D2217" t="s">
        <v>14</v>
      </c>
      <c r="E2217" t="s">
        <v>15</v>
      </c>
      <c r="F2217" t="s">
        <v>10</v>
      </c>
      <c r="G2217">
        <v>1767</v>
      </c>
      <c r="H2217" t="str">
        <f t="shared" si="34"/>
        <v>Kicik yas</v>
      </c>
    </row>
    <row r="2218" spans="1:8" x14ac:dyDescent="0.3">
      <c r="A2218">
        <v>202216</v>
      </c>
      <c r="B2218">
        <v>62</v>
      </c>
      <c r="C2218" t="s">
        <v>13</v>
      </c>
      <c r="D2218" t="s">
        <v>21</v>
      </c>
      <c r="E2218" t="s">
        <v>12</v>
      </c>
      <c r="F2218" t="s">
        <v>10</v>
      </c>
      <c r="G2218">
        <v>1413</v>
      </c>
      <c r="H2218" t="str">
        <f t="shared" si="34"/>
        <v>Yuksek yas</v>
      </c>
    </row>
    <row r="2219" spans="1:8" x14ac:dyDescent="0.3">
      <c r="A2219">
        <v>202217</v>
      </c>
      <c r="B2219">
        <v>50</v>
      </c>
      <c r="C2219" t="s">
        <v>7</v>
      </c>
      <c r="D2219" t="s">
        <v>8</v>
      </c>
      <c r="E2219" t="s">
        <v>19</v>
      </c>
      <c r="F2219" t="s">
        <v>10</v>
      </c>
      <c r="G2219">
        <v>1707</v>
      </c>
      <c r="H2219" t="str">
        <f t="shared" si="34"/>
        <v>Yuksek yas</v>
      </c>
    </row>
    <row r="2220" spans="1:8" x14ac:dyDescent="0.3">
      <c r="A2220">
        <v>202218</v>
      </c>
      <c r="B2220">
        <v>23</v>
      </c>
      <c r="C2220" t="s">
        <v>7</v>
      </c>
      <c r="D2220" t="s">
        <v>14</v>
      </c>
      <c r="E2220" t="s">
        <v>12</v>
      </c>
      <c r="F2220" t="s">
        <v>10</v>
      </c>
      <c r="G2220">
        <v>1825</v>
      </c>
      <c r="H2220" t="str">
        <f t="shared" si="34"/>
        <v>Kicik yas</v>
      </c>
    </row>
    <row r="2221" spans="1:8" x14ac:dyDescent="0.3">
      <c r="A2221">
        <v>202219</v>
      </c>
      <c r="B2221">
        <v>0</v>
      </c>
      <c r="C2221" t="s">
        <v>16</v>
      </c>
      <c r="D2221" t="s">
        <v>17</v>
      </c>
      <c r="E2221" t="s">
        <v>9</v>
      </c>
      <c r="F2221" t="s">
        <v>10</v>
      </c>
      <c r="G2221">
        <v>1822</v>
      </c>
      <c r="H2221" t="str">
        <f t="shared" si="34"/>
        <v>Bilinmir</v>
      </c>
    </row>
    <row r="2222" spans="1:8" x14ac:dyDescent="0.3">
      <c r="A2222">
        <v>202220</v>
      </c>
      <c r="B2222">
        <v>36</v>
      </c>
      <c r="C2222" t="s">
        <v>7</v>
      </c>
      <c r="D2222" t="s">
        <v>20</v>
      </c>
      <c r="E2222" t="s">
        <v>15</v>
      </c>
      <c r="F2222" t="s">
        <v>10</v>
      </c>
      <c r="G2222">
        <v>1525</v>
      </c>
      <c r="H2222" t="str">
        <f t="shared" si="34"/>
        <v>Orta yas</v>
      </c>
    </row>
    <row r="2223" spans="1:8" x14ac:dyDescent="0.3">
      <c r="A2223">
        <v>202221</v>
      </c>
      <c r="B2223">
        <v>33</v>
      </c>
      <c r="C2223" t="s">
        <v>13</v>
      </c>
      <c r="D2223" t="s">
        <v>20</v>
      </c>
      <c r="E2223" t="s">
        <v>19</v>
      </c>
      <c r="F2223" t="s">
        <v>10</v>
      </c>
      <c r="G2223">
        <v>1460</v>
      </c>
      <c r="H2223" t="str">
        <f t="shared" si="34"/>
        <v>Kicik yas</v>
      </c>
    </row>
    <row r="2224" spans="1:8" x14ac:dyDescent="0.3">
      <c r="A2224">
        <v>202222</v>
      </c>
      <c r="B2224">
        <v>57</v>
      </c>
      <c r="C2224" t="s">
        <v>7</v>
      </c>
      <c r="D2224" t="s">
        <v>18</v>
      </c>
      <c r="E2224" t="s">
        <v>19</v>
      </c>
      <c r="F2224" t="s">
        <v>10</v>
      </c>
      <c r="G2224">
        <v>1117</v>
      </c>
      <c r="H2224" t="str">
        <f t="shared" si="34"/>
        <v>Yuksek yas</v>
      </c>
    </row>
    <row r="2225" spans="1:8" x14ac:dyDescent="0.3">
      <c r="A2225">
        <v>202223</v>
      </c>
      <c r="B2225">
        <v>45</v>
      </c>
      <c r="C2225" t="s">
        <v>7</v>
      </c>
      <c r="D2225" t="s">
        <v>20</v>
      </c>
      <c r="E2225" t="s">
        <v>15</v>
      </c>
      <c r="F2225" t="s">
        <v>10</v>
      </c>
      <c r="G2225">
        <v>1216</v>
      </c>
      <c r="H2225" t="str">
        <f t="shared" si="34"/>
        <v>Orta yas</v>
      </c>
    </row>
    <row r="2226" spans="1:8" x14ac:dyDescent="0.3">
      <c r="A2226">
        <v>202224</v>
      </c>
      <c r="B2226">
        <v>50</v>
      </c>
      <c r="C2226" t="s">
        <v>7</v>
      </c>
      <c r="D2226" t="s">
        <v>17</v>
      </c>
      <c r="E2226" t="s">
        <v>19</v>
      </c>
      <c r="F2226" t="s">
        <v>10</v>
      </c>
      <c r="G2226">
        <v>1716</v>
      </c>
      <c r="H2226" t="str">
        <f t="shared" si="34"/>
        <v>Yuksek yas</v>
      </c>
    </row>
    <row r="2227" spans="1:8" x14ac:dyDescent="0.3">
      <c r="A2227">
        <v>202225</v>
      </c>
      <c r="B2227">
        <v>76</v>
      </c>
      <c r="C2227" t="s">
        <v>11</v>
      </c>
      <c r="D2227" t="s">
        <v>8</v>
      </c>
      <c r="E2227" t="s">
        <v>9</v>
      </c>
      <c r="F2227" t="s">
        <v>10</v>
      </c>
      <c r="G2227">
        <v>1076</v>
      </c>
      <c r="H2227" t="str">
        <f t="shared" si="34"/>
        <v>Yuksek yas</v>
      </c>
    </row>
    <row r="2228" spans="1:8" x14ac:dyDescent="0.3">
      <c r="A2228">
        <v>202226</v>
      </c>
      <c r="B2228">
        <v>76</v>
      </c>
      <c r="C2228" t="s">
        <v>7</v>
      </c>
      <c r="D2228" t="s">
        <v>8</v>
      </c>
      <c r="E2228" t="s">
        <v>19</v>
      </c>
      <c r="F2228" t="s">
        <v>10</v>
      </c>
      <c r="G2228">
        <v>1420</v>
      </c>
      <c r="H2228" t="str">
        <f t="shared" si="34"/>
        <v>Yuksek yas</v>
      </c>
    </row>
    <row r="2229" spans="1:8" x14ac:dyDescent="0.3">
      <c r="A2229">
        <v>202227</v>
      </c>
      <c r="B2229">
        <v>65</v>
      </c>
      <c r="C2229" t="s">
        <v>11</v>
      </c>
      <c r="D2229" t="s">
        <v>14</v>
      </c>
      <c r="E2229" t="s">
        <v>9</v>
      </c>
      <c r="F2229" t="s">
        <v>10</v>
      </c>
      <c r="G2229">
        <v>1891</v>
      </c>
      <c r="H2229" t="str">
        <f t="shared" si="34"/>
        <v>Yuksek yas</v>
      </c>
    </row>
    <row r="2230" spans="1:8" x14ac:dyDescent="0.3">
      <c r="A2230">
        <v>202228</v>
      </c>
      <c r="B2230">
        <v>58</v>
      </c>
      <c r="C2230" t="s">
        <v>16</v>
      </c>
      <c r="D2230" t="s">
        <v>18</v>
      </c>
      <c r="E2230" t="s">
        <v>9</v>
      </c>
      <c r="F2230" t="s">
        <v>10</v>
      </c>
      <c r="G2230">
        <v>1171</v>
      </c>
      <c r="H2230" t="str">
        <f t="shared" si="34"/>
        <v>Yuksek yas</v>
      </c>
    </row>
    <row r="2231" spans="1:8" x14ac:dyDescent="0.3">
      <c r="A2231">
        <v>202229</v>
      </c>
      <c r="B2231">
        <v>30</v>
      </c>
      <c r="C2231" t="s">
        <v>16</v>
      </c>
      <c r="D2231" t="s">
        <v>17</v>
      </c>
      <c r="E2231" t="s">
        <v>9</v>
      </c>
      <c r="F2231" t="s">
        <v>10</v>
      </c>
      <c r="G2231">
        <v>1389</v>
      </c>
      <c r="H2231" t="str">
        <f t="shared" si="34"/>
        <v>Kicik yas</v>
      </c>
    </row>
    <row r="2232" spans="1:8" x14ac:dyDescent="0.3">
      <c r="A2232">
        <v>202230</v>
      </c>
      <c r="B2232">
        <v>60</v>
      </c>
      <c r="C2232" t="s">
        <v>16</v>
      </c>
      <c r="D2232" t="s">
        <v>17</v>
      </c>
      <c r="E2232" t="s">
        <v>9</v>
      </c>
      <c r="F2232" t="s">
        <v>10</v>
      </c>
      <c r="G2232">
        <v>1025</v>
      </c>
      <c r="H2232" t="str">
        <f t="shared" si="34"/>
        <v>Yuksek yas</v>
      </c>
    </row>
    <row r="2233" spans="1:8" x14ac:dyDescent="0.3">
      <c r="A2233">
        <v>202231</v>
      </c>
      <c r="B2233">
        <v>62</v>
      </c>
      <c r="C2233" t="s">
        <v>16</v>
      </c>
      <c r="D2233" t="s">
        <v>21</v>
      </c>
      <c r="E2233" t="s">
        <v>12</v>
      </c>
      <c r="F2233" t="s">
        <v>10</v>
      </c>
      <c r="G2233">
        <v>1127</v>
      </c>
      <c r="H2233" t="str">
        <f t="shared" si="34"/>
        <v>Yuksek yas</v>
      </c>
    </row>
    <row r="2234" spans="1:8" x14ac:dyDescent="0.3">
      <c r="A2234">
        <v>202232</v>
      </c>
      <c r="B2234">
        <v>42</v>
      </c>
      <c r="C2234" t="s">
        <v>13</v>
      </c>
      <c r="D2234" t="s">
        <v>20</v>
      </c>
      <c r="E2234" t="s">
        <v>15</v>
      </c>
      <c r="F2234" t="s">
        <v>10</v>
      </c>
      <c r="G2234">
        <v>1373</v>
      </c>
      <c r="H2234" t="str">
        <f t="shared" si="34"/>
        <v>Orta yas</v>
      </c>
    </row>
    <row r="2235" spans="1:8" x14ac:dyDescent="0.3">
      <c r="A2235">
        <v>202233</v>
      </c>
      <c r="B2235">
        <v>70</v>
      </c>
      <c r="C2235" t="s">
        <v>13</v>
      </c>
      <c r="D2235" t="s">
        <v>18</v>
      </c>
      <c r="E2235" t="s">
        <v>15</v>
      </c>
      <c r="F2235" t="s">
        <v>10</v>
      </c>
      <c r="G2235">
        <v>1653</v>
      </c>
      <c r="H2235" t="str">
        <f t="shared" si="34"/>
        <v>Yuksek yas</v>
      </c>
    </row>
    <row r="2236" spans="1:8" x14ac:dyDescent="0.3">
      <c r="A2236">
        <v>202234</v>
      </c>
      <c r="B2236">
        <v>59</v>
      </c>
      <c r="C2236" t="s">
        <v>7</v>
      </c>
      <c r="D2236" t="s">
        <v>14</v>
      </c>
      <c r="E2236" t="s">
        <v>15</v>
      </c>
      <c r="F2236" t="s">
        <v>10</v>
      </c>
      <c r="G2236">
        <v>1903</v>
      </c>
      <c r="H2236" t="str">
        <f t="shared" si="34"/>
        <v>Yuksek yas</v>
      </c>
    </row>
    <row r="2237" spans="1:8" x14ac:dyDescent="0.3">
      <c r="A2237">
        <v>202235</v>
      </c>
      <c r="B2237">
        <v>53</v>
      </c>
      <c r="C2237" t="s">
        <v>13</v>
      </c>
      <c r="D2237" t="s">
        <v>21</v>
      </c>
      <c r="E2237" t="s">
        <v>12</v>
      </c>
      <c r="F2237" t="s">
        <v>10</v>
      </c>
      <c r="G2237">
        <v>1023</v>
      </c>
      <c r="H2237" t="str">
        <f t="shared" si="34"/>
        <v>Yuksek yas</v>
      </c>
    </row>
    <row r="2238" spans="1:8" x14ac:dyDescent="0.3">
      <c r="A2238">
        <v>202236</v>
      </c>
      <c r="B2238">
        <v>44</v>
      </c>
      <c r="C2238" t="s">
        <v>7</v>
      </c>
      <c r="D2238" t="s">
        <v>18</v>
      </c>
      <c r="E2238" t="s">
        <v>12</v>
      </c>
      <c r="F2238" t="s">
        <v>10</v>
      </c>
      <c r="G2238">
        <v>1469</v>
      </c>
      <c r="H2238" t="str">
        <f t="shared" si="34"/>
        <v>Orta yas</v>
      </c>
    </row>
    <row r="2239" spans="1:8" x14ac:dyDescent="0.3">
      <c r="A2239">
        <v>202237</v>
      </c>
      <c r="B2239">
        <v>55</v>
      </c>
      <c r="C2239" t="s">
        <v>13</v>
      </c>
      <c r="D2239" t="s">
        <v>8</v>
      </c>
      <c r="E2239" t="s">
        <v>19</v>
      </c>
      <c r="F2239" t="s">
        <v>10</v>
      </c>
      <c r="G2239">
        <v>1743</v>
      </c>
      <c r="H2239" t="str">
        <f t="shared" si="34"/>
        <v>Yuksek yas</v>
      </c>
    </row>
    <row r="2240" spans="1:8" x14ac:dyDescent="0.3">
      <c r="A2240">
        <v>202238</v>
      </c>
      <c r="B2240">
        <v>77</v>
      </c>
      <c r="C2240" t="s">
        <v>16</v>
      </c>
      <c r="D2240" t="s">
        <v>20</v>
      </c>
      <c r="E2240" t="s">
        <v>12</v>
      </c>
      <c r="F2240" t="s">
        <v>10</v>
      </c>
      <c r="G2240">
        <v>1422</v>
      </c>
      <c r="H2240" t="str">
        <f t="shared" si="34"/>
        <v>Yuksek yas</v>
      </c>
    </row>
    <row r="2241" spans="1:8" x14ac:dyDescent="0.3">
      <c r="A2241">
        <v>202239</v>
      </c>
      <c r="B2241">
        <v>24</v>
      </c>
      <c r="C2241" t="s">
        <v>16</v>
      </c>
      <c r="D2241" t="s">
        <v>8</v>
      </c>
      <c r="E2241" t="s">
        <v>19</v>
      </c>
      <c r="F2241" t="s">
        <v>10</v>
      </c>
      <c r="G2241">
        <v>1176</v>
      </c>
      <c r="H2241" t="str">
        <f t="shared" si="34"/>
        <v>Kicik yas</v>
      </c>
    </row>
    <row r="2242" spans="1:8" x14ac:dyDescent="0.3">
      <c r="A2242">
        <v>202240</v>
      </c>
      <c r="B2242">
        <v>22</v>
      </c>
      <c r="C2242" t="s">
        <v>13</v>
      </c>
      <c r="D2242" t="s">
        <v>18</v>
      </c>
      <c r="E2242" t="s">
        <v>12</v>
      </c>
      <c r="F2242" t="s">
        <v>10</v>
      </c>
      <c r="G2242">
        <v>1852</v>
      </c>
      <c r="H2242" t="str">
        <f t="shared" ref="H2242:H2305" si="35">IF(B2242=0, "Bilinmir",
    IF(AND(B2242&gt;0, B2242&lt;35), "Kicik yas",
        IF(AND(B2242&gt;=35, B2242&lt;50), "Orta yas",
            "Yuksek yas"
        )
    )
)</f>
        <v>Kicik yas</v>
      </c>
    </row>
    <row r="2243" spans="1:8" x14ac:dyDescent="0.3">
      <c r="A2243">
        <v>202241</v>
      </c>
      <c r="B2243">
        <v>60</v>
      </c>
      <c r="C2243" t="s">
        <v>13</v>
      </c>
      <c r="D2243" t="s">
        <v>20</v>
      </c>
      <c r="E2243" t="s">
        <v>19</v>
      </c>
      <c r="F2243" t="s">
        <v>10</v>
      </c>
      <c r="G2243">
        <v>1746</v>
      </c>
      <c r="H2243" t="str">
        <f t="shared" si="35"/>
        <v>Yuksek yas</v>
      </c>
    </row>
    <row r="2244" spans="1:8" x14ac:dyDescent="0.3">
      <c r="A2244">
        <v>202242</v>
      </c>
      <c r="B2244">
        <v>62</v>
      </c>
      <c r="C2244" t="s">
        <v>7</v>
      </c>
      <c r="D2244" t="s">
        <v>8</v>
      </c>
      <c r="E2244" t="s">
        <v>19</v>
      </c>
      <c r="F2244" t="s">
        <v>10</v>
      </c>
      <c r="G2244">
        <v>1830</v>
      </c>
      <c r="H2244" t="str">
        <f t="shared" si="35"/>
        <v>Yuksek yas</v>
      </c>
    </row>
    <row r="2245" spans="1:8" x14ac:dyDescent="0.3">
      <c r="A2245">
        <v>202243</v>
      </c>
      <c r="B2245">
        <v>75</v>
      </c>
      <c r="C2245" t="s">
        <v>7</v>
      </c>
      <c r="D2245" t="s">
        <v>17</v>
      </c>
      <c r="E2245" t="s">
        <v>12</v>
      </c>
      <c r="F2245" t="s">
        <v>10</v>
      </c>
      <c r="G2245">
        <v>1537</v>
      </c>
      <c r="H2245" t="str">
        <f t="shared" si="35"/>
        <v>Yuksek yas</v>
      </c>
    </row>
    <row r="2246" spans="1:8" x14ac:dyDescent="0.3">
      <c r="A2246">
        <v>202244</v>
      </c>
      <c r="B2246">
        <v>74</v>
      </c>
      <c r="C2246" t="s">
        <v>7</v>
      </c>
      <c r="D2246" t="s">
        <v>8</v>
      </c>
      <c r="E2246" t="s">
        <v>15</v>
      </c>
      <c r="F2246" t="s">
        <v>10</v>
      </c>
      <c r="G2246">
        <v>1265</v>
      </c>
      <c r="H2246" t="str">
        <f t="shared" si="35"/>
        <v>Yuksek yas</v>
      </c>
    </row>
    <row r="2247" spans="1:8" x14ac:dyDescent="0.3">
      <c r="A2247">
        <v>202245</v>
      </c>
      <c r="B2247">
        <v>68</v>
      </c>
      <c r="C2247" t="s">
        <v>16</v>
      </c>
      <c r="D2247" t="s">
        <v>8</v>
      </c>
      <c r="E2247" t="s">
        <v>9</v>
      </c>
      <c r="F2247" t="s">
        <v>10</v>
      </c>
      <c r="G2247">
        <v>1972</v>
      </c>
      <c r="H2247" t="str">
        <f t="shared" si="35"/>
        <v>Yuksek yas</v>
      </c>
    </row>
    <row r="2248" spans="1:8" x14ac:dyDescent="0.3">
      <c r="A2248">
        <v>202246</v>
      </c>
      <c r="B2248">
        <v>0</v>
      </c>
      <c r="C2248" t="s">
        <v>16</v>
      </c>
      <c r="D2248" t="s">
        <v>18</v>
      </c>
      <c r="E2248" t="s">
        <v>9</v>
      </c>
      <c r="F2248" t="s">
        <v>10</v>
      </c>
      <c r="G2248">
        <v>1873</v>
      </c>
      <c r="H2248" t="str">
        <f t="shared" si="35"/>
        <v>Bilinmir</v>
      </c>
    </row>
    <row r="2249" spans="1:8" x14ac:dyDescent="0.3">
      <c r="A2249">
        <v>202247</v>
      </c>
      <c r="B2249">
        <v>40</v>
      </c>
      <c r="C2249" t="s">
        <v>16</v>
      </c>
      <c r="D2249" t="s">
        <v>20</v>
      </c>
      <c r="E2249" t="s">
        <v>19</v>
      </c>
      <c r="F2249" t="s">
        <v>10</v>
      </c>
      <c r="G2249">
        <v>1628</v>
      </c>
      <c r="H2249" t="str">
        <f t="shared" si="35"/>
        <v>Orta yas</v>
      </c>
    </row>
    <row r="2250" spans="1:8" x14ac:dyDescent="0.3">
      <c r="A2250">
        <v>202248</v>
      </c>
      <c r="B2250">
        <v>59</v>
      </c>
      <c r="C2250" t="s">
        <v>16</v>
      </c>
      <c r="D2250" t="s">
        <v>18</v>
      </c>
      <c r="E2250" t="s">
        <v>19</v>
      </c>
      <c r="F2250" t="s">
        <v>10</v>
      </c>
      <c r="G2250">
        <v>1569</v>
      </c>
      <c r="H2250" t="str">
        <f t="shared" si="35"/>
        <v>Yuksek yas</v>
      </c>
    </row>
    <row r="2251" spans="1:8" x14ac:dyDescent="0.3">
      <c r="A2251">
        <v>202249</v>
      </c>
      <c r="B2251">
        <v>27</v>
      </c>
      <c r="C2251" t="s">
        <v>7</v>
      </c>
      <c r="D2251" t="s">
        <v>21</v>
      </c>
      <c r="E2251" t="s">
        <v>15</v>
      </c>
      <c r="F2251" t="s">
        <v>10</v>
      </c>
      <c r="G2251">
        <v>1269</v>
      </c>
      <c r="H2251" t="str">
        <f t="shared" si="35"/>
        <v>Kicik yas</v>
      </c>
    </row>
    <row r="2252" spans="1:8" x14ac:dyDescent="0.3">
      <c r="A2252">
        <v>202250</v>
      </c>
      <c r="B2252">
        <v>49</v>
      </c>
      <c r="C2252" t="s">
        <v>16</v>
      </c>
      <c r="D2252" t="s">
        <v>17</v>
      </c>
      <c r="E2252" t="s">
        <v>15</v>
      </c>
      <c r="F2252" t="s">
        <v>10</v>
      </c>
      <c r="G2252">
        <v>1328</v>
      </c>
      <c r="H2252" t="str">
        <f t="shared" si="35"/>
        <v>Orta yas</v>
      </c>
    </row>
    <row r="2253" spans="1:8" x14ac:dyDescent="0.3">
      <c r="A2253">
        <v>202251</v>
      </c>
      <c r="B2253">
        <v>60</v>
      </c>
      <c r="C2253" t="s">
        <v>16</v>
      </c>
      <c r="D2253" t="s">
        <v>14</v>
      </c>
      <c r="E2253" t="s">
        <v>15</v>
      </c>
      <c r="F2253" t="s">
        <v>10</v>
      </c>
      <c r="G2253">
        <v>1454</v>
      </c>
      <c r="H2253" t="str">
        <f t="shared" si="35"/>
        <v>Yuksek yas</v>
      </c>
    </row>
    <row r="2254" spans="1:8" x14ac:dyDescent="0.3">
      <c r="A2254">
        <v>202252</v>
      </c>
      <c r="B2254">
        <v>70</v>
      </c>
      <c r="C2254" t="s">
        <v>16</v>
      </c>
      <c r="D2254" t="s">
        <v>17</v>
      </c>
      <c r="E2254" t="s">
        <v>15</v>
      </c>
      <c r="F2254" t="s">
        <v>10</v>
      </c>
      <c r="G2254">
        <v>1294</v>
      </c>
      <c r="H2254" t="str">
        <f t="shared" si="35"/>
        <v>Yuksek yas</v>
      </c>
    </row>
    <row r="2255" spans="1:8" x14ac:dyDescent="0.3">
      <c r="A2255">
        <v>202253</v>
      </c>
      <c r="B2255">
        <v>47</v>
      </c>
      <c r="C2255" t="s">
        <v>16</v>
      </c>
      <c r="D2255" t="s">
        <v>14</v>
      </c>
      <c r="E2255" t="s">
        <v>12</v>
      </c>
      <c r="F2255" t="s">
        <v>10</v>
      </c>
      <c r="G2255">
        <v>1121</v>
      </c>
      <c r="H2255" t="str">
        <f t="shared" si="35"/>
        <v>Orta yas</v>
      </c>
    </row>
    <row r="2256" spans="1:8" x14ac:dyDescent="0.3">
      <c r="A2256">
        <v>202254</v>
      </c>
      <c r="B2256">
        <v>56</v>
      </c>
      <c r="C2256" t="s">
        <v>13</v>
      </c>
      <c r="D2256" t="s">
        <v>8</v>
      </c>
      <c r="E2256" t="s">
        <v>12</v>
      </c>
      <c r="F2256" t="s">
        <v>10</v>
      </c>
      <c r="G2256">
        <v>1158</v>
      </c>
      <c r="H2256" t="str">
        <f t="shared" si="35"/>
        <v>Yuksek yas</v>
      </c>
    </row>
    <row r="2257" spans="1:8" x14ac:dyDescent="0.3">
      <c r="A2257">
        <v>202255</v>
      </c>
      <c r="B2257">
        <v>48</v>
      </c>
      <c r="C2257" t="s">
        <v>11</v>
      </c>
      <c r="D2257" t="s">
        <v>8</v>
      </c>
      <c r="E2257" t="s">
        <v>9</v>
      </c>
      <c r="F2257" t="s">
        <v>10</v>
      </c>
      <c r="G2257">
        <v>1177</v>
      </c>
      <c r="H2257" t="str">
        <f t="shared" si="35"/>
        <v>Orta yas</v>
      </c>
    </row>
    <row r="2258" spans="1:8" x14ac:dyDescent="0.3">
      <c r="A2258">
        <v>202256</v>
      </c>
      <c r="B2258">
        <v>35</v>
      </c>
      <c r="C2258" t="s">
        <v>7</v>
      </c>
      <c r="D2258" t="s">
        <v>17</v>
      </c>
      <c r="E2258" t="s">
        <v>15</v>
      </c>
      <c r="F2258" t="s">
        <v>10</v>
      </c>
      <c r="G2258">
        <v>1655</v>
      </c>
      <c r="H2258" t="str">
        <f t="shared" si="35"/>
        <v>Orta yas</v>
      </c>
    </row>
    <row r="2259" spans="1:8" x14ac:dyDescent="0.3">
      <c r="A2259">
        <v>202257</v>
      </c>
      <c r="B2259">
        <v>53</v>
      </c>
      <c r="C2259" t="s">
        <v>16</v>
      </c>
      <c r="D2259" t="s">
        <v>18</v>
      </c>
      <c r="E2259" t="s">
        <v>12</v>
      </c>
      <c r="F2259" t="s">
        <v>10</v>
      </c>
      <c r="G2259">
        <v>1327</v>
      </c>
      <c r="H2259" t="str">
        <f t="shared" si="35"/>
        <v>Yuksek yas</v>
      </c>
    </row>
    <row r="2260" spans="1:8" x14ac:dyDescent="0.3">
      <c r="A2260">
        <v>202258</v>
      </c>
      <c r="B2260">
        <v>19</v>
      </c>
      <c r="C2260" t="s">
        <v>13</v>
      </c>
      <c r="D2260" t="s">
        <v>20</v>
      </c>
      <c r="E2260" t="s">
        <v>19</v>
      </c>
      <c r="F2260" t="s">
        <v>10</v>
      </c>
      <c r="G2260">
        <v>1879</v>
      </c>
      <c r="H2260" t="str">
        <f t="shared" si="35"/>
        <v>Kicik yas</v>
      </c>
    </row>
    <row r="2261" spans="1:8" x14ac:dyDescent="0.3">
      <c r="A2261">
        <v>202259</v>
      </c>
      <c r="B2261">
        <v>31</v>
      </c>
      <c r="C2261" t="s">
        <v>7</v>
      </c>
      <c r="D2261" t="s">
        <v>18</v>
      </c>
      <c r="E2261" t="s">
        <v>15</v>
      </c>
      <c r="F2261" t="s">
        <v>10</v>
      </c>
      <c r="G2261">
        <v>1306</v>
      </c>
      <c r="H2261" t="str">
        <f t="shared" si="35"/>
        <v>Kicik yas</v>
      </c>
    </row>
    <row r="2262" spans="1:8" x14ac:dyDescent="0.3">
      <c r="A2262">
        <v>202260</v>
      </c>
      <c r="B2262">
        <v>30</v>
      </c>
      <c r="C2262" t="s">
        <v>7</v>
      </c>
      <c r="D2262" t="s">
        <v>20</v>
      </c>
      <c r="E2262" t="s">
        <v>12</v>
      </c>
      <c r="F2262" t="s">
        <v>10</v>
      </c>
      <c r="G2262">
        <v>1910</v>
      </c>
      <c r="H2262" t="str">
        <f t="shared" si="35"/>
        <v>Kicik yas</v>
      </c>
    </row>
    <row r="2263" spans="1:8" x14ac:dyDescent="0.3">
      <c r="A2263">
        <v>202261</v>
      </c>
      <c r="B2263">
        <v>46</v>
      </c>
      <c r="C2263" t="s">
        <v>16</v>
      </c>
      <c r="D2263" t="s">
        <v>20</v>
      </c>
      <c r="E2263" t="s">
        <v>9</v>
      </c>
      <c r="F2263" t="s">
        <v>10</v>
      </c>
      <c r="G2263">
        <v>1088</v>
      </c>
      <c r="H2263" t="str">
        <f t="shared" si="35"/>
        <v>Orta yas</v>
      </c>
    </row>
    <row r="2264" spans="1:8" x14ac:dyDescent="0.3">
      <c r="A2264">
        <v>202262</v>
      </c>
      <c r="B2264">
        <v>29</v>
      </c>
      <c r="C2264" t="s">
        <v>16</v>
      </c>
      <c r="D2264" t="s">
        <v>17</v>
      </c>
      <c r="E2264" t="s">
        <v>12</v>
      </c>
      <c r="F2264" t="s">
        <v>10</v>
      </c>
      <c r="G2264">
        <v>1750</v>
      </c>
      <c r="H2264" t="str">
        <f t="shared" si="35"/>
        <v>Kicik yas</v>
      </c>
    </row>
    <row r="2265" spans="1:8" x14ac:dyDescent="0.3">
      <c r="A2265">
        <v>202263</v>
      </c>
      <c r="B2265">
        <v>56</v>
      </c>
      <c r="C2265" t="s">
        <v>7</v>
      </c>
      <c r="D2265" t="s">
        <v>20</v>
      </c>
      <c r="E2265" t="s">
        <v>9</v>
      </c>
      <c r="F2265" t="s">
        <v>10</v>
      </c>
      <c r="G2265">
        <v>1037</v>
      </c>
      <c r="H2265" t="str">
        <f t="shared" si="35"/>
        <v>Yuksek yas</v>
      </c>
    </row>
    <row r="2266" spans="1:8" x14ac:dyDescent="0.3">
      <c r="A2266">
        <v>202264</v>
      </c>
      <c r="B2266">
        <v>19</v>
      </c>
      <c r="C2266" t="s">
        <v>7</v>
      </c>
      <c r="D2266" t="s">
        <v>14</v>
      </c>
      <c r="E2266" t="s">
        <v>19</v>
      </c>
      <c r="F2266" t="s">
        <v>10</v>
      </c>
      <c r="G2266">
        <v>1872</v>
      </c>
      <c r="H2266" t="str">
        <f t="shared" si="35"/>
        <v>Kicik yas</v>
      </c>
    </row>
    <row r="2267" spans="1:8" x14ac:dyDescent="0.3">
      <c r="A2267">
        <v>202265</v>
      </c>
      <c r="B2267">
        <v>49</v>
      </c>
      <c r="C2267" t="s">
        <v>13</v>
      </c>
      <c r="D2267" t="s">
        <v>18</v>
      </c>
      <c r="E2267" t="s">
        <v>19</v>
      </c>
      <c r="F2267" t="s">
        <v>10</v>
      </c>
      <c r="G2267">
        <v>1590</v>
      </c>
      <c r="H2267" t="str">
        <f t="shared" si="35"/>
        <v>Orta yas</v>
      </c>
    </row>
    <row r="2268" spans="1:8" x14ac:dyDescent="0.3">
      <c r="A2268">
        <v>202266</v>
      </c>
      <c r="B2268">
        <v>30</v>
      </c>
      <c r="C2268" t="s">
        <v>7</v>
      </c>
      <c r="D2268" t="s">
        <v>8</v>
      </c>
      <c r="E2268" t="s">
        <v>15</v>
      </c>
      <c r="F2268" t="s">
        <v>10</v>
      </c>
      <c r="G2268">
        <v>1856</v>
      </c>
      <c r="H2268" t="str">
        <f t="shared" si="35"/>
        <v>Kicik yas</v>
      </c>
    </row>
    <row r="2269" spans="1:8" x14ac:dyDescent="0.3">
      <c r="A2269">
        <v>202267</v>
      </c>
      <c r="B2269">
        <v>63</v>
      </c>
      <c r="C2269" t="s">
        <v>7</v>
      </c>
      <c r="D2269" t="s">
        <v>17</v>
      </c>
      <c r="E2269" t="s">
        <v>15</v>
      </c>
      <c r="F2269" t="s">
        <v>10</v>
      </c>
      <c r="G2269">
        <v>1838</v>
      </c>
      <c r="H2269" t="str">
        <f t="shared" si="35"/>
        <v>Yuksek yas</v>
      </c>
    </row>
    <row r="2270" spans="1:8" x14ac:dyDescent="0.3">
      <c r="A2270">
        <v>202268</v>
      </c>
      <c r="B2270">
        <v>44</v>
      </c>
      <c r="C2270" t="s">
        <v>16</v>
      </c>
      <c r="D2270" t="s">
        <v>18</v>
      </c>
      <c r="E2270" t="s">
        <v>15</v>
      </c>
      <c r="F2270" t="s">
        <v>10</v>
      </c>
      <c r="G2270">
        <v>1345</v>
      </c>
      <c r="H2270" t="str">
        <f t="shared" si="35"/>
        <v>Orta yas</v>
      </c>
    </row>
    <row r="2271" spans="1:8" x14ac:dyDescent="0.3">
      <c r="A2271">
        <v>202269</v>
      </c>
      <c r="B2271">
        <v>66</v>
      </c>
      <c r="C2271" t="s">
        <v>7</v>
      </c>
      <c r="D2271" t="s">
        <v>18</v>
      </c>
      <c r="E2271" t="s">
        <v>19</v>
      </c>
      <c r="F2271" t="s">
        <v>10</v>
      </c>
      <c r="G2271">
        <v>1251</v>
      </c>
      <c r="H2271" t="str">
        <f t="shared" si="35"/>
        <v>Yuksek yas</v>
      </c>
    </row>
    <row r="2272" spans="1:8" x14ac:dyDescent="0.3">
      <c r="A2272">
        <v>202270</v>
      </c>
      <c r="B2272">
        <v>58</v>
      </c>
      <c r="C2272" t="s">
        <v>16</v>
      </c>
      <c r="D2272" t="s">
        <v>20</v>
      </c>
      <c r="E2272" t="s">
        <v>9</v>
      </c>
      <c r="F2272" t="s">
        <v>10</v>
      </c>
      <c r="G2272">
        <v>1839</v>
      </c>
      <c r="H2272" t="str">
        <f t="shared" si="35"/>
        <v>Yuksek yas</v>
      </c>
    </row>
    <row r="2273" spans="1:8" x14ac:dyDescent="0.3">
      <c r="A2273">
        <v>202271</v>
      </c>
      <c r="B2273">
        <v>0</v>
      </c>
      <c r="C2273" t="s">
        <v>7</v>
      </c>
      <c r="D2273" t="s">
        <v>14</v>
      </c>
      <c r="E2273" t="s">
        <v>15</v>
      </c>
      <c r="F2273" t="s">
        <v>10</v>
      </c>
      <c r="G2273">
        <v>1977</v>
      </c>
      <c r="H2273" t="str">
        <f t="shared" si="35"/>
        <v>Bilinmir</v>
      </c>
    </row>
    <row r="2274" spans="1:8" x14ac:dyDescent="0.3">
      <c r="A2274">
        <v>202272</v>
      </c>
      <c r="B2274">
        <v>57</v>
      </c>
      <c r="C2274" t="s">
        <v>7</v>
      </c>
      <c r="D2274" t="s">
        <v>18</v>
      </c>
      <c r="E2274" t="s">
        <v>12</v>
      </c>
      <c r="F2274" t="s">
        <v>10</v>
      </c>
      <c r="G2274">
        <v>1148</v>
      </c>
      <c r="H2274" t="str">
        <f t="shared" si="35"/>
        <v>Yuksek yas</v>
      </c>
    </row>
    <row r="2275" spans="1:8" x14ac:dyDescent="0.3">
      <c r="A2275">
        <v>202273</v>
      </c>
      <c r="B2275">
        <v>0</v>
      </c>
      <c r="C2275" t="s">
        <v>7</v>
      </c>
      <c r="D2275" t="s">
        <v>14</v>
      </c>
      <c r="E2275" t="s">
        <v>15</v>
      </c>
      <c r="F2275" t="s">
        <v>10</v>
      </c>
      <c r="G2275">
        <v>1015</v>
      </c>
      <c r="H2275" t="str">
        <f t="shared" si="35"/>
        <v>Bilinmir</v>
      </c>
    </row>
    <row r="2276" spans="1:8" x14ac:dyDescent="0.3">
      <c r="A2276">
        <v>202274</v>
      </c>
      <c r="B2276">
        <v>51</v>
      </c>
      <c r="C2276" t="s">
        <v>13</v>
      </c>
      <c r="D2276" t="s">
        <v>20</v>
      </c>
      <c r="E2276" t="s">
        <v>9</v>
      </c>
      <c r="F2276" t="s">
        <v>10</v>
      </c>
      <c r="G2276">
        <v>1366</v>
      </c>
      <c r="H2276" t="str">
        <f t="shared" si="35"/>
        <v>Yuksek yas</v>
      </c>
    </row>
    <row r="2277" spans="1:8" x14ac:dyDescent="0.3">
      <c r="A2277">
        <v>202275</v>
      </c>
      <c r="B2277">
        <v>77</v>
      </c>
      <c r="C2277" t="s">
        <v>16</v>
      </c>
      <c r="D2277" t="s">
        <v>21</v>
      </c>
      <c r="E2277" t="s">
        <v>19</v>
      </c>
      <c r="F2277" t="s">
        <v>10</v>
      </c>
      <c r="G2277">
        <v>1834</v>
      </c>
      <c r="H2277" t="str">
        <f t="shared" si="35"/>
        <v>Yuksek yas</v>
      </c>
    </row>
    <row r="2278" spans="1:8" x14ac:dyDescent="0.3">
      <c r="A2278">
        <v>202276</v>
      </c>
      <c r="B2278">
        <v>41</v>
      </c>
      <c r="C2278" t="s">
        <v>13</v>
      </c>
      <c r="D2278" t="s">
        <v>20</v>
      </c>
      <c r="E2278" t="s">
        <v>15</v>
      </c>
      <c r="F2278" t="s">
        <v>10</v>
      </c>
      <c r="G2278">
        <v>1832</v>
      </c>
      <c r="H2278" t="str">
        <f t="shared" si="35"/>
        <v>Orta yas</v>
      </c>
    </row>
    <row r="2279" spans="1:8" x14ac:dyDescent="0.3">
      <c r="A2279">
        <v>202277</v>
      </c>
      <c r="B2279">
        <v>62</v>
      </c>
      <c r="C2279" t="s">
        <v>7</v>
      </c>
      <c r="D2279" t="s">
        <v>17</v>
      </c>
      <c r="E2279" t="s">
        <v>19</v>
      </c>
      <c r="F2279" t="s">
        <v>10</v>
      </c>
      <c r="G2279">
        <v>1780</v>
      </c>
      <c r="H2279" t="str">
        <f t="shared" si="35"/>
        <v>Yuksek yas</v>
      </c>
    </row>
    <row r="2280" spans="1:8" x14ac:dyDescent="0.3">
      <c r="A2280">
        <v>202278</v>
      </c>
      <c r="B2280">
        <v>52</v>
      </c>
      <c r="C2280" t="s">
        <v>13</v>
      </c>
      <c r="D2280" t="s">
        <v>18</v>
      </c>
      <c r="E2280" t="s">
        <v>19</v>
      </c>
      <c r="F2280" t="s">
        <v>10</v>
      </c>
      <c r="G2280">
        <v>1117</v>
      </c>
      <c r="H2280" t="str">
        <f t="shared" si="35"/>
        <v>Yuksek yas</v>
      </c>
    </row>
    <row r="2281" spans="1:8" x14ac:dyDescent="0.3">
      <c r="A2281">
        <v>202279</v>
      </c>
      <c r="B2281">
        <v>65</v>
      </c>
      <c r="C2281" t="s">
        <v>16</v>
      </c>
      <c r="D2281" t="s">
        <v>14</v>
      </c>
      <c r="E2281" t="s">
        <v>9</v>
      </c>
      <c r="F2281" t="s">
        <v>10</v>
      </c>
      <c r="G2281">
        <v>1703</v>
      </c>
      <c r="H2281" t="str">
        <f t="shared" si="35"/>
        <v>Yuksek yas</v>
      </c>
    </row>
    <row r="2282" spans="1:8" x14ac:dyDescent="0.3">
      <c r="A2282">
        <v>202280</v>
      </c>
      <c r="B2282">
        <v>23</v>
      </c>
      <c r="C2282" t="s">
        <v>7</v>
      </c>
      <c r="D2282" t="s">
        <v>18</v>
      </c>
      <c r="E2282" t="s">
        <v>12</v>
      </c>
      <c r="F2282" t="s">
        <v>10</v>
      </c>
      <c r="G2282">
        <v>1316</v>
      </c>
      <c r="H2282" t="str">
        <f t="shared" si="35"/>
        <v>Kicik yas</v>
      </c>
    </row>
    <row r="2283" spans="1:8" x14ac:dyDescent="0.3">
      <c r="A2283">
        <v>202281</v>
      </c>
      <c r="B2283">
        <v>36</v>
      </c>
      <c r="C2283" t="s">
        <v>13</v>
      </c>
      <c r="D2283" t="s">
        <v>14</v>
      </c>
      <c r="E2283" t="s">
        <v>15</v>
      </c>
      <c r="F2283" t="s">
        <v>10</v>
      </c>
      <c r="G2283">
        <v>1287</v>
      </c>
      <c r="H2283" t="str">
        <f t="shared" si="35"/>
        <v>Orta yas</v>
      </c>
    </row>
    <row r="2284" spans="1:8" x14ac:dyDescent="0.3">
      <c r="A2284">
        <v>202282</v>
      </c>
      <c r="B2284">
        <v>47</v>
      </c>
      <c r="C2284" t="s">
        <v>13</v>
      </c>
      <c r="D2284" t="s">
        <v>21</v>
      </c>
      <c r="E2284" t="s">
        <v>15</v>
      </c>
      <c r="F2284" t="s">
        <v>10</v>
      </c>
      <c r="G2284">
        <v>1907</v>
      </c>
      <c r="H2284" t="str">
        <f t="shared" si="35"/>
        <v>Orta yas</v>
      </c>
    </row>
    <row r="2285" spans="1:8" x14ac:dyDescent="0.3">
      <c r="A2285">
        <v>202283</v>
      </c>
      <c r="B2285">
        <v>24</v>
      </c>
      <c r="C2285" t="s">
        <v>16</v>
      </c>
      <c r="D2285" t="s">
        <v>8</v>
      </c>
      <c r="E2285" t="s">
        <v>9</v>
      </c>
      <c r="F2285" t="s">
        <v>10</v>
      </c>
      <c r="G2285">
        <v>1350</v>
      </c>
      <c r="H2285" t="str">
        <f t="shared" si="35"/>
        <v>Kicik yas</v>
      </c>
    </row>
    <row r="2286" spans="1:8" x14ac:dyDescent="0.3">
      <c r="A2286">
        <v>202284</v>
      </c>
      <c r="B2286">
        <v>27</v>
      </c>
      <c r="C2286" t="s">
        <v>13</v>
      </c>
      <c r="D2286" t="s">
        <v>14</v>
      </c>
      <c r="E2286" t="s">
        <v>15</v>
      </c>
      <c r="F2286" t="s">
        <v>10</v>
      </c>
      <c r="G2286">
        <v>1296</v>
      </c>
      <c r="H2286" t="str">
        <f t="shared" si="35"/>
        <v>Kicik yas</v>
      </c>
    </row>
    <row r="2287" spans="1:8" x14ac:dyDescent="0.3">
      <c r="A2287">
        <v>202285</v>
      </c>
      <c r="B2287">
        <v>58</v>
      </c>
      <c r="C2287" t="s">
        <v>11</v>
      </c>
      <c r="D2287" t="s">
        <v>14</v>
      </c>
      <c r="E2287" t="s">
        <v>15</v>
      </c>
      <c r="F2287" t="s">
        <v>10</v>
      </c>
      <c r="G2287">
        <v>1193</v>
      </c>
      <c r="H2287" t="str">
        <f t="shared" si="35"/>
        <v>Yuksek yas</v>
      </c>
    </row>
    <row r="2288" spans="1:8" x14ac:dyDescent="0.3">
      <c r="A2288">
        <v>202286</v>
      </c>
      <c r="B2288">
        <v>49</v>
      </c>
      <c r="C2288" t="s">
        <v>7</v>
      </c>
      <c r="D2288" t="s">
        <v>20</v>
      </c>
      <c r="E2288" t="s">
        <v>9</v>
      </c>
      <c r="F2288" t="s">
        <v>10</v>
      </c>
      <c r="G2288">
        <v>1391</v>
      </c>
      <c r="H2288" t="str">
        <f t="shared" si="35"/>
        <v>Orta yas</v>
      </c>
    </row>
    <row r="2289" spans="1:8" x14ac:dyDescent="0.3">
      <c r="A2289">
        <v>202287</v>
      </c>
      <c r="B2289">
        <v>51</v>
      </c>
      <c r="C2289" t="s">
        <v>7</v>
      </c>
      <c r="D2289" t="s">
        <v>8</v>
      </c>
      <c r="E2289" t="s">
        <v>19</v>
      </c>
      <c r="F2289" t="s">
        <v>10</v>
      </c>
      <c r="G2289">
        <v>1442</v>
      </c>
      <c r="H2289" t="str">
        <f t="shared" si="35"/>
        <v>Yuksek yas</v>
      </c>
    </row>
    <row r="2290" spans="1:8" x14ac:dyDescent="0.3">
      <c r="A2290">
        <v>202288</v>
      </c>
      <c r="B2290">
        <v>45</v>
      </c>
      <c r="C2290" t="s">
        <v>13</v>
      </c>
      <c r="D2290" t="s">
        <v>8</v>
      </c>
      <c r="E2290" t="s">
        <v>12</v>
      </c>
      <c r="F2290" t="s">
        <v>10</v>
      </c>
      <c r="G2290">
        <v>1280</v>
      </c>
      <c r="H2290" t="str">
        <f t="shared" si="35"/>
        <v>Orta yas</v>
      </c>
    </row>
    <row r="2291" spans="1:8" x14ac:dyDescent="0.3">
      <c r="A2291">
        <v>202289</v>
      </c>
      <c r="B2291">
        <v>77</v>
      </c>
      <c r="C2291" t="s">
        <v>7</v>
      </c>
      <c r="D2291" t="s">
        <v>14</v>
      </c>
      <c r="E2291" t="s">
        <v>15</v>
      </c>
      <c r="F2291" t="s">
        <v>10</v>
      </c>
      <c r="G2291">
        <v>1900</v>
      </c>
      <c r="H2291" t="str">
        <f t="shared" si="35"/>
        <v>Yuksek yas</v>
      </c>
    </row>
    <row r="2292" spans="1:8" x14ac:dyDescent="0.3">
      <c r="A2292">
        <v>202290</v>
      </c>
      <c r="B2292">
        <v>32</v>
      </c>
      <c r="C2292" t="s">
        <v>7</v>
      </c>
      <c r="D2292" t="s">
        <v>21</v>
      </c>
      <c r="E2292" t="s">
        <v>15</v>
      </c>
      <c r="F2292" t="s">
        <v>10</v>
      </c>
      <c r="G2292">
        <v>1300</v>
      </c>
      <c r="H2292" t="str">
        <f t="shared" si="35"/>
        <v>Kicik yas</v>
      </c>
    </row>
    <row r="2293" spans="1:8" x14ac:dyDescent="0.3">
      <c r="A2293">
        <v>202291</v>
      </c>
      <c r="B2293">
        <v>47</v>
      </c>
      <c r="C2293" t="s">
        <v>13</v>
      </c>
      <c r="D2293" t="s">
        <v>8</v>
      </c>
      <c r="E2293" t="s">
        <v>15</v>
      </c>
      <c r="F2293" t="s">
        <v>10</v>
      </c>
      <c r="G2293">
        <v>1897</v>
      </c>
      <c r="H2293" t="str">
        <f t="shared" si="35"/>
        <v>Orta yas</v>
      </c>
    </row>
    <row r="2294" spans="1:8" x14ac:dyDescent="0.3">
      <c r="A2294">
        <v>202292</v>
      </c>
      <c r="B2294">
        <v>54</v>
      </c>
      <c r="C2294" t="s">
        <v>7</v>
      </c>
      <c r="D2294" t="s">
        <v>18</v>
      </c>
      <c r="E2294" t="s">
        <v>9</v>
      </c>
      <c r="F2294" t="s">
        <v>10</v>
      </c>
      <c r="G2294">
        <v>1425</v>
      </c>
      <c r="H2294" t="str">
        <f t="shared" si="35"/>
        <v>Yuksek yas</v>
      </c>
    </row>
    <row r="2295" spans="1:8" x14ac:dyDescent="0.3">
      <c r="A2295">
        <v>202293</v>
      </c>
      <c r="B2295">
        <v>46</v>
      </c>
      <c r="C2295" t="s">
        <v>13</v>
      </c>
      <c r="D2295" t="s">
        <v>8</v>
      </c>
      <c r="E2295" t="s">
        <v>15</v>
      </c>
      <c r="F2295" t="s">
        <v>10</v>
      </c>
      <c r="G2295">
        <v>1249</v>
      </c>
      <c r="H2295" t="str">
        <f t="shared" si="35"/>
        <v>Orta yas</v>
      </c>
    </row>
    <row r="2296" spans="1:8" x14ac:dyDescent="0.3">
      <c r="A2296">
        <v>202294</v>
      </c>
      <c r="B2296">
        <v>39</v>
      </c>
      <c r="C2296" t="s">
        <v>16</v>
      </c>
      <c r="D2296" t="s">
        <v>8</v>
      </c>
      <c r="E2296" t="s">
        <v>9</v>
      </c>
      <c r="F2296" t="s">
        <v>10</v>
      </c>
      <c r="G2296">
        <v>1933</v>
      </c>
      <c r="H2296" t="str">
        <f t="shared" si="35"/>
        <v>Orta yas</v>
      </c>
    </row>
    <row r="2297" spans="1:8" x14ac:dyDescent="0.3">
      <c r="A2297">
        <v>202295</v>
      </c>
      <c r="B2297">
        <v>21</v>
      </c>
      <c r="C2297" t="s">
        <v>16</v>
      </c>
      <c r="D2297" t="s">
        <v>14</v>
      </c>
      <c r="E2297" t="s">
        <v>19</v>
      </c>
      <c r="F2297" t="s">
        <v>10</v>
      </c>
      <c r="G2297">
        <v>1742</v>
      </c>
      <c r="H2297" t="str">
        <f t="shared" si="35"/>
        <v>Kicik yas</v>
      </c>
    </row>
    <row r="2298" spans="1:8" x14ac:dyDescent="0.3">
      <c r="A2298">
        <v>202296</v>
      </c>
      <c r="B2298">
        <v>37</v>
      </c>
      <c r="C2298" t="s">
        <v>16</v>
      </c>
      <c r="D2298" t="s">
        <v>17</v>
      </c>
      <c r="E2298" t="s">
        <v>19</v>
      </c>
      <c r="F2298" t="s">
        <v>10</v>
      </c>
      <c r="G2298">
        <v>1514</v>
      </c>
      <c r="H2298" t="str">
        <f t="shared" si="35"/>
        <v>Orta yas</v>
      </c>
    </row>
    <row r="2299" spans="1:8" x14ac:dyDescent="0.3">
      <c r="A2299">
        <v>202297</v>
      </c>
      <c r="B2299">
        <v>49</v>
      </c>
      <c r="C2299" t="s">
        <v>13</v>
      </c>
      <c r="D2299" t="s">
        <v>21</v>
      </c>
      <c r="E2299" t="s">
        <v>15</v>
      </c>
      <c r="F2299" t="s">
        <v>10</v>
      </c>
      <c r="G2299">
        <v>1685</v>
      </c>
      <c r="H2299" t="str">
        <f t="shared" si="35"/>
        <v>Orta yas</v>
      </c>
    </row>
    <row r="2300" spans="1:8" x14ac:dyDescent="0.3">
      <c r="A2300">
        <v>202298</v>
      </c>
      <c r="B2300">
        <v>53</v>
      </c>
      <c r="C2300" t="s">
        <v>13</v>
      </c>
      <c r="D2300" t="s">
        <v>20</v>
      </c>
      <c r="E2300" t="s">
        <v>15</v>
      </c>
      <c r="F2300" t="s">
        <v>10</v>
      </c>
      <c r="G2300">
        <v>1751</v>
      </c>
      <c r="H2300" t="str">
        <f t="shared" si="35"/>
        <v>Yuksek yas</v>
      </c>
    </row>
    <row r="2301" spans="1:8" x14ac:dyDescent="0.3">
      <c r="A2301">
        <v>202299</v>
      </c>
      <c r="B2301">
        <v>67</v>
      </c>
      <c r="C2301" t="s">
        <v>7</v>
      </c>
      <c r="D2301" t="s">
        <v>8</v>
      </c>
      <c r="E2301" t="s">
        <v>12</v>
      </c>
      <c r="F2301" t="s">
        <v>10</v>
      </c>
      <c r="G2301">
        <v>1997</v>
      </c>
      <c r="H2301" t="str">
        <f t="shared" si="35"/>
        <v>Yuksek yas</v>
      </c>
    </row>
    <row r="2302" spans="1:8" x14ac:dyDescent="0.3">
      <c r="A2302">
        <v>202300</v>
      </c>
      <c r="B2302">
        <v>21</v>
      </c>
      <c r="C2302" t="s">
        <v>7</v>
      </c>
      <c r="D2302" t="s">
        <v>17</v>
      </c>
      <c r="E2302" t="s">
        <v>12</v>
      </c>
      <c r="F2302" t="s">
        <v>10</v>
      </c>
      <c r="G2302">
        <v>1405</v>
      </c>
      <c r="H2302" t="str">
        <f t="shared" si="35"/>
        <v>Kicik yas</v>
      </c>
    </row>
    <row r="2303" spans="1:8" x14ac:dyDescent="0.3">
      <c r="A2303">
        <v>202301</v>
      </c>
      <c r="B2303">
        <v>44</v>
      </c>
      <c r="C2303" t="s">
        <v>7</v>
      </c>
      <c r="D2303" t="s">
        <v>17</v>
      </c>
      <c r="E2303" t="s">
        <v>15</v>
      </c>
      <c r="F2303" t="s">
        <v>10</v>
      </c>
      <c r="G2303">
        <v>1615</v>
      </c>
      <c r="H2303" t="str">
        <f t="shared" si="35"/>
        <v>Orta yas</v>
      </c>
    </row>
    <row r="2304" spans="1:8" x14ac:dyDescent="0.3">
      <c r="A2304">
        <v>202302</v>
      </c>
      <c r="B2304">
        <v>34</v>
      </c>
      <c r="C2304" t="s">
        <v>7</v>
      </c>
      <c r="D2304" t="s">
        <v>18</v>
      </c>
      <c r="E2304" t="s">
        <v>15</v>
      </c>
      <c r="F2304" t="s">
        <v>10</v>
      </c>
      <c r="G2304">
        <v>1800</v>
      </c>
      <c r="H2304" t="str">
        <f t="shared" si="35"/>
        <v>Kicik yas</v>
      </c>
    </row>
    <row r="2305" spans="1:8" x14ac:dyDescent="0.3">
      <c r="A2305">
        <v>202303</v>
      </c>
      <c r="B2305">
        <v>29</v>
      </c>
      <c r="C2305" t="s">
        <v>7</v>
      </c>
      <c r="D2305" t="s">
        <v>8</v>
      </c>
      <c r="E2305" t="s">
        <v>9</v>
      </c>
      <c r="F2305" t="s">
        <v>10</v>
      </c>
      <c r="G2305">
        <v>1243</v>
      </c>
      <c r="H2305" t="str">
        <f t="shared" si="35"/>
        <v>Kicik yas</v>
      </c>
    </row>
    <row r="2306" spans="1:8" x14ac:dyDescent="0.3">
      <c r="A2306">
        <v>202304</v>
      </c>
      <c r="B2306">
        <v>39</v>
      </c>
      <c r="C2306" t="s">
        <v>13</v>
      </c>
      <c r="D2306" t="s">
        <v>20</v>
      </c>
      <c r="E2306" t="s">
        <v>15</v>
      </c>
      <c r="F2306" t="s">
        <v>10</v>
      </c>
      <c r="G2306">
        <v>1799</v>
      </c>
      <c r="H2306" t="str">
        <f t="shared" ref="H2306:H2369" si="36">IF(B2306=0, "Bilinmir",
    IF(AND(B2306&gt;0, B2306&lt;35), "Kicik yas",
        IF(AND(B2306&gt;=35, B2306&lt;50), "Orta yas",
            "Yuksek yas"
        )
    )
)</f>
        <v>Orta yas</v>
      </c>
    </row>
    <row r="2307" spans="1:8" x14ac:dyDescent="0.3">
      <c r="A2307">
        <v>202305</v>
      </c>
      <c r="B2307">
        <v>34</v>
      </c>
      <c r="C2307" t="s">
        <v>13</v>
      </c>
      <c r="D2307" t="s">
        <v>20</v>
      </c>
      <c r="E2307" t="s">
        <v>9</v>
      </c>
      <c r="F2307" t="s">
        <v>10</v>
      </c>
      <c r="G2307">
        <v>1366</v>
      </c>
      <c r="H2307" t="str">
        <f t="shared" si="36"/>
        <v>Kicik yas</v>
      </c>
    </row>
    <row r="2308" spans="1:8" x14ac:dyDescent="0.3">
      <c r="A2308">
        <v>202306</v>
      </c>
      <c r="B2308">
        <v>27</v>
      </c>
      <c r="C2308" t="s">
        <v>16</v>
      </c>
      <c r="D2308" t="s">
        <v>18</v>
      </c>
      <c r="E2308" t="s">
        <v>19</v>
      </c>
      <c r="F2308" t="s">
        <v>10</v>
      </c>
      <c r="G2308">
        <v>1784</v>
      </c>
      <c r="H2308" t="str">
        <f t="shared" si="36"/>
        <v>Kicik yas</v>
      </c>
    </row>
    <row r="2309" spans="1:8" x14ac:dyDescent="0.3">
      <c r="A2309">
        <v>202307</v>
      </c>
      <c r="B2309">
        <v>71</v>
      </c>
      <c r="C2309" t="s">
        <v>16</v>
      </c>
      <c r="D2309" t="s">
        <v>18</v>
      </c>
      <c r="E2309" t="s">
        <v>9</v>
      </c>
      <c r="F2309" t="s">
        <v>10</v>
      </c>
      <c r="G2309">
        <v>1119</v>
      </c>
      <c r="H2309" t="str">
        <f t="shared" si="36"/>
        <v>Yuksek yas</v>
      </c>
    </row>
    <row r="2310" spans="1:8" x14ac:dyDescent="0.3">
      <c r="A2310">
        <v>202308</v>
      </c>
      <c r="B2310">
        <v>18</v>
      </c>
      <c r="C2310" t="s">
        <v>16</v>
      </c>
      <c r="D2310" t="s">
        <v>17</v>
      </c>
      <c r="E2310" t="s">
        <v>15</v>
      </c>
      <c r="F2310" t="s">
        <v>10</v>
      </c>
      <c r="G2310">
        <v>1849</v>
      </c>
      <c r="H2310" t="str">
        <f t="shared" si="36"/>
        <v>Kicik yas</v>
      </c>
    </row>
    <row r="2311" spans="1:8" x14ac:dyDescent="0.3">
      <c r="A2311">
        <v>202309</v>
      </c>
      <c r="B2311">
        <v>0</v>
      </c>
      <c r="C2311" t="s">
        <v>16</v>
      </c>
      <c r="D2311" t="s">
        <v>20</v>
      </c>
      <c r="E2311" t="s">
        <v>9</v>
      </c>
      <c r="F2311" t="s">
        <v>10</v>
      </c>
      <c r="G2311">
        <v>1439</v>
      </c>
      <c r="H2311" t="str">
        <f t="shared" si="36"/>
        <v>Bilinmir</v>
      </c>
    </row>
    <row r="2312" spans="1:8" x14ac:dyDescent="0.3">
      <c r="A2312">
        <v>202310</v>
      </c>
      <c r="B2312">
        <v>43</v>
      </c>
      <c r="C2312" t="s">
        <v>13</v>
      </c>
      <c r="D2312" t="s">
        <v>14</v>
      </c>
      <c r="E2312" t="s">
        <v>19</v>
      </c>
      <c r="F2312" t="s">
        <v>10</v>
      </c>
      <c r="G2312">
        <v>1770</v>
      </c>
      <c r="H2312" t="str">
        <f t="shared" si="36"/>
        <v>Orta yas</v>
      </c>
    </row>
    <row r="2313" spans="1:8" x14ac:dyDescent="0.3">
      <c r="A2313">
        <v>202311</v>
      </c>
      <c r="B2313">
        <v>0</v>
      </c>
      <c r="C2313" t="s">
        <v>13</v>
      </c>
      <c r="D2313" t="s">
        <v>18</v>
      </c>
      <c r="E2313" t="s">
        <v>9</v>
      </c>
      <c r="F2313" t="s">
        <v>10</v>
      </c>
      <c r="G2313">
        <v>1503</v>
      </c>
      <c r="H2313" t="str">
        <f t="shared" si="36"/>
        <v>Bilinmir</v>
      </c>
    </row>
    <row r="2314" spans="1:8" x14ac:dyDescent="0.3">
      <c r="A2314">
        <v>202312</v>
      </c>
      <c r="B2314">
        <v>76</v>
      </c>
      <c r="C2314" t="s">
        <v>13</v>
      </c>
      <c r="D2314" t="s">
        <v>17</v>
      </c>
      <c r="E2314" t="s">
        <v>9</v>
      </c>
      <c r="F2314" t="s">
        <v>10</v>
      </c>
      <c r="G2314">
        <v>1581</v>
      </c>
      <c r="H2314" t="str">
        <f t="shared" si="36"/>
        <v>Yuksek yas</v>
      </c>
    </row>
    <row r="2315" spans="1:8" x14ac:dyDescent="0.3">
      <c r="A2315">
        <v>202313</v>
      </c>
      <c r="B2315">
        <v>35</v>
      </c>
      <c r="C2315" t="s">
        <v>7</v>
      </c>
      <c r="D2315" t="s">
        <v>18</v>
      </c>
      <c r="E2315" t="s">
        <v>12</v>
      </c>
      <c r="F2315" t="s">
        <v>10</v>
      </c>
      <c r="G2315">
        <v>1432</v>
      </c>
      <c r="H2315" t="str">
        <f t="shared" si="36"/>
        <v>Orta yas</v>
      </c>
    </row>
    <row r="2316" spans="1:8" x14ac:dyDescent="0.3">
      <c r="A2316">
        <v>202314</v>
      </c>
      <c r="B2316">
        <v>67</v>
      </c>
      <c r="C2316" t="s">
        <v>7</v>
      </c>
      <c r="D2316" t="s">
        <v>20</v>
      </c>
      <c r="E2316" t="s">
        <v>12</v>
      </c>
      <c r="F2316" t="s">
        <v>10</v>
      </c>
      <c r="G2316">
        <v>1182</v>
      </c>
      <c r="H2316" t="str">
        <f t="shared" si="36"/>
        <v>Yuksek yas</v>
      </c>
    </row>
    <row r="2317" spans="1:8" x14ac:dyDescent="0.3">
      <c r="A2317">
        <v>202315</v>
      </c>
      <c r="B2317">
        <v>31</v>
      </c>
      <c r="C2317" t="s">
        <v>16</v>
      </c>
      <c r="D2317" t="s">
        <v>20</v>
      </c>
      <c r="E2317" t="s">
        <v>19</v>
      </c>
      <c r="F2317" t="s">
        <v>10</v>
      </c>
      <c r="G2317">
        <v>1460</v>
      </c>
      <c r="H2317" t="str">
        <f t="shared" si="36"/>
        <v>Kicik yas</v>
      </c>
    </row>
    <row r="2318" spans="1:8" x14ac:dyDescent="0.3">
      <c r="A2318">
        <v>202316</v>
      </c>
      <c r="B2318">
        <v>64</v>
      </c>
      <c r="C2318" t="s">
        <v>7</v>
      </c>
      <c r="D2318" t="s">
        <v>21</v>
      </c>
      <c r="E2318" t="s">
        <v>15</v>
      </c>
      <c r="F2318" t="s">
        <v>10</v>
      </c>
      <c r="G2318">
        <v>1758</v>
      </c>
      <c r="H2318" t="str">
        <f t="shared" si="36"/>
        <v>Yuksek yas</v>
      </c>
    </row>
    <row r="2319" spans="1:8" x14ac:dyDescent="0.3">
      <c r="A2319">
        <v>202317</v>
      </c>
      <c r="B2319">
        <v>46</v>
      </c>
      <c r="C2319" t="s">
        <v>13</v>
      </c>
      <c r="D2319" t="s">
        <v>18</v>
      </c>
      <c r="E2319" t="s">
        <v>19</v>
      </c>
      <c r="F2319" t="s">
        <v>10</v>
      </c>
      <c r="G2319">
        <v>1117</v>
      </c>
      <c r="H2319" t="str">
        <f t="shared" si="36"/>
        <v>Orta yas</v>
      </c>
    </row>
    <row r="2320" spans="1:8" x14ac:dyDescent="0.3">
      <c r="A2320">
        <v>202318</v>
      </c>
      <c r="B2320">
        <v>0</v>
      </c>
      <c r="C2320" t="s">
        <v>16</v>
      </c>
      <c r="D2320" t="s">
        <v>17</v>
      </c>
      <c r="E2320" t="s">
        <v>15</v>
      </c>
      <c r="F2320" t="s">
        <v>10</v>
      </c>
      <c r="G2320">
        <v>1030</v>
      </c>
      <c r="H2320" t="str">
        <f t="shared" si="36"/>
        <v>Bilinmir</v>
      </c>
    </row>
    <row r="2321" spans="1:8" x14ac:dyDescent="0.3">
      <c r="A2321">
        <v>202319</v>
      </c>
      <c r="B2321">
        <v>53</v>
      </c>
      <c r="C2321" t="s">
        <v>16</v>
      </c>
      <c r="D2321" t="s">
        <v>8</v>
      </c>
      <c r="E2321" t="s">
        <v>9</v>
      </c>
      <c r="F2321" t="s">
        <v>10</v>
      </c>
      <c r="G2321">
        <v>1976</v>
      </c>
      <c r="H2321" t="str">
        <f t="shared" si="36"/>
        <v>Yuksek yas</v>
      </c>
    </row>
    <row r="2322" spans="1:8" x14ac:dyDescent="0.3">
      <c r="A2322">
        <v>202320</v>
      </c>
      <c r="B2322">
        <v>76</v>
      </c>
      <c r="C2322" t="s">
        <v>7</v>
      </c>
      <c r="D2322" t="s">
        <v>18</v>
      </c>
      <c r="E2322" t="s">
        <v>12</v>
      </c>
      <c r="F2322" t="s">
        <v>10</v>
      </c>
      <c r="G2322">
        <v>1148</v>
      </c>
      <c r="H2322" t="str">
        <f t="shared" si="36"/>
        <v>Yuksek yas</v>
      </c>
    </row>
    <row r="2323" spans="1:8" x14ac:dyDescent="0.3">
      <c r="A2323">
        <v>202321</v>
      </c>
      <c r="B2323">
        <v>52</v>
      </c>
      <c r="C2323" t="s">
        <v>11</v>
      </c>
      <c r="D2323" t="s">
        <v>21</v>
      </c>
      <c r="E2323" t="s">
        <v>12</v>
      </c>
      <c r="F2323" t="s">
        <v>10</v>
      </c>
      <c r="G2323">
        <v>1527</v>
      </c>
      <c r="H2323" t="str">
        <f t="shared" si="36"/>
        <v>Yuksek yas</v>
      </c>
    </row>
    <row r="2324" spans="1:8" x14ac:dyDescent="0.3">
      <c r="A2324">
        <v>202322</v>
      </c>
      <c r="B2324">
        <v>69</v>
      </c>
      <c r="C2324" t="s">
        <v>7</v>
      </c>
      <c r="D2324" t="s">
        <v>17</v>
      </c>
      <c r="E2324" t="s">
        <v>19</v>
      </c>
      <c r="F2324" t="s">
        <v>10</v>
      </c>
      <c r="G2324">
        <v>1272</v>
      </c>
      <c r="H2324" t="str">
        <f t="shared" si="36"/>
        <v>Yuksek yas</v>
      </c>
    </row>
    <row r="2325" spans="1:8" x14ac:dyDescent="0.3">
      <c r="A2325">
        <v>202323</v>
      </c>
      <c r="B2325">
        <v>78</v>
      </c>
      <c r="C2325" t="s">
        <v>7</v>
      </c>
      <c r="D2325" t="s">
        <v>14</v>
      </c>
      <c r="E2325" t="s">
        <v>15</v>
      </c>
      <c r="F2325" t="s">
        <v>10</v>
      </c>
      <c r="G2325">
        <v>1863</v>
      </c>
      <c r="H2325" t="str">
        <f t="shared" si="36"/>
        <v>Yuksek yas</v>
      </c>
    </row>
    <row r="2326" spans="1:8" x14ac:dyDescent="0.3">
      <c r="A2326">
        <v>202324</v>
      </c>
      <c r="B2326">
        <v>29</v>
      </c>
      <c r="C2326" t="s">
        <v>16</v>
      </c>
      <c r="D2326" t="s">
        <v>20</v>
      </c>
      <c r="E2326" t="s">
        <v>12</v>
      </c>
      <c r="F2326" t="s">
        <v>10</v>
      </c>
      <c r="G2326">
        <v>1384</v>
      </c>
      <c r="H2326" t="str">
        <f t="shared" si="36"/>
        <v>Kicik yas</v>
      </c>
    </row>
    <row r="2327" spans="1:8" x14ac:dyDescent="0.3">
      <c r="A2327">
        <v>202325</v>
      </c>
      <c r="B2327">
        <v>24</v>
      </c>
      <c r="C2327" t="s">
        <v>7</v>
      </c>
      <c r="D2327" t="s">
        <v>20</v>
      </c>
      <c r="E2327" t="s">
        <v>19</v>
      </c>
      <c r="F2327" t="s">
        <v>10</v>
      </c>
      <c r="G2327">
        <v>1879</v>
      </c>
      <c r="H2327" t="str">
        <f t="shared" si="36"/>
        <v>Kicik yas</v>
      </c>
    </row>
    <row r="2328" spans="1:8" x14ac:dyDescent="0.3">
      <c r="A2328">
        <v>202326</v>
      </c>
      <c r="B2328">
        <v>46</v>
      </c>
      <c r="C2328" t="s">
        <v>7</v>
      </c>
      <c r="D2328" t="s">
        <v>14</v>
      </c>
      <c r="E2328" t="s">
        <v>15</v>
      </c>
      <c r="F2328" t="s">
        <v>10</v>
      </c>
      <c r="G2328">
        <v>1101</v>
      </c>
      <c r="H2328" t="str">
        <f t="shared" si="36"/>
        <v>Orta yas</v>
      </c>
    </row>
    <row r="2329" spans="1:8" x14ac:dyDescent="0.3">
      <c r="A2329">
        <v>202327</v>
      </c>
      <c r="B2329">
        <v>28</v>
      </c>
      <c r="C2329" t="s">
        <v>7</v>
      </c>
      <c r="D2329" t="s">
        <v>18</v>
      </c>
      <c r="E2329" t="s">
        <v>9</v>
      </c>
      <c r="F2329" t="s">
        <v>10</v>
      </c>
      <c r="G2329">
        <v>1071</v>
      </c>
      <c r="H2329" t="str">
        <f t="shared" si="36"/>
        <v>Kicik yas</v>
      </c>
    </row>
    <row r="2330" spans="1:8" x14ac:dyDescent="0.3">
      <c r="A2330">
        <v>202328</v>
      </c>
      <c r="B2330">
        <v>50</v>
      </c>
      <c r="C2330" t="s">
        <v>7</v>
      </c>
      <c r="D2330" t="s">
        <v>20</v>
      </c>
      <c r="E2330" t="s">
        <v>19</v>
      </c>
      <c r="F2330" t="s">
        <v>10</v>
      </c>
      <c r="G2330">
        <v>1704</v>
      </c>
      <c r="H2330" t="str">
        <f t="shared" si="36"/>
        <v>Yuksek yas</v>
      </c>
    </row>
    <row r="2331" spans="1:8" x14ac:dyDescent="0.3">
      <c r="A2331">
        <v>202329</v>
      </c>
      <c r="B2331">
        <v>23</v>
      </c>
      <c r="C2331" t="s">
        <v>16</v>
      </c>
      <c r="D2331" t="s">
        <v>8</v>
      </c>
      <c r="E2331" t="s">
        <v>9</v>
      </c>
      <c r="F2331" t="s">
        <v>10</v>
      </c>
      <c r="G2331">
        <v>1833</v>
      </c>
      <c r="H2331" t="str">
        <f t="shared" si="36"/>
        <v>Kicik yas</v>
      </c>
    </row>
    <row r="2332" spans="1:8" x14ac:dyDescent="0.3">
      <c r="A2332">
        <v>202330</v>
      </c>
      <c r="B2332">
        <v>64</v>
      </c>
      <c r="C2332" t="s">
        <v>13</v>
      </c>
      <c r="D2332" t="s">
        <v>8</v>
      </c>
      <c r="E2332" t="s">
        <v>19</v>
      </c>
      <c r="F2332" t="s">
        <v>10</v>
      </c>
      <c r="G2332">
        <v>1622</v>
      </c>
      <c r="H2332" t="str">
        <f t="shared" si="36"/>
        <v>Yuksek yas</v>
      </c>
    </row>
    <row r="2333" spans="1:8" x14ac:dyDescent="0.3">
      <c r="A2333">
        <v>202331</v>
      </c>
      <c r="B2333">
        <v>32</v>
      </c>
      <c r="C2333" t="s">
        <v>13</v>
      </c>
      <c r="D2333" t="s">
        <v>8</v>
      </c>
      <c r="E2333" t="s">
        <v>12</v>
      </c>
      <c r="F2333" t="s">
        <v>10</v>
      </c>
      <c r="G2333">
        <v>1804</v>
      </c>
      <c r="H2333" t="str">
        <f t="shared" si="36"/>
        <v>Kicik yas</v>
      </c>
    </row>
    <row r="2334" spans="1:8" x14ac:dyDescent="0.3">
      <c r="A2334">
        <v>202332</v>
      </c>
      <c r="B2334">
        <v>49</v>
      </c>
      <c r="C2334" t="s">
        <v>7</v>
      </c>
      <c r="D2334" t="s">
        <v>17</v>
      </c>
      <c r="E2334" t="s">
        <v>12</v>
      </c>
      <c r="F2334" t="s">
        <v>10</v>
      </c>
      <c r="G2334">
        <v>1407</v>
      </c>
      <c r="H2334" t="str">
        <f t="shared" si="36"/>
        <v>Orta yas</v>
      </c>
    </row>
    <row r="2335" spans="1:8" x14ac:dyDescent="0.3">
      <c r="A2335">
        <v>202333</v>
      </c>
      <c r="B2335">
        <v>68</v>
      </c>
      <c r="C2335" t="s">
        <v>7</v>
      </c>
      <c r="D2335" t="s">
        <v>21</v>
      </c>
      <c r="E2335" t="s">
        <v>12</v>
      </c>
      <c r="F2335" t="s">
        <v>10</v>
      </c>
      <c r="G2335">
        <v>1346</v>
      </c>
      <c r="H2335" t="str">
        <f t="shared" si="36"/>
        <v>Yuksek yas</v>
      </c>
    </row>
    <row r="2336" spans="1:8" x14ac:dyDescent="0.3">
      <c r="A2336">
        <v>202334</v>
      </c>
      <c r="B2336">
        <v>28</v>
      </c>
      <c r="C2336" t="s">
        <v>7</v>
      </c>
      <c r="D2336" t="s">
        <v>21</v>
      </c>
      <c r="E2336" t="s">
        <v>15</v>
      </c>
      <c r="F2336" t="s">
        <v>10</v>
      </c>
      <c r="G2336">
        <v>1851</v>
      </c>
      <c r="H2336" t="str">
        <f t="shared" si="36"/>
        <v>Kicik yas</v>
      </c>
    </row>
    <row r="2337" spans="1:8" x14ac:dyDescent="0.3">
      <c r="A2337">
        <v>202335</v>
      </c>
      <c r="B2337">
        <v>75</v>
      </c>
      <c r="C2337" t="s">
        <v>13</v>
      </c>
      <c r="D2337" t="s">
        <v>20</v>
      </c>
      <c r="E2337" t="s">
        <v>9</v>
      </c>
      <c r="F2337" t="s">
        <v>10</v>
      </c>
      <c r="G2337">
        <v>1366</v>
      </c>
      <c r="H2337" t="str">
        <f t="shared" si="36"/>
        <v>Yuksek yas</v>
      </c>
    </row>
    <row r="2338" spans="1:8" x14ac:dyDescent="0.3">
      <c r="A2338">
        <v>202336</v>
      </c>
      <c r="B2338">
        <v>0</v>
      </c>
      <c r="C2338" t="s">
        <v>7</v>
      </c>
      <c r="D2338" t="s">
        <v>21</v>
      </c>
      <c r="E2338" t="s">
        <v>12</v>
      </c>
      <c r="F2338" t="s">
        <v>10</v>
      </c>
      <c r="G2338">
        <v>1829</v>
      </c>
      <c r="H2338" t="str">
        <f t="shared" si="36"/>
        <v>Bilinmir</v>
      </c>
    </row>
    <row r="2339" spans="1:8" x14ac:dyDescent="0.3">
      <c r="A2339">
        <v>202337</v>
      </c>
      <c r="B2339">
        <v>43</v>
      </c>
      <c r="C2339" t="s">
        <v>16</v>
      </c>
      <c r="D2339" t="s">
        <v>21</v>
      </c>
      <c r="E2339" t="s">
        <v>12</v>
      </c>
      <c r="F2339" t="s">
        <v>10</v>
      </c>
      <c r="G2339">
        <v>1788</v>
      </c>
      <c r="H2339" t="str">
        <f t="shared" si="36"/>
        <v>Orta yas</v>
      </c>
    </row>
    <row r="2340" spans="1:8" x14ac:dyDescent="0.3">
      <c r="A2340">
        <v>202338</v>
      </c>
      <c r="B2340">
        <v>51</v>
      </c>
      <c r="C2340" t="s">
        <v>11</v>
      </c>
      <c r="D2340" t="s">
        <v>17</v>
      </c>
      <c r="E2340" t="s">
        <v>9</v>
      </c>
      <c r="F2340" t="s">
        <v>10</v>
      </c>
      <c r="G2340">
        <v>1617</v>
      </c>
      <c r="H2340" t="str">
        <f t="shared" si="36"/>
        <v>Yuksek yas</v>
      </c>
    </row>
    <row r="2341" spans="1:8" x14ac:dyDescent="0.3">
      <c r="A2341">
        <v>202339</v>
      </c>
      <c r="B2341">
        <v>63</v>
      </c>
      <c r="C2341" t="s">
        <v>16</v>
      </c>
      <c r="D2341" t="s">
        <v>21</v>
      </c>
      <c r="E2341" t="s">
        <v>19</v>
      </c>
      <c r="F2341" t="s">
        <v>10</v>
      </c>
      <c r="G2341">
        <v>1548</v>
      </c>
      <c r="H2341" t="str">
        <f t="shared" si="36"/>
        <v>Yuksek yas</v>
      </c>
    </row>
    <row r="2342" spans="1:8" x14ac:dyDescent="0.3">
      <c r="A2342">
        <v>202340</v>
      </c>
      <c r="B2342">
        <v>51</v>
      </c>
      <c r="C2342" t="s">
        <v>13</v>
      </c>
      <c r="D2342" t="s">
        <v>20</v>
      </c>
      <c r="E2342" t="s">
        <v>12</v>
      </c>
      <c r="F2342" t="s">
        <v>10</v>
      </c>
      <c r="G2342">
        <v>1290</v>
      </c>
      <c r="H2342" t="str">
        <f t="shared" si="36"/>
        <v>Yuksek yas</v>
      </c>
    </row>
    <row r="2343" spans="1:8" x14ac:dyDescent="0.3">
      <c r="A2343">
        <v>202341</v>
      </c>
      <c r="B2343">
        <v>46</v>
      </c>
      <c r="C2343" t="s">
        <v>11</v>
      </c>
      <c r="D2343" t="s">
        <v>21</v>
      </c>
      <c r="E2343" t="s">
        <v>9</v>
      </c>
      <c r="F2343" t="s">
        <v>10</v>
      </c>
      <c r="G2343">
        <v>1421</v>
      </c>
      <c r="H2343" t="str">
        <f t="shared" si="36"/>
        <v>Orta yas</v>
      </c>
    </row>
    <row r="2344" spans="1:8" x14ac:dyDescent="0.3">
      <c r="A2344">
        <v>202342</v>
      </c>
      <c r="B2344">
        <v>21</v>
      </c>
      <c r="C2344" t="s">
        <v>7</v>
      </c>
      <c r="D2344" t="s">
        <v>18</v>
      </c>
      <c r="E2344" t="s">
        <v>19</v>
      </c>
      <c r="F2344" t="s">
        <v>10</v>
      </c>
      <c r="G2344">
        <v>1180</v>
      </c>
      <c r="H2344" t="str">
        <f t="shared" si="36"/>
        <v>Kicik yas</v>
      </c>
    </row>
    <row r="2345" spans="1:8" x14ac:dyDescent="0.3">
      <c r="A2345">
        <v>202343</v>
      </c>
      <c r="B2345">
        <v>34</v>
      </c>
      <c r="C2345" t="s">
        <v>7</v>
      </c>
      <c r="D2345" t="s">
        <v>14</v>
      </c>
      <c r="E2345" t="s">
        <v>12</v>
      </c>
      <c r="F2345" t="s">
        <v>10</v>
      </c>
      <c r="G2345">
        <v>1654</v>
      </c>
      <c r="H2345" t="str">
        <f t="shared" si="36"/>
        <v>Kicik yas</v>
      </c>
    </row>
    <row r="2346" spans="1:8" x14ac:dyDescent="0.3">
      <c r="A2346">
        <v>202344</v>
      </c>
      <c r="B2346">
        <v>52</v>
      </c>
      <c r="C2346" t="s">
        <v>13</v>
      </c>
      <c r="D2346" t="s">
        <v>14</v>
      </c>
      <c r="E2346" t="s">
        <v>15</v>
      </c>
      <c r="F2346" t="s">
        <v>10</v>
      </c>
      <c r="G2346">
        <v>1113</v>
      </c>
      <c r="H2346" t="str">
        <f t="shared" si="36"/>
        <v>Yuksek yas</v>
      </c>
    </row>
    <row r="2347" spans="1:8" x14ac:dyDescent="0.3">
      <c r="A2347">
        <v>202345</v>
      </c>
      <c r="B2347">
        <v>0</v>
      </c>
      <c r="C2347" t="s">
        <v>13</v>
      </c>
      <c r="D2347" t="s">
        <v>14</v>
      </c>
      <c r="E2347" t="s">
        <v>15</v>
      </c>
      <c r="F2347" t="s">
        <v>10</v>
      </c>
      <c r="G2347">
        <v>1237</v>
      </c>
      <c r="H2347" t="str">
        <f t="shared" si="36"/>
        <v>Bilinmir</v>
      </c>
    </row>
    <row r="2348" spans="1:8" x14ac:dyDescent="0.3">
      <c r="A2348">
        <v>202346</v>
      </c>
      <c r="B2348">
        <v>58</v>
      </c>
      <c r="C2348" t="s">
        <v>13</v>
      </c>
      <c r="D2348" t="s">
        <v>17</v>
      </c>
      <c r="E2348" t="s">
        <v>19</v>
      </c>
      <c r="F2348" t="s">
        <v>10</v>
      </c>
      <c r="G2348">
        <v>1937</v>
      </c>
      <c r="H2348" t="str">
        <f t="shared" si="36"/>
        <v>Yuksek yas</v>
      </c>
    </row>
    <row r="2349" spans="1:8" x14ac:dyDescent="0.3">
      <c r="A2349">
        <v>202347</v>
      </c>
      <c r="B2349">
        <v>56</v>
      </c>
      <c r="C2349" t="s">
        <v>13</v>
      </c>
      <c r="D2349" t="s">
        <v>18</v>
      </c>
      <c r="E2349" t="s">
        <v>12</v>
      </c>
      <c r="F2349" t="s">
        <v>10</v>
      </c>
      <c r="G2349">
        <v>1093</v>
      </c>
      <c r="H2349" t="str">
        <f t="shared" si="36"/>
        <v>Yuksek yas</v>
      </c>
    </row>
    <row r="2350" spans="1:8" x14ac:dyDescent="0.3">
      <c r="A2350">
        <v>202348</v>
      </c>
      <c r="B2350">
        <v>32</v>
      </c>
      <c r="C2350" t="s">
        <v>16</v>
      </c>
      <c r="D2350" t="s">
        <v>8</v>
      </c>
      <c r="E2350" t="s">
        <v>9</v>
      </c>
      <c r="F2350" t="s">
        <v>10</v>
      </c>
      <c r="G2350">
        <v>1259</v>
      </c>
      <c r="H2350" t="str">
        <f t="shared" si="36"/>
        <v>Kicik yas</v>
      </c>
    </row>
    <row r="2351" spans="1:8" x14ac:dyDescent="0.3">
      <c r="A2351">
        <v>202349</v>
      </c>
      <c r="B2351">
        <v>0</v>
      </c>
      <c r="C2351" t="s">
        <v>13</v>
      </c>
      <c r="D2351" t="s">
        <v>14</v>
      </c>
      <c r="E2351" t="s">
        <v>19</v>
      </c>
      <c r="F2351" t="s">
        <v>10</v>
      </c>
      <c r="G2351">
        <v>1106</v>
      </c>
      <c r="H2351" t="str">
        <f t="shared" si="36"/>
        <v>Bilinmir</v>
      </c>
    </row>
    <row r="2352" spans="1:8" x14ac:dyDescent="0.3">
      <c r="A2352">
        <v>202350</v>
      </c>
      <c r="B2352">
        <v>46</v>
      </c>
      <c r="C2352" t="s">
        <v>13</v>
      </c>
      <c r="D2352" t="s">
        <v>8</v>
      </c>
      <c r="E2352" t="s">
        <v>9</v>
      </c>
      <c r="F2352" t="s">
        <v>10</v>
      </c>
      <c r="G2352">
        <v>1243</v>
      </c>
      <c r="H2352" t="str">
        <f t="shared" si="36"/>
        <v>Orta yas</v>
      </c>
    </row>
    <row r="2353" spans="1:8" x14ac:dyDescent="0.3">
      <c r="A2353">
        <v>202351</v>
      </c>
      <c r="B2353">
        <v>46</v>
      </c>
      <c r="C2353" t="s">
        <v>13</v>
      </c>
      <c r="D2353" t="s">
        <v>20</v>
      </c>
      <c r="E2353" t="s">
        <v>12</v>
      </c>
      <c r="F2353" t="s">
        <v>10</v>
      </c>
      <c r="G2353">
        <v>1422</v>
      </c>
      <c r="H2353" t="str">
        <f t="shared" si="36"/>
        <v>Orta yas</v>
      </c>
    </row>
    <row r="2354" spans="1:8" x14ac:dyDescent="0.3">
      <c r="A2354">
        <v>202352</v>
      </c>
      <c r="B2354">
        <v>0</v>
      </c>
      <c r="C2354" t="s">
        <v>7</v>
      </c>
      <c r="D2354" t="s">
        <v>17</v>
      </c>
      <c r="E2354" t="s">
        <v>9</v>
      </c>
      <c r="F2354" t="s">
        <v>10</v>
      </c>
      <c r="G2354">
        <v>1334</v>
      </c>
      <c r="H2354" t="str">
        <f t="shared" si="36"/>
        <v>Bilinmir</v>
      </c>
    </row>
    <row r="2355" spans="1:8" x14ac:dyDescent="0.3">
      <c r="A2355">
        <v>202353</v>
      </c>
      <c r="B2355">
        <v>69</v>
      </c>
      <c r="C2355" t="s">
        <v>11</v>
      </c>
      <c r="D2355" t="s">
        <v>17</v>
      </c>
      <c r="E2355" t="s">
        <v>9</v>
      </c>
      <c r="F2355" t="s">
        <v>10</v>
      </c>
      <c r="G2355">
        <v>1022</v>
      </c>
      <c r="H2355" t="str">
        <f t="shared" si="36"/>
        <v>Yuksek yas</v>
      </c>
    </row>
    <row r="2356" spans="1:8" x14ac:dyDescent="0.3">
      <c r="A2356">
        <v>202354</v>
      </c>
      <c r="B2356">
        <v>49</v>
      </c>
      <c r="C2356" t="s">
        <v>7</v>
      </c>
      <c r="D2356" t="s">
        <v>14</v>
      </c>
      <c r="E2356" t="s">
        <v>19</v>
      </c>
      <c r="F2356" t="s">
        <v>10</v>
      </c>
      <c r="G2356">
        <v>1872</v>
      </c>
      <c r="H2356" t="str">
        <f t="shared" si="36"/>
        <v>Orta yas</v>
      </c>
    </row>
    <row r="2357" spans="1:8" x14ac:dyDescent="0.3">
      <c r="A2357">
        <v>202355</v>
      </c>
      <c r="B2357">
        <v>19</v>
      </c>
      <c r="C2357" t="s">
        <v>16</v>
      </c>
      <c r="D2357" t="s">
        <v>20</v>
      </c>
      <c r="E2357" t="s">
        <v>12</v>
      </c>
      <c r="F2357" t="s">
        <v>10</v>
      </c>
      <c r="G2357">
        <v>1270</v>
      </c>
      <c r="H2357" t="str">
        <f t="shared" si="36"/>
        <v>Kicik yas</v>
      </c>
    </row>
    <row r="2358" spans="1:8" x14ac:dyDescent="0.3">
      <c r="A2358">
        <v>202356</v>
      </c>
      <c r="B2358">
        <v>64</v>
      </c>
      <c r="C2358" t="s">
        <v>16</v>
      </c>
      <c r="D2358" t="s">
        <v>18</v>
      </c>
      <c r="E2358" t="s">
        <v>12</v>
      </c>
      <c r="F2358" t="s">
        <v>10</v>
      </c>
      <c r="G2358">
        <v>1985</v>
      </c>
      <c r="H2358" t="str">
        <f t="shared" si="36"/>
        <v>Yuksek yas</v>
      </c>
    </row>
    <row r="2359" spans="1:8" x14ac:dyDescent="0.3">
      <c r="A2359">
        <v>202357</v>
      </c>
      <c r="B2359">
        <v>31</v>
      </c>
      <c r="C2359" t="s">
        <v>13</v>
      </c>
      <c r="D2359" t="s">
        <v>14</v>
      </c>
      <c r="E2359" t="s">
        <v>19</v>
      </c>
      <c r="F2359" t="s">
        <v>10</v>
      </c>
      <c r="G2359">
        <v>1139</v>
      </c>
      <c r="H2359" t="str">
        <f t="shared" si="36"/>
        <v>Kicik yas</v>
      </c>
    </row>
    <row r="2360" spans="1:8" x14ac:dyDescent="0.3">
      <c r="A2360">
        <v>202358</v>
      </c>
      <c r="B2360">
        <v>37</v>
      </c>
      <c r="C2360" t="s">
        <v>7</v>
      </c>
      <c r="D2360" t="s">
        <v>17</v>
      </c>
      <c r="E2360" t="s">
        <v>15</v>
      </c>
      <c r="F2360" t="s">
        <v>10</v>
      </c>
      <c r="G2360">
        <v>1465</v>
      </c>
      <c r="H2360" t="str">
        <f t="shared" si="36"/>
        <v>Orta yas</v>
      </c>
    </row>
    <row r="2361" spans="1:8" x14ac:dyDescent="0.3">
      <c r="A2361">
        <v>202359</v>
      </c>
      <c r="B2361">
        <v>39</v>
      </c>
      <c r="C2361" t="s">
        <v>16</v>
      </c>
      <c r="D2361" t="s">
        <v>8</v>
      </c>
      <c r="E2361" t="s">
        <v>15</v>
      </c>
      <c r="F2361" t="s">
        <v>10</v>
      </c>
      <c r="G2361">
        <v>1453</v>
      </c>
      <c r="H2361" t="str">
        <f t="shared" si="36"/>
        <v>Orta yas</v>
      </c>
    </row>
    <row r="2362" spans="1:8" x14ac:dyDescent="0.3">
      <c r="A2362">
        <v>202360</v>
      </c>
      <c r="B2362">
        <v>28</v>
      </c>
      <c r="C2362" t="s">
        <v>7</v>
      </c>
      <c r="D2362" t="s">
        <v>21</v>
      </c>
      <c r="E2362" t="s">
        <v>9</v>
      </c>
      <c r="F2362" t="s">
        <v>10</v>
      </c>
      <c r="G2362">
        <v>1383</v>
      </c>
      <c r="H2362" t="str">
        <f t="shared" si="36"/>
        <v>Kicik yas</v>
      </c>
    </row>
    <row r="2363" spans="1:8" x14ac:dyDescent="0.3">
      <c r="A2363">
        <v>202361</v>
      </c>
      <c r="B2363">
        <v>44</v>
      </c>
      <c r="C2363" t="s">
        <v>16</v>
      </c>
      <c r="D2363" t="s">
        <v>17</v>
      </c>
      <c r="E2363" t="s">
        <v>9</v>
      </c>
      <c r="F2363" t="s">
        <v>10</v>
      </c>
      <c r="G2363">
        <v>1593</v>
      </c>
      <c r="H2363" t="str">
        <f t="shared" si="36"/>
        <v>Orta yas</v>
      </c>
    </row>
    <row r="2364" spans="1:8" x14ac:dyDescent="0.3">
      <c r="A2364">
        <v>202362</v>
      </c>
      <c r="B2364">
        <v>20</v>
      </c>
      <c r="C2364" t="s">
        <v>16</v>
      </c>
      <c r="D2364" t="s">
        <v>21</v>
      </c>
      <c r="E2364" t="s">
        <v>9</v>
      </c>
      <c r="F2364" t="s">
        <v>10</v>
      </c>
      <c r="G2364">
        <v>1376</v>
      </c>
      <c r="H2364" t="str">
        <f t="shared" si="36"/>
        <v>Kicik yas</v>
      </c>
    </row>
    <row r="2365" spans="1:8" x14ac:dyDescent="0.3">
      <c r="A2365">
        <v>202363</v>
      </c>
      <c r="B2365">
        <v>34</v>
      </c>
      <c r="C2365" t="s">
        <v>13</v>
      </c>
      <c r="D2365" t="s">
        <v>8</v>
      </c>
      <c r="E2365" t="s">
        <v>12</v>
      </c>
      <c r="F2365" t="s">
        <v>10</v>
      </c>
      <c r="G2365">
        <v>1437</v>
      </c>
      <c r="H2365" t="str">
        <f t="shared" si="36"/>
        <v>Kicik yas</v>
      </c>
    </row>
    <row r="2366" spans="1:8" x14ac:dyDescent="0.3">
      <c r="A2366">
        <v>202364</v>
      </c>
      <c r="B2366">
        <v>79</v>
      </c>
      <c r="C2366" t="s">
        <v>13</v>
      </c>
      <c r="D2366" t="s">
        <v>8</v>
      </c>
      <c r="E2366" t="s">
        <v>19</v>
      </c>
      <c r="F2366" t="s">
        <v>10</v>
      </c>
      <c r="G2366">
        <v>1855</v>
      </c>
      <c r="H2366" t="str">
        <f t="shared" si="36"/>
        <v>Yuksek yas</v>
      </c>
    </row>
    <row r="2367" spans="1:8" x14ac:dyDescent="0.3">
      <c r="A2367">
        <v>202365</v>
      </c>
      <c r="B2367">
        <v>61</v>
      </c>
      <c r="C2367" t="s">
        <v>16</v>
      </c>
      <c r="D2367" t="s">
        <v>21</v>
      </c>
      <c r="E2367" t="s">
        <v>9</v>
      </c>
      <c r="F2367" t="s">
        <v>10</v>
      </c>
      <c r="G2367">
        <v>1421</v>
      </c>
      <c r="H2367" t="str">
        <f t="shared" si="36"/>
        <v>Yuksek yas</v>
      </c>
    </row>
    <row r="2368" spans="1:8" x14ac:dyDescent="0.3">
      <c r="A2368">
        <v>202366</v>
      </c>
      <c r="B2368">
        <v>73</v>
      </c>
      <c r="C2368" t="s">
        <v>13</v>
      </c>
      <c r="D2368" t="s">
        <v>21</v>
      </c>
      <c r="E2368" t="s">
        <v>9</v>
      </c>
      <c r="F2368" t="s">
        <v>10</v>
      </c>
      <c r="G2368">
        <v>1155</v>
      </c>
      <c r="H2368" t="str">
        <f t="shared" si="36"/>
        <v>Yuksek yas</v>
      </c>
    </row>
    <row r="2369" spans="1:8" x14ac:dyDescent="0.3">
      <c r="A2369">
        <v>202367</v>
      </c>
      <c r="B2369">
        <v>45</v>
      </c>
      <c r="C2369" t="s">
        <v>16</v>
      </c>
      <c r="D2369" t="s">
        <v>17</v>
      </c>
      <c r="E2369" t="s">
        <v>9</v>
      </c>
      <c r="F2369" t="s">
        <v>10</v>
      </c>
      <c r="G2369">
        <v>1334</v>
      </c>
      <c r="H2369" t="str">
        <f t="shared" si="36"/>
        <v>Orta yas</v>
      </c>
    </row>
    <row r="2370" spans="1:8" x14ac:dyDescent="0.3">
      <c r="A2370">
        <v>202368</v>
      </c>
      <c r="B2370">
        <v>46</v>
      </c>
      <c r="C2370" t="s">
        <v>16</v>
      </c>
      <c r="D2370" t="s">
        <v>20</v>
      </c>
      <c r="E2370" t="s">
        <v>15</v>
      </c>
      <c r="F2370" t="s">
        <v>10</v>
      </c>
      <c r="G2370">
        <v>1530</v>
      </c>
      <c r="H2370" t="str">
        <f t="shared" ref="H2370:H2433" si="37">IF(B2370=0, "Bilinmir",
    IF(AND(B2370&gt;0, B2370&lt;35), "Kicik yas",
        IF(AND(B2370&gt;=35, B2370&lt;50), "Orta yas",
            "Yuksek yas"
        )
    )
)</f>
        <v>Orta yas</v>
      </c>
    </row>
    <row r="2371" spans="1:8" x14ac:dyDescent="0.3">
      <c r="A2371">
        <v>202369</v>
      </c>
      <c r="B2371">
        <v>38</v>
      </c>
      <c r="C2371" t="s">
        <v>7</v>
      </c>
      <c r="D2371" t="s">
        <v>18</v>
      </c>
      <c r="E2371" t="s">
        <v>12</v>
      </c>
      <c r="F2371" t="s">
        <v>10</v>
      </c>
      <c r="G2371">
        <v>1580</v>
      </c>
      <c r="H2371" t="str">
        <f t="shared" si="37"/>
        <v>Orta yas</v>
      </c>
    </row>
    <row r="2372" spans="1:8" x14ac:dyDescent="0.3">
      <c r="A2372">
        <v>202370</v>
      </c>
      <c r="B2372">
        <v>64</v>
      </c>
      <c r="C2372" t="s">
        <v>13</v>
      </c>
      <c r="D2372" t="s">
        <v>20</v>
      </c>
      <c r="E2372" t="s">
        <v>12</v>
      </c>
      <c r="F2372" t="s">
        <v>10</v>
      </c>
      <c r="G2372">
        <v>1959</v>
      </c>
      <c r="H2372" t="str">
        <f t="shared" si="37"/>
        <v>Yuksek yas</v>
      </c>
    </row>
    <row r="2373" spans="1:8" x14ac:dyDescent="0.3">
      <c r="A2373">
        <v>202371</v>
      </c>
      <c r="B2373">
        <v>33</v>
      </c>
      <c r="C2373" t="s">
        <v>13</v>
      </c>
      <c r="D2373" t="s">
        <v>21</v>
      </c>
      <c r="E2373" t="s">
        <v>19</v>
      </c>
      <c r="F2373" t="s">
        <v>10</v>
      </c>
      <c r="G2373">
        <v>1131</v>
      </c>
      <c r="H2373" t="str">
        <f t="shared" si="37"/>
        <v>Kicik yas</v>
      </c>
    </row>
    <row r="2374" spans="1:8" x14ac:dyDescent="0.3">
      <c r="A2374">
        <v>202372</v>
      </c>
      <c r="B2374">
        <v>54</v>
      </c>
      <c r="C2374" t="s">
        <v>13</v>
      </c>
      <c r="D2374" t="s">
        <v>14</v>
      </c>
      <c r="E2374" t="s">
        <v>15</v>
      </c>
      <c r="F2374" t="s">
        <v>10</v>
      </c>
      <c r="G2374">
        <v>1767</v>
      </c>
      <c r="H2374" t="str">
        <f t="shared" si="37"/>
        <v>Yuksek yas</v>
      </c>
    </row>
    <row r="2375" spans="1:8" x14ac:dyDescent="0.3">
      <c r="A2375">
        <v>202373</v>
      </c>
      <c r="B2375">
        <v>76</v>
      </c>
      <c r="C2375" t="s">
        <v>7</v>
      </c>
      <c r="D2375" t="s">
        <v>8</v>
      </c>
      <c r="E2375" t="s">
        <v>15</v>
      </c>
      <c r="F2375" t="s">
        <v>10</v>
      </c>
      <c r="G2375">
        <v>1720</v>
      </c>
      <c r="H2375" t="str">
        <f t="shared" si="37"/>
        <v>Yuksek yas</v>
      </c>
    </row>
    <row r="2376" spans="1:8" x14ac:dyDescent="0.3">
      <c r="A2376">
        <v>202374</v>
      </c>
      <c r="B2376">
        <v>37</v>
      </c>
      <c r="C2376" t="s">
        <v>7</v>
      </c>
      <c r="D2376" t="s">
        <v>18</v>
      </c>
      <c r="E2376" t="s">
        <v>19</v>
      </c>
      <c r="F2376" t="s">
        <v>10</v>
      </c>
      <c r="G2376">
        <v>1500</v>
      </c>
      <c r="H2376" t="str">
        <f t="shared" si="37"/>
        <v>Orta yas</v>
      </c>
    </row>
    <row r="2377" spans="1:8" x14ac:dyDescent="0.3">
      <c r="A2377">
        <v>202375</v>
      </c>
      <c r="B2377">
        <v>23</v>
      </c>
      <c r="C2377" t="s">
        <v>7</v>
      </c>
      <c r="D2377" t="s">
        <v>20</v>
      </c>
      <c r="E2377" t="s">
        <v>12</v>
      </c>
      <c r="F2377" t="s">
        <v>10</v>
      </c>
      <c r="G2377">
        <v>1521</v>
      </c>
      <c r="H2377" t="str">
        <f t="shared" si="37"/>
        <v>Kicik yas</v>
      </c>
    </row>
    <row r="2378" spans="1:8" x14ac:dyDescent="0.3">
      <c r="A2378">
        <v>202376</v>
      </c>
      <c r="B2378">
        <v>36</v>
      </c>
      <c r="C2378" t="s">
        <v>13</v>
      </c>
      <c r="D2378" t="s">
        <v>14</v>
      </c>
      <c r="E2378" t="s">
        <v>19</v>
      </c>
      <c r="F2378" t="s">
        <v>10</v>
      </c>
      <c r="G2378">
        <v>1139</v>
      </c>
      <c r="H2378" t="str">
        <f t="shared" si="37"/>
        <v>Orta yas</v>
      </c>
    </row>
    <row r="2379" spans="1:8" x14ac:dyDescent="0.3">
      <c r="A2379">
        <v>202377</v>
      </c>
      <c r="B2379">
        <v>74</v>
      </c>
      <c r="C2379" t="s">
        <v>13</v>
      </c>
      <c r="D2379" t="s">
        <v>14</v>
      </c>
      <c r="E2379" t="s">
        <v>15</v>
      </c>
      <c r="F2379" t="s">
        <v>10</v>
      </c>
      <c r="G2379">
        <v>1964</v>
      </c>
      <c r="H2379" t="str">
        <f t="shared" si="37"/>
        <v>Yuksek yas</v>
      </c>
    </row>
    <row r="2380" spans="1:8" x14ac:dyDescent="0.3">
      <c r="A2380">
        <v>202378</v>
      </c>
      <c r="B2380">
        <v>22</v>
      </c>
      <c r="C2380" t="s">
        <v>13</v>
      </c>
      <c r="D2380" t="s">
        <v>8</v>
      </c>
      <c r="E2380" t="s">
        <v>19</v>
      </c>
      <c r="F2380" t="s">
        <v>10</v>
      </c>
      <c r="G2380">
        <v>1134</v>
      </c>
      <c r="H2380" t="str">
        <f t="shared" si="37"/>
        <v>Kicik yas</v>
      </c>
    </row>
    <row r="2381" spans="1:8" x14ac:dyDescent="0.3">
      <c r="A2381">
        <v>202379</v>
      </c>
      <c r="B2381">
        <v>20</v>
      </c>
      <c r="C2381" t="s">
        <v>7</v>
      </c>
      <c r="D2381" t="s">
        <v>17</v>
      </c>
      <c r="E2381" t="s">
        <v>9</v>
      </c>
      <c r="F2381" t="s">
        <v>10</v>
      </c>
      <c r="G2381">
        <v>1766</v>
      </c>
      <c r="H2381" t="str">
        <f t="shared" si="37"/>
        <v>Kicik yas</v>
      </c>
    </row>
    <row r="2382" spans="1:8" x14ac:dyDescent="0.3">
      <c r="A2382">
        <v>202380</v>
      </c>
      <c r="B2382">
        <v>76</v>
      </c>
      <c r="C2382" t="s">
        <v>7</v>
      </c>
      <c r="D2382" t="s">
        <v>14</v>
      </c>
      <c r="E2382" t="s">
        <v>9</v>
      </c>
      <c r="F2382" t="s">
        <v>10</v>
      </c>
      <c r="G2382">
        <v>1811</v>
      </c>
      <c r="H2382" t="str">
        <f t="shared" si="37"/>
        <v>Yuksek yas</v>
      </c>
    </row>
    <row r="2383" spans="1:8" x14ac:dyDescent="0.3">
      <c r="A2383">
        <v>202381</v>
      </c>
      <c r="B2383">
        <v>18</v>
      </c>
      <c r="C2383" t="s">
        <v>16</v>
      </c>
      <c r="D2383" t="s">
        <v>8</v>
      </c>
      <c r="E2383" t="s">
        <v>19</v>
      </c>
      <c r="F2383" t="s">
        <v>10</v>
      </c>
      <c r="G2383">
        <v>1406</v>
      </c>
      <c r="H2383" t="str">
        <f t="shared" si="37"/>
        <v>Kicik yas</v>
      </c>
    </row>
    <row r="2384" spans="1:8" x14ac:dyDescent="0.3">
      <c r="A2384">
        <v>202382</v>
      </c>
      <c r="B2384">
        <v>75</v>
      </c>
      <c r="C2384" t="s">
        <v>7</v>
      </c>
      <c r="D2384" t="s">
        <v>8</v>
      </c>
      <c r="E2384" t="s">
        <v>19</v>
      </c>
      <c r="F2384" t="s">
        <v>10</v>
      </c>
      <c r="G2384">
        <v>1769</v>
      </c>
      <c r="H2384" t="str">
        <f t="shared" si="37"/>
        <v>Yuksek yas</v>
      </c>
    </row>
    <row r="2385" spans="1:8" x14ac:dyDescent="0.3">
      <c r="A2385">
        <v>202383</v>
      </c>
      <c r="B2385">
        <v>77</v>
      </c>
      <c r="C2385" t="s">
        <v>16</v>
      </c>
      <c r="D2385" t="s">
        <v>18</v>
      </c>
      <c r="E2385" t="s">
        <v>12</v>
      </c>
      <c r="F2385" t="s">
        <v>10</v>
      </c>
      <c r="G2385">
        <v>1093</v>
      </c>
      <c r="H2385" t="str">
        <f t="shared" si="37"/>
        <v>Yuksek yas</v>
      </c>
    </row>
    <row r="2386" spans="1:8" x14ac:dyDescent="0.3">
      <c r="A2386">
        <v>202384</v>
      </c>
      <c r="B2386">
        <v>55</v>
      </c>
      <c r="C2386" t="s">
        <v>13</v>
      </c>
      <c r="D2386" t="s">
        <v>18</v>
      </c>
      <c r="E2386" t="s">
        <v>12</v>
      </c>
      <c r="F2386" t="s">
        <v>10</v>
      </c>
      <c r="G2386">
        <v>1883</v>
      </c>
      <c r="H2386" t="str">
        <f t="shared" si="37"/>
        <v>Yuksek yas</v>
      </c>
    </row>
    <row r="2387" spans="1:8" x14ac:dyDescent="0.3">
      <c r="A2387">
        <v>202385</v>
      </c>
      <c r="B2387">
        <v>32</v>
      </c>
      <c r="C2387" t="s">
        <v>7</v>
      </c>
      <c r="D2387" t="s">
        <v>17</v>
      </c>
      <c r="E2387" t="s">
        <v>15</v>
      </c>
      <c r="F2387" t="s">
        <v>10</v>
      </c>
      <c r="G2387">
        <v>1240</v>
      </c>
      <c r="H2387" t="str">
        <f t="shared" si="37"/>
        <v>Kicik yas</v>
      </c>
    </row>
    <row r="2388" spans="1:8" x14ac:dyDescent="0.3">
      <c r="A2388">
        <v>202386</v>
      </c>
      <c r="B2388">
        <v>51</v>
      </c>
      <c r="C2388" t="s">
        <v>13</v>
      </c>
      <c r="D2388" t="s">
        <v>17</v>
      </c>
      <c r="E2388" t="s">
        <v>9</v>
      </c>
      <c r="F2388" t="s">
        <v>10</v>
      </c>
      <c r="G2388">
        <v>1748</v>
      </c>
      <c r="H2388" t="str">
        <f t="shared" si="37"/>
        <v>Yuksek yas</v>
      </c>
    </row>
    <row r="2389" spans="1:8" x14ac:dyDescent="0.3">
      <c r="A2389">
        <v>202387</v>
      </c>
      <c r="B2389">
        <v>78</v>
      </c>
      <c r="C2389" t="s">
        <v>13</v>
      </c>
      <c r="D2389" t="s">
        <v>8</v>
      </c>
      <c r="E2389" t="s">
        <v>9</v>
      </c>
      <c r="F2389" t="s">
        <v>10</v>
      </c>
      <c r="G2389">
        <v>1164</v>
      </c>
      <c r="H2389" t="str">
        <f t="shared" si="37"/>
        <v>Yuksek yas</v>
      </c>
    </row>
    <row r="2390" spans="1:8" x14ac:dyDescent="0.3">
      <c r="A2390">
        <v>202388</v>
      </c>
      <c r="B2390">
        <v>52</v>
      </c>
      <c r="C2390" t="s">
        <v>13</v>
      </c>
      <c r="D2390" t="s">
        <v>8</v>
      </c>
      <c r="E2390" t="s">
        <v>12</v>
      </c>
      <c r="F2390" t="s">
        <v>10</v>
      </c>
      <c r="G2390">
        <v>1324</v>
      </c>
      <c r="H2390" t="str">
        <f t="shared" si="37"/>
        <v>Yuksek yas</v>
      </c>
    </row>
    <row r="2391" spans="1:8" x14ac:dyDescent="0.3">
      <c r="A2391">
        <v>202389</v>
      </c>
      <c r="B2391">
        <v>66</v>
      </c>
      <c r="C2391" t="s">
        <v>13</v>
      </c>
      <c r="D2391" t="s">
        <v>8</v>
      </c>
      <c r="E2391" t="s">
        <v>12</v>
      </c>
      <c r="F2391" t="s">
        <v>10</v>
      </c>
      <c r="G2391">
        <v>1659</v>
      </c>
      <c r="H2391" t="str">
        <f t="shared" si="37"/>
        <v>Yuksek yas</v>
      </c>
    </row>
    <row r="2392" spans="1:8" x14ac:dyDescent="0.3">
      <c r="A2392">
        <v>202390</v>
      </c>
      <c r="B2392">
        <v>42</v>
      </c>
      <c r="C2392" t="s">
        <v>7</v>
      </c>
      <c r="D2392" t="s">
        <v>14</v>
      </c>
      <c r="E2392" t="s">
        <v>19</v>
      </c>
      <c r="F2392" t="s">
        <v>10</v>
      </c>
      <c r="G2392">
        <v>1217</v>
      </c>
      <c r="H2392" t="str">
        <f t="shared" si="37"/>
        <v>Orta yas</v>
      </c>
    </row>
    <row r="2393" spans="1:8" x14ac:dyDescent="0.3">
      <c r="A2393">
        <v>202391</v>
      </c>
      <c r="B2393">
        <v>41</v>
      </c>
      <c r="C2393" t="s">
        <v>13</v>
      </c>
      <c r="D2393" t="s">
        <v>20</v>
      </c>
      <c r="E2393" t="s">
        <v>12</v>
      </c>
      <c r="F2393" t="s">
        <v>10</v>
      </c>
      <c r="G2393">
        <v>1939</v>
      </c>
      <c r="H2393" t="str">
        <f t="shared" si="37"/>
        <v>Orta yas</v>
      </c>
    </row>
    <row r="2394" spans="1:8" x14ac:dyDescent="0.3">
      <c r="A2394">
        <v>202392</v>
      </c>
      <c r="B2394">
        <v>29</v>
      </c>
      <c r="C2394" t="s">
        <v>16</v>
      </c>
      <c r="D2394" t="s">
        <v>20</v>
      </c>
      <c r="E2394" t="s">
        <v>12</v>
      </c>
      <c r="F2394" t="s">
        <v>10</v>
      </c>
      <c r="G2394">
        <v>1619</v>
      </c>
      <c r="H2394" t="str">
        <f t="shared" si="37"/>
        <v>Kicik yas</v>
      </c>
    </row>
    <row r="2395" spans="1:8" x14ac:dyDescent="0.3">
      <c r="A2395">
        <v>202393</v>
      </c>
      <c r="B2395">
        <v>35</v>
      </c>
      <c r="C2395" t="s">
        <v>7</v>
      </c>
      <c r="D2395" t="s">
        <v>20</v>
      </c>
      <c r="E2395" t="s">
        <v>15</v>
      </c>
      <c r="F2395" t="s">
        <v>10</v>
      </c>
      <c r="G2395">
        <v>1230</v>
      </c>
      <c r="H2395" t="str">
        <f t="shared" si="37"/>
        <v>Orta yas</v>
      </c>
    </row>
    <row r="2396" spans="1:8" x14ac:dyDescent="0.3">
      <c r="A2396">
        <v>202394</v>
      </c>
      <c r="B2396">
        <v>32</v>
      </c>
      <c r="C2396" t="s">
        <v>13</v>
      </c>
      <c r="D2396" t="s">
        <v>17</v>
      </c>
      <c r="E2396" t="s">
        <v>9</v>
      </c>
      <c r="F2396" t="s">
        <v>10</v>
      </c>
      <c r="G2396">
        <v>1581</v>
      </c>
      <c r="H2396" t="str">
        <f t="shared" si="37"/>
        <v>Kicik yas</v>
      </c>
    </row>
    <row r="2397" spans="1:8" x14ac:dyDescent="0.3">
      <c r="A2397">
        <v>202395</v>
      </c>
      <c r="B2397">
        <v>61</v>
      </c>
      <c r="C2397" t="s">
        <v>7</v>
      </c>
      <c r="D2397" t="s">
        <v>17</v>
      </c>
      <c r="E2397" t="s">
        <v>19</v>
      </c>
      <c r="F2397" t="s">
        <v>10</v>
      </c>
      <c r="G2397">
        <v>1732</v>
      </c>
      <c r="H2397" t="str">
        <f t="shared" si="37"/>
        <v>Yuksek yas</v>
      </c>
    </row>
    <row r="2398" spans="1:8" x14ac:dyDescent="0.3">
      <c r="A2398">
        <v>202396</v>
      </c>
      <c r="B2398">
        <v>33</v>
      </c>
      <c r="C2398" t="s">
        <v>16</v>
      </c>
      <c r="D2398" t="s">
        <v>17</v>
      </c>
      <c r="E2398" t="s">
        <v>12</v>
      </c>
      <c r="F2398" t="s">
        <v>10</v>
      </c>
      <c r="G2398">
        <v>1585</v>
      </c>
      <c r="H2398" t="str">
        <f t="shared" si="37"/>
        <v>Kicik yas</v>
      </c>
    </row>
    <row r="2399" spans="1:8" x14ac:dyDescent="0.3">
      <c r="A2399">
        <v>202397</v>
      </c>
      <c r="B2399">
        <v>44</v>
      </c>
      <c r="C2399" t="s">
        <v>13</v>
      </c>
      <c r="D2399" t="s">
        <v>18</v>
      </c>
      <c r="E2399" t="s">
        <v>15</v>
      </c>
      <c r="F2399" t="s">
        <v>10</v>
      </c>
      <c r="G2399">
        <v>1178</v>
      </c>
      <c r="H2399" t="str">
        <f t="shared" si="37"/>
        <v>Orta yas</v>
      </c>
    </row>
    <row r="2400" spans="1:8" x14ac:dyDescent="0.3">
      <c r="A2400">
        <v>202398</v>
      </c>
      <c r="B2400">
        <v>25</v>
      </c>
      <c r="C2400" t="s">
        <v>16</v>
      </c>
      <c r="D2400" t="s">
        <v>21</v>
      </c>
      <c r="E2400" t="s">
        <v>15</v>
      </c>
      <c r="F2400" t="s">
        <v>10</v>
      </c>
      <c r="G2400">
        <v>1079</v>
      </c>
      <c r="H2400" t="str">
        <f t="shared" si="37"/>
        <v>Kicik yas</v>
      </c>
    </row>
    <row r="2401" spans="1:8" x14ac:dyDescent="0.3">
      <c r="A2401">
        <v>202399</v>
      </c>
      <c r="B2401">
        <v>77</v>
      </c>
      <c r="C2401" t="s">
        <v>13</v>
      </c>
      <c r="D2401" t="s">
        <v>17</v>
      </c>
      <c r="E2401" t="s">
        <v>15</v>
      </c>
      <c r="F2401" t="s">
        <v>10</v>
      </c>
      <c r="G2401">
        <v>1353</v>
      </c>
      <c r="H2401" t="str">
        <f t="shared" si="37"/>
        <v>Yuksek yas</v>
      </c>
    </row>
    <row r="2402" spans="1:8" x14ac:dyDescent="0.3">
      <c r="A2402">
        <v>202400</v>
      </c>
      <c r="B2402">
        <v>0</v>
      </c>
      <c r="C2402" t="s">
        <v>16</v>
      </c>
      <c r="D2402" t="s">
        <v>21</v>
      </c>
      <c r="E2402" t="s">
        <v>12</v>
      </c>
      <c r="F2402" t="s">
        <v>10</v>
      </c>
      <c r="G2402">
        <v>1670</v>
      </c>
      <c r="H2402" t="str">
        <f t="shared" si="37"/>
        <v>Bilinmir</v>
      </c>
    </row>
    <row r="2403" spans="1:8" x14ac:dyDescent="0.3">
      <c r="A2403">
        <v>202401</v>
      </c>
      <c r="B2403">
        <v>42</v>
      </c>
      <c r="C2403" t="s">
        <v>13</v>
      </c>
      <c r="D2403" t="s">
        <v>21</v>
      </c>
      <c r="E2403" t="s">
        <v>19</v>
      </c>
      <c r="F2403" t="s">
        <v>10</v>
      </c>
      <c r="G2403">
        <v>1867</v>
      </c>
      <c r="H2403" t="str">
        <f t="shared" si="37"/>
        <v>Orta yas</v>
      </c>
    </row>
    <row r="2404" spans="1:8" x14ac:dyDescent="0.3">
      <c r="A2404">
        <v>202402</v>
      </c>
      <c r="B2404">
        <v>34</v>
      </c>
      <c r="C2404" t="s">
        <v>7</v>
      </c>
      <c r="D2404" t="s">
        <v>17</v>
      </c>
      <c r="E2404" t="s">
        <v>19</v>
      </c>
      <c r="F2404" t="s">
        <v>10</v>
      </c>
      <c r="G2404">
        <v>1680</v>
      </c>
      <c r="H2404" t="str">
        <f t="shared" si="37"/>
        <v>Kicik yas</v>
      </c>
    </row>
    <row r="2405" spans="1:8" x14ac:dyDescent="0.3">
      <c r="A2405">
        <v>202403</v>
      </c>
      <c r="B2405">
        <v>46</v>
      </c>
      <c r="C2405" t="s">
        <v>13</v>
      </c>
      <c r="D2405" t="s">
        <v>14</v>
      </c>
      <c r="E2405" t="s">
        <v>12</v>
      </c>
      <c r="F2405" t="s">
        <v>10</v>
      </c>
      <c r="G2405">
        <v>1825</v>
      </c>
      <c r="H2405" t="str">
        <f t="shared" si="37"/>
        <v>Orta yas</v>
      </c>
    </row>
    <row r="2406" spans="1:8" x14ac:dyDescent="0.3">
      <c r="A2406">
        <v>202404</v>
      </c>
      <c r="B2406">
        <v>70</v>
      </c>
      <c r="C2406" t="s">
        <v>7</v>
      </c>
      <c r="D2406" t="s">
        <v>14</v>
      </c>
      <c r="E2406" t="s">
        <v>15</v>
      </c>
      <c r="F2406" t="s">
        <v>10</v>
      </c>
      <c r="G2406">
        <v>1900</v>
      </c>
      <c r="H2406" t="str">
        <f t="shared" si="37"/>
        <v>Yuksek yas</v>
      </c>
    </row>
    <row r="2407" spans="1:8" x14ac:dyDescent="0.3">
      <c r="A2407">
        <v>202405</v>
      </c>
      <c r="B2407">
        <v>25</v>
      </c>
      <c r="C2407" t="s">
        <v>13</v>
      </c>
      <c r="D2407" t="s">
        <v>21</v>
      </c>
      <c r="E2407" t="s">
        <v>15</v>
      </c>
      <c r="F2407" t="s">
        <v>10</v>
      </c>
      <c r="G2407">
        <v>1160</v>
      </c>
      <c r="H2407" t="str">
        <f t="shared" si="37"/>
        <v>Kicik yas</v>
      </c>
    </row>
    <row r="2408" spans="1:8" x14ac:dyDescent="0.3">
      <c r="A2408">
        <v>202406</v>
      </c>
      <c r="B2408">
        <v>32</v>
      </c>
      <c r="C2408" t="s">
        <v>13</v>
      </c>
      <c r="D2408" t="s">
        <v>14</v>
      </c>
      <c r="E2408" t="s">
        <v>15</v>
      </c>
      <c r="F2408" t="s">
        <v>10</v>
      </c>
      <c r="G2408">
        <v>1426</v>
      </c>
      <c r="H2408" t="str">
        <f t="shared" si="37"/>
        <v>Kicik yas</v>
      </c>
    </row>
    <row r="2409" spans="1:8" x14ac:dyDescent="0.3">
      <c r="A2409">
        <v>202407</v>
      </c>
      <c r="B2409">
        <v>44</v>
      </c>
      <c r="C2409" t="s">
        <v>16</v>
      </c>
      <c r="D2409" t="s">
        <v>21</v>
      </c>
      <c r="E2409" t="s">
        <v>9</v>
      </c>
      <c r="F2409" t="s">
        <v>10</v>
      </c>
      <c r="G2409">
        <v>1402</v>
      </c>
      <c r="H2409" t="str">
        <f t="shared" si="37"/>
        <v>Orta yas</v>
      </c>
    </row>
    <row r="2410" spans="1:8" x14ac:dyDescent="0.3">
      <c r="A2410">
        <v>202408</v>
      </c>
      <c r="B2410">
        <v>0</v>
      </c>
      <c r="C2410" t="s">
        <v>16</v>
      </c>
      <c r="D2410" t="s">
        <v>21</v>
      </c>
      <c r="E2410" t="s">
        <v>15</v>
      </c>
      <c r="F2410" t="s">
        <v>10</v>
      </c>
      <c r="G2410">
        <v>1031</v>
      </c>
      <c r="H2410" t="str">
        <f t="shared" si="37"/>
        <v>Bilinmir</v>
      </c>
    </row>
    <row r="2411" spans="1:8" x14ac:dyDescent="0.3">
      <c r="A2411">
        <v>202409</v>
      </c>
      <c r="B2411">
        <v>67</v>
      </c>
      <c r="C2411" t="s">
        <v>11</v>
      </c>
      <c r="D2411" t="s">
        <v>17</v>
      </c>
      <c r="E2411" t="s">
        <v>9</v>
      </c>
      <c r="F2411" t="s">
        <v>10</v>
      </c>
      <c r="G2411">
        <v>1120</v>
      </c>
      <c r="H2411" t="str">
        <f t="shared" si="37"/>
        <v>Yuksek yas</v>
      </c>
    </row>
    <row r="2412" spans="1:8" x14ac:dyDescent="0.3">
      <c r="A2412">
        <v>202410</v>
      </c>
      <c r="B2412">
        <v>69</v>
      </c>
      <c r="C2412" t="s">
        <v>11</v>
      </c>
      <c r="D2412" t="s">
        <v>20</v>
      </c>
      <c r="E2412" t="s">
        <v>15</v>
      </c>
      <c r="F2412" t="s">
        <v>10</v>
      </c>
      <c r="G2412">
        <v>1726</v>
      </c>
      <c r="H2412" t="str">
        <f t="shared" si="37"/>
        <v>Yuksek yas</v>
      </c>
    </row>
    <row r="2413" spans="1:8" x14ac:dyDescent="0.3">
      <c r="A2413">
        <v>202411</v>
      </c>
      <c r="B2413">
        <v>24</v>
      </c>
      <c r="C2413" t="s">
        <v>13</v>
      </c>
      <c r="D2413" t="s">
        <v>17</v>
      </c>
      <c r="E2413" t="s">
        <v>19</v>
      </c>
      <c r="F2413" t="s">
        <v>10</v>
      </c>
      <c r="G2413">
        <v>1514</v>
      </c>
      <c r="H2413" t="str">
        <f t="shared" si="37"/>
        <v>Kicik yas</v>
      </c>
    </row>
    <row r="2414" spans="1:8" x14ac:dyDescent="0.3">
      <c r="A2414">
        <v>202412</v>
      </c>
      <c r="B2414">
        <v>20</v>
      </c>
      <c r="C2414" t="s">
        <v>13</v>
      </c>
      <c r="D2414" t="s">
        <v>20</v>
      </c>
      <c r="E2414" t="s">
        <v>12</v>
      </c>
      <c r="F2414" t="s">
        <v>10</v>
      </c>
      <c r="G2414">
        <v>1384</v>
      </c>
      <c r="H2414" t="str">
        <f t="shared" si="37"/>
        <v>Kicik yas</v>
      </c>
    </row>
    <row r="2415" spans="1:8" x14ac:dyDescent="0.3">
      <c r="A2415">
        <v>202413</v>
      </c>
      <c r="B2415">
        <v>46</v>
      </c>
      <c r="C2415" t="s">
        <v>7</v>
      </c>
      <c r="D2415" t="s">
        <v>21</v>
      </c>
      <c r="E2415" t="s">
        <v>9</v>
      </c>
      <c r="F2415" t="s">
        <v>10</v>
      </c>
      <c r="G2415">
        <v>1739</v>
      </c>
      <c r="H2415" t="str">
        <f t="shared" si="37"/>
        <v>Orta yas</v>
      </c>
    </row>
    <row r="2416" spans="1:8" x14ac:dyDescent="0.3">
      <c r="A2416">
        <v>202414</v>
      </c>
      <c r="B2416">
        <v>61</v>
      </c>
      <c r="C2416" t="s">
        <v>7</v>
      </c>
      <c r="D2416" t="s">
        <v>20</v>
      </c>
      <c r="E2416" t="s">
        <v>15</v>
      </c>
      <c r="F2416" t="s">
        <v>10</v>
      </c>
      <c r="G2416">
        <v>1424</v>
      </c>
      <c r="H2416" t="str">
        <f t="shared" si="37"/>
        <v>Yuksek yas</v>
      </c>
    </row>
    <row r="2417" spans="1:8" x14ac:dyDescent="0.3">
      <c r="A2417">
        <v>202415</v>
      </c>
      <c r="B2417">
        <v>70</v>
      </c>
      <c r="C2417" t="s">
        <v>13</v>
      </c>
      <c r="D2417" t="s">
        <v>21</v>
      </c>
      <c r="E2417" t="s">
        <v>9</v>
      </c>
      <c r="F2417" t="s">
        <v>10</v>
      </c>
      <c r="G2417">
        <v>1475</v>
      </c>
      <c r="H2417" t="str">
        <f t="shared" si="37"/>
        <v>Yuksek yas</v>
      </c>
    </row>
    <row r="2418" spans="1:8" x14ac:dyDescent="0.3">
      <c r="A2418">
        <v>202416</v>
      </c>
      <c r="B2418">
        <v>41</v>
      </c>
      <c r="C2418" t="s">
        <v>16</v>
      </c>
      <c r="D2418" t="s">
        <v>21</v>
      </c>
      <c r="E2418" t="s">
        <v>12</v>
      </c>
      <c r="F2418" t="s">
        <v>10</v>
      </c>
      <c r="G2418">
        <v>1559</v>
      </c>
      <c r="H2418" t="str">
        <f t="shared" si="37"/>
        <v>Orta yas</v>
      </c>
    </row>
    <row r="2419" spans="1:8" x14ac:dyDescent="0.3">
      <c r="A2419">
        <v>202417</v>
      </c>
      <c r="B2419">
        <v>77</v>
      </c>
      <c r="C2419" t="s">
        <v>16</v>
      </c>
      <c r="D2419" t="s">
        <v>14</v>
      </c>
      <c r="E2419" t="s">
        <v>15</v>
      </c>
      <c r="F2419" t="s">
        <v>10</v>
      </c>
      <c r="G2419">
        <v>1166</v>
      </c>
      <c r="H2419" t="str">
        <f t="shared" si="37"/>
        <v>Yuksek yas</v>
      </c>
    </row>
    <row r="2420" spans="1:8" x14ac:dyDescent="0.3">
      <c r="A2420">
        <v>202418</v>
      </c>
      <c r="B2420">
        <v>75</v>
      </c>
      <c r="C2420" t="s">
        <v>16</v>
      </c>
      <c r="D2420" t="s">
        <v>18</v>
      </c>
      <c r="E2420" t="s">
        <v>9</v>
      </c>
      <c r="F2420" t="s">
        <v>10</v>
      </c>
      <c r="G2420">
        <v>1388</v>
      </c>
      <c r="H2420" t="str">
        <f t="shared" si="37"/>
        <v>Yuksek yas</v>
      </c>
    </row>
    <row r="2421" spans="1:8" x14ac:dyDescent="0.3">
      <c r="A2421">
        <v>202419</v>
      </c>
      <c r="B2421">
        <v>20</v>
      </c>
      <c r="C2421" t="s">
        <v>13</v>
      </c>
      <c r="D2421" t="s">
        <v>21</v>
      </c>
      <c r="E2421" t="s">
        <v>15</v>
      </c>
      <c r="F2421" t="s">
        <v>10</v>
      </c>
      <c r="G2421">
        <v>1332</v>
      </c>
      <c r="H2421" t="str">
        <f t="shared" si="37"/>
        <v>Kicik yas</v>
      </c>
    </row>
    <row r="2422" spans="1:8" x14ac:dyDescent="0.3">
      <c r="A2422">
        <v>202420</v>
      </c>
      <c r="B2422">
        <v>37</v>
      </c>
      <c r="C2422" t="s">
        <v>16</v>
      </c>
      <c r="D2422" t="s">
        <v>14</v>
      </c>
      <c r="E2422" t="s">
        <v>19</v>
      </c>
      <c r="F2422" t="s">
        <v>10</v>
      </c>
      <c r="G2422">
        <v>1522</v>
      </c>
      <c r="H2422" t="str">
        <f t="shared" si="37"/>
        <v>Orta yas</v>
      </c>
    </row>
    <row r="2423" spans="1:8" x14ac:dyDescent="0.3">
      <c r="A2423">
        <v>202421</v>
      </c>
      <c r="B2423">
        <v>63</v>
      </c>
      <c r="C2423" t="s">
        <v>13</v>
      </c>
      <c r="D2423" t="s">
        <v>14</v>
      </c>
      <c r="E2423" t="s">
        <v>9</v>
      </c>
      <c r="F2423" t="s">
        <v>10</v>
      </c>
      <c r="G2423">
        <v>1749</v>
      </c>
      <c r="H2423" t="str">
        <f t="shared" si="37"/>
        <v>Yuksek yas</v>
      </c>
    </row>
    <row r="2424" spans="1:8" x14ac:dyDescent="0.3">
      <c r="A2424">
        <v>202422</v>
      </c>
      <c r="B2424">
        <v>32</v>
      </c>
      <c r="C2424" t="s">
        <v>7</v>
      </c>
      <c r="D2424" t="s">
        <v>20</v>
      </c>
      <c r="E2424" t="s">
        <v>15</v>
      </c>
      <c r="F2424" t="s">
        <v>10</v>
      </c>
      <c r="G2424">
        <v>1789</v>
      </c>
      <c r="H2424" t="str">
        <f t="shared" si="37"/>
        <v>Kicik yas</v>
      </c>
    </row>
    <row r="2425" spans="1:8" x14ac:dyDescent="0.3">
      <c r="A2425">
        <v>202423</v>
      </c>
      <c r="B2425">
        <v>42</v>
      </c>
      <c r="C2425" t="s">
        <v>16</v>
      </c>
      <c r="D2425" t="s">
        <v>14</v>
      </c>
      <c r="E2425" t="s">
        <v>19</v>
      </c>
      <c r="F2425" t="s">
        <v>10</v>
      </c>
      <c r="G2425">
        <v>1752</v>
      </c>
      <c r="H2425" t="str">
        <f t="shared" si="37"/>
        <v>Orta yas</v>
      </c>
    </row>
    <row r="2426" spans="1:8" x14ac:dyDescent="0.3">
      <c r="A2426">
        <v>202424</v>
      </c>
      <c r="B2426">
        <v>47</v>
      </c>
      <c r="C2426" t="s">
        <v>7</v>
      </c>
      <c r="D2426" t="s">
        <v>21</v>
      </c>
      <c r="E2426" t="s">
        <v>19</v>
      </c>
      <c r="F2426" t="s">
        <v>10</v>
      </c>
      <c r="G2426">
        <v>1470</v>
      </c>
      <c r="H2426" t="str">
        <f t="shared" si="37"/>
        <v>Orta yas</v>
      </c>
    </row>
    <row r="2427" spans="1:8" x14ac:dyDescent="0.3">
      <c r="A2427">
        <v>202425</v>
      </c>
      <c r="B2427">
        <v>31</v>
      </c>
      <c r="C2427" t="s">
        <v>16</v>
      </c>
      <c r="D2427" t="s">
        <v>14</v>
      </c>
      <c r="E2427" t="s">
        <v>9</v>
      </c>
      <c r="F2427" t="s">
        <v>10</v>
      </c>
      <c r="G2427">
        <v>1703</v>
      </c>
      <c r="H2427" t="str">
        <f t="shared" si="37"/>
        <v>Kicik yas</v>
      </c>
    </row>
    <row r="2428" spans="1:8" x14ac:dyDescent="0.3">
      <c r="A2428">
        <v>202426</v>
      </c>
      <c r="B2428">
        <v>24</v>
      </c>
      <c r="C2428" t="s">
        <v>13</v>
      </c>
      <c r="D2428" t="s">
        <v>17</v>
      </c>
      <c r="E2428" t="s">
        <v>12</v>
      </c>
      <c r="F2428" t="s">
        <v>10</v>
      </c>
      <c r="G2428">
        <v>1523</v>
      </c>
      <c r="H2428" t="str">
        <f t="shared" si="37"/>
        <v>Kicik yas</v>
      </c>
    </row>
    <row r="2429" spans="1:8" x14ac:dyDescent="0.3">
      <c r="A2429">
        <v>202427</v>
      </c>
      <c r="B2429">
        <v>34</v>
      </c>
      <c r="C2429" t="s">
        <v>13</v>
      </c>
      <c r="D2429" t="s">
        <v>14</v>
      </c>
      <c r="E2429" t="s">
        <v>12</v>
      </c>
      <c r="F2429" t="s">
        <v>10</v>
      </c>
      <c r="G2429">
        <v>1052</v>
      </c>
      <c r="H2429" t="str">
        <f t="shared" si="37"/>
        <v>Kicik yas</v>
      </c>
    </row>
    <row r="2430" spans="1:8" x14ac:dyDescent="0.3">
      <c r="A2430">
        <v>202428</v>
      </c>
      <c r="B2430">
        <v>79</v>
      </c>
      <c r="C2430" t="s">
        <v>13</v>
      </c>
      <c r="D2430" t="s">
        <v>14</v>
      </c>
      <c r="E2430" t="s">
        <v>9</v>
      </c>
      <c r="F2430" t="s">
        <v>10</v>
      </c>
      <c r="G2430">
        <v>1566</v>
      </c>
      <c r="H2430" t="str">
        <f t="shared" si="37"/>
        <v>Yuksek yas</v>
      </c>
    </row>
    <row r="2431" spans="1:8" x14ac:dyDescent="0.3">
      <c r="A2431">
        <v>202429</v>
      </c>
      <c r="B2431">
        <v>61</v>
      </c>
      <c r="C2431" t="s">
        <v>13</v>
      </c>
      <c r="D2431" t="s">
        <v>14</v>
      </c>
      <c r="E2431" t="s">
        <v>19</v>
      </c>
      <c r="F2431" t="s">
        <v>10</v>
      </c>
      <c r="G2431">
        <v>1820</v>
      </c>
      <c r="H2431" t="str">
        <f t="shared" si="37"/>
        <v>Yuksek yas</v>
      </c>
    </row>
    <row r="2432" spans="1:8" x14ac:dyDescent="0.3">
      <c r="A2432">
        <v>202430</v>
      </c>
      <c r="B2432">
        <v>37</v>
      </c>
      <c r="C2432" t="s">
        <v>16</v>
      </c>
      <c r="D2432" t="s">
        <v>14</v>
      </c>
      <c r="E2432" t="s">
        <v>19</v>
      </c>
      <c r="F2432" t="s">
        <v>10</v>
      </c>
      <c r="G2432">
        <v>1020</v>
      </c>
      <c r="H2432" t="str">
        <f t="shared" si="37"/>
        <v>Orta yas</v>
      </c>
    </row>
    <row r="2433" spans="1:8" x14ac:dyDescent="0.3">
      <c r="A2433">
        <v>202431</v>
      </c>
      <c r="B2433">
        <v>53</v>
      </c>
      <c r="C2433" t="s">
        <v>7</v>
      </c>
      <c r="D2433" t="s">
        <v>14</v>
      </c>
      <c r="E2433" t="s">
        <v>15</v>
      </c>
      <c r="F2433" t="s">
        <v>10</v>
      </c>
      <c r="G2433">
        <v>1018</v>
      </c>
      <c r="H2433" t="str">
        <f t="shared" si="37"/>
        <v>Yuksek yas</v>
      </c>
    </row>
    <row r="2434" spans="1:8" x14ac:dyDescent="0.3">
      <c r="A2434">
        <v>202432</v>
      </c>
      <c r="B2434">
        <v>26</v>
      </c>
      <c r="C2434" t="s">
        <v>13</v>
      </c>
      <c r="D2434" t="s">
        <v>14</v>
      </c>
      <c r="E2434" t="s">
        <v>15</v>
      </c>
      <c r="F2434" t="s">
        <v>10</v>
      </c>
      <c r="G2434">
        <v>1964</v>
      </c>
      <c r="H2434" t="str">
        <f t="shared" ref="H2434:H2497" si="38">IF(B2434=0, "Bilinmir",
    IF(AND(B2434&gt;0, B2434&lt;35), "Kicik yas",
        IF(AND(B2434&gt;=35, B2434&lt;50), "Orta yas",
            "Yuksek yas"
        )
    )
)</f>
        <v>Kicik yas</v>
      </c>
    </row>
    <row r="2435" spans="1:8" x14ac:dyDescent="0.3">
      <c r="A2435">
        <v>202433</v>
      </c>
      <c r="B2435">
        <v>55</v>
      </c>
      <c r="C2435" t="s">
        <v>16</v>
      </c>
      <c r="D2435" t="s">
        <v>8</v>
      </c>
      <c r="E2435" t="s">
        <v>19</v>
      </c>
      <c r="F2435" t="s">
        <v>10</v>
      </c>
      <c r="G2435">
        <v>1855</v>
      </c>
      <c r="H2435" t="str">
        <f t="shared" si="38"/>
        <v>Yuksek yas</v>
      </c>
    </row>
    <row r="2436" spans="1:8" x14ac:dyDescent="0.3">
      <c r="A2436">
        <v>202434</v>
      </c>
      <c r="B2436">
        <v>65</v>
      </c>
      <c r="C2436" t="s">
        <v>7</v>
      </c>
      <c r="D2436" t="s">
        <v>14</v>
      </c>
      <c r="E2436" t="s">
        <v>12</v>
      </c>
      <c r="F2436" t="s">
        <v>10</v>
      </c>
      <c r="G2436">
        <v>1861</v>
      </c>
      <c r="H2436" t="str">
        <f t="shared" si="38"/>
        <v>Yuksek yas</v>
      </c>
    </row>
    <row r="2437" spans="1:8" x14ac:dyDescent="0.3">
      <c r="A2437">
        <v>202435</v>
      </c>
      <c r="B2437">
        <v>74</v>
      </c>
      <c r="C2437" t="s">
        <v>13</v>
      </c>
      <c r="D2437" t="s">
        <v>8</v>
      </c>
      <c r="E2437" t="s">
        <v>19</v>
      </c>
      <c r="F2437" t="s">
        <v>10</v>
      </c>
      <c r="G2437">
        <v>1455</v>
      </c>
      <c r="H2437" t="str">
        <f t="shared" si="38"/>
        <v>Yuksek yas</v>
      </c>
    </row>
    <row r="2438" spans="1:8" x14ac:dyDescent="0.3">
      <c r="A2438">
        <v>202436</v>
      </c>
      <c r="B2438">
        <v>77</v>
      </c>
      <c r="C2438" t="s">
        <v>7</v>
      </c>
      <c r="D2438" t="s">
        <v>21</v>
      </c>
      <c r="E2438" t="s">
        <v>9</v>
      </c>
      <c r="F2438" t="s">
        <v>10</v>
      </c>
      <c r="G2438">
        <v>1321</v>
      </c>
      <c r="H2438" t="str">
        <f t="shared" si="38"/>
        <v>Yuksek yas</v>
      </c>
    </row>
    <row r="2439" spans="1:8" x14ac:dyDescent="0.3">
      <c r="A2439">
        <v>202437</v>
      </c>
      <c r="B2439">
        <v>39</v>
      </c>
      <c r="C2439" t="s">
        <v>13</v>
      </c>
      <c r="D2439" t="s">
        <v>18</v>
      </c>
      <c r="E2439" t="s">
        <v>9</v>
      </c>
      <c r="F2439" t="s">
        <v>10</v>
      </c>
      <c r="G2439">
        <v>1826</v>
      </c>
      <c r="H2439" t="str">
        <f t="shared" si="38"/>
        <v>Orta yas</v>
      </c>
    </row>
    <row r="2440" spans="1:8" x14ac:dyDescent="0.3">
      <c r="A2440">
        <v>202438</v>
      </c>
      <c r="B2440">
        <v>71</v>
      </c>
      <c r="C2440" t="s">
        <v>11</v>
      </c>
      <c r="D2440" t="s">
        <v>18</v>
      </c>
      <c r="E2440" t="s">
        <v>12</v>
      </c>
      <c r="F2440" t="s">
        <v>10</v>
      </c>
      <c r="G2440">
        <v>1432</v>
      </c>
      <c r="H2440" t="str">
        <f t="shared" si="38"/>
        <v>Yuksek yas</v>
      </c>
    </row>
    <row r="2441" spans="1:8" x14ac:dyDescent="0.3">
      <c r="A2441">
        <v>202439</v>
      </c>
      <c r="B2441">
        <v>70</v>
      </c>
      <c r="C2441" t="s">
        <v>7</v>
      </c>
      <c r="D2441" t="s">
        <v>20</v>
      </c>
      <c r="E2441" t="s">
        <v>19</v>
      </c>
      <c r="F2441" t="s">
        <v>10</v>
      </c>
      <c r="G2441">
        <v>1993</v>
      </c>
      <c r="H2441" t="str">
        <f t="shared" si="38"/>
        <v>Yuksek yas</v>
      </c>
    </row>
    <row r="2442" spans="1:8" x14ac:dyDescent="0.3">
      <c r="A2442">
        <v>202440</v>
      </c>
      <c r="B2442">
        <v>70</v>
      </c>
      <c r="C2442" t="s">
        <v>13</v>
      </c>
      <c r="D2442" t="s">
        <v>8</v>
      </c>
      <c r="E2442" t="s">
        <v>12</v>
      </c>
      <c r="F2442" t="s">
        <v>10</v>
      </c>
      <c r="G2442">
        <v>1058</v>
      </c>
      <c r="H2442" t="str">
        <f t="shared" si="38"/>
        <v>Yuksek yas</v>
      </c>
    </row>
    <row r="2443" spans="1:8" x14ac:dyDescent="0.3">
      <c r="A2443">
        <v>202441</v>
      </c>
      <c r="B2443">
        <v>19</v>
      </c>
      <c r="C2443" t="s">
        <v>16</v>
      </c>
      <c r="D2443" t="s">
        <v>17</v>
      </c>
      <c r="E2443" t="s">
        <v>15</v>
      </c>
      <c r="F2443" t="s">
        <v>10</v>
      </c>
      <c r="G2443">
        <v>1150</v>
      </c>
      <c r="H2443" t="str">
        <f t="shared" si="38"/>
        <v>Kicik yas</v>
      </c>
    </row>
    <row r="2444" spans="1:8" x14ac:dyDescent="0.3">
      <c r="A2444">
        <v>202442</v>
      </c>
      <c r="B2444">
        <v>41</v>
      </c>
      <c r="C2444" t="s">
        <v>7</v>
      </c>
      <c r="D2444" t="s">
        <v>14</v>
      </c>
      <c r="E2444" t="s">
        <v>19</v>
      </c>
      <c r="F2444" t="s">
        <v>10</v>
      </c>
      <c r="G2444">
        <v>1770</v>
      </c>
      <c r="H2444" t="str">
        <f t="shared" si="38"/>
        <v>Orta yas</v>
      </c>
    </row>
    <row r="2445" spans="1:8" x14ac:dyDescent="0.3">
      <c r="A2445">
        <v>202443</v>
      </c>
      <c r="B2445">
        <v>25</v>
      </c>
      <c r="C2445" t="s">
        <v>13</v>
      </c>
      <c r="D2445" t="s">
        <v>20</v>
      </c>
      <c r="E2445" t="s">
        <v>9</v>
      </c>
      <c r="F2445" t="s">
        <v>10</v>
      </c>
      <c r="G2445">
        <v>1439</v>
      </c>
      <c r="H2445" t="str">
        <f t="shared" si="38"/>
        <v>Kicik yas</v>
      </c>
    </row>
    <row r="2446" spans="1:8" x14ac:dyDescent="0.3">
      <c r="A2446">
        <v>202444</v>
      </c>
      <c r="B2446">
        <v>28</v>
      </c>
      <c r="C2446" t="s">
        <v>7</v>
      </c>
      <c r="D2446" t="s">
        <v>18</v>
      </c>
      <c r="E2446" t="s">
        <v>12</v>
      </c>
      <c r="F2446" t="s">
        <v>10</v>
      </c>
      <c r="G2446">
        <v>1883</v>
      </c>
      <c r="H2446" t="str">
        <f t="shared" si="38"/>
        <v>Kicik yas</v>
      </c>
    </row>
    <row r="2447" spans="1:8" x14ac:dyDescent="0.3">
      <c r="A2447">
        <v>202445</v>
      </c>
      <c r="B2447">
        <v>30</v>
      </c>
      <c r="C2447" t="s">
        <v>7</v>
      </c>
      <c r="D2447" t="s">
        <v>20</v>
      </c>
      <c r="E2447" t="s">
        <v>19</v>
      </c>
      <c r="F2447" t="s">
        <v>10</v>
      </c>
      <c r="G2447">
        <v>1057</v>
      </c>
      <c r="H2447" t="str">
        <f t="shared" si="38"/>
        <v>Kicik yas</v>
      </c>
    </row>
    <row r="2448" spans="1:8" x14ac:dyDescent="0.3">
      <c r="A2448">
        <v>202446</v>
      </c>
      <c r="B2448">
        <v>34</v>
      </c>
      <c r="C2448" t="s">
        <v>16</v>
      </c>
      <c r="D2448" t="s">
        <v>18</v>
      </c>
      <c r="E2448" t="s">
        <v>15</v>
      </c>
      <c r="F2448" t="s">
        <v>10</v>
      </c>
      <c r="G2448">
        <v>1727</v>
      </c>
      <c r="H2448" t="str">
        <f t="shared" si="38"/>
        <v>Kicik yas</v>
      </c>
    </row>
    <row r="2449" spans="1:8" x14ac:dyDescent="0.3">
      <c r="A2449">
        <v>202447</v>
      </c>
      <c r="B2449">
        <v>25</v>
      </c>
      <c r="C2449" t="s">
        <v>7</v>
      </c>
      <c r="D2449" t="s">
        <v>20</v>
      </c>
      <c r="E2449" t="s">
        <v>12</v>
      </c>
      <c r="F2449" t="s">
        <v>10</v>
      </c>
      <c r="G2449">
        <v>1573</v>
      </c>
      <c r="H2449" t="str">
        <f t="shared" si="38"/>
        <v>Kicik yas</v>
      </c>
    </row>
    <row r="2450" spans="1:8" x14ac:dyDescent="0.3">
      <c r="A2450">
        <v>202448</v>
      </c>
      <c r="B2450">
        <v>38</v>
      </c>
      <c r="C2450" t="s">
        <v>7</v>
      </c>
      <c r="D2450" t="s">
        <v>17</v>
      </c>
      <c r="E2450" t="s">
        <v>15</v>
      </c>
      <c r="F2450" t="s">
        <v>10</v>
      </c>
      <c r="G2450">
        <v>1657</v>
      </c>
      <c r="H2450" t="str">
        <f t="shared" si="38"/>
        <v>Orta yas</v>
      </c>
    </row>
    <row r="2451" spans="1:8" x14ac:dyDescent="0.3">
      <c r="A2451">
        <v>202449</v>
      </c>
      <c r="B2451">
        <v>35</v>
      </c>
      <c r="C2451" t="s">
        <v>13</v>
      </c>
      <c r="D2451" t="s">
        <v>14</v>
      </c>
      <c r="E2451" t="s">
        <v>9</v>
      </c>
      <c r="F2451" t="s">
        <v>10</v>
      </c>
      <c r="G2451">
        <v>1956</v>
      </c>
      <c r="H2451" t="str">
        <f t="shared" si="38"/>
        <v>Orta yas</v>
      </c>
    </row>
    <row r="2452" spans="1:8" x14ac:dyDescent="0.3">
      <c r="A2452">
        <v>202450</v>
      </c>
      <c r="B2452">
        <v>47</v>
      </c>
      <c r="C2452" t="s">
        <v>13</v>
      </c>
      <c r="D2452" t="s">
        <v>8</v>
      </c>
      <c r="E2452" t="s">
        <v>15</v>
      </c>
      <c r="F2452" t="s">
        <v>10</v>
      </c>
      <c r="G2452">
        <v>1893</v>
      </c>
      <c r="H2452" t="str">
        <f t="shared" si="38"/>
        <v>Orta yas</v>
      </c>
    </row>
    <row r="2453" spans="1:8" x14ac:dyDescent="0.3">
      <c r="A2453">
        <v>202451</v>
      </c>
      <c r="B2453">
        <v>35</v>
      </c>
      <c r="C2453" t="s">
        <v>16</v>
      </c>
      <c r="D2453" t="s">
        <v>17</v>
      </c>
      <c r="E2453" t="s">
        <v>12</v>
      </c>
      <c r="F2453" t="s">
        <v>10</v>
      </c>
      <c r="G2453">
        <v>1750</v>
      </c>
      <c r="H2453" t="str">
        <f t="shared" si="38"/>
        <v>Orta yas</v>
      </c>
    </row>
    <row r="2454" spans="1:8" x14ac:dyDescent="0.3">
      <c r="A2454">
        <v>202452</v>
      </c>
      <c r="B2454">
        <v>63</v>
      </c>
      <c r="C2454" t="s">
        <v>7</v>
      </c>
      <c r="D2454" t="s">
        <v>8</v>
      </c>
      <c r="E2454" t="s">
        <v>9</v>
      </c>
      <c r="F2454" t="s">
        <v>10</v>
      </c>
      <c r="G2454">
        <v>1292</v>
      </c>
      <c r="H2454" t="str">
        <f t="shared" si="38"/>
        <v>Yuksek yas</v>
      </c>
    </row>
    <row r="2455" spans="1:8" x14ac:dyDescent="0.3">
      <c r="A2455">
        <v>202453</v>
      </c>
      <c r="B2455">
        <v>64</v>
      </c>
      <c r="C2455" t="s">
        <v>7</v>
      </c>
      <c r="D2455" t="s">
        <v>17</v>
      </c>
      <c r="E2455" t="s">
        <v>19</v>
      </c>
      <c r="F2455" t="s">
        <v>10</v>
      </c>
      <c r="G2455">
        <v>1181</v>
      </c>
      <c r="H2455" t="str">
        <f t="shared" si="38"/>
        <v>Yuksek yas</v>
      </c>
    </row>
    <row r="2456" spans="1:8" x14ac:dyDescent="0.3">
      <c r="A2456">
        <v>202454</v>
      </c>
      <c r="B2456">
        <v>48</v>
      </c>
      <c r="C2456" t="s">
        <v>7</v>
      </c>
      <c r="D2456" t="s">
        <v>20</v>
      </c>
      <c r="E2456" t="s">
        <v>15</v>
      </c>
      <c r="F2456" t="s">
        <v>10</v>
      </c>
      <c r="G2456">
        <v>1880</v>
      </c>
      <c r="H2456" t="str">
        <f t="shared" si="38"/>
        <v>Orta yas</v>
      </c>
    </row>
    <row r="2457" spans="1:8" x14ac:dyDescent="0.3">
      <c r="A2457">
        <v>202455</v>
      </c>
      <c r="B2457">
        <v>55</v>
      </c>
      <c r="C2457" t="s">
        <v>16</v>
      </c>
      <c r="D2457" t="s">
        <v>17</v>
      </c>
      <c r="E2457" t="s">
        <v>9</v>
      </c>
      <c r="F2457" t="s">
        <v>10</v>
      </c>
      <c r="G2457">
        <v>1606</v>
      </c>
      <c r="H2457" t="str">
        <f t="shared" si="38"/>
        <v>Yuksek yas</v>
      </c>
    </row>
    <row r="2458" spans="1:8" x14ac:dyDescent="0.3">
      <c r="A2458">
        <v>202456</v>
      </c>
      <c r="B2458">
        <v>49</v>
      </c>
      <c r="C2458" t="s">
        <v>7</v>
      </c>
      <c r="D2458" t="s">
        <v>14</v>
      </c>
      <c r="E2458" t="s">
        <v>9</v>
      </c>
      <c r="F2458" t="s">
        <v>10</v>
      </c>
      <c r="G2458">
        <v>1077</v>
      </c>
      <c r="H2458" t="str">
        <f t="shared" si="38"/>
        <v>Orta yas</v>
      </c>
    </row>
    <row r="2459" spans="1:8" x14ac:dyDescent="0.3">
      <c r="A2459">
        <v>202457</v>
      </c>
      <c r="B2459">
        <v>28</v>
      </c>
      <c r="C2459" t="s">
        <v>13</v>
      </c>
      <c r="D2459" t="s">
        <v>21</v>
      </c>
      <c r="E2459" t="s">
        <v>19</v>
      </c>
      <c r="F2459" t="s">
        <v>10</v>
      </c>
      <c r="G2459">
        <v>1960</v>
      </c>
      <c r="H2459" t="str">
        <f t="shared" si="38"/>
        <v>Kicik yas</v>
      </c>
    </row>
    <row r="2460" spans="1:8" x14ac:dyDescent="0.3">
      <c r="A2460">
        <v>202458</v>
      </c>
      <c r="B2460">
        <v>62</v>
      </c>
      <c r="C2460" t="s">
        <v>16</v>
      </c>
      <c r="D2460" t="s">
        <v>18</v>
      </c>
      <c r="E2460" t="s">
        <v>15</v>
      </c>
      <c r="F2460" t="s">
        <v>10</v>
      </c>
      <c r="G2460">
        <v>1653</v>
      </c>
      <c r="H2460" t="str">
        <f t="shared" si="38"/>
        <v>Yuksek yas</v>
      </c>
    </row>
    <row r="2461" spans="1:8" x14ac:dyDescent="0.3">
      <c r="A2461">
        <v>202459</v>
      </c>
      <c r="B2461">
        <v>0</v>
      </c>
      <c r="C2461" t="s">
        <v>13</v>
      </c>
      <c r="D2461" t="s">
        <v>8</v>
      </c>
      <c r="E2461" t="s">
        <v>19</v>
      </c>
      <c r="F2461" t="s">
        <v>10</v>
      </c>
      <c r="G2461">
        <v>1104</v>
      </c>
      <c r="H2461" t="str">
        <f t="shared" si="38"/>
        <v>Bilinmir</v>
      </c>
    </row>
    <row r="2462" spans="1:8" x14ac:dyDescent="0.3">
      <c r="A2462">
        <v>202460</v>
      </c>
      <c r="B2462">
        <v>50</v>
      </c>
      <c r="C2462" t="s">
        <v>13</v>
      </c>
      <c r="D2462" t="s">
        <v>8</v>
      </c>
      <c r="E2462" t="s">
        <v>15</v>
      </c>
      <c r="F2462" t="s">
        <v>10</v>
      </c>
      <c r="G2462">
        <v>1260</v>
      </c>
      <c r="H2462" t="str">
        <f t="shared" si="38"/>
        <v>Yuksek yas</v>
      </c>
    </row>
    <row r="2463" spans="1:8" x14ac:dyDescent="0.3">
      <c r="A2463">
        <v>202461</v>
      </c>
      <c r="B2463">
        <v>77</v>
      </c>
      <c r="C2463" t="s">
        <v>16</v>
      </c>
      <c r="D2463" t="s">
        <v>17</v>
      </c>
      <c r="E2463" t="s">
        <v>9</v>
      </c>
      <c r="F2463" t="s">
        <v>10</v>
      </c>
      <c r="G2463">
        <v>1606</v>
      </c>
      <c r="H2463" t="str">
        <f t="shared" si="38"/>
        <v>Yuksek yas</v>
      </c>
    </row>
    <row r="2464" spans="1:8" x14ac:dyDescent="0.3">
      <c r="A2464">
        <v>202462</v>
      </c>
      <c r="B2464">
        <v>55</v>
      </c>
      <c r="C2464" t="s">
        <v>13</v>
      </c>
      <c r="D2464" t="s">
        <v>18</v>
      </c>
      <c r="E2464" t="s">
        <v>15</v>
      </c>
      <c r="F2464" t="s">
        <v>10</v>
      </c>
      <c r="G2464">
        <v>1222</v>
      </c>
      <c r="H2464" t="str">
        <f t="shared" si="38"/>
        <v>Yuksek yas</v>
      </c>
    </row>
    <row r="2465" spans="1:8" x14ac:dyDescent="0.3">
      <c r="A2465">
        <v>202463</v>
      </c>
      <c r="B2465">
        <v>58</v>
      </c>
      <c r="C2465" t="s">
        <v>7</v>
      </c>
      <c r="D2465" t="s">
        <v>18</v>
      </c>
      <c r="E2465" t="s">
        <v>15</v>
      </c>
      <c r="F2465" t="s">
        <v>10</v>
      </c>
      <c r="G2465">
        <v>1989</v>
      </c>
      <c r="H2465" t="str">
        <f t="shared" si="38"/>
        <v>Yuksek yas</v>
      </c>
    </row>
    <row r="2466" spans="1:8" x14ac:dyDescent="0.3">
      <c r="A2466">
        <v>202464</v>
      </c>
      <c r="B2466">
        <v>25</v>
      </c>
      <c r="C2466" t="s">
        <v>16</v>
      </c>
      <c r="D2466" t="s">
        <v>18</v>
      </c>
      <c r="E2466" t="s">
        <v>15</v>
      </c>
      <c r="F2466" t="s">
        <v>10</v>
      </c>
      <c r="G2466">
        <v>1483</v>
      </c>
      <c r="H2466" t="str">
        <f t="shared" si="38"/>
        <v>Kicik yas</v>
      </c>
    </row>
    <row r="2467" spans="1:8" x14ac:dyDescent="0.3">
      <c r="A2467">
        <v>202465</v>
      </c>
      <c r="B2467">
        <v>28</v>
      </c>
      <c r="C2467" t="s">
        <v>13</v>
      </c>
      <c r="D2467" t="s">
        <v>14</v>
      </c>
      <c r="E2467" t="s">
        <v>15</v>
      </c>
      <c r="F2467" t="s">
        <v>10</v>
      </c>
      <c r="G2467">
        <v>1701</v>
      </c>
      <c r="H2467" t="str">
        <f t="shared" si="38"/>
        <v>Kicik yas</v>
      </c>
    </row>
    <row r="2468" spans="1:8" x14ac:dyDescent="0.3">
      <c r="A2468">
        <v>202466</v>
      </c>
      <c r="B2468">
        <v>39</v>
      </c>
      <c r="C2468" t="s">
        <v>7</v>
      </c>
      <c r="D2468" t="s">
        <v>21</v>
      </c>
      <c r="E2468" t="s">
        <v>15</v>
      </c>
      <c r="F2468" t="s">
        <v>10</v>
      </c>
      <c r="G2468">
        <v>1128</v>
      </c>
      <c r="H2468" t="str">
        <f t="shared" si="38"/>
        <v>Orta yas</v>
      </c>
    </row>
    <row r="2469" spans="1:8" x14ac:dyDescent="0.3">
      <c r="A2469">
        <v>202467</v>
      </c>
      <c r="B2469">
        <v>68</v>
      </c>
      <c r="C2469" t="s">
        <v>11</v>
      </c>
      <c r="D2469" t="s">
        <v>8</v>
      </c>
      <c r="E2469" t="s">
        <v>12</v>
      </c>
      <c r="F2469" t="s">
        <v>10</v>
      </c>
      <c r="G2469">
        <v>1318</v>
      </c>
      <c r="H2469" t="str">
        <f t="shared" si="38"/>
        <v>Yuksek yas</v>
      </c>
    </row>
    <row r="2470" spans="1:8" x14ac:dyDescent="0.3">
      <c r="A2470">
        <v>202468</v>
      </c>
      <c r="B2470">
        <v>41</v>
      </c>
      <c r="C2470" t="s">
        <v>11</v>
      </c>
      <c r="D2470" t="s">
        <v>20</v>
      </c>
      <c r="E2470" t="s">
        <v>19</v>
      </c>
      <c r="F2470" t="s">
        <v>10</v>
      </c>
      <c r="G2470">
        <v>1706</v>
      </c>
      <c r="H2470" t="str">
        <f t="shared" si="38"/>
        <v>Orta yas</v>
      </c>
    </row>
    <row r="2471" spans="1:8" x14ac:dyDescent="0.3">
      <c r="A2471">
        <v>202469</v>
      </c>
      <c r="B2471">
        <v>58</v>
      </c>
      <c r="C2471" t="s">
        <v>7</v>
      </c>
      <c r="D2471" t="s">
        <v>17</v>
      </c>
      <c r="E2471" t="s">
        <v>19</v>
      </c>
      <c r="F2471" t="s">
        <v>10</v>
      </c>
      <c r="G2471">
        <v>1508</v>
      </c>
      <c r="H2471" t="str">
        <f t="shared" si="38"/>
        <v>Yuksek yas</v>
      </c>
    </row>
    <row r="2472" spans="1:8" x14ac:dyDescent="0.3">
      <c r="A2472">
        <v>202470</v>
      </c>
      <c r="B2472">
        <v>34</v>
      </c>
      <c r="C2472" t="s">
        <v>16</v>
      </c>
      <c r="D2472" t="s">
        <v>18</v>
      </c>
      <c r="E2472" t="s">
        <v>9</v>
      </c>
      <c r="F2472" t="s">
        <v>10</v>
      </c>
      <c r="G2472">
        <v>1019</v>
      </c>
      <c r="H2472" t="str">
        <f t="shared" si="38"/>
        <v>Kicik yas</v>
      </c>
    </row>
    <row r="2473" spans="1:8" x14ac:dyDescent="0.3">
      <c r="A2473">
        <v>202471</v>
      </c>
      <c r="B2473">
        <v>29</v>
      </c>
      <c r="C2473" t="s">
        <v>13</v>
      </c>
      <c r="D2473" t="s">
        <v>21</v>
      </c>
      <c r="E2473" t="s">
        <v>9</v>
      </c>
      <c r="F2473" t="s">
        <v>10</v>
      </c>
      <c r="G2473">
        <v>1810</v>
      </c>
      <c r="H2473" t="str">
        <f t="shared" si="38"/>
        <v>Kicik yas</v>
      </c>
    </row>
    <row r="2474" spans="1:8" x14ac:dyDescent="0.3">
      <c r="A2474">
        <v>202472</v>
      </c>
      <c r="B2474">
        <v>74</v>
      </c>
      <c r="C2474" t="s">
        <v>7</v>
      </c>
      <c r="D2474" t="s">
        <v>20</v>
      </c>
      <c r="E2474" t="s">
        <v>15</v>
      </c>
      <c r="F2474" t="s">
        <v>10</v>
      </c>
      <c r="G2474">
        <v>1751</v>
      </c>
      <c r="H2474" t="str">
        <f t="shared" si="38"/>
        <v>Yuksek yas</v>
      </c>
    </row>
    <row r="2475" spans="1:8" x14ac:dyDescent="0.3">
      <c r="A2475">
        <v>202473</v>
      </c>
      <c r="B2475">
        <v>63</v>
      </c>
      <c r="C2475" t="s">
        <v>7</v>
      </c>
      <c r="D2475" t="s">
        <v>20</v>
      </c>
      <c r="E2475" t="s">
        <v>12</v>
      </c>
      <c r="F2475" t="s">
        <v>10</v>
      </c>
      <c r="G2475">
        <v>1234</v>
      </c>
      <c r="H2475" t="str">
        <f t="shared" si="38"/>
        <v>Yuksek yas</v>
      </c>
    </row>
    <row r="2476" spans="1:8" x14ac:dyDescent="0.3">
      <c r="A2476">
        <v>202474</v>
      </c>
      <c r="B2476">
        <v>49</v>
      </c>
      <c r="C2476" t="s">
        <v>13</v>
      </c>
      <c r="D2476" t="s">
        <v>21</v>
      </c>
      <c r="E2476" t="s">
        <v>15</v>
      </c>
      <c r="F2476" t="s">
        <v>10</v>
      </c>
      <c r="G2476">
        <v>1596</v>
      </c>
      <c r="H2476" t="str">
        <f t="shared" si="38"/>
        <v>Orta yas</v>
      </c>
    </row>
    <row r="2477" spans="1:8" x14ac:dyDescent="0.3">
      <c r="A2477">
        <v>202475</v>
      </c>
      <c r="B2477">
        <v>32</v>
      </c>
      <c r="C2477" t="s">
        <v>13</v>
      </c>
      <c r="D2477" t="s">
        <v>8</v>
      </c>
      <c r="E2477" t="s">
        <v>15</v>
      </c>
      <c r="F2477" t="s">
        <v>10</v>
      </c>
      <c r="G2477">
        <v>1605</v>
      </c>
      <c r="H2477" t="str">
        <f t="shared" si="38"/>
        <v>Kicik yas</v>
      </c>
    </row>
    <row r="2478" spans="1:8" x14ac:dyDescent="0.3">
      <c r="A2478">
        <v>202476</v>
      </c>
      <c r="B2478">
        <v>33</v>
      </c>
      <c r="C2478" t="s">
        <v>13</v>
      </c>
      <c r="D2478" t="s">
        <v>17</v>
      </c>
      <c r="E2478" t="s">
        <v>15</v>
      </c>
      <c r="F2478" t="s">
        <v>10</v>
      </c>
      <c r="G2478">
        <v>1553</v>
      </c>
      <c r="H2478" t="str">
        <f t="shared" si="38"/>
        <v>Kicik yas</v>
      </c>
    </row>
    <row r="2479" spans="1:8" x14ac:dyDescent="0.3">
      <c r="A2479">
        <v>202477</v>
      </c>
      <c r="B2479">
        <v>71</v>
      </c>
      <c r="C2479" t="s">
        <v>13</v>
      </c>
      <c r="D2479" t="s">
        <v>21</v>
      </c>
      <c r="E2479" t="s">
        <v>12</v>
      </c>
      <c r="F2479" t="s">
        <v>10</v>
      </c>
      <c r="G2479">
        <v>1875</v>
      </c>
      <c r="H2479" t="str">
        <f t="shared" si="38"/>
        <v>Yuksek yas</v>
      </c>
    </row>
    <row r="2480" spans="1:8" x14ac:dyDescent="0.3">
      <c r="A2480">
        <v>202478</v>
      </c>
      <c r="B2480">
        <v>39</v>
      </c>
      <c r="C2480" t="s">
        <v>16</v>
      </c>
      <c r="D2480" t="s">
        <v>18</v>
      </c>
      <c r="E2480" t="s">
        <v>19</v>
      </c>
      <c r="F2480" t="s">
        <v>10</v>
      </c>
      <c r="G2480">
        <v>1349</v>
      </c>
      <c r="H2480" t="str">
        <f t="shared" si="38"/>
        <v>Orta yas</v>
      </c>
    </row>
    <row r="2481" spans="1:8" x14ac:dyDescent="0.3">
      <c r="A2481">
        <v>202479</v>
      </c>
      <c r="B2481">
        <v>45</v>
      </c>
      <c r="C2481" t="s">
        <v>13</v>
      </c>
      <c r="D2481" t="s">
        <v>20</v>
      </c>
      <c r="E2481" t="s">
        <v>15</v>
      </c>
      <c r="F2481" t="s">
        <v>10</v>
      </c>
      <c r="G2481">
        <v>1452</v>
      </c>
      <c r="H2481" t="str">
        <f t="shared" si="38"/>
        <v>Orta yas</v>
      </c>
    </row>
    <row r="2482" spans="1:8" x14ac:dyDescent="0.3">
      <c r="A2482">
        <v>202480</v>
      </c>
      <c r="B2482">
        <v>37</v>
      </c>
      <c r="C2482" t="s">
        <v>16</v>
      </c>
      <c r="D2482" t="s">
        <v>17</v>
      </c>
      <c r="E2482" t="s">
        <v>12</v>
      </c>
      <c r="F2482" t="s">
        <v>10</v>
      </c>
      <c r="G2482">
        <v>1585</v>
      </c>
      <c r="H2482" t="str">
        <f t="shared" si="38"/>
        <v>Orta yas</v>
      </c>
    </row>
    <row r="2483" spans="1:8" x14ac:dyDescent="0.3">
      <c r="A2483">
        <v>202481</v>
      </c>
      <c r="B2483">
        <v>50</v>
      </c>
      <c r="C2483" t="s">
        <v>16</v>
      </c>
      <c r="D2483" t="s">
        <v>18</v>
      </c>
      <c r="E2483" t="s">
        <v>9</v>
      </c>
      <c r="F2483" t="s">
        <v>10</v>
      </c>
      <c r="G2483">
        <v>1983</v>
      </c>
      <c r="H2483" t="str">
        <f t="shared" si="38"/>
        <v>Yuksek yas</v>
      </c>
    </row>
    <row r="2484" spans="1:8" x14ac:dyDescent="0.3">
      <c r="A2484">
        <v>202482</v>
      </c>
      <c r="B2484">
        <v>27</v>
      </c>
      <c r="C2484" t="s">
        <v>13</v>
      </c>
      <c r="D2484" t="s">
        <v>21</v>
      </c>
      <c r="E2484" t="s">
        <v>15</v>
      </c>
      <c r="F2484" t="s">
        <v>10</v>
      </c>
      <c r="G2484">
        <v>1876</v>
      </c>
      <c r="H2484" t="str">
        <f t="shared" si="38"/>
        <v>Kicik yas</v>
      </c>
    </row>
    <row r="2485" spans="1:8" x14ac:dyDescent="0.3">
      <c r="A2485">
        <v>202483</v>
      </c>
      <c r="B2485">
        <v>57</v>
      </c>
      <c r="C2485" t="s">
        <v>16</v>
      </c>
      <c r="D2485" t="s">
        <v>17</v>
      </c>
      <c r="E2485" t="s">
        <v>19</v>
      </c>
      <c r="F2485" t="s">
        <v>10</v>
      </c>
      <c r="G2485">
        <v>1508</v>
      </c>
      <c r="H2485" t="str">
        <f t="shared" si="38"/>
        <v>Yuksek yas</v>
      </c>
    </row>
    <row r="2486" spans="1:8" x14ac:dyDescent="0.3">
      <c r="A2486">
        <v>202484</v>
      </c>
      <c r="B2486">
        <v>49</v>
      </c>
      <c r="C2486" t="s">
        <v>13</v>
      </c>
      <c r="D2486" t="s">
        <v>17</v>
      </c>
      <c r="E2486" t="s">
        <v>15</v>
      </c>
      <c r="F2486" t="s">
        <v>10</v>
      </c>
      <c r="G2486">
        <v>1626</v>
      </c>
      <c r="H2486" t="str">
        <f t="shared" si="38"/>
        <v>Orta yas</v>
      </c>
    </row>
    <row r="2487" spans="1:8" x14ac:dyDescent="0.3">
      <c r="A2487">
        <v>202485</v>
      </c>
      <c r="B2487">
        <v>67</v>
      </c>
      <c r="C2487" t="s">
        <v>13</v>
      </c>
      <c r="D2487" t="s">
        <v>20</v>
      </c>
      <c r="E2487" t="s">
        <v>12</v>
      </c>
      <c r="F2487" t="s">
        <v>10</v>
      </c>
      <c r="G2487">
        <v>1422</v>
      </c>
      <c r="H2487" t="str">
        <f t="shared" si="38"/>
        <v>Yuksek yas</v>
      </c>
    </row>
    <row r="2488" spans="1:8" x14ac:dyDescent="0.3">
      <c r="A2488">
        <v>202486</v>
      </c>
      <c r="B2488">
        <v>77</v>
      </c>
      <c r="C2488" t="s">
        <v>7</v>
      </c>
      <c r="D2488" t="s">
        <v>14</v>
      </c>
      <c r="E2488" t="s">
        <v>9</v>
      </c>
      <c r="F2488" t="s">
        <v>10</v>
      </c>
      <c r="G2488">
        <v>1189</v>
      </c>
      <c r="H2488" t="str">
        <f t="shared" si="38"/>
        <v>Yuksek yas</v>
      </c>
    </row>
    <row r="2489" spans="1:8" x14ac:dyDescent="0.3">
      <c r="A2489">
        <v>202487</v>
      </c>
      <c r="B2489">
        <v>50</v>
      </c>
      <c r="C2489" t="s">
        <v>13</v>
      </c>
      <c r="D2489" t="s">
        <v>14</v>
      </c>
      <c r="E2489" t="s">
        <v>12</v>
      </c>
      <c r="F2489" t="s">
        <v>10</v>
      </c>
      <c r="G2489">
        <v>1943</v>
      </c>
      <c r="H2489" t="str">
        <f t="shared" si="38"/>
        <v>Yuksek yas</v>
      </c>
    </row>
    <row r="2490" spans="1:8" x14ac:dyDescent="0.3">
      <c r="A2490">
        <v>202488</v>
      </c>
      <c r="B2490">
        <v>19</v>
      </c>
      <c r="C2490" t="s">
        <v>7</v>
      </c>
      <c r="D2490" t="s">
        <v>17</v>
      </c>
      <c r="E2490" t="s">
        <v>15</v>
      </c>
      <c r="F2490" t="s">
        <v>10</v>
      </c>
      <c r="G2490">
        <v>1124</v>
      </c>
      <c r="H2490" t="str">
        <f t="shared" si="38"/>
        <v>Kicik yas</v>
      </c>
    </row>
    <row r="2491" spans="1:8" x14ac:dyDescent="0.3">
      <c r="A2491">
        <v>202489</v>
      </c>
      <c r="B2491">
        <v>50</v>
      </c>
      <c r="C2491" t="s">
        <v>16</v>
      </c>
      <c r="D2491" t="s">
        <v>14</v>
      </c>
      <c r="E2491" t="s">
        <v>15</v>
      </c>
      <c r="F2491" t="s">
        <v>10</v>
      </c>
      <c r="G2491">
        <v>1005</v>
      </c>
      <c r="H2491" t="str">
        <f t="shared" si="38"/>
        <v>Yuksek yas</v>
      </c>
    </row>
    <row r="2492" spans="1:8" x14ac:dyDescent="0.3">
      <c r="A2492">
        <v>202490</v>
      </c>
      <c r="B2492">
        <v>50</v>
      </c>
      <c r="C2492" t="s">
        <v>7</v>
      </c>
      <c r="D2492" t="s">
        <v>18</v>
      </c>
      <c r="E2492" t="s">
        <v>12</v>
      </c>
      <c r="F2492" t="s">
        <v>10</v>
      </c>
      <c r="G2492">
        <v>1457</v>
      </c>
      <c r="H2492" t="str">
        <f t="shared" si="38"/>
        <v>Yuksek yas</v>
      </c>
    </row>
    <row r="2493" spans="1:8" x14ac:dyDescent="0.3">
      <c r="A2493">
        <v>202491</v>
      </c>
      <c r="B2493">
        <v>58</v>
      </c>
      <c r="C2493" t="s">
        <v>16</v>
      </c>
      <c r="D2493" t="s">
        <v>8</v>
      </c>
      <c r="E2493" t="s">
        <v>9</v>
      </c>
      <c r="F2493" t="s">
        <v>10</v>
      </c>
      <c r="G2493">
        <v>1890</v>
      </c>
      <c r="H2493" t="str">
        <f t="shared" si="38"/>
        <v>Yuksek yas</v>
      </c>
    </row>
    <row r="2494" spans="1:8" x14ac:dyDescent="0.3">
      <c r="A2494">
        <v>202492</v>
      </c>
      <c r="B2494">
        <v>30</v>
      </c>
      <c r="C2494" t="s">
        <v>13</v>
      </c>
      <c r="D2494" t="s">
        <v>17</v>
      </c>
      <c r="E2494" t="s">
        <v>15</v>
      </c>
      <c r="F2494" t="s">
        <v>10</v>
      </c>
      <c r="G2494">
        <v>1553</v>
      </c>
      <c r="H2494" t="str">
        <f t="shared" si="38"/>
        <v>Kicik yas</v>
      </c>
    </row>
    <row r="2495" spans="1:8" x14ac:dyDescent="0.3">
      <c r="A2495">
        <v>202493</v>
      </c>
      <c r="B2495">
        <v>0</v>
      </c>
      <c r="C2495" t="s">
        <v>16</v>
      </c>
      <c r="D2495" t="s">
        <v>18</v>
      </c>
      <c r="E2495" t="s">
        <v>19</v>
      </c>
      <c r="F2495" t="s">
        <v>10</v>
      </c>
      <c r="G2495">
        <v>1569</v>
      </c>
      <c r="H2495" t="str">
        <f t="shared" si="38"/>
        <v>Bilinmir</v>
      </c>
    </row>
    <row r="2496" spans="1:8" x14ac:dyDescent="0.3">
      <c r="A2496">
        <v>202494</v>
      </c>
      <c r="B2496">
        <v>50</v>
      </c>
      <c r="C2496" t="s">
        <v>16</v>
      </c>
      <c r="D2496" t="s">
        <v>20</v>
      </c>
      <c r="E2496" t="s">
        <v>19</v>
      </c>
      <c r="F2496" t="s">
        <v>10</v>
      </c>
      <c r="G2496">
        <v>1938</v>
      </c>
      <c r="H2496" t="str">
        <f t="shared" si="38"/>
        <v>Yuksek yas</v>
      </c>
    </row>
    <row r="2497" spans="1:8" x14ac:dyDescent="0.3">
      <c r="A2497">
        <v>202495</v>
      </c>
      <c r="B2497">
        <v>30</v>
      </c>
      <c r="C2497" t="s">
        <v>13</v>
      </c>
      <c r="D2497" t="s">
        <v>20</v>
      </c>
      <c r="E2497" t="s">
        <v>12</v>
      </c>
      <c r="F2497" t="s">
        <v>10</v>
      </c>
      <c r="G2497">
        <v>1521</v>
      </c>
      <c r="H2497" t="str">
        <f t="shared" si="38"/>
        <v>Kicik yas</v>
      </c>
    </row>
    <row r="2498" spans="1:8" x14ac:dyDescent="0.3">
      <c r="A2498">
        <v>202496</v>
      </c>
      <c r="B2498">
        <v>69</v>
      </c>
      <c r="C2498" t="s">
        <v>16</v>
      </c>
      <c r="D2498" t="s">
        <v>20</v>
      </c>
      <c r="E2498" t="s">
        <v>9</v>
      </c>
      <c r="F2498" t="s">
        <v>10</v>
      </c>
      <c r="G2498">
        <v>1088</v>
      </c>
      <c r="H2498" t="str">
        <f t="shared" ref="H2498:H2561" si="39">IF(B2498=0, "Bilinmir",
    IF(AND(B2498&gt;0, B2498&lt;35), "Kicik yas",
        IF(AND(B2498&gt;=35, B2498&lt;50), "Orta yas",
            "Yuksek yas"
        )
    )
)</f>
        <v>Yuksek yas</v>
      </c>
    </row>
    <row r="2499" spans="1:8" x14ac:dyDescent="0.3">
      <c r="A2499">
        <v>202497</v>
      </c>
      <c r="B2499">
        <v>43</v>
      </c>
      <c r="C2499" t="s">
        <v>13</v>
      </c>
      <c r="D2499" t="s">
        <v>18</v>
      </c>
      <c r="E2499" t="s">
        <v>19</v>
      </c>
      <c r="F2499" t="s">
        <v>10</v>
      </c>
      <c r="G2499">
        <v>1845</v>
      </c>
      <c r="H2499" t="str">
        <f t="shared" si="39"/>
        <v>Orta yas</v>
      </c>
    </row>
    <row r="2500" spans="1:8" x14ac:dyDescent="0.3">
      <c r="A2500">
        <v>202498</v>
      </c>
      <c r="B2500">
        <v>39</v>
      </c>
      <c r="C2500" t="s">
        <v>7</v>
      </c>
      <c r="D2500" t="s">
        <v>21</v>
      </c>
      <c r="E2500" t="s">
        <v>19</v>
      </c>
      <c r="F2500" t="s">
        <v>10</v>
      </c>
      <c r="G2500">
        <v>1110</v>
      </c>
      <c r="H2500" t="str">
        <f t="shared" si="39"/>
        <v>Orta yas</v>
      </c>
    </row>
    <row r="2501" spans="1:8" x14ac:dyDescent="0.3">
      <c r="A2501">
        <v>202499</v>
      </c>
      <c r="B2501">
        <v>56</v>
      </c>
      <c r="C2501" t="s">
        <v>13</v>
      </c>
      <c r="D2501" t="s">
        <v>21</v>
      </c>
      <c r="E2501" t="s">
        <v>12</v>
      </c>
      <c r="F2501" t="s">
        <v>10</v>
      </c>
      <c r="G2501">
        <v>1550</v>
      </c>
      <c r="H2501" t="str">
        <f t="shared" si="39"/>
        <v>Yuksek yas</v>
      </c>
    </row>
    <row r="2502" spans="1:8" x14ac:dyDescent="0.3">
      <c r="A2502">
        <v>202500</v>
      </c>
      <c r="B2502">
        <v>19</v>
      </c>
      <c r="C2502" t="s">
        <v>13</v>
      </c>
      <c r="D2502" t="s">
        <v>8</v>
      </c>
      <c r="E2502" t="s">
        <v>9</v>
      </c>
      <c r="F2502" t="s">
        <v>10</v>
      </c>
      <c r="G2502">
        <v>1396</v>
      </c>
      <c r="H2502" t="str">
        <f t="shared" si="39"/>
        <v>Kicik yas</v>
      </c>
    </row>
    <row r="2503" spans="1:8" x14ac:dyDescent="0.3">
      <c r="A2503">
        <v>202501</v>
      </c>
      <c r="B2503">
        <v>55</v>
      </c>
      <c r="C2503" t="s">
        <v>16</v>
      </c>
      <c r="D2503" t="s">
        <v>8</v>
      </c>
      <c r="E2503" t="s">
        <v>15</v>
      </c>
      <c r="F2503" t="s">
        <v>10</v>
      </c>
      <c r="G2503">
        <v>1970</v>
      </c>
      <c r="H2503" t="str">
        <f t="shared" si="39"/>
        <v>Yuksek yas</v>
      </c>
    </row>
    <row r="2504" spans="1:8" x14ac:dyDescent="0.3">
      <c r="A2504">
        <v>202502</v>
      </c>
      <c r="B2504">
        <v>56</v>
      </c>
      <c r="C2504" t="s">
        <v>7</v>
      </c>
      <c r="D2504" t="s">
        <v>20</v>
      </c>
      <c r="E2504" t="s">
        <v>9</v>
      </c>
      <c r="F2504" t="s">
        <v>10</v>
      </c>
      <c r="G2504">
        <v>1678</v>
      </c>
      <c r="H2504" t="str">
        <f t="shared" si="39"/>
        <v>Yuksek yas</v>
      </c>
    </row>
    <row r="2505" spans="1:8" x14ac:dyDescent="0.3">
      <c r="A2505">
        <v>202503</v>
      </c>
      <c r="B2505">
        <v>43</v>
      </c>
      <c r="C2505" t="s">
        <v>13</v>
      </c>
      <c r="D2505" t="s">
        <v>21</v>
      </c>
      <c r="E2505" t="s">
        <v>12</v>
      </c>
      <c r="F2505" t="s">
        <v>10</v>
      </c>
      <c r="G2505">
        <v>1010</v>
      </c>
      <c r="H2505" t="str">
        <f t="shared" si="39"/>
        <v>Orta yas</v>
      </c>
    </row>
    <row r="2506" spans="1:8" x14ac:dyDescent="0.3">
      <c r="A2506">
        <v>202504</v>
      </c>
      <c r="B2506">
        <v>63</v>
      </c>
      <c r="C2506" t="s">
        <v>7</v>
      </c>
      <c r="D2506" t="s">
        <v>17</v>
      </c>
      <c r="E2506" t="s">
        <v>19</v>
      </c>
      <c r="F2506" t="s">
        <v>10</v>
      </c>
      <c r="G2506">
        <v>1621</v>
      </c>
      <c r="H2506" t="str">
        <f t="shared" si="39"/>
        <v>Yuksek yas</v>
      </c>
    </row>
    <row r="2507" spans="1:8" x14ac:dyDescent="0.3">
      <c r="A2507">
        <v>202505</v>
      </c>
      <c r="B2507">
        <v>75</v>
      </c>
      <c r="C2507" t="s">
        <v>7</v>
      </c>
      <c r="D2507" t="s">
        <v>17</v>
      </c>
      <c r="E2507" t="s">
        <v>12</v>
      </c>
      <c r="F2507" t="s">
        <v>10</v>
      </c>
      <c r="G2507">
        <v>1496</v>
      </c>
      <c r="H2507" t="str">
        <f t="shared" si="39"/>
        <v>Yuksek yas</v>
      </c>
    </row>
    <row r="2508" spans="1:8" x14ac:dyDescent="0.3">
      <c r="A2508">
        <v>202506</v>
      </c>
      <c r="B2508">
        <v>67</v>
      </c>
      <c r="C2508" t="s">
        <v>16</v>
      </c>
      <c r="D2508" t="s">
        <v>14</v>
      </c>
      <c r="E2508" t="s">
        <v>15</v>
      </c>
      <c r="F2508" t="s">
        <v>10</v>
      </c>
      <c r="G2508">
        <v>1015</v>
      </c>
      <c r="H2508" t="str">
        <f t="shared" si="39"/>
        <v>Yuksek yas</v>
      </c>
    </row>
    <row r="2509" spans="1:8" x14ac:dyDescent="0.3">
      <c r="A2509">
        <v>202507</v>
      </c>
      <c r="B2509">
        <v>32</v>
      </c>
      <c r="C2509" t="s">
        <v>13</v>
      </c>
      <c r="D2509" t="s">
        <v>18</v>
      </c>
      <c r="E2509" t="s">
        <v>12</v>
      </c>
      <c r="F2509" t="s">
        <v>10</v>
      </c>
      <c r="G2509">
        <v>1032</v>
      </c>
      <c r="H2509" t="str">
        <f t="shared" si="39"/>
        <v>Kicik yas</v>
      </c>
    </row>
    <row r="2510" spans="1:8" x14ac:dyDescent="0.3">
      <c r="A2510">
        <v>202508</v>
      </c>
      <c r="B2510">
        <v>0</v>
      </c>
      <c r="C2510" t="s">
        <v>16</v>
      </c>
      <c r="D2510" t="s">
        <v>8</v>
      </c>
      <c r="E2510" t="s">
        <v>19</v>
      </c>
      <c r="F2510" t="s">
        <v>10</v>
      </c>
      <c r="G2510">
        <v>1744</v>
      </c>
      <c r="H2510" t="str">
        <f t="shared" si="39"/>
        <v>Bilinmir</v>
      </c>
    </row>
    <row r="2511" spans="1:8" x14ac:dyDescent="0.3">
      <c r="A2511">
        <v>202509</v>
      </c>
      <c r="B2511">
        <v>59</v>
      </c>
      <c r="C2511" t="s">
        <v>13</v>
      </c>
      <c r="D2511" t="s">
        <v>14</v>
      </c>
      <c r="E2511" t="s">
        <v>9</v>
      </c>
      <c r="F2511" t="s">
        <v>10</v>
      </c>
      <c r="G2511">
        <v>1488</v>
      </c>
      <c r="H2511" t="str">
        <f t="shared" si="39"/>
        <v>Yuksek yas</v>
      </c>
    </row>
    <row r="2512" spans="1:8" x14ac:dyDescent="0.3">
      <c r="A2512">
        <v>202510</v>
      </c>
      <c r="B2512">
        <v>72</v>
      </c>
      <c r="C2512" t="s">
        <v>7</v>
      </c>
      <c r="D2512" t="s">
        <v>17</v>
      </c>
      <c r="E2512" t="s">
        <v>12</v>
      </c>
      <c r="F2512" t="s">
        <v>10</v>
      </c>
      <c r="G2512">
        <v>1187</v>
      </c>
      <c r="H2512" t="str">
        <f t="shared" si="39"/>
        <v>Yuksek yas</v>
      </c>
    </row>
    <row r="2513" spans="1:8" x14ac:dyDescent="0.3">
      <c r="A2513">
        <v>202511</v>
      </c>
      <c r="B2513">
        <v>61</v>
      </c>
      <c r="C2513" t="s">
        <v>13</v>
      </c>
      <c r="D2513" t="s">
        <v>14</v>
      </c>
      <c r="E2513" t="s">
        <v>15</v>
      </c>
      <c r="F2513" t="s">
        <v>10</v>
      </c>
      <c r="G2513">
        <v>1735</v>
      </c>
      <c r="H2513" t="str">
        <f t="shared" si="39"/>
        <v>Yuksek yas</v>
      </c>
    </row>
    <row r="2514" spans="1:8" x14ac:dyDescent="0.3">
      <c r="A2514">
        <v>202512</v>
      </c>
      <c r="B2514">
        <v>66</v>
      </c>
      <c r="C2514" t="s">
        <v>13</v>
      </c>
      <c r="D2514" t="s">
        <v>14</v>
      </c>
      <c r="E2514" t="s">
        <v>12</v>
      </c>
      <c r="F2514" t="s">
        <v>10</v>
      </c>
      <c r="G2514">
        <v>1570</v>
      </c>
      <c r="H2514" t="str">
        <f t="shared" si="39"/>
        <v>Yuksek yas</v>
      </c>
    </row>
    <row r="2515" spans="1:8" x14ac:dyDescent="0.3">
      <c r="A2515">
        <v>202513</v>
      </c>
      <c r="B2515">
        <v>57</v>
      </c>
      <c r="C2515" t="s">
        <v>7</v>
      </c>
      <c r="D2515" t="s">
        <v>18</v>
      </c>
      <c r="E2515" t="s">
        <v>12</v>
      </c>
      <c r="F2515" t="s">
        <v>10</v>
      </c>
      <c r="G2515">
        <v>1457</v>
      </c>
      <c r="H2515" t="str">
        <f t="shared" si="39"/>
        <v>Yuksek yas</v>
      </c>
    </row>
    <row r="2516" spans="1:8" x14ac:dyDescent="0.3">
      <c r="A2516">
        <v>202514</v>
      </c>
      <c r="B2516">
        <v>28</v>
      </c>
      <c r="C2516" t="s">
        <v>7</v>
      </c>
      <c r="D2516" t="s">
        <v>18</v>
      </c>
      <c r="E2516" t="s">
        <v>19</v>
      </c>
      <c r="F2516" t="s">
        <v>10</v>
      </c>
      <c r="G2516">
        <v>1050</v>
      </c>
      <c r="H2516" t="str">
        <f t="shared" si="39"/>
        <v>Kicik yas</v>
      </c>
    </row>
    <row r="2517" spans="1:8" x14ac:dyDescent="0.3">
      <c r="A2517">
        <v>202515</v>
      </c>
      <c r="B2517">
        <v>78</v>
      </c>
      <c r="C2517" t="s">
        <v>13</v>
      </c>
      <c r="D2517" t="s">
        <v>20</v>
      </c>
      <c r="E2517" t="s">
        <v>12</v>
      </c>
      <c r="F2517" t="s">
        <v>10</v>
      </c>
      <c r="G2517">
        <v>1270</v>
      </c>
      <c r="H2517" t="str">
        <f t="shared" si="39"/>
        <v>Yuksek yas</v>
      </c>
    </row>
    <row r="2518" spans="1:8" x14ac:dyDescent="0.3">
      <c r="A2518">
        <v>202516</v>
      </c>
      <c r="B2518">
        <v>0</v>
      </c>
      <c r="C2518" t="s">
        <v>16</v>
      </c>
      <c r="D2518" t="s">
        <v>14</v>
      </c>
      <c r="E2518" t="s">
        <v>12</v>
      </c>
      <c r="F2518" t="s">
        <v>10</v>
      </c>
      <c r="G2518">
        <v>1463</v>
      </c>
      <c r="H2518" t="str">
        <f t="shared" si="39"/>
        <v>Bilinmir</v>
      </c>
    </row>
    <row r="2519" spans="1:8" x14ac:dyDescent="0.3">
      <c r="A2519">
        <v>202517</v>
      </c>
      <c r="B2519">
        <v>76</v>
      </c>
      <c r="C2519" t="s">
        <v>13</v>
      </c>
      <c r="D2519" t="s">
        <v>14</v>
      </c>
      <c r="E2519" t="s">
        <v>19</v>
      </c>
      <c r="F2519" t="s">
        <v>10</v>
      </c>
      <c r="G2519">
        <v>1042</v>
      </c>
      <c r="H2519" t="str">
        <f t="shared" si="39"/>
        <v>Yuksek yas</v>
      </c>
    </row>
    <row r="2520" spans="1:8" x14ac:dyDescent="0.3">
      <c r="A2520">
        <v>202518</v>
      </c>
      <c r="B2520">
        <v>23</v>
      </c>
      <c r="C2520" t="s">
        <v>11</v>
      </c>
      <c r="D2520" t="s">
        <v>8</v>
      </c>
      <c r="E2520" t="s">
        <v>15</v>
      </c>
      <c r="F2520" t="s">
        <v>10</v>
      </c>
      <c r="G2520">
        <v>1538</v>
      </c>
      <c r="H2520" t="str">
        <f t="shared" si="39"/>
        <v>Kicik yas</v>
      </c>
    </row>
    <row r="2521" spans="1:8" x14ac:dyDescent="0.3">
      <c r="A2521">
        <v>202519</v>
      </c>
      <c r="B2521">
        <v>26</v>
      </c>
      <c r="C2521" t="s">
        <v>16</v>
      </c>
      <c r="D2521" t="s">
        <v>18</v>
      </c>
      <c r="E2521" t="s">
        <v>9</v>
      </c>
      <c r="F2521" t="s">
        <v>10</v>
      </c>
      <c r="G2521">
        <v>1567</v>
      </c>
      <c r="H2521" t="str">
        <f t="shared" si="39"/>
        <v>Kicik yas</v>
      </c>
    </row>
    <row r="2522" spans="1:8" x14ac:dyDescent="0.3">
      <c r="A2522">
        <v>202520</v>
      </c>
      <c r="B2522">
        <v>23</v>
      </c>
      <c r="C2522" t="s">
        <v>7</v>
      </c>
      <c r="D2522" t="s">
        <v>17</v>
      </c>
      <c r="E2522" t="s">
        <v>9</v>
      </c>
      <c r="F2522" t="s">
        <v>10</v>
      </c>
      <c r="G2522">
        <v>1120</v>
      </c>
      <c r="H2522" t="str">
        <f t="shared" si="39"/>
        <v>Kicik yas</v>
      </c>
    </row>
    <row r="2523" spans="1:8" x14ac:dyDescent="0.3">
      <c r="A2523">
        <v>202521</v>
      </c>
      <c r="B2523">
        <v>26</v>
      </c>
      <c r="C2523" t="s">
        <v>7</v>
      </c>
      <c r="D2523" t="s">
        <v>14</v>
      </c>
      <c r="E2523" t="s">
        <v>19</v>
      </c>
      <c r="F2523" t="s">
        <v>10</v>
      </c>
      <c r="G2523">
        <v>1624</v>
      </c>
      <c r="H2523" t="str">
        <f t="shared" si="39"/>
        <v>Kicik yas</v>
      </c>
    </row>
    <row r="2524" spans="1:8" x14ac:dyDescent="0.3">
      <c r="A2524">
        <v>202522</v>
      </c>
      <c r="B2524">
        <v>0</v>
      </c>
      <c r="C2524" t="s">
        <v>16</v>
      </c>
      <c r="D2524" t="s">
        <v>17</v>
      </c>
      <c r="E2524" t="s">
        <v>12</v>
      </c>
      <c r="F2524" t="s">
        <v>10</v>
      </c>
      <c r="G2524">
        <v>1315</v>
      </c>
      <c r="H2524" t="str">
        <f t="shared" si="39"/>
        <v>Bilinmir</v>
      </c>
    </row>
    <row r="2525" spans="1:8" x14ac:dyDescent="0.3">
      <c r="A2525">
        <v>202523</v>
      </c>
      <c r="B2525">
        <v>48</v>
      </c>
      <c r="C2525" t="s">
        <v>7</v>
      </c>
      <c r="D2525" t="s">
        <v>8</v>
      </c>
      <c r="E2525" t="s">
        <v>15</v>
      </c>
      <c r="F2525" t="s">
        <v>10</v>
      </c>
      <c r="G2525">
        <v>1114</v>
      </c>
      <c r="H2525" t="str">
        <f t="shared" si="39"/>
        <v>Orta yas</v>
      </c>
    </row>
    <row r="2526" spans="1:8" x14ac:dyDescent="0.3">
      <c r="A2526">
        <v>202524</v>
      </c>
      <c r="B2526">
        <v>49</v>
      </c>
      <c r="C2526" t="s">
        <v>7</v>
      </c>
      <c r="D2526" t="s">
        <v>17</v>
      </c>
      <c r="E2526" t="s">
        <v>19</v>
      </c>
      <c r="F2526" t="s">
        <v>10</v>
      </c>
      <c r="G2526">
        <v>1620</v>
      </c>
      <c r="H2526" t="str">
        <f t="shared" si="39"/>
        <v>Orta yas</v>
      </c>
    </row>
    <row r="2527" spans="1:8" x14ac:dyDescent="0.3">
      <c r="A2527">
        <v>202525</v>
      </c>
      <c r="B2527">
        <v>0</v>
      </c>
      <c r="C2527" t="s">
        <v>7</v>
      </c>
      <c r="D2527" t="s">
        <v>14</v>
      </c>
      <c r="E2527" t="s">
        <v>12</v>
      </c>
      <c r="F2527" t="s">
        <v>10</v>
      </c>
      <c r="G2527">
        <v>1991</v>
      </c>
      <c r="H2527" t="str">
        <f t="shared" si="39"/>
        <v>Bilinmir</v>
      </c>
    </row>
    <row r="2528" spans="1:8" x14ac:dyDescent="0.3">
      <c r="A2528">
        <v>202526</v>
      </c>
      <c r="B2528">
        <v>67</v>
      </c>
      <c r="C2528" t="s">
        <v>7</v>
      </c>
      <c r="D2528" t="s">
        <v>8</v>
      </c>
      <c r="E2528" t="s">
        <v>15</v>
      </c>
      <c r="F2528" t="s">
        <v>10</v>
      </c>
      <c r="G2528">
        <v>1453</v>
      </c>
      <c r="H2528" t="str">
        <f t="shared" si="39"/>
        <v>Yuksek yas</v>
      </c>
    </row>
    <row r="2529" spans="1:8" x14ac:dyDescent="0.3">
      <c r="A2529">
        <v>202527</v>
      </c>
      <c r="B2529">
        <v>29</v>
      </c>
      <c r="C2529" t="s">
        <v>11</v>
      </c>
      <c r="D2529" t="s">
        <v>8</v>
      </c>
      <c r="E2529" t="s">
        <v>19</v>
      </c>
      <c r="F2529" t="s">
        <v>10</v>
      </c>
      <c r="G2529">
        <v>1686</v>
      </c>
      <c r="H2529" t="str">
        <f t="shared" si="39"/>
        <v>Kicik yas</v>
      </c>
    </row>
    <row r="2530" spans="1:8" x14ac:dyDescent="0.3">
      <c r="A2530">
        <v>202528</v>
      </c>
      <c r="B2530">
        <v>25</v>
      </c>
      <c r="C2530" t="s">
        <v>7</v>
      </c>
      <c r="D2530" t="s">
        <v>17</v>
      </c>
      <c r="E2530" t="s">
        <v>12</v>
      </c>
      <c r="F2530" t="s">
        <v>10</v>
      </c>
      <c r="G2530">
        <v>1623</v>
      </c>
      <c r="H2530" t="str">
        <f t="shared" si="39"/>
        <v>Kicik yas</v>
      </c>
    </row>
    <row r="2531" spans="1:8" x14ac:dyDescent="0.3">
      <c r="A2531">
        <v>202529</v>
      </c>
      <c r="B2531">
        <v>25</v>
      </c>
      <c r="C2531" t="s">
        <v>7</v>
      </c>
      <c r="D2531" t="s">
        <v>17</v>
      </c>
      <c r="E2531" t="s">
        <v>19</v>
      </c>
      <c r="F2531" t="s">
        <v>10</v>
      </c>
      <c r="G2531">
        <v>1611</v>
      </c>
      <c r="H2531" t="str">
        <f t="shared" si="39"/>
        <v>Kicik yas</v>
      </c>
    </row>
    <row r="2532" spans="1:8" x14ac:dyDescent="0.3">
      <c r="A2532">
        <v>202530</v>
      </c>
      <c r="B2532">
        <v>67</v>
      </c>
      <c r="C2532" t="s">
        <v>7</v>
      </c>
      <c r="D2532" t="s">
        <v>17</v>
      </c>
      <c r="E2532" t="s">
        <v>12</v>
      </c>
      <c r="F2532" t="s">
        <v>10</v>
      </c>
      <c r="G2532">
        <v>1519</v>
      </c>
      <c r="H2532" t="str">
        <f t="shared" si="39"/>
        <v>Yuksek yas</v>
      </c>
    </row>
    <row r="2533" spans="1:8" x14ac:dyDescent="0.3">
      <c r="A2533">
        <v>202531</v>
      </c>
      <c r="B2533">
        <v>0</v>
      </c>
      <c r="C2533" t="s">
        <v>7</v>
      </c>
      <c r="D2533" t="s">
        <v>20</v>
      </c>
      <c r="E2533" t="s">
        <v>15</v>
      </c>
      <c r="F2533" t="s">
        <v>10</v>
      </c>
      <c r="G2533">
        <v>1958</v>
      </c>
      <c r="H2533" t="str">
        <f t="shared" si="39"/>
        <v>Bilinmir</v>
      </c>
    </row>
    <row r="2534" spans="1:8" x14ac:dyDescent="0.3">
      <c r="A2534">
        <v>202532</v>
      </c>
      <c r="B2534">
        <v>79</v>
      </c>
      <c r="C2534" t="s">
        <v>13</v>
      </c>
      <c r="D2534" t="s">
        <v>18</v>
      </c>
      <c r="E2534" t="s">
        <v>19</v>
      </c>
      <c r="F2534" t="s">
        <v>10</v>
      </c>
      <c r="G2534">
        <v>1984</v>
      </c>
      <c r="H2534" t="str">
        <f t="shared" si="39"/>
        <v>Yuksek yas</v>
      </c>
    </row>
    <row r="2535" spans="1:8" x14ac:dyDescent="0.3">
      <c r="A2535">
        <v>202533</v>
      </c>
      <c r="B2535">
        <v>37</v>
      </c>
      <c r="C2535" t="s">
        <v>13</v>
      </c>
      <c r="D2535" t="s">
        <v>20</v>
      </c>
      <c r="E2535" t="s">
        <v>19</v>
      </c>
      <c r="F2535" t="s">
        <v>10</v>
      </c>
      <c r="G2535">
        <v>1646</v>
      </c>
      <c r="H2535" t="str">
        <f t="shared" si="39"/>
        <v>Orta yas</v>
      </c>
    </row>
    <row r="2536" spans="1:8" x14ac:dyDescent="0.3">
      <c r="A2536">
        <v>202534</v>
      </c>
      <c r="B2536">
        <v>79</v>
      </c>
      <c r="C2536" t="s">
        <v>7</v>
      </c>
      <c r="D2536" t="s">
        <v>18</v>
      </c>
      <c r="E2536" t="s">
        <v>15</v>
      </c>
      <c r="F2536" t="s">
        <v>10</v>
      </c>
      <c r="G2536">
        <v>1762</v>
      </c>
      <c r="H2536" t="str">
        <f t="shared" si="39"/>
        <v>Yuksek yas</v>
      </c>
    </row>
    <row r="2537" spans="1:8" x14ac:dyDescent="0.3">
      <c r="A2537">
        <v>202535</v>
      </c>
      <c r="B2537">
        <v>64</v>
      </c>
      <c r="C2537" t="s">
        <v>13</v>
      </c>
      <c r="D2537" t="s">
        <v>21</v>
      </c>
      <c r="E2537" t="s">
        <v>19</v>
      </c>
      <c r="F2537" t="s">
        <v>10</v>
      </c>
      <c r="G2537">
        <v>1336</v>
      </c>
      <c r="H2537" t="str">
        <f t="shared" si="39"/>
        <v>Yuksek yas</v>
      </c>
    </row>
    <row r="2538" spans="1:8" x14ac:dyDescent="0.3">
      <c r="A2538">
        <v>202536</v>
      </c>
      <c r="B2538">
        <v>76</v>
      </c>
      <c r="C2538" t="s">
        <v>16</v>
      </c>
      <c r="D2538" t="s">
        <v>18</v>
      </c>
      <c r="E2538" t="s">
        <v>9</v>
      </c>
      <c r="F2538" t="s">
        <v>10</v>
      </c>
      <c r="G2538">
        <v>1239</v>
      </c>
      <c r="H2538" t="str">
        <f t="shared" si="39"/>
        <v>Yuksek yas</v>
      </c>
    </row>
    <row r="2539" spans="1:8" x14ac:dyDescent="0.3">
      <c r="A2539">
        <v>202537</v>
      </c>
      <c r="B2539">
        <v>24</v>
      </c>
      <c r="C2539" t="s">
        <v>13</v>
      </c>
      <c r="D2539" t="s">
        <v>21</v>
      </c>
      <c r="E2539" t="s">
        <v>12</v>
      </c>
      <c r="F2539" t="s">
        <v>10</v>
      </c>
      <c r="G2539">
        <v>1733</v>
      </c>
      <c r="H2539" t="str">
        <f t="shared" si="39"/>
        <v>Kicik yas</v>
      </c>
    </row>
    <row r="2540" spans="1:8" x14ac:dyDescent="0.3">
      <c r="A2540">
        <v>202538</v>
      </c>
      <c r="B2540">
        <v>28</v>
      </c>
      <c r="C2540" t="s">
        <v>7</v>
      </c>
      <c r="D2540" t="s">
        <v>8</v>
      </c>
      <c r="E2540" t="s">
        <v>19</v>
      </c>
      <c r="F2540" t="s">
        <v>10</v>
      </c>
      <c r="G2540">
        <v>1385</v>
      </c>
      <c r="H2540" t="str">
        <f t="shared" si="39"/>
        <v>Kicik yas</v>
      </c>
    </row>
    <row r="2541" spans="1:8" x14ac:dyDescent="0.3">
      <c r="A2541">
        <v>202539</v>
      </c>
      <c r="B2541">
        <v>37</v>
      </c>
      <c r="C2541" t="s">
        <v>7</v>
      </c>
      <c r="D2541" t="s">
        <v>14</v>
      </c>
      <c r="E2541" t="s">
        <v>15</v>
      </c>
      <c r="F2541" t="s">
        <v>10</v>
      </c>
      <c r="G2541">
        <v>1144</v>
      </c>
      <c r="H2541" t="str">
        <f t="shared" si="39"/>
        <v>Orta yas</v>
      </c>
    </row>
    <row r="2542" spans="1:8" x14ac:dyDescent="0.3">
      <c r="A2542">
        <v>202540</v>
      </c>
      <c r="B2542">
        <v>33</v>
      </c>
      <c r="C2542" t="s">
        <v>13</v>
      </c>
      <c r="D2542" t="s">
        <v>21</v>
      </c>
      <c r="E2542" t="s">
        <v>9</v>
      </c>
      <c r="F2542" t="s">
        <v>10</v>
      </c>
      <c r="G2542">
        <v>1376</v>
      </c>
      <c r="H2542" t="str">
        <f t="shared" si="39"/>
        <v>Kicik yas</v>
      </c>
    </row>
    <row r="2543" spans="1:8" x14ac:dyDescent="0.3">
      <c r="A2543">
        <v>202541</v>
      </c>
      <c r="B2543">
        <v>21</v>
      </c>
      <c r="C2543" t="s">
        <v>7</v>
      </c>
      <c r="D2543" t="s">
        <v>21</v>
      </c>
      <c r="E2543" t="s">
        <v>12</v>
      </c>
      <c r="F2543" t="s">
        <v>10</v>
      </c>
      <c r="G2543">
        <v>1003</v>
      </c>
      <c r="H2543" t="str">
        <f t="shared" si="39"/>
        <v>Kicik yas</v>
      </c>
    </row>
    <row r="2544" spans="1:8" x14ac:dyDescent="0.3">
      <c r="A2544">
        <v>202542</v>
      </c>
      <c r="B2544">
        <v>23</v>
      </c>
      <c r="C2544" t="s">
        <v>16</v>
      </c>
      <c r="D2544" t="s">
        <v>14</v>
      </c>
      <c r="E2544" t="s">
        <v>15</v>
      </c>
      <c r="F2544" t="s">
        <v>10</v>
      </c>
      <c r="G2544">
        <v>1793</v>
      </c>
      <c r="H2544" t="str">
        <f t="shared" si="39"/>
        <v>Kicik yas</v>
      </c>
    </row>
    <row r="2545" spans="1:8" x14ac:dyDescent="0.3">
      <c r="A2545">
        <v>202543</v>
      </c>
      <c r="B2545">
        <v>75</v>
      </c>
      <c r="C2545" t="s">
        <v>16</v>
      </c>
      <c r="D2545" t="s">
        <v>18</v>
      </c>
      <c r="E2545" t="s">
        <v>19</v>
      </c>
      <c r="F2545" t="s">
        <v>10</v>
      </c>
      <c r="G2545">
        <v>1845</v>
      </c>
      <c r="H2545" t="str">
        <f t="shared" si="39"/>
        <v>Yuksek yas</v>
      </c>
    </row>
    <row r="2546" spans="1:8" x14ac:dyDescent="0.3">
      <c r="A2546">
        <v>202544</v>
      </c>
      <c r="B2546">
        <v>39</v>
      </c>
      <c r="C2546" t="s">
        <v>11</v>
      </c>
      <c r="D2546" t="s">
        <v>18</v>
      </c>
      <c r="E2546" t="s">
        <v>12</v>
      </c>
      <c r="F2546" t="s">
        <v>10</v>
      </c>
      <c r="G2546">
        <v>1327</v>
      </c>
      <c r="H2546" t="str">
        <f t="shared" si="39"/>
        <v>Orta yas</v>
      </c>
    </row>
    <row r="2547" spans="1:8" x14ac:dyDescent="0.3">
      <c r="A2547">
        <v>202545</v>
      </c>
      <c r="B2547">
        <v>43</v>
      </c>
      <c r="C2547" t="s">
        <v>16</v>
      </c>
      <c r="D2547" t="s">
        <v>17</v>
      </c>
      <c r="E2547" t="s">
        <v>15</v>
      </c>
      <c r="F2547" t="s">
        <v>10</v>
      </c>
      <c r="G2547">
        <v>1196</v>
      </c>
      <c r="H2547" t="str">
        <f t="shared" si="39"/>
        <v>Orta yas</v>
      </c>
    </row>
    <row r="2548" spans="1:8" x14ac:dyDescent="0.3">
      <c r="A2548">
        <v>202546</v>
      </c>
      <c r="B2548">
        <v>20</v>
      </c>
      <c r="C2548" t="s">
        <v>16</v>
      </c>
      <c r="D2548" t="s">
        <v>18</v>
      </c>
      <c r="E2548" t="s">
        <v>9</v>
      </c>
      <c r="F2548" t="s">
        <v>10</v>
      </c>
      <c r="G2548">
        <v>1388</v>
      </c>
      <c r="H2548" t="str">
        <f t="shared" si="39"/>
        <v>Kicik yas</v>
      </c>
    </row>
    <row r="2549" spans="1:8" x14ac:dyDescent="0.3">
      <c r="A2549">
        <v>202547</v>
      </c>
      <c r="B2549">
        <v>58</v>
      </c>
      <c r="C2549" t="s">
        <v>13</v>
      </c>
      <c r="D2549" t="s">
        <v>14</v>
      </c>
      <c r="E2549" t="s">
        <v>15</v>
      </c>
      <c r="F2549" t="s">
        <v>10</v>
      </c>
      <c r="G2549">
        <v>1639</v>
      </c>
      <c r="H2549" t="str">
        <f t="shared" si="39"/>
        <v>Yuksek yas</v>
      </c>
    </row>
    <row r="2550" spans="1:8" x14ac:dyDescent="0.3">
      <c r="A2550">
        <v>202548</v>
      </c>
      <c r="B2550">
        <v>77</v>
      </c>
      <c r="C2550" t="s">
        <v>16</v>
      </c>
      <c r="D2550" t="s">
        <v>8</v>
      </c>
      <c r="E2550" t="s">
        <v>15</v>
      </c>
      <c r="F2550" t="s">
        <v>10</v>
      </c>
      <c r="G2550">
        <v>1260</v>
      </c>
      <c r="H2550" t="str">
        <f t="shared" si="39"/>
        <v>Yuksek yas</v>
      </c>
    </row>
    <row r="2551" spans="1:8" x14ac:dyDescent="0.3">
      <c r="A2551">
        <v>202549</v>
      </c>
      <c r="B2551">
        <v>59</v>
      </c>
      <c r="C2551" t="s">
        <v>13</v>
      </c>
      <c r="D2551" t="s">
        <v>21</v>
      </c>
      <c r="E2551" t="s">
        <v>12</v>
      </c>
      <c r="F2551" t="s">
        <v>10</v>
      </c>
      <c r="G2551">
        <v>1602</v>
      </c>
      <c r="H2551" t="str">
        <f t="shared" si="39"/>
        <v>Yuksek yas</v>
      </c>
    </row>
    <row r="2552" spans="1:8" x14ac:dyDescent="0.3">
      <c r="A2552">
        <v>202550</v>
      </c>
      <c r="B2552">
        <v>31</v>
      </c>
      <c r="C2552" t="s">
        <v>11</v>
      </c>
      <c r="D2552" t="s">
        <v>18</v>
      </c>
      <c r="E2552" t="s">
        <v>15</v>
      </c>
      <c r="F2552" t="s">
        <v>10</v>
      </c>
      <c r="G2552">
        <v>1836</v>
      </c>
      <c r="H2552" t="str">
        <f t="shared" si="39"/>
        <v>Kicik yas</v>
      </c>
    </row>
    <row r="2553" spans="1:8" x14ac:dyDescent="0.3">
      <c r="A2553">
        <v>202551</v>
      </c>
      <c r="B2553">
        <v>28</v>
      </c>
      <c r="C2553" t="s">
        <v>13</v>
      </c>
      <c r="D2553" t="s">
        <v>14</v>
      </c>
      <c r="E2553" t="s">
        <v>19</v>
      </c>
      <c r="F2553" t="s">
        <v>10</v>
      </c>
      <c r="G2553">
        <v>1770</v>
      </c>
      <c r="H2553" t="str">
        <f t="shared" si="39"/>
        <v>Kicik yas</v>
      </c>
    </row>
    <row r="2554" spans="1:8" x14ac:dyDescent="0.3">
      <c r="A2554">
        <v>202552</v>
      </c>
      <c r="B2554">
        <v>35</v>
      </c>
      <c r="C2554" t="s">
        <v>7</v>
      </c>
      <c r="D2554" t="s">
        <v>8</v>
      </c>
      <c r="E2554" t="s">
        <v>9</v>
      </c>
      <c r="F2554" t="s">
        <v>10</v>
      </c>
      <c r="G2554">
        <v>1933</v>
      </c>
      <c r="H2554" t="str">
        <f t="shared" si="39"/>
        <v>Orta yas</v>
      </c>
    </row>
    <row r="2555" spans="1:8" x14ac:dyDescent="0.3">
      <c r="A2555">
        <v>202553</v>
      </c>
      <c r="B2555">
        <v>71</v>
      </c>
      <c r="C2555" t="s">
        <v>7</v>
      </c>
      <c r="D2555" t="s">
        <v>18</v>
      </c>
      <c r="E2555" t="s">
        <v>12</v>
      </c>
      <c r="F2555" t="s">
        <v>10</v>
      </c>
      <c r="G2555">
        <v>1093</v>
      </c>
      <c r="H2555" t="str">
        <f t="shared" si="39"/>
        <v>Yuksek yas</v>
      </c>
    </row>
    <row r="2556" spans="1:8" x14ac:dyDescent="0.3">
      <c r="A2556">
        <v>202554</v>
      </c>
      <c r="B2556">
        <v>29</v>
      </c>
      <c r="C2556" t="s">
        <v>7</v>
      </c>
      <c r="D2556" t="s">
        <v>14</v>
      </c>
      <c r="E2556" t="s">
        <v>12</v>
      </c>
      <c r="F2556" t="s">
        <v>10</v>
      </c>
      <c r="G2556">
        <v>1256</v>
      </c>
      <c r="H2556" t="str">
        <f t="shared" si="39"/>
        <v>Kicik yas</v>
      </c>
    </row>
    <row r="2557" spans="1:8" x14ac:dyDescent="0.3">
      <c r="A2557">
        <v>202555</v>
      </c>
      <c r="B2557">
        <v>40</v>
      </c>
      <c r="C2557" t="s">
        <v>7</v>
      </c>
      <c r="D2557" t="s">
        <v>18</v>
      </c>
      <c r="E2557" t="s">
        <v>19</v>
      </c>
      <c r="F2557" t="s">
        <v>10</v>
      </c>
      <c r="G2557">
        <v>1135</v>
      </c>
      <c r="H2557" t="str">
        <f t="shared" si="39"/>
        <v>Orta yas</v>
      </c>
    </row>
    <row r="2558" spans="1:8" x14ac:dyDescent="0.3">
      <c r="A2558">
        <v>202556</v>
      </c>
      <c r="B2558">
        <v>29</v>
      </c>
      <c r="C2558" t="s">
        <v>7</v>
      </c>
      <c r="D2558" t="s">
        <v>14</v>
      </c>
      <c r="E2558" t="s">
        <v>12</v>
      </c>
      <c r="F2558" t="s">
        <v>10</v>
      </c>
      <c r="G2558">
        <v>1524</v>
      </c>
      <c r="H2558" t="str">
        <f t="shared" si="39"/>
        <v>Kicik yas</v>
      </c>
    </row>
    <row r="2559" spans="1:8" x14ac:dyDescent="0.3">
      <c r="A2559">
        <v>202557</v>
      </c>
      <c r="B2559">
        <v>30</v>
      </c>
      <c r="C2559" t="s">
        <v>13</v>
      </c>
      <c r="D2559" t="s">
        <v>8</v>
      </c>
      <c r="E2559" t="s">
        <v>9</v>
      </c>
      <c r="F2559" t="s">
        <v>10</v>
      </c>
      <c r="G2559">
        <v>1979</v>
      </c>
      <c r="H2559" t="str">
        <f t="shared" si="39"/>
        <v>Kicik yas</v>
      </c>
    </row>
    <row r="2560" spans="1:8" x14ac:dyDescent="0.3">
      <c r="A2560">
        <v>202558</v>
      </c>
      <c r="B2560">
        <v>42</v>
      </c>
      <c r="C2560" t="s">
        <v>7</v>
      </c>
      <c r="D2560" t="s">
        <v>21</v>
      </c>
      <c r="E2560" t="s">
        <v>15</v>
      </c>
      <c r="F2560" t="s">
        <v>10</v>
      </c>
      <c r="G2560">
        <v>1709</v>
      </c>
      <c r="H2560" t="str">
        <f t="shared" si="39"/>
        <v>Orta yas</v>
      </c>
    </row>
    <row r="2561" spans="1:8" x14ac:dyDescent="0.3">
      <c r="A2561">
        <v>202559</v>
      </c>
      <c r="B2561">
        <v>0</v>
      </c>
      <c r="C2561" t="s">
        <v>16</v>
      </c>
      <c r="D2561" t="s">
        <v>17</v>
      </c>
      <c r="E2561" t="s">
        <v>19</v>
      </c>
      <c r="F2561" t="s">
        <v>10</v>
      </c>
      <c r="G2561">
        <v>1497</v>
      </c>
      <c r="H2561" t="str">
        <f t="shared" si="39"/>
        <v>Bilinmir</v>
      </c>
    </row>
    <row r="2562" spans="1:8" x14ac:dyDescent="0.3">
      <c r="A2562">
        <v>202560</v>
      </c>
      <c r="B2562">
        <v>68</v>
      </c>
      <c r="C2562" t="s">
        <v>16</v>
      </c>
      <c r="D2562" t="s">
        <v>8</v>
      </c>
      <c r="E2562" t="s">
        <v>9</v>
      </c>
      <c r="F2562" t="s">
        <v>10</v>
      </c>
      <c r="G2562">
        <v>1177</v>
      </c>
      <c r="H2562" t="str">
        <f t="shared" ref="H2562:H2625" si="40">IF(B2562=0, "Bilinmir",
    IF(AND(B2562&gt;0, B2562&lt;35), "Kicik yas",
        IF(AND(B2562&gt;=35, B2562&lt;50), "Orta yas",
            "Yuksek yas"
        )
    )
)</f>
        <v>Yuksek yas</v>
      </c>
    </row>
    <row r="2563" spans="1:8" x14ac:dyDescent="0.3">
      <c r="A2563">
        <v>202561</v>
      </c>
      <c r="B2563">
        <v>75</v>
      </c>
      <c r="C2563" t="s">
        <v>7</v>
      </c>
      <c r="D2563" t="s">
        <v>14</v>
      </c>
      <c r="E2563" t="s">
        <v>15</v>
      </c>
      <c r="F2563" t="s">
        <v>10</v>
      </c>
      <c r="G2563">
        <v>1111</v>
      </c>
      <c r="H2563" t="str">
        <f t="shared" si="40"/>
        <v>Yuksek yas</v>
      </c>
    </row>
    <row r="2564" spans="1:8" x14ac:dyDescent="0.3">
      <c r="A2564">
        <v>202562</v>
      </c>
      <c r="B2564">
        <v>36</v>
      </c>
      <c r="C2564" t="s">
        <v>16</v>
      </c>
      <c r="D2564" t="s">
        <v>21</v>
      </c>
      <c r="E2564" t="s">
        <v>19</v>
      </c>
      <c r="F2564" t="s">
        <v>10</v>
      </c>
      <c r="G2564">
        <v>1263</v>
      </c>
      <c r="H2564" t="str">
        <f t="shared" si="40"/>
        <v>Orta yas</v>
      </c>
    </row>
    <row r="2565" spans="1:8" x14ac:dyDescent="0.3">
      <c r="A2565">
        <v>202563</v>
      </c>
      <c r="B2565">
        <v>72</v>
      </c>
      <c r="C2565" t="s">
        <v>13</v>
      </c>
      <c r="D2565" t="s">
        <v>21</v>
      </c>
      <c r="E2565" t="s">
        <v>12</v>
      </c>
      <c r="F2565" t="s">
        <v>10</v>
      </c>
      <c r="G2565">
        <v>1413</v>
      </c>
      <c r="H2565" t="str">
        <f t="shared" si="40"/>
        <v>Yuksek yas</v>
      </c>
    </row>
    <row r="2566" spans="1:8" x14ac:dyDescent="0.3">
      <c r="A2566">
        <v>202564</v>
      </c>
      <c r="B2566">
        <v>63</v>
      </c>
      <c r="C2566" t="s">
        <v>13</v>
      </c>
      <c r="D2566" t="s">
        <v>18</v>
      </c>
      <c r="E2566" t="s">
        <v>15</v>
      </c>
      <c r="F2566" t="s">
        <v>10</v>
      </c>
      <c r="G2566">
        <v>1368</v>
      </c>
      <c r="H2566" t="str">
        <f t="shared" si="40"/>
        <v>Yuksek yas</v>
      </c>
    </row>
    <row r="2567" spans="1:8" x14ac:dyDescent="0.3">
      <c r="A2567">
        <v>202565</v>
      </c>
      <c r="B2567">
        <v>53</v>
      </c>
      <c r="C2567" t="s">
        <v>7</v>
      </c>
      <c r="D2567" t="s">
        <v>20</v>
      </c>
      <c r="E2567" t="s">
        <v>12</v>
      </c>
      <c r="F2567" t="s">
        <v>10</v>
      </c>
      <c r="G2567">
        <v>1935</v>
      </c>
      <c r="H2567" t="str">
        <f t="shared" si="40"/>
        <v>Yuksek yas</v>
      </c>
    </row>
    <row r="2568" spans="1:8" x14ac:dyDescent="0.3">
      <c r="A2568">
        <v>202566</v>
      </c>
      <c r="B2568">
        <v>62</v>
      </c>
      <c r="C2568" t="s">
        <v>7</v>
      </c>
      <c r="D2568" t="s">
        <v>18</v>
      </c>
      <c r="E2568" t="s">
        <v>19</v>
      </c>
      <c r="F2568" t="s">
        <v>10</v>
      </c>
      <c r="G2568">
        <v>1590</v>
      </c>
      <c r="H2568" t="str">
        <f t="shared" si="40"/>
        <v>Yuksek yas</v>
      </c>
    </row>
    <row r="2569" spans="1:8" x14ac:dyDescent="0.3">
      <c r="A2569">
        <v>202567</v>
      </c>
      <c r="B2569">
        <v>25</v>
      </c>
      <c r="C2569" t="s">
        <v>7</v>
      </c>
      <c r="D2569" t="s">
        <v>20</v>
      </c>
      <c r="E2569" t="s">
        <v>9</v>
      </c>
      <c r="F2569" t="s">
        <v>10</v>
      </c>
      <c r="G2569">
        <v>1377</v>
      </c>
      <c r="H2569" t="str">
        <f t="shared" si="40"/>
        <v>Kicik yas</v>
      </c>
    </row>
    <row r="2570" spans="1:8" x14ac:dyDescent="0.3">
      <c r="A2570">
        <v>202568</v>
      </c>
      <c r="B2570">
        <v>46</v>
      </c>
      <c r="C2570" t="s">
        <v>16</v>
      </c>
      <c r="D2570" t="s">
        <v>14</v>
      </c>
      <c r="E2570" t="s">
        <v>15</v>
      </c>
      <c r="F2570" t="s">
        <v>10</v>
      </c>
      <c r="G2570">
        <v>1767</v>
      </c>
      <c r="H2570" t="str">
        <f t="shared" si="40"/>
        <v>Orta yas</v>
      </c>
    </row>
    <row r="2571" spans="1:8" x14ac:dyDescent="0.3">
      <c r="A2571">
        <v>202569</v>
      </c>
      <c r="B2571">
        <v>72</v>
      </c>
      <c r="C2571" t="s">
        <v>16</v>
      </c>
      <c r="D2571" t="s">
        <v>17</v>
      </c>
      <c r="E2571" t="s">
        <v>12</v>
      </c>
      <c r="F2571" t="s">
        <v>10</v>
      </c>
      <c r="G2571">
        <v>1585</v>
      </c>
      <c r="H2571" t="str">
        <f t="shared" si="40"/>
        <v>Yuksek yas</v>
      </c>
    </row>
    <row r="2572" spans="1:8" x14ac:dyDescent="0.3">
      <c r="A2572">
        <v>202570</v>
      </c>
      <c r="B2572">
        <v>70</v>
      </c>
      <c r="C2572" t="s">
        <v>13</v>
      </c>
      <c r="D2572" t="s">
        <v>21</v>
      </c>
      <c r="E2572" t="s">
        <v>12</v>
      </c>
      <c r="F2572" t="s">
        <v>10</v>
      </c>
      <c r="G2572">
        <v>1382</v>
      </c>
      <c r="H2572" t="str">
        <f t="shared" si="40"/>
        <v>Yuksek yas</v>
      </c>
    </row>
    <row r="2573" spans="1:8" x14ac:dyDescent="0.3">
      <c r="A2573">
        <v>202571</v>
      </c>
      <c r="B2573">
        <v>72</v>
      </c>
      <c r="C2573" t="s">
        <v>16</v>
      </c>
      <c r="D2573" t="s">
        <v>17</v>
      </c>
      <c r="E2573" t="s">
        <v>19</v>
      </c>
      <c r="F2573" t="s">
        <v>10</v>
      </c>
      <c r="G2573">
        <v>1672</v>
      </c>
      <c r="H2573" t="str">
        <f t="shared" si="40"/>
        <v>Yuksek yas</v>
      </c>
    </row>
    <row r="2574" spans="1:8" x14ac:dyDescent="0.3">
      <c r="A2574">
        <v>202572</v>
      </c>
      <c r="B2574">
        <v>49</v>
      </c>
      <c r="C2574" t="s">
        <v>13</v>
      </c>
      <c r="D2574" t="s">
        <v>17</v>
      </c>
      <c r="E2574" t="s">
        <v>9</v>
      </c>
      <c r="F2574" t="s">
        <v>10</v>
      </c>
      <c r="G2574">
        <v>1510</v>
      </c>
      <c r="H2574" t="str">
        <f t="shared" si="40"/>
        <v>Orta yas</v>
      </c>
    </row>
    <row r="2575" spans="1:8" x14ac:dyDescent="0.3">
      <c r="A2575">
        <v>202573</v>
      </c>
      <c r="B2575">
        <v>68</v>
      </c>
      <c r="C2575" t="s">
        <v>16</v>
      </c>
      <c r="D2575" t="s">
        <v>17</v>
      </c>
      <c r="E2575" t="s">
        <v>12</v>
      </c>
      <c r="F2575" t="s">
        <v>10</v>
      </c>
      <c r="G2575">
        <v>1712</v>
      </c>
      <c r="H2575" t="str">
        <f t="shared" si="40"/>
        <v>Yuksek yas</v>
      </c>
    </row>
    <row r="2576" spans="1:8" x14ac:dyDescent="0.3">
      <c r="A2576">
        <v>202574</v>
      </c>
      <c r="B2576">
        <v>61</v>
      </c>
      <c r="C2576" t="s">
        <v>13</v>
      </c>
      <c r="D2576" t="s">
        <v>20</v>
      </c>
      <c r="E2576" t="s">
        <v>15</v>
      </c>
      <c r="F2576" t="s">
        <v>10</v>
      </c>
      <c r="G2576">
        <v>1880</v>
      </c>
      <c r="H2576" t="str">
        <f t="shared" si="40"/>
        <v>Yuksek yas</v>
      </c>
    </row>
    <row r="2577" spans="1:8" x14ac:dyDescent="0.3">
      <c r="A2577">
        <v>202575</v>
      </c>
      <c r="B2577">
        <v>35</v>
      </c>
      <c r="C2577" t="s">
        <v>7</v>
      </c>
      <c r="D2577" t="s">
        <v>21</v>
      </c>
      <c r="E2577" t="s">
        <v>19</v>
      </c>
      <c r="F2577" t="s">
        <v>10</v>
      </c>
      <c r="G2577">
        <v>1819</v>
      </c>
      <c r="H2577" t="str">
        <f t="shared" si="40"/>
        <v>Orta yas</v>
      </c>
    </row>
    <row r="2578" spans="1:8" x14ac:dyDescent="0.3">
      <c r="A2578">
        <v>202576</v>
      </c>
      <c r="B2578">
        <v>23</v>
      </c>
      <c r="C2578" t="s">
        <v>16</v>
      </c>
      <c r="D2578" t="s">
        <v>21</v>
      </c>
      <c r="E2578" t="s">
        <v>9</v>
      </c>
      <c r="F2578" t="s">
        <v>10</v>
      </c>
      <c r="G2578">
        <v>1376</v>
      </c>
      <c r="H2578" t="str">
        <f t="shared" si="40"/>
        <v>Kicik yas</v>
      </c>
    </row>
    <row r="2579" spans="1:8" x14ac:dyDescent="0.3">
      <c r="A2579">
        <v>202577</v>
      </c>
      <c r="B2579">
        <v>35</v>
      </c>
      <c r="C2579" t="s">
        <v>13</v>
      </c>
      <c r="D2579" t="s">
        <v>8</v>
      </c>
      <c r="E2579" t="s">
        <v>19</v>
      </c>
      <c r="F2579" t="s">
        <v>10</v>
      </c>
      <c r="G2579">
        <v>1544</v>
      </c>
      <c r="H2579" t="str">
        <f t="shared" si="40"/>
        <v>Orta yas</v>
      </c>
    </row>
    <row r="2580" spans="1:8" x14ac:dyDescent="0.3">
      <c r="A2580">
        <v>202578</v>
      </c>
      <c r="B2580">
        <v>36</v>
      </c>
      <c r="C2580" t="s">
        <v>16</v>
      </c>
      <c r="D2580" t="s">
        <v>8</v>
      </c>
      <c r="E2580" t="s">
        <v>12</v>
      </c>
      <c r="F2580" t="s">
        <v>10</v>
      </c>
      <c r="G2580">
        <v>1072</v>
      </c>
      <c r="H2580" t="str">
        <f t="shared" si="40"/>
        <v>Orta yas</v>
      </c>
    </row>
    <row r="2581" spans="1:8" x14ac:dyDescent="0.3">
      <c r="A2581">
        <v>202579</v>
      </c>
      <c r="B2581">
        <v>39</v>
      </c>
      <c r="C2581" t="s">
        <v>7</v>
      </c>
      <c r="D2581" t="s">
        <v>8</v>
      </c>
      <c r="E2581" t="s">
        <v>19</v>
      </c>
      <c r="F2581" t="s">
        <v>10</v>
      </c>
      <c r="G2581">
        <v>1973</v>
      </c>
      <c r="H2581" t="str">
        <f t="shared" si="40"/>
        <v>Orta yas</v>
      </c>
    </row>
    <row r="2582" spans="1:8" x14ac:dyDescent="0.3">
      <c r="A2582">
        <v>202580</v>
      </c>
      <c r="B2582">
        <v>54</v>
      </c>
      <c r="C2582" t="s">
        <v>13</v>
      </c>
      <c r="D2582" t="s">
        <v>18</v>
      </c>
      <c r="E2582" t="s">
        <v>9</v>
      </c>
      <c r="F2582" t="s">
        <v>10</v>
      </c>
      <c r="G2582">
        <v>1503</v>
      </c>
      <c r="H2582" t="str">
        <f t="shared" si="40"/>
        <v>Yuksek yas</v>
      </c>
    </row>
    <row r="2583" spans="1:8" x14ac:dyDescent="0.3">
      <c r="A2583">
        <v>202581</v>
      </c>
      <c r="B2583">
        <v>49</v>
      </c>
      <c r="C2583" t="s">
        <v>16</v>
      </c>
      <c r="D2583" t="s">
        <v>17</v>
      </c>
      <c r="E2583" t="s">
        <v>19</v>
      </c>
      <c r="F2583" t="s">
        <v>10</v>
      </c>
      <c r="G2583">
        <v>1351</v>
      </c>
      <c r="H2583" t="str">
        <f t="shared" si="40"/>
        <v>Orta yas</v>
      </c>
    </row>
    <row r="2584" spans="1:8" x14ac:dyDescent="0.3">
      <c r="A2584">
        <v>202582</v>
      </c>
      <c r="B2584">
        <v>73</v>
      </c>
      <c r="C2584" t="s">
        <v>16</v>
      </c>
      <c r="D2584" t="s">
        <v>8</v>
      </c>
      <c r="E2584" t="s">
        <v>12</v>
      </c>
      <c r="F2584" t="s">
        <v>10</v>
      </c>
      <c r="G2584">
        <v>1804</v>
      </c>
      <c r="H2584" t="str">
        <f t="shared" si="40"/>
        <v>Yuksek yas</v>
      </c>
    </row>
    <row r="2585" spans="1:8" x14ac:dyDescent="0.3">
      <c r="A2585">
        <v>202583</v>
      </c>
      <c r="B2585">
        <v>58</v>
      </c>
      <c r="C2585" t="s">
        <v>7</v>
      </c>
      <c r="D2585" t="s">
        <v>21</v>
      </c>
      <c r="E2585" t="s">
        <v>15</v>
      </c>
      <c r="F2585" t="s">
        <v>10</v>
      </c>
      <c r="G2585">
        <v>1709</v>
      </c>
      <c r="H2585" t="str">
        <f t="shared" si="40"/>
        <v>Yuksek yas</v>
      </c>
    </row>
    <row r="2586" spans="1:8" x14ac:dyDescent="0.3">
      <c r="A2586">
        <v>202584</v>
      </c>
      <c r="B2586">
        <v>76</v>
      </c>
      <c r="C2586" t="s">
        <v>7</v>
      </c>
      <c r="D2586" t="s">
        <v>8</v>
      </c>
      <c r="E2586" t="s">
        <v>12</v>
      </c>
      <c r="F2586" t="s">
        <v>10</v>
      </c>
      <c r="G2586">
        <v>1324</v>
      </c>
      <c r="H2586" t="str">
        <f t="shared" si="40"/>
        <v>Yuksek yas</v>
      </c>
    </row>
    <row r="2587" spans="1:8" x14ac:dyDescent="0.3">
      <c r="A2587">
        <v>202585</v>
      </c>
      <c r="B2587">
        <v>20</v>
      </c>
      <c r="C2587" t="s">
        <v>13</v>
      </c>
      <c r="D2587" t="s">
        <v>20</v>
      </c>
      <c r="E2587" t="s">
        <v>19</v>
      </c>
      <c r="F2587" t="s">
        <v>10</v>
      </c>
      <c r="G2587">
        <v>1387</v>
      </c>
      <c r="H2587" t="str">
        <f t="shared" si="40"/>
        <v>Kicik yas</v>
      </c>
    </row>
    <row r="2588" spans="1:8" x14ac:dyDescent="0.3">
      <c r="A2588">
        <v>202586</v>
      </c>
      <c r="B2588">
        <v>45</v>
      </c>
      <c r="C2588" t="s">
        <v>16</v>
      </c>
      <c r="D2588" t="s">
        <v>8</v>
      </c>
      <c r="E2588" t="s">
        <v>12</v>
      </c>
      <c r="F2588" t="s">
        <v>10</v>
      </c>
      <c r="G2588">
        <v>1827</v>
      </c>
      <c r="H2588" t="str">
        <f t="shared" si="40"/>
        <v>Orta yas</v>
      </c>
    </row>
    <row r="2589" spans="1:8" x14ac:dyDescent="0.3">
      <c r="A2589">
        <v>202587</v>
      </c>
      <c r="B2589">
        <v>27</v>
      </c>
      <c r="C2589" t="s">
        <v>16</v>
      </c>
      <c r="D2589" t="s">
        <v>18</v>
      </c>
      <c r="E2589" t="s">
        <v>9</v>
      </c>
      <c r="F2589" t="s">
        <v>10</v>
      </c>
      <c r="G2589">
        <v>1239</v>
      </c>
      <c r="H2589" t="str">
        <f t="shared" si="40"/>
        <v>Kicik yas</v>
      </c>
    </row>
    <row r="2590" spans="1:8" x14ac:dyDescent="0.3">
      <c r="A2590">
        <v>202588</v>
      </c>
      <c r="B2590">
        <v>68</v>
      </c>
      <c r="C2590" t="s">
        <v>7</v>
      </c>
      <c r="D2590" t="s">
        <v>8</v>
      </c>
      <c r="E2590" t="s">
        <v>12</v>
      </c>
      <c r="F2590" t="s">
        <v>10</v>
      </c>
      <c r="G2590">
        <v>1975</v>
      </c>
      <c r="H2590" t="str">
        <f t="shared" si="40"/>
        <v>Yuksek yas</v>
      </c>
    </row>
    <row r="2591" spans="1:8" x14ac:dyDescent="0.3">
      <c r="A2591">
        <v>202589</v>
      </c>
      <c r="B2591">
        <v>52</v>
      </c>
      <c r="C2591" t="s">
        <v>7</v>
      </c>
      <c r="D2591" t="s">
        <v>20</v>
      </c>
      <c r="E2591" t="s">
        <v>15</v>
      </c>
      <c r="F2591" t="s">
        <v>10</v>
      </c>
      <c r="G2591">
        <v>1073</v>
      </c>
      <c r="H2591" t="str">
        <f t="shared" si="40"/>
        <v>Yuksek yas</v>
      </c>
    </row>
    <row r="2592" spans="1:8" x14ac:dyDescent="0.3">
      <c r="A2592">
        <v>202590</v>
      </c>
      <c r="B2592">
        <v>78</v>
      </c>
      <c r="C2592" t="s">
        <v>13</v>
      </c>
      <c r="D2592" t="s">
        <v>17</v>
      </c>
      <c r="E2592" t="s">
        <v>15</v>
      </c>
      <c r="F2592" t="s">
        <v>10</v>
      </c>
      <c r="G2592">
        <v>1030</v>
      </c>
      <c r="H2592" t="str">
        <f t="shared" si="40"/>
        <v>Yuksek yas</v>
      </c>
    </row>
    <row r="2593" spans="1:8" x14ac:dyDescent="0.3">
      <c r="A2593">
        <v>202591</v>
      </c>
      <c r="B2593">
        <v>46</v>
      </c>
      <c r="C2593" t="s">
        <v>16</v>
      </c>
      <c r="D2593" t="s">
        <v>14</v>
      </c>
      <c r="E2593" t="s">
        <v>12</v>
      </c>
      <c r="F2593" t="s">
        <v>10</v>
      </c>
      <c r="G2593">
        <v>1478</v>
      </c>
      <c r="H2593" t="str">
        <f t="shared" si="40"/>
        <v>Orta yas</v>
      </c>
    </row>
    <row r="2594" spans="1:8" x14ac:dyDescent="0.3">
      <c r="A2594">
        <v>202592</v>
      </c>
      <c r="B2594">
        <v>71</v>
      </c>
      <c r="C2594" t="s">
        <v>16</v>
      </c>
      <c r="D2594" t="s">
        <v>17</v>
      </c>
      <c r="E2594" t="s">
        <v>9</v>
      </c>
      <c r="F2594" t="s">
        <v>10</v>
      </c>
      <c r="G2594">
        <v>1013</v>
      </c>
      <c r="H2594" t="str">
        <f t="shared" si="40"/>
        <v>Yuksek yas</v>
      </c>
    </row>
    <row r="2595" spans="1:8" x14ac:dyDescent="0.3">
      <c r="A2595">
        <v>202593</v>
      </c>
      <c r="B2595">
        <v>32</v>
      </c>
      <c r="C2595" t="s">
        <v>13</v>
      </c>
      <c r="D2595" t="s">
        <v>17</v>
      </c>
      <c r="E2595" t="s">
        <v>19</v>
      </c>
      <c r="F2595" t="s">
        <v>10</v>
      </c>
      <c r="G2595">
        <v>1716</v>
      </c>
      <c r="H2595" t="str">
        <f t="shared" si="40"/>
        <v>Kicik yas</v>
      </c>
    </row>
    <row r="2596" spans="1:8" x14ac:dyDescent="0.3">
      <c r="A2596">
        <v>202594</v>
      </c>
      <c r="B2596">
        <v>50</v>
      </c>
      <c r="C2596" t="s">
        <v>13</v>
      </c>
      <c r="D2596" t="s">
        <v>17</v>
      </c>
      <c r="E2596" t="s">
        <v>12</v>
      </c>
      <c r="F2596" t="s">
        <v>10</v>
      </c>
      <c r="G2596">
        <v>1315</v>
      </c>
      <c r="H2596" t="str">
        <f t="shared" si="40"/>
        <v>Yuksek yas</v>
      </c>
    </row>
    <row r="2597" spans="1:8" x14ac:dyDescent="0.3">
      <c r="A2597">
        <v>202595</v>
      </c>
      <c r="B2597">
        <v>24</v>
      </c>
      <c r="C2597" t="s">
        <v>7</v>
      </c>
      <c r="D2597" t="s">
        <v>8</v>
      </c>
      <c r="E2597" t="s">
        <v>9</v>
      </c>
      <c r="F2597" t="s">
        <v>10</v>
      </c>
      <c r="G2597">
        <v>1067</v>
      </c>
      <c r="H2597" t="str">
        <f t="shared" si="40"/>
        <v>Kicik yas</v>
      </c>
    </row>
    <row r="2598" spans="1:8" x14ac:dyDescent="0.3">
      <c r="A2598">
        <v>202596</v>
      </c>
      <c r="B2598">
        <v>0</v>
      </c>
      <c r="C2598" t="s">
        <v>7</v>
      </c>
      <c r="D2598" t="s">
        <v>14</v>
      </c>
      <c r="E2598" t="s">
        <v>15</v>
      </c>
      <c r="F2598" t="s">
        <v>10</v>
      </c>
      <c r="G2598">
        <v>1639</v>
      </c>
      <c r="H2598" t="str">
        <f t="shared" si="40"/>
        <v>Bilinmir</v>
      </c>
    </row>
    <row r="2599" spans="1:8" x14ac:dyDescent="0.3">
      <c r="A2599">
        <v>202597</v>
      </c>
      <c r="B2599">
        <v>66</v>
      </c>
      <c r="C2599" t="s">
        <v>13</v>
      </c>
      <c r="D2599" t="s">
        <v>17</v>
      </c>
      <c r="E2599" t="s">
        <v>12</v>
      </c>
      <c r="F2599" t="s">
        <v>10</v>
      </c>
      <c r="G2599">
        <v>1537</v>
      </c>
      <c r="H2599" t="str">
        <f t="shared" si="40"/>
        <v>Yuksek yas</v>
      </c>
    </row>
    <row r="2600" spans="1:8" x14ac:dyDescent="0.3">
      <c r="A2600">
        <v>202598</v>
      </c>
      <c r="B2600">
        <v>47</v>
      </c>
      <c r="C2600" t="s">
        <v>13</v>
      </c>
      <c r="D2600" t="s">
        <v>17</v>
      </c>
      <c r="E2600" t="s">
        <v>12</v>
      </c>
      <c r="F2600" t="s">
        <v>10</v>
      </c>
      <c r="G2600">
        <v>1919</v>
      </c>
      <c r="H2600" t="str">
        <f t="shared" si="40"/>
        <v>Orta yas</v>
      </c>
    </row>
    <row r="2601" spans="1:8" x14ac:dyDescent="0.3">
      <c r="A2601">
        <v>202599</v>
      </c>
      <c r="B2601">
        <v>0</v>
      </c>
      <c r="C2601" t="s">
        <v>16</v>
      </c>
      <c r="D2601" t="s">
        <v>18</v>
      </c>
      <c r="E2601" t="s">
        <v>12</v>
      </c>
      <c r="F2601" t="s">
        <v>10</v>
      </c>
      <c r="G2601">
        <v>1695</v>
      </c>
      <c r="H2601" t="str">
        <f t="shared" si="40"/>
        <v>Bilinmir</v>
      </c>
    </row>
    <row r="2602" spans="1:8" x14ac:dyDescent="0.3">
      <c r="A2602">
        <v>202600</v>
      </c>
      <c r="B2602">
        <v>48</v>
      </c>
      <c r="C2602" t="s">
        <v>13</v>
      </c>
      <c r="D2602" t="s">
        <v>8</v>
      </c>
      <c r="E2602" t="s">
        <v>12</v>
      </c>
      <c r="F2602" t="s">
        <v>10</v>
      </c>
      <c r="G2602">
        <v>1648</v>
      </c>
      <c r="H2602" t="str">
        <f t="shared" si="40"/>
        <v>Orta yas</v>
      </c>
    </row>
    <row r="2603" spans="1:8" x14ac:dyDescent="0.3">
      <c r="A2603">
        <v>202601</v>
      </c>
      <c r="B2603">
        <v>75</v>
      </c>
      <c r="C2603" t="s">
        <v>13</v>
      </c>
      <c r="D2603" t="s">
        <v>20</v>
      </c>
      <c r="E2603" t="s">
        <v>12</v>
      </c>
      <c r="F2603" t="s">
        <v>10</v>
      </c>
      <c r="G2603">
        <v>1290</v>
      </c>
      <c r="H2603" t="str">
        <f t="shared" si="40"/>
        <v>Yuksek yas</v>
      </c>
    </row>
    <row r="2604" spans="1:8" x14ac:dyDescent="0.3">
      <c r="A2604">
        <v>202602</v>
      </c>
      <c r="B2604">
        <v>78</v>
      </c>
      <c r="C2604" t="s">
        <v>11</v>
      </c>
      <c r="D2604" t="s">
        <v>17</v>
      </c>
      <c r="E2604" t="s">
        <v>9</v>
      </c>
      <c r="F2604" t="s">
        <v>10</v>
      </c>
      <c r="G2604">
        <v>1617</v>
      </c>
      <c r="H2604" t="str">
        <f t="shared" si="40"/>
        <v>Yuksek yas</v>
      </c>
    </row>
    <row r="2605" spans="1:8" x14ac:dyDescent="0.3">
      <c r="A2605">
        <v>202603</v>
      </c>
      <c r="B2605">
        <v>41</v>
      </c>
      <c r="C2605" t="s">
        <v>13</v>
      </c>
      <c r="D2605" t="s">
        <v>14</v>
      </c>
      <c r="E2605" t="s">
        <v>12</v>
      </c>
      <c r="F2605" t="s">
        <v>10</v>
      </c>
      <c r="G2605">
        <v>1974</v>
      </c>
      <c r="H2605" t="str">
        <f t="shared" si="40"/>
        <v>Orta yas</v>
      </c>
    </row>
    <row r="2606" spans="1:8" x14ac:dyDescent="0.3">
      <c r="A2606">
        <v>202604</v>
      </c>
      <c r="B2606">
        <v>37</v>
      </c>
      <c r="C2606" t="s">
        <v>7</v>
      </c>
      <c r="D2606" t="s">
        <v>21</v>
      </c>
      <c r="E2606" t="s">
        <v>12</v>
      </c>
      <c r="F2606" t="s">
        <v>10</v>
      </c>
      <c r="G2606">
        <v>1023</v>
      </c>
      <c r="H2606" t="str">
        <f t="shared" si="40"/>
        <v>Orta yas</v>
      </c>
    </row>
    <row r="2607" spans="1:8" x14ac:dyDescent="0.3">
      <c r="A2607">
        <v>202605</v>
      </c>
      <c r="B2607">
        <v>54</v>
      </c>
      <c r="C2607" t="s">
        <v>7</v>
      </c>
      <c r="D2607" t="s">
        <v>21</v>
      </c>
      <c r="E2607" t="s">
        <v>12</v>
      </c>
      <c r="F2607" t="s">
        <v>10</v>
      </c>
      <c r="G2607">
        <v>1414</v>
      </c>
      <c r="H2607" t="str">
        <f t="shared" si="40"/>
        <v>Yuksek yas</v>
      </c>
    </row>
    <row r="2608" spans="1:8" x14ac:dyDescent="0.3">
      <c r="A2608">
        <v>202606</v>
      </c>
      <c r="B2608">
        <v>21</v>
      </c>
      <c r="C2608" t="s">
        <v>16</v>
      </c>
      <c r="D2608" t="s">
        <v>20</v>
      </c>
      <c r="E2608" t="s">
        <v>15</v>
      </c>
      <c r="F2608" t="s">
        <v>10</v>
      </c>
      <c r="G2608">
        <v>1850</v>
      </c>
      <c r="H2608" t="str">
        <f t="shared" si="40"/>
        <v>Kicik yas</v>
      </c>
    </row>
    <row r="2609" spans="1:8" x14ac:dyDescent="0.3">
      <c r="A2609">
        <v>202607</v>
      </c>
      <c r="B2609">
        <v>45</v>
      </c>
      <c r="C2609" t="s">
        <v>13</v>
      </c>
      <c r="D2609" t="s">
        <v>20</v>
      </c>
      <c r="E2609" t="s">
        <v>19</v>
      </c>
      <c r="F2609" t="s">
        <v>10</v>
      </c>
      <c r="G2609">
        <v>1961</v>
      </c>
      <c r="H2609" t="str">
        <f t="shared" si="40"/>
        <v>Orta yas</v>
      </c>
    </row>
    <row r="2610" spans="1:8" x14ac:dyDescent="0.3">
      <c r="A2610">
        <v>202608</v>
      </c>
      <c r="B2610">
        <v>61</v>
      </c>
      <c r="C2610" t="s">
        <v>7</v>
      </c>
      <c r="D2610" t="s">
        <v>17</v>
      </c>
      <c r="E2610" t="s">
        <v>15</v>
      </c>
      <c r="F2610" t="s">
        <v>10</v>
      </c>
      <c r="G2610">
        <v>1705</v>
      </c>
      <c r="H2610" t="str">
        <f t="shared" si="40"/>
        <v>Yuksek yas</v>
      </c>
    </row>
    <row r="2611" spans="1:8" x14ac:dyDescent="0.3">
      <c r="A2611">
        <v>202609</v>
      </c>
      <c r="B2611">
        <v>79</v>
      </c>
      <c r="C2611" t="s">
        <v>7</v>
      </c>
      <c r="D2611" t="s">
        <v>17</v>
      </c>
      <c r="E2611" t="s">
        <v>19</v>
      </c>
      <c r="F2611" t="s">
        <v>10</v>
      </c>
      <c r="G2611">
        <v>1680</v>
      </c>
      <c r="H2611" t="str">
        <f t="shared" si="40"/>
        <v>Yuksek yas</v>
      </c>
    </row>
    <row r="2612" spans="1:8" x14ac:dyDescent="0.3">
      <c r="A2612">
        <v>202610</v>
      </c>
      <c r="B2612">
        <v>37</v>
      </c>
      <c r="C2612" t="s">
        <v>7</v>
      </c>
      <c r="D2612" t="s">
        <v>20</v>
      </c>
      <c r="E2612" t="s">
        <v>9</v>
      </c>
      <c r="F2612" t="s">
        <v>10</v>
      </c>
      <c r="G2612">
        <v>1035</v>
      </c>
      <c r="H2612" t="str">
        <f t="shared" si="40"/>
        <v>Orta yas</v>
      </c>
    </row>
    <row r="2613" spans="1:8" x14ac:dyDescent="0.3">
      <c r="A2613">
        <v>202611</v>
      </c>
      <c r="B2613">
        <v>77</v>
      </c>
      <c r="C2613" t="s">
        <v>7</v>
      </c>
      <c r="D2613" t="s">
        <v>21</v>
      </c>
      <c r="E2613" t="s">
        <v>9</v>
      </c>
      <c r="F2613" t="s">
        <v>10</v>
      </c>
      <c r="G2613">
        <v>1100</v>
      </c>
      <c r="H2613" t="str">
        <f t="shared" si="40"/>
        <v>Yuksek yas</v>
      </c>
    </row>
    <row r="2614" spans="1:8" x14ac:dyDescent="0.3">
      <c r="A2614">
        <v>202612</v>
      </c>
      <c r="B2614">
        <v>41</v>
      </c>
      <c r="C2614" t="s">
        <v>13</v>
      </c>
      <c r="D2614" t="s">
        <v>18</v>
      </c>
      <c r="E2614" t="s">
        <v>15</v>
      </c>
      <c r="F2614" t="s">
        <v>10</v>
      </c>
      <c r="G2614">
        <v>1545</v>
      </c>
      <c r="H2614" t="str">
        <f t="shared" si="40"/>
        <v>Orta yas</v>
      </c>
    </row>
    <row r="2615" spans="1:8" x14ac:dyDescent="0.3">
      <c r="A2615">
        <v>202613</v>
      </c>
      <c r="B2615">
        <v>67</v>
      </c>
      <c r="C2615" t="s">
        <v>13</v>
      </c>
      <c r="D2615" t="s">
        <v>14</v>
      </c>
      <c r="E2615" t="s">
        <v>15</v>
      </c>
      <c r="F2615" t="s">
        <v>10</v>
      </c>
      <c r="G2615">
        <v>1888</v>
      </c>
      <c r="H2615" t="str">
        <f t="shared" si="40"/>
        <v>Yuksek yas</v>
      </c>
    </row>
    <row r="2616" spans="1:8" x14ac:dyDescent="0.3">
      <c r="A2616">
        <v>202614</v>
      </c>
      <c r="B2616">
        <v>66</v>
      </c>
      <c r="C2616" t="s">
        <v>13</v>
      </c>
      <c r="D2616" t="s">
        <v>14</v>
      </c>
      <c r="E2616" t="s">
        <v>15</v>
      </c>
      <c r="F2616" t="s">
        <v>10</v>
      </c>
      <c r="G2616">
        <v>1038</v>
      </c>
      <c r="H2616" t="str">
        <f t="shared" si="40"/>
        <v>Yuksek yas</v>
      </c>
    </row>
    <row r="2617" spans="1:8" x14ac:dyDescent="0.3">
      <c r="A2617">
        <v>202615</v>
      </c>
      <c r="B2617">
        <v>68</v>
      </c>
      <c r="C2617" t="s">
        <v>13</v>
      </c>
      <c r="D2617" t="s">
        <v>14</v>
      </c>
      <c r="E2617" t="s">
        <v>19</v>
      </c>
      <c r="F2617" t="s">
        <v>10</v>
      </c>
      <c r="G2617">
        <v>1210</v>
      </c>
      <c r="H2617" t="str">
        <f t="shared" si="40"/>
        <v>Yuksek yas</v>
      </c>
    </row>
    <row r="2618" spans="1:8" x14ac:dyDescent="0.3">
      <c r="A2618">
        <v>202616</v>
      </c>
      <c r="B2618">
        <v>49</v>
      </c>
      <c r="C2618" t="s">
        <v>7</v>
      </c>
      <c r="D2618" t="s">
        <v>20</v>
      </c>
      <c r="E2618" t="s">
        <v>19</v>
      </c>
      <c r="F2618" t="s">
        <v>10</v>
      </c>
      <c r="G2618">
        <v>1741</v>
      </c>
      <c r="H2618" t="str">
        <f t="shared" si="40"/>
        <v>Orta yas</v>
      </c>
    </row>
    <row r="2619" spans="1:8" x14ac:dyDescent="0.3">
      <c r="A2619">
        <v>202617</v>
      </c>
      <c r="B2619">
        <v>58</v>
      </c>
      <c r="C2619" t="s">
        <v>16</v>
      </c>
      <c r="D2619" t="s">
        <v>20</v>
      </c>
      <c r="E2619" t="s">
        <v>15</v>
      </c>
      <c r="F2619" t="s">
        <v>10</v>
      </c>
      <c r="G2619">
        <v>1790</v>
      </c>
      <c r="H2619" t="str">
        <f t="shared" si="40"/>
        <v>Yuksek yas</v>
      </c>
    </row>
    <row r="2620" spans="1:8" x14ac:dyDescent="0.3">
      <c r="A2620">
        <v>202618</v>
      </c>
      <c r="B2620">
        <v>53</v>
      </c>
      <c r="C2620" t="s">
        <v>16</v>
      </c>
      <c r="D2620" t="s">
        <v>14</v>
      </c>
      <c r="E2620" t="s">
        <v>19</v>
      </c>
      <c r="F2620" t="s">
        <v>10</v>
      </c>
      <c r="G2620">
        <v>1591</v>
      </c>
      <c r="H2620" t="str">
        <f t="shared" si="40"/>
        <v>Yuksek yas</v>
      </c>
    </row>
    <row r="2621" spans="1:8" x14ac:dyDescent="0.3">
      <c r="A2621">
        <v>202619</v>
      </c>
      <c r="B2621">
        <v>75</v>
      </c>
      <c r="C2621" t="s">
        <v>7</v>
      </c>
      <c r="D2621" t="s">
        <v>14</v>
      </c>
      <c r="E2621" t="s">
        <v>9</v>
      </c>
      <c r="F2621" t="s">
        <v>10</v>
      </c>
      <c r="G2621">
        <v>1749</v>
      </c>
      <c r="H2621" t="str">
        <f t="shared" si="40"/>
        <v>Yuksek yas</v>
      </c>
    </row>
    <row r="2622" spans="1:8" x14ac:dyDescent="0.3">
      <c r="A2622">
        <v>202620</v>
      </c>
      <c r="B2622">
        <v>70</v>
      </c>
      <c r="C2622" t="s">
        <v>7</v>
      </c>
      <c r="D2622" t="s">
        <v>18</v>
      </c>
      <c r="E2622" t="s">
        <v>9</v>
      </c>
      <c r="F2622" t="s">
        <v>10</v>
      </c>
      <c r="G2622">
        <v>1171</v>
      </c>
      <c r="H2622" t="str">
        <f t="shared" si="40"/>
        <v>Yuksek yas</v>
      </c>
    </row>
    <row r="2623" spans="1:8" x14ac:dyDescent="0.3">
      <c r="A2623">
        <v>202621</v>
      </c>
      <c r="B2623">
        <v>51</v>
      </c>
      <c r="C2623" t="s">
        <v>16</v>
      </c>
      <c r="D2623" t="s">
        <v>17</v>
      </c>
      <c r="E2623" t="s">
        <v>12</v>
      </c>
      <c r="F2623" t="s">
        <v>10</v>
      </c>
      <c r="G2623">
        <v>1837</v>
      </c>
      <c r="H2623" t="str">
        <f t="shared" si="40"/>
        <v>Yuksek yas</v>
      </c>
    </row>
    <row r="2624" spans="1:8" x14ac:dyDescent="0.3">
      <c r="A2624">
        <v>202622</v>
      </c>
      <c r="B2624">
        <v>53</v>
      </c>
      <c r="C2624" t="s">
        <v>16</v>
      </c>
      <c r="D2624" t="s">
        <v>18</v>
      </c>
      <c r="E2624" t="s">
        <v>9</v>
      </c>
      <c r="F2624" t="s">
        <v>10</v>
      </c>
      <c r="G2624">
        <v>1441</v>
      </c>
      <c r="H2624" t="str">
        <f t="shared" si="40"/>
        <v>Yuksek yas</v>
      </c>
    </row>
    <row r="2625" spans="1:8" x14ac:dyDescent="0.3">
      <c r="A2625">
        <v>202623</v>
      </c>
      <c r="B2625">
        <v>19</v>
      </c>
      <c r="C2625" t="s">
        <v>7</v>
      </c>
      <c r="D2625" t="s">
        <v>8</v>
      </c>
      <c r="E2625" t="s">
        <v>12</v>
      </c>
      <c r="F2625" t="s">
        <v>10</v>
      </c>
      <c r="G2625">
        <v>1058</v>
      </c>
      <c r="H2625" t="str">
        <f t="shared" si="40"/>
        <v>Kicik yas</v>
      </c>
    </row>
    <row r="2626" spans="1:8" x14ac:dyDescent="0.3">
      <c r="A2626">
        <v>202624</v>
      </c>
      <c r="B2626">
        <v>32</v>
      </c>
      <c r="C2626" t="s">
        <v>7</v>
      </c>
      <c r="D2626" t="s">
        <v>8</v>
      </c>
      <c r="E2626" t="s">
        <v>9</v>
      </c>
      <c r="F2626" t="s">
        <v>10</v>
      </c>
      <c r="G2626">
        <v>1409</v>
      </c>
      <c r="H2626" t="str">
        <f t="shared" ref="H2626:H2689" si="41">IF(B2626=0, "Bilinmir",
    IF(AND(B2626&gt;0, B2626&lt;35), "Kicik yas",
        IF(AND(B2626&gt;=35, B2626&lt;50), "Orta yas",
            "Yuksek yas"
        )
    )
)</f>
        <v>Kicik yas</v>
      </c>
    </row>
    <row r="2627" spans="1:8" x14ac:dyDescent="0.3">
      <c r="A2627">
        <v>202625</v>
      </c>
      <c r="B2627">
        <v>51</v>
      </c>
      <c r="C2627" t="s">
        <v>11</v>
      </c>
      <c r="D2627" t="s">
        <v>18</v>
      </c>
      <c r="E2627" t="s">
        <v>9</v>
      </c>
      <c r="F2627" t="s">
        <v>10</v>
      </c>
      <c r="G2627">
        <v>1533</v>
      </c>
      <c r="H2627" t="str">
        <f t="shared" si="41"/>
        <v>Yuksek yas</v>
      </c>
    </row>
    <row r="2628" spans="1:8" x14ac:dyDescent="0.3">
      <c r="A2628">
        <v>202626</v>
      </c>
      <c r="B2628">
        <v>53</v>
      </c>
      <c r="C2628" t="s">
        <v>13</v>
      </c>
      <c r="D2628" t="s">
        <v>17</v>
      </c>
      <c r="E2628" t="s">
        <v>19</v>
      </c>
      <c r="F2628" t="s">
        <v>10</v>
      </c>
      <c r="G2628">
        <v>1364</v>
      </c>
      <c r="H2628" t="str">
        <f t="shared" si="41"/>
        <v>Yuksek yas</v>
      </c>
    </row>
    <row r="2629" spans="1:8" x14ac:dyDescent="0.3">
      <c r="A2629">
        <v>202627</v>
      </c>
      <c r="B2629">
        <v>23</v>
      </c>
      <c r="C2629" t="s">
        <v>16</v>
      </c>
      <c r="D2629" t="s">
        <v>20</v>
      </c>
      <c r="E2629" t="s">
        <v>9</v>
      </c>
      <c r="F2629" t="s">
        <v>10</v>
      </c>
      <c r="G2629">
        <v>1366</v>
      </c>
      <c r="H2629" t="str">
        <f t="shared" si="41"/>
        <v>Kicik yas</v>
      </c>
    </row>
    <row r="2630" spans="1:8" x14ac:dyDescent="0.3">
      <c r="A2630">
        <v>202628</v>
      </c>
      <c r="B2630">
        <v>56</v>
      </c>
      <c r="C2630" t="s">
        <v>7</v>
      </c>
      <c r="D2630" t="s">
        <v>14</v>
      </c>
      <c r="E2630" t="s">
        <v>15</v>
      </c>
      <c r="F2630" t="s">
        <v>10</v>
      </c>
      <c r="G2630">
        <v>1343</v>
      </c>
      <c r="H2630" t="str">
        <f t="shared" si="41"/>
        <v>Yuksek yas</v>
      </c>
    </row>
    <row r="2631" spans="1:8" x14ac:dyDescent="0.3">
      <c r="A2631">
        <v>202629</v>
      </c>
      <c r="B2631">
        <v>59</v>
      </c>
      <c r="C2631" t="s">
        <v>16</v>
      </c>
      <c r="D2631" t="s">
        <v>14</v>
      </c>
      <c r="E2631" t="s">
        <v>9</v>
      </c>
      <c r="F2631" t="s">
        <v>10</v>
      </c>
      <c r="G2631">
        <v>1749</v>
      </c>
      <c r="H2631" t="str">
        <f t="shared" si="41"/>
        <v>Yuksek yas</v>
      </c>
    </row>
    <row r="2632" spans="1:8" x14ac:dyDescent="0.3">
      <c r="A2632">
        <v>202630</v>
      </c>
      <c r="B2632">
        <v>68</v>
      </c>
      <c r="C2632" t="s">
        <v>13</v>
      </c>
      <c r="D2632" t="s">
        <v>18</v>
      </c>
      <c r="E2632" t="s">
        <v>12</v>
      </c>
      <c r="F2632" t="s">
        <v>10</v>
      </c>
      <c r="G2632">
        <v>1295</v>
      </c>
      <c r="H2632" t="str">
        <f t="shared" si="41"/>
        <v>Yuksek yas</v>
      </c>
    </row>
    <row r="2633" spans="1:8" x14ac:dyDescent="0.3">
      <c r="A2633">
        <v>202631</v>
      </c>
      <c r="B2633">
        <v>68</v>
      </c>
      <c r="C2633" t="s">
        <v>13</v>
      </c>
      <c r="D2633" t="s">
        <v>18</v>
      </c>
      <c r="E2633" t="s">
        <v>12</v>
      </c>
      <c r="F2633" t="s">
        <v>10</v>
      </c>
      <c r="G2633">
        <v>1340</v>
      </c>
      <c r="H2633" t="str">
        <f t="shared" si="41"/>
        <v>Yuksek yas</v>
      </c>
    </row>
    <row r="2634" spans="1:8" x14ac:dyDescent="0.3">
      <c r="A2634">
        <v>202632</v>
      </c>
      <c r="B2634">
        <v>75</v>
      </c>
      <c r="C2634" t="s">
        <v>16</v>
      </c>
      <c r="D2634" t="s">
        <v>8</v>
      </c>
      <c r="E2634" t="s">
        <v>15</v>
      </c>
      <c r="F2634" t="s">
        <v>10</v>
      </c>
      <c r="G2634">
        <v>1605</v>
      </c>
      <c r="H2634" t="str">
        <f t="shared" si="41"/>
        <v>Yuksek yas</v>
      </c>
    </row>
    <row r="2635" spans="1:8" x14ac:dyDescent="0.3">
      <c r="A2635">
        <v>202633</v>
      </c>
      <c r="B2635">
        <v>71</v>
      </c>
      <c r="C2635" t="s">
        <v>13</v>
      </c>
      <c r="D2635" t="s">
        <v>21</v>
      </c>
      <c r="E2635" t="s">
        <v>19</v>
      </c>
      <c r="F2635" t="s">
        <v>10</v>
      </c>
      <c r="G2635">
        <v>1755</v>
      </c>
      <c r="H2635" t="str">
        <f t="shared" si="41"/>
        <v>Yuksek yas</v>
      </c>
    </row>
    <row r="2636" spans="1:8" x14ac:dyDescent="0.3">
      <c r="A2636">
        <v>202634</v>
      </c>
      <c r="B2636">
        <v>78</v>
      </c>
      <c r="C2636" t="s">
        <v>11</v>
      </c>
      <c r="D2636" t="s">
        <v>14</v>
      </c>
      <c r="E2636" t="s">
        <v>19</v>
      </c>
      <c r="F2636" t="s">
        <v>10</v>
      </c>
      <c r="G2636">
        <v>1522</v>
      </c>
      <c r="H2636" t="str">
        <f t="shared" si="41"/>
        <v>Yuksek yas</v>
      </c>
    </row>
    <row r="2637" spans="1:8" x14ac:dyDescent="0.3">
      <c r="A2637">
        <v>202635</v>
      </c>
      <c r="B2637">
        <v>29</v>
      </c>
      <c r="C2637" t="s">
        <v>16</v>
      </c>
      <c r="D2637" t="s">
        <v>20</v>
      </c>
      <c r="E2637" t="s">
        <v>19</v>
      </c>
      <c r="F2637" t="s">
        <v>10</v>
      </c>
      <c r="G2637">
        <v>1628</v>
      </c>
      <c r="H2637" t="str">
        <f t="shared" si="41"/>
        <v>Kicik yas</v>
      </c>
    </row>
    <row r="2638" spans="1:8" x14ac:dyDescent="0.3">
      <c r="A2638">
        <v>202636</v>
      </c>
      <c r="B2638">
        <v>20</v>
      </c>
      <c r="C2638" t="s">
        <v>7</v>
      </c>
      <c r="D2638" t="s">
        <v>18</v>
      </c>
      <c r="E2638" t="s">
        <v>12</v>
      </c>
      <c r="F2638" t="s">
        <v>10</v>
      </c>
      <c r="G2638">
        <v>1264</v>
      </c>
      <c r="H2638" t="str">
        <f t="shared" si="41"/>
        <v>Kicik yas</v>
      </c>
    </row>
    <row r="2639" spans="1:8" x14ac:dyDescent="0.3">
      <c r="A2639">
        <v>202637</v>
      </c>
      <c r="B2639">
        <v>62</v>
      </c>
      <c r="C2639" t="s">
        <v>7</v>
      </c>
      <c r="D2639" t="s">
        <v>17</v>
      </c>
      <c r="E2639" t="s">
        <v>12</v>
      </c>
      <c r="F2639" t="s">
        <v>10</v>
      </c>
      <c r="G2639">
        <v>1523</v>
      </c>
      <c r="H2639" t="str">
        <f t="shared" si="41"/>
        <v>Yuksek yas</v>
      </c>
    </row>
    <row r="2640" spans="1:8" x14ac:dyDescent="0.3">
      <c r="A2640">
        <v>202638</v>
      </c>
      <c r="B2640">
        <v>35</v>
      </c>
      <c r="C2640" t="s">
        <v>13</v>
      </c>
      <c r="D2640" t="s">
        <v>20</v>
      </c>
      <c r="E2640" t="s">
        <v>9</v>
      </c>
      <c r="F2640" t="s">
        <v>10</v>
      </c>
      <c r="G2640">
        <v>1665</v>
      </c>
      <c r="H2640" t="str">
        <f t="shared" si="41"/>
        <v>Orta yas</v>
      </c>
    </row>
    <row r="2641" spans="1:8" x14ac:dyDescent="0.3">
      <c r="A2641">
        <v>202639</v>
      </c>
      <c r="B2641">
        <v>57</v>
      </c>
      <c r="C2641" t="s">
        <v>7</v>
      </c>
      <c r="D2641" t="s">
        <v>20</v>
      </c>
      <c r="E2641" t="s">
        <v>9</v>
      </c>
      <c r="F2641" t="s">
        <v>10</v>
      </c>
      <c r="G2641">
        <v>1037</v>
      </c>
      <c r="H2641" t="str">
        <f t="shared" si="41"/>
        <v>Yuksek yas</v>
      </c>
    </row>
    <row r="2642" spans="1:8" x14ac:dyDescent="0.3">
      <c r="A2642">
        <v>202640</v>
      </c>
      <c r="B2642">
        <v>38</v>
      </c>
      <c r="C2642" t="s">
        <v>16</v>
      </c>
      <c r="D2642" t="s">
        <v>17</v>
      </c>
      <c r="E2642" t="s">
        <v>9</v>
      </c>
      <c r="F2642" t="s">
        <v>10</v>
      </c>
      <c r="G2642">
        <v>1130</v>
      </c>
      <c r="H2642" t="str">
        <f t="shared" si="41"/>
        <v>Orta yas</v>
      </c>
    </row>
    <row r="2643" spans="1:8" x14ac:dyDescent="0.3">
      <c r="A2643">
        <v>202641</v>
      </c>
      <c r="B2643">
        <v>32</v>
      </c>
      <c r="C2643" t="s">
        <v>7</v>
      </c>
      <c r="D2643" t="s">
        <v>21</v>
      </c>
      <c r="E2643" t="s">
        <v>19</v>
      </c>
      <c r="F2643" t="s">
        <v>10</v>
      </c>
      <c r="G2643">
        <v>1381</v>
      </c>
      <c r="H2643" t="str">
        <f t="shared" si="41"/>
        <v>Kicik yas</v>
      </c>
    </row>
    <row r="2644" spans="1:8" x14ac:dyDescent="0.3">
      <c r="A2644">
        <v>202642</v>
      </c>
      <c r="B2644">
        <v>50</v>
      </c>
      <c r="C2644" t="s">
        <v>7</v>
      </c>
      <c r="D2644" t="s">
        <v>18</v>
      </c>
      <c r="E2644" t="s">
        <v>12</v>
      </c>
      <c r="F2644" t="s">
        <v>10</v>
      </c>
      <c r="G2644">
        <v>1224</v>
      </c>
      <c r="H2644" t="str">
        <f t="shared" si="41"/>
        <v>Yuksek yas</v>
      </c>
    </row>
    <row r="2645" spans="1:8" x14ac:dyDescent="0.3">
      <c r="A2645">
        <v>202643</v>
      </c>
      <c r="B2645">
        <v>52</v>
      </c>
      <c r="C2645" t="s">
        <v>7</v>
      </c>
      <c r="D2645" t="s">
        <v>8</v>
      </c>
      <c r="E2645" t="s">
        <v>19</v>
      </c>
      <c r="F2645" t="s">
        <v>10</v>
      </c>
      <c r="G2645">
        <v>1142</v>
      </c>
      <c r="H2645" t="str">
        <f t="shared" si="41"/>
        <v>Yuksek yas</v>
      </c>
    </row>
    <row r="2646" spans="1:8" x14ac:dyDescent="0.3">
      <c r="A2646">
        <v>202644</v>
      </c>
      <c r="B2646">
        <v>43</v>
      </c>
      <c r="C2646" t="s">
        <v>7</v>
      </c>
      <c r="D2646" t="s">
        <v>8</v>
      </c>
      <c r="E2646" t="s">
        <v>9</v>
      </c>
      <c r="F2646" t="s">
        <v>10</v>
      </c>
      <c r="G2646">
        <v>1430</v>
      </c>
      <c r="H2646" t="str">
        <f t="shared" si="41"/>
        <v>Orta yas</v>
      </c>
    </row>
    <row r="2647" spans="1:8" x14ac:dyDescent="0.3">
      <c r="A2647">
        <v>202645</v>
      </c>
      <c r="B2647">
        <v>25</v>
      </c>
      <c r="C2647" t="s">
        <v>7</v>
      </c>
      <c r="D2647" t="s">
        <v>18</v>
      </c>
      <c r="E2647" t="s">
        <v>9</v>
      </c>
      <c r="F2647" t="s">
        <v>10</v>
      </c>
      <c r="G2647">
        <v>1388</v>
      </c>
      <c r="H2647" t="str">
        <f t="shared" si="41"/>
        <v>Kicik yas</v>
      </c>
    </row>
    <row r="2648" spans="1:8" x14ac:dyDescent="0.3">
      <c r="A2648">
        <v>202646</v>
      </c>
      <c r="B2648">
        <v>53</v>
      </c>
      <c r="C2648" t="s">
        <v>13</v>
      </c>
      <c r="D2648" t="s">
        <v>21</v>
      </c>
      <c r="E2648" t="s">
        <v>9</v>
      </c>
      <c r="F2648" t="s">
        <v>10</v>
      </c>
      <c r="G2648">
        <v>1053</v>
      </c>
      <c r="H2648" t="str">
        <f t="shared" si="41"/>
        <v>Yuksek yas</v>
      </c>
    </row>
    <row r="2649" spans="1:8" x14ac:dyDescent="0.3">
      <c r="A2649">
        <v>202647</v>
      </c>
      <c r="B2649">
        <v>65</v>
      </c>
      <c r="C2649" t="s">
        <v>16</v>
      </c>
      <c r="D2649" t="s">
        <v>21</v>
      </c>
      <c r="E2649" t="s">
        <v>12</v>
      </c>
      <c r="F2649" t="s">
        <v>10</v>
      </c>
      <c r="G2649">
        <v>1023</v>
      </c>
      <c r="H2649" t="str">
        <f t="shared" si="41"/>
        <v>Yuksek yas</v>
      </c>
    </row>
    <row r="2650" spans="1:8" x14ac:dyDescent="0.3">
      <c r="A2650">
        <v>202648</v>
      </c>
      <c r="B2650">
        <v>47</v>
      </c>
      <c r="C2650" t="s">
        <v>13</v>
      </c>
      <c r="D2650" t="s">
        <v>14</v>
      </c>
      <c r="E2650" t="s">
        <v>9</v>
      </c>
      <c r="F2650" t="s">
        <v>10</v>
      </c>
      <c r="G2650">
        <v>1394</v>
      </c>
      <c r="H2650" t="str">
        <f t="shared" si="41"/>
        <v>Orta yas</v>
      </c>
    </row>
    <row r="2651" spans="1:8" x14ac:dyDescent="0.3">
      <c r="A2651">
        <v>202649</v>
      </c>
      <c r="B2651">
        <v>40</v>
      </c>
      <c r="C2651" t="s">
        <v>16</v>
      </c>
      <c r="D2651" t="s">
        <v>8</v>
      </c>
      <c r="E2651" t="s">
        <v>19</v>
      </c>
      <c r="F2651" t="s">
        <v>10</v>
      </c>
      <c r="G2651">
        <v>1632</v>
      </c>
      <c r="H2651" t="str">
        <f t="shared" si="41"/>
        <v>Orta yas</v>
      </c>
    </row>
    <row r="2652" spans="1:8" x14ac:dyDescent="0.3">
      <c r="A2652">
        <v>202650</v>
      </c>
      <c r="B2652">
        <v>59</v>
      </c>
      <c r="C2652" t="s">
        <v>16</v>
      </c>
      <c r="D2652" t="s">
        <v>14</v>
      </c>
      <c r="E2652" t="s">
        <v>9</v>
      </c>
      <c r="F2652" t="s">
        <v>10</v>
      </c>
      <c r="G2652">
        <v>1118</v>
      </c>
      <c r="H2652" t="str">
        <f t="shared" si="41"/>
        <v>Yuksek yas</v>
      </c>
    </row>
    <row r="2653" spans="1:8" x14ac:dyDescent="0.3">
      <c r="A2653">
        <v>202651</v>
      </c>
      <c r="B2653">
        <v>61</v>
      </c>
      <c r="C2653" t="s">
        <v>16</v>
      </c>
      <c r="D2653" t="s">
        <v>17</v>
      </c>
      <c r="E2653" t="s">
        <v>19</v>
      </c>
      <c r="F2653" t="s">
        <v>10</v>
      </c>
      <c r="G2653">
        <v>1672</v>
      </c>
      <c r="H2653" t="str">
        <f t="shared" si="41"/>
        <v>Yuksek yas</v>
      </c>
    </row>
    <row r="2654" spans="1:8" x14ac:dyDescent="0.3">
      <c r="A2654">
        <v>202652</v>
      </c>
      <c r="B2654">
        <v>31</v>
      </c>
      <c r="C2654" t="s">
        <v>11</v>
      </c>
      <c r="D2654" t="s">
        <v>20</v>
      </c>
      <c r="E2654" t="s">
        <v>12</v>
      </c>
      <c r="F2654" t="s">
        <v>10</v>
      </c>
      <c r="G2654">
        <v>1982</v>
      </c>
      <c r="H2654" t="str">
        <f t="shared" si="41"/>
        <v>Kicik yas</v>
      </c>
    </row>
    <row r="2655" spans="1:8" x14ac:dyDescent="0.3">
      <c r="A2655">
        <v>202653</v>
      </c>
      <c r="B2655">
        <v>31</v>
      </c>
      <c r="C2655" t="s">
        <v>16</v>
      </c>
      <c r="D2655" t="s">
        <v>17</v>
      </c>
      <c r="E2655" t="s">
        <v>12</v>
      </c>
      <c r="F2655" t="s">
        <v>10</v>
      </c>
      <c r="G2655">
        <v>1585</v>
      </c>
      <c r="H2655" t="str">
        <f t="shared" si="41"/>
        <v>Kicik yas</v>
      </c>
    </row>
    <row r="2656" spans="1:8" x14ac:dyDescent="0.3">
      <c r="A2656">
        <v>202654</v>
      </c>
      <c r="B2656">
        <v>19</v>
      </c>
      <c r="C2656" t="s">
        <v>7</v>
      </c>
      <c r="D2656" t="s">
        <v>8</v>
      </c>
      <c r="E2656" t="s">
        <v>15</v>
      </c>
      <c r="F2656" t="s">
        <v>10</v>
      </c>
      <c r="G2656">
        <v>1184</v>
      </c>
      <c r="H2656" t="str">
        <f t="shared" si="41"/>
        <v>Kicik yas</v>
      </c>
    </row>
    <row r="2657" spans="1:8" x14ac:dyDescent="0.3">
      <c r="A2657">
        <v>202655</v>
      </c>
      <c r="B2657">
        <v>72</v>
      </c>
      <c r="C2657" t="s">
        <v>13</v>
      </c>
      <c r="D2657" t="s">
        <v>17</v>
      </c>
      <c r="E2657" t="s">
        <v>19</v>
      </c>
      <c r="F2657" t="s">
        <v>10</v>
      </c>
      <c r="G2657">
        <v>1947</v>
      </c>
      <c r="H2657" t="str">
        <f t="shared" si="41"/>
        <v>Yuksek yas</v>
      </c>
    </row>
    <row r="2658" spans="1:8" x14ac:dyDescent="0.3">
      <c r="A2658">
        <v>202656</v>
      </c>
      <c r="B2658">
        <v>54</v>
      </c>
      <c r="C2658" t="s">
        <v>13</v>
      </c>
      <c r="D2658" t="s">
        <v>14</v>
      </c>
      <c r="E2658" t="s">
        <v>12</v>
      </c>
      <c r="F2658" t="s">
        <v>10</v>
      </c>
      <c r="G2658">
        <v>1191</v>
      </c>
      <c r="H2658" t="str">
        <f t="shared" si="41"/>
        <v>Yuksek yas</v>
      </c>
    </row>
    <row r="2659" spans="1:8" x14ac:dyDescent="0.3">
      <c r="A2659">
        <v>202657</v>
      </c>
      <c r="B2659">
        <v>0</v>
      </c>
      <c r="C2659" t="s">
        <v>7</v>
      </c>
      <c r="D2659" t="s">
        <v>20</v>
      </c>
      <c r="E2659" t="s">
        <v>19</v>
      </c>
      <c r="F2659" t="s">
        <v>10</v>
      </c>
      <c r="G2659">
        <v>1938</v>
      </c>
      <c r="H2659" t="str">
        <f t="shared" si="41"/>
        <v>Bilinmir</v>
      </c>
    </row>
    <row r="2660" spans="1:8" x14ac:dyDescent="0.3">
      <c r="A2660">
        <v>202658</v>
      </c>
      <c r="B2660">
        <v>55</v>
      </c>
      <c r="C2660" t="s">
        <v>16</v>
      </c>
      <c r="D2660" t="s">
        <v>14</v>
      </c>
      <c r="E2660" t="s">
        <v>15</v>
      </c>
      <c r="F2660" t="s">
        <v>10</v>
      </c>
      <c r="G2660">
        <v>1731</v>
      </c>
      <c r="H2660" t="str">
        <f t="shared" si="41"/>
        <v>Yuksek yas</v>
      </c>
    </row>
    <row r="2661" spans="1:8" x14ac:dyDescent="0.3">
      <c r="A2661">
        <v>202659</v>
      </c>
      <c r="B2661">
        <v>62</v>
      </c>
      <c r="C2661" t="s">
        <v>13</v>
      </c>
      <c r="D2661" t="s">
        <v>17</v>
      </c>
      <c r="E2661" t="s">
        <v>12</v>
      </c>
      <c r="F2661" t="s">
        <v>10</v>
      </c>
      <c r="G2661">
        <v>1486</v>
      </c>
      <c r="H2661" t="str">
        <f t="shared" si="41"/>
        <v>Yuksek yas</v>
      </c>
    </row>
    <row r="2662" spans="1:8" x14ac:dyDescent="0.3">
      <c r="A2662">
        <v>202660</v>
      </c>
      <c r="B2662">
        <v>58</v>
      </c>
      <c r="C2662" t="s">
        <v>7</v>
      </c>
      <c r="D2662" t="s">
        <v>8</v>
      </c>
      <c r="E2662" t="s">
        <v>19</v>
      </c>
      <c r="F2662" t="s">
        <v>10</v>
      </c>
      <c r="G2662">
        <v>1632</v>
      </c>
      <c r="H2662" t="str">
        <f t="shared" si="41"/>
        <v>Yuksek yas</v>
      </c>
    </row>
    <row r="2663" spans="1:8" x14ac:dyDescent="0.3">
      <c r="A2663">
        <v>202661</v>
      </c>
      <c r="B2663">
        <v>79</v>
      </c>
      <c r="C2663" t="s">
        <v>7</v>
      </c>
      <c r="D2663" t="s">
        <v>8</v>
      </c>
      <c r="E2663" t="s">
        <v>15</v>
      </c>
      <c r="F2663" t="s">
        <v>10</v>
      </c>
      <c r="G2663">
        <v>1720</v>
      </c>
      <c r="H2663" t="str">
        <f t="shared" si="41"/>
        <v>Yuksek yas</v>
      </c>
    </row>
    <row r="2664" spans="1:8" x14ac:dyDescent="0.3">
      <c r="A2664">
        <v>202662</v>
      </c>
      <c r="B2664">
        <v>71</v>
      </c>
      <c r="C2664" t="s">
        <v>13</v>
      </c>
      <c r="D2664" t="s">
        <v>21</v>
      </c>
      <c r="E2664" t="s">
        <v>9</v>
      </c>
      <c r="F2664" t="s">
        <v>10</v>
      </c>
      <c r="G2664">
        <v>1383</v>
      </c>
      <c r="H2664" t="str">
        <f t="shared" si="41"/>
        <v>Yuksek yas</v>
      </c>
    </row>
    <row r="2665" spans="1:8" x14ac:dyDescent="0.3">
      <c r="A2665">
        <v>202663</v>
      </c>
      <c r="B2665">
        <v>77</v>
      </c>
      <c r="C2665" t="s">
        <v>13</v>
      </c>
      <c r="D2665" t="s">
        <v>14</v>
      </c>
      <c r="E2665" t="s">
        <v>9</v>
      </c>
      <c r="F2665" t="s">
        <v>10</v>
      </c>
      <c r="G2665">
        <v>1811</v>
      </c>
      <c r="H2665" t="str">
        <f t="shared" si="41"/>
        <v>Yuksek yas</v>
      </c>
    </row>
    <row r="2666" spans="1:8" x14ac:dyDescent="0.3">
      <c r="A2666">
        <v>202664</v>
      </c>
      <c r="B2666">
        <v>78</v>
      </c>
      <c r="C2666" t="s">
        <v>16</v>
      </c>
      <c r="D2666" t="s">
        <v>18</v>
      </c>
      <c r="E2666" t="s">
        <v>15</v>
      </c>
      <c r="F2666" t="s">
        <v>10</v>
      </c>
      <c r="G2666">
        <v>1345</v>
      </c>
      <c r="H2666" t="str">
        <f t="shared" si="41"/>
        <v>Yuksek yas</v>
      </c>
    </row>
    <row r="2667" spans="1:8" x14ac:dyDescent="0.3">
      <c r="A2667">
        <v>202665</v>
      </c>
      <c r="B2667">
        <v>64</v>
      </c>
      <c r="C2667" t="s">
        <v>16</v>
      </c>
      <c r="D2667" t="s">
        <v>21</v>
      </c>
      <c r="E2667" t="s">
        <v>9</v>
      </c>
      <c r="F2667" t="s">
        <v>10</v>
      </c>
      <c r="G2667">
        <v>1472</v>
      </c>
      <c r="H2667" t="str">
        <f t="shared" si="41"/>
        <v>Yuksek yas</v>
      </c>
    </row>
    <row r="2668" spans="1:8" x14ac:dyDescent="0.3">
      <c r="A2668">
        <v>202666</v>
      </c>
      <c r="B2668">
        <v>31</v>
      </c>
      <c r="C2668" t="s">
        <v>13</v>
      </c>
      <c r="D2668" t="s">
        <v>21</v>
      </c>
      <c r="E2668" t="s">
        <v>9</v>
      </c>
      <c r="F2668" t="s">
        <v>10</v>
      </c>
      <c r="G2668">
        <v>1675</v>
      </c>
      <c r="H2668" t="str">
        <f t="shared" si="41"/>
        <v>Kicik yas</v>
      </c>
    </row>
    <row r="2669" spans="1:8" x14ac:dyDescent="0.3">
      <c r="A2669">
        <v>202667</v>
      </c>
      <c r="B2669">
        <v>0</v>
      </c>
      <c r="C2669" t="s">
        <v>16</v>
      </c>
      <c r="D2669" t="s">
        <v>18</v>
      </c>
      <c r="E2669" t="s">
        <v>12</v>
      </c>
      <c r="F2669" t="s">
        <v>10</v>
      </c>
      <c r="G2669">
        <v>1779</v>
      </c>
      <c r="H2669" t="str">
        <f t="shared" si="41"/>
        <v>Bilinmir</v>
      </c>
    </row>
    <row r="2670" spans="1:8" x14ac:dyDescent="0.3">
      <c r="A2670">
        <v>202668</v>
      </c>
      <c r="B2670">
        <v>56</v>
      </c>
      <c r="C2670" t="s">
        <v>7</v>
      </c>
      <c r="D2670" t="s">
        <v>20</v>
      </c>
      <c r="E2670" t="s">
        <v>12</v>
      </c>
      <c r="F2670" t="s">
        <v>10</v>
      </c>
      <c r="G2670">
        <v>1951</v>
      </c>
      <c r="H2670" t="str">
        <f t="shared" si="41"/>
        <v>Yuksek yas</v>
      </c>
    </row>
    <row r="2671" spans="1:8" x14ac:dyDescent="0.3">
      <c r="A2671">
        <v>202669</v>
      </c>
      <c r="B2671">
        <v>42</v>
      </c>
      <c r="C2671" t="s">
        <v>16</v>
      </c>
      <c r="D2671" t="s">
        <v>18</v>
      </c>
      <c r="E2671" t="s">
        <v>9</v>
      </c>
      <c r="F2671" t="s">
        <v>10</v>
      </c>
      <c r="G2671">
        <v>1002</v>
      </c>
      <c r="H2671" t="str">
        <f t="shared" si="41"/>
        <v>Orta yas</v>
      </c>
    </row>
    <row r="2672" spans="1:8" x14ac:dyDescent="0.3">
      <c r="A2672">
        <v>202670</v>
      </c>
      <c r="B2672">
        <v>37</v>
      </c>
      <c r="C2672" t="s">
        <v>16</v>
      </c>
      <c r="D2672" t="s">
        <v>20</v>
      </c>
      <c r="E2672" t="s">
        <v>12</v>
      </c>
      <c r="F2672" t="s">
        <v>10</v>
      </c>
      <c r="G2672">
        <v>1049</v>
      </c>
      <c r="H2672" t="str">
        <f t="shared" si="41"/>
        <v>Orta yas</v>
      </c>
    </row>
    <row r="2673" spans="1:8" x14ac:dyDescent="0.3">
      <c r="A2673">
        <v>202671</v>
      </c>
      <c r="B2673">
        <v>19</v>
      </c>
      <c r="C2673" t="s">
        <v>7</v>
      </c>
      <c r="D2673" t="s">
        <v>14</v>
      </c>
      <c r="E2673" t="s">
        <v>12</v>
      </c>
      <c r="F2673" t="s">
        <v>10</v>
      </c>
      <c r="G2673">
        <v>1924</v>
      </c>
      <c r="H2673" t="str">
        <f t="shared" si="41"/>
        <v>Kicik yas</v>
      </c>
    </row>
    <row r="2674" spans="1:8" x14ac:dyDescent="0.3">
      <c r="A2674">
        <v>202672</v>
      </c>
      <c r="B2674">
        <v>56</v>
      </c>
      <c r="C2674" t="s">
        <v>16</v>
      </c>
      <c r="D2674" t="s">
        <v>21</v>
      </c>
      <c r="E2674" t="s">
        <v>12</v>
      </c>
      <c r="F2674" t="s">
        <v>10</v>
      </c>
      <c r="G2674">
        <v>1875</v>
      </c>
      <c r="H2674" t="str">
        <f t="shared" si="41"/>
        <v>Yuksek yas</v>
      </c>
    </row>
    <row r="2675" spans="1:8" x14ac:dyDescent="0.3">
      <c r="A2675">
        <v>202673</v>
      </c>
      <c r="B2675">
        <v>23</v>
      </c>
      <c r="C2675" t="s">
        <v>7</v>
      </c>
      <c r="D2675" t="s">
        <v>18</v>
      </c>
      <c r="E2675" t="s">
        <v>9</v>
      </c>
      <c r="F2675" t="s">
        <v>10</v>
      </c>
      <c r="G2675">
        <v>1503</v>
      </c>
      <c r="H2675" t="str">
        <f t="shared" si="41"/>
        <v>Kicik yas</v>
      </c>
    </row>
    <row r="2676" spans="1:8" x14ac:dyDescent="0.3">
      <c r="A2676">
        <v>202674</v>
      </c>
      <c r="B2676">
        <v>34</v>
      </c>
      <c r="C2676" t="s">
        <v>16</v>
      </c>
      <c r="D2676" t="s">
        <v>18</v>
      </c>
      <c r="E2676" t="s">
        <v>9</v>
      </c>
      <c r="F2676" t="s">
        <v>10</v>
      </c>
      <c r="G2676">
        <v>1983</v>
      </c>
      <c r="H2676" t="str">
        <f t="shared" si="41"/>
        <v>Kicik yas</v>
      </c>
    </row>
    <row r="2677" spans="1:8" x14ac:dyDescent="0.3">
      <c r="A2677">
        <v>202675</v>
      </c>
      <c r="B2677">
        <v>76</v>
      </c>
      <c r="C2677" t="s">
        <v>13</v>
      </c>
      <c r="D2677" t="s">
        <v>14</v>
      </c>
      <c r="E2677" t="s">
        <v>19</v>
      </c>
      <c r="F2677" t="s">
        <v>10</v>
      </c>
      <c r="G2677">
        <v>1210</v>
      </c>
      <c r="H2677" t="str">
        <f t="shared" si="41"/>
        <v>Yuksek yas</v>
      </c>
    </row>
    <row r="2678" spans="1:8" x14ac:dyDescent="0.3">
      <c r="A2678">
        <v>202676</v>
      </c>
      <c r="B2678">
        <v>42</v>
      </c>
      <c r="C2678" t="s">
        <v>16</v>
      </c>
      <c r="D2678" t="s">
        <v>8</v>
      </c>
      <c r="E2678" t="s">
        <v>9</v>
      </c>
      <c r="F2678" t="s">
        <v>10</v>
      </c>
      <c r="G2678">
        <v>1972</v>
      </c>
      <c r="H2678" t="str">
        <f t="shared" si="41"/>
        <v>Orta yas</v>
      </c>
    </row>
    <row r="2679" spans="1:8" x14ac:dyDescent="0.3">
      <c r="A2679">
        <v>202677</v>
      </c>
      <c r="B2679">
        <v>74</v>
      </c>
      <c r="C2679" t="s">
        <v>13</v>
      </c>
      <c r="D2679" t="s">
        <v>21</v>
      </c>
      <c r="E2679" t="s">
        <v>12</v>
      </c>
      <c r="F2679" t="s">
        <v>10</v>
      </c>
      <c r="G2679">
        <v>1527</v>
      </c>
      <c r="H2679" t="str">
        <f t="shared" si="41"/>
        <v>Yuksek yas</v>
      </c>
    </row>
    <row r="2680" spans="1:8" x14ac:dyDescent="0.3">
      <c r="A2680">
        <v>202678</v>
      </c>
      <c r="B2680">
        <v>45</v>
      </c>
      <c r="C2680" t="s">
        <v>13</v>
      </c>
      <c r="D2680" t="s">
        <v>8</v>
      </c>
      <c r="E2680" t="s">
        <v>9</v>
      </c>
      <c r="F2680" t="s">
        <v>10</v>
      </c>
      <c r="G2680">
        <v>1679</v>
      </c>
      <c r="H2680" t="str">
        <f t="shared" si="41"/>
        <v>Orta yas</v>
      </c>
    </row>
    <row r="2681" spans="1:8" x14ac:dyDescent="0.3">
      <c r="A2681">
        <v>202679</v>
      </c>
      <c r="B2681">
        <v>19</v>
      </c>
      <c r="C2681" t="s">
        <v>13</v>
      </c>
      <c r="D2681" t="s">
        <v>20</v>
      </c>
      <c r="E2681" t="s">
        <v>15</v>
      </c>
      <c r="F2681" t="s">
        <v>10</v>
      </c>
      <c r="G2681">
        <v>1282</v>
      </c>
      <c r="H2681" t="str">
        <f t="shared" si="41"/>
        <v>Kicik yas</v>
      </c>
    </row>
    <row r="2682" spans="1:8" x14ac:dyDescent="0.3">
      <c r="A2682">
        <v>202680</v>
      </c>
      <c r="B2682">
        <v>52</v>
      </c>
      <c r="C2682" t="s">
        <v>13</v>
      </c>
      <c r="D2682" t="s">
        <v>21</v>
      </c>
      <c r="E2682" t="s">
        <v>12</v>
      </c>
      <c r="F2682" t="s">
        <v>10</v>
      </c>
      <c r="G2682">
        <v>1378</v>
      </c>
      <c r="H2682" t="str">
        <f t="shared" si="41"/>
        <v>Yuksek yas</v>
      </c>
    </row>
    <row r="2683" spans="1:8" x14ac:dyDescent="0.3">
      <c r="A2683">
        <v>202681</v>
      </c>
      <c r="B2683">
        <v>54</v>
      </c>
      <c r="C2683" t="s">
        <v>13</v>
      </c>
      <c r="D2683" t="s">
        <v>17</v>
      </c>
      <c r="E2683" t="s">
        <v>12</v>
      </c>
      <c r="F2683" t="s">
        <v>10</v>
      </c>
      <c r="G2683">
        <v>1325</v>
      </c>
      <c r="H2683" t="str">
        <f t="shared" si="41"/>
        <v>Yuksek yas</v>
      </c>
    </row>
    <row r="2684" spans="1:8" x14ac:dyDescent="0.3">
      <c r="A2684">
        <v>202682</v>
      </c>
      <c r="B2684">
        <v>22</v>
      </c>
      <c r="C2684" t="s">
        <v>7</v>
      </c>
      <c r="D2684" t="s">
        <v>14</v>
      </c>
      <c r="E2684" t="s">
        <v>12</v>
      </c>
      <c r="F2684" t="s">
        <v>10</v>
      </c>
      <c r="G2684">
        <v>1297</v>
      </c>
      <c r="H2684" t="str">
        <f t="shared" si="41"/>
        <v>Kicik yas</v>
      </c>
    </row>
    <row r="2685" spans="1:8" x14ac:dyDescent="0.3">
      <c r="A2685">
        <v>202683</v>
      </c>
      <c r="B2685">
        <v>18</v>
      </c>
      <c r="C2685" t="s">
        <v>7</v>
      </c>
      <c r="D2685" t="s">
        <v>20</v>
      </c>
      <c r="E2685" t="s">
        <v>19</v>
      </c>
      <c r="F2685" t="s">
        <v>10</v>
      </c>
      <c r="G2685">
        <v>1696</v>
      </c>
      <c r="H2685" t="str">
        <f t="shared" si="41"/>
        <v>Kicik yas</v>
      </c>
    </row>
    <row r="2686" spans="1:8" x14ac:dyDescent="0.3">
      <c r="A2686">
        <v>202684</v>
      </c>
      <c r="B2686">
        <v>0</v>
      </c>
      <c r="C2686" t="s">
        <v>7</v>
      </c>
      <c r="D2686" t="s">
        <v>20</v>
      </c>
      <c r="E2686" t="s">
        <v>19</v>
      </c>
      <c r="F2686" t="s">
        <v>10</v>
      </c>
      <c r="G2686">
        <v>1137</v>
      </c>
      <c r="H2686" t="str">
        <f t="shared" si="41"/>
        <v>Bilinmir</v>
      </c>
    </row>
    <row r="2687" spans="1:8" x14ac:dyDescent="0.3">
      <c r="A2687">
        <v>202685</v>
      </c>
      <c r="B2687">
        <v>29</v>
      </c>
      <c r="C2687" t="s">
        <v>13</v>
      </c>
      <c r="D2687" t="s">
        <v>17</v>
      </c>
      <c r="E2687" t="s">
        <v>15</v>
      </c>
      <c r="F2687" t="s">
        <v>10</v>
      </c>
      <c r="G2687">
        <v>1124</v>
      </c>
      <c r="H2687" t="str">
        <f t="shared" si="41"/>
        <v>Kicik yas</v>
      </c>
    </row>
    <row r="2688" spans="1:8" x14ac:dyDescent="0.3">
      <c r="A2688">
        <v>202686</v>
      </c>
      <c r="B2688">
        <v>73</v>
      </c>
      <c r="C2688" t="s">
        <v>16</v>
      </c>
      <c r="D2688" t="s">
        <v>8</v>
      </c>
      <c r="E2688" t="s">
        <v>9</v>
      </c>
      <c r="F2688" t="s">
        <v>10</v>
      </c>
      <c r="G2688">
        <v>1933</v>
      </c>
      <c r="H2688" t="str">
        <f t="shared" si="41"/>
        <v>Yuksek yas</v>
      </c>
    </row>
    <row r="2689" spans="1:8" x14ac:dyDescent="0.3">
      <c r="A2689">
        <v>202687</v>
      </c>
      <c r="B2689">
        <v>53</v>
      </c>
      <c r="C2689" t="s">
        <v>7</v>
      </c>
      <c r="D2689" t="s">
        <v>20</v>
      </c>
      <c r="E2689" t="s">
        <v>9</v>
      </c>
      <c r="F2689" t="s">
        <v>10</v>
      </c>
      <c r="G2689">
        <v>1391</v>
      </c>
      <c r="H2689" t="str">
        <f t="shared" si="41"/>
        <v>Yuksek yas</v>
      </c>
    </row>
    <row r="2690" spans="1:8" x14ac:dyDescent="0.3">
      <c r="A2690">
        <v>202688</v>
      </c>
      <c r="B2690">
        <v>62</v>
      </c>
      <c r="C2690" t="s">
        <v>16</v>
      </c>
      <c r="D2690" t="s">
        <v>8</v>
      </c>
      <c r="E2690" t="s">
        <v>15</v>
      </c>
      <c r="F2690" t="s">
        <v>10</v>
      </c>
      <c r="G2690">
        <v>1401</v>
      </c>
      <c r="H2690" t="str">
        <f t="shared" ref="H2690:H2753" si="42">IF(B2690=0, "Bilinmir",
    IF(AND(B2690&gt;0, B2690&lt;35), "Kicik yas",
        IF(AND(B2690&gt;=35, B2690&lt;50), "Orta yas",
            "Yuksek yas"
        )
    )
)</f>
        <v>Yuksek yas</v>
      </c>
    </row>
    <row r="2691" spans="1:8" x14ac:dyDescent="0.3">
      <c r="A2691">
        <v>202689</v>
      </c>
      <c r="B2691">
        <v>40</v>
      </c>
      <c r="C2691" t="s">
        <v>16</v>
      </c>
      <c r="D2691" t="s">
        <v>21</v>
      </c>
      <c r="E2691" t="s">
        <v>12</v>
      </c>
      <c r="F2691" t="s">
        <v>10</v>
      </c>
      <c r="G2691">
        <v>1479</v>
      </c>
      <c r="H2691" t="str">
        <f t="shared" si="42"/>
        <v>Orta yas</v>
      </c>
    </row>
    <row r="2692" spans="1:8" x14ac:dyDescent="0.3">
      <c r="A2692">
        <v>202690</v>
      </c>
      <c r="B2692">
        <v>64</v>
      </c>
      <c r="C2692" t="s">
        <v>13</v>
      </c>
      <c r="D2692" t="s">
        <v>8</v>
      </c>
      <c r="E2692" t="s">
        <v>9</v>
      </c>
      <c r="F2692" t="s">
        <v>10</v>
      </c>
      <c r="G2692">
        <v>1400</v>
      </c>
      <c r="H2692" t="str">
        <f t="shared" si="42"/>
        <v>Yuksek yas</v>
      </c>
    </row>
    <row r="2693" spans="1:8" x14ac:dyDescent="0.3">
      <c r="A2693">
        <v>202691</v>
      </c>
      <c r="B2693">
        <v>48</v>
      </c>
      <c r="C2693" t="s">
        <v>13</v>
      </c>
      <c r="D2693" t="s">
        <v>18</v>
      </c>
      <c r="E2693" t="s">
        <v>19</v>
      </c>
      <c r="F2693" t="s">
        <v>10</v>
      </c>
      <c r="G2693">
        <v>1569</v>
      </c>
      <c r="H2693" t="str">
        <f t="shared" si="42"/>
        <v>Orta yas</v>
      </c>
    </row>
    <row r="2694" spans="1:8" x14ac:dyDescent="0.3">
      <c r="A2694">
        <v>202692</v>
      </c>
      <c r="B2694">
        <v>28</v>
      </c>
      <c r="C2694" t="s">
        <v>13</v>
      </c>
      <c r="D2694" t="s">
        <v>20</v>
      </c>
      <c r="E2694" t="s">
        <v>19</v>
      </c>
      <c r="F2694" t="s">
        <v>10</v>
      </c>
      <c r="G2694">
        <v>1361</v>
      </c>
      <c r="H2694" t="str">
        <f t="shared" si="42"/>
        <v>Kicik yas</v>
      </c>
    </row>
    <row r="2695" spans="1:8" x14ac:dyDescent="0.3">
      <c r="A2695">
        <v>202693</v>
      </c>
      <c r="B2695">
        <v>27</v>
      </c>
      <c r="C2695" t="s">
        <v>7</v>
      </c>
      <c r="D2695" t="s">
        <v>21</v>
      </c>
      <c r="E2695" t="s">
        <v>15</v>
      </c>
      <c r="F2695" t="s">
        <v>10</v>
      </c>
      <c r="G2695">
        <v>1065</v>
      </c>
      <c r="H2695" t="str">
        <f t="shared" si="42"/>
        <v>Kicik yas</v>
      </c>
    </row>
    <row r="2696" spans="1:8" x14ac:dyDescent="0.3">
      <c r="A2696">
        <v>202694</v>
      </c>
      <c r="B2696">
        <v>20</v>
      </c>
      <c r="C2696" t="s">
        <v>13</v>
      </c>
      <c r="D2696" t="s">
        <v>18</v>
      </c>
      <c r="E2696" t="s">
        <v>19</v>
      </c>
      <c r="F2696" t="s">
        <v>10</v>
      </c>
      <c r="G2696">
        <v>1427</v>
      </c>
      <c r="H2696" t="str">
        <f t="shared" si="42"/>
        <v>Kicik yas</v>
      </c>
    </row>
    <row r="2697" spans="1:8" x14ac:dyDescent="0.3">
      <c r="A2697">
        <v>202695</v>
      </c>
      <c r="B2697">
        <v>71</v>
      </c>
      <c r="C2697" t="s">
        <v>7</v>
      </c>
      <c r="D2697" t="s">
        <v>21</v>
      </c>
      <c r="E2697" t="s">
        <v>15</v>
      </c>
      <c r="F2697" t="s">
        <v>10</v>
      </c>
      <c r="G2697">
        <v>1851</v>
      </c>
      <c r="H2697" t="str">
        <f t="shared" si="42"/>
        <v>Yuksek yas</v>
      </c>
    </row>
    <row r="2698" spans="1:8" x14ac:dyDescent="0.3">
      <c r="A2698">
        <v>202696</v>
      </c>
      <c r="B2698">
        <v>31</v>
      </c>
      <c r="C2698" t="s">
        <v>11</v>
      </c>
      <c r="D2698" t="s">
        <v>8</v>
      </c>
      <c r="E2698" t="s">
        <v>19</v>
      </c>
      <c r="F2698" t="s">
        <v>10</v>
      </c>
      <c r="G2698">
        <v>1713</v>
      </c>
      <c r="H2698" t="str">
        <f t="shared" si="42"/>
        <v>Kicik yas</v>
      </c>
    </row>
    <row r="2699" spans="1:8" x14ac:dyDescent="0.3">
      <c r="A2699">
        <v>202697</v>
      </c>
      <c r="B2699">
        <v>33</v>
      </c>
      <c r="C2699" t="s">
        <v>7</v>
      </c>
      <c r="D2699" t="s">
        <v>14</v>
      </c>
      <c r="E2699" t="s">
        <v>12</v>
      </c>
      <c r="F2699" t="s">
        <v>10</v>
      </c>
      <c r="G2699">
        <v>1520</v>
      </c>
      <c r="H2699" t="str">
        <f t="shared" si="42"/>
        <v>Kicik yas</v>
      </c>
    </row>
    <row r="2700" spans="1:8" x14ac:dyDescent="0.3">
      <c r="A2700">
        <v>202698</v>
      </c>
      <c r="B2700">
        <v>27</v>
      </c>
      <c r="C2700" t="s">
        <v>7</v>
      </c>
      <c r="D2700" t="s">
        <v>17</v>
      </c>
      <c r="E2700" t="s">
        <v>19</v>
      </c>
      <c r="F2700" t="s">
        <v>10</v>
      </c>
      <c r="G2700">
        <v>1431</v>
      </c>
      <c r="H2700" t="str">
        <f t="shared" si="42"/>
        <v>Kicik yas</v>
      </c>
    </row>
    <row r="2701" spans="1:8" x14ac:dyDescent="0.3">
      <c r="A2701">
        <v>202699</v>
      </c>
      <c r="B2701">
        <v>46</v>
      </c>
      <c r="C2701" t="s">
        <v>13</v>
      </c>
      <c r="D2701" t="s">
        <v>18</v>
      </c>
      <c r="E2701" t="s">
        <v>19</v>
      </c>
      <c r="F2701" t="s">
        <v>10</v>
      </c>
      <c r="G2701">
        <v>1934</v>
      </c>
      <c r="H2701" t="str">
        <f t="shared" si="42"/>
        <v>Orta yas</v>
      </c>
    </row>
    <row r="2702" spans="1:8" x14ac:dyDescent="0.3">
      <c r="A2702">
        <v>202700</v>
      </c>
      <c r="B2702">
        <v>27</v>
      </c>
      <c r="C2702" t="s">
        <v>7</v>
      </c>
      <c r="D2702" t="s">
        <v>8</v>
      </c>
      <c r="E2702" t="s">
        <v>19</v>
      </c>
      <c r="F2702" t="s">
        <v>10</v>
      </c>
      <c r="G2702">
        <v>1104</v>
      </c>
      <c r="H2702" t="str">
        <f t="shared" si="42"/>
        <v>Kicik yas</v>
      </c>
    </row>
    <row r="2703" spans="1:8" x14ac:dyDescent="0.3">
      <c r="A2703">
        <v>202701</v>
      </c>
      <c r="B2703">
        <v>29</v>
      </c>
      <c r="C2703" t="s">
        <v>13</v>
      </c>
      <c r="D2703" t="s">
        <v>20</v>
      </c>
      <c r="E2703" t="s">
        <v>9</v>
      </c>
      <c r="F2703" t="s">
        <v>10</v>
      </c>
      <c r="G2703">
        <v>1088</v>
      </c>
      <c r="H2703" t="str">
        <f t="shared" si="42"/>
        <v>Kicik yas</v>
      </c>
    </row>
    <row r="2704" spans="1:8" x14ac:dyDescent="0.3">
      <c r="A2704">
        <v>202702</v>
      </c>
      <c r="B2704">
        <v>47</v>
      </c>
      <c r="C2704" t="s">
        <v>13</v>
      </c>
      <c r="D2704" t="s">
        <v>20</v>
      </c>
      <c r="E2704" t="s">
        <v>15</v>
      </c>
      <c r="F2704" t="s">
        <v>10</v>
      </c>
      <c r="G2704">
        <v>1600</v>
      </c>
      <c r="H2704" t="str">
        <f t="shared" si="42"/>
        <v>Orta yas</v>
      </c>
    </row>
    <row r="2705" spans="1:8" x14ac:dyDescent="0.3">
      <c r="A2705">
        <v>202703</v>
      </c>
      <c r="B2705">
        <v>58</v>
      </c>
      <c r="C2705" t="s">
        <v>7</v>
      </c>
      <c r="D2705" t="s">
        <v>8</v>
      </c>
      <c r="E2705" t="s">
        <v>19</v>
      </c>
      <c r="F2705" t="s">
        <v>10</v>
      </c>
      <c r="G2705">
        <v>1855</v>
      </c>
      <c r="H2705" t="str">
        <f t="shared" si="42"/>
        <v>Yuksek yas</v>
      </c>
    </row>
    <row r="2706" spans="1:8" x14ac:dyDescent="0.3">
      <c r="A2706">
        <v>202704</v>
      </c>
      <c r="B2706">
        <v>18</v>
      </c>
      <c r="C2706" t="s">
        <v>13</v>
      </c>
      <c r="D2706" t="s">
        <v>14</v>
      </c>
      <c r="E2706" t="s">
        <v>15</v>
      </c>
      <c r="F2706" t="s">
        <v>10</v>
      </c>
      <c r="G2706">
        <v>1005</v>
      </c>
      <c r="H2706" t="str">
        <f t="shared" si="42"/>
        <v>Kicik yas</v>
      </c>
    </row>
    <row r="2707" spans="1:8" x14ac:dyDescent="0.3">
      <c r="A2707">
        <v>202705</v>
      </c>
      <c r="B2707">
        <v>22</v>
      </c>
      <c r="C2707" t="s">
        <v>16</v>
      </c>
      <c r="D2707" t="s">
        <v>18</v>
      </c>
      <c r="E2707" t="s">
        <v>12</v>
      </c>
      <c r="F2707" t="s">
        <v>10</v>
      </c>
      <c r="G2707">
        <v>1157</v>
      </c>
      <c r="H2707" t="str">
        <f t="shared" si="42"/>
        <v>Kicik yas</v>
      </c>
    </row>
    <row r="2708" spans="1:8" x14ac:dyDescent="0.3">
      <c r="A2708">
        <v>202706</v>
      </c>
      <c r="B2708">
        <v>0</v>
      </c>
      <c r="C2708" t="s">
        <v>13</v>
      </c>
      <c r="D2708" t="s">
        <v>21</v>
      </c>
      <c r="E2708" t="s">
        <v>12</v>
      </c>
      <c r="F2708" t="s">
        <v>10</v>
      </c>
      <c r="G2708">
        <v>1378</v>
      </c>
      <c r="H2708" t="str">
        <f t="shared" si="42"/>
        <v>Bilinmir</v>
      </c>
    </row>
    <row r="2709" spans="1:8" x14ac:dyDescent="0.3">
      <c r="A2709">
        <v>202707</v>
      </c>
      <c r="B2709">
        <v>25</v>
      </c>
      <c r="C2709" t="s">
        <v>13</v>
      </c>
      <c r="D2709" t="s">
        <v>17</v>
      </c>
      <c r="E2709" t="s">
        <v>9</v>
      </c>
      <c r="F2709" t="s">
        <v>10</v>
      </c>
      <c r="G2709">
        <v>1329</v>
      </c>
      <c r="H2709" t="str">
        <f t="shared" si="42"/>
        <v>Kicik yas</v>
      </c>
    </row>
    <row r="2710" spans="1:8" x14ac:dyDescent="0.3">
      <c r="A2710">
        <v>202708</v>
      </c>
      <c r="B2710">
        <v>60</v>
      </c>
      <c r="C2710" t="s">
        <v>7</v>
      </c>
      <c r="D2710" t="s">
        <v>8</v>
      </c>
      <c r="E2710" t="s">
        <v>15</v>
      </c>
      <c r="F2710" t="s">
        <v>10</v>
      </c>
      <c r="G2710">
        <v>1102</v>
      </c>
      <c r="H2710" t="str">
        <f t="shared" si="42"/>
        <v>Yuksek yas</v>
      </c>
    </row>
    <row r="2711" spans="1:8" x14ac:dyDescent="0.3">
      <c r="A2711">
        <v>202709</v>
      </c>
      <c r="B2711">
        <v>29</v>
      </c>
      <c r="C2711" t="s">
        <v>7</v>
      </c>
      <c r="D2711" t="s">
        <v>18</v>
      </c>
      <c r="E2711" t="s">
        <v>15</v>
      </c>
      <c r="F2711" t="s">
        <v>10</v>
      </c>
      <c r="G2711">
        <v>1222</v>
      </c>
      <c r="H2711" t="str">
        <f t="shared" si="42"/>
        <v>Kicik yas</v>
      </c>
    </row>
    <row r="2712" spans="1:8" x14ac:dyDescent="0.3">
      <c r="A2712">
        <v>202710</v>
      </c>
      <c r="B2712">
        <v>18</v>
      </c>
      <c r="C2712" t="s">
        <v>13</v>
      </c>
      <c r="D2712" t="s">
        <v>8</v>
      </c>
      <c r="E2712" t="s">
        <v>15</v>
      </c>
      <c r="F2712" t="s">
        <v>10</v>
      </c>
      <c r="G2712">
        <v>1401</v>
      </c>
      <c r="H2712" t="str">
        <f t="shared" si="42"/>
        <v>Kicik yas</v>
      </c>
    </row>
    <row r="2713" spans="1:8" x14ac:dyDescent="0.3">
      <c r="A2713">
        <v>202711</v>
      </c>
      <c r="B2713">
        <v>74</v>
      </c>
      <c r="C2713" t="s">
        <v>7</v>
      </c>
      <c r="D2713" t="s">
        <v>18</v>
      </c>
      <c r="E2713" t="s">
        <v>19</v>
      </c>
      <c r="F2713" t="s">
        <v>10</v>
      </c>
      <c r="G2713">
        <v>1682</v>
      </c>
      <c r="H2713" t="str">
        <f t="shared" si="42"/>
        <v>Yuksek yas</v>
      </c>
    </row>
    <row r="2714" spans="1:8" x14ac:dyDescent="0.3">
      <c r="A2714">
        <v>202712</v>
      </c>
      <c r="B2714">
        <v>71</v>
      </c>
      <c r="C2714" t="s">
        <v>16</v>
      </c>
      <c r="D2714" t="s">
        <v>8</v>
      </c>
      <c r="E2714" t="s">
        <v>19</v>
      </c>
      <c r="F2714" t="s">
        <v>10</v>
      </c>
      <c r="G2714">
        <v>1544</v>
      </c>
      <c r="H2714" t="str">
        <f t="shared" si="42"/>
        <v>Yuksek yas</v>
      </c>
    </row>
    <row r="2715" spans="1:8" x14ac:dyDescent="0.3">
      <c r="A2715">
        <v>202713</v>
      </c>
      <c r="B2715">
        <v>37</v>
      </c>
      <c r="C2715" t="s">
        <v>16</v>
      </c>
      <c r="D2715" t="s">
        <v>17</v>
      </c>
      <c r="E2715" t="s">
        <v>19</v>
      </c>
      <c r="F2715" t="s">
        <v>10</v>
      </c>
      <c r="G2715">
        <v>1508</v>
      </c>
      <c r="H2715" t="str">
        <f t="shared" si="42"/>
        <v>Orta yas</v>
      </c>
    </row>
    <row r="2716" spans="1:8" x14ac:dyDescent="0.3">
      <c r="A2716">
        <v>202714</v>
      </c>
      <c r="B2716">
        <v>45</v>
      </c>
      <c r="C2716" t="s">
        <v>7</v>
      </c>
      <c r="D2716" t="s">
        <v>17</v>
      </c>
      <c r="E2716" t="s">
        <v>15</v>
      </c>
      <c r="F2716" t="s">
        <v>10</v>
      </c>
      <c r="G2716">
        <v>1692</v>
      </c>
      <c r="H2716" t="str">
        <f t="shared" si="42"/>
        <v>Orta yas</v>
      </c>
    </row>
    <row r="2717" spans="1:8" x14ac:dyDescent="0.3">
      <c r="A2717">
        <v>202715</v>
      </c>
      <c r="B2717">
        <v>74</v>
      </c>
      <c r="C2717" t="s">
        <v>11</v>
      </c>
      <c r="D2717" t="s">
        <v>21</v>
      </c>
      <c r="E2717" t="s">
        <v>9</v>
      </c>
      <c r="F2717" t="s">
        <v>10</v>
      </c>
      <c r="G2717">
        <v>1183</v>
      </c>
      <c r="H2717" t="str">
        <f t="shared" si="42"/>
        <v>Yuksek yas</v>
      </c>
    </row>
    <row r="2718" spans="1:8" x14ac:dyDescent="0.3">
      <c r="A2718">
        <v>202716</v>
      </c>
      <c r="B2718">
        <v>60</v>
      </c>
      <c r="C2718" t="s">
        <v>16</v>
      </c>
      <c r="D2718" t="s">
        <v>20</v>
      </c>
      <c r="E2718" t="s">
        <v>15</v>
      </c>
      <c r="F2718" t="s">
        <v>10</v>
      </c>
      <c r="G2718">
        <v>1914</v>
      </c>
      <c r="H2718" t="str">
        <f t="shared" si="42"/>
        <v>Yuksek yas</v>
      </c>
    </row>
    <row r="2719" spans="1:8" x14ac:dyDescent="0.3">
      <c r="A2719">
        <v>202717</v>
      </c>
      <c r="B2719">
        <v>54</v>
      </c>
      <c r="C2719" t="s">
        <v>16</v>
      </c>
      <c r="D2719" t="s">
        <v>8</v>
      </c>
      <c r="E2719" t="s">
        <v>9</v>
      </c>
      <c r="F2719" t="s">
        <v>10</v>
      </c>
      <c r="G2719">
        <v>1086</v>
      </c>
      <c r="H2719" t="str">
        <f t="shared" si="42"/>
        <v>Yuksek yas</v>
      </c>
    </row>
    <row r="2720" spans="1:8" x14ac:dyDescent="0.3">
      <c r="A2720">
        <v>202718</v>
      </c>
      <c r="B2720">
        <v>64</v>
      </c>
      <c r="C2720" t="s">
        <v>13</v>
      </c>
      <c r="D2720" t="s">
        <v>18</v>
      </c>
      <c r="E2720" t="s">
        <v>12</v>
      </c>
      <c r="F2720" t="s">
        <v>10</v>
      </c>
      <c r="G2720">
        <v>1580</v>
      </c>
      <c r="H2720" t="str">
        <f t="shared" si="42"/>
        <v>Yuksek yas</v>
      </c>
    </row>
    <row r="2721" spans="1:8" x14ac:dyDescent="0.3">
      <c r="A2721">
        <v>202719</v>
      </c>
      <c r="B2721">
        <v>54</v>
      </c>
      <c r="C2721" t="s">
        <v>11</v>
      </c>
      <c r="D2721" t="s">
        <v>21</v>
      </c>
      <c r="E2721" t="s">
        <v>12</v>
      </c>
      <c r="F2721" t="s">
        <v>10</v>
      </c>
      <c r="G2721">
        <v>1379</v>
      </c>
      <c r="H2721" t="str">
        <f t="shared" si="42"/>
        <v>Yuksek yas</v>
      </c>
    </row>
    <row r="2722" spans="1:8" x14ac:dyDescent="0.3">
      <c r="A2722">
        <v>202720</v>
      </c>
      <c r="B2722">
        <v>29</v>
      </c>
      <c r="C2722" t="s">
        <v>16</v>
      </c>
      <c r="D2722" t="s">
        <v>17</v>
      </c>
      <c r="E2722" t="s">
        <v>12</v>
      </c>
      <c r="F2722" t="s">
        <v>10</v>
      </c>
      <c r="G2722">
        <v>1537</v>
      </c>
      <c r="H2722" t="str">
        <f t="shared" si="42"/>
        <v>Kicik yas</v>
      </c>
    </row>
    <row r="2723" spans="1:8" x14ac:dyDescent="0.3">
      <c r="A2723">
        <v>202721</v>
      </c>
      <c r="B2723">
        <v>54</v>
      </c>
      <c r="C2723" t="s">
        <v>13</v>
      </c>
      <c r="D2723" t="s">
        <v>8</v>
      </c>
      <c r="E2723" t="s">
        <v>12</v>
      </c>
      <c r="F2723" t="s">
        <v>10</v>
      </c>
      <c r="G2723">
        <v>1412</v>
      </c>
      <c r="H2723" t="str">
        <f t="shared" si="42"/>
        <v>Yuksek yas</v>
      </c>
    </row>
    <row r="2724" spans="1:8" x14ac:dyDescent="0.3">
      <c r="A2724">
        <v>202722</v>
      </c>
      <c r="B2724">
        <v>66</v>
      </c>
      <c r="C2724" t="s">
        <v>13</v>
      </c>
      <c r="D2724" t="s">
        <v>17</v>
      </c>
      <c r="E2724" t="s">
        <v>12</v>
      </c>
      <c r="F2724" t="s">
        <v>10</v>
      </c>
      <c r="G2724">
        <v>1919</v>
      </c>
      <c r="H2724" t="str">
        <f t="shared" si="42"/>
        <v>Yuksek yas</v>
      </c>
    </row>
    <row r="2725" spans="1:8" x14ac:dyDescent="0.3">
      <c r="A2725">
        <v>202723</v>
      </c>
      <c r="B2725">
        <v>66</v>
      </c>
      <c r="C2725" t="s">
        <v>16</v>
      </c>
      <c r="D2725" t="s">
        <v>18</v>
      </c>
      <c r="E2725" t="s">
        <v>12</v>
      </c>
      <c r="F2725" t="s">
        <v>10</v>
      </c>
      <c r="G2725">
        <v>1517</v>
      </c>
      <c r="H2725" t="str">
        <f t="shared" si="42"/>
        <v>Yuksek yas</v>
      </c>
    </row>
    <row r="2726" spans="1:8" x14ac:dyDescent="0.3">
      <c r="A2726">
        <v>202724</v>
      </c>
      <c r="B2726">
        <v>73</v>
      </c>
      <c r="C2726" t="s">
        <v>7</v>
      </c>
      <c r="D2726" t="s">
        <v>14</v>
      </c>
      <c r="E2726" t="s">
        <v>15</v>
      </c>
      <c r="F2726" t="s">
        <v>10</v>
      </c>
      <c r="G2726">
        <v>1767</v>
      </c>
      <c r="H2726" t="str">
        <f t="shared" si="42"/>
        <v>Yuksek yas</v>
      </c>
    </row>
    <row r="2727" spans="1:8" x14ac:dyDescent="0.3">
      <c r="A2727">
        <v>202725</v>
      </c>
      <c r="B2727">
        <v>61</v>
      </c>
      <c r="C2727" t="s">
        <v>16</v>
      </c>
      <c r="D2727" t="s">
        <v>18</v>
      </c>
      <c r="E2727" t="s">
        <v>15</v>
      </c>
      <c r="F2727" t="s">
        <v>10</v>
      </c>
      <c r="G2727">
        <v>1693</v>
      </c>
      <c r="H2727" t="str">
        <f t="shared" si="42"/>
        <v>Yuksek yas</v>
      </c>
    </row>
    <row r="2728" spans="1:8" x14ac:dyDescent="0.3">
      <c r="A2728">
        <v>202726</v>
      </c>
      <c r="B2728">
        <v>73</v>
      </c>
      <c r="C2728" t="s">
        <v>13</v>
      </c>
      <c r="D2728" t="s">
        <v>17</v>
      </c>
      <c r="E2728" t="s">
        <v>15</v>
      </c>
      <c r="F2728" t="s">
        <v>10</v>
      </c>
      <c r="G2728">
        <v>1294</v>
      </c>
      <c r="H2728" t="str">
        <f t="shared" si="42"/>
        <v>Yuksek yas</v>
      </c>
    </row>
    <row r="2729" spans="1:8" x14ac:dyDescent="0.3">
      <c r="A2729">
        <v>202727</v>
      </c>
      <c r="B2729">
        <v>45</v>
      </c>
      <c r="C2729" t="s">
        <v>16</v>
      </c>
      <c r="D2729" t="s">
        <v>8</v>
      </c>
      <c r="E2729" t="s">
        <v>9</v>
      </c>
      <c r="F2729" t="s">
        <v>10</v>
      </c>
      <c r="G2729">
        <v>1259</v>
      </c>
      <c r="H2729" t="str">
        <f t="shared" si="42"/>
        <v>Orta yas</v>
      </c>
    </row>
    <row r="2730" spans="1:8" x14ac:dyDescent="0.3">
      <c r="A2730">
        <v>202728</v>
      </c>
      <c r="B2730">
        <v>64</v>
      </c>
      <c r="C2730" t="s">
        <v>7</v>
      </c>
      <c r="D2730" t="s">
        <v>21</v>
      </c>
      <c r="E2730" t="s">
        <v>9</v>
      </c>
      <c r="F2730" t="s">
        <v>10</v>
      </c>
      <c r="G2730">
        <v>1383</v>
      </c>
      <c r="H2730" t="str">
        <f t="shared" si="42"/>
        <v>Yuksek yas</v>
      </c>
    </row>
    <row r="2731" spans="1:8" x14ac:dyDescent="0.3">
      <c r="A2731">
        <v>202729</v>
      </c>
      <c r="B2731">
        <v>32</v>
      </c>
      <c r="C2731" t="s">
        <v>13</v>
      </c>
      <c r="D2731" t="s">
        <v>14</v>
      </c>
      <c r="E2731" t="s">
        <v>12</v>
      </c>
      <c r="F2731" t="s">
        <v>10</v>
      </c>
      <c r="G2731">
        <v>1825</v>
      </c>
      <c r="H2731" t="str">
        <f t="shared" si="42"/>
        <v>Kicik yas</v>
      </c>
    </row>
    <row r="2732" spans="1:8" x14ac:dyDescent="0.3">
      <c r="A2732">
        <v>202730</v>
      </c>
      <c r="B2732">
        <v>23</v>
      </c>
      <c r="C2732" t="s">
        <v>7</v>
      </c>
      <c r="D2732" t="s">
        <v>20</v>
      </c>
      <c r="E2732" t="s">
        <v>12</v>
      </c>
      <c r="F2732" t="s">
        <v>10</v>
      </c>
      <c r="G2732">
        <v>1303</v>
      </c>
      <c r="H2732" t="str">
        <f t="shared" si="42"/>
        <v>Kicik yas</v>
      </c>
    </row>
    <row r="2733" spans="1:8" x14ac:dyDescent="0.3">
      <c r="A2733">
        <v>202731</v>
      </c>
      <c r="B2733">
        <v>61</v>
      </c>
      <c r="C2733" t="s">
        <v>16</v>
      </c>
      <c r="D2733" t="s">
        <v>17</v>
      </c>
      <c r="E2733" t="s">
        <v>12</v>
      </c>
      <c r="F2733" t="s">
        <v>10</v>
      </c>
      <c r="G2733">
        <v>1315</v>
      </c>
      <c r="H2733" t="str">
        <f t="shared" si="42"/>
        <v>Yuksek yas</v>
      </c>
    </row>
    <row r="2734" spans="1:8" x14ac:dyDescent="0.3">
      <c r="A2734">
        <v>202732</v>
      </c>
      <c r="B2734">
        <v>76</v>
      </c>
      <c r="C2734" t="s">
        <v>16</v>
      </c>
      <c r="D2734" t="s">
        <v>17</v>
      </c>
      <c r="E2734" t="s">
        <v>19</v>
      </c>
      <c r="F2734" t="s">
        <v>10</v>
      </c>
      <c r="G2734">
        <v>1745</v>
      </c>
      <c r="H2734" t="str">
        <f t="shared" si="42"/>
        <v>Yuksek yas</v>
      </c>
    </row>
    <row r="2735" spans="1:8" x14ac:dyDescent="0.3">
      <c r="A2735">
        <v>202733</v>
      </c>
      <c r="B2735">
        <v>78</v>
      </c>
      <c r="C2735" t="s">
        <v>7</v>
      </c>
      <c r="D2735" t="s">
        <v>14</v>
      </c>
      <c r="E2735" t="s">
        <v>15</v>
      </c>
      <c r="F2735" t="s">
        <v>10</v>
      </c>
      <c r="G2735">
        <v>1793</v>
      </c>
      <c r="H2735" t="str">
        <f t="shared" si="42"/>
        <v>Yuksek yas</v>
      </c>
    </row>
    <row r="2736" spans="1:8" x14ac:dyDescent="0.3">
      <c r="A2736">
        <v>202734</v>
      </c>
      <c r="B2736">
        <v>0</v>
      </c>
      <c r="C2736" t="s">
        <v>16</v>
      </c>
      <c r="D2736" t="s">
        <v>21</v>
      </c>
      <c r="E2736" t="s">
        <v>19</v>
      </c>
      <c r="F2736" t="s">
        <v>10</v>
      </c>
      <c r="G2736">
        <v>1718</v>
      </c>
      <c r="H2736" t="str">
        <f t="shared" si="42"/>
        <v>Bilinmir</v>
      </c>
    </row>
    <row r="2737" spans="1:8" x14ac:dyDescent="0.3">
      <c r="A2737">
        <v>202735</v>
      </c>
      <c r="B2737">
        <v>67</v>
      </c>
      <c r="C2737" t="s">
        <v>7</v>
      </c>
      <c r="D2737" t="s">
        <v>8</v>
      </c>
      <c r="E2737" t="s">
        <v>9</v>
      </c>
      <c r="F2737" t="s">
        <v>10</v>
      </c>
      <c r="G2737">
        <v>1076</v>
      </c>
      <c r="H2737" t="str">
        <f t="shared" si="42"/>
        <v>Yuksek yas</v>
      </c>
    </row>
    <row r="2738" spans="1:8" x14ac:dyDescent="0.3">
      <c r="A2738">
        <v>202736</v>
      </c>
      <c r="B2738">
        <v>31</v>
      </c>
      <c r="C2738" t="s">
        <v>16</v>
      </c>
      <c r="D2738" t="s">
        <v>8</v>
      </c>
      <c r="E2738" t="s">
        <v>9</v>
      </c>
      <c r="F2738" t="s">
        <v>10</v>
      </c>
      <c r="G2738">
        <v>1679</v>
      </c>
      <c r="H2738" t="str">
        <f t="shared" si="42"/>
        <v>Kicik yas</v>
      </c>
    </row>
    <row r="2739" spans="1:8" x14ac:dyDescent="0.3">
      <c r="A2739">
        <v>202737</v>
      </c>
      <c r="B2739">
        <v>19</v>
      </c>
      <c r="C2739" t="s">
        <v>7</v>
      </c>
      <c r="D2739" t="s">
        <v>21</v>
      </c>
      <c r="E2739" t="s">
        <v>19</v>
      </c>
      <c r="F2739" t="s">
        <v>10</v>
      </c>
      <c r="G2739">
        <v>1853</v>
      </c>
      <c r="H2739" t="str">
        <f t="shared" si="42"/>
        <v>Kicik yas</v>
      </c>
    </row>
    <row r="2740" spans="1:8" x14ac:dyDescent="0.3">
      <c r="A2740">
        <v>202738</v>
      </c>
      <c r="B2740">
        <v>26</v>
      </c>
      <c r="C2740" t="s">
        <v>7</v>
      </c>
      <c r="D2740" t="s">
        <v>21</v>
      </c>
      <c r="E2740" t="s">
        <v>12</v>
      </c>
      <c r="F2740" t="s">
        <v>10</v>
      </c>
      <c r="G2740">
        <v>1378</v>
      </c>
      <c r="H2740" t="str">
        <f t="shared" si="42"/>
        <v>Kicik yas</v>
      </c>
    </row>
    <row r="2741" spans="1:8" x14ac:dyDescent="0.3">
      <c r="A2741">
        <v>202739</v>
      </c>
      <c r="B2741">
        <v>54</v>
      </c>
      <c r="C2741" t="s">
        <v>13</v>
      </c>
      <c r="D2741" t="s">
        <v>20</v>
      </c>
      <c r="E2741" t="s">
        <v>19</v>
      </c>
      <c r="F2741" t="s">
        <v>10</v>
      </c>
      <c r="G2741">
        <v>1460</v>
      </c>
      <c r="H2741" t="str">
        <f t="shared" si="42"/>
        <v>Yuksek yas</v>
      </c>
    </row>
    <row r="2742" spans="1:8" x14ac:dyDescent="0.3">
      <c r="A2742">
        <v>202740</v>
      </c>
      <c r="B2742">
        <v>37</v>
      </c>
      <c r="C2742" t="s">
        <v>13</v>
      </c>
      <c r="D2742" t="s">
        <v>21</v>
      </c>
      <c r="E2742" t="s">
        <v>12</v>
      </c>
      <c r="F2742" t="s">
        <v>10</v>
      </c>
      <c r="G2742">
        <v>1055</v>
      </c>
      <c r="H2742" t="str">
        <f t="shared" si="42"/>
        <v>Orta yas</v>
      </c>
    </row>
    <row r="2743" spans="1:8" x14ac:dyDescent="0.3">
      <c r="A2743">
        <v>202741</v>
      </c>
      <c r="B2743">
        <v>0</v>
      </c>
      <c r="C2743" t="s">
        <v>7</v>
      </c>
      <c r="D2743" t="s">
        <v>14</v>
      </c>
      <c r="E2743" t="s">
        <v>9</v>
      </c>
      <c r="F2743" t="s">
        <v>10</v>
      </c>
      <c r="G2743">
        <v>1806</v>
      </c>
      <c r="H2743" t="str">
        <f t="shared" si="42"/>
        <v>Bilinmir</v>
      </c>
    </row>
    <row r="2744" spans="1:8" x14ac:dyDescent="0.3">
      <c r="A2744">
        <v>202742</v>
      </c>
      <c r="B2744">
        <v>46</v>
      </c>
      <c r="C2744" t="s">
        <v>16</v>
      </c>
      <c r="D2744" t="s">
        <v>8</v>
      </c>
      <c r="E2744" t="s">
        <v>9</v>
      </c>
      <c r="F2744" t="s">
        <v>10</v>
      </c>
      <c r="G2744">
        <v>1080</v>
      </c>
      <c r="H2744" t="str">
        <f t="shared" si="42"/>
        <v>Orta yas</v>
      </c>
    </row>
    <row r="2745" spans="1:8" x14ac:dyDescent="0.3">
      <c r="A2745">
        <v>202743</v>
      </c>
      <c r="B2745">
        <v>18</v>
      </c>
      <c r="C2745" t="s">
        <v>16</v>
      </c>
      <c r="D2745" t="s">
        <v>14</v>
      </c>
      <c r="E2745" t="s">
        <v>9</v>
      </c>
      <c r="F2745" t="s">
        <v>10</v>
      </c>
      <c r="G2745">
        <v>1995</v>
      </c>
      <c r="H2745" t="str">
        <f t="shared" si="42"/>
        <v>Kicik yas</v>
      </c>
    </row>
    <row r="2746" spans="1:8" x14ac:dyDescent="0.3">
      <c r="A2746">
        <v>202744</v>
      </c>
      <c r="B2746">
        <v>72</v>
      </c>
      <c r="C2746" t="s">
        <v>16</v>
      </c>
      <c r="D2746" t="s">
        <v>20</v>
      </c>
      <c r="E2746" t="s">
        <v>9</v>
      </c>
      <c r="F2746" t="s">
        <v>10</v>
      </c>
      <c r="G2746">
        <v>1678</v>
      </c>
      <c r="H2746" t="str">
        <f t="shared" si="42"/>
        <v>Yuksek yas</v>
      </c>
    </row>
    <row r="2747" spans="1:8" x14ac:dyDescent="0.3">
      <c r="A2747">
        <v>202745</v>
      </c>
      <c r="B2747">
        <v>52</v>
      </c>
      <c r="C2747" t="s">
        <v>7</v>
      </c>
      <c r="D2747" t="s">
        <v>21</v>
      </c>
      <c r="E2747" t="s">
        <v>19</v>
      </c>
      <c r="F2747" t="s">
        <v>10</v>
      </c>
      <c r="G2747">
        <v>1175</v>
      </c>
      <c r="H2747" t="str">
        <f t="shared" si="42"/>
        <v>Yuksek yas</v>
      </c>
    </row>
    <row r="2748" spans="1:8" x14ac:dyDescent="0.3">
      <c r="A2748">
        <v>202746</v>
      </c>
      <c r="B2748">
        <v>23</v>
      </c>
      <c r="C2748" t="s">
        <v>7</v>
      </c>
      <c r="D2748" t="s">
        <v>8</v>
      </c>
      <c r="E2748" t="s">
        <v>19</v>
      </c>
      <c r="F2748" t="s">
        <v>10</v>
      </c>
      <c r="G2748">
        <v>1792</v>
      </c>
      <c r="H2748" t="str">
        <f t="shared" si="42"/>
        <v>Kicik yas</v>
      </c>
    </row>
    <row r="2749" spans="1:8" x14ac:dyDescent="0.3">
      <c r="A2749">
        <v>202747</v>
      </c>
      <c r="B2749">
        <v>54</v>
      </c>
      <c r="C2749" t="s">
        <v>11</v>
      </c>
      <c r="D2749" t="s">
        <v>8</v>
      </c>
      <c r="E2749" t="s">
        <v>19</v>
      </c>
      <c r="F2749" t="s">
        <v>10</v>
      </c>
      <c r="G2749">
        <v>1929</v>
      </c>
      <c r="H2749" t="str">
        <f t="shared" si="42"/>
        <v>Yuksek yas</v>
      </c>
    </row>
    <row r="2750" spans="1:8" x14ac:dyDescent="0.3">
      <c r="A2750">
        <v>202748</v>
      </c>
      <c r="B2750">
        <v>0</v>
      </c>
      <c r="C2750" t="s">
        <v>7</v>
      </c>
      <c r="D2750" t="s">
        <v>21</v>
      </c>
      <c r="E2750" t="s">
        <v>12</v>
      </c>
      <c r="F2750" t="s">
        <v>10</v>
      </c>
      <c r="G2750">
        <v>1382</v>
      </c>
      <c r="H2750" t="str">
        <f t="shared" si="42"/>
        <v>Bilinmir</v>
      </c>
    </row>
    <row r="2751" spans="1:8" x14ac:dyDescent="0.3">
      <c r="A2751">
        <v>202749</v>
      </c>
      <c r="B2751">
        <v>76</v>
      </c>
      <c r="C2751" t="s">
        <v>13</v>
      </c>
      <c r="D2751" t="s">
        <v>18</v>
      </c>
      <c r="E2751" t="s">
        <v>12</v>
      </c>
      <c r="F2751" t="s">
        <v>10</v>
      </c>
      <c r="G2751">
        <v>1148</v>
      </c>
      <c r="H2751" t="str">
        <f t="shared" si="42"/>
        <v>Yuksek yas</v>
      </c>
    </row>
    <row r="2752" spans="1:8" x14ac:dyDescent="0.3">
      <c r="A2752">
        <v>202750</v>
      </c>
      <c r="B2752">
        <v>22</v>
      </c>
      <c r="C2752" t="s">
        <v>7</v>
      </c>
      <c r="D2752" t="s">
        <v>14</v>
      </c>
      <c r="E2752" t="s">
        <v>15</v>
      </c>
      <c r="F2752" t="s">
        <v>10</v>
      </c>
      <c r="G2752">
        <v>1767</v>
      </c>
      <c r="H2752" t="str">
        <f t="shared" si="42"/>
        <v>Kicik yas</v>
      </c>
    </row>
    <row r="2753" spans="1:8" x14ac:dyDescent="0.3">
      <c r="A2753">
        <v>202751</v>
      </c>
      <c r="B2753">
        <v>50</v>
      </c>
      <c r="C2753" t="s">
        <v>16</v>
      </c>
      <c r="D2753" t="s">
        <v>8</v>
      </c>
      <c r="E2753" t="s">
        <v>12</v>
      </c>
      <c r="F2753" t="s">
        <v>10</v>
      </c>
      <c r="G2753">
        <v>1280</v>
      </c>
      <c r="H2753" t="str">
        <f t="shared" si="42"/>
        <v>Yuksek yas</v>
      </c>
    </row>
    <row r="2754" spans="1:8" x14ac:dyDescent="0.3">
      <c r="A2754">
        <v>202752</v>
      </c>
      <c r="B2754">
        <v>66</v>
      </c>
      <c r="C2754" t="s">
        <v>13</v>
      </c>
      <c r="D2754" t="s">
        <v>14</v>
      </c>
      <c r="E2754" t="s">
        <v>19</v>
      </c>
      <c r="F2754" t="s">
        <v>10</v>
      </c>
      <c r="G2754">
        <v>1344</v>
      </c>
      <c r="H2754" t="str">
        <f t="shared" ref="H2754:H2817" si="43">IF(B2754=0, "Bilinmir",
    IF(AND(B2754&gt;0, B2754&lt;35), "Kicik yas",
        IF(AND(B2754&gt;=35, B2754&lt;50), "Orta yas",
            "Yuksek yas"
        )
    )
)</f>
        <v>Yuksek yas</v>
      </c>
    </row>
    <row r="2755" spans="1:8" x14ac:dyDescent="0.3">
      <c r="A2755">
        <v>202753</v>
      </c>
      <c r="B2755">
        <v>68</v>
      </c>
      <c r="C2755" t="s">
        <v>16</v>
      </c>
      <c r="D2755" t="s">
        <v>20</v>
      </c>
      <c r="E2755" t="s">
        <v>15</v>
      </c>
      <c r="F2755" t="s">
        <v>10</v>
      </c>
      <c r="G2755">
        <v>1789</v>
      </c>
      <c r="H2755" t="str">
        <f t="shared" si="43"/>
        <v>Yuksek yas</v>
      </c>
    </row>
    <row r="2756" spans="1:8" x14ac:dyDescent="0.3">
      <c r="A2756">
        <v>202754</v>
      </c>
      <c r="B2756">
        <v>31</v>
      </c>
      <c r="C2756" t="s">
        <v>7</v>
      </c>
      <c r="D2756" t="s">
        <v>20</v>
      </c>
      <c r="E2756" t="s">
        <v>15</v>
      </c>
      <c r="F2756" t="s">
        <v>10</v>
      </c>
      <c r="G2756">
        <v>1790</v>
      </c>
      <c r="H2756" t="str">
        <f t="shared" si="43"/>
        <v>Kicik yas</v>
      </c>
    </row>
    <row r="2757" spans="1:8" x14ac:dyDescent="0.3">
      <c r="A2757">
        <v>202755</v>
      </c>
      <c r="B2757">
        <v>29</v>
      </c>
      <c r="C2757" t="s">
        <v>13</v>
      </c>
      <c r="D2757" t="s">
        <v>21</v>
      </c>
      <c r="E2757" t="s">
        <v>12</v>
      </c>
      <c r="F2757" t="s">
        <v>10</v>
      </c>
      <c r="G2757">
        <v>1408</v>
      </c>
      <c r="H2757" t="str">
        <f t="shared" si="43"/>
        <v>Kicik yas</v>
      </c>
    </row>
    <row r="2758" spans="1:8" x14ac:dyDescent="0.3">
      <c r="A2758">
        <v>202756</v>
      </c>
      <c r="B2758">
        <v>59</v>
      </c>
      <c r="C2758" t="s">
        <v>11</v>
      </c>
      <c r="D2758" t="s">
        <v>18</v>
      </c>
      <c r="E2758" t="s">
        <v>12</v>
      </c>
      <c r="F2758" t="s">
        <v>10</v>
      </c>
      <c r="G2758">
        <v>1717</v>
      </c>
      <c r="H2758" t="str">
        <f t="shared" si="43"/>
        <v>Yuksek yas</v>
      </c>
    </row>
    <row r="2759" spans="1:8" x14ac:dyDescent="0.3">
      <c r="A2759">
        <v>202757</v>
      </c>
      <c r="B2759">
        <v>37</v>
      </c>
      <c r="C2759" t="s">
        <v>13</v>
      </c>
      <c r="D2759" t="s">
        <v>8</v>
      </c>
      <c r="E2759" t="s">
        <v>19</v>
      </c>
      <c r="F2759" t="s">
        <v>10</v>
      </c>
      <c r="G2759">
        <v>1973</v>
      </c>
      <c r="H2759" t="str">
        <f t="shared" si="43"/>
        <v>Orta yas</v>
      </c>
    </row>
    <row r="2760" spans="1:8" x14ac:dyDescent="0.3">
      <c r="A2760">
        <v>202758</v>
      </c>
      <c r="B2760">
        <v>70</v>
      </c>
      <c r="C2760" t="s">
        <v>11</v>
      </c>
      <c r="D2760" t="s">
        <v>8</v>
      </c>
      <c r="E2760" t="s">
        <v>15</v>
      </c>
      <c r="F2760" t="s">
        <v>10</v>
      </c>
      <c r="G2760">
        <v>1921</v>
      </c>
      <c r="H2760" t="str">
        <f t="shared" si="43"/>
        <v>Yuksek yas</v>
      </c>
    </row>
    <row r="2761" spans="1:8" x14ac:dyDescent="0.3">
      <c r="A2761">
        <v>202759</v>
      </c>
      <c r="B2761">
        <v>67</v>
      </c>
      <c r="C2761" t="s">
        <v>7</v>
      </c>
      <c r="D2761" t="s">
        <v>17</v>
      </c>
      <c r="E2761" t="s">
        <v>15</v>
      </c>
      <c r="F2761" t="s">
        <v>10</v>
      </c>
      <c r="G2761">
        <v>1999</v>
      </c>
      <c r="H2761" t="str">
        <f t="shared" si="43"/>
        <v>Yuksek yas</v>
      </c>
    </row>
    <row r="2762" spans="1:8" x14ac:dyDescent="0.3">
      <c r="A2762">
        <v>202760</v>
      </c>
      <c r="B2762">
        <v>41</v>
      </c>
      <c r="C2762" t="s">
        <v>7</v>
      </c>
      <c r="D2762" t="s">
        <v>18</v>
      </c>
      <c r="E2762" t="s">
        <v>9</v>
      </c>
      <c r="F2762" t="s">
        <v>10</v>
      </c>
      <c r="G2762">
        <v>1029</v>
      </c>
      <c r="H2762" t="str">
        <f t="shared" si="43"/>
        <v>Orta yas</v>
      </c>
    </row>
    <row r="2763" spans="1:8" x14ac:dyDescent="0.3">
      <c r="A2763">
        <v>202761</v>
      </c>
      <c r="B2763">
        <v>76</v>
      </c>
      <c r="C2763" t="s">
        <v>13</v>
      </c>
      <c r="D2763" t="s">
        <v>14</v>
      </c>
      <c r="E2763" t="s">
        <v>12</v>
      </c>
      <c r="F2763" t="s">
        <v>10</v>
      </c>
      <c r="G2763">
        <v>1729</v>
      </c>
      <c r="H2763" t="str">
        <f t="shared" si="43"/>
        <v>Yuksek yas</v>
      </c>
    </row>
    <row r="2764" spans="1:8" x14ac:dyDescent="0.3">
      <c r="A2764">
        <v>202762</v>
      </c>
      <c r="B2764">
        <v>60</v>
      </c>
      <c r="C2764" t="s">
        <v>13</v>
      </c>
      <c r="D2764" t="s">
        <v>21</v>
      </c>
      <c r="E2764" t="s">
        <v>9</v>
      </c>
      <c r="F2764" t="s">
        <v>10</v>
      </c>
      <c r="G2764">
        <v>1421</v>
      </c>
      <c r="H2764" t="str">
        <f t="shared" si="43"/>
        <v>Yuksek yas</v>
      </c>
    </row>
    <row r="2765" spans="1:8" x14ac:dyDescent="0.3">
      <c r="A2765">
        <v>202763</v>
      </c>
      <c r="B2765">
        <v>79</v>
      </c>
      <c r="C2765" t="s">
        <v>7</v>
      </c>
      <c r="D2765" t="s">
        <v>21</v>
      </c>
      <c r="E2765" t="s">
        <v>9</v>
      </c>
      <c r="F2765" t="s">
        <v>10</v>
      </c>
      <c r="G2765">
        <v>1981</v>
      </c>
      <c r="H2765" t="str">
        <f t="shared" si="43"/>
        <v>Yuksek yas</v>
      </c>
    </row>
    <row r="2766" spans="1:8" x14ac:dyDescent="0.3">
      <c r="A2766">
        <v>202764</v>
      </c>
      <c r="B2766">
        <v>51</v>
      </c>
      <c r="C2766" t="s">
        <v>13</v>
      </c>
      <c r="D2766" t="s">
        <v>20</v>
      </c>
      <c r="E2766" t="s">
        <v>15</v>
      </c>
      <c r="F2766" t="s">
        <v>10</v>
      </c>
      <c r="G2766">
        <v>1230</v>
      </c>
      <c r="H2766" t="str">
        <f t="shared" si="43"/>
        <v>Yuksek yas</v>
      </c>
    </row>
    <row r="2767" spans="1:8" x14ac:dyDescent="0.3">
      <c r="A2767">
        <v>202765</v>
      </c>
      <c r="B2767">
        <v>42</v>
      </c>
      <c r="C2767" t="s">
        <v>7</v>
      </c>
      <c r="D2767" t="s">
        <v>21</v>
      </c>
      <c r="E2767" t="s">
        <v>12</v>
      </c>
      <c r="F2767" t="s">
        <v>10</v>
      </c>
      <c r="G2767">
        <v>1358</v>
      </c>
      <c r="H2767" t="str">
        <f t="shared" si="43"/>
        <v>Orta yas</v>
      </c>
    </row>
    <row r="2768" spans="1:8" x14ac:dyDescent="0.3">
      <c r="A2768">
        <v>202766</v>
      </c>
      <c r="B2768">
        <v>67</v>
      </c>
      <c r="C2768" t="s">
        <v>13</v>
      </c>
      <c r="D2768" t="s">
        <v>20</v>
      </c>
      <c r="E2768" t="s">
        <v>9</v>
      </c>
      <c r="F2768" t="s">
        <v>10</v>
      </c>
      <c r="G2768">
        <v>1161</v>
      </c>
      <c r="H2768" t="str">
        <f t="shared" si="43"/>
        <v>Yuksek yas</v>
      </c>
    </row>
    <row r="2769" spans="1:8" x14ac:dyDescent="0.3">
      <c r="A2769">
        <v>202767</v>
      </c>
      <c r="B2769">
        <v>46</v>
      </c>
      <c r="C2769" t="s">
        <v>16</v>
      </c>
      <c r="D2769" t="s">
        <v>21</v>
      </c>
      <c r="E2769" t="s">
        <v>15</v>
      </c>
      <c r="F2769" t="s">
        <v>10</v>
      </c>
      <c r="G2769">
        <v>1728</v>
      </c>
      <c r="H2769" t="str">
        <f t="shared" si="43"/>
        <v>Orta yas</v>
      </c>
    </row>
    <row r="2770" spans="1:8" x14ac:dyDescent="0.3">
      <c r="A2770">
        <v>202768</v>
      </c>
      <c r="B2770">
        <v>74</v>
      </c>
      <c r="C2770" t="s">
        <v>13</v>
      </c>
      <c r="D2770" t="s">
        <v>17</v>
      </c>
      <c r="E2770" t="s">
        <v>9</v>
      </c>
      <c r="F2770" t="s">
        <v>10</v>
      </c>
      <c r="G2770">
        <v>1227</v>
      </c>
      <c r="H2770" t="str">
        <f t="shared" si="43"/>
        <v>Yuksek yas</v>
      </c>
    </row>
    <row r="2771" spans="1:8" x14ac:dyDescent="0.3">
      <c r="A2771">
        <v>202769</v>
      </c>
      <c r="B2771">
        <v>56</v>
      </c>
      <c r="C2771" t="s">
        <v>16</v>
      </c>
      <c r="D2771" t="s">
        <v>21</v>
      </c>
      <c r="E2771" t="s">
        <v>9</v>
      </c>
      <c r="F2771" t="s">
        <v>10</v>
      </c>
      <c r="G2771">
        <v>1844</v>
      </c>
      <c r="H2771" t="str">
        <f t="shared" si="43"/>
        <v>Yuksek yas</v>
      </c>
    </row>
    <row r="2772" spans="1:8" x14ac:dyDescent="0.3">
      <c r="A2772">
        <v>202770</v>
      </c>
      <c r="B2772">
        <v>48</v>
      </c>
      <c r="C2772" t="s">
        <v>13</v>
      </c>
      <c r="D2772" t="s">
        <v>18</v>
      </c>
      <c r="E2772" t="s">
        <v>15</v>
      </c>
      <c r="F2772" t="s">
        <v>10</v>
      </c>
      <c r="G2772">
        <v>1220</v>
      </c>
      <c r="H2772" t="str">
        <f t="shared" si="43"/>
        <v>Orta yas</v>
      </c>
    </row>
    <row r="2773" spans="1:8" x14ac:dyDescent="0.3">
      <c r="A2773">
        <v>202771</v>
      </c>
      <c r="B2773">
        <v>73</v>
      </c>
      <c r="C2773" t="s">
        <v>13</v>
      </c>
      <c r="D2773" t="s">
        <v>17</v>
      </c>
      <c r="E2773" t="s">
        <v>19</v>
      </c>
      <c r="F2773" t="s">
        <v>10</v>
      </c>
      <c r="G2773">
        <v>1745</v>
      </c>
      <c r="H2773" t="str">
        <f t="shared" si="43"/>
        <v>Yuksek yas</v>
      </c>
    </row>
    <row r="2774" spans="1:8" x14ac:dyDescent="0.3">
      <c r="A2774">
        <v>202772</v>
      </c>
      <c r="B2774">
        <v>64</v>
      </c>
      <c r="C2774" t="s">
        <v>7</v>
      </c>
      <c r="D2774" t="s">
        <v>8</v>
      </c>
      <c r="E2774" t="s">
        <v>12</v>
      </c>
      <c r="F2774" t="s">
        <v>10</v>
      </c>
      <c r="G2774">
        <v>1072</v>
      </c>
      <c r="H2774" t="str">
        <f t="shared" si="43"/>
        <v>Yuksek yas</v>
      </c>
    </row>
    <row r="2775" spans="1:8" x14ac:dyDescent="0.3">
      <c r="A2775">
        <v>202773</v>
      </c>
      <c r="B2775">
        <v>60</v>
      </c>
      <c r="C2775" t="s">
        <v>11</v>
      </c>
      <c r="D2775" t="s">
        <v>8</v>
      </c>
      <c r="E2775" t="s">
        <v>9</v>
      </c>
      <c r="F2775" t="s">
        <v>10</v>
      </c>
      <c r="G2775">
        <v>1398</v>
      </c>
      <c r="H2775" t="str">
        <f t="shared" si="43"/>
        <v>Yuksek yas</v>
      </c>
    </row>
    <row r="2776" spans="1:8" x14ac:dyDescent="0.3">
      <c r="A2776">
        <v>202774</v>
      </c>
      <c r="B2776">
        <v>67</v>
      </c>
      <c r="C2776" t="s">
        <v>13</v>
      </c>
      <c r="D2776" t="s">
        <v>21</v>
      </c>
      <c r="E2776" t="s">
        <v>19</v>
      </c>
      <c r="F2776" t="s">
        <v>10</v>
      </c>
      <c r="G2776">
        <v>1094</v>
      </c>
      <c r="H2776" t="str">
        <f t="shared" si="43"/>
        <v>Yuksek yas</v>
      </c>
    </row>
    <row r="2777" spans="1:8" x14ac:dyDescent="0.3">
      <c r="A2777">
        <v>202775</v>
      </c>
      <c r="B2777">
        <v>40</v>
      </c>
      <c r="C2777" t="s">
        <v>16</v>
      </c>
      <c r="D2777" t="s">
        <v>20</v>
      </c>
      <c r="E2777" t="s">
        <v>12</v>
      </c>
      <c r="F2777" t="s">
        <v>10</v>
      </c>
      <c r="G2777">
        <v>1939</v>
      </c>
      <c r="H2777" t="str">
        <f t="shared" si="43"/>
        <v>Orta yas</v>
      </c>
    </row>
    <row r="2778" spans="1:8" x14ac:dyDescent="0.3">
      <c r="A2778">
        <v>202776</v>
      </c>
      <c r="B2778">
        <v>61</v>
      </c>
      <c r="C2778" t="s">
        <v>13</v>
      </c>
      <c r="D2778" t="s">
        <v>17</v>
      </c>
      <c r="E2778" t="s">
        <v>12</v>
      </c>
      <c r="F2778" t="s">
        <v>10</v>
      </c>
      <c r="G2778">
        <v>1474</v>
      </c>
      <c r="H2778" t="str">
        <f t="shared" si="43"/>
        <v>Yuksek yas</v>
      </c>
    </row>
    <row r="2779" spans="1:8" x14ac:dyDescent="0.3">
      <c r="A2779">
        <v>202777</v>
      </c>
      <c r="B2779">
        <v>55</v>
      </c>
      <c r="C2779" t="s">
        <v>7</v>
      </c>
      <c r="D2779" t="s">
        <v>21</v>
      </c>
      <c r="E2779" t="s">
        <v>19</v>
      </c>
      <c r="F2779" t="s">
        <v>10</v>
      </c>
      <c r="G2779">
        <v>1094</v>
      </c>
      <c r="H2779" t="str">
        <f t="shared" si="43"/>
        <v>Yuksek yas</v>
      </c>
    </row>
    <row r="2780" spans="1:8" x14ac:dyDescent="0.3">
      <c r="A2780">
        <v>202778</v>
      </c>
      <c r="B2780">
        <v>37</v>
      </c>
      <c r="C2780" t="s">
        <v>16</v>
      </c>
      <c r="D2780" t="s">
        <v>17</v>
      </c>
      <c r="E2780" t="s">
        <v>19</v>
      </c>
      <c r="F2780" t="s">
        <v>10</v>
      </c>
      <c r="G2780">
        <v>1905</v>
      </c>
      <c r="H2780" t="str">
        <f t="shared" si="43"/>
        <v>Orta yas</v>
      </c>
    </row>
    <row r="2781" spans="1:8" x14ac:dyDescent="0.3">
      <c r="A2781">
        <v>202779</v>
      </c>
      <c r="B2781">
        <v>40</v>
      </c>
      <c r="C2781" t="s">
        <v>7</v>
      </c>
      <c r="D2781" t="s">
        <v>21</v>
      </c>
      <c r="E2781" t="s">
        <v>9</v>
      </c>
      <c r="F2781" t="s">
        <v>10</v>
      </c>
      <c r="G2781">
        <v>1754</v>
      </c>
      <c r="H2781" t="str">
        <f t="shared" si="43"/>
        <v>Orta yas</v>
      </c>
    </row>
    <row r="2782" spans="1:8" x14ac:dyDescent="0.3">
      <c r="A2782">
        <v>202780</v>
      </c>
      <c r="B2782">
        <v>0</v>
      </c>
      <c r="C2782" t="s">
        <v>7</v>
      </c>
      <c r="D2782" t="s">
        <v>18</v>
      </c>
      <c r="E2782" t="s">
        <v>15</v>
      </c>
      <c r="F2782" t="s">
        <v>10</v>
      </c>
      <c r="G2782">
        <v>1884</v>
      </c>
      <c r="H2782" t="str">
        <f t="shared" si="43"/>
        <v>Bilinmir</v>
      </c>
    </row>
    <row r="2783" spans="1:8" x14ac:dyDescent="0.3">
      <c r="A2783">
        <v>202781</v>
      </c>
      <c r="B2783">
        <v>62</v>
      </c>
      <c r="C2783" t="s">
        <v>7</v>
      </c>
      <c r="D2783" t="s">
        <v>8</v>
      </c>
      <c r="E2783" t="s">
        <v>12</v>
      </c>
      <c r="F2783" t="s">
        <v>10</v>
      </c>
      <c r="G2783">
        <v>1804</v>
      </c>
      <c r="H2783" t="str">
        <f t="shared" si="43"/>
        <v>Yuksek yas</v>
      </c>
    </row>
    <row r="2784" spans="1:8" x14ac:dyDescent="0.3">
      <c r="A2784">
        <v>202782</v>
      </c>
      <c r="B2784">
        <v>69</v>
      </c>
      <c r="C2784" t="s">
        <v>7</v>
      </c>
      <c r="D2784" t="s">
        <v>21</v>
      </c>
      <c r="E2784" t="s">
        <v>19</v>
      </c>
      <c r="F2784" t="s">
        <v>10</v>
      </c>
      <c r="G2784">
        <v>1774</v>
      </c>
      <c r="H2784" t="str">
        <f t="shared" si="43"/>
        <v>Yuksek yas</v>
      </c>
    </row>
    <row r="2785" spans="1:8" x14ac:dyDescent="0.3">
      <c r="A2785">
        <v>202783</v>
      </c>
      <c r="B2785">
        <v>33</v>
      </c>
      <c r="C2785" t="s">
        <v>16</v>
      </c>
      <c r="D2785" t="s">
        <v>21</v>
      </c>
      <c r="E2785" t="s">
        <v>19</v>
      </c>
      <c r="F2785" t="s">
        <v>10</v>
      </c>
      <c r="G2785">
        <v>1123</v>
      </c>
      <c r="H2785" t="str">
        <f t="shared" si="43"/>
        <v>Kicik yas</v>
      </c>
    </row>
    <row r="2786" spans="1:8" x14ac:dyDescent="0.3">
      <c r="A2786">
        <v>202784</v>
      </c>
      <c r="B2786">
        <v>67</v>
      </c>
      <c r="C2786" t="s">
        <v>13</v>
      </c>
      <c r="D2786" t="s">
        <v>20</v>
      </c>
      <c r="E2786" t="s">
        <v>15</v>
      </c>
      <c r="F2786" t="s">
        <v>10</v>
      </c>
      <c r="G2786">
        <v>1799</v>
      </c>
      <c r="H2786" t="str">
        <f t="shared" si="43"/>
        <v>Yuksek yas</v>
      </c>
    </row>
    <row r="2787" spans="1:8" x14ac:dyDescent="0.3">
      <c r="A2787">
        <v>202785</v>
      </c>
      <c r="B2787">
        <v>59</v>
      </c>
      <c r="C2787" t="s">
        <v>7</v>
      </c>
      <c r="D2787" t="s">
        <v>8</v>
      </c>
      <c r="E2787" t="s">
        <v>19</v>
      </c>
      <c r="F2787" t="s">
        <v>10</v>
      </c>
      <c r="G2787">
        <v>1499</v>
      </c>
      <c r="H2787" t="str">
        <f t="shared" si="43"/>
        <v>Yuksek yas</v>
      </c>
    </row>
    <row r="2788" spans="1:8" x14ac:dyDescent="0.3">
      <c r="A2788">
        <v>202786</v>
      </c>
      <c r="B2788">
        <v>77</v>
      </c>
      <c r="C2788" t="s">
        <v>16</v>
      </c>
      <c r="D2788" t="s">
        <v>20</v>
      </c>
      <c r="E2788" t="s">
        <v>19</v>
      </c>
      <c r="F2788" t="s">
        <v>10</v>
      </c>
      <c r="G2788">
        <v>1778</v>
      </c>
      <c r="H2788" t="str">
        <f t="shared" si="43"/>
        <v>Yuksek yas</v>
      </c>
    </row>
    <row r="2789" spans="1:8" x14ac:dyDescent="0.3">
      <c r="A2789">
        <v>202787</v>
      </c>
      <c r="B2789">
        <v>72</v>
      </c>
      <c r="C2789" t="s">
        <v>11</v>
      </c>
      <c r="D2789" t="s">
        <v>14</v>
      </c>
      <c r="E2789" t="s">
        <v>12</v>
      </c>
      <c r="F2789" t="s">
        <v>10</v>
      </c>
      <c r="G2789">
        <v>1943</v>
      </c>
      <c r="H2789" t="str">
        <f t="shared" si="43"/>
        <v>Yuksek yas</v>
      </c>
    </row>
    <row r="2790" spans="1:8" x14ac:dyDescent="0.3">
      <c r="A2790">
        <v>202788</v>
      </c>
      <c r="B2790">
        <v>25</v>
      </c>
      <c r="C2790" t="s">
        <v>13</v>
      </c>
      <c r="D2790" t="s">
        <v>17</v>
      </c>
      <c r="E2790" t="s">
        <v>19</v>
      </c>
      <c r="F2790" t="s">
        <v>10</v>
      </c>
      <c r="G2790">
        <v>1620</v>
      </c>
      <c r="H2790" t="str">
        <f t="shared" si="43"/>
        <v>Kicik yas</v>
      </c>
    </row>
    <row r="2791" spans="1:8" x14ac:dyDescent="0.3">
      <c r="A2791">
        <v>202789</v>
      </c>
      <c r="B2791">
        <v>67</v>
      </c>
      <c r="C2791" t="s">
        <v>16</v>
      </c>
      <c r="D2791" t="s">
        <v>18</v>
      </c>
      <c r="E2791" t="s">
        <v>19</v>
      </c>
      <c r="F2791" t="s">
        <v>10</v>
      </c>
      <c r="G2791">
        <v>1859</v>
      </c>
      <c r="H2791" t="str">
        <f t="shared" si="43"/>
        <v>Yuksek yas</v>
      </c>
    </row>
    <row r="2792" spans="1:8" x14ac:dyDescent="0.3">
      <c r="A2792">
        <v>202790</v>
      </c>
      <c r="B2792">
        <v>38</v>
      </c>
      <c r="C2792" t="s">
        <v>16</v>
      </c>
      <c r="D2792" t="s">
        <v>17</v>
      </c>
      <c r="E2792" t="s">
        <v>19</v>
      </c>
      <c r="F2792" t="s">
        <v>10</v>
      </c>
      <c r="G2792">
        <v>1963</v>
      </c>
      <c r="H2792" t="str">
        <f t="shared" si="43"/>
        <v>Orta yas</v>
      </c>
    </row>
    <row r="2793" spans="1:8" x14ac:dyDescent="0.3">
      <c r="A2793">
        <v>202791</v>
      </c>
      <c r="B2793">
        <v>18</v>
      </c>
      <c r="C2793" t="s">
        <v>13</v>
      </c>
      <c r="D2793" t="s">
        <v>21</v>
      </c>
      <c r="E2793" t="s">
        <v>15</v>
      </c>
      <c r="F2793" t="s">
        <v>10</v>
      </c>
      <c r="G2793">
        <v>1047</v>
      </c>
      <c r="H2793" t="str">
        <f t="shared" si="43"/>
        <v>Kicik yas</v>
      </c>
    </row>
    <row r="2794" spans="1:8" x14ac:dyDescent="0.3">
      <c r="A2794">
        <v>202792</v>
      </c>
      <c r="B2794">
        <v>72</v>
      </c>
      <c r="C2794" t="s">
        <v>16</v>
      </c>
      <c r="D2794" t="s">
        <v>8</v>
      </c>
      <c r="E2794" t="s">
        <v>12</v>
      </c>
      <c r="F2794" t="s">
        <v>10</v>
      </c>
      <c r="G2794">
        <v>1812</v>
      </c>
      <c r="H2794" t="str">
        <f t="shared" si="43"/>
        <v>Yuksek yas</v>
      </c>
    </row>
    <row r="2795" spans="1:8" x14ac:dyDescent="0.3">
      <c r="A2795">
        <v>202793</v>
      </c>
      <c r="B2795">
        <v>25</v>
      </c>
      <c r="C2795" t="s">
        <v>13</v>
      </c>
      <c r="D2795" t="s">
        <v>21</v>
      </c>
      <c r="E2795" t="s">
        <v>19</v>
      </c>
      <c r="F2795" t="s">
        <v>10</v>
      </c>
      <c r="G2795">
        <v>1094</v>
      </c>
      <c r="H2795" t="str">
        <f t="shared" si="43"/>
        <v>Kicik yas</v>
      </c>
    </row>
    <row r="2796" spans="1:8" x14ac:dyDescent="0.3">
      <c r="A2796">
        <v>202794</v>
      </c>
      <c r="B2796">
        <v>46</v>
      </c>
      <c r="C2796" t="s">
        <v>11</v>
      </c>
      <c r="D2796" t="s">
        <v>20</v>
      </c>
      <c r="E2796" t="s">
        <v>9</v>
      </c>
      <c r="F2796" t="s">
        <v>10</v>
      </c>
      <c r="G2796">
        <v>1476</v>
      </c>
      <c r="H2796" t="str">
        <f t="shared" si="43"/>
        <v>Orta yas</v>
      </c>
    </row>
    <row r="2797" spans="1:8" x14ac:dyDescent="0.3">
      <c r="A2797">
        <v>202795</v>
      </c>
      <c r="B2797">
        <v>49</v>
      </c>
      <c r="C2797" t="s">
        <v>11</v>
      </c>
      <c r="D2797" t="s">
        <v>18</v>
      </c>
      <c r="E2797" t="s">
        <v>12</v>
      </c>
      <c r="F2797" t="s">
        <v>10</v>
      </c>
      <c r="G2797">
        <v>1032</v>
      </c>
      <c r="H2797" t="str">
        <f t="shared" si="43"/>
        <v>Orta yas</v>
      </c>
    </row>
    <row r="2798" spans="1:8" x14ac:dyDescent="0.3">
      <c r="A2798">
        <v>202796</v>
      </c>
      <c r="B2798">
        <v>55</v>
      </c>
      <c r="C2798" t="s">
        <v>13</v>
      </c>
      <c r="D2798" t="s">
        <v>18</v>
      </c>
      <c r="E2798" t="s">
        <v>19</v>
      </c>
      <c r="F2798" t="s">
        <v>10</v>
      </c>
      <c r="G2798">
        <v>1117</v>
      </c>
      <c r="H2798" t="str">
        <f t="shared" si="43"/>
        <v>Yuksek yas</v>
      </c>
    </row>
    <row r="2799" spans="1:8" x14ac:dyDescent="0.3">
      <c r="A2799">
        <v>202797</v>
      </c>
      <c r="B2799">
        <v>22</v>
      </c>
      <c r="C2799" t="s">
        <v>13</v>
      </c>
      <c r="D2799" t="s">
        <v>17</v>
      </c>
      <c r="E2799" t="s">
        <v>15</v>
      </c>
      <c r="F2799" t="s">
        <v>10</v>
      </c>
      <c r="G2799">
        <v>1643</v>
      </c>
      <c r="H2799" t="str">
        <f t="shared" si="43"/>
        <v>Kicik yas</v>
      </c>
    </row>
    <row r="2800" spans="1:8" x14ac:dyDescent="0.3">
      <c r="A2800">
        <v>202798</v>
      </c>
      <c r="B2800">
        <v>64</v>
      </c>
      <c r="C2800" t="s">
        <v>11</v>
      </c>
      <c r="D2800" t="s">
        <v>14</v>
      </c>
      <c r="E2800" t="s">
        <v>9</v>
      </c>
      <c r="F2800" t="s">
        <v>10</v>
      </c>
      <c r="G2800">
        <v>1250</v>
      </c>
      <c r="H2800" t="str">
        <f t="shared" si="43"/>
        <v>Yuksek yas</v>
      </c>
    </row>
    <row r="2801" spans="1:8" x14ac:dyDescent="0.3">
      <c r="A2801">
        <v>202799</v>
      </c>
      <c r="B2801">
        <v>39</v>
      </c>
      <c r="C2801" t="s">
        <v>16</v>
      </c>
      <c r="D2801" t="s">
        <v>20</v>
      </c>
      <c r="E2801" t="s">
        <v>9</v>
      </c>
      <c r="F2801" t="s">
        <v>10</v>
      </c>
      <c r="G2801">
        <v>1302</v>
      </c>
      <c r="H2801" t="str">
        <f t="shared" si="43"/>
        <v>Orta yas</v>
      </c>
    </row>
    <row r="2802" spans="1:8" x14ac:dyDescent="0.3">
      <c r="A2802">
        <v>202800</v>
      </c>
      <c r="B2802">
        <v>64</v>
      </c>
      <c r="C2802" t="s">
        <v>13</v>
      </c>
      <c r="D2802" t="s">
        <v>14</v>
      </c>
      <c r="E2802" t="s">
        <v>12</v>
      </c>
      <c r="F2802" t="s">
        <v>10</v>
      </c>
      <c r="G2802">
        <v>1121</v>
      </c>
      <c r="H2802" t="str">
        <f t="shared" si="43"/>
        <v>Yuksek yas</v>
      </c>
    </row>
    <row r="2803" spans="1:8" x14ac:dyDescent="0.3">
      <c r="A2803">
        <v>202801</v>
      </c>
      <c r="B2803">
        <v>51</v>
      </c>
      <c r="C2803" t="s">
        <v>13</v>
      </c>
      <c r="D2803" t="s">
        <v>14</v>
      </c>
      <c r="E2803" t="s">
        <v>19</v>
      </c>
      <c r="F2803" t="s">
        <v>10</v>
      </c>
      <c r="G2803">
        <v>1217</v>
      </c>
      <c r="H2803" t="str">
        <f t="shared" si="43"/>
        <v>Yuksek yas</v>
      </c>
    </row>
    <row r="2804" spans="1:8" x14ac:dyDescent="0.3">
      <c r="A2804">
        <v>202802</v>
      </c>
      <c r="B2804">
        <v>18</v>
      </c>
      <c r="C2804" t="s">
        <v>16</v>
      </c>
      <c r="D2804" t="s">
        <v>14</v>
      </c>
      <c r="E2804" t="s">
        <v>12</v>
      </c>
      <c r="F2804" t="s">
        <v>10</v>
      </c>
      <c r="G2804">
        <v>1052</v>
      </c>
      <c r="H2804" t="str">
        <f t="shared" si="43"/>
        <v>Kicik yas</v>
      </c>
    </row>
    <row r="2805" spans="1:8" x14ac:dyDescent="0.3">
      <c r="A2805">
        <v>202803</v>
      </c>
      <c r="B2805">
        <v>0</v>
      </c>
      <c r="C2805" t="s">
        <v>16</v>
      </c>
      <c r="D2805" t="s">
        <v>8</v>
      </c>
      <c r="E2805" t="s">
        <v>19</v>
      </c>
      <c r="F2805" t="s">
        <v>10</v>
      </c>
      <c r="G2805">
        <v>1125</v>
      </c>
      <c r="H2805" t="str">
        <f t="shared" si="43"/>
        <v>Bilinmir</v>
      </c>
    </row>
    <row r="2806" spans="1:8" x14ac:dyDescent="0.3">
      <c r="A2806">
        <v>202804</v>
      </c>
      <c r="B2806">
        <v>0</v>
      </c>
      <c r="C2806" t="s">
        <v>16</v>
      </c>
      <c r="D2806" t="s">
        <v>8</v>
      </c>
      <c r="E2806" t="s">
        <v>12</v>
      </c>
      <c r="F2806" t="s">
        <v>10</v>
      </c>
      <c r="G2806">
        <v>1158</v>
      </c>
      <c r="H2806" t="str">
        <f t="shared" si="43"/>
        <v>Bilinmir</v>
      </c>
    </row>
    <row r="2807" spans="1:8" x14ac:dyDescent="0.3">
      <c r="A2807">
        <v>202805</v>
      </c>
      <c r="B2807">
        <v>43</v>
      </c>
      <c r="C2807" t="s">
        <v>13</v>
      </c>
      <c r="D2807" t="s">
        <v>21</v>
      </c>
      <c r="E2807" t="s">
        <v>12</v>
      </c>
      <c r="F2807" t="s">
        <v>10</v>
      </c>
      <c r="G2807">
        <v>1670</v>
      </c>
      <c r="H2807" t="str">
        <f t="shared" si="43"/>
        <v>Orta yas</v>
      </c>
    </row>
    <row r="2808" spans="1:8" x14ac:dyDescent="0.3">
      <c r="A2808">
        <v>202806</v>
      </c>
      <c r="B2808">
        <v>60</v>
      </c>
      <c r="C2808" t="s">
        <v>16</v>
      </c>
      <c r="D2808" t="s">
        <v>8</v>
      </c>
      <c r="E2808" t="s">
        <v>9</v>
      </c>
      <c r="F2808" t="s">
        <v>10</v>
      </c>
      <c r="G2808">
        <v>1794</v>
      </c>
      <c r="H2808" t="str">
        <f t="shared" si="43"/>
        <v>Yuksek yas</v>
      </c>
    </row>
    <row r="2809" spans="1:8" x14ac:dyDescent="0.3">
      <c r="A2809">
        <v>202807</v>
      </c>
      <c r="B2809">
        <v>27</v>
      </c>
      <c r="C2809" t="s">
        <v>7</v>
      </c>
      <c r="D2809" t="s">
        <v>20</v>
      </c>
      <c r="E2809" t="s">
        <v>15</v>
      </c>
      <c r="F2809" t="s">
        <v>10</v>
      </c>
      <c r="G2809">
        <v>1600</v>
      </c>
      <c r="H2809" t="str">
        <f t="shared" si="43"/>
        <v>Kicik yas</v>
      </c>
    </row>
    <row r="2810" spans="1:8" x14ac:dyDescent="0.3">
      <c r="A2810">
        <v>202808</v>
      </c>
      <c r="B2810">
        <v>47</v>
      </c>
      <c r="C2810" t="s">
        <v>13</v>
      </c>
      <c r="D2810" t="s">
        <v>21</v>
      </c>
      <c r="E2810" t="s">
        <v>19</v>
      </c>
      <c r="F2810" t="s">
        <v>10</v>
      </c>
      <c r="G2810">
        <v>1175</v>
      </c>
      <c r="H2810" t="str">
        <f t="shared" si="43"/>
        <v>Orta yas</v>
      </c>
    </row>
    <row r="2811" spans="1:8" x14ac:dyDescent="0.3">
      <c r="A2811">
        <v>202809</v>
      </c>
      <c r="B2811">
        <v>67</v>
      </c>
      <c r="C2811" t="s">
        <v>16</v>
      </c>
      <c r="D2811" t="s">
        <v>14</v>
      </c>
      <c r="E2811" t="s">
        <v>9</v>
      </c>
      <c r="F2811" t="s">
        <v>10</v>
      </c>
      <c r="G2811">
        <v>1291</v>
      </c>
      <c r="H2811" t="str">
        <f t="shared" si="43"/>
        <v>Yuksek yas</v>
      </c>
    </row>
    <row r="2812" spans="1:8" x14ac:dyDescent="0.3">
      <c r="A2812">
        <v>202810</v>
      </c>
      <c r="B2812">
        <v>0</v>
      </c>
      <c r="C2812" t="s">
        <v>13</v>
      </c>
      <c r="D2812" t="s">
        <v>14</v>
      </c>
      <c r="E2812" t="s">
        <v>12</v>
      </c>
      <c r="F2812" t="s">
        <v>10</v>
      </c>
      <c r="G2812">
        <v>1944</v>
      </c>
      <c r="H2812" t="str">
        <f t="shared" si="43"/>
        <v>Bilinmir</v>
      </c>
    </row>
    <row r="2813" spans="1:8" x14ac:dyDescent="0.3">
      <c r="A2813">
        <v>202811</v>
      </c>
      <c r="B2813">
        <v>34</v>
      </c>
      <c r="C2813" t="s">
        <v>7</v>
      </c>
      <c r="D2813" t="s">
        <v>8</v>
      </c>
      <c r="E2813" t="s">
        <v>12</v>
      </c>
      <c r="F2813" t="s">
        <v>10</v>
      </c>
      <c r="G2813">
        <v>1158</v>
      </c>
      <c r="H2813" t="str">
        <f t="shared" si="43"/>
        <v>Kicik yas</v>
      </c>
    </row>
    <row r="2814" spans="1:8" x14ac:dyDescent="0.3">
      <c r="A2814">
        <v>202812</v>
      </c>
      <c r="B2814">
        <v>43</v>
      </c>
      <c r="C2814" t="s">
        <v>13</v>
      </c>
      <c r="D2814" t="s">
        <v>21</v>
      </c>
      <c r="E2814" t="s">
        <v>19</v>
      </c>
      <c r="F2814" t="s">
        <v>10</v>
      </c>
      <c r="G2814">
        <v>1490</v>
      </c>
      <c r="H2814" t="str">
        <f t="shared" si="43"/>
        <v>Orta yas</v>
      </c>
    </row>
    <row r="2815" spans="1:8" x14ac:dyDescent="0.3">
      <c r="A2815">
        <v>202813</v>
      </c>
      <c r="B2815">
        <v>25</v>
      </c>
      <c r="C2815" t="s">
        <v>16</v>
      </c>
      <c r="D2815" t="s">
        <v>18</v>
      </c>
      <c r="E2815" t="s">
        <v>19</v>
      </c>
      <c r="F2815" t="s">
        <v>10</v>
      </c>
      <c r="G2815">
        <v>1760</v>
      </c>
      <c r="H2815" t="str">
        <f t="shared" si="43"/>
        <v>Kicik yas</v>
      </c>
    </row>
    <row r="2816" spans="1:8" x14ac:dyDescent="0.3">
      <c r="A2816">
        <v>202814</v>
      </c>
      <c r="B2816">
        <v>64</v>
      </c>
      <c r="C2816" t="s">
        <v>7</v>
      </c>
      <c r="D2816" t="s">
        <v>8</v>
      </c>
      <c r="E2816" t="s">
        <v>19</v>
      </c>
      <c r="F2816" t="s">
        <v>10</v>
      </c>
      <c r="G2816">
        <v>1356</v>
      </c>
      <c r="H2816" t="str">
        <f t="shared" si="43"/>
        <v>Yuksek yas</v>
      </c>
    </row>
    <row r="2817" spans="1:8" x14ac:dyDescent="0.3">
      <c r="A2817">
        <v>202815</v>
      </c>
      <c r="B2817">
        <v>57</v>
      </c>
      <c r="C2817" t="s">
        <v>7</v>
      </c>
      <c r="D2817" t="s">
        <v>14</v>
      </c>
      <c r="E2817" t="s">
        <v>12</v>
      </c>
      <c r="F2817" t="s">
        <v>10</v>
      </c>
      <c r="G2817">
        <v>1633</v>
      </c>
      <c r="H2817" t="str">
        <f t="shared" si="43"/>
        <v>Yuksek yas</v>
      </c>
    </row>
    <row r="2818" spans="1:8" x14ac:dyDescent="0.3">
      <c r="A2818">
        <v>202816</v>
      </c>
      <c r="B2818">
        <v>66</v>
      </c>
      <c r="C2818" t="s">
        <v>16</v>
      </c>
      <c r="D2818" t="s">
        <v>8</v>
      </c>
      <c r="E2818" t="s">
        <v>9</v>
      </c>
      <c r="F2818" t="s">
        <v>10</v>
      </c>
      <c r="G2818">
        <v>1236</v>
      </c>
      <c r="H2818" t="str">
        <f t="shared" ref="H2818:H2881" si="44">IF(B2818=0, "Bilinmir",
    IF(AND(B2818&gt;0, B2818&lt;35), "Kicik yas",
        IF(AND(B2818&gt;=35, B2818&lt;50), "Orta yas",
            "Yuksek yas"
        )
    )
)</f>
        <v>Yuksek yas</v>
      </c>
    </row>
    <row r="2819" spans="1:8" x14ac:dyDescent="0.3">
      <c r="A2819">
        <v>202817</v>
      </c>
      <c r="B2819">
        <v>29</v>
      </c>
      <c r="C2819" t="s">
        <v>16</v>
      </c>
      <c r="D2819" t="s">
        <v>18</v>
      </c>
      <c r="E2819" t="s">
        <v>19</v>
      </c>
      <c r="F2819" t="s">
        <v>10</v>
      </c>
      <c r="G2819">
        <v>1427</v>
      </c>
      <c r="H2819" t="str">
        <f t="shared" si="44"/>
        <v>Kicik yas</v>
      </c>
    </row>
    <row r="2820" spans="1:8" x14ac:dyDescent="0.3">
      <c r="A2820">
        <v>202818</v>
      </c>
      <c r="B2820">
        <v>44</v>
      </c>
      <c r="C2820" t="s">
        <v>16</v>
      </c>
      <c r="D2820" t="s">
        <v>17</v>
      </c>
      <c r="E2820" t="s">
        <v>15</v>
      </c>
      <c r="F2820" t="s">
        <v>10</v>
      </c>
      <c r="G2820">
        <v>1124</v>
      </c>
      <c r="H2820" t="str">
        <f t="shared" si="44"/>
        <v>Orta yas</v>
      </c>
    </row>
    <row r="2821" spans="1:8" x14ac:dyDescent="0.3">
      <c r="A2821">
        <v>202819</v>
      </c>
      <c r="B2821">
        <v>25</v>
      </c>
      <c r="C2821" t="s">
        <v>11</v>
      </c>
      <c r="D2821" t="s">
        <v>21</v>
      </c>
      <c r="E2821" t="s">
        <v>15</v>
      </c>
      <c r="F2821" t="s">
        <v>10</v>
      </c>
      <c r="G2821">
        <v>1314</v>
      </c>
      <c r="H2821" t="str">
        <f t="shared" si="44"/>
        <v>Kicik yas</v>
      </c>
    </row>
    <row r="2822" spans="1:8" x14ac:dyDescent="0.3">
      <c r="A2822">
        <v>202820</v>
      </c>
      <c r="B2822">
        <v>42</v>
      </c>
      <c r="C2822" t="s">
        <v>13</v>
      </c>
      <c r="D2822" t="s">
        <v>17</v>
      </c>
      <c r="E2822" t="s">
        <v>12</v>
      </c>
      <c r="F2822" t="s">
        <v>10</v>
      </c>
      <c r="G2822">
        <v>1278</v>
      </c>
      <c r="H2822" t="str">
        <f t="shared" si="44"/>
        <v>Orta yas</v>
      </c>
    </row>
    <row r="2823" spans="1:8" x14ac:dyDescent="0.3">
      <c r="A2823">
        <v>202821</v>
      </c>
      <c r="B2823">
        <v>63</v>
      </c>
      <c r="C2823" t="s">
        <v>13</v>
      </c>
      <c r="D2823" t="s">
        <v>8</v>
      </c>
      <c r="E2823" t="s">
        <v>9</v>
      </c>
      <c r="F2823" t="s">
        <v>10</v>
      </c>
      <c r="G2823">
        <v>1866</v>
      </c>
      <c r="H2823" t="str">
        <f t="shared" si="44"/>
        <v>Yuksek yas</v>
      </c>
    </row>
    <row r="2824" spans="1:8" x14ac:dyDescent="0.3">
      <c r="A2824">
        <v>202822</v>
      </c>
      <c r="B2824">
        <v>21</v>
      </c>
      <c r="C2824" t="s">
        <v>16</v>
      </c>
      <c r="D2824" t="s">
        <v>20</v>
      </c>
      <c r="E2824" t="s">
        <v>12</v>
      </c>
      <c r="F2824" t="s">
        <v>10</v>
      </c>
      <c r="G2824">
        <v>1835</v>
      </c>
      <c r="H2824" t="str">
        <f t="shared" si="44"/>
        <v>Kicik yas</v>
      </c>
    </row>
    <row r="2825" spans="1:8" x14ac:dyDescent="0.3">
      <c r="A2825">
        <v>202823</v>
      </c>
      <c r="B2825">
        <v>50</v>
      </c>
      <c r="C2825" t="s">
        <v>16</v>
      </c>
      <c r="D2825" t="s">
        <v>8</v>
      </c>
      <c r="E2825" t="s">
        <v>19</v>
      </c>
      <c r="F2825" t="s">
        <v>10</v>
      </c>
      <c r="G2825">
        <v>1603</v>
      </c>
      <c r="H2825" t="str">
        <f t="shared" si="44"/>
        <v>Yuksek yas</v>
      </c>
    </row>
    <row r="2826" spans="1:8" x14ac:dyDescent="0.3">
      <c r="A2826">
        <v>202824</v>
      </c>
      <c r="B2826">
        <v>18</v>
      </c>
      <c r="C2826" t="s">
        <v>13</v>
      </c>
      <c r="D2826" t="s">
        <v>17</v>
      </c>
      <c r="E2826" t="s">
        <v>19</v>
      </c>
      <c r="F2826" t="s">
        <v>10</v>
      </c>
      <c r="G2826">
        <v>1937</v>
      </c>
      <c r="H2826" t="str">
        <f t="shared" si="44"/>
        <v>Kicik yas</v>
      </c>
    </row>
    <row r="2827" spans="1:8" x14ac:dyDescent="0.3">
      <c r="A2827">
        <v>202825</v>
      </c>
      <c r="B2827">
        <v>36</v>
      </c>
      <c r="C2827" t="s">
        <v>7</v>
      </c>
      <c r="D2827" t="s">
        <v>8</v>
      </c>
      <c r="E2827" t="s">
        <v>19</v>
      </c>
      <c r="F2827" t="s">
        <v>10</v>
      </c>
      <c r="G2827">
        <v>1104</v>
      </c>
      <c r="H2827" t="str">
        <f t="shared" si="44"/>
        <v>Orta yas</v>
      </c>
    </row>
    <row r="2828" spans="1:8" x14ac:dyDescent="0.3">
      <c r="A2828">
        <v>202826</v>
      </c>
      <c r="B2828">
        <v>48</v>
      </c>
      <c r="C2828" t="s">
        <v>13</v>
      </c>
      <c r="D2828" t="s">
        <v>17</v>
      </c>
      <c r="E2828" t="s">
        <v>19</v>
      </c>
      <c r="F2828" t="s">
        <v>10</v>
      </c>
      <c r="G2828">
        <v>1041</v>
      </c>
      <c r="H2828" t="str">
        <f t="shared" si="44"/>
        <v>Orta yas</v>
      </c>
    </row>
    <row r="2829" spans="1:8" x14ac:dyDescent="0.3">
      <c r="A2829">
        <v>202827</v>
      </c>
      <c r="B2829">
        <v>33</v>
      </c>
      <c r="C2829" t="s">
        <v>7</v>
      </c>
      <c r="D2829" t="s">
        <v>8</v>
      </c>
      <c r="E2829" t="s">
        <v>9</v>
      </c>
      <c r="F2829" t="s">
        <v>10</v>
      </c>
      <c r="G2829">
        <v>1396</v>
      </c>
      <c r="H2829" t="str">
        <f t="shared" si="44"/>
        <v>Kicik yas</v>
      </c>
    </row>
    <row r="2830" spans="1:8" x14ac:dyDescent="0.3">
      <c r="A2830">
        <v>202828</v>
      </c>
      <c r="B2830">
        <v>31</v>
      </c>
      <c r="C2830" t="s">
        <v>16</v>
      </c>
      <c r="D2830" t="s">
        <v>20</v>
      </c>
      <c r="E2830" t="s">
        <v>9</v>
      </c>
      <c r="F2830" t="s">
        <v>10</v>
      </c>
      <c r="G2830">
        <v>1640</v>
      </c>
      <c r="H2830" t="str">
        <f t="shared" si="44"/>
        <v>Kicik yas</v>
      </c>
    </row>
    <row r="2831" spans="1:8" x14ac:dyDescent="0.3">
      <c r="A2831">
        <v>202829</v>
      </c>
      <c r="B2831">
        <v>70</v>
      </c>
      <c r="C2831" t="s">
        <v>16</v>
      </c>
      <c r="D2831" t="s">
        <v>14</v>
      </c>
      <c r="E2831" t="s">
        <v>19</v>
      </c>
      <c r="F2831" t="s">
        <v>10</v>
      </c>
      <c r="G2831">
        <v>1459</v>
      </c>
      <c r="H2831" t="str">
        <f t="shared" si="44"/>
        <v>Yuksek yas</v>
      </c>
    </row>
    <row r="2832" spans="1:8" x14ac:dyDescent="0.3">
      <c r="A2832">
        <v>202830</v>
      </c>
      <c r="B2832">
        <v>65</v>
      </c>
      <c r="C2832" t="s">
        <v>13</v>
      </c>
      <c r="D2832" t="s">
        <v>21</v>
      </c>
      <c r="E2832" t="s">
        <v>19</v>
      </c>
      <c r="F2832" t="s">
        <v>10</v>
      </c>
      <c r="G2832">
        <v>1490</v>
      </c>
      <c r="H2832" t="str">
        <f t="shared" si="44"/>
        <v>Yuksek yas</v>
      </c>
    </row>
    <row r="2833" spans="1:8" x14ac:dyDescent="0.3">
      <c r="A2833">
        <v>202831</v>
      </c>
      <c r="B2833">
        <v>22</v>
      </c>
      <c r="C2833" t="s">
        <v>13</v>
      </c>
      <c r="D2833" t="s">
        <v>14</v>
      </c>
      <c r="E2833" t="s">
        <v>19</v>
      </c>
      <c r="F2833" t="s">
        <v>10</v>
      </c>
      <c r="G2833">
        <v>1564</v>
      </c>
      <c r="H2833" t="str">
        <f t="shared" si="44"/>
        <v>Kicik yas</v>
      </c>
    </row>
    <row r="2834" spans="1:8" x14ac:dyDescent="0.3">
      <c r="A2834">
        <v>202832</v>
      </c>
      <c r="B2834">
        <v>58</v>
      </c>
      <c r="C2834" t="s">
        <v>16</v>
      </c>
      <c r="D2834" t="s">
        <v>21</v>
      </c>
      <c r="E2834" t="s">
        <v>19</v>
      </c>
      <c r="F2834" t="s">
        <v>10</v>
      </c>
      <c r="G2834">
        <v>1167</v>
      </c>
      <c r="H2834" t="str">
        <f t="shared" si="44"/>
        <v>Yuksek yas</v>
      </c>
    </row>
    <row r="2835" spans="1:8" x14ac:dyDescent="0.3">
      <c r="A2835">
        <v>202833</v>
      </c>
      <c r="B2835">
        <v>43</v>
      </c>
      <c r="C2835" t="s">
        <v>13</v>
      </c>
      <c r="D2835" t="s">
        <v>20</v>
      </c>
      <c r="E2835" t="s">
        <v>19</v>
      </c>
      <c r="F2835" t="s">
        <v>10</v>
      </c>
      <c r="G2835">
        <v>1601</v>
      </c>
      <c r="H2835" t="str">
        <f t="shared" si="44"/>
        <v>Orta yas</v>
      </c>
    </row>
    <row r="2836" spans="1:8" x14ac:dyDescent="0.3">
      <c r="A2836">
        <v>202834</v>
      </c>
      <c r="B2836">
        <v>0</v>
      </c>
      <c r="C2836" t="s">
        <v>16</v>
      </c>
      <c r="D2836" t="s">
        <v>21</v>
      </c>
      <c r="E2836" t="s">
        <v>15</v>
      </c>
      <c r="F2836" t="s">
        <v>10</v>
      </c>
      <c r="G2836">
        <v>1758</v>
      </c>
      <c r="H2836" t="str">
        <f t="shared" si="44"/>
        <v>Bilinmir</v>
      </c>
    </row>
    <row r="2837" spans="1:8" x14ac:dyDescent="0.3">
      <c r="A2837">
        <v>202835</v>
      </c>
      <c r="B2837">
        <v>45</v>
      </c>
      <c r="C2837" t="s">
        <v>16</v>
      </c>
      <c r="D2837" t="s">
        <v>8</v>
      </c>
      <c r="E2837" t="s">
        <v>15</v>
      </c>
      <c r="F2837" t="s">
        <v>10</v>
      </c>
      <c r="G2837">
        <v>1173</v>
      </c>
      <c r="H2837" t="str">
        <f t="shared" si="44"/>
        <v>Orta yas</v>
      </c>
    </row>
    <row r="2838" spans="1:8" x14ac:dyDescent="0.3">
      <c r="A2838">
        <v>202836</v>
      </c>
      <c r="B2838">
        <v>19</v>
      </c>
      <c r="C2838" t="s">
        <v>7</v>
      </c>
      <c r="D2838" t="s">
        <v>20</v>
      </c>
      <c r="E2838" t="s">
        <v>15</v>
      </c>
      <c r="F2838" t="s">
        <v>10</v>
      </c>
      <c r="G2838">
        <v>1371</v>
      </c>
      <c r="H2838" t="str">
        <f t="shared" si="44"/>
        <v>Kicik yas</v>
      </c>
    </row>
    <row r="2839" spans="1:8" x14ac:dyDescent="0.3">
      <c r="A2839">
        <v>202837</v>
      </c>
      <c r="B2839">
        <v>67</v>
      </c>
      <c r="C2839" t="s">
        <v>13</v>
      </c>
      <c r="D2839" t="s">
        <v>21</v>
      </c>
      <c r="E2839" t="s">
        <v>19</v>
      </c>
      <c r="F2839" t="s">
        <v>10</v>
      </c>
      <c r="G2839">
        <v>1598</v>
      </c>
      <c r="H2839" t="str">
        <f t="shared" si="44"/>
        <v>Yuksek yas</v>
      </c>
    </row>
    <row r="2840" spans="1:8" x14ac:dyDescent="0.3">
      <c r="A2840">
        <v>202838</v>
      </c>
      <c r="B2840">
        <v>23</v>
      </c>
      <c r="C2840" t="s">
        <v>16</v>
      </c>
      <c r="D2840" t="s">
        <v>20</v>
      </c>
      <c r="E2840" t="s">
        <v>15</v>
      </c>
      <c r="F2840" t="s">
        <v>10</v>
      </c>
      <c r="G2840">
        <v>1880</v>
      </c>
      <c r="H2840" t="str">
        <f t="shared" si="44"/>
        <v>Kicik yas</v>
      </c>
    </row>
    <row r="2841" spans="1:8" x14ac:dyDescent="0.3">
      <c r="A2841">
        <v>202839</v>
      </c>
      <c r="B2841">
        <v>26</v>
      </c>
      <c r="C2841" t="s">
        <v>13</v>
      </c>
      <c r="D2841" t="s">
        <v>20</v>
      </c>
      <c r="E2841" t="s">
        <v>9</v>
      </c>
      <c r="F2841" t="s">
        <v>10</v>
      </c>
      <c r="G2841">
        <v>1149</v>
      </c>
      <c r="H2841" t="str">
        <f t="shared" si="44"/>
        <v>Kicik yas</v>
      </c>
    </row>
    <row r="2842" spans="1:8" x14ac:dyDescent="0.3">
      <c r="A2842">
        <v>202840</v>
      </c>
      <c r="B2842">
        <v>50</v>
      </c>
      <c r="C2842" t="s">
        <v>7</v>
      </c>
      <c r="D2842" t="s">
        <v>17</v>
      </c>
      <c r="E2842" t="s">
        <v>15</v>
      </c>
      <c r="F2842" t="s">
        <v>10</v>
      </c>
      <c r="G2842">
        <v>1248</v>
      </c>
      <c r="H2842" t="str">
        <f t="shared" si="44"/>
        <v>Yuksek yas</v>
      </c>
    </row>
    <row r="2843" spans="1:8" x14ac:dyDescent="0.3">
      <c r="A2843">
        <v>202841</v>
      </c>
      <c r="B2843">
        <v>58</v>
      </c>
      <c r="C2843" t="s">
        <v>7</v>
      </c>
      <c r="D2843" t="s">
        <v>17</v>
      </c>
      <c r="E2843" t="s">
        <v>15</v>
      </c>
      <c r="F2843" t="s">
        <v>10</v>
      </c>
      <c r="G2843">
        <v>1626</v>
      </c>
      <c r="H2843" t="str">
        <f t="shared" si="44"/>
        <v>Yuksek yas</v>
      </c>
    </row>
    <row r="2844" spans="1:8" x14ac:dyDescent="0.3">
      <c r="A2844">
        <v>202842</v>
      </c>
      <c r="B2844">
        <v>42</v>
      </c>
      <c r="C2844" t="s">
        <v>13</v>
      </c>
      <c r="D2844" t="s">
        <v>17</v>
      </c>
      <c r="E2844" t="s">
        <v>19</v>
      </c>
      <c r="F2844" t="s">
        <v>10</v>
      </c>
      <c r="G2844">
        <v>1179</v>
      </c>
      <c r="H2844" t="str">
        <f t="shared" si="44"/>
        <v>Orta yas</v>
      </c>
    </row>
    <row r="2845" spans="1:8" x14ac:dyDescent="0.3">
      <c r="A2845">
        <v>202843</v>
      </c>
      <c r="B2845">
        <v>65</v>
      </c>
      <c r="C2845" t="s">
        <v>13</v>
      </c>
      <c r="D2845" t="s">
        <v>18</v>
      </c>
      <c r="E2845" t="s">
        <v>9</v>
      </c>
      <c r="F2845" t="s">
        <v>10</v>
      </c>
      <c r="G2845">
        <v>1119</v>
      </c>
      <c r="H2845" t="str">
        <f t="shared" si="44"/>
        <v>Yuksek yas</v>
      </c>
    </row>
    <row r="2846" spans="1:8" x14ac:dyDescent="0.3">
      <c r="A2846">
        <v>202844</v>
      </c>
      <c r="B2846">
        <v>30</v>
      </c>
      <c r="C2846" t="s">
        <v>16</v>
      </c>
      <c r="D2846" t="s">
        <v>20</v>
      </c>
      <c r="E2846" t="s">
        <v>15</v>
      </c>
      <c r="F2846" t="s">
        <v>10</v>
      </c>
      <c r="G2846">
        <v>1027</v>
      </c>
      <c r="H2846" t="str">
        <f t="shared" si="44"/>
        <v>Kicik yas</v>
      </c>
    </row>
    <row r="2847" spans="1:8" x14ac:dyDescent="0.3">
      <c r="A2847">
        <v>202845</v>
      </c>
      <c r="B2847">
        <v>26</v>
      </c>
      <c r="C2847" t="s">
        <v>7</v>
      </c>
      <c r="D2847" t="s">
        <v>14</v>
      </c>
      <c r="E2847" t="s">
        <v>19</v>
      </c>
      <c r="F2847" t="s">
        <v>10</v>
      </c>
      <c r="G2847">
        <v>1820</v>
      </c>
      <c r="H2847" t="str">
        <f t="shared" si="44"/>
        <v>Kicik yas</v>
      </c>
    </row>
    <row r="2848" spans="1:8" x14ac:dyDescent="0.3">
      <c r="A2848">
        <v>202846</v>
      </c>
      <c r="B2848">
        <v>70</v>
      </c>
      <c r="C2848" t="s">
        <v>7</v>
      </c>
      <c r="D2848" t="s">
        <v>20</v>
      </c>
      <c r="E2848" t="s">
        <v>9</v>
      </c>
      <c r="F2848" t="s">
        <v>10</v>
      </c>
      <c r="G2848">
        <v>1116</v>
      </c>
      <c r="H2848" t="str">
        <f t="shared" si="44"/>
        <v>Yuksek yas</v>
      </c>
    </row>
    <row r="2849" spans="1:8" x14ac:dyDescent="0.3">
      <c r="A2849">
        <v>202847</v>
      </c>
      <c r="B2849">
        <v>30</v>
      </c>
      <c r="C2849" t="s">
        <v>7</v>
      </c>
      <c r="D2849" t="s">
        <v>21</v>
      </c>
      <c r="E2849" t="s">
        <v>19</v>
      </c>
      <c r="F2849" t="s">
        <v>10</v>
      </c>
      <c r="G2849">
        <v>1702</v>
      </c>
      <c r="H2849" t="str">
        <f t="shared" si="44"/>
        <v>Kicik yas</v>
      </c>
    </row>
    <row r="2850" spans="1:8" x14ac:dyDescent="0.3">
      <c r="A2850">
        <v>202848</v>
      </c>
      <c r="B2850">
        <v>48</v>
      </c>
      <c r="C2850" t="s">
        <v>13</v>
      </c>
      <c r="D2850" t="s">
        <v>17</v>
      </c>
      <c r="E2850" t="s">
        <v>12</v>
      </c>
      <c r="F2850" t="s">
        <v>10</v>
      </c>
      <c r="G2850">
        <v>1656</v>
      </c>
      <c r="H2850" t="str">
        <f t="shared" si="44"/>
        <v>Orta yas</v>
      </c>
    </row>
    <row r="2851" spans="1:8" x14ac:dyDescent="0.3">
      <c r="A2851">
        <v>202849</v>
      </c>
      <c r="B2851">
        <v>58</v>
      </c>
      <c r="C2851" t="s">
        <v>16</v>
      </c>
      <c r="D2851" t="s">
        <v>18</v>
      </c>
      <c r="E2851" t="s">
        <v>15</v>
      </c>
      <c r="F2851" t="s">
        <v>10</v>
      </c>
      <c r="G2851">
        <v>1831</v>
      </c>
      <c r="H2851" t="str">
        <f t="shared" si="44"/>
        <v>Yuksek yas</v>
      </c>
    </row>
    <row r="2852" spans="1:8" x14ac:dyDescent="0.3">
      <c r="A2852">
        <v>202850</v>
      </c>
      <c r="B2852">
        <v>28</v>
      </c>
      <c r="C2852" t="s">
        <v>13</v>
      </c>
      <c r="D2852" t="s">
        <v>21</v>
      </c>
      <c r="E2852" t="s">
        <v>19</v>
      </c>
      <c r="F2852" t="s">
        <v>10</v>
      </c>
      <c r="G2852">
        <v>1261</v>
      </c>
      <c r="H2852" t="str">
        <f t="shared" si="44"/>
        <v>Kicik yas</v>
      </c>
    </row>
    <row r="2853" spans="1:8" x14ac:dyDescent="0.3">
      <c r="A2853">
        <v>202851</v>
      </c>
      <c r="B2853">
        <v>21</v>
      </c>
      <c r="C2853" t="s">
        <v>13</v>
      </c>
      <c r="D2853" t="s">
        <v>18</v>
      </c>
      <c r="E2853" t="s">
        <v>15</v>
      </c>
      <c r="F2853" t="s">
        <v>10</v>
      </c>
      <c r="G2853">
        <v>1653</v>
      </c>
      <c r="H2853" t="str">
        <f t="shared" si="44"/>
        <v>Kicik yas</v>
      </c>
    </row>
    <row r="2854" spans="1:8" x14ac:dyDescent="0.3">
      <c r="A2854">
        <v>202852</v>
      </c>
      <c r="B2854">
        <v>51</v>
      </c>
      <c r="C2854" t="s">
        <v>13</v>
      </c>
      <c r="D2854" t="s">
        <v>18</v>
      </c>
      <c r="E2854" t="s">
        <v>9</v>
      </c>
      <c r="F2854" t="s">
        <v>10</v>
      </c>
      <c r="G2854">
        <v>1625</v>
      </c>
      <c r="H2854" t="str">
        <f t="shared" si="44"/>
        <v>Yuksek yas</v>
      </c>
    </row>
    <row r="2855" spans="1:8" x14ac:dyDescent="0.3">
      <c r="A2855">
        <v>202853</v>
      </c>
      <c r="B2855">
        <v>0</v>
      </c>
      <c r="C2855" t="s">
        <v>16</v>
      </c>
      <c r="D2855" t="s">
        <v>8</v>
      </c>
      <c r="E2855" t="s">
        <v>9</v>
      </c>
      <c r="F2855" t="s">
        <v>10</v>
      </c>
      <c r="G2855">
        <v>1895</v>
      </c>
      <c r="H2855" t="str">
        <f t="shared" si="44"/>
        <v>Bilinmir</v>
      </c>
    </row>
    <row r="2856" spans="1:8" x14ac:dyDescent="0.3">
      <c r="A2856">
        <v>202854</v>
      </c>
      <c r="B2856">
        <v>55</v>
      </c>
      <c r="C2856" t="s">
        <v>13</v>
      </c>
      <c r="D2856" t="s">
        <v>18</v>
      </c>
      <c r="E2856" t="s">
        <v>19</v>
      </c>
      <c r="F2856" t="s">
        <v>10</v>
      </c>
      <c r="G2856">
        <v>1784</v>
      </c>
      <c r="H2856" t="str">
        <f t="shared" si="44"/>
        <v>Yuksek yas</v>
      </c>
    </row>
    <row r="2857" spans="1:8" x14ac:dyDescent="0.3">
      <c r="A2857">
        <v>202855</v>
      </c>
      <c r="B2857">
        <v>0</v>
      </c>
      <c r="C2857" t="s">
        <v>7</v>
      </c>
      <c r="D2857" t="s">
        <v>20</v>
      </c>
      <c r="E2857" t="s">
        <v>9</v>
      </c>
      <c r="F2857" t="s">
        <v>10</v>
      </c>
      <c r="G2857">
        <v>1037</v>
      </c>
      <c r="H2857" t="str">
        <f t="shared" si="44"/>
        <v>Bilinmir</v>
      </c>
    </row>
    <row r="2858" spans="1:8" x14ac:dyDescent="0.3">
      <c r="A2858">
        <v>202856</v>
      </c>
      <c r="B2858">
        <v>21</v>
      </c>
      <c r="C2858" t="s">
        <v>7</v>
      </c>
      <c r="D2858" t="s">
        <v>17</v>
      </c>
      <c r="E2858" t="s">
        <v>15</v>
      </c>
      <c r="F2858" t="s">
        <v>10</v>
      </c>
      <c r="G2858">
        <v>1196</v>
      </c>
      <c r="H2858" t="str">
        <f t="shared" si="44"/>
        <v>Kicik yas</v>
      </c>
    </row>
    <row r="2859" spans="1:8" x14ac:dyDescent="0.3">
      <c r="A2859">
        <v>202857</v>
      </c>
      <c r="B2859">
        <v>55</v>
      </c>
      <c r="C2859" t="s">
        <v>7</v>
      </c>
      <c r="D2859" t="s">
        <v>14</v>
      </c>
      <c r="E2859" t="s">
        <v>12</v>
      </c>
      <c r="F2859" t="s">
        <v>10</v>
      </c>
      <c r="G2859">
        <v>1524</v>
      </c>
      <c r="H2859" t="str">
        <f t="shared" si="44"/>
        <v>Yuksek yas</v>
      </c>
    </row>
    <row r="2860" spans="1:8" x14ac:dyDescent="0.3">
      <c r="A2860">
        <v>202858</v>
      </c>
      <c r="B2860">
        <v>36</v>
      </c>
      <c r="C2860" t="s">
        <v>16</v>
      </c>
      <c r="D2860" t="s">
        <v>17</v>
      </c>
      <c r="E2860" t="s">
        <v>12</v>
      </c>
      <c r="F2860" t="s">
        <v>10</v>
      </c>
      <c r="G2860">
        <v>1623</v>
      </c>
      <c r="H2860" t="str">
        <f t="shared" si="44"/>
        <v>Orta yas</v>
      </c>
    </row>
    <row r="2861" spans="1:8" x14ac:dyDescent="0.3">
      <c r="A2861">
        <v>202859</v>
      </c>
      <c r="B2861">
        <v>23</v>
      </c>
      <c r="C2861" t="s">
        <v>11</v>
      </c>
      <c r="D2861" t="s">
        <v>8</v>
      </c>
      <c r="E2861" t="s">
        <v>12</v>
      </c>
      <c r="F2861" t="s">
        <v>10</v>
      </c>
      <c r="G2861">
        <v>1436</v>
      </c>
      <c r="H2861" t="str">
        <f t="shared" si="44"/>
        <v>Kicik yas</v>
      </c>
    </row>
    <row r="2862" spans="1:8" x14ac:dyDescent="0.3">
      <c r="A2862">
        <v>202860</v>
      </c>
      <c r="B2862">
        <v>51</v>
      </c>
      <c r="C2862" t="s">
        <v>16</v>
      </c>
      <c r="D2862" t="s">
        <v>8</v>
      </c>
      <c r="E2862" t="s">
        <v>12</v>
      </c>
      <c r="F2862" t="s">
        <v>10</v>
      </c>
      <c r="G2862">
        <v>1648</v>
      </c>
      <c r="H2862" t="str">
        <f t="shared" si="44"/>
        <v>Yuksek yas</v>
      </c>
    </row>
    <row r="2863" spans="1:8" x14ac:dyDescent="0.3">
      <c r="A2863">
        <v>202861</v>
      </c>
      <c r="B2863">
        <v>35</v>
      </c>
      <c r="C2863" t="s">
        <v>13</v>
      </c>
      <c r="D2863" t="s">
        <v>20</v>
      </c>
      <c r="E2863" t="s">
        <v>9</v>
      </c>
      <c r="F2863" t="s">
        <v>10</v>
      </c>
      <c r="G2863">
        <v>1683</v>
      </c>
      <c r="H2863" t="str">
        <f t="shared" si="44"/>
        <v>Orta yas</v>
      </c>
    </row>
    <row r="2864" spans="1:8" x14ac:dyDescent="0.3">
      <c r="A2864">
        <v>202862</v>
      </c>
      <c r="B2864">
        <v>30</v>
      </c>
      <c r="C2864" t="s">
        <v>7</v>
      </c>
      <c r="D2864" t="s">
        <v>18</v>
      </c>
      <c r="E2864" t="s">
        <v>9</v>
      </c>
      <c r="F2864" t="s">
        <v>10</v>
      </c>
      <c r="G2864">
        <v>1638</v>
      </c>
      <c r="H2864" t="str">
        <f t="shared" si="44"/>
        <v>Kicik yas</v>
      </c>
    </row>
    <row r="2865" spans="1:8" x14ac:dyDescent="0.3">
      <c r="A2865">
        <v>202863</v>
      </c>
      <c r="B2865">
        <v>58</v>
      </c>
      <c r="C2865" t="s">
        <v>13</v>
      </c>
      <c r="D2865" t="s">
        <v>18</v>
      </c>
      <c r="E2865" t="s">
        <v>9</v>
      </c>
      <c r="F2865" t="s">
        <v>10</v>
      </c>
      <c r="G2865">
        <v>1873</v>
      </c>
      <c r="H2865" t="str">
        <f t="shared" si="44"/>
        <v>Yuksek yas</v>
      </c>
    </row>
    <row r="2866" spans="1:8" x14ac:dyDescent="0.3">
      <c r="A2866">
        <v>202864</v>
      </c>
      <c r="B2866">
        <v>40</v>
      </c>
      <c r="C2866" t="s">
        <v>13</v>
      </c>
      <c r="D2866" t="s">
        <v>8</v>
      </c>
      <c r="E2866" t="s">
        <v>9</v>
      </c>
      <c r="F2866" t="s">
        <v>10</v>
      </c>
      <c r="G2866">
        <v>1409</v>
      </c>
      <c r="H2866" t="str">
        <f t="shared" si="44"/>
        <v>Orta yas</v>
      </c>
    </row>
    <row r="2867" spans="1:8" x14ac:dyDescent="0.3">
      <c r="A2867">
        <v>202865</v>
      </c>
      <c r="B2867">
        <v>36</v>
      </c>
      <c r="C2867" t="s">
        <v>13</v>
      </c>
      <c r="D2867" t="s">
        <v>21</v>
      </c>
      <c r="E2867" t="s">
        <v>15</v>
      </c>
      <c r="F2867" t="s">
        <v>10</v>
      </c>
      <c r="G2867">
        <v>1332</v>
      </c>
      <c r="H2867" t="str">
        <f t="shared" si="44"/>
        <v>Orta yas</v>
      </c>
    </row>
    <row r="2868" spans="1:8" x14ac:dyDescent="0.3">
      <c r="A2868">
        <v>202866</v>
      </c>
      <c r="B2868">
        <v>62</v>
      </c>
      <c r="C2868" t="s">
        <v>16</v>
      </c>
      <c r="D2868" t="s">
        <v>20</v>
      </c>
      <c r="E2868" t="s">
        <v>15</v>
      </c>
      <c r="F2868" t="s">
        <v>10</v>
      </c>
      <c r="G2868">
        <v>1530</v>
      </c>
      <c r="H2868" t="str">
        <f t="shared" si="44"/>
        <v>Yuksek yas</v>
      </c>
    </row>
    <row r="2869" spans="1:8" x14ac:dyDescent="0.3">
      <c r="A2869">
        <v>202867</v>
      </c>
      <c r="B2869">
        <v>28</v>
      </c>
      <c r="C2869" t="s">
        <v>13</v>
      </c>
      <c r="D2869" t="s">
        <v>14</v>
      </c>
      <c r="E2869" t="s">
        <v>12</v>
      </c>
      <c r="F2869" t="s">
        <v>10</v>
      </c>
      <c r="G2869">
        <v>1943</v>
      </c>
      <c r="H2869" t="str">
        <f t="shared" si="44"/>
        <v>Kicik yas</v>
      </c>
    </row>
    <row r="2870" spans="1:8" x14ac:dyDescent="0.3">
      <c r="A2870">
        <v>202868</v>
      </c>
      <c r="B2870">
        <v>18</v>
      </c>
      <c r="C2870" t="s">
        <v>13</v>
      </c>
      <c r="D2870" t="s">
        <v>18</v>
      </c>
      <c r="E2870" t="s">
        <v>15</v>
      </c>
      <c r="F2870" t="s">
        <v>10</v>
      </c>
      <c r="G2870">
        <v>1464</v>
      </c>
      <c r="H2870" t="str">
        <f t="shared" si="44"/>
        <v>Kicik yas</v>
      </c>
    </row>
    <row r="2871" spans="1:8" x14ac:dyDescent="0.3">
      <c r="A2871">
        <v>202869</v>
      </c>
      <c r="B2871">
        <v>41</v>
      </c>
      <c r="C2871" t="s">
        <v>13</v>
      </c>
      <c r="D2871" t="s">
        <v>8</v>
      </c>
      <c r="E2871" t="s">
        <v>9</v>
      </c>
      <c r="F2871" t="s">
        <v>10</v>
      </c>
      <c r="G2871">
        <v>1719</v>
      </c>
      <c r="H2871" t="str">
        <f t="shared" si="44"/>
        <v>Orta yas</v>
      </c>
    </row>
    <row r="2872" spans="1:8" x14ac:dyDescent="0.3">
      <c r="A2872">
        <v>202870</v>
      </c>
      <c r="B2872">
        <v>79</v>
      </c>
      <c r="C2872" t="s">
        <v>16</v>
      </c>
      <c r="D2872" t="s">
        <v>18</v>
      </c>
      <c r="E2872" t="s">
        <v>12</v>
      </c>
      <c r="F2872" t="s">
        <v>10</v>
      </c>
      <c r="G2872">
        <v>1157</v>
      </c>
      <c r="H2872" t="str">
        <f t="shared" si="44"/>
        <v>Yuksek yas</v>
      </c>
    </row>
    <row r="2873" spans="1:8" x14ac:dyDescent="0.3">
      <c r="A2873">
        <v>202871</v>
      </c>
      <c r="B2873">
        <v>71</v>
      </c>
      <c r="C2873" t="s">
        <v>16</v>
      </c>
      <c r="D2873" t="s">
        <v>18</v>
      </c>
      <c r="E2873" t="s">
        <v>15</v>
      </c>
      <c r="F2873" t="s">
        <v>10</v>
      </c>
      <c r="G2873">
        <v>1159</v>
      </c>
      <c r="H2873" t="str">
        <f t="shared" si="44"/>
        <v>Yuksek yas</v>
      </c>
    </row>
    <row r="2874" spans="1:8" x14ac:dyDescent="0.3">
      <c r="A2874">
        <v>202872</v>
      </c>
      <c r="B2874">
        <v>24</v>
      </c>
      <c r="C2874" t="s">
        <v>16</v>
      </c>
      <c r="D2874" t="s">
        <v>14</v>
      </c>
      <c r="E2874" t="s">
        <v>15</v>
      </c>
      <c r="F2874" t="s">
        <v>10</v>
      </c>
      <c r="G2874">
        <v>1333</v>
      </c>
      <c r="H2874" t="str">
        <f t="shared" si="44"/>
        <v>Kicik yas</v>
      </c>
    </row>
    <row r="2875" spans="1:8" x14ac:dyDescent="0.3">
      <c r="A2875">
        <v>202873</v>
      </c>
      <c r="B2875">
        <v>42</v>
      </c>
      <c r="C2875" t="s">
        <v>13</v>
      </c>
      <c r="D2875" t="s">
        <v>20</v>
      </c>
      <c r="E2875" t="s">
        <v>15</v>
      </c>
      <c r="F2875" t="s">
        <v>10</v>
      </c>
      <c r="G2875">
        <v>1751</v>
      </c>
      <c r="H2875" t="str">
        <f t="shared" si="44"/>
        <v>Orta yas</v>
      </c>
    </row>
    <row r="2876" spans="1:8" x14ac:dyDescent="0.3">
      <c r="A2876">
        <v>202874</v>
      </c>
      <c r="B2876">
        <v>0</v>
      </c>
      <c r="C2876" t="s">
        <v>7</v>
      </c>
      <c r="D2876" t="s">
        <v>8</v>
      </c>
      <c r="E2876" t="s">
        <v>9</v>
      </c>
      <c r="F2876" t="s">
        <v>10</v>
      </c>
      <c r="G2876">
        <v>1375</v>
      </c>
      <c r="H2876" t="str">
        <f t="shared" si="44"/>
        <v>Bilinmir</v>
      </c>
    </row>
    <row r="2877" spans="1:8" x14ac:dyDescent="0.3">
      <c r="A2877">
        <v>202875</v>
      </c>
      <c r="B2877">
        <v>32</v>
      </c>
      <c r="C2877" t="s">
        <v>7</v>
      </c>
      <c r="D2877" t="s">
        <v>18</v>
      </c>
      <c r="E2877" t="s">
        <v>15</v>
      </c>
      <c r="F2877" t="s">
        <v>10</v>
      </c>
      <c r="G2877">
        <v>1078</v>
      </c>
      <c r="H2877" t="str">
        <f t="shared" si="44"/>
        <v>Kicik yas</v>
      </c>
    </row>
    <row r="2878" spans="1:8" x14ac:dyDescent="0.3">
      <c r="A2878">
        <v>202876</v>
      </c>
      <c r="B2878">
        <v>18</v>
      </c>
      <c r="C2878" t="s">
        <v>7</v>
      </c>
      <c r="D2878" t="s">
        <v>18</v>
      </c>
      <c r="E2878" t="s">
        <v>19</v>
      </c>
      <c r="F2878" t="s">
        <v>10</v>
      </c>
      <c r="G2878">
        <v>1843</v>
      </c>
      <c r="H2878" t="str">
        <f t="shared" si="44"/>
        <v>Kicik yas</v>
      </c>
    </row>
    <row r="2879" spans="1:8" x14ac:dyDescent="0.3">
      <c r="A2879">
        <v>202877</v>
      </c>
      <c r="B2879">
        <v>29</v>
      </c>
      <c r="C2879" t="s">
        <v>13</v>
      </c>
      <c r="D2879" t="s">
        <v>20</v>
      </c>
      <c r="E2879" t="s">
        <v>19</v>
      </c>
      <c r="F2879" t="s">
        <v>10</v>
      </c>
      <c r="G2879">
        <v>1868</v>
      </c>
      <c r="H2879" t="str">
        <f t="shared" si="44"/>
        <v>Kicik yas</v>
      </c>
    </row>
    <row r="2880" spans="1:8" x14ac:dyDescent="0.3">
      <c r="A2880">
        <v>202878</v>
      </c>
      <c r="B2880">
        <v>75</v>
      </c>
      <c r="C2880" t="s">
        <v>7</v>
      </c>
      <c r="D2880" t="s">
        <v>8</v>
      </c>
      <c r="E2880" t="s">
        <v>15</v>
      </c>
      <c r="F2880" t="s">
        <v>10</v>
      </c>
      <c r="G2880">
        <v>1842</v>
      </c>
      <c r="H2880" t="str">
        <f t="shared" si="44"/>
        <v>Yuksek yas</v>
      </c>
    </row>
    <row r="2881" spans="1:8" x14ac:dyDescent="0.3">
      <c r="A2881">
        <v>202879</v>
      </c>
      <c r="B2881">
        <v>24</v>
      </c>
      <c r="C2881" t="s">
        <v>7</v>
      </c>
      <c r="D2881" t="s">
        <v>17</v>
      </c>
      <c r="E2881" t="s">
        <v>15</v>
      </c>
      <c r="F2881" t="s">
        <v>10</v>
      </c>
      <c r="G2881">
        <v>1196</v>
      </c>
      <c r="H2881" t="str">
        <f t="shared" si="44"/>
        <v>Kicik yas</v>
      </c>
    </row>
    <row r="2882" spans="1:8" x14ac:dyDescent="0.3">
      <c r="A2882">
        <v>202880</v>
      </c>
      <c r="B2882">
        <v>32</v>
      </c>
      <c r="C2882" t="s">
        <v>7</v>
      </c>
      <c r="D2882" t="s">
        <v>18</v>
      </c>
      <c r="E2882" t="s">
        <v>9</v>
      </c>
      <c r="F2882" t="s">
        <v>10</v>
      </c>
      <c r="G2882">
        <v>1119</v>
      </c>
      <c r="H2882" t="str">
        <f t="shared" ref="H2882:H2945" si="45">IF(B2882=0, "Bilinmir",
    IF(AND(B2882&gt;0, B2882&lt;35), "Kicik yas",
        IF(AND(B2882&gt;=35, B2882&lt;50), "Orta yas",
            "Yuksek yas"
        )
    )
)</f>
        <v>Kicik yas</v>
      </c>
    </row>
    <row r="2883" spans="1:8" x14ac:dyDescent="0.3">
      <c r="A2883">
        <v>202881</v>
      </c>
      <c r="B2883">
        <v>38</v>
      </c>
      <c r="C2883" t="s">
        <v>13</v>
      </c>
      <c r="D2883" t="s">
        <v>17</v>
      </c>
      <c r="E2883" t="s">
        <v>19</v>
      </c>
      <c r="F2883" t="s">
        <v>10</v>
      </c>
      <c r="G2883">
        <v>1759</v>
      </c>
      <c r="H2883" t="str">
        <f t="shared" si="45"/>
        <v>Orta yas</v>
      </c>
    </row>
    <row r="2884" spans="1:8" x14ac:dyDescent="0.3">
      <c r="A2884">
        <v>202882</v>
      </c>
      <c r="B2884">
        <v>36</v>
      </c>
      <c r="C2884" t="s">
        <v>7</v>
      </c>
      <c r="D2884" t="s">
        <v>14</v>
      </c>
      <c r="E2884" t="s">
        <v>12</v>
      </c>
      <c r="F2884" t="s">
        <v>10</v>
      </c>
      <c r="G2884">
        <v>1650</v>
      </c>
      <c r="H2884" t="str">
        <f t="shared" si="45"/>
        <v>Orta yas</v>
      </c>
    </row>
    <row r="2885" spans="1:8" x14ac:dyDescent="0.3">
      <c r="A2885">
        <v>202883</v>
      </c>
      <c r="B2885">
        <v>77</v>
      </c>
      <c r="C2885" t="s">
        <v>7</v>
      </c>
      <c r="D2885" t="s">
        <v>8</v>
      </c>
      <c r="E2885" t="s">
        <v>19</v>
      </c>
      <c r="F2885" t="s">
        <v>10</v>
      </c>
      <c r="G2885">
        <v>1225</v>
      </c>
      <c r="H2885" t="str">
        <f t="shared" si="45"/>
        <v>Yuksek yas</v>
      </c>
    </row>
    <row r="2886" spans="1:8" x14ac:dyDescent="0.3">
      <c r="A2886">
        <v>202884</v>
      </c>
      <c r="B2886">
        <v>46</v>
      </c>
      <c r="C2886" t="s">
        <v>13</v>
      </c>
      <c r="D2886" t="s">
        <v>20</v>
      </c>
      <c r="E2886" t="s">
        <v>12</v>
      </c>
      <c r="F2886" t="s">
        <v>10</v>
      </c>
      <c r="G2886">
        <v>1594</v>
      </c>
      <c r="H2886" t="str">
        <f t="shared" si="45"/>
        <v>Orta yas</v>
      </c>
    </row>
    <row r="2887" spans="1:8" x14ac:dyDescent="0.3">
      <c r="A2887">
        <v>202885</v>
      </c>
      <c r="B2887">
        <v>42</v>
      </c>
      <c r="C2887" t="s">
        <v>16</v>
      </c>
      <c r="D2887" t="s">
        <v>8</v>
      </c>
      <c r="E2887" t="s">
        <v>9</v>
      </c>
      <c r="F2887" t="s">
        <v>10</v>
      </c>
      <c r="G2887">
        <v>1409</v>
      </c>
      <c r="H2887" t="str">
        <f t="shared" si="45"/>
        <v>Orta yas</v>
      </c>
    </row>
    <row r="2888" spans="1:8" x14ac:dyDescent="0.3">
      <c r="A2888">
        <v>202886</v>
      </c>
      <c r="B2888">
        <v>50</v>
      </c>
      <c r="C2888" t="s">
        <v>7</v>
      </c>
      <c r="D2888" t="s">
        <v>17</v>
      </c>
      <c r="E2888" t="s">
        <v>12</v>
      </c>
      <c r="F2888" t="s">
        <v>10</v>
      </c>
      <c r="G2888">
        <v>1537</v>
      </c>
      <c r="H2888" t="str">
        <f t="shared" si="45"/>
        <v>Yuksek yas</v>
      </c>
    </row>
    <row r="2889" spans="1:8" x14ac:dyDescent="0.3">
      <c r="A2889">
        <v>202887</v>
      </c>
      <c r="B2889">
        <v>66</v>
      </c>
      <c r="C2889" t="s">
        <v>16</v>
      </c>
      <c r="D2889" t="s">
        <v>14</v>
      </c>
      <c r="E2889" t="s">
        <v>15</v>
      </c>
      <c r="F2889" t="s">
        <v>10</v>
      </c>
      <c r="G2889">
        <v>1639</v>
      </c>
      <c r="H2889" t="str">
        <f t="shared" si="45"/>
        <v>Yuksek yas</v>
      </c>
    </row>
    <row r="2890" spans="1:8" x14ac:dyDescent="0.3">
      <c r="A2890">
        <v>202888</v>
      </c>
      <c r="B2890">
        <v>49</v>
      </c>
      <c r="C2890" t="s">
        <v>7</v>
      </c>
      <c r="D2890" t="s">
        <v>21</v>
      </c>
      <c r="E2890" t="s">
        <v>12</v>
      </c>
      <c r="F2890" t="s">
        <v>10</v>
      </c>
      <c r="G2890">
        <v>1912</v>
      </c>
      <c r="H2890" t="str">
        <f t="shared" si="45"/>
        <v>Orta yas</v>
      </c>
    </row>
    <row r="2891" spans="1:8" x14ac:dyDescent="0.3">
      <c r="A2891">
        <v>202889</v>
      </c>
      <c r="B2891">
        <v>0</v>
      </c>
      <c r="C2891" t="s">
        <v>13</v>
      </c>
      <c r="D2891" t="s">
        <v>20</v>
      </c>
      <c r="E2891" t="s">
        <v>15</v>
      </c>
      <c r="F2891" t="s">
        <v>10</v>
      </c>
      <c r="G2891">
        <v>1734</v>
      </c>
      <c r="H2891" t="str">
        <f t="shared" si="45"/>
        <v>Bilinmir</v>
      </c>
    </row>
    <row r="2892" spans="1:8" x14ac:dyDescent="0.3">
      <c r="A2892">
        <v>202890</v>
      </c>
      <c r="B2892">
        <v>52</v>
      </c>
      <c r="C2892" t="s">
        <v>11</v>
      </c>
      <c r="D2892" t="s">
        <v>21</v>
      </c>
      <c r="E2892" t="s">
        <v>19</v>
      </c>
      <c r="F2892" t="s">
        <v>10</v>
      </c>
      <c r="G2892">
        <v>1338</v>
      </c>
      <c r="H2892" t="str">
        <f t="shared" si="45"/>
        <v>Yuksek yas</v>
      </c>
    </row>
    <row r="2893" spans="1:8" x14ac:dyDescent="0.3">
      <c r="A2893">
        <v>202891</v>
      </c>
      <c r="B2893">
        <v>61</v>
      </c>
      <c r="C2893" t="s">
        <v>16</v>
      </c>
      <c r="D2893" t="s">
        <v>18</v>
      </c>
      <c r="E2893" t="s">
        <v>15</v>
      </c>
      <c r="F2893" t="s">
        <v>10</v>
      </c>
      <c r="G2893">
        <v>1555</v>
      </c>
      <c r="H2893" t="str">
        <f t="shared" si="45"/>
        <v>Yuksek yas</v>
      </c>
    </row>
    <row r="2894" spans="1:8" x14ac:dyDescent="0.3">
      <c r="A2894">
        <v>202892</v>
      </c>
      <c r="B2894">
        <v>55</v>
      </c>
      <c r="C2894" t="s">
        <v>16</v>
      </c>
      <c r="D2894" t="s">
        <v>20</v>
      </c>
      <c r="E2894" t="s">
        <v>19</v>
      </c>
      <c r="F2894" t="s">
        <v>10</v>
      </c>
      <c r="G2894">
        <v>1595</v>
      </c>
      <c r="H2894" t="str">
        <f t="shared" si="45"/>
        <v>Yuksek yas</v>
      </c>
    </row>
    <row r="2895" spans="1:8" x14ac:dyDescent="0.3">
      <c r="A2895">
        <v>202893</v>
      </c>
      <c r="B2895">
        <v>43</v>
      </c>
      <c r="C2895" t="s">
        <v>16</v>
      </c>
      <c r="D2895" t="s">
        <v>17</v>
      </c>
      <c r="E2895" t="s">
        <v>9</v>
      </c>
      <c r="F2895" t="s">
        <v>10</v>
      </c>
      <c r="G2895">
        <v>1918</v>
      </c>
      <c r="H2895" t="str">
        <f t="shared" si="45"/>
        <v>Orta yas</v>
      </c>
    </row>
    <row r="2896" spans="1:8" x14ac:dyDescent="0.3">
      <c r="A2896">
        <v>202894</v>
      </c>
      <c r="B2896">
        <v>28</v>
      </c>
      <c r="C2896" t="s">
        <v>7</v>
      </c>
      <c r="D2896" t="s">
        <v>14</v>
      </c>
      <c r="E2896" t="s">
        <v>12</v>
      </c>
      <c r="F2896" t="s">
        <v>10</v>
      </c>
      <c r="G2896">
        <v>1536</v>
      </c>
      <c r="H2896" t="str">
        <f t="shared" si="45"/>
        <v>Kicik yas</v>
      </c>
    </row>
    <row r="2897" spans="1:8" x14ac:dyDescent="0.3">
      <c r="A2897">
        <v>202895</v>
      </c>
      <c r="B2897">
        <v>0</v>
      </c>
      <c r="C2897" t="s">
        <v>7</v>
      </c>
      <c r="D2897" t="s">
        <v>18</v>
      </c>
      <c r="E2897" t="s">
        <v>15</v>
      </c>
      <c r="F2897" t="s">
        <v>10</v>
      </c>
      <c r="G2897">
        <v>1219</v>
      </c>
      <c r="H2897" t="str">
        <f t="shared" si="45"/>
        <v>Bilinmir</v>
      </c>
    </row>
    <row r="2898" spans="1:8" x14ac:dyDescent="0.3">
      <c r="A2898">
        <v>202896</v>
      </c>
      <c r="B2898">
        <v>25</v>
      </c>
      <c r="C2898" t="s">
        <v>16</v>
      </c>
      <c r="D2898" t="s">
        <v>8</v>
      </c>
      <c r="E2898" t="s">
        <v>9</v>
      </c>
      <c r="F2898" t="s">
        <v>10</v>
      </c>
      <c r="G2898">
        <v>1292</v>
      </c>
      <c r="H2898" t="str">
        <f t="shared" si="45"/>
        <v>Kicik yas</v>
      </c>
    </row>
    <row r="2899" spans="1:8" x14ac:dyDescent="0.3">
      <c r="A2899">
        <v>202897</v>
      </c>
      <c r="B2899">
        <v>63</v>
      </c>
      <c r="C2899" t="s">
        <v>7</v>
      </c>
      <c r="D2899" t="s">
        <v>18</v>
      </c>
      <c r="E2899" t="s">
        <v>12</v>
      </c>
      <c r="F2899" t="s">
        <v>10</v>
      </c>
      <c r="G2899">
        <v>1203</v>
      </c>
      <c r="H2899" t="str">
        <f t="shared" si="45"/>
        <v>Yuksek yas</v>
      </c>
    </row>
    <row r="2900" spans="1:8" x14ac:dyDescent="0.3">
      <c r="A2900">
        <v>202898</v>
      </c>
      <c r="B2900">
        <v>31</v>
      </c>
      <c r="C2900" t="s">
        <v>16</v>
      </c>
      <c r="D2900" t="s">
        <v>20</v>
      </c>
      <c r="E2900" t="s">
        <v>19</v>
      </c>
      <c r="F2900" t="s">
        <v>10</v>
      </c>
      <c r="G2900">
        <v>1879</v>
      </c>
      <c r="H2900" t="str">
        <f t="shared" si="45"/>
        <v>Kicik yas</v>
      </c>
    </row>
    <row r="2901" spans="1:8" x14ac:dyDescent="0.3">
      <c r="A2901">
        <v>202899</v>
      </c>
      <c r="B2901">
        <v>27</v>
      </c>
      <c r="C2901" t="s">
        <v>16</v>
      </c>
      <c r="D2901" t="s">
        <v>20</v>
      </c>
      <c r="E2901" t="s">
        <v>19</v>
      </c>
      <c r="F2901" t="s">
        <v>10</v>
      </c>
      <c r="G2901">
        <v>1704</v>
      </c>
      <c r="H2901" t="str">
        <f t="shared" si="45"/>
        <v>Kicik yas</v>
      </c>
    </row>
    <row r="2902" spans="1:8" x14ac:dyDescent="0.3">
      <c r="A2902">
        <v>202900</v>
      </c>
      <c r="B2902">
        <v>19</v>
      </c>
      <c r="C2902" t="s">
        <v>13</v>
      </c>
      <c r="D2902" t="s">
        <v>20</v>
      </c>
      <c r="E2902" t="s">
        <v>19</v>
      </c>
      <c r="F2902" t="s">
        <v>10</v>
      </c>
      <c r="G2902">
        <v>1513</v>
      </c>
      <c r="H2902" t="str">
        <f t="shared" si="45"/>
        <v>Kicik yas</v>
      </c>
    </row>
    <row r="2903" spans="1:8" x14ac:dyDescent="0.3">
      <c r="A2903">
        <v>202901</v>
      </c>
      <c r="B2903">
        <v>63</v>
      </c>
      <c r="C2903" t="s">
        <v>16</v>
      </c>
      <c r="D2903" t="s">
        <v>8</v>
      </c>
      <c r="E2903" t="s">
        <v>15</v>
      </c>
      <c r="F2903" t="s">
        <v>10</v>
      </c>
      <c r="G2903">
        <v>1201</v>
      </c>
      <c r="H2903" t="str">
        <f t="shared" si="45"/>
        <v>Yuksek yas</v>
      </c>
    </row>
    <row r="2904" spans="1:8" x14ac:dyDescent="0.3">
      <c r="A2904">
        <v>202902</v>
      </c>
      <c r="B2904">
        <v>0</v>
      </c>
      <c r="C2904" t="s">
        <v>7</v>
      </c>
      <c r="D2904" t="s">
        <v>8</v>
      </c>
      <c r="E2904" t="s">
        <v>9</v>
      </c>
      <c r="F2904" t="s">
        <v>10</v>
      </c>
      <c r="G2904">
        <v>1865</v>
      </c>
      <c r="H2904" t="str">
        <f t="shared" si="45"/>
        <v>Bilinmir</v>
      </c>
    </row>
    <row r="2905" spans="1:8" x14ac:dyDescent="0.3">
      <c r="A2905">
        <v>202903</v>
      </c>
      <c r="B2905">
        <v>0</v>
      </c>
      <c r="C2905" t="s">
        <v>16</v>
      </c>
      <c r="D2905" t="s">
        <v>21</v>
      </c>
      <c r="E2905" t="s">
        <v>15</v>
      </c>
      <c r="F2905" t="s">
        <v>10</v>
      </c>
      <c r="G2905">
        <v>1031</v>
      </c>
      <c r="H2905" t="str">
        <f t="shared" si="45"/>
        <v>Bilinmir</v>
      </c>
    </row>
    <row r="2906" spans="1:8" x14ac:dyDescent="0.3">
      <c r="A2906">
        <v>202904</v>
      </c>
      <c r="B2906">
        <v>38</v>
      </c>
      <c r="C2906" t="s">
        <v>11</v>
      </c>
      <c r="D2906" t="s">
        <v>20</v>
      </c>
      <c r="E2906" t="s">
        <v>9</v>
      </c>
      <c r="F2906" t="s">
        <v>10</v>
      </c>
      <c r="G2906">
        <v>1088</v>
      </c>
      <c r="H2906" t="str">
        <f t="shared" si="45"/>
        <v>Orta yas</v>
      </c>
    </row>
    <row r="2907" spans="1:8" x14ac:dyDescent="0.3">
      <c r="A2907">
        <v>202905</v>
      </c>
      <c r="B2907">
        <v>43</v>
      </c>
      <c r="C2907" t="s">
        <v>7</v>
      </c>
      <c r="D2907" t="s">
        <v>8</v>
      </c>
      <c r="E2907" t="s">
        <v>15</v>
      </c>
      <c r="F2907" t="s">
        <v>10</v>
      </c>
      <c r="G2907">
        <v>1201</v>
      </c>
      <c r="H2907" t="str">
        <f t="shared" si="45"/>
        <v>Orta yas</v>
      </c>
    </row>
    <row r="2908" spans="1:8" x14ac:dyDescent="0.3">
      <c r="A2908">
        <v>202906</v>
      </c>
      <c r="B2908">
        <v>25</v>
      </c>
      <c r="C2908" t="s">
        <v>13</v>
      </c>
      <c r="D2908" t="s">
        <v>17</v>
      </c>
      <c r="E2908" t="s">
        <v>19</v>
      </c>
      <c r="F2908" t="s">
        <v>10</v>
      </c>
      <c r="G2908">
        <v>1950</v>
      </c>
      <c r="H2908" t="str">
        <f t="shared" si="45"/>
        <v>Kicik yas</v>
      </c>
    </row>
    <row r="2909" spans="1:8" x14ac:dyDescent="0.3">
      <c r="A2909">
        <v>202907</v>
      </c>
      <c r="B2909">
        <v>65</v>
      </c>
      <c r="C2909" t="s">
        <v>13</v>
      </c>
      <c r="D2909" t="s">
        <v>17</v>
      </c>
      <c r="E2909" t="s">
        <v>9</v>
      </c>
      <c r="F2909" t="s">
        <v>10</v>
      </c>
      <c r="G2909">
        <v>1689</v>
      </c>
      <c r="H2909" t="str">
        <f t="shared" si="45"/>
        <v>Yuksek yas</v>
      </c>
    </row>
    <row r="2910" spans="1:8" x14ac:dyDescent="0.3">
      <c r="A2910">
        <v>202908</v>
      </c>
      <c r="B2910">
        <v>19</v>
      </c>
      <c r="C2910" t="s">
        <v>16</v>
      </c>
      <c r="D2910" t="s">
        <v>20</v>
      </c>
      <c r="E2910" t="s">
        <v>19</v>
      </c>
      <c r="F2910" t="s">
        <v>10</v>
      </c>
      <c r="G2910">
        <v>1704</v>
      </c>
      <c r="H2910" t="str">
        <f t="shared" si="45"/>
        <v>Kicik yas</v>
      </c>
    </row>
    <row r="2911" spans="1:8" x14ac:dyDescent="0.3">
      <c r="A2911">
        <v>202909</v>
      </c>
      <c r="B2911">
        <v>23</v>
      </c>
      <c r="C2911" t="s">
        <v>13</v>
      </c>
      <c r="D2911" t="s">
        <v>18</v>
      </c>
      <c r="E2911" t="s">
        <v>19</v>
      </c>
      <c r="F2911" t="s">
        <v>10</v>
      </c>
      <c r="G2911">
        <v>1671</v>
      </c>
      <c r="H2911" t="str">
        <f t="shared" si="45"/>
        <v>Kicik yas</v>
      </c>
    </row>
    <row r="2912" spans="1:8" x14ac:dyDescent="0.3">
      <c r="A2912">
        <v>202910</v>
      </c>
      <c r="B2912">
        <v>45</v>
      </c>
      <c r="C2912" t="s">
        <v>13</v>
      </c>
      <c r="D2912" t="s">
        <v>8</v>
      </c>
      <c r="E2912" t="s">
        <v>9</v>
      </c>
      <c r="F2912" t="s">
        <v>10</v>
      </c>
      <c r="G2912">
        <v>1292</v>
      </c>
      <c r="H2912" t="str">
        <f t="shared" si="45"/>
        <v>Orta yas</v>
      </c>
    </row>
    <row r="2913" spans="1:8" x14ac:dyDescent="0.3">
      <c r="A2913">
        <v>202911</v>
      </c>
      <c r="B2913">
        <v>70</v>
      </c>
      <c r="C2913" t="s">
        <v>7</v>
      </c>
      <c r="D2913" t="s">
        <v>20</v>
      </c>
      <c r="E2913" t="s">
        <v>15</v>
      </c>
      <c r="F2913" t="s">
        <v>10</v>
      </c>
      <c r="G2913">
        <v>1715</v>
      </c>
      <c r="H2913" t="str">
        <f t="shared" si="45"/>
        <v>Yuksek yas</v>
      </c>
    </row>
    <row r="2914" spans="1:8" x14ac:dyDescent="0.3">
      <c r="A2914">
        <v>202912</v>
      </c>
      <c r="B2914">
        <v>46</v>
      </c>
      <c r="C2914" t="s">
        <v>13</v>
      </c>
      <c r="D2914" t="s">
        <v>14</v>
      </c>
      <c r="E2914" t="s">
        <v>19</v>
      </c>
      <c r="F2914" t="s">
        <v>10</v>
      </c>
      <c r="G2914">
        <v>1752</v>
      </c>
      <c r="H2914" t="str">
        <f t="shared" si="45"/>
        <v>Orta yas</v>
      </c>
    </row>
    <row r="2915" spans="1:8" x14ac:dyDescent="0.3">
      <c r="A2915">
        <v>202913</v>
      </c>
      <c r="B2915">
        <v>43</v>
      </c>
      <c r="C2915" t="s">
        <v>16</v>
      </c>
      <c r="D2915" t="s">
        <v>8</v>
      </c>
      <c r="E2915" t="s">
        <v>15</v>
      </c>
      <c r="F2915" t="s">
        <v>10</v>
      </c>
      <c r="G2915">
        <v>1114</v>
      </c>
      <c r="H2915" t="str">
        <f t="shared" si="45"/>
        <v>Orta yas</v>
      </c>
    </row>
    <row r="2916" spans="1:8" x14ac:dyDescent="0.3">
      <c r="A2916">
        <v>202914</v>
      </c>
      <c r="B2916">
        <v>0</v>
      </c>
      <c r="C2916" t="s">
        <v>16</v>
      </c>
      <c r="D2916" t="s">
        <v>18</v>
      </c>
      <c r="E2916" t="s">
        <v>19</v>
      </c>
      <c r="F2916" t="s">
        <v>10</v>
      </c>
      <c r="G2916">
        <v>1721</v>
      </c>
      <c r="H2916" t="str">
        <f t="shared" si="45"/>
        <v>Bilinmir</v>
      </c>
    </row>
    <row r="2917" spans="1:8" x14ac:dyDescent="0.3">
      <c r="A2917">
        <v>202915</v>
      </c>
      <c r="B2917">
        <v>29</v>
      </c>
      <c r="C2917" t="s">
        <v>16</v>
      </c>
      <c r="D2917" t="s">
        <v>8</v>
      </c>
      <c r="E2917" t="s">
        <v>15</v>
      </c>
      <c r="F2917" t="s">
        <v>10</v>
      </c>
      <c r="G2917">
        <v>1221</v>
      </c>
      <c r="H2917" t="str">
        <f t="shared" si="45"/>
        <v>Kicik yas</v>
      </c>
    </row>
    <row r="2918" spans="1:8" x14ac:dyDescent="0.3">
      <c r="A2918">
        <v>202916</v>
      </c>
      <c r="B2918">
        <v>22</v>
      </c>
      <c r="C2918" t="s">
        <v>13</v>
      </c>
      <c r="D2918" t="s">
        <v>20</v>
      </c>
      <c r="E2918" t="s">
        <v>15</v>
      </c>
      <c r="F2918" t="s">
        <v>10</v>
      </c>
      <c r="G2918">
        <v>1908</v>
      </c>
      <c r="H2918" t="str">
        <f t="shared" si="45"/>
        <v>Kicik yas</v>
      </c>
    </row>
    <row r="2919" spans="1:8" x14ac:dyDescent="0.3">
      <c r="A2919">
        <v>202917</v>
      </c>
      <c r="B2919">
        <v>51</v>
      </c>
      <c r="C2919" t="s">
        <v>7</v>
      </c>
      <c r="D2919" t="s">
        <v>17</v>
      </c>
      <c r="E2919" t="s">
        <v>19</v>
      </c>
      <c r="F2919" t="s">
        <v>10</v>
      </c>
      <c r="G2919">
        <v>1181</v>
      </c>
      <c r="H2919" t="str">
        <f t="shared" si="45"/>
        <v>Yuksek yas</v>
      </c>
    </row>
    <row r="2920" spans="1:8" x14ac:dyDescent="0.3">
      <c r="A2920">
        <v>202918</v>
      </c>
      <c r="B2920">
        <v>65</v>
      </c>
      <c r="C2920" t="s">
        <v>16</v>
      </c>
      <c r="D2920" t="s">
        <v>14</v>
      </c>
      <c r="E2920" t="s">
        <v>19</v>
      </c>
      <c r="F2920" t="s">
        <v>10</v>
      </c>
      <c r="G2920">
        <v>1770</v>
      </c>
      <c r="H2920" t="str">
        <f t="shared" si="45"/>
        <v>Yuksek yas</v>
      </c>
    </row>
    <row r="2921" spans="1:8" x14ac:dyDescent="0.3">
      <c r="A2921">
        <v>202919</v>
      </c>
      <c r="B2921">
        <v>54</v>
      </c>
      <c r="C2921" t="s">
        <v>13</v>
      </c>
      <c r="D2921" t="s">
        <v>20</v>
      </c>
      <c r="E2921" t="s">
        <v>15</v>
      </c>
      <c r="F2921" t="s">
        <v>10</v>
      </c>
      <c r="G2921">
        <v>1468</v>
      </c>
      <c r="H2921" t="str">
        <f t="shared" si="45"/>
        <v>Yuksek yas</v>
      </c>
    </row>
    <row r="2922" spans="1:8" x14ac:dyDescent="0.3">
      <c r="A2922">
        <v>202920</v>
      </c>
      <c r="B2922">
        <v>32</v>
      </c>
      <c r="C2922" t="s">
        <v>16</v>
      </c>
      <c r="D2922" t="s">
        <v>18</v>
      </c>
      <c r="E2922" t="s">
        <v>9</v>
      </c>
      <c r="F2922" t="s">
        <v>10</v>
      </c>
      <c r="G2922">
        <v>1425</v>
      </c>
      <c r="H2922" t="str">
        <f t="shared" si="45"/>
        <v>Kicik yas</v>
      </c>
    </row>
    <row r="2923" spans="1:8" x14ac:dyDescent="0.3">
      <c r="A2923">
        <v>202921</v>
      </c>
      <c r="B2923">
        <v>61</v>
      </c>
      <c r="C2923" t="s">
        <v>16</v>
      </c>
      <c r="D2923" t="s">
        <v>8</v>
      </c>
      <c r="E2923" t="s">
        <v>19</v>
      </c>
      <c r="F2923" t="s">
        <v>10</v>
      </c>
      <c r="G2923">
        <v>1973</v>
      </c>
      <c r="H2923" t="str">
        <f t="shared" si="45"/>
        <v>Yuksek yas</v>
      </c>
    </row>
    <row r="2924" spans="1:8" x14ac:dyDescent="0.3">
      <c r="A2924">
        <v>202922</v>
      </c>
      <c r="B2924">
        <v>53</v>
      </c>
      <c r="C2924" t="s">
        <v>7</v>
      </c>
      <c r="D2924" t="s">
        <v>17</v>
      </c>
      <c r="E2924" t="s">
        <v>12</v>
      </c>
      <c r="F2924" t="s">
        <v>10</v>
      </c>
      <c r="G2924">
        <v>1551</v>
      </c>
      <c r="H2924" t="str">
        <f t="shared" si="45"/>
        <v>Yuksek yas</v>
      </c>
    </row>
    <row r="2925" spans="1:8" x14ac:dyDescent="0.3">
      <c r="A2925">
        <v>202923</v>
      </c>
      <c r="B2925">
        <v>32</v>
      </c>
      <c r="C2925" t="s">
        <v>16</v>
      </c>
      <c r="D2925" t="s">
        <v>14</v>
      </c>
      <c r="E2925" t="s">
        <v>15</v>
      </c>
      <c r="F2925" t="s">
        <v>10</v>
      </c>
      <c r="G2925">
        <v>1841</v>
      </c>
      <c r="H2925" t="str">
        <f t="shared" si="45"/>
        <v>Kicik yas</v>
      </c>
    </row>
    <row r="2926" spans="1:8" x14ac:dyDescent="0.3">
      <c r="A2926">
        <v>202924</v>
      </c>
      <c r="B2926">
        <v>60</v>
      </c>
      <c r="C2926" t="s">
        <v>7</v>
      </c>
      <c r="D2926" t="s">
        <v>8</v>
      </c>
      <c r="E2926" t="s">
        <v>9</v>
      </c>
      <c r="F2926" t="s">
        <v>10</v>
      </c>
      <c r="G2926">
        <v>1833</v>
      </c>
      <c r="H2926" t="str">
        <f t="shared" si="45"/>
        <v>Yuksek yas</v>
      </c>
    </row>
    <row r="2927" spans="1:8" x14ac:dyDescent="0.3">
      <c r="A2927">
        <v>202925</v>
      </c>
      <c r="B2927">
        <v>65</v>
      </c>
      <c r="C2927" t="s">
        <v>13</v>
      </c>
      <c r="D2927" t="s">
        <v>20</v>
      </c>
      <c r="E2927" t="s">
        <v>19</v>
      </c>
      <c r="F2927" t="s">
        <v>10</v>
      </c>
      <c r="G2927">
        <v>1059</v>
      </c>
      <c r="H2927" t="str">
        <f t="shared" si="45"/>
        <v>Yuksek yas</v>
      </c>
    </row>
    <row r="2928" spans="1:8" x14ac:dyDescent="0.3">
      <c r="A2928">
        <v>202926</v>
      </c>
      <c r="B2928">
        <v>40</v>
      </c>
      <c r="C2928" t="s">
        <v>16</v>
      </c>
      <c r="D2928" t="s">
        <v>18</v>
      </c>
      <c r="E2928" t="s">
        <v>12</v>
      </c>
      <c r="F2928" t="s">
        <v>10</v>
      </c>
      <c r="G2928">
        <v>1484</v>
      </c>
      <c r="H2928" t="str">
        <f t="shared" si="45"/>
        <v>Orta yas</v>
      </c>
    </row>
    <row r="2929" spans="1:8" x14ac:dyDescent="0.3">
      <c r="A2929">
        <v>202927</v>
      </c>
      <c r="B2929">
        <v>23</v>
      </c>
      <c r="C2929" t="s">
        <v>13</v>
      </c>
      <c r="D2929" t="s">
        <v>21</v>
      </c>
      <c r="E2929" t="s">
        <v>12</v>
      </c>
      <c r="F2929" t="s">
        <v>10</v>
      </c>
      <c r="G2929">
        <v>1010</v>
      </c>
      <c r="H2929" t="str">
        <f t="shared" si="45"/>
        <v>Kicik yas</v>
      </c>
    </row>
    <row r="2930" spans="1:8" x14ac:dyDescent="0.3">
      <c r="A2930">
        <v>202928</v>
      </c>
      <c r="B2930">
        <v>63</v>
      </c>
      <c r="C2930" t="s">
        <v>13</v>
      </c>
      <c r="D2930" t="s">
        <v>20</v>
      </c>
      <c r="E2930" t="s">
        <v>15</v>
      </c>
      <c r="F2930" t="s">
        <v>10</v>
      </c>
      <c r="G2930">
        <v>1631</v>
      </c>
      <c r="H2930" t="str">
        <f t="shared" si="45"/>
        <v>Yuksek yas</v>
      </c>
    </row>
    <row r="2931" spans="1:8" x14ac:dyDescent="0.3">
      <c r="A2931">
        <v>202929</v>
      </c>
      <c r="B2931">
        <v>67</v>
      </c>
      <c r="C2931" t="s">
        <v>13</v>
      </c>
      <c r="D2931" t="s">
        <v>20</v>
      </c>
      <c r="E2931" t="s">
        <v>12</v>
      </c>
      <c r="F2931" t="s">
        <v>10</v>
      </c>
      <c r="G2931">
        <v>1384</v>
      </c>
      <c r="H2931" t="str">
        <f t="shared" si="45"/>
        <v>Yuksek yas</v>
      </c>
    </row>
    <row r="2932" spans="1:8" x14ac:dyDescent="0.3">
      <c r="A2932">
        <v>202930</v>
      </c>
      <c r="B2932">
        <v>61</v>
      </c>
      <c r="C2932" t="s">
        <v>16</v>
      </c>
      <c r="D2932" t="s">
        <v>8</v>
      </c>
      <c r="E2932" t="s">
        <v>9</v>
      </c>
      <c r="F2932" t="s">
        <v>10</v>
      </c>
      <c r="G2932">
        <v>1409</v>
      </c>
      <c r="H2932" t="str">
        <f t="shared" si="45"/>
        <v>Yuksek yas</v>
      </c>
    </row>
    <row r="2933" spans="1:8" x14ac:dyDescent="0.3">
      <c r="A2933">
        <v>202931</v>
      </c>
      <c r="B2933">
        <v>76</v>
      </c>
      <c r="C2933" t="s">
        <v>7</v>
      </c>
      <c r="D2933" t="s">
        <v>17</v>
      </c>
      <c r="E2933" t="s">
        <v>19</v>
      </c>
      <c r="F2933" t="s">
        <v>10</v>
      </c>
      <c r="G2933">
        <v>1041</v>
      </c>
      <c r="H2933" t="str">
        <f t="shared" si="45"/>
        <v>Yuksek yas</v>
      </c>
    </row>
    <row r="2934" spans="1:8" x14ac:dyDescent="0.3">
      <c r="A2934">
        <v>202932</v>
      </c>
      <c r="B2934">
        <v>60</v>
      </c>
      <c r="C2934" t="s">
        <v>16</v>
      </c>
      <c r="D2934" t="s">
        <v>14</v>
      </c>
      <c r="E2934" t="s">
        <v>15</v>
      </c>
      <c r="F2934" t="s">
        <v>10</v>
      </c>
      <c r="G2934">
        <v>1701</v>
      </c>
      <c r="H2934" t="str">
        <f t="shared" si="45"/>
        <v>Yuksek yas</v>
      </c>
    </row>
    <row r="2935" spans="1:8" x14ac:dyDescent="0.3">
      <c r="A2935">
        <v>202933</v>
      </c>
      <c r="B2935">
        <v>62</v>
      </c>
      <c r="C2935" t="s">
        <v>13</v>
      </c>
      <c r="D2935" t="s">
        <v>21</v>
      </c>
      <c r="E2935" t="s">
        <v>12</v>
      </c>
      <c r="F2935" t="s">
        <v>10</v>
      </c>
      <c r="G2935">
        <v>1122</v>
      </c>
      <c r="H2935" t="str">
        <f t="shared" si="45"/>
        <v>Yuksek yas</v>
      </c>
    </row>
    <row r="2936" spans="1:8" x14ac:dyDescent="0.3">
      <c r="A2936">
        <v>202934</v>
      </c>
      <c r="B2936">
        <v>38</v>
      </c>
      <c r="C2936" t="s">
        <v>7</v>
      </c>
      <c r="D2936" t="s">
        <v>20</v>
      </c>
      <c r="E2936" t="s">
        <v>15</v>
      </c>
      <c r="F2936" t="s">
        <v>10</v>
      </c>
      <c r="G2936">
        <v>1700</v>
      </c>
      <c r="H2936" t="str">
        <f t="shared" si="45"/>
        <v>Orta yas</v>
      </c>
    </row>
    <row r="2937" spans="1:8" x14ac:dyDescent="0.3">
      <c r="A2937">
        <v>202935</v>
      </c>
      <c r="B2937">
        <v>40</v>
      </c>
      <c r="C2937" t="s">
        <v>13</v>
      </c>
      <c r="D2937" t="s">
        <v>18</v>
      </c>
      <c r="E2937" t="s">
        <v>19</v>
      </c>
      <c r="F2937" t="s">
        <v>10</v>
      </c>
      <c r="G2937">
        <v>1251</v>
      </c>
      <c r="H2937" t="str">
        <f t="shared" si="45"/>
        <v>Orta yas</v>
      </c>
    </row>
    <row r="2938" spans="1:8" x14ac:dyDescent="0.3">
      <c r="A2938">
        <v>202936</v>
      </c>
      <c r="B2938">
        <v>60</v>
      </c>
      <c r="C2938" t="s">
        <v>7</v>
      </c>
      <c r="D2938" t="s">
        <v>8</v>
      </c>
      <c r="E2938" t="s">
        <v>9</v>
      </c>
      <c r="F2938" t="s">
        <v>10</v>
      </c>
      <c r="G2938">
        <v>1972</v>
      </c>
      <c r="H2938" t="str">
        <f t="shared" si="45"/>
        <v>Yuksek yas</v>
      </c>
    </row>
    <row r="2939" spans="1:8" x14ac:dyDescent="0.3">
      <c r="A2939">
        <v>202937</v>
      </c>
      <c r="B2939">
        <v>72</v>
      </c>
      <c r="C2939" t="s">
        <v>16</v>
      </c>
      <c r="D2939" t="s">
        <v>8</v>
      </c>
      <c r="E2939" t="s">
        <v>19</v>
      </c>
      <c r="F2939" t="s">
        <v>10</v>
      </c>
      <c r="G2939">
        <v>1603</v>
      </c>
      <c r="H2939" t="str">
        <f t="shared" si="45"/>
        <v>Yuksek yas</v>
      </c>
    </row>
    <row r="2940" spans="1:8" x14ac:dyDescent="0.3">
      <c r="A2940">
        <v>202938</v>
      </c>
      <c r="B2940">
        <v>33</v>
      </c>
      <c r="C2940" t="s">
        <v>7</v>
      </c>
      <c r="D2940" t="s">
        <v>18</v>
      </c>
      <c r="E2940" t="s">
        <v>15</v>
      </c>
      <c r="F2940" t="s">
        <v>10</v>
      </c>
      <c r="G2940">
        <v>1483</v>
      </c>
      <c r="H2940" t="str">
        <f t="shared" si="45"/>
        <v>Kicik yas</v>
      </c>
    </row>
    <row r="2941" spans="1:8" x14ac:dyDescent="0.3">
      <c r="A2941">
        <v>202939</v>
      </c>
      <c r="B2941">
        <v>64</v>
      </c>
      <c r="C2941" t="s">
        <v>16</v>
      </c>
      <c r="D2941" t="s">
        <v>8</v>
      </c>
      <c r="E2941" t="s">
        <v>12</v>
      </c>
      <c r="F2941" t="s">
        <v>10</v>
      </c>
      <c r="G2941">
        <v>1212</v>
      </c>
      <c r="H2941" t="str">
        <f t="shared" si="45"/>
        <v>Yuksek yas</v>
      </c>
    </row>
    <row r="2942" spans="1:8" x14ac:dyDescent="0.3">
      <c r="A2942">
        <v>202940</v>
      </c>
      <c r="B2942">
        <v>70</v>
      </c>
      <c r="C2942" t="s">
        <v>13</v>
      </c>
      <c r="D2942" t="s">
        <v>21</v>
      </c>
      <c r="E2942" t="s">
        <v>12</v>
      </c>
      <c r="F2942" t="s">
        <v>10</v>
      </c>
      <c r="G2942">
        <v>1829</v>
      </c>
      <c r="H2942" t="str">
        <f t="shared" si="45"/>
        <v>Yuksek yas</v>
      </c>
    </row>
    <row r="2943" spans="1:8" x14ac:dyDescent="0.3">
      <c r="A2943">
        <v>202941</v>
      </c>
      <c r="B2943">
        <v>77</v>
      </c>
      <c r="C2943" t="s">
        <v>7</v>
      </c>
      <c r="D2943" t="s">
        <v>8</v>
      </c>
      <c r="E2943" t="s">
        <v>19</v>
      </c>
      <c r="F2943" t="s">
        <v>10</v>
      </c>
      <c r="G2943">
        <v>1713</v>
      </c>
      <c r="H2943" t="str">
        <f t="shared" si="45"/>
        <v>Yuksek yas</v>
      </c>
    </row>
    <row r="2944" spans="1:8" x14ac:dyDescent="0.3">
      <c r="A2944">
        <v>202942</v>
      </c>
      <c r="B2944">
        <v>32</v>
      </c>
      <c r="C2944" t="s">
        <v>13</v>
      </c>
      <c r="D2944" t="s">
        <v>20</v>
      </c>
      <c r="E2944" t="s">
        <v>15</v>
      </c>
      <c r="F2944" t="s">
        <v>10</v>
      </c>
      <c r="G2944">
        <v>1267</v>
      </c>
      <c r="H2944" t="str">
        <f t="shared" si="45"/>
        <v>Kicik yas</v>
      </c>
    </row>
    <row r="2945" spans="1:8" x14ac:dyDescent="0.3">
      <c r="A2945">
        <v>202943</v>
      </c>
      <c r="B2945">
        <v>42</v>
      </c>
      <c r="C2945" t="s">
        <v>7</v>
      </c>
      <c r="D2945" t="s">
        <v>17</v>
      </c>
      <c r="E2945" t="s">
        <v>9</v>
      </c>
      <c r="F2945" t="s">
        <v>10</v>
      </c>
      <c r="G2945">
        <v>1666</v>
      </c>
      <c r="H2945" t="str">
        <f t="shared" si="45"/>
        <v>Orta yas</v>
      </c>
    </row>
    <row r="2946" spans="1:8" x14ac:dyDescent="0.3">
      <c r="A2946">
        <v>202944</v>
      </c>
      <c r="B2946">
        <v>53</v>
      </c>
      <c r="C2946" t="s">
        <v>16</v>
      </c>
      <c r="D2946" t="s">
        <v>20</v>
      </c>
      <c r="E2946" t="s">
        <v>19</v>
      </c>
      <c r="F2946" t="s">
        <v>10</v>
      </c>
      <c r="G2946">
        <v>1706</v>
      </c>
      <c r="H2946" t="str">
        <f t="shared" ref="H2946:H3009" si="46">IF(B2946=0, "Bilinmir",
    IF(AND(B2946&gt;0, B2946&lt;35), "Kicik yas",
        IF(AND(B2946&gt;=35, B2946&lt;50), "Orta yas",
            "Yuksek yas"
        )
    )
)</f>
        <v>Yuksek yas</v>
      </c>
    </row>
    <row r="2947" spans="1:8" x14ac:dyDescent="0.3">
      <c r="A2947">
        <v>202945</v>
      </c>
      <c r="B2947">
        <v>28</v>
      </c>
      <c r="C2947" t="s">
        <v>7</v>
      </c>
      <c r="D2947" t="s">
        <v>14</v>
      </c>
      <c r="E2947" t="s">
        <v>12</v>
      </c>
      <c r="F2947" t="s">
        <v>10</v>
      </c>
      <c r="G2947">
        <v>1539</v>
      </c>
      <c r="H2947" t="str">
        <f t="shared" si="46"/>
        <v>Kicik yas</v>
      </c>
    </row>
    <row r="2948" spans="1:8" x14ac:dyDescent="0.3">
      <c r="A2948">
        <v>202946</v>
      </c>
      <c r="B2948">
        <v>68</v>
      </c>
      <c r="C2948" t="s">
        <v>7</v>
      </c>
      <c r="D2948" t="s">
        <v>17</v>
      </c>
      <c r="E2948" t="s">
        <v>15</v>
      </c>
      <c r="F2948" t="s">
        <v>10</v>
      </c>
      <c r="G2948">
        <v>1705</v>
      </c>
      <c r="H2948" t="str">
        <f t="shared" si="46"/>
        <v>Yuksek yas</v>
      </c>
    </row>
    <row r="2949" spans="1:8" x14ac:dyDescent="0.3">
      <c r="A2949">
        <v>202947</v>
      </c>
      <c r="B2949">
        <v>32</v>
      </c>
      <c r="C2949" t="s">
        <v>16</v>
      </c>
      <c r="D2949" t="s">
        <v>21</v>
      </c>
      <c r="E2949" t="s">
        <v>15</v>
      </c>
      <c r="F2949" t="s">
        <v>10</v>
      </c>
      <c r="G2949">
        <v>1923</v>
      </c>
      <c r="H2949" t="str">
        <f t="shared" si="46"/>
        <v>Kicik yas</v>
      </c>
    </row>
    <row r="2950" spans="1:8" x14ac:dyDescent="0.3">
      <c r="A2950">
        <v>202948</v>
      </c>
      <c r="B2950">
        <v>21</v>
      </c>
      <c r="C2950" t="s">
        <v>16</v>
      </c>
      <c r="D2950" t="s">
        <v>20</v>
      </c>
      <c r="E2950" t="s">
        <v>15</v>
      </c>
      <c r="F2950" t="s">
        <v>10</v>
      </c>
      <c r="G2950">
        <v>1734</v>
      </c>
      <c r="H2950" t="str">
        <f t="shared" si="46"/>
        <v>Kicik yas</v>
      </c>
    </row>
    <row r="2951" spans="1:8" x14ac:dyDescent="0.3">
      <c r="A2951">
        <v>202949</v>
      </c>
      <c r="B2951">
        <v>38</v>
      </c>
      <c r="C2951" t="s">
        <v>11</v>
      </c>
      <c r="D2951" t="s">
        <v>14</v>
      </c>
      <c r="E2951" t="s">
        <v>19</v>
      </c>
      <c r="F2951" t="s">
        <v>10</v>
      </c>
      <c r="G2951">
        <v>1618</v>
      </c>
      <c r="H2951" t="str">
        <f t="shared" si="46"/>
        <v>Orta yas</v>
      </c>
    </row>
    <row r="2952" spans="1:8" x14ac:dyDescent="0.3">
      <c r="A2952">
        <v>202950</v>
      </c>
      <c r="B2952">
        <v>30</v>
      </c>
      <c r="C2952" t="s">
        <v>7</v>
      </c>
      <c r="D2952" t="s">
        <v>21</v>
      </c>
      <c r="E2952" t="s">
        <v>19</v>
      </c>
      <c r="F2952" t="s">
        <v>10</v>
      </c>
      <c r="G2952">
        <v>1660</v>
      </c>
      <c r="H2952" t="str">
        <f t="shared" si="46"/>
        <v>Kicik yas</v>
      </c>
    </row>
    <row r="2953" spans="1:8" x14ac:dyDescent="0.3">
      <c r="A2953">
        <v>202951</v>
      </c>
      <c r="B2953">
        <v>39</v>
      </c>
      <c r="C2953" t="s">
        <v>13</v>
      </c>
      <c r="D2953" t="s">
        <v>8</v>
      </c>
      <c r="E2953" t="s">
        <v>19</v>
      </c>
      <c r="F2953" t="s">
        <v>10</v>
      </c>
      <c r="G2953">
        <v>1134</v>
      </c>
      <c r="H2953" t="str">
        <f t="shared" si="46"/>
        <v>Orta yas</v>
      </c>
    </row>
    <row r="2954" spans="1:8" x14ac:dyDescent="0.3">
      <c r="A2954">
        <v>202952</v>
      </c>
      <c r="B2954">
        <v>36</v>
      </c>
      <c r="C2954" t="s">
        <v>7</v>
      </c>
      <c r="D2954" t="s">
        <v>17</v>
      </c>
      <c r="E2954" t="s">
        <v>19</v>
      </c>
      <c r="F2954" t="s">
        <v>10</v>
      </c>
      <c r="G2954">
        <v>1497</v>
      </c>
      <c r="H2954" t="str">
        <f t="shared" si="46"/>
        <v>Orta yas</v>
      </c>
    </row>
    <row r="2955" spans="1:8" x14ac:dyDescent="0.3">
      <c r="A2955">
        <v>202953</v>
      </c>
      <c r="B2955">
        <v>51</v>
      </c>
      <c r="C2955" t="s">
        <v>7</v>
      </c>
      <c r="D2955" t="s">
        <v>17</v>
      </c>
      <c r="E2955" t="s">
        <v>9</v>
      </c>
      <c r="F2955" t="s">
        <v>10</v>
      </c>
      <c r="G2955">
        <v>1606</v>
      </c>
      <c r="H2955" t="str">
        <f t="shared" si="46"/>
        <v>Yuksek yas</v>
      </c>
    </row>
    <row r="2956" spans="1:8" x14ac:dyDescent="0.3">
      <c r="A2956">
        <v>202954</v>
      </c>
      <c r="B2956">
        <v>31</v>
      </c>
      <c r="C2956" t="s">
        <v>13</v>
      </c>
      <c r="D2956" t="s">
        <v>21</v>
      </c>
      <c r="E2956" t="s">
        <v>15</v>
      </c>
      <c r="F2956" t="s">
        <v>10</v>
      </c>
      <c r="G2956">
        <v>1781</v>
      </c>
      <c r="H2956" t="str">
        <f t="shared" si="46"/>
        <v>Kicik yas</v>
      </c>
    </row>
    <row r="2957" spans="1:8" x14ac:dyDescent="0.3">
      <c r="A2957">
        <v>202955</v>
      </c>
      <c r="B2957">
        <v>78</v>
      </c>
      <c r="C2957" t="s">
        <v>16</v>
      </c>
      <c r="D2957" t="s">
        <v>18</v>
      </c>
      <c r="E2957" t="s">
        <v>19</v>
      </c>
      <c r="F2957" t="s">
        <v>10</v>
      </c>
      <c r="G2957">
        <v>1934</v>
      </c>
      <c r="H2957" t="str">
        <f t="shared" si="46"/>
        <v>Yuksek yas</v>
      </c>
    </row>
    <row r="2958" spans="1:8" x14ac:dyDescent="0.3">
      <c r="A2958">
        <v>202956</v>
      </c>
      <c r="B2958">
        <v>21</v>
      </c>
      <c r="C2958" t="s">
        <v>7</v>
      </c>
      <c r="D2958" t="s">
        <v>8</v>
      </c>
      <c r="E2958" t="s">
        <v>19</v>
      </c>
      <c r="F2958" t="s">
        <v>10</v>
      </c>
      <c r="G2958">
        <v>1885</v>
      </c>
      <c r="H2958" t="str">
        <f t="shared" si="46"/>
        <v>Kicik yas</v>
      </c>
    </row>
    <row r="2959" spans="1:8" x14ac:dyDescent="0.3">
      <c r="A2959">
        <v>202957</v>
      </c>
      <c r="B2959">
        <v>65</v>
      </c>
      <c r="C2959" t="s">
        <v>13</v>
      </c>
      <c r="D2959" t="s">
        <v>8</v>
      </c>
      <c r="E2959" t="s">
        <v>19</v>
      </c>
      <c r="F2959" t="s">
        <v>10</v>
      </c>
      <c r="G2959">
        <v>1125</v>
      </c>
      <c r="H2959" t="str">
        <f t="shared" si="46"/>
        <v>Yuksek yas</v>
      </c>
    </row>
    <row r="2960" spans="1:8" x14ac:dyDescent="0.3">
      <c r="A2960">
        <v>202958</v>
      </c>
      <c r="B2960">
        <v>70</v>
      </c>
      <c r="C2960" t="s">
        <v>16</v>
      </c>
      <c r="D2960" t="s">
        <v>21</v>
      </c>
      <c r="E2960" t="s">
        <v>12</v>
      </c>
      <c r="F2960" t="s">
        <v>10</v>
      </c>
      <c r="G2960">
        <v>1358</v>
      </c>
      <c r="H2960" t="str">
        <f t="shared" si="46"/>
        <v>Yuksek yas</v>
      </c>
    </row>
    <row r="2961" spans="1:8" x14ac:dyDescent="0.3">
      <c r="A2961">
        <v>202959</v>
      </c>
      <c r="B2961">
        <v>69</v>
      </c>
      <c r="C2961" t="s">
        <v>16</v>
      </c>
      <c r="D2961" t="s">
        <v>20</v>
      </c>
      <c r="E2961" t="s">
        <v>9</v>
      </c>
      <c r="F2961" t="s">
        <v>10</v>
      </c>
      <c r="G2961">
        <v>1502</v>
      </c>
      <c r="H2961" t="str">
        <f t="shared" si="46"/>
        <v>Yuksek yas</v>
      </c>
    </row>
    <row r="2962" spans="1:8" x14ac:dyDescent="0.3">
      <c r="A2962">
        <v>202960</v>
      </c>
      <c r="B2962">
        <v>0</v>
      </c>
      <c r="C2962" t="s">
        <v>7</v>
      </c>
      <c r="D2962" t="s">
        <v>17</v>
      </c>
      <c r="E2962" t="s">
        <v>19</v>
      </c>
      <c r="F2962" t="s">
        <v>10</v>
      </c>
      <c r="G2962">
        <v>1840</v>
      </c>
      <c r="H2962" t="str">
        <f t="shared" si="46"/>
        <v>Bilinmir</v>
      </c>
    </row>
    <row r="2963" spans="1:8" x14ac:dyDescent="0.3">
      <c r="A2963">
        <v>202961</v>
      </c>
      <c r="B2963">
        <v>44</v>
      </c>
      <c r="C2963" t="s">
        <v>16</v>
      </c>
      <c r="D2963" t="s">
        <v>20</v>
      </c>
      <c r="E2963" t="s">
        <v>12</v>
      </c>
      <c r="F2963" t="s">
        <v>10</v>
      </c>
      <c r="G2963">
        <v>1982</v>
      </c>
      <c r="H2963" t="str">
        <f t="shared" si="46"/>
        <v>Orta yas</v>
      </c>
    </row>
    <row r="2964" spans="1:8" x14ac:dyDescent="0.3">
      <c r="A2964">
        <v>202962</v>
      </c>
      <c r="B2964">
        <v>46</v>
      </c>
      <c r="C2964" t="s">
        <v>16</v>
      </c>
      <c r="D2964" t="s">
        <v>18</v>
      </c>
      <c r="E2964" t="s">
        <v>9</v>
      </c>
      <c r="F2964" t="s">
        <v>10</v>
      </c>
      <c r="G2964">
        <v>1317</v>
      </c>
      <c r="H2964" t="str">
        <f t="shared" si="46"/>
        <v>Orta yas</v>
      </c>
    </row>
    <row r="2965" spans="1:8" x14ac:dyDescent="0.3">
      <c r="A2965">
        <v>202963</v>
      </c>
      <c r="B2965">
        <v>64</v>
      </c>
      <c r="C2965" t="s">
        <v>13</v>
      </c>
      <c r="D2965" t="s">
        <v>18</v>
      </c>
      <c r="E2965" t="s">
        <v>15</v>
      </c>
      <c r="F2965" t="s">
        <v>10</v>
      </c>
      <c r="G2965">
        <v>1011</v>
      </c>
      <c r="H2965" t="str">
        <f t="shared" si="46"/>
        <v>Yuksek yas</v>
      </c>
    </row>
    <row r="2966" spans="1:8" x14ac:dyDescent="0.3">
      <c r="A2966">
        <v>202964</v>
      </c>
      <c r="B2966">
        <v>45</v>
      </c>
      <c r="C2966" t="s">
        <v>13</v>
      </c>
      <c r="D2966" t="s">
        <v>20</v>
      </c>
      <c r="E2966" t="s">
        <v>9</v>
      </c>
      <c r="F2966" t="s">
        <v>10</v>
      </c>
      <c r="G2966">
        <v>1476</v>
      </c>
      <c r="H2966" t="str">
        <f t="shared" si="46"/>
        <v>Orta yas</v>
      </c>
    </row>
    <row r="2967" spans="1:8" x14ac:dyDescent="0.3">
      <c r="A2967">
        <v>202965</v>
      </c>
      <c r="B2967">
        <v>52</v>
      </c>
      <c r="C2967" t="s">
        <v>16</v>
      </c>
      <c r="D2967" t="s">
        <v>17</v>
      </c>
      <c r="E2967" t="s">
        <v>19</v>
      </c>
      <c r="F2967" t="s">
        <v>10</v>
      </c>
      <c r="G2967">
        <v>1293</v>
      </c>
      <c r="H2967" t="str">
        <f t="shared" si="46"/>
        <v>Yuksek yas</v>
      </c>
    </row>
    <row r="2968" spans="1:8" x14ac:dyDescent="0.3">
      <c r="A2968">
        <v>202966</v>
      </c>
      <c r="B2968">
        <v>25</v>
      </c>
      <c r="C2968" t="s">
        <v>13</v>
      </c>
      <c r="D2968" t="s">
        <v>17</v>
      </c>
      <c r="E2968" t="s">
        <v>9</v>
      </c>
      <c r="F2968" t="s">
        <v>10</v>
      </c>
      <c r="G2968">
        <v>1953</v>
      </c>
      <c r="H2968" t="str">
        <f t="shared" si="46"/>
        <v>Kicik yas</v>
      </c>
    </row>
    <row r="2969" spans="1:8" x14ac:dyDescent="0.3">
      <c r="A2969">
        <v>202967</v>
      </c>
      <c r="B2969">
        <v>33</v>
      </c>
      <c r="C2969" t="s">
        <v>16</v>
      </c>
      <c r="D2969" t="s">
        <v>20</v>
      </c>
      <c r="E2969" t="s">
        <v>9</v>
      </c>
      <c r="F2969" t="s">
        <v>10</v>
      </c>
      <c r="G2969">
        <v>1439</v>
      </c>
      <c r="H2969" t="str">
        <f t="shared" si="46"/>
        <v>Kicik yas</v>
      </c>
    </row>
    <row r="2970" spans="1:8" x14ac:dyDescent="0.3">
      <c r="A2970">
        <v>202968</v>
      </c>
      <c r="B2970">
        <v>59</v>
      </c>
      <c r="C2970" t="s">
        <v>7</v>
      </c>
      <c r="D2970" t="s">
        <v>14</v>
      </c>
      <c r="E2970" t="s">
        <v>9</v>
      </c>
      <c r="F2970" t="s">
        <v>10</v>
      </c>
      <c r="G2970">
        <v>1806</v>
      </c>
      <c r="H2970" t="str">
        <f t="shared" si="46"/>
        <v>Yuksek yas</v>
      </c>
    </row>
    <row r="2971" spans="1:8" x14ac:dyDescent="0.3">
      <c r="A2971">
        <v>202969</v>
      </c>
      <c r="B2971">
        <v>0</v>
      </c>
      <c r="C2971" t="s">
        <v>13</v>
      </c>
      <c r="D2971" t="s">
        <v>21</v>
      </c>
      <c r="E2971" t="s">
        <v>19</v>
      </c>
      <c r="F2971" t="s">
        <v>10</v>
      </c>
      <c r="G2971">
        <v>1853</v>
      </c>
      <c r="H2971" t="str">
        <f t="shared" si="46"/>
        <v>Bilinmir</v>
      </c>
    </row>
    <row r="2972" spans="1:8" x14ac:dyDescent="0.3">
      <c r="A2972">
        <v>202970</v>
      </c>
      <c r="B2972">
        <v>47</v>
      </c>
      <c r="C2972" t="s">
        <v>16</v>
      </c>
      <c r="D2972" t="s">
        <v>14</v>
      </c>
      <c r="E2972" t="s">
        <v>9</v>
      </c>
      <c r="F2972" t="s">
        <v>10</v>
      </c>
      <c r="G2972">
        <v>1515</v>
      </c>
      <c r="H2972" t="str">
        <f t="shared" si="46"/>
        <v>Orta yas</v>
      </c>
    </row>
    <row r="2973" spans="1:8" x14ac:dyDescent="0.3">
      <c r="A2973">
        <v>202971</v>
      </c>
      <c r="B2973">
        <v>35</v>
      </c>
      <c r="C2973" t="s">
        <v>16</v>
      </c>
      <c r="D2973" t="s">
        <v>17</v>
      </c>
      <c r="E2973" t="s">
        <v>9</v>
      </c>
      <c r="F2973" t="s">
        <v>10</v>
      </c>
      <c r="G2973">
        <v>1815</v>
      </c>
      <c r="H2973" t="str">
        <f t="shared" si="46"/>
        <v>Orta yas</v>
      </c>
    </row>
    <row r="2974" spans="1:8" x14ac:dyDescent="0.3">
      <c r="A2974">
        <v>202972</v>
      </c>
      <c r="B2974">
        <v>19</v>
      </c>
      <c r="C2974" t="s">
        <v>13</v>
      </c>
      <c r="D2974" t="s">
        <v>14</v>
      </c>
      <c r="E2974" t="s">
        <v>12</v>
      </c>
      <c r="F2974" t="s">
        <v>10</v>
      </c>
      <c r="G2974">
        <v>1390</v>
      </c>
      <c r="H2974" t="str">
        <f t="shared" si="46"/>
        <v>Kicik yas</v>
      </c>
    </row>
    <row r="2975" spans="1:8" x14ac:dyDescent="0.3">
      <c r="A2975">
        <v>202973</v>
      </c>
      <c r="B2975">
        <v>66</v>
      </c>
      <c r="C2975" t="s">
        <v>13</v>
      </c>
      <c r="D2975" t="s">
        <v>17</v>
      </c>
      <c r="E2975" t="s">
        <v>12</v>
      </c>
      <c r="F2975" t="s">
        <v>10</v>
      </c>
      <c r="G2975">
        <v>1315</v>
      </c>
      <c r="H2975" t="str">
        <f t="shared" si="46"/>
        <v>Yuksek yas</v>
      </c>
    </row>
    <row r="2976" spans="1:8" x14ac:dyDescent="0.3">
      <c r="A2976">
        <v>202974</v>
      </c>
      <c r="B2976">
        <v>30</v>
      </c>
      <c r="C2976" t="s">
        <v>7</v>
      </c>
      <c r="D2976" t="s">
        <v>8</v>
      </c>
      <c r="E2976" t="s">
        <v>9</v>
      </c>
      <c r="F2976" t="s">
        <v>10</v>
      </c>
      <c r="G2976">
        <v>1679</v>
      </c>
      <c r="H2976" t="str">
        <f t="shared" si="46"/>
        <v>Kicik yas</v>
      </c>
    </row>
    <row r="2977" spans="1:8" x14ac:dyDescent="0.3">
      <c r="A2977">
        <v>202975</v>
      </c>
      <c r="B2977">
        <v>21</v>
      </c>
      <c r="C2977" t="s">
        <v>16</v>
      </c>
      <c r="D2977" t="s">
        <v>8</v>
      </c>
      <c r="E2977" t="s">
        <v>9</v>
      </c>
      <c r="F2977" t="s">
        <v>10</v>
      </c>
      <c r="G2977">
        <v>1007</v>
      </c>
      <c r="H2977" t="str">
        <f t="shared" si="46"/>
        <v>Kicik yas</v>
      </c>
    </row>
    <row r="2978" spans="1:8" x14ac:dyDescent="0.3">
      <c r="A2978">
        <v>202976</v>
      </c>
      <c r="B2978">
        <v>43</v>
      </c>
      <c r="C2978" t="s">
        <v>7</v>
      </c>
      <c r="D2978" t="s">
        <v>21</v>
      </c>
      <c r="E2978" t="s">
        <v>19</v>
      </c>
      <c r="F2978" t="s">
        <v>10</v>
      </c>
      <c r="G2978">
        <v>1507</v>
      </c>
      <c r="H2978" t="str">
        <f t="shared" si="46"/>
        <v>Orta yas</v>
      </c>
    </row>
    <row r="2979" spans="1:8" x14ac:dyDescent="0.3">
      <c r="A2979">
        <v>202977</v>
      </c>
      <c r="B2979">
        <v>42</v>
      </c>
      <c r="C2979" t="s">
        <v>7</v>
      </c>
      <c r="D2979" t="s">
        <v>21</v>
      </c>
      <c r="E2979" t="s">
        <v>19</v>
      </c>
      <c r="F2979" t="s">
        <v>10</v>
      </c>
      <c r="G2979">
        <v>1123</v>
      </c>
      <c r="H2979" t="str">
        <f t="shared" si="46"/>
        <v>Orta yas</v>
      </c>
    </row>
    <row r="2980" spans="1:8" x14ac:dyDescent="0.3">
      <c r="A2980">
        <v>202978</v>
      </c>
      <c r="B2980">
        <v>47</v>
      </c>
      <c r="C2980" t="s">
        <v>7</v>
      </c>
      <c r="D2980" t="s">
        <v>20</v>
      </c>
      <c r="E2980" t="s">
        <v>15</v>
      </c>
      <c r="F2980" t="s">
        <v>10</v>
      </c>
      <c r="G2980">
        <v>1371</v>
      </c>
      <c r="H2980" t="str">
        <f t="shared" si="46"/>
        <v>Orta yas</v>
      </c>
    </row>
    <row r="2981" spans="1:8" x14ac:dyDescent="0.3">
      <c r="A2981">
        <v>202979</v>
      </c>
      <c r="B2981">
        <v>0</v>
      </c>
      <c r="C2981" t="s">
        <v>13</v>
      </c>
      <c r="D2981" t="s">
        <v>18</v>
      </c>
      <c r="E2981" t="s">
        <v>9</v>
      </c>
      <c r="F2981" t="s">
        <v>10</v>
      </c>
      <c r="G2981">
        <v>1313</v>
      </c>
      <c r="H2981" t="str">
        <f t="shared" si="46"/>
        <v>Bilinmir</v>
      </c>
    </row>
    <row r="2982" spans="1:8" x14ac:dyDescent="0.3">
      <c r="A2982">
        <v>202980</v>
      </c>
      <c r="B2982">
        <v>24</v>
      </c>
      <c r="C2982" t="s">
        <v>7</v>
      </c>
      <c r="D2982" t="s">
        <v>8</v>
      </c>
      <c r="E2982" t="s">
        <v>15</v>
      </c>
      <c r="F2982" t="s">
        <v>10</v>
      </c>
      <c r="G2982">
        <v>1184</v>
      </c>
      <c r="H2982" t="str">
        <f t="shared" si="46"/>
        <v>Kicik yas</v>
      </c>
    </row>
    <row r="2983" spans="1:8" x14ac:dyDescent="0.3">
      <c r="A2983">
        <v>202981</v>
      </c>
      <c r="B2983">
        <v>48</v>
      </c>
      <c r="C2983" t="s">
        <v>13</v>
      </c>
      <c r="D2983" t="s">
        <v>14</v>
      </c>
      <c r="E2983" t="s">
        <v>15</v>
      </c>
      <c r="F2983" t="s">
        <v>10</v>
      </c>
      <c r="G2983">
        <v>1546</v>
      </c>
      <c r="H2983" t="str">
        <f t="shared" si="46"/>
        <v>Orta yas</v>
      </c>
    </row>
    <row r="2984" spans="1:8" x14ac:dyDescent="0.3">
      <c r="A2984">
        <v>202982</v>
      </c>
      <c r="B2984">
        <v>61</v>
      </c>
      <c r="C2984" t="s">
        <v>13</v>
      </c>
      <c r="D2984" t="s">
        <v>8</v>
      </c>
      <c r="E2984" t="s">
        <v>12</v>
      </c>
      <c r="F2984" t="s">
        <v>10</v>
      </c>
      <c r="G2984">
        <v>1584</v>
      </c>
      <c r="H2984" t="str">
        <f t="shared" si="46"/>
        <v>Yuksek yas</v>
      </c>
    </row>
    <row r="2985" spans="1:8" x14ac:dyDescent="0.3">
      <c r="A2985">
        <v>202983</v>
      </c>
      <c r="B2985">
        <v>27</v>
      </c>
      <c r="C2985" t="s">
        <v>7</v>
      </c>
      <c r="D2985" t="s">
        <v>20</v>
      </c>
      <c r="E2985" t="s">
        <v>15</v>
      </c>
      <c r="F2985" t="s">
        <v>10</v>
      </c>
      <c r="G2985">
        <v>1882</v>
      </c>
      <c r="H2985" t="str">
        <f t="shared" si="46"/>
        <v>Kicik yas</v>
      </c>
    </row>
    <row r="2986" spans="1:8" x14ac:dyDescent="0.3">
      <c r="A2986">
        <v>202984</v>
      </c>
      <c r="B2986">
        <v>0</v>
      </c>
      <c r="C2986" t="s">
        <v>7</v>
      </c>
      <c r="D2986" t="s">
        <v>14</v>
      </c>
      <c r="E2986" t="s">
        <v>12</v>
      </c>
      <c r="F2986" t="s">
        <v>10</v>
      </c>
      <c r="G2986">
        <v>1524</v>
      </c>
      <c r="H2986" t="str">
        <f t="shared" si="46"/>
        <v>Bilinmir</v>
      </c>
    </row>
    <row r="2987" spans="1:8" x14ac:dyDescent="0.3">
      <c r="A2987">
        <v>202985</v>
      </c>
      <c r="B2987">
        <v>30</v>
      </c>
      <c r="C2987" t="s">
        <v>16</v>
      </c>
      <c r="D2987" t="s">
        <v>14</v>
      </c>
      <c r="E2987" t="s">
        <v>15</v>
      </c>
      <c r="F2987" t="s">
        <v>10</v>
      </c>
      <c r="G2987">
        <v>1038</v>
      </c>
      <c r="H2987" t="str">
        <f t="shared" si="46"/>
        <v>Kicik yas</v>
      </c>
    </row>
    <row r="2988" spans="1:8" x14ac:dyDescent="0.3">
      <c r="A2988">
        <v>202986</v>
      </c>
      <c r="B2988">
        <v>48</v>
      </c>
      <c r="C2988" t="s">
        <v>7</v>
      </c>
      <c r="D2988" t="s">
        <v>17</v>
      </c>
      <c r="E2988" t="s">
        <v>15</v>
      </c>
      <c r="F2988" t="s">
        <v>10</v>
      </c>
      <c r="G2988">
        <v>1083</v>
      </c>
      <c r="H2988" t="str">
        <f t="shared" si="46"/>
        <v>Orta yas</v>
      </c>
    </row>
    <row r="2989" spans="1:8" x14ac:dyDescent="0.3">
      <c r="A2989">
        <v>202987</v>
      </c>
      <c r="B2989">
        <v>24</v>
      </c>
      <c r="C2989" t="s">
        <v>16</v>
      </c>
      <c r="D2989" t="s">
        <v>14</v>
      </c>
      <c r="E2989" t="s">
        <v>19</v>
      </c>
      <c r="F2989" t="s">
        <v>10</v>
      </c>
      <c r="G2989">
        <v>1020</v>
      </c>
      <c r="H2989" t="str">
        <f t="shared" si="46"/>
        <v>Kicik yas</v>
      </c>
    </row>
    <row r="2990" spans="1:8" x14ac:dyDescent="0.3">
      <c r="A2990">
        <v>202988</v>
      </c>
      <c r="B2990">
        <v>73</v>
      </c>
      <c r="C2990" t="s">
        <v>7</v>
      </c>
      <c r="D2990" t="s">
        <v>21</v>
      </c>
      <c r="E2990" t="s">
        <v>15</v>
      </c>
      <c r="F2990" t="s">
        <v>10</v>
      </c>
      <c r="G2990">
        <v>1252</v>
      </c>
      <c r="H2990" t="str">
        <f t="shared" si="46"/>
        <v>Yuksek yas</v>
      </c>
    </row>
    <row r="2991" spans="1:8" x14ac:dyDescent="0.3">
      <c r="A2991">
        <v>202989</v>
      </c>
      <c r="B2991">
        <v>66</v>
      </c>
      <c r="C2991" t="s">
        <v>7</v>
      </c>
      <c r="D2991" t="s">
        <v>20</v>
      </c>
      <c r="E2991" t="s">
        <v>9</v>
      </c>
      <c r="F2991" t="s">
        <v>10</v>
      </c>
      <c r="G2991">
        <v>1302</v>
      </c>
      <c r="H2991" t="str">
        <f t="shared" si="46"/>
        <v>Yuksek yas</v>
      </c>
    </row>
    <row r="2992" spans="1:8" x14ac:dyDescent="0.3">
      <c r="A2992">
        <v>202990</v>
      </c>
      <c r="B2992">
        <v>59</v>
      </c>
      <c r="C2992" t="s">
        <v>11</v>
      </c>
      <c r="D2992" t="s">
        <v>8</v>
      </c>
      <c r="E2992" t="s">
        <v>9</v>
      </c>
      <c r="F2992" t="s">
        <v>10</v>
      </c>
      <c r="G2992">
        <v>1978</v>
      </c>
      <c r="H2992" t="str">
        <f t="shared" si="46"/>
        <v>Yuksek yas</v>
      </c>
    </row>
    <row r="2993" spans="1:8" x14ac:dyDescent="0.3">
      <c r="A2993">
        <v>202991</v>
      </c>
      <c r="B2993">
        <v>78</v>
      </c>
      <c r="C2993" t="s">
        <v>7</v>
      </c>
      <c r="D2993" t="s">
        <v>17</v>
      </c>
      <c r="E2993" t="s">
        <v>12</v>
      </c>
      <c r="F2993" t="s">
        <v>10</v>
      </c>
      <c r="G2993">
        <v>1257</v>
      </c>
      <c r="H2993" t="str">
        <f t="shared" si="46"/>
        <v>Yuksek yas</v>
      </c>
    </row>
    <row r="2994" spans="1:8" x14ac:dyDescent="0.3">
      <c r="A2994">
        <v>202992</v>
      </c>
      <c r="B2994">
        <v>59</v>
      </c>
      <c r="C2994" t="s">
        <v>16</v>
      </c>
      <c r="D2994" t="s">
        <v>14</v>
      </c>
      <c r="E2994" t="s">
        <v>9</v>
      </c>
      <c r="F2994" t="s">
        <v>10</v>
      </c>
      <c r="G2994">
        <v>1811</v>
      </c>
      <c r="H2994" t="str">
        <f t="shared" si="46"/>
        <v>Yuksek yas</v>
      </c>
    </row>
    <row r="2995" spans="1:8" x14ac:dyDescent="0.3">
      <c r="A2995">
        <v>202993</v>
      </c>
      <c r="B2995">
        <v>73</v>
      </c>
      <c r="C2995" t="s">
        <v>16</v>
      </c>
      <c r="D2995" t="s">
        <v>17</v>
      </c>
      <c r="E2995" t="s">
        <v>15</v>
      </c>
      <c r="F2995" t="s">
        <v>10</v>
      </c>
      <c r="G2995">
        <v>1999</v>
      </c>
      <c r="H2995" t="str">
        <f t="shared" si="46"/>
        <v>Yuksek yas</v>
      </c>
    </row>
    <row r="2996" spans="1:8" x14ac:dyDescent="0.3">
      <c r="A2996">
        <v>202994</v>
      </c>
      <c r="B2996">
        <v>53</v>
      </c>
      <c r="C2996" t="s">
        <v>7</v>
      </c>
      <c r="D2996" t="s">
        <v>20</v>
      </c>
      <c r="E2996" t="s">
        <v>9</v>
      </c>
      <c r="F2996" t="s">
        <v>10</v>
      </c>
      <c r="G2996">
        <v>1541</v>
      </c>
      <c r="H2996" t="str">
        <f t="shared" si="46"/>
        <v>Yuksek yas</v>
      </c>
    </row>
    <row r="2997" spans="1:8" x14ac:dyDescent="0.3">
      <c r="A2997">
        <v>202995</v>
      </c>
      <c r="B2997">
        <v>37</v>
      </c>
      <c r="C2997" t="s">
        <v>7</v>
      </c>
      <c r="D2997" t="s">
        <v>20</v>
      </c>
      <c r="E2997" t="s">
        <v>12</v>
      </c>
      <c r="F2997" t="s">
        <v>10</v>
      </c>
      <c r="G2997">
        <v>1982</v>
      </c>
      <c r="H2997" t="str">
        <f t="shared" si="46"/>
        <v>Orta yas</v>
      </c>
    </row>
    <row r="2998" spans="1:8" x14ac:dyDescent="0.3">
      <c r="A2998">
        <v>202996</v>
      </c>
      <c r="B2998">
        <v>21</v>
      </c>
      <c r="C2998" t="s">
        <v>16</v>
      </c>
      <c r="D2998" t="s">
        <v>14</v>
      </c>
      <c r="E2998" t="s">
        <v>15</v>
      </c>
      <c r="F2998" t="s">
        <v>10</v>
      </c>
      <c r="G2998">
        <v>1639</v>
      </c>
      <c r="H2998" t="str">
        <f t="shared" si="46"/>
        <v>Kicik yas</v>
      </c>
    </row>
    <row r="2999" spans="1:8" x14ac:dyDescent="0.3">
      <c r="A2999">
        <v>202997</v>
      </c>
      <c r="B2999">
        <v>71</v>
      </c>
      <c r="C2999" t="s">
        <v>13</v>
      </c>
      <c r="D2999" t="s">
        <v>17</v>
      </c>
      <c r="E2999" t="s">
        <v>9</v>
      </c>
      <c r="F2999" t="s">
        <v>10</v>
      </c>
      <c r="G2999">
        <v>1822</v>
      </c>
      <c r="H2999" t="str">
        <f t="shared" si="46"/>
        <v>Yuksek yas</v>
      </c>
    </row>
    <row r="3000" spans="1:8" x14ac:dyDescent="0.3">
      <c r="A3000">
        <v>202998</v>
      </c>
      <c r="B3000">
        <v>24</v>
      </c>
      <c r="C3000" t="s">
        <v>13</v>
      </c>
      <c r="D3000" t="s">
        <v>17</v>
      </c>
      <c r="E3000" t="s">
        <v>12</v>
      </c>
      <c r="F3000" t="s">
        <v>10</v>
      </c>
      <c r="G3000">
        <v>1551</v>
      </c>
      <c r="H3000" t="str">
        <f t="shared" si="46"/>
        <v>Kicik yas</v>
      </c>
    </row>
    <row r="3001" spans="1:8" x14ac:dyDescent="0.3">
      <c r="A3001">
        <v>202999</v>
      </c>
      <c r="B3001">
        <v>71</v>
      </c>
      <c r="C3001" t="s">
        <v>13</v>
      </c>
      <c r="D3001" t="s">
        <v>20</v>
      </c>
      <c r="E3001" t="s">
        <v>19</v>
      </c>
      <c r="F3001" t="s">
        <v>10</v>
      </c>
      <c r="G3001">
        <v>1460</v>
      </c>
      <c r="H3001" t="str">
        <f t="shared" si="46"/>
        <v>Yuksek yas</v>
      </c>
    </row>
    <row r="3002" spans="1:8" x14ac:dyDescent="0.3">
      <c r="A3002">
        <v>203000</v>
      </c>
      <c r="B3002">
        <v>18</v>
      </c>
      <c r="C3002" t="s">
        <v>16</v>
      </c>
      <c r="D3002" t="s">
        <v>14</v>
      </c>
      <c r="E3002" t="s">
        <v>15</v>
      </c>
      <c r="F3002" t="s">
        <v>10</v>
      </c>
      <c r="G3002">
        <v>1608</v>
      </c>
      <c r="H3002" t="str">
        <f t="shared" si="46"/>
        <v>Kicik yas</v>
      </c>
    </row>
    <row r="3003" spans="1:8" x14ac:dyDescent="0.3">
      <c r="A3003">
        <v>203001</v>
      </c>
      <c r="B3003">
        <v>61</v>
      </c>
      <c r="C3003" t="s">
        <v>16</v>
      </c>
      <c r="D3003" t="s">
        <v>14</v>
      </c>
      <c r="E3003" t="s">
        <v>9</v>
      </c>
      <c r="F3003" t="s">
        <v>10</v>
      </c>
      <c r="G3003">
        <v>1223</v>
      </c>
      <c r="H3003" t="str">
        <f t="shared" si="46"/>
        <v>Yuksek yas</v>
      </c>
    </row>
    <row r="3004" spans="1:8" x14ac:dyDescent="0.3">
      <c r="A3004">
        <v>203002</v>
      </c>
      <c r="B3004">
        <v>73</v>
      </c>
      <c r="C3004" t="s">
        <v>13</v>
      </c>
      <c r="D3004" t="s">
        <v>20</v>
      </c>
      <c r="E3004" t="s">
        <v>19</v>
      </c>
      <c r="F3004" t="s">
        <v>10</v>
      </c>
      <c r="G3004">
        <v>1091</v>
      </c>
      <c r="H3004" t="str">
        <f t="shared" si="46"/>
        <v>Yuksek yas</v>
      </c>
    </row>
    <row r="3005" spans="1:8" x14ac:dyDescent="0.3">
      <c r="A3005">
        <v>203003</v>
      </c>
      <c r="B3005">
        <v>62</v>
      </c>
      <c r="C3005" t="s">
        <v>13</v>
      </c>
      <c r="D3005" t="s">
        <v>18</v>
      </c>
      <c r="E3005" t="s">
        <v>9</v>
      </c>
      <c r="F3005" t="s">
        <v>10</v>
      </c>
      <c r="G3005">
        <v>1279</v>
      </c>
      <c r="H3005" t="str">
        <f t="shared" si="46"/>
        <v>Yuksek yas</v>
      </c>
    </row>
    <row r="3006" spans="1:8" x14ac:dyDescent="0.3">
      <c r="A3006">
        <v>203004</v>
      </c>
      <c r="B3006">
        <v>59</v>
      </c>
      <c r="C3006" t="s">
        <v>7</v>
      </c>
      <c r="D3006" t="s">
        <v>17</v>
      </c>
      <c r="E3006" t="s">
        <v>15</v>
      </c>
      <c r="F3006" t="s">
        <v>10</v>
      </c>
      <c r="G3006">
        <v>1169</v>
      </c>
      <c r="H3006" t="str">
        <f t="shared" si="46"/>
        <v>Yuksek yas</v>
      </c>
    </row>
    <row r="3007" spans="1:8" x14ac:dyDescent="0.3">
      <c r="A3007">
        <v>203005</v>
      </c>
      <c r="B3007">
        <v>64</v>
      </c>
      <c r="C3007" t="s">
        <v>11</v>
      </c>
      <c r="D3007" t="s">
        <v>17</v>
      </c>
      <c r="E3007" t="s">
        <v>9</v>
      </c>
      <c r="F3007" t="s">
        <v>10</v>
      </c>
      <c r="G3007">
        <v>1795</v>
      </c>
      <c r="H3007" t="str">
        <f t="shared" si="46"/>
        <v>Yuksek yas</v>
      </c>
    </row>
    <row r="3008" spans="1:8" x14ac:dyDescent="0.3">
      <c r="A3008">
        <v>203006</v>
      </c>
      <c r="B3008">
        <v>76</v>
      </c>
      <c r="C3008" t="s">
        <v>11</v>
      </c>
      <c r="D3008" t="s">
        <v>21</v>
      </c>
      <c r="E3008" t="s">
        <v>12</v>
      </c>
      <c r="F3008" t="s">
        <v>10</v>
      </c>
      <c r="G3008">
        <v>1733</v>
      </c>
      <c r="H3008" t="str">
        <f t="shared" si="46"/>
        <v>Yuksek yas</v>
      </c>
    </row>
    <row r="3009" spans="1:8" x14ac:dyDescent="0.3">
      <c r="A3009">
        <v>203007</v>
      </c>
      <c r="B3009">
        <v>30</v>
      </c>
      <c r="C3009" t="s">
        <v>13</v>
      </c>
      <c r="D3009" t="s">
        <v>20</v>
      </c>
      <c r="E3009" t="s">
        <v>19</v>
      </c>
      <c r="F3009" t="s">
        <v>10</v>
      </c>
      <c r="G3009">
        <v>1628</v>
      </c>
      <c r="H3009" t="str">
        <f t="shared" si="46"/>
        <v>Kicik yas</v>
      </c>
    </row>
    <row r="3010" spans="1:8" x14ac:dyDescent="0.3">
      <c r="A3010">
        <v>203008</v>
      </c>
      <c r="B3010">
        <v>72</v>
      </c>
      <c r="C3010" t="s">
        <v>11</v>
      </c>
      <c r="D3010" t="s">
        <v>17</v>
      </c>
      <c r="E3010" t="s">
        <v>12</v>
      </c>
      <c r="F3010" t="s">
        <v>10</v>
      </c>
      <c r="G3010">
        <v>1247</v>
      </c>
      <c r="H3010" t="str">
        <f t="shared" ref="H3010:H3073" si="47">IF(B3010=0, "Bilinmir",
    IF(AND(B3010&gt;0, B3010&lt;35), "Kicik yas",
        IF(AND(B3010&gt;=35, B3010&lt;50), "Orta yas",
            "Yuksek yas"
        )
    )
)</f>
        <v>Yuksek yas</v>
      </c>
    </row>
    <row r="3011" spans="1:8" x14ac:dyDescent="0.3">
      <c r="A3011">
        <v>203009</v>
      </c>
      <c r="B3011">
        <v>39</v>
      </c>
      <c r="C3011" t="s">
        <v>16</v>
      </c>
      <c r="D3011" t="s">
        <v>8</v>
      </c>
      <c r="E3011" t="s">
        <v>19</v>
      </c>
      <c r="F3011" t="s">
        <v>10</v>
      </c>
      <c r="G3011">
        <v>1360</v>
      </c>
      <c r="H3011" t="str">
        <f t="shared" si="47"/>
        <v>Orta yas</v>
      </c>
    </row>
    <row r="3012" spans="1:8" x14ac:dyDescent="0.3">
      <c r="A3012">
        <v>203010</v>
      </c>
      <c r="B3012">
        <v>71</v>
      </c>
      <c r="C3012" t="s">
        <v>7</v>
      </c>
      <c r="D3012" t="s">
        <v>14</v>
      </c>
      <c r="E3012" t="s">
        <v>15</v>
      </c>
      <c r="F3012" t="s">
        <v>10</v>
      </c>
      <c r="G3012">
        <v>1348</v>
      </c>
      <c r="H3012" t="str">
        <f t="shared" si="47"/>
        <v>Yuksek yas</v>
      </c>
    </row>
    <row r="3013" spans="1:8" x14ac:dyDescent="0.3">
      <c r="A3013">
        <v>203011</v>
      </c>
      <c r="B3013">
        <v>0</v>
      </c>
      <c r="C3013" t="s">
        <v>13</v>
      </c>
      <c r="D3013" t="s">
        <v>8</v>
      </c>
      <c r="E3013" t="s">
        <v>9</v>
      </c>
      <c r="F3013" t="s">
        <v>10</v>
      </c>
      <c r="G3013">
        <v>1865</v>
      </c>
      <c r="H3013" t="str">
        <f t="shared" si="47"/>
        <v>Bilinmir</v>
      </c>
    </row>
    <row r="3014" spans="1:8" x14ac:dyDescent="0.3">
      <c r="A3014">
        <v>203012</v>
      </c>
      <c r="B3014">
        <v>39</v>
      </c>
      <c r="C3014" t="s">
        <v>16</v>
      </c>
      <c r="D3014" t="s">
        <v>20</v>
      </c>
      <c r="E3014" t="s">
        <v>12</v>
      </c>
      <c r="F3014" t="s">
        <v>10</v>
      </c>
      <c r="G3014">
        <v>1434</v>
      </c>
      <c r="H3014" t="str">
        <f t="shared" si="47"/>
        <v>Orta yas</v>
      </c>
    </row>
    <row r="3015" spans="1:8" x14ac:dyDescent="0.3">
      <c r="A3015">
        <v>203013</v>
      </c>
      <c r="B3015">
        <v>45</v>
      </c>
      <c r="C3015" t="s">
        <v>16</v>
      </c>
      <c r="D3015" t="s">
        <v>17</v>
      </c>
      <c r="E3015" t="s">
        <v>12</v>
      </c>
      <c r="F3015" t="s">
        <v>10</v>
      </c>
      <c r="G3015">
        <v>1405</v>
      </c>
      <c r="H3015" t="str">
        <f t="shared" si="47"/>
        <v>Orta yas</v>
      </c>
    </row>
    <row r="3016" spans="1:8" x14ac:dyDescent="0.3">
      <c r="A3016">
        <v>203014</v>
      </c>
      <c r="B3016">
        <v>26</v>
      </c>
      <c r="C3016" t="s">
        <v>7</v>
      </c>
      <c r="D3016" t="s">
        <v>20</v>
      </c>
      <c r="E3016" t="s">
        <v>15</v>
      </c>
      <c r="F3016" t="s">
        <v>10</v>
      </c>
      <c r="G3016">
        <v>1600</v>
      </c>
      <c r="H3016" t="str">
        <f t="shared" si="47"/>
        <v>Kicik yas</v>
      </c>
    </row>
    <row r="3017" spans="1:8" x14ac:dyDescent="0.3">
      <c r="A3017">
        <v>203015</v>
      </c>
      <c r="B3017">
        <v>43</v>
      </c>
      <c r="C3017" t="s">
        <v>7</v>
      </c>
      <c r="D3017" t="s">
        <v>14</v>
      </c>
      <c r="E3017" t="s">
        <v>9</v>
      </c>
      <c r="F3017" t="s">
        <v>10</v>
      </c>
      <c r="G3017">
        <v>1077</v>
      </c>
      <c r="H3017" t="str">
        <f t="shared" si="47"/>
        <v>Orta yas</v>
      </c>
    </row>
    <row r="3018" spans="1:8" x14ac:dyDescent="0.3">
      <c r="A3018">
        <v>203016</v>
      </c>
      <c r="B3018">
        <v>26</v>
      </c>
      <c r="C3018" t="s">
        <v>13</v>
      </c>
      <c r="D3018" t="s">
        <v>18</v>
      </c>
      <c r="E3018" t="s">
        <v>12</v>
      </c>
      <c r="F3018" t="s">
        <v>10</v>
      </c>
      <c r="G3018">
        <v>1457</v>
      </c>
      <c r="H3018" t="str">
        <f t="shared" si="47"/>
        <v>Kicik yas</v>
      </c>
    </row>
    <row r="3019" spans="1:8" x14ac:dyDescent="0.3">
      <c r="A3019">
        <v>203017</v>
      </c>
      <c r="B3019">
        <v>32</v>
      </c>
      <c r="C3019" t="s">
        <v>13</v>
      </c>
      <c r="D3019" t="s">
        <v>17</v>
      </c>
      <c r="E3019" t="s">
        <v>12</v>
      </c>
      <c r="F3019" t="s">
        <v>10</v>
      </c>
      <c r="G3019">
        <v>1585</v>
      </c>
      <c r="H3019" t="str">
        <f t="shared" si="47"/>
        <v>Kicik yas</v>
      </c>
    </row>
    <row r="3020" spans="1:8" x14ac:dyDescent="0.3">
      <c r="A3020">
        <v>203018</v>
      </c>
      <c r="B3020">
        <v>27</v>
      </c>
      <c r="C3020" t="s">
        <v>13</v>
      </c>
      <c r="D3020" t="s">
        <v>20</v>
      </c>
      <c r="E3020" t="s">
        <v>9</v>
      </c>
      <c r="F3020" t="s">
        <v>10</v>
      </c>
      <c r="G3020">
        <v>1391</v>
      </c>
      <c r="H3020" t="str">
        <f t="shared" si="47"/>
        <v>Kicik yas</v>
      </c>
    </row>
    <row r="3021" spans="1:8" x14ac:dyDescent="0.3">
      <c r="A3021">
        <v>203019</v>
      </c>
      <c r="B3021">
        <v>0</v>
      </c>
      <c r="C3021" t="s">
        <v>16</v>
      </c>
      <c r="D3021" t="s">
        <v>17</v>
      </c>
      <c r="E3021" t="s">
        <v>9</v>
      </c>
      <c r="F3021" t="s">
        <v>10</v>
      </c>
      <c r="G3021">
        <v>1013</v>
      </c>
      <c r="H3021" t="str">
        <f t="shared" si="47"/>
        <v>Bilinmir</v>
      </c>
    </row>
    <row r="3022" spans="1:8" x14ac:dyDescent="0.3">
      <c r="A3022">
        <v>203020</v>
      </c>
      <c r="B3022">
        <v>0</v>
      </c>
      <c r="C3022" t="s">
        <v>13</v>
      </c>
      <c r="D3022" t="s">
        <v>18</v>
      </c>
      <c r="E3022" t="s">
        <v>19</v>
      </c>
      <c r="F3022" t="s">
        <v>10</v>
      </c>
      <c r="G3022">
        <v>1044</v>
      </c>
      <c r="H3022" t="str">
        <f t="shared" si="47"/>
        <v>Bilinmir</v>
      </c>
    </row>
    <row r="3023" spans="1:8" x14ac:dyDescent="0.3">
      <c r="A3023">
        <v>203021</v>
      </c>
      <c r="B3023">
        <v>74</v>
      </c>
      <c r="C3023" t="s">
        <v>16</v>
      </c>
      <c r="D3023" t="s">
        <v>20</v>
      </c>
      <c r="E3023" t="s">
        <v>9</v>
      </c>
      <c r="F3023" t="s">
        <v>10</v>
      </c>
      <c r="G3023">
        <v>1037</v>
      </c>
      <c r="H3023" t="str">
        <f t="shared" si="47"/>
        <v>Yuksek yas</v>
      </c>
    </row>
    <row r="3024" spans="1:8" x14ac:dyDescent="0.3">
      <c r="A3024">
        <v>203022</v>
      </c>
      <c r="B3024">
        <v>78</v>
      </c>
      <c r="C3024" t="s">
        <v>13</v>
      </c>
      <c r="D3024" t="s">
        <v>8</v>
      </c>
      <c r="E3024" t="s">
        <v>9</v>
      </c>
      <c r="F3024" t="s">
        <v>10</v>
      </c>
      <c r="G3024">
        <v>1415</v>
      </c>
      <c r="H3024" t="str">
        <f t="shared" si="47"/>
        <v>Yuksek yas</v>
      </c>
    </row>
    <row r="3025" spans="1:8" x14ac:dyDescent="0.3">
      <c r="A3025">
        <v>203023</v>
      </c>
      <c r="B3025">
        <v>59</v>
      </c>
      <c r="C3025" t="s">
        <v>7</v>
      </c>
      <c r="D3025" t="s">
        <v>8</v>
      </c>
      <c r="E3025" t="s">
        <v>19</v>
      </c>
      <c r="F3025" t="s">
        <v>10</v>
      </c>
      <c r="G3025">
        <v>1244</v>
      </c>
      <c r="H3025" t="str">
        <f t="shared" si="47"/>
        <v>Yuksek yas</v>
      </c>
    </row>
    <row r="3026" spans="1:8" x14ac:dyDescent="0.3">
      <c r="A3026">
        <v>203024</v>
      </c>
      <c r="B3026">
        <v>25</v>
      </c>
      <c r="C3026" t="s">
        <v>7</v>
      </c>
      <c r="D3026" t="s">
        <v>17</v>
      </c>
      <c r="E3026" t="s">
        <v>19</v>
      </c>
      <c r="F3026" t="s">
        <v>10</v>
      </c>
      <c r="G3026">
        <v>1061</v>
      </c>
      <c r="H3026" t="str">
        <f t="shared" si="47"/>
        <v>Kicik yas</v>
      </c>
    </row>
    <row r="3027" spans="1:8" x14ac:dyDescent="0.3">
      <c r="A3027">
        <v>203025</v>
      </c>
      <c r="B3027">
        <v>0</v>
      </c>
      <c r="C3027" t="s">
        <v>16</v>
      </c>
      <c r="D3027" t="s">
        <v>21</v>
      </c>
      <c r="E3027" t="s">
        <v>19</v>
      </c>
      <c r="F3027" t="s">
        <v>10</v>
      </c>
      <c r="G3027">
        <v>1492</v>
      </c>
      <c r="H3027" t="str">
        <f t="shared" si="47"/>
        <v>Bilinmir</v>
      </c>
    </row>
    <row r="3028" spans="1:8" x14ac:dyDescent="0.3">
      <c r="A3028">
        <v>203026</v>
      </c>
      <c r="B3028">
        <v>33</v>
      </c>
      <c r="C3028" t="s">
        <v>11</v>
      </c>
      <c r="D3028" t="s">
        <v>20</v>
      </c>
      <c r="E3028" t="s">
        <v>12</v>
      </c>
      <c r="F3028" t="s">
        <v>10</v>
      </c>
      <c r="G3028">
        <v>1607</v>
      </c>
      <c r="H3028" t="str">
        <f t="shared" si="47"/>
        <v>Kicik yas</v>
      </c>
    </row>
    <row r="3029" spans="1:8" x14ac:dyDescent="0.3">
      <c r="A3029">
        <v>203027</v>
      </c>
      <c r="B3029">
        <v>66</v>
      </c>
      <c r="C3029" t="s">
        <v>16</v>
      </c>
      <c r="D3029" t="s">
        <v>20</v>
      </c>
      <c r="E3029" t="s">
        <v>19</v>
      </c>
      <c r="F3029" t="s">
        <v>10</v>
      </c>
      <c r="G3029">
        <v>1322</v>
      </c>
      <c r="H3029" t="str">
        <f t="shared" si="47"/>
        <v>Yuksek yas</v>
      </c>
    </row>
    <row r="3030" spans="1:8" x14ac:dyDescent="0.3">
      <c r="A3030">
        <v>203028</v>
      </c>
      <c r="B3030">
        <v>43</v>
      </c>
      <c r="C3030" t="s">
        <v>11</v>
      </c>
      <c r="D3030" t="s">
        <v>18</v>
      </c>
      <c r="E3030" t="s">
        <v>19</v>
      </c>
      <c r="F3030" t="s">
        <v>10</v>
      </c>
      <c r="G3030">
        <v>1251</v>
      </c>
      <c r="H3030" t="str">
        <f t="shared" si="47"/>
        <v>Orta yas</v>
      </c>
    </row>
    <row r="3031" spans="1:8" x14ac:dyDescent="0.3">
      <c r="A3031">
        <v>203029</v>
      </c>
      <c r="B3031">
        <v>44</v>
      </c>
      <c r="C3031" t="s">
        <v>7</v>
      </c>
      <c r="D3031" t="s">
        <v>18</v>
      </c>
      <c r="E3031" t="s">
        <v>9</v>
      </c>
      <c r="F3031" t="s">
        <v>10</v>
      </c>
      <c r="G3031">
        <v>1467</v>
      </c>
      <c r="H3031" t="str">
        <f t="shared" si="47"/>
        <v>Orta yas</v>
      </c>
    </row>
    <row r="3032" spans="1:8" x14ac:dyDescent="0.3">
      <c r="A3032">
        <v>203030</v>
      </c>
      <c r="B3032">
        <v>54</v>
      </c>
      <c r="C3032" t="s">
        <v>16</v>
      </c>
      <c r="D3032" t="s">
        <v>8</v>
      </c>
      <c r="E3032" t="s">
        <v>15</v>
      </c>
      <c r="F3032" t="s">
        <v>10</v>
      </c>
      <c r="G3032">
        <v>1060</v>
      </c>
      <c r="H3032" t="str">
        <f t="shared" si="47"/>
        <v>Yuksek yas</v>
      </c>
    </row>
    <row r="3033" spans="1:8" x14ac:dyDescent="0.3">
      <c r="A3033">
        <v>203031</v>
      </c>
      <c r="B3033">
        <v>21</v>
      </c>
      <c r="C3033" t="s">
        <v>7</v>
      </c>
      <c r="D3033" t="s">
        <v>17</v>
      </c>
      <c r="E3033" t="s">
        <v>19</v>
      </c>
      <c r="F3033" t="s">
        <v>10</v>
      </c>
      <c r="G3033">
        <v>1780</v>
      </c>
      <c r="H3033" t="str">
        <f t="shared" si="47"/>
        <v>Kicik yas</v>
      </c>
    </row>
    <row r="3034" spans="1:8" x14ac:dyDescent="0.3">
      <c r="A3034">
        <v>203032</v>
      </c>
      <c r="B3034">
        <v>67</v>
      </c>
      <c r="C3034" t="s">
        <v>13</v>
      </c>
      <c r="D3034" t="s">
        <v>14</v>
      </c>
      <c r="E3034" t="s">
        <v>9</v>
      </c>
      <c r="F3034" t="s">
        <v>10</v>
      </c>
      <c r="G3034">
        <v>1118</v>
      </c>
      <c r="H3034" t="str">
        <f t="shared" si="47"/>
        <v>Yuksek yas</v>
      </c>
    </row>
    <row r="3035" spans="1:8" x14ac:dyDescent="0.3">
      <c r="A3035">
        <v>203033</v>
      </c>
      <c r="B3035">
        <v>41</v>
      </c>
      <c r="C3035" t="s">
        <v>13</v>
      </c>
      <c r="D3035" t="s">
        <v>8</v>
      </c>
      <c r="E3035" t="s">
        <v>9</v>
      </c>
      <c r="F3035" t="s">
        <v>10</v>
      </c>
      <c r="G3035">
        <v>1086</v>
      </c>
      <c r="H3035" t="str">
        <f t="shared" si="47"/>
        <v>Orta yas</v>
      </c>
    </row>
    <row r="3036" spans="1:8" x14ac:dyDescent="0.3">
      <c r="A3036">
        <v>203034</v>
      </c>
      <c r="B3036">
        <v>36</v>
      </c>
      <c r="C3036" t="s">
        <v>7</v>
      </c>
      <c r="D3036" t="s">
        <v>20</v>
      </c>
      <c r="E3036" t="s">
        <v>12</v>
      </c>
      <c r="F3036" t="s">
        <v>10</v>
      </c>
      <c r="G3036">
        <v>1594</v>
      </c>
      <c r="H3036" t="str">
        <f t="shared" si="47"/>
        <v>Orta yas</v>
      </c>
    </row>
    <row r="3037" spans="1:8" x14ac:dyDescent="0.3">
      <c r="A3037">
        <v>203035</v>
      </c>
      <c r="B3037">
        <v>53</v>
      </c>
      <c r="C3037" t="s">
        <v>7</v>
      </c>
      <c r="D3037" t="s">
        <v>21</v>
      </c>
      <c r="E3037" t="s">
        <v>15</v>
      </c>
      <c r="F3037" t="s">
        <v>10</v>
      </c>
      <c r="G3037">
        <v>1079</v>
      </c>
      <c r="H3037" t="str">
        <f t="shared" si="47"/>
        <v>Yuksek yas</v>
      </c>
    </row>
    <row r="3038" spans="1:8" x14ac:dyDescent="0.3">
      <c r="A3038">
        <v>203036</v>
      </c>
      <c r="B3038">
        <v>77</v>
      </c>
      <c r="C3038" t="s">
        <v>7</v>
      </c>
      <c r="D3038" t="s">
        <v>17</v>
      </c>
      <c r="E3038" t="s">
        <v>9</v>
      </c>
      <c r="F3038" t="s">
        <v>10</v>
      </c>
      <c r="G3038">
        <v>1227</v>
      </c>
      <c r="H3038" t="str">
        <f t="shared" si="47"/>
        <v>Yuksek yas</v>
      </c>
    </row>
    <row r="3039" spans="1:8" x14ac:dyDescent="0.3">
      <c r="A3039">
        <v>203037</v>
      </c>
      <c r="B3039">
        <v>56</v>
      </c>
      <c r="C3039" t="s">
        <v>7</v>
      </c>
      <c r="D3039" t="s">
        <v>18</v>
      </c>
      <c r="E3039" t="s">
        <v>15</v>
      </c>
      <c r="F3039" t="s">
        <v>10</v>
      </c>
      <c r="G3039">
        <v>1482</v>
      </c>
      <c r="H3039" t="str">
        <f t="shared" si="47"/>
        <v>Yuksek yas</v>
      </c>
    </row>
    <row r="3040" spans="1:8" x14ac:dyDescent="0.3">
      <c r="A3040">
        <v>203038</v>
      </c>
      <c r="B3040">
        <v>27</v>
      </c>
      <c r="C3040" t="s">
        <v>13</v>
      </c>
      <c r="D3040" t="s">
        <v>20</v>
      </c>
      <c r="E3040" t="s">
        <v>9</v>
      </c>
      <c r="F3040" t="s">
        <v>10</v>
      </c>
      <c r="G3040">
        <v>1814</v>
      </c>
      <c r="H3040" t="str">
        <f t="shared" si="47"/>
        <v>Kicik yas</v>
      </c>
    </row>
    <row r="3041" spans="1:8" x14ac:dyDescent="0.3">
      <c r="A3041">
        <v>203039</v>
      </c>
      <c r="B3041">
        <v>42</v>
      </c>
      <c r="C3041" t="s">
        <v>16</v>
      </c>
      <c r="D3041" t="s">
        <v>8</v>
      </c>
      <c r="E3041" t="s">
        <v>19</v>
      </c>
      <c r="F3041" t="s">
        <v>10</v>
      </c>
      <c r="G3041">
        <v>1622</v>
      </c>
      <c r="H3041" t="str">
        <f t="shared" si="47"/>
        <v>Orta yas</v>
      </c>
    </row>
    <row r="3042" spans="1:8" x14ac:dyDescent="0.3">
      <c r="A3042">
        <v>203040</v>
      </c>
      <c r="B3042">
        <v>35</v>
      </c>
      <c r="C3042" t="s">
        <v>16</v>
      </c>
      <c r="D3042" t="s">
        <v>20</v>
      </c>
      <c r="E3042" t="s">
        <v>9</v>
      </c>
      <c r="F3042" t="s">
        <v>10</v>
      </c>
      <c r="G3042">
        <v>1881</v>
      </c>
      <c r="H3042" t="str">
        <f t="shared" si="47"/>
        <v>Orta yas</v>
      </c>
    </row>
    <row r="3043" spans="1:8" x14ac:dyDescent="0.3">
      <c r="A3043">
        <v>203041</v>
      </c>
      <c r="B3043">
        <v>36</v>
      </c>
      <c r="C3043" t="s">
        <v>13</v>
      </c>
      <c r="D3043" t="s">
        <v>20</v>
      </c>
      <c r="E3043" t="s">
        <v>12</v>
      </c>
      <c r="F3043" t="s">
        <v>10</v>
      </c>
      <c r="G3043">
        <v>1309</v>
      </c>
      <c r="H3043" t="str">
        <f t="shared" si="47"/>
        <v>Orta yas</v>
      </c>
    </row>
    <row r="3044" spans="1:8" x14ac:dyDescent="0.3">
      <c r="A3044">
        <v>203042</v>
      </c>
      <c r="B3044">
        <v>53</v>
      </c>
      <c r="C3044" t="s">
        <v>16</v>
      </c>
      <c r="D3044" t="s">
        <v>18</v>
      </c>
      <c r="E3044" t="s">
        <v>9</v>
      </c>
      <c r="F3044" t="s">
        <v>10</v>
      </c>
      <c r="G3044">
        <v>1582</v>
      </c>
      <c r="H3044" t="str">
        <f t="shared" si="47"/>
        <v>Yuksek yas</v>
      </c>
    </row>
    <row r="3045" spans="1:8" x14ac:dyDescent="0.3">
      <c r="A3045">
        <v>203043</v>
      </c>
      <c r="B3045">
        <v>27</v>
      </c>
      <c r="C3045" t="s">
        <v>13</v>
      </c>
      <c r="D3045" t="s">
        <v>17</v>
      </c>
      <c r="E3045" t="s">
        <v>19</v>
      </c>
      <c r="F3045" t="s">
        <v>10</v>
      </c>
      <c r="G3045">
        <v>1947</v>
      </c>
      <c r="H3045" t="str">
        <f t="shared" si="47"/>
        <v>Kicik yas</v>
      </c>
    </row>
    <row r="3046" spans="1:8" x14ac:dyDescent="0.3">
      <c r="A3046">
        <v>203044</v>
      </c>
      <c r="B3046">
        <v>50</v>
      </c>
      <c r="C3046" t="s">
        <v>16</v>
      </c>
      <c r="D3046" t="s">
        <v>18</v>
      </c>
      <c r="E3046" t="s">
        <v>12</v>
      </c>
      <c r="F3046" t="s">
        <v>10</v>
      </c>
      <c r="G3046">
        <v>1484</v>
      </c>
      <c r="H3046" t="str">
        <f t="shared" si="47"/>
        <v>Yuksek yas</v>
      </c>
    </row>
    <row r="3047" spans="1:8" x14ac:dyDescent="0.3">
      <c r="A3047">
        <v>203045</v>
      </c>
      <c r="B3047">
        <v>72</v>
      </c>
      <c r="C3047" t="s">
        <v>11</v>
      </c>
      <c r="D3047" t="s">
        <v>20</v>
      </c>
      <c r="E3047" t="s">
        <v>9</v>
      </c>
      <c r="F3047" t="s">
        <v>10</v>
      </c>
      <c r="G3047">
        <v>1839</v>
      </c>
      <c r="H3047" t="str">
        <f t="shared" si="47"/>
        <v>Yuksek yas</v>
      </c>
    </row>
    <row r="3048" spans="1:8" x14ac:dyDescent="0.3">
      <c r="A3048">
        <v>203046</v>
      </c>
      <c r="B3048">
        <v>67</v>
      </c>
      <c r="C3048" t="s">
        <v>7</v>
      </c>
      <c r="D3048" t="s">
        <v>14</v>
      </c>
      <c r="E3048" t="s">
        <v>19</v>
      </c>
      <c r="F3048" t="s">
        <v>10</v>
      </c>
      <c r="G3048">
        <v>1024</v>
      </c>
      <c r="H3048" t="str">
        <f t="shared" si="47"/>
        <v>Yuksek yas</v>
      </c>
    </row>
    <row r="3049" spans="1:8" x14ac:dyDescent="0.3">
      <c r="A3049">
        <v>203047</v>
      </c>
      <c r="B3049">
        <v>22</v>
      </c>
      <c r="C3049" t="s">
        <v>7</v>
      </c>
      <c r="D3049" t="s">
        <v>20</v>
      </c>
      <c r="E3049" t="s">
        <v>15</v>
      </c>
      <c r="F3049" t="s">
        <v>10</v>
      </c>
      <c r="G3049">
        <v>1790</v>
      </c>
      <c r="H3049" t="str">
        <f t="shared" si="47"/>
        <v>Kicik yas</v>
      </c>
    </row>
    <row r="3050" spans="1:8" x14ac:dyDescent="0.3">
      <c r="A3050">
        <v>203048</v>
      </c>
      <c r="B3050">
        <v>64</v>
      </c>
      <c r="C3050" t="s">
        <v>13</v>
      </c>
      <c r="D3050" t="s">
        <v>8</v>
      </c>
      <c r="E3050" t="s">
        <v>15</v>
      </c>
      <c r="F3050" t="s">
        <v>10</v>
      </c>
      <c r="G3050">
        <v>1201</v>
      </c>
      <c r="H3050" t="str">
        <f t="shared" si="47"/>
        <v>Yuksek yas</v>
      </c>
    </row>
    <row r="3051" spans="1:8" x14ac:dyDescent="0.3">
      <c r="A3051">
        <v>203049</v>
      </c>
      <c r="B3051">
        <v>66</v>
      </c>
      <c r="C3051" t="s">
        <v>13</v>
      </c>
      <c r="D3051" t="s">
        <v>18</v>
      </c>
      <c r="E3051" t="s">
        <v>9</v>
      </c>
      <c r="F3051" t="s">
        <v>10</v>
      </c>
      <c r="G3051">
        <v>1925</v>
      </c>
      <c r="H3051" t="str">
        <f t="shared" si="47"/>
        <v>Yuksek yas</v>
      </c>
    </row>
    <row r="3052" spans="1:8" x14ac:dyDescent="0.3">
      <c r="A3052">
        <v>203050</v>
      </c>
      <c r="B3052">
        <v>52</v>
      </c>
      <c r="C3052" t="s">
        <v>16</v>
      </c>
      <c r="D3052" t="s">
        <v>18</v>
      </c>
      <c r="E3052" t="s">
        <v>12</v>
      </c>
      <c r="F3052" t="s">
        <v>10</v>
      </c>
      <c r="G3052">
        <v>1224</v>
      </c>
      <c r="H3052" t="str">
        <f t="shared" si="47"/>
        <v>Yuksek yas</v>
      </c>
    </row>
    <row r="3053" spans="1:8" x14ac:dyDescent="0.3">
      <c r="A3053">
        <v>203051</v>
      </c>
      <c r="B3053">
        <v>61</v>
      </c>
      <c r="C3053" t="s">
        <v>16</v>
      </c>
      <c r="D3053" t="s">
        <v>20</v>
      </c>
      <c r="E3053" t="s">
        <v>19</v>
      </c>
      <c r="F3053" t="s">
        <v>10</v>
      </c>
      <c r="G3053">
        <v>1778</v>
      </c>
      <c r="H3053" t="str">
        <f t="shared" si="47"/>
        <v>Yuksek yas</v>
      </c>
    </row>
    <row r="3054" spans="1:8" x14ac:dyDescent="0.3">
      <c r="A3054">
        <v>203052</v>
      </c>
      <c r="B3054">
        <v>0</v>
      </c>
      <c r="C3054" t="s">
        <v>16</v>
      </c>
      <c r="D3054" t="s">
        <v>21</v>
      </c>
      <c r="E3054" t="s">
        <v>15</v>
      </c>
      <c r="F3054" t="s">
        <v>10</v>
      </c>
      <c r="G3054">
        <v>1509</v>
      </c>
      <c r="H3054" t="str">
        <f t="shared" si="47"/>
        <v>Bilinmir</v>
      </c>
    </row>
    <row r="3055" spans="1:8" x14ac:dyDescent="0.3">
      <c r="A3055">
        <v>203053</v>
      </c>
      <c r="B3055">
        <v>50</v>
      </c>
      <c r="C3055" t="s">
        <v>13</v>
      </c>
      <c r="D3055" t="s">
        <v>21</v>
      </c>
      <c r="E3055" t="s">
        <v>19</v>
      </c>
      <c r="F3055" t="s">
        <v>10</v>
      </c>
      <c r="G3055">
        <v>1930</v>
      </c>
      <c r="H3055" t="str">
        <f t="shared" si="47"/>
        <v>Yuksek yas</v>
      </c>
    </row>
    <row r="3056" spans="1:8" x14ac:dyDescent="0.3">
      <c r="A3056">
        <v>203054</v>
      </c>
      <c r="B3056">
        <v>72</v>
      </c>
      <c r="C3056" t="s">
        <v>16</v>
      </c>
      <c r="D3056" t="s">
        <v>8</v>
      </c>
      <c r="E3056" t="s">
        <v>9</v>
      </c>
      <c r="F3056" t="s">
        <v>10</v>
      </c>
      <c r="G3056">
        <v>1794</v>
      </c>
      <c r="H3056" t="str">
        <f t="shared" si="47"/>
        <v>Yuksek yas</v>
      </c>
    </row>
    <row r="3057" spans="1:8" x14ac:dyDescent="0.3">
      <c r="A3057">
        <v>203055</v>
      </c>
      <c r="B3057">
        <v>38</v>
      </c>
      <c r="C3057" t="s">
        <v>7</v>
      </c>
      <c r="D3057" t="s">
        <v>20</v>
      </c>
      <c r="E3057" t="s">
        <v>19</v>
      </c>
      <c r="F3057" t="s">
        <v>10</v>
      </c>
      <c r="G3057">
        <v>1628</v>
      </c>
      <c r="H3057" t="str">
        <f t="shared" si="47"/>
        <v>Orta yas</v>
      </c>
    </row>
    <row r="3058" spans="1:8" x14ac:dyDescent="0.3">
      <c r="A3058">
        <v>203056</v>
      </c>
      <c r="B3058">
        <v>34</v>
      </c>
      <c r="C3058" t="s">
        <v>11</v>
      </c>
      <c r="D3058" t="s">
        <v>8</v>
      </c>
      <c r="E3058" t="s">
        <v>12</v>
      </c>
      <c r="F3058" t="s">
        <v>10</v>
      </c>
      <c r="G3058">
        <v>1578</v>
      </c>
      <c r="H3058" t="str">
        <f t="shared" si="47"/>
        <v>Kicik yas</v>
      </c>
    </row>
    <row r="3059" spans="1:8" x14ac:dyDescent="0.3">
      <c r="A3059">
        <v>203057</v>
      </c>
      <c r="B3059">
        <v>39</v>
      </c>
      <c r="C3059" t="s">
        <v>7</v>
      </c>
      <c r="D3059" t="s">
        <v>20</v>
      </c>
      <c r="E3059" t="s">
        <v>12</v>
      </c>
      <c r="F3059" t="s">
        <v>10</v>
      </c>
      <c r="G3059">
        <v>1558</v>
      </c>
      <c r="H3059" t="str">
        <f t="shared" si="47"/>
        <v>Orta yas</v>
      </c>
    </row>
    <row r="3060" spans="1:8" x14ac:dyDescent="0.3">
      <c r="A3060">
        <v>203058</v>
      </c>
      <c r="B3060">
        <v>65</v>
      </c>
      <c r="C3060" t="s">
        <v>13</v>
      </c>
      <c r="D3060" t="s">
        <v>14</v>
      </c>
      <c r="E3060" t="s">
        <v>19</v>
      </c>
      <c r="F3060" t="s">
        <v>10</v>
      </c>
      <c r="G3060">
        <v>1752</v>
      </c>
      <c r="H3060" t="str">
        <f t="shared" si="47"/>
        <v>Yuksek yas</v>
      </c>
    </row>
    <row r="3061" spans="1:8" x14ac:dyDescent="0.3">
      <c r="A3061">
        <v>203059</v>
      </c>
      <c r="B3061">
        <v>54</v>
      </c>
      <c r="C3061" t="s">
        <v>7</v>
      </c>
      <c r="D3061" t="s">
        <v>17</v>
      </c>
      <c r="E3061" t="s">
        <v>9</v>
      </c>
      <c r="F3061" t="s">
        <v>10</v>
      </c>
      <c r="G3061">
        <v>1689</v>
      </c>
      <c r="H3061" t="str">
        <f t="shared" si="47"/>
        <v>Yuksek yas</v>
      </c>
    </row>
    <row r="3062" spans="1:8" x14ac:dyDescent="0.3">
      <c r="A3062">
        <v>203060</v>
      </c>
      <c r="B3062">
        <v>32</v>
      </c>
      <c r="C3062" t="s">
        <v>7</v>
      </c>
      <c r="D3062" t="s">
        <v>17</v>
      </c>
      <c r="E3062" t="s">
        <v>12</v>
      </c>
      <c r="F3062" t="s">
        <v>10</v>
      </c>
      <c r="G3062">
        <v>1519</v>
      </c>
      <c r="H3062" t="str">
        <f t="shared" si="47"/>
        <v>Kicik yas</v>
      </c>
    </row>
    <row r="3063" spans="1:8" x14ac:dyDescent="0.3">
      <c r="A3063">
        <v>203061</v>
      </c>
      <c r="B3063">
        <v>52</v>
      </c>
      <c r="C3063" t="s">
        <v>7</v>
      </c>
      <c r="D3063" t="s">
        <v>20</v>
      </c>
      <c r="E3063" t="s">
        <v>12</v>
      </c>
      <c r="F3063" t="s">
        <v>10</v>
      </c>
      <c r="G3063">
        <v>1182</v>
      </c>
      <c r="H3063" t="str">
        <f t="shared" si="47"/>
        <v>Yuksek yas</v>
      </c>
    </row>
    <row r="3064" spans="1:8" x14ac:dyDescent="0.3">
      <c r="A3064">
        <v>203062</v>
      </c>
      <c r="B3064">
        <v>45</v>
      </c>
      <c r="C3064" t="s">
        <v>13</v>
      </c>
      <c r="D3064" t="s">
        <v>8</v>
      </c>
      <c r="E3064" t="s">
        <v>9</v>
      </c>
      <c r="F3064" t="s">
        <v>10</v>
      </c>
      <c r="G3064">
        <v>1076</v>
      </c>
      <c r="H3064" t="str">
        <f t="shared" si="47"/>
        <v>Orta yas</v>
      </c>
    </row>
    <row r="3065" spans="1:8" x14ac:dyDescent="0.3">
      <c r="A3065">
        <v>203063</v>
      </c>
      <c r="B3065">
        <v>24</v>
      </c>
      <c r="C3065" t="s">
        <v>13</v>
      </c>
      <c r="D3065" t="s">
        <v>18</v>
      </c>
      <c r="E3065" t="s">
        <v>9</v>
      </c>
      <c r="F3065" t="s">
        <v>10</v>
      </c>
      <c r="G3065">
        <v>1425</v>
      </c>
      <c r="H3065" t="str">
        <f t="shared" si="47"/>
        <v>Kicik yas</v>
      </c>
    </row>
    <row r="3066" spans="1:8" x14ac:dyDescent="0.3">
      <c r="A3066">
        <v>203064</v>
      </c>
      <c r="B3066">
        <v>49</v>
      </c>
      <c r="C3066" t="s">
        <v>13</v>
      </c>
      <c r="D3066" t="s">
        <v>18</v>
      </c>
      <c r="E3066" t="s">
        <v>15</v>
      </c>
      <c r="F3066" t="s">
        <v>10</v>
      </c>
      <c r="G3066">
        <v>1066</v>
      </c>
      <c r="H3066" t="str">
        <f t="shared" si="47"/>
        <v>Orta yas</v>
      </c>
    </row>
    <row r="3067" spans="1:8" x14ac:dyDescent="0.3">
      <c r="A3067">
        <v>203065</v>
      </c>
      <c r="B3067">
        <v>28</v>
      </c>
      <c r="C3067" t="s">
        <v>13</v>
      </c>
      <c r="D3067" t="s">
        <v>8</v>
      </c>
      <c r="E3067" t="s">
        <v>12</v>
      </c>
      <c r="F3067" t="s">
        <v>10</v>
      </c>
      <c r="G3067">
        <v>1659</v>
      </c>
      <c r="H3067" t="str">
        <f t="shared" si="47"/>
        <v>Kicik yas</v>
      </c>
    </row>
    <row r="3068" spans="1:8" x14ac:dyDescent="0.3">
      <c r="A3068">
        <v>203066</v>
      </c>
      <c r="B3068">
        <v>27</v>
      </c>
      <c r="C3068" t="s">
        <v>16</v>
      </c>
      <c r="D3068" t="s">
        <v>14</v>
      </c>
      <c r="E3068" t="s">
        <v>12</v>
      </c>
      <c r="F3068" t="s">
        <v>10</v>
      </c>
      <c r="G3068">
        <v>1493</v>
      </c>
      <c r="H3068" t="str">
        <f t="shared" si="47"/>
        <v>Kicik yas</v>
      </c>
    </row>
    <row r="3069" spans="1:8" x14ac:dyDescent="0.3">
      <c r="A3069">
        <v>203067</v>
      </c>
      <c r="B3069">
        <v>26</v>
      </c>
      <c r="C3069" t="s">
        <v>13</v>
      </c>
      <c r="D3069" t="s">
        <v>14</v>
      </c>
      <c r="E3069" t="s">
        <v>12</v>
      </c>
      <c r="F3069" t="s">
        <v>10</v>
      </c>
      <c r="G3069">
        <v>1684</v>
      </c>
      <c r="H3069" t="str">
        <f t="shared" si="47"/>
        <v>Kicik yas</v>
      </c>
    </row>
    <row r="3070" spans="1:8" x14ac:dyDescent="0.3">
      <c r="A3070">
        <v>203068</v>
      </c>
      <c r="B3070">
        <v>31</v>
      </c>
      <c r="C3070" t="s">
        <v>11</v>
      </c>
      <c r="D3070" t="s">
        <v>14</v>
      </c>
      <c r="E3070" t="s">
        <v>15</v>
      </c>
      <c r="F3070" t="s">
        <v>10</v>
      </c>
      <c r="G3070">
        <v>1546</v>
      </c>
      <c r="H3070" t="str">
        <f t="shared" si="47"/>
        <v>Kicik yas</v>
      </c>
    </row>
    <row r="3071" spans="1:8" x14ac:dyDescent="0.3">
      <c r="A3071">
        <v>203069</v>
      </c>
      <c r="B3071">
        <v>30</v>
      </c>
      <c r="C3071" t="s">
        <v>13</v>
      </c>
      <c r="D3071" t="s">
        <v>8</v>
      </c>
      <c r="E3071" t="s">
        <v>9</v>
      </c>
      <c r="F3071" t="s">
        <v>10</v>
      </c>
      <c r="G3071">
        <v>1076</v>
      </c>
      <c r="H3071" t="str">
        <f t="shared" si="47"/>
        <v>Kicik yas</v>
      </c>
    </row>
    <row r="3072" spans="1:8" x14ac:dyDescent="0.3">
      <c r="A3072">
        <v>203070</v>
      </c>
      <c r="B3072">
        <v>78</v>
      </c>
      <c r="C3072" t="s">
        <v>16</v>
      </c>
      <c r="D3072" t="s">
        <v>14</v>
      </c>
      <c r="E3072" t="s">
        <v>9</v>
      </c>
      <c r="F3072" t="s">
        <v>10</v>
      </c>
      <c r="G3072">
        <v>1915</v>
      </c>
      <c r="H3072" t="str">
        <f t="shared" si="47"/>
        <v>Yuksek yas</v>
      </c>
    </row>
    <row r="3073" spans="1:8" x14ac:dyDescent="0.3">
      <c r="A3073">
        <v>203071</v>
      </c>
      <c r="B3073">
        <v>74</v>
      </c>
      <c r="C3073" t="s">
        <v>16</v>
      </c>
      <c r="D3073" t="s">
        <v>20</v>
      </c>
      <c r="E3073" t="s">
        <v>19</v>
      </c>
      <c r="F3073" t="s">
        <v>10</v>
      </c>
      <c r="G3073">
        <v>1791</v>
      </c>
      <c r="H3073" t="str">
        <f t="shared" si="47"/>
        <v>Yuksek yas</v>
      </c>
    </row>
    <row r="3074" spans="1:8" x14ac:dyDescent="0.3">
      <c r="A3074">
        <v>203072</v>
      </c>
      <c r="B3074">
        <v>79</v>
      </c>
      <c r="C3074" t="s">
        <v>16</v>
      </c>
      <c r="D3074" t="s">
        <v>20</v>
      </c>
      <c r="E3074" t="s">
        <v>19</v>
      </c>
      <c r="F3074" t="s">
        <v>10</v>
      </c>
      <c r="G3074">
        <v>1696</v>
      </c>
      <c r="H3074" t="str">
        <f t="shared" ref="H3074:H3137" si="48">IF(B3074=0, "Bilinmir",
    IF(AND(B3074&gt;0, B3074&lt;35), "Kicik yas",
        IF(AND(B3074&gt;=35, B3074&lt;50), "Orta yas",
            "Yuksek yas"
        )
    )
)</f>
        <v>Yuksek yas</v>
      </c>
    </row>
    <row r="3075" spans="1:8" x14ac:dyDescent="0.3">
      <c r="A3075">
        <v>203073</v>
      </c>
      <c r="B3075">
        <v>42</v>
      </c>
      <c r="C3075" t="s">
        <v>7</v>
      </c>
      <c r="D3075" t="s">
        <v>14</v>
      </c>
      <c r="E3075" t="s">
        <v>9</v>
      </c>
      <c r="F3075" t="s">
        <v>10</v>
      </c>
      <c r="G3075">
        <v>1054</v>
      </c>
      <c r="H3075" t="str">
        <f t="shared" si="48"/>
        <v>Orta yas</v>
      </c>
    </row>
    <row r="3076" spans="1:8" x14ac:dyDescent="0.3">
      <c r="A3076">
        <v>203074</v>
      </c>
      <c r="B3076">
        <v>19</v>
      </c>
      <c r="C3076" t="s">
        <v>13</v>
      </c>
      <c r="D3076" t="s">
        <v>18</v>
      </c>
      <c r="E3076" t="s">
        <v>12</v>
      </c>
      <c r="F3076" t="s">
        <v>10</v>
      </c>
      <c r="G3076">
        <v>1904</v>
      </c>
      <c r="H3076" t="str">
        <f t="shared" si="48"/>
        <v>Kicik yas</v>
      </c>
    </row>
    <row r="3077" spans="1:8" x14ac:dyDescent="0.3">
      <c r="A3077">
        <v>203075</v>
      </c>
      <c r="B3077">
        <v>52</v>
      </c>
      <c r="C3077" t="s">
        <v>13</v>
      </c>
      <c r="D3077" t="s">
        <v>8</v>
      </c>
      <c r="E3077" t="s">
        <v>15</v>
      </c>
      <c r="F3077" t="s">
        <v>10</v>
      </c>
      <c r="G3077">
        <v>1605</v>
      </c>
      <c r="H3077" t="str">
        <f t="shared" si="48"/>
        <v>Yuksek yas</v>
      </c>
    </row>
    <row r="3078" spans="1:8" x14ac:dyDescent="0.3">
      <c r="A3078">
        <v>203076</v>
      </c>
      <c r="B3078">
        <v>24</v>
      </c>
      <c r="C3078" t="s">
        <v>13</v>
      </c>
      <c r="D3078" t="s">
        <v>21</v>
      </c>
      <c r="E3078" t="s">
        <v>9</v>
      </c>
      <c r="F3078" t="s">
        <v>10</v>
      </c>
      <c r="G3078">
        <v>1472</v>
      </c>
      <c r="H3078" t="str">
        <f t="shared" si="48"/>
        <v>Kicik yas</v>
      </c>
    </row>
    <row r="3079" spans="1:8" x14ac:dyDescent="0.3">
      <c r="A3079">
        <v>203077</v>
      </c>
      <c r="B3079">
        <v>38</v>
      </c>
      <c r="C3079" t="s">
        <v>7</v>
      </c>
      <c r="D3079" t="s">
        <v>17</v>
      </c>
      <c r="E3079" t="s">
        <v>15</v>
      </c>
      <c r="F3079" t="s">
        <v>10</v>
      </c>
      <c r="G3079">
        <v>1655</v>
      </c>
      <c r="H3079" t="str">
        <f t="shared" si="48"/>
        <v>Orta yas</v>
      </c>
    </row>
    <row r="3080" spans="1:8" x14ac:dyDescent="0.3">
      <c r="A3080">
        <v>203078</v>
      </c>
      <c r="B3080">
        <v>35</v>
      </c>
      <c r="C3080" t="s">
        <v>7</v>
      </c>
      <c r="D3080" t="s">
        <v>20</v>
      </c>
      <c r="E3080" t="s">
        <v>12</v>
      </c>
      <c r="F3080" t="s">
        <v>10</v>
      </c>
      <c r="G3080">
        <v>1246</v>
      </c>
      <c r="H3080" t="str">
        <f t="shared" si="48"/>
        <v>Orta yas</v>
      </c>
    </row>
    <row r="3081" spans="1:8" x14ac:dyDescent="0.3">
      <c r="A3081">
        <v>203079</v>
      </c>
      <c r="B3081">
        <v>20</v>
      </c>
      <c r="C3081" t="s">
        <v>16</v>
      </c>
      <c r="D3081" t="s">
        <v>21</v>
      </c>
      <c r="E3081" t="s">
        <v>19</v>
      </c>
      <c r="F3081" t="s">
        <v>10</v>
      </c>
      <c r="G3081">
        <v>1438</v>
      </c>
      <c r="H3081" t="str">
        <f t="shared" si="48"/>
        <v>Kicik yas</v>
      </c>
    </row>
    <row r="3082" spans="1:8" x14ac:dyDescent="0.3">
      <c r="A3082">
        <v>203080</v>
      </c>
      <c r="B3082">
        <v>59</v>
      </c>
      <c r="C3082" t="s">
        <v>16</v>
      </c>
      <c r="D3082" t="s">
        <v>17</v>
      </c>
      <c r="E3082" t="s">
        <v>19</v>
      </c>
      <c r="F3082" t="s">
        <v>10</v>
      </c>
      <c r="G3082">
        <v>1711</v>
      </c>
      <c r="H3082" t="str">
        <f t="shared" si="48"/>
        <v>Yuksek yas</v>
      </c>
    </row>
    <row r="3083" spans="1:8" x14ac:dyDescent="0.3">
      <c r="A3083">
        <v>203081</v>
      </c>
      <c r="B3083">
        <v>71</v>
      </c>
      <c r="C3083" t="s">
        <v>13</v>
      </c>
      <c r="D3083" t="s">
        <v>20</v>
      </c>
      <c r="E3083" t="s">
        <v>15</v>
      </c>
      <c r="F3083" t="s">
        <v>10</v>
      </c>
      <c r="G3083">
        <v>1747</v>
      </c>
      <c r="H3083" t="str">
        <f t="shared" si="48"/>
        <v>Yuksek yas</v>
      </c>
    </row>
    <row r="3084" spans="1:8" x14ac:dyDescent="0.3">
      <c r="A3084">
        <v>203082</v>
      </c>
      <c r="B3084">
        <v>78</v>
      </c>
      <c r="C3084" t="s">
        <v>7</v>
      </c>
      <c r="D3084" t="s">
        <v>18</v>
      </c>
      <c r="E3084" t="s">
        <v>9</v>
      </c>
      <c r="F3084" t="s">
        <v>10</v>
      </c>
      <c r="G3084">
        <v>1313</v>
      </c>
      <c r="H3084" t="str">
        <f t="shared" si="48"/>
        <v>Yuksek yas</v>
      </c>
    </row>
    <row r="3085" spans="1:8" x14ac:dyDescent="0.3">
      <c r="A3085">
        <v>203083</v>
      </c>
      <c r="B3085">
        <v>56</v>
      </c>
      <c r="C3085" t="s">
        <v>11</v>
      </c>
      <c r="D3085" t="s">
        <v>17</v>
      </c>
      <c r="E3085" t="s">
        <v>15</v>
      </c>
      <c r="F3085" t="s">
        <v>10</v>
      </c>
      <c r="G3085">
        <v>1319</v>
      </c>
      <c r="H3085" t="str">
        <f t="shared" si="48"/>
        <v>Yuksek yas</v>
      </c>
    </row>
    <row r="3086" spans="1:8" x14ac:dyDescent="0.3">
      <c r="A3086">
        <v>203084</v>
      </c>
      <c r="B3086">
        <v>58</v>
      </c>
      <c r="C3086" t="s">
        <v>13</v>
      </c>
      <c r="D3086" t="s">
        <v>18</v>
      </c>
      <c r="E3086" t="s">
        <v>15</v>
      </c>
      <c r="F3086" t="s">
        <v>10</v>
      </c>
      <c r="G3086">
        <v>1219</v>
      </c>
      <c r="H3086" t="str">
        <f t="shared" si="48"/>
        <v>Yuksek yas</v>
      </c>
    </row>
    <row r="3087" spans="1:8" x14ac:dyDescent="0.3">
      <c r="A3087">
        <v>203085</v>
      </c>
      <c r="B3087">
        <v>66</v>
      </c>
      <c r="C3087" t="s">
        <v>13</v>
      </c>
      <c r="D3087" t="s">
        <v>18</v>
      </c>
      <c r="E3087" t="s">
        <v>19</v>
      </c>
      <c r="F3087" t="s">
        <v>10</v>
      </c>
      <c r="G3087">
        <v>1843</v>
      </c>
      <c r="H3087" t="str">
        <f t="shared" si="48"/>
        <v>Yuksek yas</v>
      </c>
    </row>
    <row r="3088" spans="1:8" x14ac:dyDescent="0.3">
      <c r="A3088">
        <v>203086</v>
      </c>
      <c r="B3088">
        <v>28</v>
      </c>
      <c r="C3088" t="s">
        <v>16</v>
      </c>
      <c r="D3088" t="s">
        <v>14</v>
      </c>
      <c r="E3088" t="s">
        <v>19</v>
      </c>
      <c r="F3088" t="s">
        <v>10</v>
      </c>
      <c r="G3088">
        <v>1370</v>
      </c>
      <c r="H3088" t="str">
        <f t="shared" si="48"/>
        <v>Kicik yas</v>
      </c>
    </row>
    <row r="3089" spans="1:8" x14ac:dyDescent="0.3">
      <c r="A3089">
        <v>203087</v>
      </c>
      <c r="B3089">
        <v>56</v>
      </c>
      <c r="C3089" t="s">
        <v>16</v>
      </c>
      <c r="D3089" t="s">
        <v>17</v>
      </c>
      <c r="E3089" t="s">
        <v>12</v>
      </c>
      <c r="F3089" t="s">
        <v>10</v>
      </c>
      <c r="G3089">
        <v>1215</v>
      </c>
      <c r="H3089" t="str">
        <f t="shared" si="48"/>
        <v>Yuksek yas</v>
      </c>
    </row>
    <row r="3090" spans="1:8" x14ac:dyDescent="0.3">
      <c r="A3090">
        <v>203088</v>
      </c>
      <c r="B3090">
        <v>41</v>
      </c>
      <c r="C3090" t="s">
        <v>16</v>
      </c>
      <c r="D3090" t="s">
        <v>20</v>
      </c>
      <c r="E3090" t="s">
        <v>15</v>
      </c>
      <c r="F3090" t="s">
        <v>10</v>
      </c>
      <c r="G3090">
        <v>1048</v>
      </c>
      <c r="H3090" t="str">
        <f t="shared" si="48"/>
        <v>Orta yas</v>
      </c>
    </row>
    <row r="3091" spans="1:8" x14ac:dyDescent="0.3">
      <c r="A3091">
        <v>203089</v>
      </c>
      <c r="B3091">
        <v>77</v>
      </c>
      <c r="C3091" t="s">
        <v>13</v>
      </c>
      <c r="D3091" t="s">
        <v>8</v>
      </c>
      <c r="E3091" t="s">
        <v>9</v>
      </c>
      <c r="F3091" t="s">
        <v>10</v>
      </c>
      <c r="G3091">
        <v>1796</v>
      </c>
      <c r="H3091" t="str">
        <f t="shared" si="48"/>
        <v>Yuksek yas</v>
      </c>
    </row>
    <row r="3092" spans="1:8" x14ac:dyDescent="0.3">
      <c r="A3092">
        <v>203090</v>
      </c>
      <c r="B3092">
        <v>0</v>
      </c>
      <c r="C3092" t="s">
        <v>13</v>
      </c>
      <c r="D3092" t="s">
        <v>20</v>
      </c>
      <c r="E3092" t="s">
        <v>19</v>
      </c>
      <c r="F3092" t="s">
        <v>10</v>
      </c>
      <c r="G3092">
        <v>1462</v>
      </c>
      <c r="H3092" t="str">
        <f t="shared" si="48"/>
        <v>Bilinmir</v>
      </c>
    </row>
    <row r="3093" spans="1:8" x14ac:dyDescent="0.3">
      <c r="A3093">
        <v>203091</v>
      </c>
      <c r="B3093">
        <v>36</v>
      </c>
      <c r="C3093" t="s">
        <v>16</v>
      </c>
      <c r="D3093" t="s">
        <v>18</v>
      </c>
      <c r="E3093" t="s">
        <v>19</v>
      </c>
      <c r="F3093" t="s">
        <v>10</v>
      </c>
      <c r="G3093">
        <v>1117</v>
      </c>
      <c r="H3093" t="str">
        <f t="shared" si="48"/>
        <v>Orta yas</v>
      </c>
    </row>
    <row r="3094" spans="1:8" x14ac:dyDescent="0.3">
      <c r="A3094">
        <v>203092</v>
      </c>
      <c r="B3094">
        <v>21</v>
      </c>
      <c r="C3094" t="s">
        <v>16</v>
      </c>
      <c r="D3094" t="s">
        <v>14</v>
      </c>
      <c r="E3094" t="s">
        <v>9</v>
      </c>
      <c r="F3094" t="s">
        <v>10</v>
      </c>
      <c r="G3094">
        <v>1081</v>
      </c>
      <c r="H3094" t="str">
        <f t="shared" si="48"/>
        <v>Kicik yas</v>
      </c>
    </row>
    <row r="3095" spans="1:8" x14ac:dyDescent="0.3">
      <c r="A3095">
        <v>203093</v>
      </c>
      <c r="B3095">
        <v>43</v>
      </c>
      <c r="C3095" t="s">
        <v>7</v>
      </c>
      <c r="D3095" t="s">
        <v>18</v>
      </c>
      <c r="E3095" t="s">
        <v>15</v>
      </c>
      <c r="F3095" t="s">
        <v>10</v>
      </c>
      <c r="G3095">
        <v>1262</v>
      </c>
      <c r="H3095" t="str">
        <f t="shared" si="48"/>
        <v>Orta yas</v>
      </c>
    </row>
    <row r="3096" spans="1:8" x14ac:dyDescent="0.3">
      <c r="A3096">
        <v>203094</v>
      </c>
      <c r="B3096">
        <v>55</v>
      </c>
      <c r="C3096" t="s">
        <v>7</v>
      </c>
      <c r="D3096" t="s">
        <v>20</v>
      </c>
      <c r="E3096" t="s">
        <v>12</v>
      </c>
      <c r="F3096" t="s">
        <v>10</v>
      </c>
      <c r="G3096">
        <v>1588</v>
      </c>
      <c r="H3096" t="str">
        <f t="shared" si="48"/>
        <v>Yuksek yas</v>
      </c>
    </row>
    <row r="3097" spans="1:8" x14ac:dyDescent="0.3">
      <c r="A3097">
        <v>203095</v>
      </c>
      <c r="B3097">
        <v>0</v>
      </c>
      <c r="C3097" t="s">
        <v>16</v>
      </c>
      <c r="D3097" t="s">
        <v>8</v>
      </c>
      <c r="E3097" t="s">
        <v>15</v>
      </c>
      <c r="F3097" t="s">
        <v>10</v>
      </c>
      <c r="G3097">
        <v>1722</v>
      </c>
      <c r="H3097" t="str">
        <f t="shared" si="48"/>
        <v>Bilinmir</v>
      </c>
    </row>
    <row r="3098" spans="1:8" x14ac:dyDescent="0.3">
      <c r="A3098">
        <v>203096</v>
      </c>
      <c r="B3098">
        <v>49</v>
      </c>
      <c r="C3098" t="s">
        <v>16</v>
      </c>
      <c r="D3098" t="s">
        <v>20</v>
      </c>
      <c r="E3098" t="s">
        <v>19</v>
      </c>
      <c r="F3098" t="s">
        <v>10</v>
      </c>
      <c r="G3098">
        <v>1495</v>
      </c>
      <c r="H3098" t="str">
        <f t="shared" si="48"/>
        <v>Orta yas</v>
      </c>
    </row>
    <row r="3099" spans="1:8" x14ac:dyDescent="0.3">
      <c r="A3099">
        <v>203097</v>
      </c>
      <c r="B3099">
        <v>56</v>
      </c>
      <c r="C3099" t="s">
        <v>7</v>
      </c>
      <c r="D3099" t="s">
        <v>14</v>
      </c>
      <c r="E3099" t="s">
        <v>12</v>
      </c>
      <c r="F3099" t="s">
        <v>10</v>
      </c>
      <c r="G3099">
        <v>1633</v>
      </c>
      <c r="H3099" t="str">
        <f t="shared" si="48"/>
        <v>Yuksek yas</v>
      </c>
    </row>
    <row r="3100" spans="1:8" x14ac:dyDescent="0.3">
      <c r="A3100">
        <v>203098</v>
      </c>
      <c r="B3100">
        <v>62</v>
      </c>
      <c r="C3100" t="s">
        <v>16</v>
      </c>
      <c r="D3100" t="s">
        <v>18</v>
      </c>
      <c r="E3100" t="s">
        <v>15</v>
      </c>
      <c r="F3100" t="s">
        <v>10</v>
      </c>
      <c r="G3100">
        <v>1836</v>
      </c>
      <c r="H3100" t="str">
        <f t="shared" si="48"/>
        <v>Yuksek yas</v>
      </c>
    </row>
    <row r="3101" spans="1:8" x14ac:dyDescent="0.3">
      <c r="A3101">
        <v>203099</v>
      </c>
      <c r="B3101">
        <v>63</v>
      </c>
      <c r="C3101" t="s">
        <v>7</v>
      </c>
      <c r="D3101" t="s">
        <v>20</v>
      </c>
      <c r="E3101" t="s">
        <v>19</v>
      </c>
      <c r="F3101" t="s">
        <v>10</v>
      </c>
      <c r="G3101">
        <v>1601</v>
      </c>
      <c r="H3101" t="str">
        <f t="shared" si="48"/>
        <v>Yuksek yas</v>
      </c>
    </row>
    <row r="3102" spans="1:8" x14ac:dyDescent="0.3">
      <c r="A3102">
        <v>203100</v>
      </c>
      <c r="B3102">
        <v>53</v>
      </c>
      <c r="C3102" t="s">
        <v>7</v>
      </c>
      <c r="D3102" t="s">
        <v>8</v>
      </c>
      <c r="E3102" t="s">
        <v>19</v>
      </c>
      <c r="F3102" t="s">
        <v>10</v>
      </c>
      <c r="G3102">
        <v>1769</v>
      </c>
      <c r="H3102" t="str">
        <f t="shared" si="48"/>
        <v>Yuksek yas</v>
      </c>
    </row>
    <row r="3103" spans="1:8" x14ac:dyDescent="0.3">
      <c r="A3103">
        <v>203101</v>
      </c>
      <c r="B3103">
        <v>57</v>
      </c>
      <c r="C3103" t="s">
        <v>7</v>
      </c>
      <c r="D3103" t="s">
        <v>17</v>
      </c>
      <c r="E3103" t="s">
        <v>19</v>
      </c>
      <c r="F3103" t="s">
        <v>10</v>
      </c>
      <c r="G3103">
        <v>1672</v>
      </c>
      <c r="H3103" t="str">
        <f t="shared" si="48"/>
        <v>Yuksek yas</v>
      </c>
    </row>
    <row r="3104" spans="1:8" x14ac:dyDescent="0.3">
      <c r="A3104">
        <v>203102</v>
      </c>
      <c r="B3104">
        <v>54</v>
      </c>
      <c r="C3104" t="s">
        <v>13</v>
      </c>
      <c r="D3104" t="s">
        <v>21</v>
      </c>
      <c r="E3104" t="s">
        <v>19</v>
      </c>
      <c r="F3104" t="s">
        <v>10</v>
      </c>
      <c r="G3104">
        <v>1175</v>
      </c>
      <c r="H3104" t="str">
        <f t="shared" si="48"/>
        <v>Yuksek yas</v>
      </c>
    </row>
    <row r="3105" spans="1:8" x14ac:dyDescent="0.3">
      <c r="A3105">
        <v>203103</v>
      </c>
      <c r="B3105">
        <v>50</v>
      </c>
      <c r="C3105" t="s">
        <v>13</v>
      </c>
      <c r="D3105" t="s">
        <v>8</v>
      </c>
      <c r="E3105" t="s">
        <v>12</v>
      </c>
      <c r="F3105" t="s">
        <v>10</v>
      </c>
      <c r="G3105">
        <v>1804</v>
      </c>
      <c r="H3105" t="str">
        <f t="shared" si="48"/>
        <v>Yuksek yas</v>
      </c>
    </row>
    <row r="3106" spans="1:8" x14ac:dyDescent="0.3">
      <c r="A3106">
        <v>203104</v>
      </c>
      <c r="B3106">
        <v>53</v>
      </c>
      <c r="C3106" t="s">
        <v>16</v>
      </c>
      <c r="D3106" t="s">
        <v>20</v>
      </c>
      <c r="E3106" t="s">
        <v>9</v>
      </c>
      <c r="F3106" t="s">
        <v>10</v>
      </c>
      <c r="G3106">
        <v>1088</v>
      </c>
      <c r="H3106" t="str">
        <f t="shared" si="48"/>
        <v>Yuksek yas</v>
      </c>
    </row>
    <row r="3107" spans="1:8" x14ac:dyDescent="0.3">
      <c r="A3107">
        <v>203105</v>
      </c>
      <c r="B3107">
        <v>20</v>
      </c>
      <c r="C3107" t="s">
        <v>7</v>
      </c>
      <c r="D3107" t="s">
        <v>18</v>
      </c>
      <c r="E3107" t="s">
        <v>9</v>
      </c>
      <c r="F3107" t="s">
        <v>10</v>
      </c>
      <c r="G3107">
        <v>1638</v>
      </c>
      <c r="H3107" t="str">
        <f t="shared" si="48"/>
        <v>Kicik yas</v>
      </c>
    </row>
    <row r="3108" spans="1:8" x14ac:dyDescent="0.3">
      <c r="A3108">
        <v>203106</v>
      </c>
      <c r="B3108">
        <v>26</v>
      </c>
      <c r="C3108" t="s">
        <v>13</v>
      </c>
      <c r="D3108" t="s">
        <v>18</v>
      </c>
      <c r="E3108" t="s">
        <v>19</v>
      </c>
      <c r="F3108" t="s">
        <v>10</v>
      </c>
      <c r="G3108">
        <v>1984</v>
      </c>
      <c r="H3108" t="str">
        <f t="shared" si="48"/>
        <v>Kicik yas</v>
      </c>
    </row>
    <row r="3109" spans="1:8" x14ac:dyDescent="0.3">
      <c r="A3109">
        <v>203107</v>
      </c>
      <c r="B3109">
        <v>25</v>
      </c>
      <c r="C3109" t="s">
        <v>16</v>
      </c>
      <c r="D3109" t="s">
        <v>21</v>
      </c>
      <c r="E3109" t="s">
        <v>12</v>
      </c>
      <c r="F3109" t="s">
        <v>10</v>
      </c>
      <c r="G3109">
        <v>1358</v>
      </c>
      <c r="H3109" t="str">
        <f t="shared" si="48"/>
        <v>Kicik yas</v>
      </c>
    </row>
    <row r="3110" spans="1:8" x14ac:dyDescent="0.3">
      <c r="A3110">
        <v>203108</v>
      </c>
      <c r="B3110">
        <v>50</v>
      </c>
      <c r="C3110" t="s">
        <v>16</v>
      </c>
      <c r="D3110" t="s">
        <v>8</v>
      </c>
      <c r="E3110" t="s">
        <v>15</v>
      </c>
      <c r="F3110" t="s">
        <v>10</v>
      </c>
      <c r="G3110">
        <v>1285</v>
      </c>
      <c r="H3110" t="str">
        <f t="shared" si="48"/>
        <v>Yuksek yas</v>
      </c>
    </row>
    <row r="3111" spans="1:8" x14ac:dyDescent="0.3">
      <c r="A3111">
        <v>203109</v>
      </c>
      <c r="B3111">
        <v>76</v>
      </c>
      <c r="C3111" t="s">
        <v>16</v>
      </c>
      <c r="D3111" t="s">
        <v>14</v>
      </c>
      <c r="E3111" t="s">
        <v>15</v>
      </c>
      <c r="F3111" t="s">
        <v>10</v>
      </c>
      <c r="G3111">
        <v>1296</v>
      </c>
      <c r="H3111" t="str">
        <f t="shared" si="48"/>
        <v>Yuksek yas</v>
      </c>
    </row>
    <row r="3112" spans="1:8" x14ac:dyDescent="0.3">
      <c r="A3112">
        <v>203110</v>
      </c>
      <c r="B3112">
        <v>23</v>
      </c>
      <c r="C3112" t="s">
        <v>16</v>
      </c>
      <c r="D3112" t="s">
        <v>8</v>
      </c>
      <c r="E3112" t="s">
        <v>9</v>
      </c>
      <c r="F3112" t="s">
        <v>10</v>
      </c>
      <c r="G3112">
        <v>1259</v>
      </c>
      <c r="H3112" t="str">
        <f t="shared" si="48"/>
        <v>Kicik yas</v>
      </c>
    </row>
    <row r="3113" spans="1:8" x14ac:dyDescent="0.3">
      <c r="A3113">
        <v>203111</v>
      </c>
      <c r="B3113">
        <v>58</v>
      </c>
      <c r="C3113" t="s">
        <v>16</v>
      </c>
      <c r="D3113" t="s">
        <v>20</v>
      </c>
      <c r="E3113" t="s">
        <v>15</v>
      </c>
      <c r="F3113" t="s">
        <v>10</v>
      </c>
      <c r="G3113">
        <v>1850</v>
      </c>
      <c r="H3113" t="str">
        <f t="shared" si="48"/>
        <v>Yuksek yas</v>
      </c>
    </row>
    <row r="3114" spans="1:8" x14ac:dyDescent="0.3">
      <c r="A3114">
        <v>203112</v>
      </c>
      <c r="B3114">
        <v>56</v>
      </c>
      <c r="C3114" t="s">
        <v>7</v>
      </c>
      <c r="D3114" t="s">
        <v>17</v>
      </c>
      <c r="E3114" t="s">
        <v>12</v>
      </c>
      <c r="F3114" t="s">
        <v>10</v>
      </c>
      <c r="G3114">
        <v>1474</v>
      </c>
      <c r="H3114" t="str">
        <f t="shared" si="48"/>
        <v>Yuksek yas</v>
      </c>
    </row>
    <row r="3115" spans="1:8" x14ac:dyDescent="0.3">
      <c r="A3115">
        <v>203113</v>
      </c>
      <c r="B3115">
        <v>21</v>
      </c>
      <c r="C3115" t="s">
        <v>16</v>
      </c>
      <c r="D3115" t="s">
        <v>21</v>
      </c>
      <c r="E3115" t="s">
        <v>19</v>
      </c>
      <c r="F3115" t="s">
        <v>10</v>
      </c>
      <c r="G3115">
        <v>1755</v>
      </c>
      <c r="H3115" t="str">
        <f t="shared" si="48"/>
        <v>Kicik yas</v>
      </c>
    </row>
    <row r="3116" spans="1:8" x14ac:dyDescent="0.3">
      <c r="A3116">
        <v>203114</v>
      </c>
      <c r="B3116">
        <v>30</v>
      </c>
      <c r="C3116" t="s">
        <v>7</v>
      </c>
      <c r="D3116" t="s">
        <v>8</v>
      </c>
      <c r="E3116" t="s">
        <v>19</v>
      </c>
      <c r="F3116" t="s">
        <v>10</v>
      </c>
      <c r="G3116">
        <v>1622</v>
      </c>
      <c r="H3116" t="str">
        <f t="shared" si="48"/>
        <v>Kicik yas</v>
      </c>
    </row>
    <row r="3117" spans="1:8" x14ac:dyDescent="0.3">
      <c r="A3117">
        <v>203115</v>
      </c>
      <c r="B3117">
        <v>66</v>
      </c>
      <c r="C3117" t="s">
        <v>13</v>
      </c>
      <c r="D3117" t="s">
        <v>18</v>
      </c>
      <c r="E3117" t="s">
        <v>19</v>
      </c>
      <c r="F3117" t="s">
        <v>10</v>
      </c>
      <c r="G3117">
        <v>1934</v>
      </c>
      <c r="H3117" t="str">
        <f t="shared" si="48"/>
        <v>Yuksek yas</v>
      </c>
    </row>
    <row r="3118" spans="1:8" x14ac:dyDescent="0.3">
      <c r="A3118">
        <v>203116</v>
      </c>
      <c r="B3118">
        <v>77</v>
      </c>
      <c r="C3118" t="s">
        <v>16</v>
      </c>
      <c r="D3118" t="s">
        <v>20</v>
      </c>
      <c r="E3118" t="s">
        <v>12</v>
      </c>
      <c r="F3118" t="s">
        <v>10</v>
      </c>
      <c r="G3118">
        <v>1535</v>
      </c>
      <c r="H3118" t="str">
        <f t="shared" si="48"/>
        <v>Yuksek yas</v>
      </c>
    </row>
    <row r="3119" spans="1:8" x14ac:dyDescent="0.3">
      <c r="A3119">
        <v>203117</v>
      </c>
      <c r="B3119">
        <v>19</v>
      </c>
      <c r="C3119" t="s">
        <v>13</v>
      </c>
      <c r="D3119" t="s">
        <v>20</v>
      </c>
      <c r="E3119" t="s">
        <v>15</v>
      </c>
      <c r="F3119" t="s">
        <v>10</v>
      </c>
      <c r="G3119">
        <v>1561</v>
      </c>
      <c r="H3119" t="str">
        <f t="shared" si="48"/>
        <v>Kicik yas</v>
      </c>
    </row>
    <row r="3120" spans="1:8" x14ac:dyDescent="0.3">
      <c r="A3120">
        <v>203118</v>
      </c>
      <c r="B3120">
        <v>77</v>
      </c>
      <c r="C3120" t="s">
        <v>7</v>
      </c>
      <c r="D3120" t="s">
        <v>14</v>
      </c>
      <c r="E3120" t="s">
        <v>9</v>
      </c>
      <c r="F3120" t="s">
        <v>10</v>
      </c>
      <c r="G3120">
        <v>1036</v>
      </c>
      <c r="H3120" t="str">
        <f t="shared" si="48"/>
        <v>Yuksek yas</v>
      </c>
    </row>
    <row r="3121" spans="1:8" x14ac:dyDescent="0.3">
      <c r="A3121">
        <v>203119</v>
      </c>
      <c r="B3121">
        <v>22</v>
      </c>
      <c r="C3121" t="s">
        <v>7</v>
      </c>
      <c r="D3121" t="s">
        <v>18</v>
      </c>
      <c r="E3121" t="s">
        <v>19</v>
      </c>
      <c r="F3121" t="s">
        <v>10</v>
      </c>
      <c r="G3121">
        <v>1180</v>
      </c>
      <c r="H3121" t="str">
        <f t="shared" si="48"/>
        <v>Kicik yas</v>
      </c>
    </row>
    <row r="3122" spans="1:8" x14ac:dyDescent="0.3">
      <c r="A3122">
        <v>203120</v>
      </c>
      <c r="B3122">
        <v>61</v>
      </c>
      <c r="C3122" t="s">
        <v>13</v>
      </c>
      <c r="D3122" t="s">
        <v>17</v>
      </c>
      <c r="E3122" t="s">
        <v>15</v>
      </c>
      <c r="F3122" t="s">
        <v>10</v>
      </c>
      <c r="G3122">
        <v>1764</v>
      </c>
      <c r="H3122" t="str">
        <f t="shared" si="48"/>
        <v>Yuksek yas</v>
      </c>
    </row>
    <row r="3123" spans="1:8" x14ac:dyDescent="0.3">
      <c r="A3123">
        <v>203121</v>
      </c>
      <c r="B3123">
        <v>44</v>
      </c>
      <c r="C3123" t="s">
        <v>11</v>
      </c>
      <c r="D3123" t="s">
        <v>14</v>
      </c>
      <c r="E3123" t="s">
        <v>19</v>
      </c>
      <c r="F3123" t="s">
        <v>10</v>
      </c>
      <c r="G3123">
        <v>1024</v>
      </c>
      <c r="H3123" t="str">
        <f t="shared" si="48"/>
        <v>Orta yas</v>
      </c>
    </row>
    <row r="3124" spans="1:8" x14ac:dyDescent="0.3">
      <c r="A3124">
        <v>203122</v>
      </c>
      <c r="B3124">
        <v>49</v>
      </c>
      <c r="C3124" t="s">
        <v>16</v>
      </c>
      <c r="D3124" t="s">
        <v>14</v>
      </c>
      <c r="E3124" t="s">
        <v>15</v>
      </c>
      <c r="F3124" t="s">
        <v>10</v>
      </c>
      <c r="G3124">
        <v>1348</v>
      </c>
      <c r="H3124" t="str">
        <f t="shared" si="48"/>
        <v>Orta yas</v>
      </c>
    </row>
    <row r="3125" spans="1:8" x14ac:dyDescent="0.3">
      <c r="A3125">
        <v>203123</v>
      </c>
      <c r="B3125">
        <v>38</v>
      </c>
      <c r="C3125" t="s">
        <v>13</v>
      </c>
      <c r="D3125" t="s">
        <v>18</v>
      </c>
      <c r="E3125" t="s">
        <v>19</v>
      </c>
      <c r="F3125" t="s">
        <v>10</v>
      </c>
      <c r="G3125">
        <v>1636</v>
      </c>
      <c r="H3125" t="str">
        <f t="shared" si="48"/>
        <v>Orta yas</v>
      </c>
    </row>
    <row r="3126" spans="1:8" x14ac:dyDescent="0.3">
      <c r="A3126">
        <v>203124</v>
      </c>
      <c r="B3126">
        <v>25</v>
      </c>
      <c r="C3126" t="s">
        <v>13</v>
      </c>
      <c r="D3126" t="s">
        <v>14</v>
      </c>
      <c r="E3126" t="s">
        <v>9</v>
      </c>
      <c r="F3126" t="s">
        <v>10</v>
      </c>
      <c r="G3126">
        <v>1542</v>
      </c>
      <c r="H3126" t="str">
        <f t="shared" si="48"/>
        <v>Kicik yas</v>
      </c>
    </row>
    <row r="3127" spans="1:8" x14ac:dyDescent="0.3">
      <c r="A3127">
        <v>203125</v>
      </c>
      <c r="B3127">
        <v>55</v>
      </c>
      <c r="C3127" t="s">
        <v>13</v>
      </c>
      <c r="D3127" t="s">
        <v>17</v>
      </c>
      <c r="E3127" t="s">
        <v>9</v>
      </c>
      <c r="F3127" t="s">
        <v>10</v>
      </c>
      <c r="G3127">
        <v>1748</v>
      </c>
      <c r="H3127" t="str">
        <f t="shared" si="48"/>
        <v>Yuksek yas</v>
      </c>
    </row>
    <row r="3128" spans="1:8" x14ac:dyDescent="0.3">
      <c r="A3128">
        <v>203126</v>
      </c>
      <c r="B3128">
        <v>25</v>
      </c>
      <c r="C3128" t="s">
        <v>16</v>
      </c>
      <c r="D3128" t="s">
        <v>21</v>
      </c>
      <c r="E3128" t="s">
        <v>19</v>
      </c>
      <c r="F3128" t="s">
        <v>10</v>
      </c>
      <c r="G3128">
        <v>1226</v>
      </c>
      <c r="H3128" t="str">
        <f t="shared" si="48"/>
        <v>Kicik yas</v>
      </c>
    </row>
    <row r="3129" spans="1:8" x14ac:dyDescent="0.3">
      <c r="A3129">
        <v>203127</v>
      </c>
      <c r="B3129">
        <v>67</v>
      </c>
      <c r="C3129" t="s">
        <v>16</v>
      </c>
      <c r="D3129" t="s">
        <v>18</v>
      </c>
      <c r="E3129" t="s">
        <v>9</v>
      </c>
      <c r="F3129" t="s">
        <v>10</v>
      </c>
      <c r="G3129">
        <v>1347</v>
      </c>
      <c r="H3129" t="str">
        <f t="shared" si="48"/>
        <v>Yuksek yas</v>
      </c>
    </row>
    <row r="3130" spans="1:8" x14ac:dyDescent="0.3">
      <c r="A3130">
        <v>203128</v>
      </c>
      <c r="B3130">
        <v>20</v>
      </c>
      <c r="C3130" t="s">
        <v>16</v>
      </c>
      <c r="D3130" t="s">
        <v>20</v>
      </c>
      <c r="E3130" t="s">
        <v>9</v>
      </c>
      <c r="F3130" t="s">
        <v>10</v>
      </c>
      <c r="G3130">
        <v>1037</v>
      </c>
      <c r="H3130" t="str">
        <f t="shared" si="48"/>
        <v>Kicik yas</v>
      </c>
    </row>
    <row r="3131" spans="1:8" x14ac:dyDescent="0.3">
      <c r="A3131">
        <v>203129</v>
      </c>
      <c r="B3131">
        <v>71</v>
      </c>
      <c r="C3131" t="s">
        <v>13</v>
      </c>
      <c r="D3131" t="s">
        <v>21</v>
      </c>
      <c r="E3131" t="s">
        <v>12</v>
      </c>
      <c r="F3131" t="s">
        <v>10</v>
      </c>
      <c r="G3131">
        <v>1382</v>
      </c>
      <c r="H3131" t="str">
        <f t="shared" si="48"/>
        <v>Yuksek yas</v>
      </c>
    </row>
    <row r="3132" spans="1:8" x14ac:dyDescent="0.3">
      <c r="A3132">
        <v>203130</v>
      </c>
      <c r="B3132">
        <v>61</v>
      </c>
      <c r="C3132" t="s">
        <v>16</v>
      </c>
      <c r="D3132" t="s">
        <v>18</v>
      </c>
      <c r="E3132" t="s">
        <v>19</v>
      </c>
      <c r="F3132" t="s">
        <v>10</v>
      </c>
      <c r="G3132">
        <v>1569</v>
      </c>
      <c r="H3132" t="str">
        <f t="shared" si="48"/>
        <v>Yuksek yas</v>
      </c>
    </row>
    <row r="3133" spans="1:8" x14ac:dyDescent="0.3">
      <c r="A3133">
        <v>203131</v>
      </c>
      <c r="B3133">
        <v>78</v>
      </c>
      <c r="C3133" t="s">
        <v>7</v>
      </c>
      <c r="D3133" t="s">
        <v>17</v>
      </c>
      <c r="E3133" t="s">
        <v>12</v>
      </c>
      <c r="F3133" t="s">
        <v>10</v>
      </c>
      <c r="G3133">
        <v>1235</v>
      </c>
      <c r="H3133" t="str">
        <f t="shared" si="48"/>
        <v>Yuksek yas</v>
      </c>
    </row>
    <row r="3134" spans="1:8" x14ac:dyDescent="0.3">
      <c r="A3134">
        <v>203132</v>
      </c>
      <c r="B3134">
        <v>75</v>
      </c>
      <c r="C3134" t="s">
        <v>13</v>
      </c>
      <c r="D3134" t="s">
        <v>18</v>
      </c>
      <c r="E3134" t="s">
        <v>19</v>
      </c>
      <c r="F3134" t="s">
        <v>10</v>
      </c>
      <c r="G3134">
        <v>1180</v>
      </c>
      <c r="H3134" t="str">
        <f t="shared" si="48"/>
        <v>Yuksek yas</v>
      </c>
    </row>
    <row r="3135" spans="1:8" x14ac:dyDescent="0.3">
      <c r="A3135">
        <v>203133</v>
      </c>
      <c r="B3135">
        <v>20</v>
      </c>
      <c r="C3135" t="s">
        <v>16</v>
      </c>
      <c r="D3135" t="s">
        <v>14</v>
      </c>
      <c r="E3135" t="s">
        <v>15</v>
      </c>
      <c r="F3135" t="s">
        <v>10</v>
      </c>
      <c r="G3135">
        <v>1113</v>
      </c>
      <c r="H3135" t="str">
        <f t="shared" si="48"/>
        <v>Kicik yas</v>
      </c>
    </row>
    <row r="3136" spans="1:8" x14ac:dyDescent="0.3">
      <c r="A3136">
        <v>203134</v>
      </c>
      <c r="B3136">
        <v>39</v>
      </c>
      <c r="C3136" t="s">
        <v>13</v>
      </c>
      <c r="D3136" t="s">
        <v>20</v>
      </c>
      <c r="E3136" t="s">
        <v>15</v>
      </c>
      <c r="F3136" t="s">
        <v>10</v>
      </c>
      <c r="G3136">
        <v>1305</v>
      </c>
      <c r="H3136" t="str">
        <f t="shared" si="48"/>
        <v>Orta yas</v>
      </c>
    </row>
    <row r="3137" spans="1:8" x14ac:dyDescent="0.3">
      <c r="A3137">
        <v>203135</v>
      </c>
      <c r="B3137">
        <v>23</v>
      </c>
      <c r="C3137" t="s">
        <v>7</v>
      </c>
      <c r="D3137" t="s">
        <v>21</v>
      </c>
      <c r="E3137" t="s">
        <v>19</v>
      </c>
      <c r="F3137" t="s">
        <v>10</v>
      </c>
      <c r="G3137">
        <v>1131</v>
      </c>
      <c r="H3137" t="str">
        <f t="shared" si="48"/>
        <v>Kicik yas</v>
      </c>
    </row>
    <row r="3138" spans="1:8" x14ac:dyDescent="0.3">
      <c r="A3138">
        <v>203136</v>
      </c>
      <c r="B3138">
        <v>0</v>
      </c>
      <c r="C3138" t="s">
        <v>7</v>
      </c>
      <c r="D3138" t="s">
        <v>18</v>
      </c>
      <c r="E3138" t="s">
        <v>9</v>
      </c>
      <c r="F3138" t="s">
        <v>10</v>
      </c>
      <c r="G3138">
        <v>1347</v>
      </c>
      <c r="H3138" t="str">
        <f t="shared" ref="H3138:H3201" si="49">IF(B3138=0, "Bilinmir",
    IF(AND(B3138&gt;0, B3138&lt;35), "Kicik yas",
        IF(AND(B3138&gt;=35, B3138&lt;50), "Orta yas",
            "Yuksek yas"
        )
    )
)</f>
        <v>Bilinmir</v>
      </c>
    </row>
    <row r="3139" spans="1:8" x14ac:dyDescent="0.3">
      <c r="A3139">
        <v>203137</v>
      </c>
      <c r="B3139">
        <v>40</v>
      </c>
      <c r="C3139" t="s">
        <v>13</v>
      </c>
      <c r="D3139" t="s">
        <v>17</v>
      </c>
      <c r="E3139" t="s">
        <v>19</v>
      </c>
      <c r="F3139" t="s">
        <v>10</v>
      </c>
      <c r="G3139">
        <v>1179</v>
      </c>
      <c r="H3139" t="str">
        <f t="shared" si="49"/>
        <v>Orta yas</v>
      </c>
    </row>
    <row r="3140" spans="1:8" x14ac:dyDescent="0.3">
      <c r="A3140">
        <v>203138</v>
      </c>
      <c r="B3140">
        <v>61</v>
      </c>
      <c r="C3140" t="s">
        <v>13</v>
      </c>
      <c r="D3140" t="s">
        <v>21</v>
      </c>
      <c r="E3140" t="s">
        <v>12</v>
      </c>
      <c r="F3140" t="s">
        <v>10</v>
      </c>
      <c r="G3140">
        <v>1414</v>
      </c>
      <c r="H3140" t="str">
        <f t="shared" si="49"/>
        <v>Yuksek yas</v>
      </c>
    </row>
    <row r="3141" spans="1:8" x14ac:dyDescent="0.3">
      <c r="A3141">
        <v>203139</v>
      </c>
      <c r="B3141">
        <v>19</v>
      </c>
      <c r="C3141" t="s">
        <v>7</v>
      </c>
      <c r="D3141" t="s">
        <v>20</v>
      </c>
      <c r="E3141" t="s">
        <v>12</v>
      </c>
      <c r="F3141" t="s">
        <v>10</v>
      </c>
      <c r="G3141">
        <v>1982</v>
      </c>
      <c r="H3141" t="str">
        <f t="shared" si="49"/>
        <v>Kicik yas</v>
      </c>
    </row>
    <row r="3142" spans="1:8" x14ac:dyDescent="0.3">
      <c r="A3142">
        <v>203140</v>
      </c>
      <c r="B3142">
        <v>55</v>
      </c>
      <c r="C3142" t="s">
        <v>13</v>
      </c>
      <c r="D3142" t="s">
        <v>21</v>
      </c>
      <c r="E3142" t="s">
        <v>12</v>
      </c>
      <c r="F3142" t="s">
        <v>10</v>
      </c>
      <c r="G3142">
        <v>1589</v>
      </c>
      <c r="H3142" t="str">
        <f t="shared" si="49"/>
        <v>Yuksek yas</v>
      </c>
    </row>
    <row r="3143" spans="1:8" x14ac:dyDescent="0.3">
      <c r="A3143">
        <v>203141</v>
      </c>
      <c r="B3143">
        <v>34</v>
      </c>
      <c r="C3143" t="s">
        <v>7</v>
      </c>
      <c r="D3143" t="s">
        <v>14</v>
      </c>
      <c r="E3143" t="s">
        <v>15</v>
      </c>
      <c r="F3143" t="s">
        <v>10</v>
      </c>
      <c r="G3143">
        <v>1731</v>
      </c>
      <c r="H3143" t="str">
        <f t="shared" si="49"/>
        <v>Kicik yas</v>
      </c>
    </row>
    <row r="3144" spans="1:8" x14ac:dyDescent="0.3">
      <c r="A3144">
        <v>203142</v>
      </c>
      <c r="B3144">
        <v>52</v>
      </c>
      <c r="C3144" t="s">
        <v>7</v>
      </c>
      <c r="D3144" t="s">
        <v>18</v>
      </c>
      <c r="E3144" t="s">
        <v>15</v>
      </c>
      <c r="F3144" t="s">
        <v>10</v>
      </c>
      <c r="G3144">
        <v>1653</v>
      </c>
      <c r="H3144" t="str">
        <f t="shared" si="49"/>
        <v>Yuksek yas</v>
      </c>
    </row>
    <row r="3145" spans="1:8" x14ac:dyDescent="0.3">
      <c r="A3145">
        <v>203143</v>
      </c>
      <c r="B3145">
        <v>51</v>
      </c>
      <c r="C3145" t="s">
        <v>16</v>
      </c>
      <c r="D3145" t="s">
        <v>20</v>
      </c>
      <c r="E3145" t="s">
        <v>12</v>
      </c>
      <c r="F3145" t="s">
        <v>10</v>
      </c>
      <c r="G3145">
        <v>1384</v>
      </c>
      <c r="H3145" t="str">
        <f t="shared" si="49"/>
        <v>Yuksek yas</v>
      </c>
    </row>
    <row r="3146" spans="1:8" x14ac:dyDescent="0.3">
      <c r="A3146">
        <v>203144</v>
      </c>
      <c r="B3146">
        <v>40</v>
      </c>
      <c r="C3146" t="s">
        <v>13</v>
      </c>
      <c r="D3146" t="s">
        <v>20</v>
      </c>
      <c r="E3146" t="s">
        <v>9</v>
      </c>
      <c r="F3146" t="s">
        <v>10</v>
      </c>
      <c r="G3146">
        <v>1511</v>
      </c>
      <c r="H3146" t="str">
        <f t="shared" si="49"/>
        <v>Orta yas</v>
      </c>
    </row>
    <row r="3147" spans="1:8" x14ac:dyDescent="0.3">
      <c r="A3147">
        <v>203145</v>
      </c>
      <c r="B3147">
        <v>47</v>
      </c>
      <c r="C3147" t="s">
        <v>13</v>
      </c>
      <c r="D3147" t="s">
        <v>14</v>
      </c>
      <c r="E3147" t="s">
        <v>19</v>
      </c>
      <c r="F3147" t="s">
        <v>10</v>
      </c>
      <c r="G3147">
        <v>1042</v>
      </c>
      <c r="H3147" t="str">
        <f t="shared" si="49"/>
        <v>Orta yas</v>
      </c>
    </row>
    <row r="3148" spans="1:8" x14ac:dyDescent="0.3">
      <c r="A3148">
        <v>203146</v>
      </c>
      <c r="B3148">
        <v>69</v>
      </c>
      <c r="C3148" t="s">
        <v>16</v>
      </c>
      <c r="D3148" t="s">
        <v>21</v>
      </c>
      <c r="E3148" t="s">
        <v>12</v>
      </c>
      <c r="F3148" t="s">
        <v>10</v>
      </c>
      <c r="G3148">
        <v>1479</v>
      </c>
      <c r="H3148" t="str">
        <f t="shared" si="49"/>
        <v>Yuksek yas</v>
      </c>
    </row>
    <row r="3149" spans="1:8" x14ac:dyDescent="0.3">
      <c r="A3149">
        <v>203147</v>
      </c>
      <c r="B3149">
        <v>25</v>
      </c>
      <c r="C3149" t="s">
        <v>7</v>
      </c>
      <c r="D3149" t="s">
        <v>18</v>
      </c>
      <c r="E3149" t="s">
        <v>19</v>
      </c>
      <c r="F3149" t="s">
        <v>10</v>
      </c>
      <c r="G3149">
        <v>1117</v>
      </c>
      <c r="H3149" t="str">
        <f t="shared" si="49"/>
        <v>Kicik yas</v>
      </c>
    </row>
    <row r="3150" spans="1:8" x14ac:dyDescent="0.3">
      <c r="A3150">
        <v>203148</v>
      </c>
      <c r="B3150">
        <v>39</v>
      </c>
      <c r="C3150" t="s">
        <v>13</v>
      </c>
      <c r="D3150" t="s">
        <v>14</v>
      </c>
      <c r="E3150" t="s">
        <v>12</v>
      </c>
      <c r="F3150" t="s">
        <v>10</v>
      </c>
      <c r="G3150">
        <v>1570</v>
      </c>
      <c r="H3150" t="str">
        <f t="shared" si="49"/>
        <v>Orta yas</v>
      </c>
    </row>
    <row r="3151" spans="1:8" x14ac:dyDescent="0.3">
      <c r="A3151">
        <v>203149</v>
      </c>
      <c r="B3151">
        <v>0</v>
      </c>
      <c r="C3151" t="s">
        <v>16</v>
      </c>
      <c r="D3151" t="s">
        <v>8</v>
      </c>
      <c r="E3151" t="s">
        <v>15</v>
      </c>
      <c r="F3151" t="s">
        <v>10</v>
      </c>
      <c r="G3151">
        <v>1060</v>
      </c>
      <c r="H3151" t="str">
        <f t="shared" si="49"/>
        <v>Bilinmir</v>
      </c>
    </row>
    <row r="3152" spans="1:8" x14ac:dyDescent="0.3">
      <c r="A3152">
        <v>203150</v>
      </c>
      <c r="B3152">
        <v>75</v>
      </c>
      <c r="C3152" t="s">
        <v>16</v>
      </c>
      <c r="D3152" t="s">
        <v>17</v>
      </c>
      <c r="E3152" t="s">
        <v>9</v>
      </c>
      <c r="F3152" t="s">
        <v>10</v>
      </c>
      <c r="G3152">
        <v>1552</v>
      </c>
      <c r="H3152" t="str">
        <f t="shared" si="49"/>
        <v>Yuksek yas</v>
      </c>
    </row>
    <row r="3153" spans="1:8" x14ac:dyDescent="0.3">
      <c r="A3153">
        <v>203151</v>
      </c>
      <c r="B3153">
        <v>53</v>
      </c>
      <c r="C3153" t="s">
        <v>13</v>
      </c>
      <c r="D3153" t="s">
        <v>20</v>
      </c>
      <c r="E3153" t="s">
        <v>15</v>
      </c>
      <c r="F3153" t="s">
        <v>10</v>
      </c>
      <c r="G3153">
        <v>1785</v>
      </c>
      <c r="H3153" t="str">
        <f t="shared" si="49"/>
        <v>Yuksek yas</v>
      </c>
    </row>
    <row r="3154" spans="1:8" x14ac:dyDescent="0.3">
      <c r="A3154">
        <v>203152</v>
      </c>
      <c r="B3154">
        <v>22</v>
      </c>
      <c r="C3154" t="s">
        <v>16</v>
      </c>
      <c r="D3154" t="s">
        <v>17</v>
      </c>
      <c r="E3154" t="s">
        <v>12</v>
      </c>
      <c r="F3154" t="s">
        <v>10</v>
      </c>
      <c r="G3154">
        <v>1187</v>
      </c>
      <c r="H3154" t="str">
        <f t="shared" si="49"/>
        <v>Kicik yas</v>
      </c>
    </row>
    <row r="3155" spans="1:8" x14ac:dyDescent="0.3">
      <c r="A3155">
        <v>203153</v>
      </c>
      <c r="B3155">
        <v>30</v>
      </c>
      <c r="C3155" t="s">
        <v>7</v>
      </c>
      <c r="D3155" t="s">
        <v>20</v>
      </c>
      <c r="E3155" t="s">
        <v>15</v>
      </c>
      <c r="F3155" t="s">
        <v>10</v>
      </c>
      <c r="G3155">
        <v>1452</v>
      </c>
      <c r="H3155" t="str">
        <f t="shared" si="49"/>
        <v>Kicik yas</v>
      </c>
    </row>
    <row r="3156" spans="1:8" x14ac:dyDescent="0.3">
      <c r="A3156">
        <v>203154</v>
      </c>
      <c r="B3156">
        <v>46</v>
      </c>
      <c r="C3156" t="s">
        <v>16</v>
      </c>
      <c r="D3156" t="s">
        <v>8</v>
      </c>
      <c r="E3156" t="s">
        <v>19</v>
      </c>
      <c r="F3156" t="s">
        <v>10</v>
      </c>
      <c r="G3156">
        <v>1846</v>
      </c>
      <c r="H3156" t="str">
        <f t="shared" si="49"/>
        <v>Orta yas</v>
      </c>
    </row>
    <row r="3157" spans="1:8" x14ac:dyDescent="0.3">
      <c r="A3157">
        <v>203155</v>
      </c>
      <c r="B3157">
        <v>48</v>
      </c>
      <c r="C3157" t="s">
        <v>7</v>
      </c>
      <c r="D3157" t="s">
        <v>17</v>
      </c>
      <c r="E3157" t="s">
        <v>15</v>
      </c>
      <c r="F3157" t="s">
        <v>10</v>
      </c>
      <c r="G3157">
        <v>1186</v>
      </c>
      <c r="H3157" t="str">
        <f t="shared" si="49"/>
        <v>Orta yas</v>
      </c>
    </row>
    <row r="3158" spans="1:8" x14ac:dyDescent="0.3">
      <c r="A3158">
        <v>203156</v>
      </c>
      <c r="B3158">
        <v>64</v>
      </c>
      <c r="C3158" t="s">
        <v>7</v>
      </c>
      <c r="D3158" t="s">
        <v>17</v>
      </c>
      <c r="E3158" t="s">
        <v>19</v>
      </c>
      <c r="F3158" t="s">
        <v>10</v>
      </c>
      <c r="G3158">
        <v>1937</v>
      </c>
      <c r="H3158" t="str">
        <f t="shared" si="49"/>
        <v>Yuksek yas</v>
      </c>
    </row>
    <row r="3159" spans="1:8" x14ac:dyDescent="0.3">
      <c r="A3159">
        <v>203157</v>
      </c>
      <c r="B3159">
        <v>74</v>
      </c>
      <c r="C3159" t="s">
        <v>13</v>
      </c>
      <c r="D3159" t="s">
        <v>14</v>
      </c>
      <c r="E3159" t="s">
        <v>12</v>
      </c>
      <c r="F3159" t="s">
        <v>10</v>
      </c>
      <c r="G3159">
        <v>1463</v>
      </c>
      <c r="H3159" t="str">
        <f t="shared" si="49"/>
        <v>Yuksek yas</v>
      </c>
    </row>
    <row r="3160" spans="1:8" x14ac:dyDescent="0.3">
      <c r="A3160">
        <v>203158</v>
      </c>
      <c r="B3160">
        <v>72</v>
      </c>
      <c r="C3160" t="s">
        <v>16</v>
      </c>
      <c r="D3160" t="s">
        <v>21</v>
      </c>
      <c r="E3160" t="s">
        <v>9</v>
      </c>
      <c r="F3160" t="s">
        <v>10</v>
      </c>
      <c r="G3160">
        <v>1739</v>
      </c>
      <c r="H3160" t="str">
        <f t="shared" si="49"/>
        <v>Yuksek yas</v>
      </c>
    </row>
    <row r="3161" spans="1:8" x14ac:dyDescent="0.3">
      <c r="A3161">
        <v>203159</v>
      </c>
      <c r="B3161">
        <v>33</v>
      </c>
      <c r="C3161" t="s">
        <v>7</v>
      </c>
      <c r="D3161" t="s">
        <v>20</v>
      </c>
      <c r="E3161" t="s">
        <v>9</v>
      </c>
      <c r="F3161" t="s">
        <v>10</v>
      </c>
      <c r="G3161">
        <v>1163</v>
      </c>
      <c r="H3161" t="str">
        <f t="shared" si="49"/>
        <v>Kicik yas</v>
      </c>
    </row>
    <row r="3162" spans="1:8" x14ac:dyDescent="0.3">
      <c r="A3162">
        <v>203160</v>
      </c>
      <c r="B3162">
        <v>59</v>
      </c>
      <c r="C3162" t="s">
        <v>7</v>
      </c>
      <c r="D3162" t="s">
        <v>20</v>
      </c>
      <c r="E3162" t="s">
        <v>15</v>
      </c>
      <c r="F3162" t="s">
        <v>10</v>
      </c>
      <c r="G3162">
        <v>1423</v>
      </c>
      <c r="H3162" t="str">
        <f t="shared" si="49"/>
        <v>Yuksek yas</v>
      </c>
    </row>
    <row r="3163" spans="1:8" x14ac:dyDescent="0.3">
      <c r="A3163">
        <v>203161</v>
      </c>
      <c r="B3163">
        <v>79</v>
      </c>
      <c r="C3163" t="s">
        <v>16</v>
      </c>
      <c r="D3163" t="s">
        <v>21</v>
      </c>
      <c r="E3163" t="s">
        <v>19</v>
      </c>
      <c r="F3163" t="s">
        <v>10</v>
      </c>
      <c r="G3163">
        <v>1797</v>
      </c>
      <c r="H3163" t="str">
        <f t="shared" si="49"/>
        <v>Yuksek yas</v>
      </c>
    </row>
    <row r="3164" spans="1:8" x14ac:dyDescent="0.3">
      <c r="A3164">
        <v>203162</v>
      </c>
      <c r="B3164">
        <v>47</v>
      </c>
      <c r="C3164" t="s">
        <v>7</v>
      </c>
      <c r="D3164" t="s">
        <v>14</v>
      </c>
      <c r="E3164" t="s">
        <v>15</v>
      </c>
      <c r="F3164" t="s">
        <v>10</v>
      </c>
      <c r="G3164">
        <v>1101</v>
      </c>
      <c r="H3164" t="str">
        <f t="shared" si="49"/>
        <v>Orta yas</v>
      </c>
    </row>
    <row r="3165" spans="1:8" x14ac:dyDescent="0.3">
      <c r="A3165">
        <v>203163</v>
      </c>
      <c r="B3165">
        <v>74</v>
      </c>
      <c r="C3165" t="s">
        <v>16</v>
      </c>
      <c r="D3165" t="s">
        <v>20</v>
      </c>
      <c r="E3165" t="s">
        <v>12</v>
      </c>
      <c r="F3165" t="s">
        <v>10</v>
      </c>
      <c r="G3165">
        <v>1982</v>
      </c>
      <c r="H3165" t="str">
        <f t="shared" si="49"/>
        <v>Yuksek yas</v>
      </c>
    </row>
    <row r="3166" spans="1:8" x14ac:dyDescent="0.3">
      <c r="A3166">
        <v>203164</v>
      </c>
      <c r="B3166">
        <v>72</v>
      </c>
      <c r="C3166" t="s">
        <v>11</v>
      </c>
      <c r="D3166" t="s">
        <v>18</v>
      </c>
      <c r="E3166" t="s">
        <v>12</v>
      </c>
      <c r="F3166" t="s">
        <v>10</v>
      </c>
      <c r="G3166">
        <v>1266</v>
      </c>
      <c r="H3166" t="str">
        <f t="shared" si="49"/>
        <v>Yuksek yas</v>
      </c>
    </row>
    <row r="3167" spans="1:8" x14ac:dyDescent="0.3">
      <c r="A3167">
        <v>203165</v>
      </c>
      <c r="B3167">
        <v>33</v>
      </c>
      <c r="C3167" t="s">
        <v>7</v>
      </c>
      <c r="D3167" t="s">
        <v>17</v>
      </c>
      <c r="E3167" t="s">
        <v>19</v>
      </c>
      <c r="F3167" t="s">
        <v>10</v>
      </c>
      <c r="G3167">
        <v>1635</v>
      </c>
      <c r="H3167" t="str">
        <f t="shared" si="49"/>
        <v>Kicik yas</v>
      </c>
    </row>
    <row r="3168" spans="1:8" x14ac:dyDescent="0.3">
      <c r="A3168">
        <v>203166</v>
      </c>
      <c r="B3168">
        <v>29</v>
      </c>
      <c r="C3168" t="s">
        <v>7</v>
      </c>
      <c r="D3168" t="s">
        <v>14</v>
      </c>
      <c r="E3168" t="s">
        <v>19</v>
      </c>
      <c r="F3168" t="s">
        <v>10</v>
      </c>
      <c r="G3168">
        <v>1152</v>
      </c>
      <c r="H3168" t="str">
        <f t="shared" si="49"/>
        <v>Kicik yas</v>
      </c>
    </row>
    <row r="3169" spans="1:8" x14ac:dyDescent="0.3">
      <c r="A3169">
        <v>203167</v>
      </c>
      <c r="B3169">
        <v>34</v>
      </c>
      <c r="C3169" t="s">
        <v>16</v>
      </c>
      <c r="D3169" t="s">
        <v>8</v>
      </c>
      <c r="E3169" t="s">
        <v>9</v>
      </c>
      <c r="F3169" t="s">
        <v>10</v>
      </c>
      <c r="G3169">
        <v>1428</v>
      </c>
      <c r="H3169" t="str">
        <f t="shared" si="49"/>
        <v>Kicik yas</v>
      </c>
    </row>
    <row r="3170" spans="1:8" x14ac:dyDescent="0.3">
      <c r="A3170">
        <v>203168</v>
      </c>
      <c r="B3170">
        <v>33</v>
      </c>
      <c r="C3170" t="s">
        <v>16</v>
      </c>
      <c r="D3170" t="s">
        <v>18</v>
      </c>
      <c r="E3170" t="s">
        <v>12</v>
      </c>
      <c r="F3170" t="s">
        <v>10</v>
      </c>
      <c r="G3170">
        <v>1690</v>
      </c>
      <c r="H3170" t="str">
        <f t="shared" si="49"/>
        <v>Kicik yas</v>
      </c>
    </row>
    <row r="3171" spans="1:8" x14ac:dyDescent="0.3">
      <c r="A3171">
        <v>203169</v>
      </c>
      <c r="B3171">
        <v>29</v>
      </c>
      <c r="C3171" t="s">
        <v>16</v>
      </c>
      <c r="D3171" t="s">
        <v>14</v>
      </c>
      <c r="E3171" t="s">
        <v>15</v>
      </c>
      <c r="F3171" t="s">
        <v>10</v>
      </c>
      <c r="G3171">
        <v>1426</v>
      </c>
      <c r="H3171" t="str">
        <f t="shared" si="49"/>
        <v>Kicik yas</v>
      </c>
    </row>
    <row r="3172" spans="1:8" x14ac:dyDescent="0.3">
      <c r="A3172">
        <v>203170</v>
      </c>
      <c r="B3172">
        <v>25</v>
      </c>
      <c r="C3172" t="s">
        <v>16</v>
      </c>
      <c r="D3172" t="s">
        <v>14</v>
      </c>
      <c r="E3172" t="s">
        <v>12</v>
      </c>
      <c r="F3172" t="s">
        <v>10</v>
      </c>
      <c r="G3172">
        <v>1577</v>
      </c>
      <c r="H3172" t="str">
        <f t="shared" si="49"/>
        <v>Kicik yas</v>
      </c>
    </row>
    <row r="3173" spans="1:8" x14ac:dyDescent="0.3">
      <c r="A3173">
        <v>203171</v>
      </c>
      <c r="B3173">
        <v>37</v>
      </c>
      <c r="C3173" t="s">
        <v>7</v>
      </c>
      <c r="D3173" t="s">
        <v>14</v>
      </c>
      <c r="E3173" t="s">
        <v>12</v>
      </c>
      <c r="F3173" t="s">
        <v>10</v>
      </c>
      <c r="G3173">
        <v>1610</v>
      </c>
      <c r="H3173" t="str">
        <f t="shared" si="49"/>
        <v>Orta yas</v>
      </c>
    </row>
    <row r="3174" spans="1:8" x14ac:dyDescent="0.3">
      <c r="A3174">
        <v>203172</v>
      </c>
      <c r="B3174">
        <v>0</v>
      </c>
      <c r="C3174" t="s">
        <v>13</v>
      </c>
      <c r="D3174" t="s">
        <v>17</v>
      </c>
      <c r="E3174" t="s">
        <v>12</v>
      </c>
      <c r="F3174" t="s">
        <v>10</v>
      </c>
      <c r="G3174">
        <v>1942</v>
      </c>
      <c r="H3174" t="str">
        <f t="shared" si="49"/>
        <v>Bilinmir</v>
      </c>
    </row>
    <row r="3175" spans="1:8" x14ac:dyDescent="0.3">
      <c r="A3175">
        <v>203173</v>
      </c>
      <c r="B3175">
        <v>33</v>
      </c>
      <c r="C3175" t="s">
        <v>13</v>
      </c>
      <c r="D3175" t="s">
        <v>20</v>
      </c>
      <c r="E3175" t="s">
        <v>12</v>
      </c>
      <c r="F3175" t="s">
        <v>10</v>
      </c>
      <c r="G3175">
        <v>1535</v>
      </c>
      <c r="H3175" t="str">
        <f t="shared" si="49"/>
        <v>Kicik yas</v>
      </c>
    </row>
    <row r="3176" spans="1:8" x14ac:dyDescent="0.3">
      <c r="A3176">
        <v>203174</v>
      </c>
      <c r="B3176">
        <v>47</v>
      </c>
      <c r="C3176" t="s">
        <v>13</v>
      </c>
      <c r="D3176" t="s">
        <v>21</v>
      </c>
      <c r="E3176" t="s">
        <v>15</v>
      </c>
      <c r="F3176" t="s">
        <v>10</v>
      </c>
      <c r="G3176">
        <v>1332</v>
      </c>
      <c r="H3176" t="str">
        <f t="shared" si="49"/>
        <v>Orta yas</v>
      </c>
    </row>
    <row r="3177" spans="1:8" x14ac:dyDescent="0.3">
      <c r="A3177">
        <v>203175</v>
      </c>
      <c r="B3177">
        <v>62</v>
      </c>
      <c r="C3177" t="s">
        <v>13</v>
      </c>
      <c r="D3177" t="s">
        <v>18</v>
      </c>
      <c r="E3177" t="s">
        <v>19</v>
      </c>
      <c r="F3177" t="s">
        <v>10</v>
      </c>
      <c r="G3177">
        <v>1760</v>
      </c>
      <c r="H3177" t="str">
        <f t="shared" si="49"/>
        <v>Yuksek yas</v>
      </c>
    </row>
    <row r="3178" spans="1:8" x14ac:dyDescent="0.3">
      <c r="A3178">
        <v>203176</v>
      </c>
      <c r="B3178">
        <v>40</v>
      </c>
      <c r="C3178" t="s">
        <v>16</v>
      </c>
      <c r="D3178" t="s">
        <v>20</v>
      </c>
      <c r="E3178" t="s">
        <v>15</v>
      </c>
      <c r="F3178" t="s">
        <v>10</v>
      </c>
      <c r="G3178">
        <v>1676</v>
      </c>
      <c r="H3178" t="str">
        <f t="shared" si="49"/>
        <v>Orta yas</v>
      </c>
    </row>
    <row r="3179" spans="1:8" x14ac:dyDescent="0.3">
      <c r="A3179">
        <v>203177</v>
      </c>
      <c r="B3179">
        <v>45</v>
      </c>
      <c r="C3179" t="s">
        <v>7</v>
      </c>
      <c r="D3179" t="s">
        <v>8</v>
      </c>
      <c r="E3179" t="s">
        <v>9</v>
      </c>
      <c r="F3179" t="s">
        <v>10</v>
      </c>
      <c r="G3179">
        <v>1895</v>
      </c>
      <c r="H3179" t="str">
        <f t="shared" si="49"/>
        <v>Orta yas</v>
      </c>
    </row>
    <row r="3180" spans="1:8" x14ac:dyDescent="0.3">
      <c r="A3180">
        <v>203178</v>
      </c>
      <c r="B3180">
        <v>68</v>
      </c>
      <c r="C3180" t="s">
        <v>7</v>
      </c>
      <c r="D3180" t="s">
        <v>20</v>
      </c>
      <c r="E3180" t="s">
        <v>9</v>
      </c>
      <c r="F3180" t="s">
        <v>10</v>
      </c>
      <c r="G3180">
        <v>1439</v>
      </c>
      <c r="H3180" t="str">
        <f t="shared" si="49"/>
        <v>Yuksek yas</v>
      </c>
    </row>
    <row r="3181" spans="1:8" x14ac:dyDescent="0.3">
      <c r="A3181">
        <v>203179</v>
      </c>
      <c r="B3181">
        <v>57</v>
      </c>
      <c r="C3181" t="s">
        <v>7</v>
      </c>
      <c r="D3181" t="s">
        <v>8</v>
      </c>
      <c r="E3181" t="s">
        <v>15</v>
      </c>
      <c r="F3181" t="s">
        <v>10</v>
      </c>
      <c r="G3181">
        <v>1605</v>
      </c>
      <c r="H3181" t="str">
        <f t="shared" si="49"/>
        <v>Yuksek yas</v>
      </c>
    </row>
    <row r="3182" spans="1:8" x14ac:dyDescent="0.3">
      <c r="A3182">
        <v>203180</v>
      </c>
      <c r="B3182">
        <v>71</v>
      </c>
      <c r="C3182" t="s">
        <v>16</v>
      </c>
      <c r="D3182" t="s">
        <v>8</v>
      </c>
      <c r="E3182" t="s">
        <v>15</v>
      </c>
      <c r="F3182" t="s">
        <v>10</v>
      </c>
      <c r="G3182">
        <v>1970</v>
      </c>
      <c r="H3182" t="str">
        <f t="shared" si="49"/>
        <v>Yuksek yas</v>
      </c>
    </row>
    <row r="3183" spans="1:8" x14ac:dyDescent="0.3">
      <c r="A3183">
        <v>203181</v>
      </c>
      <c r="B3183">
        <v>22</v>
      </c>
      <c r="C3183" t="s">
        <v>7</v>
      </c>
      <c r="D3183" t="s">
        <v>18</v>
      </c>
      <c r="E3183" t="s">
        <v>15</v>
      </c>
      <c r="F3183" t="s">
        <v>10</v>
      </c>
      <c r="G3183">
        <v>1854</v>
      </c>
      <c r="H3183" t="str">
        <f t="shared" si="49"/>
        <v>Kicik yas</v>
      </c>
    </row>
    <row r="3184" spans="1:8" x14ac:dyDescent="0.3">
      <c r="A3184">
        <v>203182</v>
      </c>
      <c r="B3184">
        <v>37</v>
      </c>
      <c r="C3184" t="s">
        <v>16</v>
      </c>
      <c r="D3184" t="s">
        <v>21</v>
      </c>
      <c r="E3184" t="s">
        <v>19</v>
      </c>
      <c r="F3184" t="s">
        <v>10</v>
      </c>
      <c r="G3184">
        <v>1123</v>
      </c>
      <c r="H3184" t="str">
        <f t="shared" si="49"/>
        <v>Orta yas</v>
      </c>
    </row>
    <row r="3185" spans="1:8" x14ac:dyDescent="0.3">
      <c r="A3185">
        <v>203183</v>
      </c>
      <c r="B3185">
        <v>57</v>
      </c>
      <c r="C3185" t="s">
        <v>7</v>
      </c>
      <c r="D3185" t="s">
        <v>18</v>
      </c>
      <c r="E3185" t="s">
        <v>19</v>
      </c>
      <c r="F3185" t="s">
        <v>10</v>
      </c>
      <c r="G3185">
        <v>1301</v>
      </c>
      <c r="H3185" t="str">
        <f t="shared" si="49"/>
        <v>Yuksek yas</v>
      </c>
    </row>
    <row r="3186" spans="1:8" x14ac:dyDescent="0.3">
      <c r="A3186">
        <v>203184</v>
      </c>
      <c r="B3186">
        <v>73</v>
      </c>
      <c r="C3186" t="s">
        <v>13</v>
      </c>
      <c r="D3186" t="s">
        <v>18</v>
      </c>
      <c r="E3186" t="s">
        <v>9</v>
      </c>
      <c r="F3186" t="s">
        <v>10</v>
      </c>
      <c r="G3186">
        <v>1667</v>
      </c>
      <c r="H3186" t="str">
        <f t="shared" si="49"/>
        <v>Yuksek yas</v>
      </c>
    </row>
    <row r="3187" spans="1:8" x14ac:dyDescent="0.3">
      <c r="A3187">
        <v>203185</v>
      </c>
      <c r="B3187">
        <v>61</v>
      </c>
      <c r="C3187" t="s">
        <v>16</v>
      </c>
      <c r="D3187" t="s">
        <v>14</v>
      </c>
      <c r="E3187" t="s">
        <v>15</v>
      </c>
      <c r="F3187" t="s">
        <v>10</v>
      </c>
      <c r="G3187">
        <v>1348</v>
      </c>
      <c r="H3187" t="str">
        <f t="shared" si="49"/>
        <v>Yuksek yas</v>
      </c>
    </row>
    <row r="3188" spans="1:8" x14ac:dyDescent="0.3">
      <c r="A3188">
        <v>203186</v>
      </c>
      <c r="B3188">
        <v>18</v>
      </c>
      <c r="C3188" t="s">
        <v>7</v>
      </c>
      <c r="D3188" t="s">
        <v>17</v>
      </c>
      <c r="E3188" t="s">
        <v>15</v>
      </c>
      <c r="F3188" t="s">
        <v>10</v>
      </c>
      <c r="G3188">
        <v>1248</v>
      </c>
      <c r="H3188" t="str">
        <f t="shared" si="49"/>
        <v>Kicik yas</v>
      </c>
    </row>
    <row r="3189" spans="1:8" x14ac:dyDescent="0.3">
      <c r="A3189">
        <v>203187</v>
      </c>
      <c r="B3189">
        <v>74</v>
      </c>
      <c r="C3189" t="s">
        <v>13</v>
      </c>
      <c r="D3189" t="s">
        <v>17</v>
      </c>
      <c r="E3189" t="s">
        <v>19</v>
      </c>
      <c r="F3189" t="s">
        <v>10</v>
      </c>
      <c r="G3189">
        <v>1947</v>
      </c>
      <c r="H3189" t="str">
        <f t="shared" si="49"/>
        <v>Yuksek yas</v>
      </c>
    </row>
    <row r="3190" spans="1:8" x14ac:dyDescent="0.3">
      <c r="A3190">
        <v>203188</v>
      </c>
      <c r="B3190">
        <v>47</v>
      </c>
      <c r="C3190" t="s">
        <v>13</v>
      </c>
      <c r="D3190" t="s">
        <v>20</v>
      </c>
      <c r="E3190" t="s">
        <v>12</v>
      </c>
      <c r="F3190" t="s">
        <v>10</v>
      </c>
      <c r="G3190">
        <v>1270</v>
      </c>
      <c r="H3190" t="str">
        <f t="shared" si="49"/>
        <v>Orta yas</v>
      </c>
    </row>
    <row r="3191" spans="1:8" x14ac:dyDescent="0.3">
      <c r="A3191">
        <v>203189</v>
      </c>
      <c r="B3191">
        <v>38</v>
      </c>
      <c r="C3191" t="s">
        <v>13</v>
      </c>
      <c r="D3191" t="s">
        <v>8</v>
      </c>
      <c r="E3191" t="s">
        <v>9</v>
      </c>
      <c r="F3191" t="s">
        <v>10</v>
      </c>
      <c r="G3191">
        <v>1428</v>
      </c>
      <c r="H3191" t="str">
        <f t="shared" si="49"/>
        <v>Orta yas</v>
      </c>
    </row>
    <row r="3192" spans="1:8" x14ac:dyDescent="0.3">
      <c r="A3192">
        <v>203190</v>
      </c>
      <c r="B3192">
        <v>37</v>
      </c>
      <c r="C3192" t="s">
        <v>16</v>
      </c>
      <c r="D3192" t="s">
        <v>18</v>
      </c>
      <c r="E3192" t="s">
        <v>19</v>
      </c>
      <c r="F3192" t="s">
        <v>10</v>
      </c>
      <c r="G3192">
        <v>1569</v>
      </c>
      <c r="H3192" t="str">
        <f t="shared" si="49"/>
        <v>Orta yas</v>
      </c>
    </row>
    <row r="3193" spans="1:8" x14ac:dyDescent="0.3">
      <c r="A3193">
        <v>203191</v>
      </c>
      <c r="B3193">
        <v>0</v>
      </c>
      <c r="C3193" t="s">
        <v>16</v>
      </c>
      <c r="D3193" t="s">
        <v>20</v>
      </c>
      <c r="E3193" t="s">
        <v>19</v>
      </c>
      <c r="F3193" t="s">
        <v>10</v>
      </c>
      <c r="G3193">
        <v>1706</v>
      </c>
      <c r="H3193" t="str">
        <f t="shared" si="49"/>
        <v>Bilinmir</v>
      </c>
    </row>
    <row r="3194" spans="1:8" x14ac:dyDescent="0.3">
      <c r="A3194">
        <v>203192</v>
      </c>
      <c r="B3194">
        <v>39</v>
      </c>
      <c r="C3194" t="s">
        <v>7</v>
      </c>
      <c r="D3194" t="s">
        <v>17</v>
      </c>
      <c r="E3194" t="s">
        <v>12</v>
      </c>
      <c r="F3194" t="s">
        <v>10</v>
      </c>
      <c r="G3194">
        <v>1712</v>
      </c>
      <c r="H3194" t="str">
        <f t="shared" si="49"/>
        <v>Orta yas</v>
      </c>
    </row>
    <row r="3195" spans="1:8" x14ac:dyDescent="0.3">
      <c r="A3195">
        <v>203193</v>
      </c>
      <c r="B3195">
        <v>35</v>
      </c>
      <c r="C3195" t="s">
        <v>13</v>
      </c>
      <c r="D3195" t="s">
        <v>17</v>
      </c>
      <c r="E3195" t="s">
        <v>12</v>
      </c>
      <c r="F3195" t="s">
        <v>10</v>
      </c>
      <c r="G3195">
        <v>1583</v>
      </c>
      <c r="H3195" t="str">
        <f t="shared" si="49"/>
        <v>Orta yas</v>
      </c>
    </row>
    <row r="3196" spans="1:8" x14ac:dyDescent="0.3">
      <c r="A3196">
        <v>203194</v>
      </c>
      <c r="B3196">
        <v>25</v>
      </c>
      <c r="C3196" t="s">
        <v>7</v>
      </c>
      <c r="D3196" t="s">
        <v>20</v>
      </c>
      <c r="E3196" t="s">
        <v>12</v>
      </c>
      <c r="F3196" t="s">
        <v>10</v>
      </c>
      <c r="G3196">
        <v>1246</v>
      </c>
      <c r="H3196" t="str">
        <f t="shared" si="49"/>
        <v>Kicik yas</v>
      </c>
    </row>
    <row r="3197" spans="1:8" x14ac:dyDescent="0.3">
      <c r="A3197">
        <v>203195</v>
      </c>
      <c r="B3197">
        <v>56</v>
      </c>
      <c r="C3197" t="s">
        <v>7</v>
      </c>
      <c r="D3197" t="s">
        <v>8</v>
      </c>
      <c r="E3197" t="s">
        <v>9</v>
      </c>
      <c r="F3197" t="s">
        <v>10</v>
      </c>
      <c r="G3197">
        <v>1480</v>
      </c>
      <c r="H3197" t="str">
        <f t="shared" si="49"/>
        <v>Yuksek yas</v>
      </c>
    </row>
    <row r="3198" spans="1:8" x14ac:dyDescent="0.3">
      <c r="A3198">
        <v>203196</v>
      </c>
      <c r="B3198">
        <v>49</v>
      </c>
      <c r="C3198" t="s">
        <v>13</v>
      </c>
      <c r="D3198" t="s">
        <v>20</v>
      </c>
      <c r="E3198" t="s">
        <v>15</v>
      </c>
      <c r="F3198" t="s">
        <v>10</v>
      </c>
      <c r="G3198">
        <v>1097</v>
      </c>
      <c r="H3198" t="str">
        <f t="shared" si="49"/>
        <v>Orta yas</v>
      </c>
    </row>
    <row r="3199" spans="1:8" x14ac:dyDescent="0.3">
      <c r="A3199">
        <v>203197</v>
      </c>
      <c r="B3199">
        <v>50</v>
      </c>
      <c r="C3199" t="s">
        <v>7</v>
      </c>
      <c r="D3199" t="s">
        <v>17</v>
      </c>
      <c r="E3199" t="s">
        <v>15</v>
      </c>
      <c r="F3199" t="s">
        <v>10</v>
      </c>
      <c r="G3199">
        <v>1328</v>
      </c>
      <c r="H3199" t="str">
        <f t="shared" si="49"/>
        <v>Yuksek yas</v>
      </c>
    </row>
    <row r="3200" spans="1:8" x14ac:dyDescent="0.3">
      <c r="A3200">
        <v>203198</v>
      </c>
      <c r="B3200">
        <v>70</v>
      </c>
      <c r="C3200" t="s">
        <v>16</v>
      </c>
      <c r="D3200" t="s">
        <v>18</v>
      </c>
      <c r="E3200" t="s">
        <v>9</v>
      </c>
      <c r="F3200" t="s">
        <v>10</v>
      </c>
      <c r="G3200">
        <v>1592</v>
      </c>
      <c r="H3200" t="str">
        <f t="shared" si="49"/>
        <v>Yuksek yas</v>
      </c>
    </row>
    <row r="3201" spans="1:8" x14ac:dyDescent="0.3">
      <c r="A3201">
        <v>203199</v>
      </c>
      <c r="B3201">
        <v>33</v>
      </c>
      <c r="C3201" t="s">
        <v>7</v>
      </c>
      <c r="D3201" t="s">
        <v>20</v>
      </c>
      <c r="E3201" t="s">
        <v>15</v>
      </c>
      <c r="F3201" t="s">
        <v>10</v>
      </c>
      <c r="G3201">
        <v>1424</v>
      </c>
      <c r="H3201" t="str">
        <f t="shared" si="49"/>
        <v>Kicik yas</v>
      </c>
    </row>
    <row r="3202" spans="1:8" x14ac:dyDescent="0.3">
      <c r="A3202">
        <v>203200</v>
      </c>
      <c r="B3202">
        <v>29</v>
      </c>
      <c r="C3202" t="s">
        <v>13</v>
      </c>
      <c r="D3202" t="s">
        <v>8</v>
      </c>
      <c r="E3202" t="s">
        <v>15</v>
      </c>
      <c r="F3202" t="s">
        <v>10</v>
      </c>
      <c r="G3202">
        <v>1576</v>
      </c>
      <c r="H3202" t="str">
        <f t="shared" ref="H3202:H3265" si="50">IF(B3202=0, "Bilinmir",
    IF(AND(B3202&gt;0, B3202&lt;35), "Kicik yas",
        IF(AND(B3202&gt;=35, B3202&lt;50), "Orta yas",
            "Yuksek yas"
        )
    )
)</f>
        <v>Kicik yas</v>
      </c>
    </row>
    <row r="3203" spans="1:8" x14ac:dyDescent="0.3">
      <c r="A3203">
        <v>203201</v>
      </c>
      <c r="B3203">
        <v>55</v>
      </c>
      <c r="C3203" t="s">
        <v>16</v>
      </c>
      <c r="D3203" t="s">
        <v>20</v>
      </c>
      <c r="E3203" t="s">
        <v>15</v>
      </c>
      <c r="F3203" t="s">
        <v>10</v>
      </c>
      <c r="G3203">
        <v>1423</v>
      </c>
      <c r="H3203" t="str">
        <f t="shared" si="50"/>
        <v>Yuksek yas</v>
      </c>
    </row>
    <row r="3204" spans="1:8" x14ac:dyDescent="0.3">
      <c r="A3204">
        <v>203202</v>
      </c>
      <c r="B3204">
        <v>69</v>
      </c>
      <c r="C3204" t="s">
        <v>11</v>
      </c>
      <c r="D3204" t="s">
        <v>14</v>
      </c>
      <c r="E3204" t="s">
        <v>9</v>
      </c>
      <c r="F3204" t="s">
        <v>10</v>
      </c>
      <c r="G3204">
        <v>1004</v>
      </c>
      <c r="H3204" t="str">
        <f t="shared" si="50"/>
        <v>Yuksek yas</v>
      </c>
    </row>
    <row r="3205" spans="1:8" x14ac:dyDescent="0.3">
      <c r="A3205">
        <v>203203</v>
      </c>
      <c r="B3205">
        <v>51</v>
      </c>
      <c r="C3205" t="s">
        <v>7</v>
      </c>
      <c r="D3205" t="s">
        <v>18</v>
      </c>
      <c r="E3205" t="s">
        <v>15</v>
      </c>
      <c r="F3205" t="s">
        <v>10</v>
      </c>
      <c r="G3205">
        <v>1989</v>
      </c>
      <c r="H3205" t="str">
        <f t="shared" si="50"/>
        <v>Yuksek yas</v>
      </c>
    </row>
    <row r="3206" spans="1:8" x14ac:dyDescent="0.3">
      <c r="A3206">
        <v>203204</v>
      </c>
      <c r="B3206">
        <v>78</v>
      </c>
      <c r="C3206" t="s">
        <v>7</v>
      </c>
      <c r="D3206" t="s">
        <v>20</v>
      </c>
      <c r="E3206" t="s">
        <v>19</v>
      </c>
      <c r="F3206" t="s">
        <v>10</v>
      </c>
      <c r="G3206">
        <v>1458</v>
      </c>
      <c r="H3206" t="str">
        <f t="shared" si="50"/>
        <v>Yuksek yas</v>
      </c>
    </row>
    <row r="3207" spans="1:8" x14ac:dyDescent="0.3">
      <c r="A3207">
        <v>203205</v>
      </c>
      <c r="B3207">
        <v>31</v>
      </c>
      <c r="C3207" t="s">
        <v>16</v>
      </c>
      <c r="D3207" t="s">
        <v>17</v>
      </c>
      <c r="E3207" t="s">
        <v>9</v>
      </c>
      <c r="F3207" t="s">
        <v>10</v>
      </c>
      <c r="G3207">
        <v>1795</v>
      </c>
      <c r="H3207" t="str">
        <f t="shared" si="50"/>
        <v>Kicik yas</v>
      </c>
    </row>
    <row r="3208" spans="1:8" x14ac:dyDescent="0.3">
      <c r="A3208">
        <v>203206</v>
      </c>
      <c r="B3208">
        <v>53</v>
      </c>
      <c r="C3208" t="s">
        <v>7</v>
      </c>
      <c r="D3208" t="s">
        <v>18</v>
      </c>
      <c r="E3208" t="s">
        <v>19</v>
      </c>
      <c r="F3208" t="s">
        <v>10</v>
      </c>
      <c r="G3208">
        <v>1805</v>
      </c>
      <c r="H3208" t="str">
        <f t="shared" si="50"/>
        <v>Yuksek yas</v>
      </c>
    </row>
    <row r="3209" spans="1:8" x14ac:dyDescent="0.3">
      <c r="A3209">
        <v>203207</v>
      </c>
      <c r="B3209">
        <v>50</v>
      </c>
      <c r="C3209" t="s">
        <v>13</v>
      </c>
      <c r="D3209" t="s">
        <v>18</v>
      </c>
      <c r="E3209" t="s">
        <v>9</v>
      </c>
      <c r="F3209" t="s">
        <v>10</v>
      </c>
      <c r="G3209">
        <v>1592</v>
      </c>
      <c r="H3209" t="str">
        <f t="shared" si="50"/>
        <v>Yuksek yas</v>
      </c>
    </row>
    <row r="3210" spans="1:8" x14ac:dyDescent="0.3">
      <c r="A3210">
        <v>203208</v>
      </c>
      <c r="B3210">
        <v>40</v>
      </c>
      <c r="C3210" t="s">
        <v>7</v>
      </c>
      <c r="D3210" t="s">
        <v>17</v>
      </c>
      <c r="E3210" t="s">
        <v>19</v>
      </c>
      <c r="F3210" t="s">
        <v>10</v>
      </c>
      <c r="G3210">
        <v>1497</v>
      </c>
      <c r="H3210" t="str">
        <f t="shared" si="50"/>
        <v>Orta yas</v>
      </c>
    </row>
    <row r="3211" spans="1:8" x14ac:dyDescent="0.3">
      <c r="A3211">
        <v>203209</v>
      </c>
      <c r="B3211">
        <v>67</v>
      </c>
      <c r="C3211" t="s">
        <v>7</v>
      </c>
      <c r="D3211" t="s">
        <v>8</v>
      </c>
      <c r="E3211" t="s">
        <v>9</v>
      </c>
      <c r="F3211" t="s">
        <v>10</v>
      </c>
      <c r="G3211">
        <v>1086</v>
      </c>
      <c r="H3211" t="str">
        <f t="shared" si="50"/>
        <v>Yuksek yas</v>
      </c>
    </row>
    <row r="3212" spans="1:8" x14ac:dyDescent="0.3">
      <c r="A3212">
        <v>203210</v>
      </c>
      <c r="B3212">
        <v>62</v>
      </c>
      <c r="C3212" t="s">
        <v>16</v>
      </c>
      <c r="D3212" t="s">
        <v>8</v>
      </c>
      <c r="E3212" t="s">
        <v>15</v>
      </c>
      <c r="F3212" t="s">
        <v>10</v>
      </c>
      <c r="G3212">
        <v>1401</v>
      </c>
      <c r="H3212" t="str">
        <f t="shared" si="50"/>
        <v>Yuksek yas</v>
      </c>
    </row>
    <row r="3213" spans="1:8" x14ac:dyDescent="0.3">
      <c r="A3213">
        <v>203211</v>
      </c>
      <c r="B3213">
        <v>19</v>
      </c>
      <c r="C3213" t="s">
        <v>7</v>
      </c>
      <c r="D3213" t="s">
        <v>8</v>
      </c>
      <c r="E3213" t="s">
        <v>9</v>
      </c>
      <c r="F3213" t="s">
        <v>10</v>
      </c>
      <c r="G3213">
        <v>1292</v>
      </c>
      <c r="H3213" t="str">
        <f t="shared" si="50"/>
        <v>Kicik yas</v>
      </c>
    </row>
    <row r="3214" spans="1:8" x14ac:dyDescent="0.3">
      <c r="A3214">
        <v>203212</v>
      </c>
      <c r="B3214">
        <v>58</v>
      </c>
      <c r="C3214" t="s">
        <v>7</v>
      </c>
      <c r="D3214" t="s">
        <v>8</v>
      </c>
      <c r="E3214" t="s">
        <v>9</v>
      </c>
      <c r="F3214" t="s">
        <v>10</v>
      </c>
      <c r="G3214">
        <v>1922</v>
      </c>
      <c r="H3214" t="str">
        <f t="shared" si="50"/>
        <v>Yuksek yas</v>
      </c>
    </row>
    <row r="3215" spans="1:8" x14ac:dyDescent="0.3">
      <c r="A3215">
        <v>203213</v>
      </c>
      <c r="B3215">
        <v>38</v>
      </c>
      <c r="C3215" t="s">
        <v>7</v>
      </c>
      <c r="D3215" t="s">
        <v>8</v>
      </c>
      <c r="E3215" t="s">
        <v>12</v>
      </c>
      <c r="F3215" t="s">
        <v>10</v>
      </c>
      <c r="G3215">
        <v>1280</v>
      </c>
      <c r="H3215" t="str">
        <f t="shared" si="50"/>
        <v>Orta yas</v>
      </c>
    </row>
    <row r="3216" spans="1:8" x14ac:dyDescent="0.3">
      <c r="A3216">
        <v>203214</v>
      </c>
      <c r="B3216">
        <v>19</v>
      </c>
      <c r="C3216" t="s">
        <v>13</v>
      </c>
      <c r="D3216" t="s">
        <v>17</v>
      </c>
      <c r="E3216" t="s">
        <v>15</v>
      </c>
      <c r="F3216" t="s">
        <v>10</v>
      </c>
      <c r="G3216">
        <v>1196</v>
      </c>
      <c r="H3216" t="str">
        <f t="shared" si="50"/>
        <v>Kicik yas</v>
      </c>
    </row>
    <row r="3217" spans="1:8" x14ac:dyDescent="0.3">
      <c r="A3217">
        <v>203215</v>
      </c>
      <c r="B3217">
        <v>44</v>
      </c>
      <c r="C3217" t="s">
        <v>7</v>
      </c>
      <c r="D3217" t="s">
        <v>14</v>
      </c>
      <c r="E3217" t="s">
        <v>15</v>
      </c>
      <c r="F3217" t="s">
        <v>10</v>
      </c>
      <c r="G3217">
        <v>1763</v>
      </c>
      <c r="H3217" t="str">
        <f t="shared" si="50"/>
        <v>Orta yas</v>
      </c>
    </row>
    <row r="3218" spans="1:8" x14ac:dyDescent="0.3">
      <c r="A3218">
        <v>203216</v>
      </c>
      <c r="B3218">
        <v>74</v>
      </c>
      <c r="C3218" t="s">
        <v>13</v>
      </c>
      <c r="D3218" t="s">
        <v>21</v>
      </c>
      <c r="E3218" t="s">
        <v>15</v>
      </c>
      <c r="F3218" t="s">
        <v>10</v>
      </c>
      <c r="G3218">
        <v>1082</v>
      </c>
      <c r="H3218" t="str">
        <f t="shared" si="50"/>
        <v>Yuksek yas</v>
      </c>
    </row>
    <row r="3219" spans="1:8" x14ac:dyDescent="0.3">
      <c r="A3219">
        <v>203217</v>
      </c>
      <c r="B3219">
        <v>26</v>
      </c>
      <c r="C3219" t="s">
        <v>13</v>
      </c>
      <c r="D3219" t="s">
        <v>8</v>
      </c>
      <c r="E3219" t="s">
        <v>15</v>
      </c>
      <c r="F3219" t="s">
        <v>10</v>
      </c>
      <c r="G3219">
        <v>1026</v>
      </c>
      <c r="H3219" t="str">
        <f t="shared" si="50"/>
        <v>Kicik yas</v>
      </c>
    </row>
    <row r="3220" spans="1:8" x14ac:dyDescent="0.3">
      <c r="A3220">
        <v>203218</v>
      </c>
      <c r="B3220">
        <v>18</v>
      </c>
      <c r="C3220" t="s">
        <v>13</v>
      </c>
      <c r="D3220" t="s">
        <v>21</v>
      </c>
      <c r="E3220" t="s">
        <v>9</v>
      </c>
      <c r="F3220" t="s">
        <v>10</v>
      </c>
      <c r="G3220">
        <v>1844</v>
      </c>
      <c r="H3220" t="str">
        <f t="shared" si="50"/>
        <v>Kicik yas</v>
      </c>
    </row>
    <row r="3221" spans="1:8" x14ac:dyDescent="0.3">
      <c r="A3221">
        <v>203219</v>
      </c>
      <c r="B3221">
        <v>28</v>
      </c>
      <c r="C3221" t="s">
        <v>13</v>
      </c>
      <c r="D3221" t="s">
        <v>18</v>
      </c>
      <c r="E3221" t="s">
        <v>15</v>
      </c>
      <c r="F3221" t="s">
        <v>10</v>
      </c>
      <c r="G3221">
        <v>1693</v>
      </c>
      <c r="H3221" t="str">
        <f t="shared" si="50"/>
        <v>Kicik yas</v>
      </c>
    </row>
    <row r="3222" spans="1:8" x14ac:dyDescent="0.3">
      <c r="A3222">
        <v>203220</v>
      </c>
      <c r="B3222">
        <v>20</v>
      </c>
      <c r="C3222" t="s">
        <v>16</v>
      </c>
      <c r="D3222" t="s">
        <v>8</v>
      </c>
      <c r="E3222" t="s">
        <v>19</v>
      </c>
      <c r="F3222" t="s">
        <v>10</v>
      </c>
      <c r="G3222">
        <v>1134</v>
      </c>
      <c r="H3222" t="str">
        <f t="shared" si="50"/>
        <v>Kicik yas</v>
      </c>
    </row>
    <row r="3223" spans="1:8" x14ac:dyDescent="0.3">
      <c r="A3223">
        <v>203221</v>
      </c>
      <c r="B3223">
        <v>0</v>
      </c>
      <c r="C3223" t="s">
        <v>13</v>
      </c>
      <c r="D3223" t="s">
        <v>18</v>
      </c>
      <c r="E3223" t="s">
        <v>15</v>
      </c>
      <c r="F3223" t="s">
        <v>10</v>
      </c>
      <c r="G3223">
        <v>1089</v>
      </c>
      <c r="H3223" t="str">
        <f t="shared" si="50"/>
        <v>Bilinmir</v>
      </c>
    </row>
    <row r="3224" spans="1:8" x14ac:dyDescent="0.3">
      <c r="A3224">
        <v>203222</v>
      </c>
      <c r="B3224">
        <v>79</v>
      </c>
      <c r="C3224" t="s">
        <v>7</v>
      </c>
      <c r="D3224" t="s">
        <v>18</v>
      </c>
      <c r="E3224" t="s">
        <v>12</v>
      </c>
      <c r="F3224" t="s">
        <v>10</v>
      </c>
      <c r="G3224">
        <v>1205</v>
      </c>
      <c r="H3224" t="str">
        <f t="shared" si="50"/>
        <v>Yuksek yas</v>
      </c>
    </row>
    <row r="3225" spans="1:8" x14ac:dyDescent="0.3">
      <c r="A3225">
        <v>203223</v>
      </c>
      <c r="B3225">
        <v>40</v>
      </c>
      <c r="C3225" t="s">
        <v>13</v>
      </c>
      <c r="D3225" t="s">
        <v>8</v>
      </c>
      <c r="E3225" t="s">
        <v>15</v>
      </c>
      <c r="F3225" t="s">
        <v>10</v>
      </c>
      <c r="G3225">
        <v>1026</v>
      </c>
      <c r="H3225" t="str">
        <f t="shared" si="50"/>
        <v>Orta yas</v>
      </c>
    </row>
    <row r="3226" spans="1:8" x14ac:dyDescent="0.3">
      <c r="A3226">
        <v>203224</v>
      </c>
      <c r="B3226">
        <v>43</v>
      </c>
      <c r="C3226" t="s">
        <v>7</v>
      </c>
      <c r="D3226" t="s">
        <v>20</v>
      </c>
      <c r="E3226" t="s">
        <v>9</v>
      </c>
      <c r="F3226" t="s">
        <v>10</v>
      </c>
      <c r="G3226">
        <v>1377</v>
      </c>
      <c r="H3226" t="str">
        <f t="shared" si="50"/>
        <v>Orta yas</v>
      </c>
    </row>
    <row r="3227" spans="1:8" x14ac:dyDescent="0.3">
      <c r="A3227">
        <v>203225</v>
      </c>
      <c r="B3227">
        <v>21</v>
      </c>
      <c r="C3227" t="s">
        <v>13</v>
      </c>
      <c r="D3227" t="s">
        <v>14</v>
      </c>
      <c r="E3227" t="s">
        <v>12</v>
      </c>
      <c r="F3227" t="s">
        <v>10</v>
      </c>
      <c r="G3227">
        <v>1570</v>
      </c>
      <c r="H3227" t="str">
        <f t="shared" si="50"/>
        <v>Kicik yas</v>
      </c>
    </row>
    <row r="3228" spans="1:8" x14ac:dyDescent="0.3">
      <c r="A3228">
        <v>203226</v>
      </c>
      <c r="B3228">
        <v>35</v>
      </c>
      <c r="C3228" t="s">
        <v>16</v>
      </c>
      <c r="D3228" t="s">
        <v>17</v>
      </c>
      <c r="E3228" t="s">
        <v>12</v>
      </c>
      <c r="F3228" t="s">
        <v>10</v>
      </c>
      <c r="G3228">
        <v>1583</v>
      </c>
      <c r="H3228" t="str">
        <f t="shared" si="50"/>
        <v>Orta yas</v>
      </c>
    </row>
    <row r="3229" spans="1:8" x14ac:dyDescent="0.3">
      <c r="A3229">
        <v>203227</v>
      </c>
      <c r="B3229">
        <v>72</v>
      </c>
      <c r="C3229" t="s">
        <v>13</v>
      </c>
      <c r="D3229" t="s">
        <v>21</v>
      </c>
      <c r="E3229" t="s">
        <v>12</v>
      </c>
      <c r="F3229" t="s">
        <v>10</v>
      </c>
      <c r="G3229">
        <v>1414</v>
      </c>
      <c r="H3229" t="str">
        <f t="shared" si="50"/>
        <v>Yuksek yas</v>
      </c>
    </row>
    <row r="3230" spans="1:8" x14ac:dyDescent="0.3">
      <c r="A3230">
        <v>203228</v>
      </c>
      <c r="B3230">
        <v>23</v>
      </c>
      <c r="C3230" t="s">
        <v>13</v>
      </c>
      <c r="D3230" t="s">
        <v>21</v>
      </c>
      <c r="E3230" t="s">
        <v>19</v>
      </c>
      <c r="F3230" t="s">
        <v>10</v>
      </c>
      <c r="G3230">
        <v>1226</v>
      </c>
      <c r="H3230" t="str">
        <f t="shared" si="50"/>
        <v>Kicik yas</v>
      </c>
    </row>
    <row r="3231" spans="1:8" x14ac:dyDescent="0.3">
      <c r="A3231">
        <v>203229</v>
      </c>
      <c r="B3231">
        <v>52</v>
      </c>
      <c r="C3231" t="s">
        <v>16</v>
      </c>
      <c r="D3231" t="s">
        <v>21</v>
      </c>
      <c r="E3231" t="s">
        <v>12</v>
      </c>
      <c r="F3231" t="s">
        <v>10</v>
      </c>
      <c r="G3231">
        <v>1602</v>
      </c>
      <c r="H3231" t="str">
        <f t="shared" si="50"/>
        <v>Yuksek yas</v>
      </c>
    </row>
    <row r="3232" spans="1:8" x14ac:dyDescent="0.3">
      <c r="A3232">
        <v>203230</v>
      </c>
      <c r="B3232">
        <v>39</v>
      </c>
      <c r="C3232" t="s">
        <v>13</v>
      </c>
      <c r="D3232" t="s">
        <v>8</v>
      </c>
      <c r="E3232" t="s">
        <v>9</v>
      </c>
      <c r="F3232" t="s">
        <v>10</v>
      </c>
      <c r="G3232">
        <v>1067</v>
      </c>
      <c r="H3232" t="str">
        <f t="shared" si="50"/>
        <v>Orta yas</v>
      </c>
    </row>
    <row r="3233" spans="1:8" x14ac:dyDescent="0.3">
      <c r="A3233">
        <v>203231</v>
      </c>
      <c r="B3233">
        <v>60</v>
      </c>
      <c r="C3233" t="s">
        <v>7</v>
      </c>
      <c r="D3233" t="s">
        <v>20</v>
      </c>
      <c r="E3233" t="s">
        <v>19</v>
      </c>
      <c r="F3233" t="s">
        <v>10</v>
      </c>
      <c r="G3233">
        <v>1361</v>
      </c>
      <c r="H3233" t="str">
        <f t="shared" si="50"/>
        <v>Yuksek yas</v>
      </c>
    </row>
    <row r="3234" spans="1:8" x14ac:dyDescent="0.3">
      <c r="A3234">
        <v>203232</v>
      </c>
      <c r="B3234">
        <v>32</v>
      </c>
      <c r="C3234" t="s">
        <v>13</v>
      </c>
      <c r="D3234" t="s">
        <v>8</v>
      </c>
      <c r="E3234" t="s">
        <v>9</v>
      </c>
      <c r="F3234" t="s">
        <v>10</v>
      </c>
      <c r="G3234">
        <v>1259</v>
      </c>
      <c r="H3234" t="str">
        <f t="shared" si="50"/>
        <v>Kicik yas</v>
      </c>
    </row>
    <row r="3235" spans="1:8" x14ac:dyDescent="0.3">
      <c r="A3235">
        <v>203233</v>
      </c>
      <c r="B3235">
        <v>39</v>
      </c>
      <c r="C3235" t="s">
        <v>13</v>
      </c>
      <c r="D3235" t="s">
        <v>17</v>
      </c>
      <c r="E3235" t="s">
        <v>15</v>
      </c>
      <c r="F3235" t="s">
        <v>10</v>
      </c>
      <c r="G3235">
        <v>1657</v>
      </c>
      <c r="H3235" t="str">
        <f t="shared" si="50"/>
        <v>Orta yas</v>
      </c>
    </row>
    <row r="3236" spans="1:8" x14ac:dyDescent="0.3">
      <c r="A3236">
        <v>203234</v>
      </c>
      <c r="B3236">
        <v>77</v>
      </c>
      <c r="C3236" t="s">
        <v>13</v>
      </c>
      <c r="D3236" t="s">
        <v>20</v>
      </c>
      <c r="E3236" t="s">
        <v>9</v>
      </c>
      <c r="F3236" t="s">
        <v>10</v>
      </c>
      <c r="G3236">
        <v>1062</v>
      </c>
      <c r="H3236" t="str">
        <f t="shared" si="50"/>
        <v>Yuksek yas</v>
      </c>
    </row>
    <row r="3237" spans="1:8" x14ac:dyDescent="0.3">
      <c r="A3237">
        <v>203235</v>
      </c>
      <c r="B3237">
        <v>54</v>
      </c>
      <c r="C3237" t="s">
        <v>16</v>
      </c>
      <c r="D3237" t="s">
        <v>18</v>
      </c>
      <c r="E3237" t="s">
        <v>15</v>
      </c>
      <c r="F3237" t="s">
        <v>10</v>
      </c>
      <c r="G3237">
        <v>1854</v>
      </c>
      <c r="H3237" t="str">
        <f t="shared" si="50"/>
        <v>Yuksek yas</v>
      </c>
    </row>
    <row r="3238" spans="1:8" x14ac:dyDescent="0.3">
      <c r="A3238">
        <v>203236</v>
      </c>
      <c r="B3238">
        <v>0</v>
      </c>
      <c r="C3238" t="s">
        <v>13</v>
      </c>
      <c r="D3238" t="s">
        <v>14</v>
      </c>
      <c r="E3238" t="s">
        <v>12</v>
      </c>
      <c r="F3238" t="s">
        <v>10</v>
      </c>
      <c r="G3238">
        <v>1991</v>
      </c>
      <c r="H3238" t="str">
        <f t="shared" si="50"/>
        <v>Bilinmir</v>
      </c>
    </row>
    <row r="3239" spans="1:8" x14ac:dyDescent="0.3">
      <c r="A3239">
        <v>203237</v>
      </c>
      <c r="B3239">
        <v>59</v>
      </c>
      <c r="C3239" t="s">
        <v>13</v>
      </c>
      <c r="D3239" t="s">
        <v>21</v>
      </c>
      <c r="E3239" t="s">
        <v>19</v>
      </c>
      <c r="F3239" t="s">
        <v>10</v>
      </c>
      <c r="G3239">
        <v>1971</v>
      </c>
      <c r="H3239" t="str">
        <f t="shared" si="50"/>
        <v>Yuksek yas</v>
      </c>
    </row>
    <row r="3240" spans="1:8" x14ac:dyDescent="0.3">
      <c r="A3240">
        <v>203238</v>
      </c>
      <c r="B3240">
        <v>29</v>
      </c>
      <c r="C3240" t="s">
        <v>7</v>
      </c>
      <c r="D3240" t="s">
        <v>17</v>
      </c>
      <c r="E3240" t="s">
        <v>9</v>
      </c>
      <c r="F3240" t="s">
        <v>10</v>
      </c>
      <c r="G3240">
        <v>1691</v>
      </c>
      <c r="H3240" t="str">
        <f t="shared" si="50"/>
        <v>Kicik yas</v>
      </c>
    </row>
    <row r="3241" spans="1:8" x14ac:dyDescent="0.3">
      <c r="A3241">
        <v>203239</v>
      </c>
      <c r="B3241">
        <v>64</v>
      </c>
      <c r="C3241" t="s">
        <v>13</v>
      </c>
      <c r="D3241" t="s">
        <v>8</v>
      </c>
      <c r="E3241" t="s">
        <v>9</v>
      </c>
      <c r="F3241" t="s">
        <v>10</v>
      </c>
      <c r="G3241">
        <v>1979</v>
      </c>
      <c r="H3241" t="str">
        <f t="shared" si="50"/>
        <v>Yuksek yas</v>
      </c>
    </row>
    <row r="3242" spans="1:8" x14ac:dyDescent="0.3">
      <c r="A3242">
        <v>203240</v>
      </c>
      <c r="B3242">
        <v>66</v>
      </c>
      <c r="C3242" t="s">
        <v>13</v>
      </c>
      <c r="D3242" t="s">
        <v>8</v>
      </c>
      <c r="E3242" t="s">
        <v>19</v>
      </c>
      <c r="F3242" t="s">
        <v>10</v>
      </c>
      <c r="G3242">
        <v>1622</v>
      </c>
      <c r="H3242" t="str">
        <f t="shared" si="50"/>
        <v>Yuksek yas</v>
      </c>
    </row>
    <row r="3243" spans="1:8" x14ac:dyDescent="0.3">
      <c r="A3243">
        <v>203241</v>
      </c>
      <c r="B3243">
        <v>59</v>
      </c>
      <c r="C3243" t="s">
        <v>13</v>
      </c>
      <c r="D3243" t="s">
        <v>21</v>
      </c>
      <c r="E3243" t="s">
        <v>19</v>
      </c>
      <c r="F3243" t="s">
        <v>10</v>
      </c>
      <c r="G3243">
        <v>1702</v>
      </c>
      <c r="H3243" t="str">
        <f t="shared" si="50"/>
        <v>Yuksek yas</v>
      </c>
    </row>
    <row r="3244" spans="1:8" x14ac:dyDescent="0.3">
      <c r="A3244">
        <v>203242</v>
      </c>
      <c r="B3244">
        <v>55</v>
      </c>
      <c r="C3244" t="s">
        <v>11</v>
      </c>
      <c r="D3244" t="s">
        <v>21</v>
      </c>
      <c r="E3244" t="s">
        <v>9</v>
      </c>
      <c r="F3244" t="s">
        <v>10</v>
      </c>
      <c r="G3244">
        <v>1940</v>
      </c>
      <c r="H3244" t="str">
        <f t="shared" si="50"/>
        <v>Yuksek yas</v>
      </c>
    </row>
    <row r="3245" spans="1:8" x14ac:dyDescent="0.3">
      <c r="A3245">
        <v>203243</v>
      </c>
      <c r="B3245">
        <v>35</v>
      </c>
      <c r="C3245" t="s">
        <v>7</v>
      </c>
      <c r="D3245" t="s">
        <v>21</v>
      </c>
      <c r="E3245" t="s">
        <v>15</v>
      </c>
      <c r="F3245" t="s">
        <v>10</v>
      </c>
      <c r="G3245">
        <v>1907</v>
      </c>
      <c r="H3245" t="str">
        <f t="shared" si="50"/>
        <v>Orta yas</v>
      </c>
    </row>
    <row r="3246" spans="1:8" x14ac:dyDescent="0.3">
      <c r="A3246">
        <v>203244</v>
      </c>
      <c r="B3246">
        <v>62</v>
      </c>
      <c r="C3246" t="s">
        <v>7</v>
      </c>
      <c r="D3246" t="s">
        <v>20</v>
      </c>
      <c r="E3246" t="s">
        <v>9</v>
      </c>
      <c r="F3246" t="s">
        <v>10</v>
      </c>
      <c r="G3246">
        <v>1391</v>
      </c>
      <c r="H3246" t="str">
        <f t="shared" si="50"/>
        <v>Yuksek yas</v>
      </c>
    </row>
    <row r="3247" spans="1:8" x14ac:dyDescent="0.3">
      <c r="A3247">
        <v>203245</v>
      </c>
      <c r="B3247">
        <v>52</v>
      </c>
      <c r="C3247" t="s">
        <v>16</v>
      </c>
      <c r="D3247" t="s">
        <v>20</v>
      </c>
      <c r="E3247" t="s">
        <v>12</v>
      </c>
      <c r="F3247" t="s">
        <v>10</v>
      </c>
      <c r="G3247">
        <v>1245</v>
      </c>
      <c r="H3247" t="str">
        <f t="shared" si="50"/>
        <v>Yuksek yas</v>
      </c>
    </row>
    <row r="3248" spans="1:8" x14ac:dyDescent="0.3">
      <c r="A3248">
        <v>203246</v>
      </c>
      <c r="B3248">
        <v>47</v>
      </c>
      <c r="C3248" t="s">
        <v>13</v>
      </c>
      <c r="D3248" t="s">
        <v>14</v>
      </c>
      <c r="E3248" t="s">
        <v>12</v>
      </c>
      <c r="F3248" t="s">
        <v>10</v>
      </c>
      <c r="G3248">
        <v>1277</v>
      </c>
      <c r="H3248" t="str">
        <f t="shared" si="50"/>
        <v>Orta yas</v>
      </c>
    </row>
    <row r="3249" spans="1:8" x14ac:dyDescent="0.3">
      <c r="A3249">
        <v>203247</v>
      </c>
      <c r="B3249">
        <v>41</v>
      </c>
      <c r="C3249" t="s">
        <v>11</v>
      </c>
      <c r="D3249" t="s">
        <v>21</v>
      </c>
      <c r="E3249" t="s">
        <v>12</v>
      </c>
      <c r="F3249" t="s">
        <v>10</v>
      </c>
      <c r="G3249">
        <v>1346</v>
      </c>
      <c r="H3249" t="str">
        <f t="shared" si="50"/>
        <v>Orta yas</v>
      </c>
    </row>
    <row r="3250" spans="1:8" x14ac:dyDescent="0.3">
      <c r="A3250">
        <v>203248</v>
      </c>
      <c r="B3250">
        <v>59</v>
      </c>
      <c r="C3250" t="s">
        <v>16</v>
      </c>
      <c r="D3250" t="s">
        <v>8</v>
      </c>
      <c r="E3250" t="s">
        <v>15</v>
      </c>
      <c r="F3250" t="s">
        <v>10</v>
      </c>
      <c r="G3250">
        <v>1936</v>
      </c>
      <c r="H3250" t="str">
        <f t="shared" si="50"/>
        <v>Yuksek yas</v>
      </c>
    </row>
    <row r="3251" spans="1:8" x14ac:dyDescent="0.3">
      <c r="A3251">
        <v>203249</v>
      </c>
      <c r="B3251">
        <v>47</v>
      </c>
      <c r="C3251" t="s">
        <v>13</v>
      </c>
      <c r="D3251" t="s">
        <v>20</v>
      </c>
      <c r="E3251" t="s">
        <v>15</v>
      </c>
      <c r="F3251" t="s">
        <v>10</v>
      </c>
      <c r="G3251">
        <v>1371</v>
      </c>
      <c r="H3251" t="str">
        <f t="shared" si="50"/>
        <v>Orta yas</v>
      </c>
    </row>
    <row r="3252" spans="1:8" x14ac:dyDescent="0.3">
      <c r="A3252">
        <v>203250</v>
      </c>
      <c r="B3252">
        <v>31</v>
      </c>
      <c r="C3252" t="s">
        <v>7</v>
      </c>
      <c r="D3252" t="s">
        <v>14</v>
      </c>
      <c r="E3252" t="s">
        <v>9</v>
      </c>
      <c r="F3252" t="s">
        <v>10</v>
      </c>
      <c r="G3252">
        <v>1808</v>
      </c>
      <c r="H3252" t="str">
        <f t="shared" si="50"/>
        <v>Kicik yas</v>
      </c>
    </row>
    <row r="3253" spans="1:8" x14ac:dyDescent="0.3">
      <c r="A3253">
        <v>203251</v>
      </c>
      <c r="B3253">
        <v>23</v>
      </c>
      <c r="C3253" t="s">
        <v>7</v>
      </c>
      <c r="D3253" t="s">
        <v>20</v>
      </c>
      <c r="E3253" t="s">
        <v>15</v>
      </c>
      <c r="F3253" t="s">
        <v>10</v>
      </c>
      <c r="G3253">
        <v>1848</v>
      </c>
      <c r="H3253" t="str">
        <f t="shared" si="50"/>
        <v>Kicik yas</v>
      </c>
    </row>
    <row r="3254" spans="1:8" x14ac:dyDescent="0.3">
      <c r="A3254">
        <v>203252</v>
      </c>
      <c r="B3254">
        <v>20</v>
      </c>
      <c r="C3254" t="s">
        <v>13</v>
      </c>
      <c r="D3254" t="s">
        <v>21</v>
      </c>
      <c r="E3254" t="s">
        <v>12</v>
      </c>
      <c r="F3254" t="s">
        <v>10</v>
      </c>
      <c r="G3254">
        <v>1122</v>
      </c>
      <c r="H3254" t="str">
        <f t="shared" si="50"/>
        <v>Kicik yas</v>
      </c>
    </row>
    <row r="3255" spans="1:8" x14ac:dyDescent="0.3">
      <c r="A3255">
        <v>203253</v>
      </c>
      <c r="B3255">
        <v>33</v>
      </c>
      <c r="C3255" t="s">
        <v>13</v>
      </c>
      <c r="D3255" t="s">
        <v>21</v>
      </c>
      <c r="E3255" t="s">
        <v>9</v>
      </c>
      <c r="F3255" t="s">
        <v>10</v>
      </c>
      <c r="G3255">
        <v>1056</v>
      </c>
      <c r="H3255" t="str">
        <f t="shared" si="50"/>
        <v>Kicik yas</v>
      </c>
    </row>
    <row r="3256" spans="1:8" x14ac:dyDescent="0.3">
      <c r="A3256">
        <v>203254</v>
      </c>
      <c r="B3256">
        <v>24</v>
      </c>
      <c r="C3256" t="s">
        <v>7</v>
      </c>
      <c r="D3256" t="s">
        <v>18</v>
      </c>
      <c r="E3256" t="s">
        <v>15</v>
      </c>
      <c r="F3256" t="s">
        <v>10</v>
      </c>
      <c r="G3256">
        <v>1159</v>
      </c>
      <c r="H3256" t="str">
        <f t="shared" si="50"/>
        <v>Kicik yas</v>
      </c>
    </row>
    <row r="3257" spans="1:8" x14ac:dyDescent="0.3">
      <c r="A3257">
        <v>203255</v>
      </c>
      <c r="B3257">
        <v>69</v>
      </c>
      <c r="C3257" t="s">
        <v>13</v>
      </c>
      <c r="D3257" t="s">
        <v>14</v>
      </c>
      <c r="E3257" t="s">
        <v>15</v>
      </c>
      <c r="F3257" t="s">
        <v>10</v>
      </c>
      <c r="G3257">
        <v>1126</v>
      </c>
      <c r="H3257" t="str">
        <f t="shared" si="50"/>
        <v>Yuksek yas</v>
      </c>
    </row>
    <row r="3258" spans="1:8" x14ac:dyDescent="0.3">
      <c r="A3258">
        <v>203256</v>
      </c>
      <c r="B3258">
        <v>31</v>
      </c>
      <c r="C3258" t="s">
        <v>13</v>
      </c>
      <c r="D3258" t="s">
        <v>8</v>
      </c>
      <c r="E3258" t="s">
        <v>19</v>
      </c>
      <c r="F3258" t="s">
        <v>10</v>
      </c>
      <c r="G3258">
        <v>1736</v>
      </c>
      <c r="H3258" t="str">
        <f t="shared" si="50"/>
        <v>Kicik yas</v>
      </c>
    </row>
    <row r="3259" spans="1:8" x14ac:dyDescent="0.3">
      <c r="A3259">
        <v>203257</v>
      </c>
      <c r="B3259">
        <v>26</v>
      </c>
      <c r="C3259" t="s">
        <v>13</v>
      </c>
      <c r="D3259" t="s">
        <v>17</v>
      </c>
      <c r="E3259" t="s">
        <v>9</v>
      </c>
      <c r="F3259" t="s">
        <v>10</v>
      </c>
      <c r="G3259">
        <v>1606</v>
      </c>
      <c r="H3259" t="str">
        <f t="shared" si="50"/>
        <v>Kicik yas</v>
      </c>
    </row>
    <row r="3260" spans="1:8" x14ac:dyDescent="0.3">
      <c r="A3260">
        <v>203258</v>
      </c>
      <c r="B3260">
        <v>32</v>
      </c>
      <c r="C3260" t="s">
        <v>7</v>
      </c>
      <c r="D3260" t="s">
        <v>20</v>
      </c>
      <c r="E3260" t="s">
        <v>19</v>
      </c>
      <c r="F3260" t="s">
        <v>10</v>
      </c>
      <c r="G3260">
        <v>1310</v>
      </c>
      <c r="H3260" t="str">
        <f t="shared" si="50"/>
        <v>Kicik yas</v>
      </c>
    </row>
    <row r="3261" spans="1:8" x14ac:dyDescent="0.3">
      <c r="A3261">
        <v>203259</v>
      </c>
      <c r="B3261">
        <v>38</v>
      </c>
      <c r="C3261" t="s">
        <v>16</v>
      </c>
      <c r="D3261" t="s">
        <v>18</v>
      </c>
      <c r="E3261" t="s">
        <v>12</v>
      </c>
      <c r="F3261" t="s">
        <v>10</v>
      </c>
      <c r="G3261">
        <v>1517</v>
      </c>
      <c r="H3261" t="str">
        <f t="shared" si="50"/>
        <v>Orta yas</v>
      </c>
    </row>
    <row r="3262" spans="1:8" x14ac:dyDescent="0.3">
      <c r="A3262">
        <v>203260</v>
      </c>
      <c r="B3262">
        <v>52</v>
      </c>
      <c r="C3262" t="s">
        <v>16</v>
      </c>
      <c r="D3262" t="s">
        <v>18</v>
      </c>
      <c r="E3262" t="s">
        <v>19</v>
      </c>
      <c r="F3262" t="s">
        <v>10</v>
      </c>
      <c r="G3262">
        <v>1934</v>
      </c>
      <c r="H3262" t="str">
        <f t="shared" si="50"/>
        <v>Yuksek yas</v>
      </c>
    </row>
    <row r="3263" spans="1:8" x14ac:dyDescent="0.3">
      <c r="A3263">
        <v>203261</v>
      </c>
      <c r="B3263">
        <v>19</v>
      </c>
      <c r="C3263" t="s">
        <v>13</v>
      </c>
      <c r="D3263" t="s">
        <v>18</v>
      </c>
      <c r="E3263" t="s">
        <v>12</v>
      </c>
      <c r="F3263" t="s">
        <v>10</v>
      </c>
      <c r="G3263">
        <v>1264</v>
      </c>
      <c r="H3263" t="str">
        <f t="shared" si="50"/>
        <v>Kicik yas</v>
      </c>
    </row>
    <row r="3264" spans="1:8" x14ac:dyDescent="0.3">
      <c r="A3264">
        <v>203262</v>
      </c>
      <c r="B3264">
        <v>44</v>
      </c>
      <c r="C3264" t="s">
        <v>7</v>
      </c>
      <c r="D3264" t="s">
        <v>17</v>
      </c>
      <c r="E3264" t="s">
        <v>19</v>
      </c>
      <c r="F3264" t="s">
        <v>10</v>
      </c>
      <c r="G3264">
        <v>1745</v>
      </c>
      <c r="H3264" t="str">
        <f t="shared" si="50"/>
        <v>Orta yas</v>
      </c>
    </row>
    <row r="3265" spans="1:8" x14ac:dyDescent="0.3">
      <c r="A3265">
        <v>203263</v>
      </c>
      <c r="B3265">
        <v>19</v>
      </c>
      <c r="C3265" t="s">
        <v>13</v>
      </c>
      <c r="D3265" t="s">
        <v>14</v>
      </c>
      <c r="E3265" t="s">
        <v>15</v>
      </c>
      <c r="F3265" t="s">
        <v>10</v>
      </c>
      <c r="G3265">
        <v>1287</v>
      </c>
      <c r="H3265" t="str">
        <f t="shared" si="50"/>
        <v>Kicik yas</v>
      </c>
    </row>
    <row r="3266" spans="1:8" x14ac:dyDescent="0.3">
      <c r="A3266">
        <v>203264</v>
      </c>
      <c r="B3266">
        <v>52</v>
      </c>
      <c r="C3266" t="s">
        <v>7</v>
      </c>
      <c r="D3266" t="s">
        <v>21</v>
      </c>
      <c r="E3266" t="s">
        <v>19</v>
      </c>
      <c r="F3266" t="s">
        <v>10</v>
      </c>
      <c r="G3266">
        <v>1419</v>
      </c>
      <c r="H3266" t="str">
        <f t="shared" ref="H3266:H3329" si="51">IF(B3266=0, "Bilinmir",
    IF(AND(B3266&gt;0, B3266&lt;35), "Kicik yas",
        IF(AND(B3266&gt;=35, B3266&lt;50), "Orta yas",
            "Yuksek yas"
        )
    )
)</f>
        <v>Yuksek yas</v>
      </c>
    </row>
    <row r="3267" spans="1:8" x14ac:dyDescent="0.3">
      <c r="A3267">
        <v>203265</v>
      </c>
      <c r="B3267">
        <v>35</v>
      </c>
      <c r="C3267" t="s">
        <v>13</v>
      </c>
      <c r="D3267" t="s">
        <v>8</v>
      </c>
      <c r="E3267" t="s">
        <v>9</v>
      </c>
      <c r="F3267" t="s">
        <v>10</v>
      </c>
      <c r="G3267">
        <v>1895</v>
      </c>
      <c r="H3267" t="str">
        <f t="shared" si="51"/>
        <v>Orta yas</v>
      </c>
    </row>
    <row r="3268" spans="1:8" x14ac:dyDescent="0.3">
      <c r="A3268">
        <v>203266</v>
      </c>
      <c r="B3268">
        <v>31</v>
      </c>
      <c r="C3268" t="s">
        <v>7</v>
      </c>
      <c r="D3268" t="s">
        <v>21</v>
      </c>
      <c r="E3268" t="s">
        <v>12</v>
      </c>
      <c r="F3268" t="s">
        <v>10</v>
      </c>
      <c r="G3268">
        <v>1527</v>
      </c>
      <c r="H3268" t="str">
        <f t="shared" si="51"/>
        <v>Kicik yas</v>
      </c>
    </row>
    <row r="3269" spans="1:8" x14ac:dyDescent="0.3">
      <c r="A3269">
        <v>203267</v>
      </c>
      <c r="B3269">
        <v>0</v>
      </c>
      <c r="C3269" t="s">
        <v>7</v>
      </c>
      <c r="D3269" t="s">
        <v>14</v>
      </c>
      <c r="E3269" t="s">
        <v>19</v>
      </c>
      <c r="F3269" t="s">
        <v>10</v>
      </c>
      <c r="G3269">
        <v>1139</v>
      </c>
      <c r="H3269" t="str">
        <f t="shared" si="51"/>
        <v>Bilinmir</v>
      </c>
    </row>
    <row r="3270" spans="1:8" x14ac:dyDescent="0.3">
      <c r="A3270">
        <v>203268</v>
      </c>
      <c r="B3270">
        <v>0</v>
      </c>
      <c r="C3270" t="s">
        <v>16</v>
      </c>
      <c r="D3270" t="s">
        <v>14</v>
      </c>
      <c r="E3270" t="s">
        <v>9</v>
      </c>
      <c r="F3270" t="s">
        <v>10</v>
      </c>
      <c r="G3270">
        <v>1808</v>
      </c>
      <c r="H3270" t="str">
        <f t="shared" si="51"/>
        <v>Bilinmir</v>
      </c>
    </row>
    <row r="3271" spans="1:8" x14ac:dyDescent="0.3">
      <c r="A3271">
        <v>203269</v>
      </c>
      <c r="B3271">
        <v>27</v>
      </c>
      <c r="C3271" t="s">
        <v>13</v>
      </c>
      <c r="D3271" t="s">
        <v>20</v>
      </c>
      <c r="E3271" t="s">
        <v>19</v>
      </c>
      <c r="F3271" t="s">
        <v>10</v>
      </c>
      <c r="G3271">
        <v>1706</v>
      </c>
      <c r="H3271" t="str">
        <f t="shared" si="51"/>
        <v>Kicik yas</v>
      </c>
    </row>
    <row r="3272" spans="1:8" x14ac:dyDescent="0.3">
      <c r="A3272">
        <v>203270</v>
      </c>
      <c r="B3272">
        <v>42</v>
      </c>
      <c r="C3272" t="s">
        <v>11</v>
      </c>
      <c r="D3272" t="s">
        <v>17</v>
      </c>
      <c r="E3272" t="s">
        <v>15</v>
      </c>
      <c r="F3272" t="s">
        <v>10</v>
      </c>
      <c r="G3272">
        <v>1697</v>
      </c>
      <c r="H3272" t="str">
        <f t="shared" si="51"/>
        <v>Orta yas</v>
      </c>
    </row>
    <row r="3273" spans="1:8" x14ac:dyDescent="0.3">
      <c r="A3273">
        <v>203271</v>
      </c>
      <c r="B3273">
        <v>19</v>
      </c>
      <c r="C3273" t="s">
        <v>16</v>
      </c>
      <c r="D3273" t="s">
        <v>21</v>
      </c>
      <c r="E3273" t="s">
        <v>15</v>
      </c>
      <c r="F3273" t="s">
        <v>10</v>
      </c>
      <c r="G3273">
        <v>1986</v>
      </c>
      <c r="H3273" t="str">
        <f t="shared" si="51"/>
        <v>Kicik yas</v>
      </c>
    </row>
    <row r="3274" spans="1:8" x14ac:dyDescent="0.3">
      <c r="A3274">
        <v>203272</v>
      </c>
      <c r="B3274">
        <v>0</v>
      </c>
      <c r="C3274" t="s">
        <v>11</v>
      </c>
      <c r="D3274" t="s">
        <v>17</v>
      </c>
      <c r="E3274" t="s">
        <v>12</v>
      </c>
      <c r="F3274" t="s">
        <v>10</v>
      </c>
      <c r="G3274">
        <v>1474</v>
      </c>
      <c r="H3274" t="str">
        <f t="shared" si="51"/>
        <v>Bilinmir</v>
      </c>
    </row>
    <row r="3275" spans="1:8" x14ac:dyDescent="0.3">
      <c r="A3275">
        <v>203273</v>
      </c>
      <c r="B3275">
        <v>78</v>
      </c>
      <c r="C3275" t="s">
        <v>13</v>
      </c>
      <c r="D3275" t="s">
        <v>18</v>
      </c>
      <c r="E3275" t="s">
        <v>12</v>
      </c>
      <c r="F3275" t="s">
        <v>10</v>
      </c>
      <c r="G3275">
        <v>1904</v>
      </c>
      <c r="H3275" t="str">
        <f t="shared" si="51"/>
        <v>Yuksek yas</v>
      </c>
    </row>
    <row r="3276" spans="1:8" x14ac:dyDescent="0.3">
      <c r="A3276">
        <v>203274</v>
      </c>
      <c r="B3276">
        <v>71</v>
      </c>
      <c r="C3276" t="s">
        <v>7</v>
      </c>
      <c r="D3276" t="s">
        <v>18</v>
      </c>
      <c r="E3276" t="s">
        <v>19</v>
      </c>
      <c r="F3276" t="s">
        <v>10</v>
      </c>
      <c r="G3276">
        <v>1636</v>
      </c>
      <c r="H3276" t="str">
        <f t="shared" si="51"/>
        <v>Yuksek yas</v>
      </c>
    </row>
    <row r="3277" spans="1:8" x14ac:dyDescent="0.3">
      <c r="A3277">
        <v>203275</v>
      </c>
      <c r="B3277">
        <v>50</v>
      </c>
      <c r="C3277" t="s">
        <v>7</v>
      </c>
      <c r="D3277" t="s">
        <v>8</v>
      </c>
      <c r="E3277" t="s">
        <v>9</v>
      </c>
      <c r="F3277" t="s">
        <v>10</v>
      </c>
      <c r="G3277">
        <v>1528</v>
      </c>
      <c r="H3277" t="str">
        <f t="shared" si="51"/>
        <v>Yuksek yas</v>
      </c>
    </row>
    <row r="3278" spans="1:8" x14ac:dyDescent="0.3">
      <c r="A3278">
        <v>203276</v>
      </c>
      <c r="B3278">
        <v>53</v>
      </c>
      <c r="C3278" t="s">
        <v>7</v>
      </c>
      <c r="D3278" t="s">
        <v>20</v>
      </c>
      <c r="E3278" t="s">
        <v>12</v>
      </c>
      <c r="F3278" t="s">
        <v>10</v>
      </c>
      <c r="G3278">
        <v>1877</v>
      </c>
      <c r="H3278" t="str">
        <f t="shared" si="51"/>
        <v>Yuksek yas</v>
      </c>
    </row>
    <row r="3279" spans="1:8" x14ac:dyDescent="0.3">
      <c r="A3279">
        <v>203277</v>
      </c>
      <c r="B3279">
        <v>48</v>
      </c>
      <c r="C3279" t="s">
        <v>13</v>
      </c>
      <c r="D3279" t="s">
        <v>18</v>
      </c>
      <c r="E3279" t="s">
        <v>9</v>
      </c>
      <c r="F3279" t="s">
        <v>10</v>
      </c>
      <c r="G3279">
        <v>1388</v>
      </c>
      <c r="H3279" t="str">
        <f t="shared" si="51"/>
        <v>Orta yas</v>
      </c>
    </row>
    <row r="3280" spans="1:8" x14ac:dyDescent="0.3">
      <c r="A3280">
        <v>203278</v>
      </c>
      <c r="B3280">
        <v>31</v>
      </c>
      <c r="C3280" t="s">
        <v>13</v>
      </c>
      <c r="D3280" t="s">
        <v>17</v>
      </c>
      <c r="E3280" t="s">
        <v>9</v>
      </c>
      <c r="F3280" t="s">
        <v>10</v>
      </c>
      <c r="G3280">
        <v>1510</v>
      </c>
      <c r="H3280" t="str">
        <f t="shared" si="51"/>
        <v>Kicik yas</v>
      </c>
    </row>
    <row r="3281" spans="1:8" x14ac:dyDescent="0.3">
      <c r="A3281">
        <v>203279</v>
      </c>
      <c r="B3281">
        <v>18</v>
      </c>
      <c r="C3281" t="s">
        <v>7</v>
      </c>
      <c r="D3281" t="s">
        <v>17</v>
      </c>
      <c r="E3281" t="s">
        <v>12</v>
      </c>
      <c r="F3281" t="s">
        <v>10</v>
      </c>
      <c r="G3281">
        <v>1537</v>
      </c>
      <c r="H3281" t="str">
        <f t="shared" si="51"/>
        <v>Kicik yas</v>
      </c>
    </row>
    <row r="3282" spans="1:8" x14ac:dyDescent="0.3">
      <c r="A3282">
        <v>203280</v>
      </c>
      <c r="B3282">
        <v>63</v>
      </c>
      <c r="C3282" t="s">
        <v>13</v>
      </c>
      <c r="D3282" t="s">
        <v>8</v>
      </c>
      <c r="E3282" t="s">
        <v>12</v>
      </c>
      <c r="F3282" t="s">
        <v>10</v>
      </c>
      <c r="G3282">
        <v>1212</v>
      </c>
      <c r="H3282" t="str">
        <f t="shared" si="51"/>
        <v>Yuksek yas</v>
      </c>
    </row>
    <row r="3283" spans="1:8" x14ac:dyDescent="0.3">
      <c r="A3283">
        <v>203281</v>
      </c>
      <c r="B3283">
        <v>33</v>
      </c>
      <c r="C3283" t="s">
        <v>7</v>
      </c>
      <c r="D3283" t="s">
        <v>18</v>
      </c>
      <c r="E3283" t="s">
        <v>15</v>
      </c>
      <c r="F3283" t="s">
        <v>10</v>
      </c>
      <c r="G3283">
        <v>1896</v>
      </c>
      <c r="H3283" t="str">
        <f t="shared" si="51"/>
        <v>Kicik yas</v>
      </c>
    </row>
    <row r="3284" spans="1:8" x14ac:dyDescent="0.3">
      <c r="A3284">
        <v>203282</v>
      </c>
      <c r="B3284">
        <v>71</v>
      </c>
      <c r="C3284" t="s">
        <v>13</v>
      </c>
      <c r="D3284" t="s">
        <v>21</v>
      </c>
      <c r="E3284" t="s">
        <v>19</v>
      </c>
      <c r="F3284" t="s">
        <v>10</v>
      </c>
      <c r="G3284">
        <v>1512</v>
      </c>
      <c r="H3284" t="str">
        <f t="shared" si="51"/>
        <v>Yuksek yas</v>
      </c>
    </row>
    <row r="3285" spans="1:8" x14ac:dyDescent="0.3">
      <c r="A3285">
        <v>203283</v>
      </c>
      <c r="B3285">
        <v>63</v>
      </c>
      <c r="C3285" t="s">
        <v>13</v>
      </c>
      <c r="D3285" t="s">
        <v>17</v>
      </c>
      <c r="E3285" t="s">
        <v>9</v>
      </c>
      <c r="F3285" t="s">
        <v>10</v>
      </c>
      <c r="G3285">
        <v>1802</v>
      </c>
      <c r="H3285" t="str">
        <f t="shared" si="51"/>
        <v>Yuksek yas</v>
      </c>
    </row>
    <row r="3286" spans="1:8" x14ac:dyDescent="0.3">
      <c r="A3286">
        <v>203284</v>
      </c>
      <c r="B3286">
        <v>78</v>
      </c>
      <c r="C3286" t="s">
        <v>16</v>
      </c>
      <c r="D3286" t="s">
        <v>18</v>
      </c>
      <c r="E3286" t="s">
        <v>12</v>
      </c>
      <c r="F3286" t="s">
        <v>10</v>
      </c>
      <c r="G3286">
        <v>1264</v>
      </c>
      <c r="H3286" t="str">
        <f t="shared" si="51"/>
        <v>Yuksek yas</v>
      </c>
    </row>
    <row r="3287" spans="1:8" x14ac:dyDescent="0.3">
      <c r="A3287">
        <v>203285</v>
      </c>
      <c r="B3287">
        <v>69</v>
      </c>
      <c r="C3287" t="s">
        <v>7</v>
      </c>
      <c r="D3287" t="s">
        <v>21</v>
      </c>
      <c r="E3287" t="s">
        <v>12</v>
      </c>
      <c r="F3287" t="s">
        <v>10</v>
      </c>
      <c r="G3287">
        <v>1342</v>
      </c>
      <c r="H3287" t="str">
        <f t="shared" si="51"/>
        <v>Yuksek yas</v>
      </c>
    </row>
    <row r="3288" spans="1:8" x14ac:dyDescent="0.3">
      <c r="A3288">
        <v>203286</v>
      </c>
      <c r="B3288">
        <v>20</v>
      </c>
      <c r="C3288" t="s">
        <v>16</v>
      </c>
      <c r="D3288" t="s">
        <v>20</v>
      </c>
      <c r="E3288" t="s">
        <v>9</v>
      </c>
      <c r="F3288" t="s">
        <v>10</v>
      </c>
      <c r="G3288">
        <v>1037</v>
      </c>
      <c r="H3288" t="str">
        <f t="shared" si="51"/>
        <v>Kicik yas</v>
      </c>
    </row>
    <row r="3289" spans="1:8" x14ac:dyDescent="0.3">
      <c r="A3289">
        <v>203287</v>
      </c>
      <c r="B3289">
        <v>52</v>
      </c>
      <c r="C3289" t="s">
        <v>16</v>
      </c>
      <c r="D3289" t="s">
        <v>21</v>
      </c>
      <c r="E3289" t="s">
        <v>19</v>
      </c>
      <c r="F3289" t="s">
        <v>10</v>
      </c>
      <c r="G3289">
        <v>1232</v>
      </c>
      <c r="H3289" t="str">
        <f t="shared" si="51"/>
        <v>Yuksek yas</v>
      </c>
    </row>
    <row r="3290" spans="1:8" x14ac:dyDescent="0.3">
      <c r="A3290">
        <v>203288</v>
      </c>
      <c r="B3290">
        <v>58</v>
      </c>
      <c r="C3290" t="s">
        <v>7</v>
      </c>
      <c r="D3290" t="s">
        <v>8</v>
      </c>
      <c r="E3290" t="s">
        <v>9</v>
      </c>
      <c r="F3290" t="s">
        <v>10</v>
      </c>
      <c r="G3290">
        <v>1259</v>
      </c>
      <c r="H3290" t="str">
        <f t="shared" si="51"/>
        <v>Yuksek yas</v>
      </c>
    </row>
    <row r="3291" spans="1:8" x14ac:dyDescent="0.3">
      <c r="A3291">
        <v>203289</v>
      </c>
      <c r="B3291">
        <v>23</v>
      </c>
      <c r="C3291" t="s">
        <v>7</v>
      </c>
      <c r="D3291" t="s">
        <v>20</v>
      </c>
      <c r="E3291" t="s">
        <v>12</v>
      </c>
      <c r="F3291" t="s">
        <v>10</v>
      </c>
      <c r="G3291">
        <v>1307</v>
      </c>
      <c r="H3291" t="str">
        <f t="shared" si="51"/>
        <v>Kicik yas</v>
      </c>
    </row>
    <row r="3292" spans="1:8" x14ac:dyDescent="0.3">
      <c r="A3292">
        <v>203290</v>
      </c>
      <c r="B3292">
        <v>42</v>
      </c>
      <c r="C3292" t="s">
        <v>13</v>
      </c>
      <c r="D3292" t="s">
        <v>21</v>
      </c>
      <c r="E3292" t="s">
        <v>9</v>
      </c>
      <c r="F3292" t="s">
        <v>10</v>
      </c>
      <c r="G3292">
        <v>1402</v>
      </c>
      <c r="H3292" t="str">
        <f t="shared" si="51"/>
        <v>Orta yas</v>
      </c>
    </row>
    <row r="3293" spans="1:8" x14ac:dyDescent="0.3">
      <c r="A3293">
        <v>203291</v>
      </c>
      <c r="B3293">
        <v>30</v>
      </c>
      <c r="C3293" t="s">
        <v>7</v>
      </c>
      <c r="D3293" t="s">
        <v>20</v>
      </c>
      <c r="E3293" t="s">
        <v>19</v>
      </c>
      <c r="F3293" t="s">
        <v>10</v>
      </c>
      <c r="G3293">
        <v>1996</v>
      </c>
      <c r="H3293" t="str">
        <f t="shared" si="51"/>
        <v>Kicik yas</v>
      </c>
    </row>
    <row r="3294" spans="1:8" x14ac:dyDescent="0.3">
      <c r="A3294">
        <v>203292</v>
      </c>
      <c r="B3294">
        <v>70</v>
      </c>
      <c r="C3294" t="s">
        <v>16</v>
      </c>
      <c r="D3294" t="s">
        <v>8</v>
      </c>
      <c r="E3294" t="s">
        <v>15</v>
      </c>
      <c r="F3294" t="s">
        <v>10</v>
      </c>
      <c r="G3294">
        <v>1260</v>
      </c>
      <c r="H3294" t="str">
        <f t="shared" si="51"/>
        <v>Yuksek yas</v>
      </c>
    </row>
    <row r="3295" spans="1:8" x14ac:dyDescent="0.3">
      <c r="A3295">
        <v>203293</v>
      </c>
      <c r="B3295">
        <v>51</v>
      </c>
      <c r="C3295" t="s">
        <v>16</v>
      </c>
      <c r="D3295" t="s">
        <v>21</v>
      </c>
      <c r="E3295" t="s">
        <v>9</v>
      </c>
      <c r="F3295" t="s">
        <v>10</v>
      </c>
      <c r="G3295">
        <v>1475</v>
      </c>
      <c r="H3295" t="str">
        <f t="shared" si="51"/>
        <v>Yuksek yas</v>
      </c>
    </row>
    <row r="3296" spans="1:8" x14ac:dyDescent="0.3">
      <c r="A3296">
        <v>203294</v>
      </c>
      <c r="B3296">
        <v>25</v>
      </c>
      <c r="C3296" t="s">
        <v>7</v>
      </c>
      <c r="D3296" t="s">
        <v>14</v>
      </c>
      <c r="E3296" t="s">
        <v>9</v>
      </c>
      <c r="F3296" t="s">
        <v>10</v>
      </c>
      <c r="G3296">
        <v>1749</v>
      </c>
      <c r="H3296" t="str">
        <f t="shared" si="51"/>
        <v>Kicik yas</v>
      </c>
    </row>
    <row r="3297" spans="1:8" x14ac:dyDescent="0.3">
      <c r="A3297">
        <v>203295</v>
      </c>
      <c r="B3297">
        <v>38</v>
      </c>
      <c r="C3297" t="s">
        <v>16</v>
      </c>
      <c r="D3297" t="s">
        <v>8</v>
      </c>
      <c r="E3297" t="s">
        <v>15</v>
      </c>
      <c r="F3297" t="s">
        <v>10</v>
      </c>
      <c r="G3297">
        <v>1105</v>
      </c>
      <c r="H3297" t="str">
        <f t="shared" si="51"/>
        <v>Orta yas</v>
      </c>
    </row>
    <row r="3298" spans="1:8" x14ac:dyDescent="0.3">
      <c r="A3298">
        <v>203296</v>
      </c>
      <c r="B3298">
        <v>51</v>
      </c>
      <c r="C3298" t="s">
        <v>13</v>
      </c>
      <c r="D3298" t="s">
        <v>20</v>
      </c>
      <c r="E3298" t="s">
        <v>12</v>
      </c>
      <c r="F3298" t="s">
        <v>10</v>
      </c>
      <c r="G3298">
        <v>1246</v>
      </c>
      <c r="H3298" t="str">
        <f t="shared" si="51"/>
        <v>Yuksek yas</v>
      </c>
    </row>
    <row r="3299" spans="1:8" x14ac:dyDescent="0.3">
      <c r="A3299">
        <v>203297</v>
      </c>
      <c r="B3299">
        <v>21</v>
      </c>
      <c r="C3299" t="s">
        <v>16</v>
      </c>
      <c r="D3299" t="s">
        <v>20</v>
      </c>
      <c r="E3299" t="s">
        <v>12</v>
      </c>
      <c r="F3299" t="s">
        <v>10</v>
      </c>
      <c r="G3299">
        <v>1303</v>
      </c>
      <c r="H3299" t="str">
        <f t="shared" si="51"/>
        <v>Kicik yas</v>
      </c>
    </row>
    <row r="3300" spans="1:8" x14ac:dyDescent="0.3">
      <c r="A3300">
        <v>203298</v>
      </c>
      <c r="B3300">
        <v>42</v>
      </c>
      <c r="C3300" t="s">
        <v>13</v>
      </c>
      <c r="D3300" t="s">
        <v>21</v>
      </c>
      <c r="E3300" t="s">
        <v>12</v>
      </c>
      <c r="F3300" t="s">
        <v>10</v>
      </c>
      <c r="G3300">
        <v>1342</v>
      </c>
      <c r="H3300" t="str">
        <f t="shared" si="51"/>
        <v>Orta yas</v>
      </c>
    </row>
    <row r="3301" spans="1:8" x14ac:dyDescent="0.3">
      <c r="A3301">
        <v>203299</v>
      </c>
      <c r="B3301">
        <v>32</v>
      </c>
      <c r="C3301" t="s">
        <v>16</v>
      </c>
      <c r="D3301" t="s">
        <v>17</v>
      </c>
      <c r="E3301" t="s">
        <v>15</v>
      </c>
      <c r="F3301" t="s">
        <v>10</v>
      </c>
      <c r="G3301">
        <v>1446</v>
      </c>
      <c r="H3301" t="str">
        <f t="shared" si="51"/>
        <v>Kicik yas</v>
      </c>
    </row>
    <row r="3302" spans="1:8" x14ac:dyDescent="0.3">
      <c r="A3302">
        <v>203300</v>
      </c>
      <c r="B3302">
        <v>21</v>
      </c>
      <c r="C3302" t="s">
        <v>13</v>
      </c>
      <c r="D3302" t="s">
        <v>20</v>
      </c>
      <c r="E3302" t="s">
        <v>9</v>
      </c>
      <c r="F3302" t="s">
        <v>10</v>
      </c>
      <c r="G3302">
        <v>1037</v>
      </c>
      <c r="H3302" t="str">
        <f t="shared" si="51"/>
        <v>Kicik yas</v>
      </c>
    </row>
    <row r="3303" spans="1:8" x14ac:dyDescent="0.3">
      <c r="A3303">
        <v>203301</v>
      </c>
      <c r="B3303">
        <v>62</v>
      </c>
      <c r="C3303" t="s">
        <v>13</v>
      </c>
      <c r="D3303" t="s">
        <v>21</v>
      </c>
      <c r="E3303" t="s">
        <v>19</v>
      </c>
      <c r="F3303" t="s">
        <v>10</v>
      </c>
      <c r="G3303">
        <v>1819</v>
      </c>
      <c r="H3303" t="str">
        <f t="shared" si="51"/>
        <v>Yuksek yas</v>
      </c>
    </row>
    <row r="3304" spans="1:8" x14ac:dyDescent="0.3">
      <c r="A3304">
        <v>203302</v>
      </c>
      <c r="B3304">
        <v>77</v>
      </c>
      <c r="C3304" t="s">
        <v>7</v>
      </c>
      <c r="D3304" t="s">
        <v>18</v>
      </c>
      <c r="E3304" t="s">
        <v>15</v>
      </c>
      <c r="F3304" t="s">
        <v>10</v>
      </c>
      <c r="G3304">
        <v>1854</v>
      </c>
      <c r="H3304" t="str">
        <f t="shared" si="51"/>
        <v>Yuksek yas</v>
      </c>
    </row>
    <row r="3305" spans="1:8" x14ac:dyDescent="0.3">
      <c r="A3305">
        <v>203303</v>
      </c>
      <c r="B3305">
        <v>29</v>
      </c>
      <c r="C3305" t="s">
        <v>13</v>
      </c>
      <c r="D3305" t="s">
        <v>20</v>
      </c>
      <c r="E3305" t="s">
        <v>15</v>
      </c>
      <c r="F3305" t="s">
        <v>10</v>
      </c>
      <c r="G3305">
        <v>1045</v>
      </c>
      <c r="H3305" t="str">
        <f t="shared" si="51"/>
        <v>Kicik yas</v>
      </c>
    </row>
    <row r="3306" spans="1:8" x14ac:dyDescent="0.3">
      <c r="A3306">
        <v>203304</v>
      </c>
      <c r="B3306">
        <v>49</v>
      </c>
      <c r="C3306" t="s">
        <v>7</v>
      </c>
      <c r="D3306" t="s">
        <v>18</v>
      </c>
      <c r="E3306" t="s">
        <v>19</v>
      </c>
      <c r="F3306" t="s">
        <v>10</v>
      </c>
      <c r="G3306">
        <v>1721</v>
      </c>
      <c r="H3306" t="str">
        <f t="shared" si="51"/>
        <v>Orta yas</v>
      </c>
    </row>
    <row r="3307" spans="1:8" x14ac:dyDescent="0.3">
      <c r="A3307">
        <v>203305</v>
      </c>
      <c r="B3307">
        <v>49</v>
      </c>
      <c r="C3307" t="s">
        <v>16</v>
      </c>
      <c r="D3307" t="s">
        <v>8</v>
      </c>
      <c r="E3307" t="s">
        <v>15</v>
      </c>
      <c r="F3307" t="s">
        <v>10</v>
      </c>
      <c r="G3307">
        <v>1604</v>
      </c>
      <c r="H3307" t="str">
        <f t="shared" si="51"/>
        <v>Orta yas</v>
      </c>
    </row>
    <row r="3308" spans="1:8" x14ac:dyDescent="0.3">
      <c r="A3308">
        <v>203306</v>
      </c>
      <c r="B3308">
        <v>45</v>
      </c>
      <c r="C3308" t="s">
        <v>16</v>
      </c>
      <c r="D3308" t="s">
        <v>18</v>
      </c>
      <c r="E3308" t="s">
        <v>15</v>
      </c>
      <c r="F3308" t="s">
        <v>10</v>
      </c>
      <c r="G3308">
        <v>1219</v>
      </c>
      <c r="H3308" t="str">
        <f t="shared" si="51"/>
        <v>Orta yas</v>
      </c>
    </row>
    <row r="3309" spans="1:8" x14ac:dyDescent="0.3">
      <c r="A3309">
        <v>203307</v>
      </c>
      <c r="B3309">
        <v>30</v>
      </c>
      <c r="C3309" t="s">
        <v>16</v>
      </c>
      <c r="D3309" t="s">
        <v>14</v>
      </c>
      <c r="E3309" t="s">
        <v>19</v>
      </c>
      <c r="F3309" t="s">
        <v>10</v>
      </c>
      <c r="G3309">
        <v>1255</v>
      </c>
      <c r="H3309" t="str">
        <f t="shared" si="51"/>
        <v>Kicik yas</v>
      </c>
    </row>
    <row r="3310" spans="1:8" x14ac:dyDescent="0.3">
      <c r="A3310">
        <v>203308</v>
      </c>
      <c r="B3310">
        <v>48</v>
      </c>
      <c r="C3310" t="s">
        <v>13</v>
      </c>
      <c r="D3310" t="s">
        <v>20</v>
      </c>
      <c r="E3310" t="s">
        <v>15</v>
      </c>
      <c r="F3310" t="s">
        <v>10</v>
      </c>
      <c r="G3310">
        <v>1136</v>
      </c>
      <c r="H3310" t="str">
        <f t="shared" si="51"/>
        <v>Orta yas</v>
      </c>
    </row>
    <row r="3311" spans="1:8" x14ac:dyDescent="0.3">
      <c r="A3311">
        <v>203309</v>
      </c>
      <c r="B3311">
        <v>31</v>
      </c>
      <c r="C3311" t="s">
        <v>16</v>
      </c>
      <c r="D3311" t="s">
        <v>20</v>
      </c>
      <c r="E3311" t="s">
        <v>15</v>
      </c>
      <c r="F3311" t="s">
        <v>10</v>
      </c>
      <c r="G3311">
        <v>1230</v>
      </c>
      <c r="H3311" t="str">
        <f t="shared" si="51"/>
        <v>Kicik yas</v>
      </c>
    </row>
    <row r="3312" spans="1:8" x14ac:dyDescent="0.3">
      <c r="A3312">
        <v>203310</v>
      </c>
      <c r="B3312">
        <v>37</v>
      </c>
      <c r="C3312" t="s">
        <v>16</v>
      </c>
      <c r="D3312" t="s">
        <v>21</v>
      </c>
      <c r="E3312" t="s">
        <v>9</v>
      </c>
      <c r="F3312" t="s">
        <v>10</v>
      </c>
      <c r="G3312">
        <v>1817</v>
      </c>
      <c r="H3312" t="str">
        <f t="shared" si="51"/>
        <v>Orta yas</v>
      </c>
    </row>
    <row r="3313" spans="1:8" x14ac:dyDescent="0.3">
      <c r="A3313">
        <v>203311</v>
      </c>
      <c r="B3313">
        <v>35</v>
      </c>
      <c r="C3313" t="s">
        <v>7</v>
      </c>
      <c r="D3313" t="s">
        <v>8</v>
      </c>
      <c r="E3313" t="s">
        <v>19</v>
      </c>
      <c r="F3313" t="s">
        <v>10</v>
      </c>
      <c r="G3313">
        <v>1713</v>
      </c>
      <c r="H3313" t="str">
        <f t="shared" si="51"/>
        <v>Orta yas</v>
      </c>
    </row>
    <row r="3314" spans="1:8" x14ac:dyDescent="0.3">
      <c r="A3314">
        <v>203312</v>
      </c>
      <c r="B3314">
        <v>46</v>
      </c>
      <c r="C3314" t="s">
        <v>7</v>
      </c>
      <c r="D3314" t="s">
        <v>14</v>
      </c>
      <c r="E3314" t="s">
        <v>12</v>
      </c>
      <c r="F3314" t="s">
        <v>10</v>
      </c>
      <c r="G3314">
        <v>1577</v>
      </c>
      <c r="H3314" t="str">
        <f t="shared" si="51"/>
        <v>Orta yas</v>
      </c>
    </row>
    <row r="3315" spans="1:8" x14ac:dyDescent="0.3">
      <c r="A3315">
        <v>203313</v>
      </c>
      <c r="B3315">
        <v>77</v>
      </c>
      <c r="C3315" t="s">
        <v>16</v>
      </c>
      <c r="D3315" t="s">
        <v>8</v>
      </c>
      <c r="E3315" t="s">
        <v>9</v>
      </c>
      <c r="F3315" t="s">
        <v>10</v>
      </c>
      <c r="G3315">
        <v>1972</v>
      </c>
      <c r="H3315" t="str">
        <f t="shared" si="51"/>
        <v>Yuksek yas</v>
      </c>
    </row>
    <row r="3316" spans="1:8" x14ac:dyDescent="0.3">
      <c r="A3316">
        <v>203314</v>
      </c>
      <c r="B3316">
        <v>0</v>
      </c>
      <c r="C3316" t="s">
        <v>16</v>
      </c>
      <c r="D3316" t="s">
        <v>20</v>
      </c>
      <c r="E3316" t="s">
        <v>9</v>
      </c>
      <c r="F3316" t="s">
        <v>10</v>
      </c>
      <c r="G3316">
        <v>1037</v>
      </c>
      <c r="H3316" t="str">
        <f t="shared" si="51"/>
        <v>Bilinmir</v>
      </c>
    </row>
    <row r="3317" spans="1:8" x14ac:dyDescent="0.3">
      <c r="A3317">
        <v>203315</v>
      </c>
      <c r="B3317">
        <v>49</v>
      </c>
      <c r="C3317" t="s">
        <v>13</v>
      </c>
      <c r="D3317" t="s">
        <v>18</v>
      </c>
      <c r="E3317" t="s">
        <v>12</v>
      </c>
      <c r="F3317" t="s">
        <v>10</v>
      </c>
      <c r="G3317">
        <v>1154</v>
      </c>
      <c r="H3317" t="str">
        <f t="shared" si="51"/>
        <v>Orta yas</v>
      </c>
    </row>
    <row r="3318" spans="1:8" x14ac:dyDescent="0.3">
      <c r="A3318">
        <v>203316</v>
      </c>
      <c r="B3318">
        <v>46</v>
      </c>
      <c r="C3318" t="s">
        <v>13</v>
      </c>
      <c r="D3318" t="s">
        <v>20</v>
      </c>
      <c r="E3318" t="s">
        <v>9</v>
      </c>
      <c r="F3318" t="s">
        <v>10</v>
      </c>
      <c r="G3318">
        <v>1502</v>
      </c>
      <c r="H3318" t="str">
        <f t="shared" si="51"/>
        <v>Orta yas</v>
      </c>
    </row>
    <row r="3319" spans="1:8" x14ac:dyDescent="0.3">
      <c r="A3319">
        <v>203317</v>
      </c>
      <c r="B3319">
        <v>60</v>
      </c>
      <c r="C3319" t="s">
        <v>16</v>
      </c>
      <c r="D3319" t="s">
        <v>8</v>
      </c>
      <c r="E3319" t="s">
        <v>19</v>
      </c>
      <c r="F3319" t="s">
        <v>10</v>
      </c>
      <c r="G3319">
        <v>1104</v>
      </c>
      <c r="H3319" t="str">
        <f t="shared" si="51"/>
        <v>Yuksek yas</v>
      </c>
    </row>
    <row r="3320" spans="1:8" x14ac:dyDescent="0.3">
      <c r="A3320">
        <v>203318</v>
      </c>
      <c r="B3320">
        <v>79</v>
      </c>
      <c r="C3320" t="s">
        <v>7</v>
      </c>
      <c r="D3320" t="s">
        <v>8</v>
      </c>
      <c r="E3320" t="s">
        <v>19</v>
      </c>
      <c r="F3320" t="s">
        <v>10</v>
      </c>
      <c r="G3320">
        <v>1254</v>
      </c>
      <c r="H3320" t="str">
        <f t="shared" si="51"/>
        <v>Yuksek yas</v>
      </c>
    </row>
    <row r="3321" spans="1:8" x14ac:dyDescent="0.3">
      <c r="A3321">
        <v>203319</v>
      </c>
      <c r="B3321">
        <v>19</v>
      </c>
      <c r="C3321" t="s">
        <v>16</v>
      </c>
      <c r="D3321" t="s">
        <v>20</v>
      </c>
      <c r="E3321" t="s">
        <v>15</v>
      </c>
      <c r="F3321" t="s">
        <v>10</v>
      </c>
      <c r="G3321">
        <v>1403</v>
      </c>
      <c r="H3321" t="str">
        <f t="shared" si="51"/>
        <v>Kicik yas</v>
      </c>
    </row>
    <row r="3322" spans="1:8" x14ac:dyDescent="0.3">
      <c r="A3322">
        <v>203320</v>
      </c>
      <c r="B3322">
        <v>77</v>
      </c>
      <c r="C3322" t="s">
        <v>13</v>
      </c>
      <c r="D3322" t="s">
        <v>14</v>
      </c>
      <c r="E3322" t="s">
        <v>12</v>
      </c>
      <c r="F3322" t="s">
        <v>10</v>
      </c>
      <c r="G3322">
        <v>1487</v>
      </c>
      <c r="H3322" t="str">
        <f t="shared" si="51"/>
        <v>Yuksek yas</v>
      </c>
    </row>
    <row r="3323" spans="1:8" x14ac:dyDescent="0.3">
      <c r="A3323">
        <v>203321</v>
      </c>
      <c r="B3323">
        <v>40</v>
      </c>
      <c r="C3323" t="s">
        <v>7</v>
      </c>
      <c r="D3323" t="s">
        <v>8</v>
      </c>
      <c r="E3323" t="s">
        <v>9</v>
      </c>
      <c r="F3323" t="s">
        <v>10</v>
      </c>
      <c r="G3323">
        <v>1957</v>
      </c>
      <c r="H3323" t="str">
        <f t="shared" si="51"/>
        <v>Orta yas</v>
      </c>
    </row>
    <row r="3324" spans="1:8" x14ac:dyDescent="0.3">
      <c r="A3324">
        <v>203322</v>
      </c>
      <c r="B3324">
        <v>36</v>
      </c>
      <c r="C3324" t="s">
        <v>7</v>
      </c>
      <c r="D3324" t="s">
        <v>18</v>
      </c>
      <c r="E3324" t="s">
        <v>12</v>
      </c>
      <c r="F3324" t="s">
        <v>10</v>
      </c>
      <c r="G3324">
        <v>1457</v>
      </c>
      <c r="H3324" t="str">
        <f t="shared" si="51"/>
        <v>Orta yas</v>
      </c>
    </row>
    <row r="3325" spans="1:8" x14ac:dyDescent="0.3">
      <c r="A3325">
        <v>203323</v>
      </c>
      <c r="B3325">
        <v>48</v>
      </c>
      <c r="C3325" t="s">
        <v>13</v>
      </c>
      <c r="D3325" t="s">
        <v>21</v>
      </c>
      <c r="E3325" t="s">
        <v>12</v>
      </c>
      <c r="F3325" t="s">
        <v>10</v>
      </c>
      <c r="G3325">
        <v>1527</v>
      </c>
      <c r="H3325" t="str">
        <f t="shared" si="51"/>
        <v>Orta yas</v>
      </c>
    </row>
    <row r="3326" spans="1:8" x14ac:dyDescent="0.3">
      <c r="A3326">
        <v>203324</v>
      </c>
      <c r="B3326">
        <v>68</v>
      </c>
      <c r="C3326" t="s">
        <v>16</v>
      </c>
      <c r="D3326" t="s">
        <v>18</v>
      </c>
      <c r="E3326" t="s">
        <v>19</v>
      </c>
      <c r="F3326" t="s">
        <v>10</v>
      </c>
      <c r="G3326">
        <v>1590</v>
      </c>
      <c r="H3326" t="str">
        <f t="shared" si="51"/>
        <v>Yuksek yas</v>
      </c>
    </row>
    <row r="3327" spans="1:8" x14ac:dyDescent="0.3">
      <c r="A3327">
        <v>203325</v>
      </c>
      <c r="B3327">
        <v>22</v>
      </c>
      <c r="C3327" t="s">
        <v>16</v>
      </c>
      <c r="D3327" t="s">
        <v>14</v>
      </c>
      <c r="E3327" t="s">
        <v>12</v>
      </c>
      <c r="F3327" t="s">
        <v>10</v>
      </c>
      <c r="G3327">
        <v>1524</v>
      </c>
      <c r="H3327" t="str">
        <f t="shared" si="51"/>
        <v>Kicik yas</v>
      </c>
    </row>
    <row r="3328" spans="1:8" x14ac:dyDescent="0.3">
      <c r="A3328">
        <v>203326</v>
      </c>
      <c r="B3328">
        <v>36</v>
      </c>
      <c r="C3328" t="s">
        <v>16</v>
      </c>
      <c r="D3328" t="s">
        <v>17</v>
      </c>
      <c r="E3328" t="s">
        <v>9</v>
      </c>
      <c r="F3328" t="s">
        <v>10</v>
      </c>
      <c r="G3328">
        <v>1369</v>
      </c>
      <c r="H3328" t="str">
        <f t="shared" si="51"/>
        <v>Orta yas</v>
      </c>
    </row>
    <row r="3329" spans="1:8" x14ac:dyDescent="0.3">
      <c r="A3329">
        <v>203327</v>
      </c>
      <c r="B3329">
        <v>51</v>
      </c>
      <c r="C3329" t="s">
        <v>13</v>
      </c>
      <c r="D3329" t="s">
        <v>14</v>
      </c>
      <c r="E3329" t="s">
        <v>15</v>
      </c>
      <c r="F3329" t="s">
        <v>10</v>
      </c>
      <c r="G3329">
        <v>1101</v>
      </c>
      <c r="H3329" t="str">
        <f t="shared" si="51"/>
        <v>Yuksek yas</v>
      </c>
    </row>
    <row r="3330" spans="1:8" x14ac:dyDescent="0.3">
      <c r="A3330">
        <v>203328</v>
      </c>
      <c r="B3330">
        <v>27</v>
      </c>
      <c r="C3330" t="s">
        <v>7</v>
      </c>
      <c r="D3330" t="s">
        <v>14</v>
      </c>
      <c r="E3330" t="s">
        <v>9</v>
      </c>
      <c r="F3330" t="s">
        <v>10</v>
      </c>
      <c r="G3330">
        <v>1915</v>
      </c>
      <c r="H3330" t="str">
        <f t="shared" ref="H3330:H3393" si="52">IF(B3330=0, "Bilinmir",
    IF(AND(B3330&gt;0, B3330&lt;35), "Kicik yas",
        IF(AND(B3330&gt;=35, B3330&lt;50), "Orta yas",
            "Yuksek yas"
        )
    )
)</f>
        <v>Kicik yas</v>
      </c>
    </row>
    <row r="3331" spans="1:8" x14ac:dyDescent="0.3">
      <c r="A3331">
        <v>203329</v>
      </c>
      <c r="B3331">
        <v>42</v>
      </c>
      <c r="C3331" t="s">
        <v>11</v>
      </c>
      <c r="D3331" t="s">
        <v>8</v>
      </c>
      <c r="E3331" t="s">
        <v>19</v>
      </c>
      <c r="F3331" t="s">
        <v>10</v>
      </c>
      <c r="G3331">
        <v>1663</v>
      </c>
      <c r="H3331" t="str">
        <f t="shared" si="52"/>
        <v>Orta yas</v>
      </c>
    </row>
    <row r="3332" spans="1:8" x14ac:dyDescent="0.3">
      <c r="A3332">
        <v>203330</v>
      </c>
      <c r="B3332">
        <v>19</v>
      </c>
      <c r="C3332" t="s">
        <v>11</v>
      </c>
      <c r="D3332" t="s">
        <v>17</v>
      </c>
      <c r="E3332" t="s">
        <v>9</v>
      </c>
      <c r="F3332" t="s">
        <v>10</v>
      </c>
      <c r="G3332">
        <v>1689</v>
      </c>
      <c r="H3332" t="str">
        <f t="shared" si="52"/>
        <v>Kicik yas</v>
      </c>
    </row>
    <row r="3333" spans="1:8" x14ac:dyDescent="0.3">
      <c r="A3333">
        <v>203331</v>
      </c>
      <c r="B3333">
        <v>79</v>
      </c>
      <c r="C3333" t="s">
        <v>13</v>
      </c>
      <c r="D3333" t="s">
        <v>8</v>
      </c>
      <c r="E3333" t="s">
        <v>15</v>
      </c>
      <c r="F3333" t="s">
        <v>10</v>
      </c>
      <c r="G3333">
        <v>1902</v>
      </c>
      <c r="H3333" t="str">
        <f t="shared" si="52"/>
        <v>Yuksek yas</v>
      </c>
    </row>
    <row r="3334" spans="1:8" x14ac:dyDescent="0.3">
      <c r="A3334">
        <v>203332</v>
      </c>
      <c r="B3334">
        <v>28</v>
      </c>
      <c r="C3334" t="s">
        <v>7</v>
      </c>
      <c r="D3334" t="s">
        <v>21</v>
      </c>
      <c r="E3334" t="s">
        <v>19</v>
      </c>
      <c r="F3334" t="s">
        <v>10</v>
      </c>
      <c r="G3334">
        <v>1598</v>
      </c>
      <c r="H3334" t="str">
        <f t="shared" si="52"/>
        <v>Kicik yas</v>
      </c>
    </row>
    <row r="3335" spans="1:8" x14ac:dyDescent="0.3">
      <c r="A3335">
        <v>203333</v>
      </c>
      <c r="B3335">
        <v>67</v>
      </c>
      <c r="C3335" t="s">
        <v>13</v>
      </c>
      <c r="D3335" t="s">
        <v>18</v>
      </c>
      <c r="E3335" t="s">
        <v>15</v>
      </c>
      <c r="F3335" t="s">
        <v>10</v>
      </c>
      <c r="G3335">
        <v>1599</v>
      </c>
      <c r="H3335" t="str">
        <f t="shared" si="52"/>
        <v>Yuksek yas</v>
      </c>
    </row>
    <row r="3336" spans="1:8" x14ac:dyDescent="0.3">
      <c r="A3336">
        <v>203334</v>
      </c>
      <c r="B3336">
        <v>78</v>
      </c>
      <c r="C3336" t="s">
        <v>16</v>
      </c>
      <c r="D3336" t="s">
        <v>17</v>
      </c>
      <c r="E3336" t="s">
        <v>9</v>
      </c>
      <c r="F3336" t="s">
        <v>10</v>
      </c>
      <c r="G3336">
        <v>1540</v>
      </c>
      <c r="H3336" t="str">
        <f t="shared" si="52"/>
        <v>Yuksek yas</v>
      </c>
    </row>
    <row r="3337" spans="1:8" x14ac:dyDescent="0.3">
      <c r="A3337">
        <v>203335</v>
      </c>
      <c r="B3337">
        <v>48</v>
      </c>
      <c r="C3337" t="s">
        <v>7</v>
      </c>
      <c r="D3337" t="s">
        <v>20</v>
      </c>
      <c r="E3337" t="s">
        <v>9</v>
      </c>
      <c r="F3337" t="s">
        <v>10</v>
      </c>
      <c r="G3337">
        <v>1511</v>
      </c>
      <c r="H3337" t="str">
        <f t="shared" si="52"/>
        <v>Orta yas</v>
      </c>
    </row>
    <row r="3338" spans="1:8" x14ac:dyDescent="0.3">
      <c r="A3338">
        <v>203336</v>
      </c>
      <c r="B3338">
        <v>73</v>
      </c>
      <c r="C3338" t="s">
        <v>13</v>
      </c>
      <c r="D3338" t="s">
        <v>18</v>
      </c>
      <c r="E3338" t="s">
        <v>9</v>
      </c>
      <c r="F3338" t="s">
        <v>10</v>
      </c>
      <c r="G3338">
        <v>1388</v>
      </c>
      <c r="H3338" t="str">
        <f t="shared" si="52"/>
        <v>Yuksek yas</v>
      </c>
    </row>
    <row r="3339" spans="1:8" x14ac:dyDescent="0.3">
      <c r="A3339">
        <v>203337</v>
      </c>
      <c r="B3339">
        <v>32</v>
      </c>
      <c r="C3339" t="s">
        <v>13</v>
      </c>
      <c r="D3339" t="s">
        <v>17</v>
      </c>
      <c r="E3339" t="s">
        <v>12</v>
      </c>
      <c r="F3339" t="s">
        <v>10</v>
      </c>
      <c r="G3339">
        <v>1362</v>
      </c>
      <c r="H3339" t="str">
        <f t="shared" si="52"/>
        <v>Kicik yas</v>
      </c>
    </row>
    <row r="3340" spans="1:8" x14ac:dyDescent="0.3">
      <c r="A3340">
        <v>203338</v>
      </c>
      <c r="B3340">
        <v>26</v>
      </c>
      <c r="C3340" t="s">
        <v>7</v>
      </c>
      <c r="D3340" t="s">
        <v>21</v>
      </c>
      <c r="E3340" t="s">
        <v>19</v>
      </c>
      <c r="F3340" t="s">
        <v>10</v>
      </c>
      <c r="G3340">
        <v>1930</v>
      </c>
      <c r="H3340" t="str">
        <f t="shared" si="52"/>
        <v>Kicik yas</v>
      </c>
    </row>
    <row r="3341" spans="1:8" x14ac:dyDescent="0.3">
      <c r="A3341">
        <v>203339</v>
      </c>
      <c r="B3341">
        <v>40</v>
      </c>
      <c r="C3341" t="s">
        <v>7</v>
      </c>
      <c r="D3341" t="s">
        <v>20</v>
      </c>
      <c r="E3341" t="s">
        <v>15</v>
      </c>
      <c r="F3341" t="s">
        <v>10</v>
      </c>
      <c r="G3341">
        <v>1832</v>
      </c>
      <c r="H3341" t="str">
        <f t="shared" si="52"/>
        <v>Orta yas</v>
      </c>
    </row>
    <row r="3342" spans="1:8" x14ac:dyDescent="0.3">
      <c r="A3342">
        <v>203340</v>
      </c>
      <c r="B3342">
        <v>36</v>
      </c>
      <c r="C3342" t="s">
        <v>16</v>
      </c>
      <c r="D3342" t="s">
        <v>17</v>
      </c>
      <c r="E3342" t="s">
        <v>19</v>
      </c>
      <c r="F3342" t="s">
        <v>10</v>
      </c>
      <c r="G3342">
        <v>1611</v>
      </c>
      <c r="H3342" t="str">
        <f t="shared" si="52"/>
        <v>Orta yas</v>
      </c>
    </row>
    <row r="3343" spans="1:8" x14ac:dyDescent="0.3">
      <c r="A3343">
        <v>203341</v>
      </c>
      <c r="B3343">
        <v>26</v>
      </c>
      <c r="C3343" t="s">
        <v>7</v>
      </c>
      <c r="D3343" t="s">
        <v>8</v>
      </c>
      <c r="E3343" t="s">
        <v>15</v>
      </c>
      <c r="F3343" t="s">
        <v>10</v>
      </c>
      <c r="G3343">
        <v>1114</v>
      </c>
      <c r="H3343" t="str">
        <f t="shared" si="52"/>
        <v>Kicik yas</v>
      </c>
    </row>
    <row r="3344" spans="1:8" x14ac:dyDescent="0.3">
      <c r="A3344">
        <v>203342</v>
      </c>
      <c r="B3344">
        <v>52</v>
      </c>
      <c r="C3344" t="s">
        <v>16</v>
      </c>
      <c r="D3344" t="s">
        <v>18</v>
      </c>
      <c r="E3344" t="s">
        <v>19</v>
      </c>
      <c r="F3344" t="s">
        <v>10</v>
      </c>
      <c r="G3344">
        <v>1721</v>
      </c>
      <c r="H3344" t="str">
        <f t="shared" si="52"/>
        <v>Yuksek yas</v>
      </c>
    </row>
    <row r="3345" spans="1:8" x14ac:dyDescent="0.3">
      <c r="A3345">
        <v>203343</v>
      </c>
      <c r="B3345">
        <v>38</v>
      </c>
      <c r="C3345" t="s">
        <v>13</v>
      </c>
      <c r="D3345" t="s">
        <v>21</v>
      </c>
      <c r="E3345" t="s">
        <v>19</v>
      </c>
      <c r="F3345" t="s">
        <v>10</v>
      </c>
      <c r="G3345">
        <v>1965</v>
      </c>
      <c r="H3345" t="str">
        <f t="shared" si="52"/>
        <v>Orta yas</v>
      </c>
    </row>
    <row r="3346" spans="1:8" x14ac:dyDescent="0.3">
      <c r="A3346">
        <v>203344</v>
      </c>
      <c r="B3346">
        <v>26</v>
      </c>
      <c r="C3346" t="s">
        <v>16</v>
      </c>
      <c r="D3346" t="s">
        <v>21</v>
      </c>
      <c r="E3346" t="s">
        <v>12</v>
      </c>
      <c r="F3346" t="s">
        <v>10</v>
      </c>
      <c r="G3346">
        <v>1342</v>
      </c>
      <c r="H3346" t="str">
        <f t="shared" si="52"/>
        <v>Kicik yas</v>
      </c>
    </row>
    <row r="3347" spans="1:8" x14ac:dyDescent="0.3">
      <c r="A3347">
        <v>203345</v>
      </c>
      <c r="B3347">
        <v>45</v>
      </c>
      <c r="C3347" t="s">
        <v>13</v>
      </c>
      <c r="D3347" t="s">
        <v>20</v>
      </c>
      <c r="E3347" t="s">
        <v>15</v>
      </c>
      <c r="F3347" t="s">
        <v>10</v>
      </c>
      <c r="G3347">
        <v>1073</v>
      </c>
      <c r="H3347" t="str">
        <f t="shared" si="52"/>
        <v>Orta yas</v>
      </c>
    </row>
    <row r="3348" spans="1:8" x14ac:dyDescent="0.3">
      <c r="A3348">
        <v>203346</v>
      </c>
      <c r="B3348">
        <v>79</v>
      </c>
      <c r="C3348" t="s">
        <v>7</v>
      </c>
      <c r="D3348" t="s">
        <v>8</v>
      </c>
      <c r="E3348" t="s">
        <v>19</v>
      </c>
      <c r="F3348" t="s">
        <v>10</v>
      </c>
      <c r="G3348">
        <v>1134</v>
      </c>
      <c r="H3348" t="str">
        <f t="shared" si="52"/>
        <v>Yuksek yas</v>
      </c>
    </row>
    <row r="3349" spans="1:8" x14ac:dyDescent="0.3">
      <c r="A3349">
        <v>203347</v>
      </c>
      <c r="B3349">
        <v>63</v>
      </c>
      <c r="C3349" t="s">
        <v>13</v>
      </c>
      <c r="D3349" t="s">
        <v>20</v>
      </c>
      <c r="E3349" t="s">
        <v>12</v>
      </c>
      <c r="F3349" t="s">
        <v>10</v>
      </c>
      <c r="G3349">
        <v>1939</v>
      </c>
      <c r="H3349" t="str">
        <f t="shared" si="52"/>
        <v>Yuksek yas</v>
      </c>
    </row>
    <row r="3350" spans="1:8" x14ac:dyDescent="0.3">
      <c r="A3350">
        <v>203348</v>
      </c>
      <c r="B3350">
        <v>68</v>
      </c>
      <c r="C3350" t="s">
        <v>7</v>
      </c>
      <c r="D3350" t="s">
        <v>20</v>
      </c>
      <c r="E3350" t="s">
        <v>12</v>
      </c>
      <c r="F3350" t="s">
        <v>10</v>
      </c>
      <c r="G3350">
        <v>1967</v>
      </c>
      <c r="H3350" t="str">
        <f t="shared" si="52"/>
        <v>Yuksek yas</v>
      </c>
    </row>
    <row r="3351" spans="1:8" x14ac:dyDescent="0.3">
      <c r="A3351">
        <v>203349</v>
      </c>
      <c r="B3351">
        <v>24</v>
      </c>
      <c r="C3351" t="s">
        <v>13</v>
      </c>
      <c r="D3351" t="s">
        <v>17</v>
      </c>
      <c r="E3351" t="s">
        <v>19</v>
      </c>
      <c r="F3351" t="s">
        <v>10</v>
      </c>
      <c r="G3351">
        <v>1780</v>
      </c>
      <c r="H3351" t="str">
        <f t="shared" si="52"/>
        <v>Kicik yas</v>
      </c>
    </row>
    <row r="3352" spans="1:8" x14ac:dyDescent="0.3">
      <c r="A3352">
        <v>203350</v>
      </c>
      <c r="B3352">
        <v>33</v>
      </c>
      <c r="C3352" t="s">
        <v>13</v>
      </c>
      <c r="D3352" t="s">
        <v>14</v>
      </c>
      <c r="E3352" t="s">
        <v>12</v>
      </c>
      <c r="F3352" t="s">
        <v>10</v>
      </c>
      <c r="G3352">
        <v>1861</v>
      </c>
      <c r="H3352" t="str">
        <f t="shared" si="52"/>
        <v>Kicik yas</v>
      </c>
    </row>
    <row r="3353" spans="1:8" x14ac:dyDescent="0.3">
      <c r="A3353">
        <v>203351</v>
      </c>
      <c r="B3353">
        <v>33</v>
      </c>
      <c r="C3353" t="s">
        <v>13</v>
      </c>
      <c r="D3353" t="s">
        <v>14</v>
      </c>
      <c r="E3353" t="s">
        <v>15</v>
      </c>
      <c r="F3353" t="s">
        <v>10</v>
      </c>
      <c r="G3353">
        <v>1977</v>
      </c>
      <c r="H3353" t="str">
        <f t="shared" si="52"/>
        <v>Kicik yas</v>
      </c>
    </row>
    <row r="3354" spans="1:8" x14ac:dyDescent="0.3">
      <c r="A3354">
        <v>203352</v>
      </c>
      <c r="B3354">
        <v>77</v>
      </c>
      <c r="C3354" t="s">
        <v>13</v>
      </c>
      <c r="D3354" t="s">
        <v>21</v>
      </c>
      <c r="E3354" t="s">
        <v>12</v>
      </c>
      <c r="F3354" t="s">
        <v>10</v>
      </c>
      <c r="G3354">
        <v>1589</v>
      </c>
      <c r="H3354" t="str">
        <f t="shared" si="52"/>
        <v>Yuksek yas</v>
      </c>
    </row>
    <row r="3355" spans="1:8" x14ac:dyDescent="0.3">
      <c r="A3355">
        <v>203353</v>
      </c>
      <c r="B3355">
        <v>50</v>
      </c>
      <c r="C3355" t="s">
        <v>16</v>
      </c>
      <c r="D3355" t="s">
        <v>8</v>
      </c>
      <c r="E3355" t="s">
        <v>15</v>
      </c>
      <c r="F3355" t="s">
        <v>10</v>
      </c>
      <c r="G3355">
        <v>1970</v>
      </c>
      <c r="H3355" t="str">
        <f t="shared" si="52"/>
        <v>Yuksek yas</v>
      </c>
    </row>
    <row r="3356" spans="1:8" x14ac:dyDescent="0.3">
      <c r="A3356">
        <v>203354</v>
      </c>
      <c r="B3356">
        <v>21</v>
      </c>
      <c r="C3356" t="s">
        <v>13</v>
      </c>
      <c r="D3356" t="s">
        <v>21</v>
      </c>
      <c r="E3356" t="s">
        <v>12</v>
      </c>
      <c r="F3356" t="s">
        <v>10</v>
      </c>
      <c r="G3356">
        <v>1379</v>
      </c>
      <c r="H3356" t="str">
        <f t="shared" si="52"/>
        <v>Kicik yas</v>
      </c>
    </row>
    <row r="3357" spans="1:8" x14ac:dyDescent="0.3">
      <c r="A3357">
        <v>203355</v>
      </c>
      <c r="B3357">
        <v>21</v>
      </c>
      <c r="C3357" t="s">
        <v>16</v>
      </c>
      <c r="D3357" t="s">
        <v>18</v>
      </c>
      <c r="E3357" t="s">
        <v>19</v>
      </c>
      <c r="F3357" t="s">
        <v>10</v>
      </c>
      <c r="G3357">
        <v>1489</v>
      </c>
      <c r="H3357" t="str">
        <f t="shared" si="52"/>
        <v>Kicik yas</v>
      </c>
    </row>
    <row r="3358" spans="1:8" x14ac:dyDescent="0.3">
      <c r="A3358">
        <v>203356</v>
      </c>
      <c r="B3358">
        <v>56</v>
      </c>
      <c r="C3358" t="s">
        <v>7</v>
      </c>
      <c r="D3358" t="s">
        <v>17</v>
      </c>
      <c r="E3358" t="s">
        <v>15</v>
      </c>
      <c r="F3358" t="s">
        <v>10</v>
      </c>
      <c r="G3358">
        <v>1124</v>
      </c>
      <c r="H3358" t="str">
        <f t="shared" si="52"/>
        <v>Yuksek yas</v>
      </c>
    </row>
    <row r="3359" spans="1:8" x14ac:dyDescent="0.3">
      <c r="A3359">
        <v>203357</v>
      </c>
      <c r="B3359">
        <v>57</v>
      </c>
      <c r="C3359" t="s">
        <v>7</v>
      </c>
      <c r="D3359" t="s">
        <v>20</v>
      </c>
      <c r="E3359" t="s">
        <v>9</v>
      </c>
      <c r="F3359" t="s">
        <v>10</v>
      </c>
      <c r="G3359">
        <v>1037</v>
      </c>
      <c r="H3359" t="str">
        <f t="shared" si="52"/>
        <v>Yuksek yas</v>
      </c>
    </row>
    <row r="3360" spans="1:8" x14ac:dyDescent="0.3">
      <c r="A3360">
        <v>203358</v>
      </c>
      <c r="B3360">
        <v>34</v>
      </c>
      <c r="C3360" t="s">
        <v>16</v>
      </c>
      <c r="D3360" t="s">
        <v>17</v>
      </c>
      <c r="E3360" t="s">
        <v>19</v>
      </c>
      <c r="F3360" t="s">
        <v>10</v>
      </c>
      <c r="G3360">
        <v>1780</v>
      </c>
      <c r="H3360" t="str">
        <f t="shared" si="52"/>
        <v>Kicik yas</v>
      </c>
    </row>
    <row r="3361" spans="1:8" x14ac:dyDescent="0.3">
      <c r="A3361">
        <v>203359</v>
      </c>
      <c r="B3361">
        <v>54</v>
      </c>
      <c r="C3361" t="s">
        <v>7</v>
      </c>
      <c r="D3361" t="s">
        <v>20</v>
      </c>
      <c r="E3361" t="s">
        <v>12</v>
      </c>
      <c r="F3361" t="s">
        <v>10</v>
      </c>
      <c r="G3361">
        <v>1309</v>
      </c>
      <c r="H3361" t="str">
        <f t="shared" si="52"/>
        <v>Yuksek yas</v>
      </c>
    </row>
    <row r="3362" spans="1:8" x14ac:dyDescent="0.3">
      <c r="A3362">
        <v>203360</v>
      </c>
      <c r="B3362">
        <v>56</v>
      </c>
      <c r="C3362" t="s">
        <v>7</v>
      </c>
      <c r="D3362" t="s">
        <v>8</v>
      </c>
      <c r="E3362" t="s">
        <v>15</v>
      </c>
      <c r="F3362" t="s">
        <v>10</v>
      </c>
      <c r="G3362">
        <v>1105</v>
      </c>
      <c r="H3362" t="str">
        <f t="shared" si="52"/>
        <v>Yuksek yas</v>
      </c>
    </row>
    <row r="3363" spans="1:8" x14ac:dyDescent="0.3">
      <c r="A3363">
        <v>203361</v>
      </c>
      <c r="B3363">
        <v>77</v>
      </c>
      <c r="C3363" t="s">
        <v>13</v>
      </c>
      <c r="D3363" t="s">
        <v>18</v>
      </c>
      <c r="E3363" t="s">
        <v>15</v>
      </c>
      <c r="F3363" t="s">
        <v>10</v>
      </c>
      <c r="G3363">
        <v>1555</v>
      </c>
      <c r="H3363" t="str">
        <f t="shared" si="52"/>
        <v>Yuksek yas</v>
      </c>
    </row>
    <row r="3364" spans="1:8" x14ac:dyDescent="0.3">
      <c r="A3364">
        <v>203362</v>
      </c>
      <c r="B3364">
        <v>69</v>
      </c>
      <c r="C3364" t="s">
        <v>13</v>
      </c>
      <c r="D3364" t="s">
        <v>18</v>
      </c>
      <c r="E3364" t="s">
        <v>12</v>
      </c>
      <c r="F3364" t="s">
        <v>10</v>
      </c>
      <c r="G3364">
        <v>1224</v>
      </c>
      <c r="H3364" t="str">
        <f t="shared" si="52"/>
        <v>Yuksek yas</v>
      </c>
    </row>
    <row r="3365" spans="1:8" x14ac:dyDescent="0.3">
      <c r="A3365">
        <v>203363</v>
      </c>
      <c r="B3365">
        <v>46</v>
      </c>
      <c r="C3365" t="s">
        <v>13</v>
      </c>
      <c r="D3365" t="s">
        <v>14</v>
      </c>
      <c r="E3365" t="s">
        <v>19</v>
      </c>
      <c r="F3365" t="s">
        <v>10</v>
      </c>
      <c r="G3365">
        <v>1241</v>
      </c>
      <c r="H3365" t="str">
        <f t="shared" si="52"/>
        <v>Orta yas</v>
      </c>
    </row>
    <row r="3366" spans="1:8" x14ac:dyDescent="0.3">
      <c r="A3366">
        <v>203364</v>
      </c>
      <c r="B3366">
        <v>69</v>
      </c>
      <c r="C3366" t="s">
        <v>16</v>
      </c>
      <c r="D3366" t="s">
        <v>8</v>
      </c>
      <c r="E3366" t="s">
        <v>9</v>
      </c>
      <c r="F3366" t="s">
        <v>10</v>
      </c>
      <c r="G3366">
        <v>1396</v>
      </c>
      <c r="H3366" t="str">
        <f t="shared" si="52"/>
        <v>Yuksek yas</v>
      </c>
    </row>
    <row r="3367" spans="1:8" x14ac:dyDescent="0.3">
      <c r="A3367">
        <v>203365</v>
      </c>
      <c r="B3367">
        <v>53</v>
      </c>
      <c r="C3367" t="s">
        <v>16</v>
      </c>
      <c r="D3367" t="s">
        <v>14</v>
      </c>
      <c r="E3367" t="s">
        <v>19</v>
      </c>
      <c r="F3367" t="s">
        <v>10</v>
      </c>
      <c r="G3367">
        <v>1152</v>
      </c>
      <c r="H3367" t="str">
        <f t="shared" si="52"/>
        <v>Yuksek yas</v>
      </c>
    </row>
    <row r="3368" spans="1:8" x14ac:dyDescent="0.3">
      <c r="A3368">
        <v>203366</v>
      </c>
      <c r="B3368">
        <v>77</v>
      </c>
      <c r="C3368" t="s">
        <v>7</v>
      </c>
      <c r="D3368" t="s">
        <v>20</v>
      </c>
      <c r="E3368" t="s">
        <v>12</v>
      </c>
      <c r="F3368" t="s">
        <v>10</v>
      </c>
      <c r="G3368">
        <v>1535</v>
      </c>
      <c r="H3368" t="str">
        <f t="shared" si="52"/>
        <v>Yuksek yas</v>
      </c>
    </row>
    <row r="3369" spans="1:8" x14ac:dyDescent="0.3">
      <c r="A3369">
        <v>203367</v>
      </c>
      <c r="B3369">
        <v>55</v>
      </c>
      <c r="C3369" t="s">
        <v>13</v>
      </c>
      <c r="D3369" t="s">
        <v>17</v>
      </c>
      <c r="E3369" t="s">
        <v>19</v>
      </c>
      <c r="F3369" t="s">
        <v>10</v>
      </c>
      <c r="G3369">
        <v>1635</v>
      </c>
      <c r="H3369" t="str">
        <f t="shared" si="52"/>
        <v>Yuksek yas</v>
      </c>
    </row>
    <row r="3370" spans="1:8" x14ac:dyDescent="0.3">
      <c r="A3370">
        <v>203368</v>
      </c>
      <c r="B3370">
        <v>56</v>
      </c>
      <c r="C3370" t="s">
        <v>16</v>
      </c>
      <c r="D3370" t="s">
        <v>8</v>
      </c>
      <c r="E3370" t="s">
        <v>9</v>
      </c>
      <c r="F3370" t="s">
        <v>10</v>
      </c>
      <c r="G3370">
        <v>1796</v>
      </c>
      <c r="H3370" t="str">
        <f t="shared" si="52"/>
        <v>Yuksek yas</v>
      </c>
    </row>
    <row r="3371" spans="1:8" x14ac:dyDescent="0.3">
      <c r="A3371">
        <v>203369</v>
      </c>
      <c r="B3371">
        <v>67</v>
      </c>
      <c r="C3371" t="s">
        <v>16</v>
      </c>
      <c r="D3371" t="s">
        <v>14</v>
      </c>
      <c r="E3371" t="s">
        <v>9</v>
      </c>
      <c r="F3371" t="s">
        <v>10</v>
      </c>
      <c r="G3371">
        <v>1995</v>
      </c>
      <c r="H3371" t="str">
        <f t="shared" si="52"/>
        <v>Yuksek yas</v>
      </c>
    </row>
    <row r="3372" spans="1:8" x14ac:dyDescent="0.3">
      <c r="A3372">
        <v>203370</v>
      </c>
      <c r="B3372">
        <v>54</v>
      </c>
      <c r="C3372" t="s">
        <v>13</v>
      </c>
      <c r="D3372" t="s">
        <v>21</v>
      </c>
      <c r="E3372" t="s">
        <v>19</v>
      </c>
      <c r="F3372" t="s">
        <v>10</v>
      </c>
      <c r="G3372">
        <v>1965</v>
      </c>
      <c r="H3372" t="str">
        <f t="shared" si="52"/>
        <v>Yuksek yas</v>
      </c>
    </row>
    <row r="3373" spans="1:8" x14ac:dyDescent="0.3">
      <c r="A3373">
        <v>203371</v>
      </c>
      <c r="B3373">
        <v>69</v>
      </c>
      <c r="C3373" t="s">
        <v>16</v>
      </c>
      <c r="D3373" t="s">
        <v>8</v>
      </c>
      <c r="E3373" t="s">
        <v>15</v>
      </c>
      <c r="F3373" t="s">
        <v>10</v>
      </c>
      <c r="G3373">
        <v>1401</v>
      </c>
      <c r="H3373" t="str">
        <f t="shared" si="52"/>
        <v>Yuksek yas</v>
      </c>
    </row>
    <row r="3374" spans="1:8" x14ac:dyDescent="0.3">
      <c r="A3374">
        <v>203372</v>
      </c>
      <c r="B3374">
        <v>79</v>
      </c>
      <c r="C3374" t="s">
        <v>13</v>
      </c>
      <c r="D3374" t="s">
        <v>18</v>
      </c>
      <c r="E3374" t="s">
        <v>19</v>
      </c>
      <c r="F3374" t="s">
        <v>10</v>
      </c>
      <c r="G3374">
        <v>1859</v>
      </c>
      <c r="H3374" t="str">
        <f t="shared" si="52"/>
        <v>Yuksek yas</v>
      </c>
    </row>
    <row r="3375" spans="1:8" x14ac:dyDescent="0.3">
      <c r="A3375">
        <v>203373</v>
      </c>
      <c r="B3375">
        <v>78</v>
      </c>
      <c r="C3375" t="s">
        <v>7</v>
      </c>
      <c r="D3375" t="s">
        <v>20</v>
      </c>
      <c r="E3375" t="s">
        <v>19</v>
      </c>
      <c r="F3375" t="s">
        <v>10</v>
      </c>
      <c r="G3375">
        <v>1772</v>
      </c>
      <c r="H3375" t="str">
        <f t="shared" si="52"/>
        <v>Yuksek yas</v>
      </c>
    </row>
    <row r="3376" spans="1:8" x14ac:dyDescent="0.3">
      <c r="A3376">
        <v>203374</v>
      </c>
      <c r="B3376">
        <v>0</v>
      </c>
      <c r="C3376" t="s">
        <v>7</v>
      </c>
      <c r="D3376" t="s">
        <v>20</v>
      </c>
      <c r="E3376" t="s">
        <v>19</v>
      </c>
      <c r="F3376" t="s">
        <v>10</v>
      </c>
      <c r="G3376">
        <v>1145</v>
      </c>
      <c r="H3376" t="str">
        <f t="shared" si="52"/>
        <v>Bilinmir</v>
      </c>
    </row>
    <row r="3377" spans="1:8" x14ac:dyDescent="0.3">
      <c r="A3377">
        <v>203375</v>
      </c>
      <c r="B3377">
        <v>24</v>
      </c>
      <c r="C3377" t="s">
        <v>7</v>
      </c>
      <c r="D3377" t="s">
        <v>14</v>
      </c>
      <c r="E3377" t="s">
        <v>15</v>
      </c>
      <c r="F3377" t="s">
        <v>10</v>
      </c>
      <c r="G3377">
        <v>1190</v>
      </c>
      <c r="H3377" t="str">
        <f t="shared" si="52"/>
        <v>Kicik yas</v>
      </c>
    </row>
    <row r="3378" spans="1:8" x14ac:dyDescent="0.3">
      <c r="A3378">
        <v>203376</v>
      </c>
      <c r="B3378">
        <v>44</v>
      </c>
      <c r="C3378" t="s">
        <v>13</v>
      </c>
      <c r="D3378" t="s">
        <v>20</v>
      </c>
      <c r="E3378" t="s">
        <v>19</v>
      </c>
      <c r="F3378" t="s">
        <v>10</v>
      </c>
      <c r="G3378">
        <v>1892</v>
      </c>
      <c r="H3378" t="str">
        <f t="shared" si="52"/>
        <v>Orta yas</v>
      </c>
    </row>
    <row r="3379" spans="1:8" x14ac:dyDescent="0.3">
      <c r="A3379">
        <v>203377</v>
      </c>
      <c r="B3379">
        <v>45</v>
      </c>
      <c r="C3379" t="s">
        <v>16</v>
      </c>
      <c r="D3379" t="s">
        <v>20</v>
      </c>
      <c r="E3379" t="s">
        <v>15</v>
      </c>
      <c r="F3379" t="s">
        <v>10</v>
      </c>
      <c r="G3379">
        <v>1676</v>
      </c>
      <c r="H3379" t="str">
        <f t="shared" si="52"/>
        <v>Orta yas</v>
      </c>
    </row>
    <row r="3380" spans="1:8" x14ac:dyDescent="0.3">
      <c r="A3380">
        <v>203378</v>
      </c>
      <c r="B3380">
        <v>39</v>
      </c>
      <c r="C3380" t="s">
        <v>7</v>
      </c>
      <c r="D3380" t="s">
        <v>18</v>
      </c>
      <c r="E3380" t="s">
        <v>9</v>
      </c>
      <c r="F3380" t="s">
        <v>10</v>
      </c>
      <c r="G3380">
        <v>1582</v>
      </c>
      <c r="H3380" t="str">
        <f t="shared" si="52"/>
        <v>Orta yas</v>
      </c>
    </row>
    <row r="3381" spans="1:8" x14ac:dyDescent="0.3">
      <c r="A3381">
        <v>203379</v>
      </c>
      <c r="B3381">
        <v>31</v>
      </c>
      <c r="C3381" t="s">
        <v>7</v>
      </c>
      <c r="D3381" t="s">
        <v>17</v>
      </c>
      <c r="E3381" t="s">
        <v>19</v>
      </c>
      <c r="F3381" t="s">
        <v>10</v>
      </c>
      <c r="G3381">
        <v>1950</v>
      </c>
      <c r="H3381" t="str">
        <f t="shared" si="52"/>
        <v>Kicik yas</v>
      </c>
    </row>
    <row r="3382" spans="1:8" x14ac:dyDescent="0.3">
      <c r="A3382">
        <v>203380</v>
      </c>
      <c r="B3382">
        <v>24</v>
      </c>
      <c r="C3382" t="s">
        <v>7</v>
      </c>
      <c r="D3382" t="s">
        <v>8</v>
      </c>
      <c r="E3382" t="s">
        <v>19</v>
      </c>
      <c r="F3382" t="s">
        <v>10</v>
      </c>
      <c r="G3382">
        <v>1200</v>
      </c>
      <c r="H3382" t="str">
        <f t="shared" si="52"/>
        <v>Kicik yas</v>
      </c>
    </row>
    <row r="3383" spans="1:8" x14ac:dyDescent="0.3">
      <c r="A3383">
        <v>203381</v>
      </c>
      <c r="B3383">
        <v>54</v>
      </c>
      <c r="C3383" t="s">
        <v>16</v>
      </c>
      <c r="D3383" t="s">
        <v>8</v>
      </c>
      <c r="E3383" t="s">
        <v>9</v>
      </c>
      <c r="F3383" t="s">
        <v>10</v>
      </c>
      <c r="G3383">
        <v>1866</v>
      </c>
      <c r="H3383" t="str">
        <f t="shared" si="52"/>
        <v>Yuksek yas</v>
      </c>
    </row>
    <row r="3384" spans="1:8" x14ac:dyDescent="0.3">
      <c r="A3384">
        <v>203382</v>
      </c>
      <c r="B3384">
        <v>78</v>
      </c>
      <c r="C3384" t="s">
        <v>16</v>
      </c>
      <c r="D3384" t="s">
        <v>18</v>
      </c>
      <c r="E3384" t="s">
        <v>15</v>
      </c>
      <c r="F3384" t="s">
        <v>10</v>
      </c>
      <c r="G3384">
        <v>1011</v>
      </c>
      <c r="H3384" t="str">
        <f t="shared" si="52"/>
        <v>Yuksek yas</v>
      </c>
    </row>
    <row r="3385" spans="1:8" x14ac:dyDescent="0.3">
      <c r="A3385">
        <v>203383</v>
      </c>
      <c r="B3385">
        <v>39</v>
      </c>
      <c r="C3385" t="s">
        <v>13</v>
      </c>
      <c r="D3385" t="s">
        <v>8</v>
      </c>
      <c r="E3385" t="s">
        <v>15</v>
      </c>
      <c r="F3385" t="s">
        <v>10</v>
      </c>
      <c r="G3385">
        <v>1051</v>
      </c>
      <c r="H3385" t="str">
        <f t="shared" si="52"/>
        <v>Orta yas</v>
      </c>
    </row>
    <row r="3386" spans="1:8" x14ac:dyDescent="0.3">
      <c r="A3386">
        <v>203384</v>
      </c>
      <c r="B3386">
        <v>22</v>
      </c>
      <c r="C3386" t="s">
        <v>7</v>
      </c>
      <c r="D3386" t="s">
        <v>17</v>
      </c>
      <c r="E3386" t="s">
        <v>19</v>
      </c>
      <c r="F3386" t="s">
        <v>10</v>
      </c>
      <c r="G3386">
        <v>1952</v>
      </c>
      <c r="H3386" t="str">
        <f t="shared" si="52"/>
        <v>Kicik yas</v>
      </c>
    </row>
    <row r="3387" spans="1:8" x14ac:dyDescent="0.3">
      <c r="A3387">
        <v>203385</v>
      </c>
      <c r="B3387">
        <v>79</v>
      </c>
      <c r="C3387" t="s">
        <v>11</v>
      </c>
      <c r="D3387" t="s">
        <v>14</v>
      </c>
      <c r="E3387" t="s">
        <v>15</v>
      </c>
      <c r="F3387" t="s">
        <v>10</v>
      </c>
      <c r="G3387">
        <v>1767</v>
      </c>
      <c r="H3387" t="str">
        <f t="shared" si="52"/>
        <v>Yuksek yas</v>
      </c>
    </row>
    <row r="3388" spans="1:8" x14ac:dyDescent="0.3">
      <c r="A3388">
        <v>203386</v>
      </c>
      <c r="B3388">
        <v>72</v>
      </c>
      <c r="C3388" t="s">
        <v>13</v>
      </c>
      <c r="D3388" t="s">
        <v>18</v>
      </c>
      <c r="E3388" t="s">
        <v>19</v>
      </c>
      <c r="F3388" t="s">
        <v>10</v>
      </c>
      <c r="G3388">
        <v>1301</v>
      </c>
      <c r="H3388" t="str">
        <f t="shared" si="52"/>
        <v>Yuksek yas</v>
      </c>
    </row>
    <row r="3389" spans="1:8" x14ac:dyDescent="0.3">
      <c r="A3389">
        <v>203387</v>
      </c>
      <c r="B3389">
        <v>19</v>
      </c>
      <c r="C3389" t="s">
        <v>7</v>
      </c>
      <c r="D3389" t="s">
        <v>14</v>
      </c>
      <c r="E3389" t="s">
        <v>15</v>
      </c>
      <c r="F3389" t="s">
        <v>10</v>
      </c>
      <c r="G3389">
        <v>1871</v>
      </c>
      <c r="H3389" t="str">
        <f t="shared" si="52"/>
        <v>Kicik yas</v>
      </c>
    </row>
    <row r="3390" spans="1:8" x14ac:dyDescent="0.3">
      <c r="A3390">
        <v>203388</v>
      </c>
      <c r="B3390">
        <v>79</v>
      </c>
      <c r="C3390" t="s">
        <v>16</v>
      </c>
      <c r="D3390" t="s">
        <v>18</v>
      </c>
      <c r="E3390" t="s">
        <v>19</v>
      </c>
      <c r="F3390" t="s">
        <v>10</v>
      </c>
      <c r="G3390">
        <v>1299</v>
      </c>
      <c r="H3390" t="str">
        <f t="shared" si="52"/>
        <v>Yuksek yas</v>
      </c>
    </row>
    <row r="3391" spans="1:8" x14ac:dyDescent="0.3">
      <c r="A3391">
        <v>203389</v>
      </c>
      <c r="B3391">
        <v>44</v>
      </c>
      <c r="C3391" t="s">
        <v>16</v>
      </c>
      <c r="D3391" t="s">
        <v>17</v>
      </c>
      <c r="E3391" t="s">
        <v>15</v>
      </c>
      <c r="F3391" t="s">
        <v>10</v>
      </c>
      <c r="G3391">
        <v>1998</v>
      </c>
      <c r="H3391" t="str">
        <f t="shared" si="52"/>
        <v>Orta yas</v>
      </c>
    </row>
    <row r="3392" spans="1:8" x14ac:dyDescent="0.3">
      <c r="A3392">
        <v>203390</v>
      </c>
      <c r="B3392">
        <v>38</v>
      </c>
      <c r="C3392" t="s">
        <v>13</v>
      </c>
      <c r="D3392" t="s">
        <v>17</v>
      </c>
      <c r="E3392" t="s">
        <v>12</v>
      </c>
      <c r="F3392" t="s">
        <v>10</v>
      </c>
      <c r="G3392">
        <v>1919</v>
      </c>
      <c r="H3392" t="str">
        <f t="shared" si="52"/>
        <v>Orta yas</v>
      </c>
    </row>
    <row r="3393" spans="1:8" x14ac:dyDescent="0.3">
      <c r="A3393">
        <v>203391</v>
      </c>
      <c r="B3393">
        <v>71</v>
      </c>
      <c r="C3393" t="s">
        <v>7</v>
      </c>
      <c r="D3393" t="s">
        <v>14</v>
      </c>
      <c r="E3393" t="s">
        <v>12</v>
      </c>
      <c r="F3393" t="s">
        <v>10</v>
      </c>
      <c r="G3393">
        <v>1520</v>
      </c>
      <c r="H3393" t="str">
        <f t="shared" si="52"/>
        <v>Yuksek yas</v>
      </c>
    </row>
    <row r="3394" spans="1:8" x14ac:dyDescent="0.3">
      <c r="A3394">
        <v>203392</v>
      </c>
      <c r="B3394">
        <v>55</v>
      </c>
      <c r="C3394" t="s">
        <v>7</v>
      </c>
      <c r="D3394" t="s">
        <v>14</v>
      </c>
      <c r="E3394" t="s">
        <v>19</v>
      </c>
      <c r="F3394" t="s">
        <v>10</v>
      </c>
      <c r="G3394">
        <v>1139</v>
      </c>
      <c r="H3394" t="str">
        <f t="shared" ref="H3394:H3457" si="53">IF(B3394=0, "Bilinmir",
    IF(AND(B3394&gt;0, B3394&lt;35), "Kicik yas",
        IF(AND(B3394&gt;=35, B3394&lt;50), "Orta yas",
            "Yuksek yas"
        )
    )
)</f>
        <v>Yuksek yas</v>
      </c>
    </row>
    <row r="3395" spans="1:8" x14ac:dyDescent="0.3">
      <c r="A3395">
        <v>203393</v>
      </c>
      <c r="B3395">
        <v>32</v>
      </c>
      <c r="C3395" t="s">
        <v>16</v>
      </c>
      <c r="D3395" t="s">
        <v>14</v>
      </c>
      <c r="E3395" t="s">
        <v>12</v>
      </c>
      <c r="F3395" t="s">
        <v>10</v>
      </c>
      <c r="G3395">
        <v>1099</v>
      </c>
      <c r="H3395" t="str">
        <f t="shared" si="53"/>
        <v>Kicik yas</v>
      </c>
    </row>
    <row r="3396" spans="1:8" x14ac:dyDescent="0.3">
      <c r="A3396">
        <v>203394</v>
      </c>
      <c r="B3396">
        <v>38</v>
      </c>
      <c r="C3396" t="s">
        <v>7</v>
      </c>
      <c r="D3396" t="s">
        <v>18</v>
      </c>
      <c r="E3396" t="s">
        <v>12</v>
      </c>
      <c r="F3396" t="s">
        <v>10</v>
      </c>
      <c r="G3396">
        <v>1484</v>
      </c>
      <c r="H3396" t="str">
        <f t="shared" si="53"/>
        <v>Orta yas</v>
      </c>
    </row>
    <row r="3397" spans="1:8" x14ac:dyDescent="0.3">
      <c r="A3397">
        <v>203395</v>
      </c>
      <c r="B3397">
        <v>27</v>
      </c>
      <c r="C3397" t="s">
        <v>13</v>
      </c>
      <c r="D3397" t="s">
        <v>20</v>
      </c>
      <c r="E3397" t="s">
        <v>15</v>
      </c>
      <c r="F3397" t="s">
        <v>10</v>
      </c>
      <c r="G3397">
        <v>1136</v>
      </c>
      <c r="H3397" t="str">
        <f t="shared" si="53"/>
        <v>Kicik yas</v>
      </c>
    </row>
    <row r="3398" spans="1:8" x14ac:dyDescent="0.3">
      <c r="A3398">
        <v>203396</v>
      </c>
      <c r="B3398">
        <v>0</v>
      </c>
      <c r="C3398" t="s">
        <v>16</v>
      </c>
      <c r="D3398" t="s">
        <v>8</v>
      </c>
      <c r="E3398" t="s">
        <v>15</v>
      </c>
      <c r="F3398" t="s">
        <v>10</v>
      </c>
      <c r="G3398">
        <v>1870</v>
      </c>
      <c r="H3398" t="str">
        <f t="shared" si="53"/>
        <v>Bilinmir</v>
      </c>
    </row>
    <row r="3399" spans="1:8" x14ac:dyDescent="0.3">
      <c r="A3399">
        <v>203397</v>
      </c>
      <c r="B3399">
        <v>75</v>
      </c>
      <c r="C3399" t="s">
        <v>16</v>
      </c>
      <c r="D3399" t="s">
        <v>8</v>
      </c>
      <c r="E3399" t="s">
        <v>15</v>
      </c>
      <c r="F3399" t="s">
        <v>10</v>
      </c>
      <c r="G3399">
        <v>1365</v>
      </c>
      <c r="H3399" t="str">
        <f t="shared" si="53"/>
        <v>Yuksek yas</v>
      </c>
    </row>
    <row r="3400" spans="1:8" x14ac:dyDescent="0.3">
      <c r="A3400">
        <v>203398</v>
      </c>
      <c r="B3400">
        <v>73</v>
      </c>
      <c r="C3400" t="s">
        <v>13</v>
      </c>
      <c r="D3400" t="s">
        <v>18</v>
      </c>
      <c r="E3400" t="s">
        <v>12</v>
      </c>
      <c r="F3400" t="s">
        <v>10</v>
      </c>
      <c r="G3400">
        <v>1883</v>
      </c>
      <c r="H3400" t="str">
        <f t="shared" si="53"/>
        <v>Yuksek yas</v>
      </c>
    </row>
    <row r="3401" spans="1:8" x14ac:dyDescent="0.3">
      <c r="A3401">
        <v>203399</v>
      </c>
      <c r="B3401">
        <v>56</v>
      </c>
      <c r="C3401" t="s">
        <v>16</v>
      </c>
      <c r="D3401" t="s">
        <v>18</v>
      </c>
      <c r="E3401" t="s">
        <v>9</v>
      </c>
      <c r="F3401" t="s">
        <v>10</v>
      </c>
      <c r="G3401">
        <v>1533</v>
      </c>
      <c r="H3401" t="str">
        <f t="shared" si="53"/>
        <v>Yuksek yas</v>
      </c>
    </row>
    <row r="3402" spans="1:8" x14ac:dyDescent="0.3">
      <c r="A3402">
        <v>203400</v>
      </c>
      <c r="B3402">
        <v>22</v>
      </c>
      <c r="C3402" t="s">
        <v>7</v>
      </c>
      <c r="D3402" t="s">
        <v>8</v>
      </c>
      <c r="E3402" t="s">
        <v>12</v>
      </c>
      <c r="F3402" t="s">
        <v>10</v>
      </c>
      <c r="G3402">
        <v>1506</v>
      </c>
      <c r="H3402" t="str">
        <f t="shared" si="53"/>
        <v>Kicik yas</v>
      </c>
    </row>
    <row r="3403" spans="1:8" x14ac:dyDescent="0.3">
      <c r="A3403">
        <v>203401</v>
      </c>
      <c r="B3403">
        <v>18</v>
      </c>
      <c r="C3403" t="s">
        <v>7</v>
      </c>
      <c r="D3403" t="s">
        <v>17</v>
      </c>
      <c r="E3403" t="s">
        <v>12</v>
      </c>
      <c r="F3403" t="s">
        <v>10</v>
      </c>
      <c r="G3403">
        <v>1656</v>
      </c>
      <c r="H3403" t="str">
        <f t="shared" si="53"/>
        <v>Kicik yas</v>
      </c>
    </row>
    <row r="3404" spans="1:8" x14ac:dyDescent="0.3">
      <c r="A3404">
        <v>203402</v>
      </c>
      <c r="B3404">
        <v>30</v>
      </c>
      <c r="C3404" t="s">
        <v>16</v>
      </c>
      <c r="D3404" t="s">
        <v>21</v>
      </c>
      <c r="E3404" t="s">
        <v>15</v>
      </c>
      <c r="F3404" t="s">
        <v>10</v>
      </c>
      <c r="G3404">
        <v>1160</v>
      </c>
      <c r="H3404" t="str">
        <f t="shared" si="53"/>
        <v>Kicik yas</v>
      </c>
    </row>
    <row r="3405" spans="1:8" x14ac:dyDescent="0.3">
      <c r="A3405">
        <v>203403</v>
      </c>
      <c r="B3405">
        <v>38</v>
      </c>
      <c r="C3405" t="s">
        <v>13</v>
      </c>
      <c r="D3405" t="s">
        <v>18</v>
      </c>
      <c r="E3405" t="s">
        <v>19</v>
      </c>
      <c r="F3405" t="s">
        <v>10</v>
      </c>
      <c r="G3405">
        <v>1760</v>
      </c>
      <c r="H3405" t="str">
        <f t="shared" si="53"/>
        <v>Orta yas</v>
      </c>
    </row>
    <row r="3406" spans="1:8" x14ac:dyDescent="0.3">
      <c r="A3406">
        <v>203404</v>
      </c>
      <c r="B3406">
        <v>43</v>
      </c>
      <c r="C3406" t="s">
        <v>13</v>
      </c>
      <c r="D3406" t="s">
        <v>21</v>
      </c>
      <c r="E3406" t="s">
        <v>15</v>
      </c>
      <c r="F3406" t="s">
        <v>10</v>
      </c>
      <c r="G3406">
        <v>1174</v>
      </c>
      <c r="H3406" t="str">
        <f t="shared" si="53"/>
        <v>Orta yas</v>
      </c>
    </row>
    <row r="3407" spans="1:8" x14ac:dyDescent="0.3">
      <c r="A3407">
        <v>203405</v>
      </c>
      <c r="B3407">
        <v>67</v>
      </c>
      <c r="C3407" t="s">
        <v>7</v>
      </c>
      <c r="D3407" t="s">
        <v>21</v>
      </c>
      <c r="E3407" t="s">
        <v>9</v>
      </c>
      <c r="F3407" t="s">
        <v>10</v>
      </c>
      <c r="G3407">
        <v>1087</v>
      </c>
      <c r="H3407" t="str">
        <f t="shared" si="53"/>
        <v>Yuksek yas</v>
      </c>
    </row>
    <row r="3408" spans="1:8" x14ac:dyDescent="0.3">
      <c r="A3408">
        <v>203406</v>
      </c>
      <c r="B3408">
        <v>62</v>
      </c>
      <c r="C3408" t="s">
        <v>13</v>
      </c>
      <c r="D3408" t="s">
        <v>8</v>
      </c>
      <c r="E3408" t="s">
        <v>9</v>
      </c>
      <c r="F3408" t="s">
        <v>10</v>
      </c>
      <c r="G3408">
        <v>1398</v>
      </c>
      <c r="H3408" t="str">
        <f t="shared" si="53"/>
        <v>Yuksek yas</v>
      </c>
    </row>
    <row r="3409" spans="1:8" x14ac:dyDescent="0.3">
      <c r="A3409">
        <v>203407</v>
      </c>
      <c r="B3409">
        <v>38</v>
      </c>
      <c r="C3409" t="s">
        <v>11</v>
      </c>
      <c r="D3409" t="s">
        <v>18</v>
      </c>
      <c r="E3409" t="s">
        <v>19</v>
      </c>
      <c r="F3409" t="s">
        <v>10</v>
      </c>
      <c r="G3409">
        <v>1988</v>
      </c>
      <c r="H3409" t="str">
        <f t="shared" si="53"/>
        <v>Orta yas</v>
      </c>
    </row>
    <row r="3410" spans="1:8" x14ac:dyDescent="0.3">
      <c r="A3410">
        <v>203408</v>
      </c>
      <c r="B3410">
        <v>70</v>
      </c>
      <c r="C3410" t="s">
        <v>16</v>
      </c>
      <c r="D3410" t="s">
        <v>21</v>
      </c>
      <c r="E3410" t="s">
        <v>12</v>
      </c>
      <c r="F3410" t="s">
        <v>10</v>
      </c>
      <c r="G3410">
        <v>1479</v>
      </c>
      <c r="H3410" t="str">
        <f t="shared" si="53"/>
        <v>Yuksek yas</v>
      </c>
    </row>
    <row r="3411" spans="1:8" x14ac:dyDescent="0.3">
      <c r="A3411">
        <v>203409</v>
      </c>
      <c r="B3411">
        <v>35</v>
      </c>
      <c r="C3411" t="s">
        <v>7</v>
      </c>
      <c r="D3411" t="s">
        <v>8</v>
      </c>
      <c r="E3411" t="s">
        <v>19</v>
      </c>
      <c r="F3411" t="s">
        <v>10</v>
      </c>
      <c r="G3411">
        <v>1544</v>
      </c>
      <c r="H3411" t="str">
        <f t="shared" si="53"/>
        <v>Orta yas</v>
      </c>
    </row>
    <row r="3412" spans="1:8" x14ac:dyDescent="0.3">
      <c r="A3412">
        <v>203410</v>
      </c>
      <c r="B3412">
        <v>54</v>
      </c>
      <c r="C3412" t="s">
        <v>7</v>
      </c>
      <c r="D3412" t="s">
        <v>20</v>
      </c>
      <c r="E3412" t="s">
        <v>9</v>
      </c>
      <c r="F3412" t="s">
        <v>10</v>
      </c>
      <c r="G3412">
        <v>1476</v>
      </c>
      <c r="H3412" t="str">
        <f t="shared" si="53"/>
        <v>Yuksek yas</v>
      </c>
    </row>
    <row r="3413" spans="1:8" x14ac:dyDescent="0.3">
      <c r="A3413">
        <v>203411</v>
      </c>
      <c r="B3413">
        <v>62</v>
      </c>
      <c r="C3413" t="s">
        <v>7</v>
      </c>
      <c r="D3413" t="s">
        <v>20</v>
      </c>
      <c r="E3413" t="s">
        <v>15</v>
      </c>
      <c r="F3413" t="s">
        <v>10</v>
      </c>
      <c r="G3413">
        <v>1782</v>
      </c>
      <c r="H3413" t="str">
        <f t="shared" si="53"/>
        <v>Yuksek yas</v>
      </c>
    </row>
    <row r="3414" spans="1:8" x14ac:dyDescent="0.3">
      <c r="A3414">
        <v>203412</v>
      </c>
      <c r="B3414">
        <v>49</v>
      </c>
      <c r="C3414" t="s">
        <v>13</v>
      </c>
      <c r="D3414" t="s">
        <v>20</v>
      </c>
      <c r="E3414" t="s">
        <v>15</v>
      </c>
      <c r="F3414" t="s">
        <v>10</v>
      </c>
      <c r="G3414">
        <v>1282</v>
      </c>
      <c r="H3414" t="str">
        <f t="shared" si="53"/>
        <v>Orta yas</v>
      </c>
    </row>
    <row r="3415" spans="1:8" x14ac:dyDescent="0.3">
      <c r="A3415">
        <v>203413</v>
      </c>
      <c r="B3415">
        <v>53</v>
      </c>
      <c r="C3415" t="s">
        <v>16</v>
      </c>
      <c r="D3415" t="s">
        <v>21</v>
      </c>
      <c r="E3415" t="s">
        <v>12</v>
      </c>
      <c r="F3415" t="s">
        <v>10</v>
      </c>
      <c r="G3415">
        <v>1737</v>
      </c>
      <c r="H3415" t="str">
        <f t="shared" si="53"/>
        <v>Yuksek yas</v>
      </c>
    </row>
    <row r="3416" spans="1:8" x14ac:dyDescent="0.3">
      <c r="A3416">
        <v>203414</v>
      </c>
      <c r="B3416">
        <v>34</v>
      </c>
      <c r="C3416" t="s">
        <v>16</v>
      </c>
      <c r="D3416" t="s">
        <v>14</v>
      </c>
      <c r="E3416" t="s">
        <v>9</v>
      </c>
      <c r="F3416" t="s">
        <v>10</v>
      </c>
      <c r="G3416">
        <v>1956</v>
      </c>
      <c r="H3416" t="str">
        <f t="shared" si="53"/>
        <v>Kicik yas</v>
      </c>
    </row>
    <row r="3417" spans="1:8" x14ac:dyDescent="0.3">
      <c r="A3417">
        <v>203415</v>
      </c>
      <c r="B3417">
        <v>52</v>
      </c>
      <c r="C3417" t="s">
        <v>16</v>
      </c>
      <c r="D3417" t="s">
        <v>17</v>
      </c>
      <c r="E3417" t="s">
        <v>12</v>
      </c>
      <c r="F3417" t="s">
        <v>10</v>
      </c>
      <c r="G3417">
        <v>1451</v>
      </c>
      <c r="H3417" t="str">
        <f t="shared" si="53"/>
        <v>Yuksek yas</v>
      </c>
    </row>
    <row r="3418" spans="1:8" x14ac:dyDescent="0.3">
      <c r="A3418">
        <v>203416</v>
      </c>
      <c r="B3418">
        <v>66</v>
      </c>
      <c r="C3418" t="s">
        <v>11</v>
      </c>
      <c r="D3418" t="s">
        <v>17</v>
      </c>
      <c r="E3418" t="s">
        <v>12</v>
      </c>
      <c r="F3418" t="s">
        <v>10</v>
      </c>
      <c r="G3418">
        <v>1623</v>
      </c>
      <c r="H3418" t="str">
        <f t="shared" si="53"/>
        <v>Yuksek yas</v>
      </c>
    </row>
    <row r="3419" spans="1:8" x14ac:dyDescent="0.3">
      <c r="A3419">
        <v>203417</v>
      </c>
      <c r="B3419">
        <v>77</v>
      </c>
      <c r="C3419" t="s">
        <v>16</v>
      </c>
      <c r="D3419" t="s">
        <v>14</v>
      </c>
      <c r="E3419" t="s">
        <v>9</v>
      </c>
      <c r="F3419" t="s">
        <v>10</v>
      </c>
      <c r="G3419">
        <v>1081</v>
      </c>
      <c r="H3419" t="str">
        <f t="shared" si="53"/>
        <v>Yuksek yas</v>
      </c>
    </row>
    <row r="3420" spans="1:8" x14ac:dyDescent="0.3">
      <c r="A3420">
        <v>203418</v>
      </c>
      <c r="B3420">
        <v>28</v>
      </c>
      <c r="C3420" t="s">
        <v>13</v>
      </c>
      <c r="D3420" t="s">
        <v>8</v>
      </c>
      <c r="E3420" t="s">
        <v>12</v>
      </c>
      <c r="F3420" t="s">
        <v>10</v>
      </c>
      <c r="G3420">
        <v>1212</v>
      </c>
      <c r="H3420" t="str">
        <f t="shared" si="53"/>
        <v>Kicik yas</v>
      </c>
    </row>
    <row r="3421" spans="1:8" x14ac:dyDescent="0.3">
      <c r="A3421">
        <v>203419</v>
      </c>
      <c r="B3421">
        <v>38</v>
      </c>
      <c r="C3421" t="s">
        <v>13</v>
      </c>
      <c r="D3421" t="s">
        <v>17</v>
      </c>
      <c r="E3421" t="s">
        <v>9</v>
      </c>
      <c r="F3421" t="s">
        <v>10</v>
      </c>
      <c r="G3421">
        <v>1815</v>
      </c>
      <c r="H3421" t="str">
        <f t="shared" si="53"/>
        <v>Orta yas</v>
      </c>
    </row>
    <row r="3422" spans="1:8" x14ac:dyDescent="0.3">
      <c r="A3422">
        <v>203420</v>
      </c>
      <c r="B3422">
        <v>69</v>
      </c>
      <c r="C3422" t="s">
        <v>16</v>
      </c>
      <c r="D3422" t="s">
        <v>17</v>
      </c>
      <c r="E3422" t="s">
        <v>12</v>
      </c>
      <c r="F3422" t="s">
        <v>10</v>
      </c>
      <c r="G3422">
        <v>1519</v>
      </c>
      <c r="H3422" t="str">
        <f t="shared" si="53"/>
        <v>Yuksek yas</v>
      </c>
    </row>
    <row r="3423" spans="1:8" x14ac:dyDescent="0.3">
      <c r="A3423">
        <v>203421</v>
      </c>
      <c r="B3423">
        <v>72</v>
      </c>
      <c r="C3423" t="s">
        <v>7</v>
      </c>
      <c r="D3423" t="s">
        <v>18</v>
      </c>
      <c r="E3423" t="s">
        <v>9</v>
      </c>
      <c r="F3423" t="s">
        <v>10</v>
      </c>
      <c r="G3423">
        <v>1133</v>
      </c>
      <c r="H3423" t="str">
        <f t="shared" si="53"/>
        <v>Yuksek yas</v>
      </c>
    </row>
    <row r="3424" spans="1:8" x14ac:dyDescent="0.3">
      <c r="A3424">
        <v>203422</v>
      </c>
      <c r="B3424">
        <v>70</v>
      </c>
      <c r="C3424" t="s">
        <v>16</v>
      </c>
      <c r="D3424" t="s">
        <v>17</v>
      </c>
      <c r="E3424" t="s">
        <v>15</v>
      </c>
      <c r="F3424" t="s">
        <v>10</v>
      </c>
      <c r="G3424">
        <v>1446</v>
      </c>
      <c r="H3424" t="str">
        <f t="shared" si="53"/>
        <v>Yuksek yas</v>
      </c>
    </row>
    <row r="3425" spans="1:8" x14ac:dyDescent="0.3">
      <c r="A3425">
        <v>203423</v>
      </c>
      <c r="B3425">
        <v>43</v>
      </c>
      <c r="C3425" t="s">
        <v>13</v>
      </c>
      <c r="D3425" t="s">
        <v>18</v>
      </c>
      <c r="E3425" t="s">
        <v>19</v>
      </c>
      <c r="F3425" t="s">
        <v>10</v>
      </c>
      <c r="G3425">
        <v>1117</v>
      </c>
      <c r="H3425" t="str">
        <f t="shared" si="53"/>
        <v>Orta yas</v>
      </c>
    </row>
    <row r="3426" spans="1:8" x14ac:dyDescent="0.3">
      <c r="A3426">
        <v>203424</v>
      </c>
      <c r="B3426">
        <v>79</v>
      </c>
      <c r="C3426" t="s">
        <v>13</v>
      </c>
      <c r="D3426" t="s">
        <v>20</v>
      </c>
      <c r="E3426" t="s">
        <v>19</v>
      </c>
      <c r="F3426" t="s">
        <v>10</v>
      </c>
      <c r="G3426">
        <v>1595</v>
      </c>
      <c r="H3426" t="str">
        <f t="shared" si="53"/>
        <v>Yuksek yas</v>
      </c>
    </row>
    <row r="3427" spans="1:8" x14ac:dyDescent="0.3">
      <c r="A3427">
        <v>203425</v>
      </c>
      <c r="B3427">
        <v>21</v>
      </c>
      <c r="C3427" t="s">
        <v>11</v>
      </c>
      <c r="D3427" t="s">
        <v>8</v>
      </c>
      <c r="E3427" t="s">
        <v>19</v>
      </c>
      <c r="F3427" t="s">
        <v>10</v>
      </c>
      <c r="G3427">
        <v>1769</v>
      </c>
      <c r="H3427" t="str">
        <f t="shared" si="53"/>
        <v>Kicik yas</v>
      </c>
    </row>
    <row r="3428" spans="1:8" x14ac:dyDescent="0.3">
      <c r="A3428">
        <v>203426</v>
      </c>
      <c r="B3428">
        <v>51</v>
      </c>
      <c r="C3428" t="s">
        <v>16</v>
      </c>
      <c r="D3428" t="s">
        <v>17</v>
      </c>
      <c r="E3428" t="s">
        <v>9</v>
      </c>
      <c r="F3428" t="s">
        <v>10</v>
      </c>
      <c r="G3428">
        <v>1242</v>
      </c>
      <c r="H3428" t="str">
        <f t="shared" si="53"/>
        <v>Yuksek yas</v>
      </c>
    </row>
    <row r="3429" spans="1:8" x14ac:dyDescent="0.3">
      <c r="A3429">
        <v>203427</v>
      </c>
      <c r="B3429">
        <v>69</v>
      </c>
      <c r="C3429" t="s">
        <v>13</v>
      </c>
      <c r="D3429" t="s">
        <v>17</v>
      </c>
      <c r="E3429" t="s">
        <v>9</v>
      </c>
      <c r="F3429" t="s">
        <v>10</v>
      </c>
      <c r="G3429">
        <v>1748</v>
      </c>
      <c r="H3429" t="str">
        <f t="shared" si="53"/>
        <v>Yuksek yas</v>
      </c>
    </row>
    <row r="3430" spans="1:8" x14ac:dyDescent="0.3">
      <c r="A3430">
        <v>203428</v>
      </c>
      <c r="B3430">
        <v>65</v>
      </c>
      <c r="C3430" t="s">
        <v>7</v>
      </c>
      <c r="D3430" t="s">
        <v>20</v>
      </c>
      <c r="E3430" t="s">
        <v>9</v>
      </c>
      <c r="F3430" t="s">
        <v>10</v>
      </c>
      <c r="G3430">
        <v>1149</v>
      </c>
      <c r="H3430" t="str">
        <f t="shared" si="53"/>
        <v>Yuksek yas</v>
      </c>
    </row>
    <row r="3431" spans="1:8" x14ac:dyDescent="0.3">
      <c r="A3431">
        <v>203429</v>
      </c>
      <c r="B3431">
        <v>77</v>
      </c>
      <c r="C3431" t="s">
        <v>16</v>
      </c>
      <c r="D3431" t="s">
        <v>8</v>
      </c>
      <c r="E3431" t="s">
        <v>19</v>
      </c>
      <c r="F3431" t="s">
        <v>10</v>
      </c>
      <c r="G3431">
        <v>1885</v>
      </c>
      <c r="H3431" t="str">
        <f t="shared" si="53"/>
        <v>Yuksek yas</v>
      </c>
    </row>
    <row r="3432" spans="1:8" x14ac:dyDescent="0.3">
      <c r="A3432">
        <v>203430</v>
      </c>
      <c r="B3432">
        <v>35</v>
      </c>
      <c r="C3432" t="s">
        <v>16</v>
      </c>
      <c r="D3432" t="s">
        <v>14</v>
      </c>
      <c r="E3432" t="s">
        <v>15</v>
      </c>
      <c r="F3432" t="s">
        <v>10</v>
      </c>
      <c r="G3432">
        <v>1532</v>
      </c>
      <c r="H3432" t="str">
        <f t="shared" si="53"/>
        <v>Orta yas</v>
      </c>
    </row>
    <row r="3433" spans="1:8" x14ac:dyDescent="0.3">
      <c r="A3433">
        <v>203431</v>
      </c>
      <c r="B3433">
        <v>57</v>
      </c>
      <c r="C3433" t="s">
        <v>13</v>
      </c>
      <c r="D3433" t="s">
        <v>17</v>
      </c>
      <c r="E3433" t="s">
        <v>12</v>
      </c>
      <c r="F3433" t="s">
        <v>10</v>
      </c>
      <c r="G3433">
        <v>1645</v>
      </c>
      <c r="H3433" t="str">
        <f t="shared" si="53"/>
        <v>Yuksek yas</v>
      </c>
    </row>
    <row r="3434" spans="1:8" x14ac:dyDescent="0.3">
      <c r="A3434">
        <v>203432</v>
      </c>
      <c r="B3434">
        <v>52</v>
      </c>
      <c r="C3434" t="s">
        <v>13</v>
      </c>
      <c r="D3434" t="s">
        <v>21</v>
      </c>
      <c r="E3434" t="s">
        <v>12</v>
      </c>
      <c r="F3434" t="s">
        <v>10</v>
      </c>
      <c r="G3434">
        <v>1378</v>
      </c>
      <c r="H3434" t="str">
        <f t="shared" si="53"/>
        <v>Yuksek yas</v>
      </c>
    </row>
    <row r="3435" spans="1:8" x14ac:dyDescent="0.3">
      <c r="A3435">
        <v>203433</v>
      </c>
      <c r="B3435">
        <v>58</v>
      </c>
      <c r="C3435" t="s">
        <v>7</v>
      </c>
      <c r="D3435" t="s">
        <v>20</v>
      </c>
      <c r="E3435" t="s">
        <v>12</v>
      </c>
      <c r="F3435" t="s">
        <v>10</v>
      </c>
      <c r="G3435">
        <v>1607</v>
      </c>
      <c r="H3435" t="str">
        <f t="shared" si="53"/>
        <v>Yuksek yas</v>
      </c>
    </row>
    <row r="3436" spans="1:8" x14ac:dyDescent="0.3">
      <c r="A3436">
        <v>203434</v>
      </c>
      <c r="B3436">
        <v>46</v>
      </c>
      <c r="C3436" t="s">
        <v>16</v>
      </c>
      <c r="D3436" t="s">
        <v>21</v>
      </c>
      <c r="E3436" t="s">
        <v>19</v>
      </c>
      <c r="F3436" t="s">
        <v>10</v>
      </c>
      <c r="G3436">
        <v>1965</v>
      </c>
      <c r="H3436" t="str">
        <f t="shared" si="53"/>
        <v>Orta yas</v>
      </c>
    </row>
    <row r="3437" spans="1:8" x14ac:dyDescent="0.3">
      <c r="A3437">
        <v>203435</v>
      </c>
      <c r="B3437">
        <v>69</v>
      </c>
      <c r="C3437" t="s">
        <v>13</v>
      </c>
      <c r="D3437" t="s">
        <v>14</v>
      </c>
      <c r="E3437" t="s">
        <v>12</v>
      </c>
      <c r="F3437" t="s">
        <v>10</v>
      </c>
      <c r="G3437">
        <v>1524</v>
      </c>
      <c r="H3437" t="str">
        <f t="shared" si="53"/>
        <v>Yuksek yas</v>
      </c>
    </row>
    <row r="3438" spans="1:8" x14ac:dyDescent="0.3">
      <c r="A3438">
        <v>203436</v>
      </c>
      <c r="B3438">
        <v>46</v>
      </c>
      <c r="C3438" t="s">
        <v>7</v>
      </c>
      <c r="D3438" t="s">
        <v>21</v>
      </c>
      <c r="E3438" t="s">
        <v>19</v>
      </c>
      <c r="F3438" t="s">
        <v>10</v>
      </c>
      <c r="G3438">
        <v>1512</v>
      </c>
      <c r="H3438" t="str">
        <f t="shared" si="53"/>
        <v>Orta yas</v>
      </c>
    </row>
    <row r="3439" spans="1:8" x14ac:dyDescent="0.3">
      <c r="A3439">
        <v>203437</v>
      </c>
      <c r="B3439">
        <v>55</v>
      </c>
      <c r="C3439" t="s">
        <v>13</v>
      </c>
      <c r="D3439" t="s">
        <v>8</v>
      </c>
      <c r="E3439" t="s">
        <v>12</v>
      </c>
      <c r="F3439" t="s">
        <v>10</v>
      </c>
      <c r="G3439">
        <v>1661</v>
      </c>
      <c r="H3439" t="str">
        <f t="shared" si="53"/>
        <v>Yuksek yas</v>
      </c>
    </row>
    <row r="3440" spans="1:8" x14ac:dyDescent="0.3">
      <c r="A3440">
        <v>203438</v>
      </c>
      <c r="B3440">
        <v>59</v>
      </c>
      <c r="C3440" t="s">
        <v>16</v>
      </c>
      <c r="D3440" t="s">
        <v>20</v>
      </c>
      <c r="E3440" t="s">
        <v>9</v>
      </c>
      <c r="F3440" t="s">
        <v>10</v>
      </c>
      <c r="G3440">
        <v>1116</v>
      </c>
      <c r="H3440" t="str">
        <f t="shared" si="53"/>
        <v>Yuksek yas</v>
      </c>
    </row>
    <row r="3441" spans="1:8" x14ac:dyDescent="0.3">
      <c r="A3441">
        <v>203439</v>
      </c>
      <c r="B3441">
        <v>38</v>
      </c>
      <c r="C3441" t="s">
        <v>13</v>
      </c>
      <c r="D3441" t="s">
        <v>8</v>
      </c>
      <c r="E3441" t="s">
        <v>19</v>
      </c>
      <c r="F3441" t="s">
        <v>10</v>
      </c>
      <c r="G3441">
        <v>1663</v>
      </c>
      <c r="H3441" t="str">
        <f t="shared" si="53"/>
        <v>Orta yas</v>
      </c>
    </row>
    <row r="3442" spans="1:8" x14ac:dyDescent="0.3">
      <c r="A3442">
        <v>203440</v>
      </c>
      <c r="B3442">
        <v>59</v>
      </c>
      <c r="C3442" t="s">
        <v>16</v>
      </c>
      <c r="D3442" t="s">
        <v>18</v>
      </c>
      <c r="E3442" t="s">
        <v>19</v>
      </c>
      <c r="F3442" t="s">
        <v>10</v>
      </c>
      <c r="G3442">
        <v>1575</v>
      </c>
      <c r="H3442" t="str">
        <f t="shared" si="53"/>
        <v>Yuksek yas</v>
      </c>
    </row>
    <row r="3443" spans="1:8" x14ac:dyDescent="0.3">
      <c r="A3443">
        <v>203441</v>
      </c>
      <c r="B3443">
        <v>30</v>
      </c>
      <c r="C3443" t="s">
        <v>13</v>
      </c>
      <c r="D3443" t="s">
        <v>8</v>
      </c>
      <c r="E3443" t="s">
        <v>15</v>
      </c>
      <c r="F3443" t="s">
        <v>10</v>
      </c>
      <c r="G3443">
        <v>1936</v>
      </c>
      <c r="H3443" t="str">
        <f t="shared" si="53"/>
        <v>Kicik yas</v>
      </c>
    </row>
    <row r="3444" spans="1:8" x14ac:dyDescent="0.3">
      <c r="A3444">
        <v>203442</v>
      </c>
      <c r="B3444">
        <v>66</v>
      </c>
      <c r="C3444" t="s">
        <v>16</v>
      </c>
      <c r="D3444" t="s">
        <v>18</v>
      </c>
      <c r="E3444" t="s">
        <v>15</v>
      </c>
      <c r="F3444" t="s">
        <v>10</v>
      </c>
      <c r="G3444">
        <v>1989</v>
      </c>
      <c r="H3444" t="str">
        <f t="shared" si="53"/>
        <v>Yuksek yas</v>
      </c>
    </row>
    <row r="3445" spans="1:8" x14ac:dyDescent="0.3">
      <c r="A3445">
        <v>203443</v>
      </c>
      <c r="B3445">
        <v>58</v>
      </c>
      <c r="C3445" t="s">
        <v>7</v>
      </c>
      <c r="D3445" t="s">
        <v>8</v>
      </c>
      <c r="E3445" t="s">
        <v>12</v>
      </c>
      <c r="F3445" t="s">
        <v>10</v>
      </c>
      <c r="G3445">
        <v>1661</v>
      </c>
      <c r="H3445" t="str">
        <f t="shared" si="53"/>
        <v>Yuksek yas</v>
      </c>
    </row>
    <row r="3446" spans="1:8" x14ac:dyDescent="0.3">
      <c r="A3446">
        <v>203444</v>
      </c>
      <c r="B3446">
        <v>0</v>
      </c>
      <c r="C3446" t="s">
        <v>16</v>
      </c>
      <c r="D3446" t="s">
        <v>18</v>
      </c>
      <c r="E3446" t="s">
        <v>12</v>
      </c>
      <c r="F3446" t="s">
        <v>10</v>
      </c>
      <c r="G3446">
        <v>1316</v>
      </c>
      <c r="H3446" t="str">
        <f t="shared" si="53"/>
        <v>Bilinmir</v>
      </c>
    </row>
    <row r="3447" spans="1:8" x14ac:dyDescent="0.3">
      <c r="A3447">
        <v>203445</v>
      </c>
      <c r="B3447">
        <v>73</v>
      </c>
      <c r="C3447" t="s">
        <v>7</v>
      </c>
      <c r="D3447" t="s">
        <v>21</v>
      </c>
      <c r="E3447" t="s">
        <v>12</v>
      </c>
      <c r="F3447" t="s">
        <v>10</v>
      </c>
      <c r="G3447">
        <v>1875</v>
      </c>
      <c r="H3447" t="str">
        <f t="shared" si="53"/>
        <v>Yuksek yas</v>
      </c>
    </row>
    <row r="3448" spans="1:8" x14ac:dyDescent="0.3">
      <c r="A3448">
        <v>203446</v>
      </c>
      <c r="B3448">
        <v>26</v>
      </c>
      <c r="C3448" t="s">
        <v>16</v>
      </c>
      <c r="D3448" t="s">
        <v>18</v>
      </c>
      <c r="E3448" t="s">
        <v>15</v>
      </c>
      <c r="F3448" t="s">
        <v>10</v>
      </c>
      <c r="G3448">
        <v>1011</v>
      </c>
      <c r="H3448" t="str">
        <f t="shared" si="53"/>
        <v>Kicik yas</v>
      </c>
    </row>
    <row r="3449" spans="1:8" x14ac:dyDescent="0.3">
      <c r="A3449">
        <v>203447</v>
      </c>
      <c r="B3449">
        <v>58</v>
      </c>
      <c r="C3449" t="s">
        <v>7</v>
      </c>
      <c r="D3449" t="s">
        <v>18</v>
      </c>
      <c r="E3449" t="s">
        <v>15</v>
      </c>
      <c r="F3449" t="s">
        <v>10</v>
      </c>
      <c r="G3449">
        <v>1089</v>
      </c>
      <c r="H3449" t="str">
        <f t="shared" si="53"/>
        <v>Yuksek yas</v>
      </c>
    </row>
    <row r="3450" spans="1:8" x14ac:dyDescent="0.3">
      <c r="A3450">
        <v>203448</v>
      </c>
      <c r="B3450">
        <v>18</v>
      </c>
      <c r="C3450" t="s">
        <v>13</v>
      </c>
      <c r="D3450" t="s">
        <v>20</v>
      </c>
      <c r="E3450" t="s">
        <v>19</v>
      </c>
      <c r="F3450" t="s">
        <v>10</v>
      </c>
      <c r="G3450">
        <v>1387</v>
      </c>
      <c r="H3450" t="str">
        <f t="shared" si="53"/>
        <v>Kicik yas</v>
      </c>
    </row>
    <row r="3451" spans="1:8" x14ac:dyDescent="0.3">
      <c r="A3451">
        <v>203449</v>
      </c>
      <c r="B3451">
        <v>19</v>
      </c>
      <c r="C3451" t="s">
        <v>16</v>
      </c>
      <c r="D3451" t="s">
        <v>21</v>
      </c>
      <c r="E3451" t="s">
        <v>15</v>
      </c>
      <c r="F3451" t="s">
        <v>10</v>
      </c>
      <c r="G3451">
        <v>1082</v>
      </c>
      <c r="H3451" t="str">
        <f t="shared" si="53"/>
        <v>Kicik yas</v>
      </c>
    </row>
    <row r="3452" spans="1:8" x14ac:dyDescent="0.3">
      <c r="A3452">
        <v>203450</v>
      </c>
      <c r="B3452">
        <v>77</v>
      </c>
      <c r="C3452" t="s">
        <v>13</v>
      </c>
      <c r="D3452" t="s">
        <v>8</v>
      </c>
      <c r="E3452" t="s">
        <v>12</v>
      </c>
      <c r="F3452" t="s">
        <v>10</v>
      </c>
      <c r="G3452">
        <v>1975</v>
      </c>
      <c r="H3452" t="str">
        <f t="shared" si="53"/>
        <v>Yuksek yas</v>
      </c>
    </row>
    <row r="3453" spans="1:8" x14ac:dyDescent="0.3">
      <c r="A3453">
        <v>203451</v>
      </c>
      <c r="B3453">
        <v>65</v>
      </c>
      <c r="C3453" t="s">
        <v>7</v>
      </c>
      <c r="D3453" t="s">
        <v>8</v>
      </c>
      <c r="E3453" t="s">
        <v>19</v>
      </c>
      <c r="F3453" t="s">
        <v>10</v>
      </c>
      <c r="G3453">
        <v>1761</v>
      </c>
      <c r="H3453" t="str">
        <f t="shared" si="53"/>
        <v>Yuksek yas</v>
      </c>
    </row>
    <row r="3454" spans="1:8" x14ac:dyDescent="0.3">
      <c r="A3454">
        <v>203452</v>
      </c>
      <c r="B3454">
        <v>46</v>
      </c>
      <c r="C3454" t="s">
        <v>16</v>
      </c>
      <c r="D3454" t="s">
        <v>8</v>
      </c>
      <c r="E3454" t="s">
        <v>9</v>
      </c>
      <c r="F3454" t="s">
        <v>10</v>
      </c>
      <c r="G3454">
        <v>1895</v>
      </c>
      <c r="H3454" t="str">
        <f t="shared" si="53"/>
        <v>Orta yas</v>
      </c>
    </row>
    <row r="3455" spans="1:8" x14ac:dyDescent="0.3">
      <c r="A3455">
        <v>203453</v>
      </c>
      <c r="B3455">
        <v>50</v>
      </c>
      <c r="C3455" t="s">
        <v>16</v>
      </c>
      <c r="D3455" t="s">
        <v>18</v>
      </c>
      <c r="E3455" t="s">
        <v>15</v>
      </c>
      <c r="F3455" t="s">
        <v>10</v>
      </c>
      <c r="G3455">
        <v>1395</v>
      </c>
      <c r="H3455" t="str">
        <f t="shared" si="53"/>
        <v>Yuksek yas</v>
      </c>
    </row>
    <row r="3456" spans="1:8" x14ac:dyDescent="0.3">
      <c r="A3456">
        <v>203454</v>
      </c>
      <c r="B3456">
        <v>27</v>
      </c>
      <c r="C3456" t="s">
        <v>13</v>
      </c>
      <c r="D3456" t="s">
        <v>8</v>
      </c>
      <c r="E3456" t="s">
        <v>19</v>
      </c>
      <c r="F3456" t="s">
        <v>10</v>
      </c>
      <c r="G3456">
        <v>1544</v>
      </c>
      <c r="H3456" t="str">
        <f t="shared" si="53"/>
        <v>Kicik yas</v>
      </c>
    </row>
    <row r="3457" spans="1:8" x14ac:dyDescent="0.3">
      <c r="A3457">
        <v>203455</v>
      </c>
      <c r="B3457">
        <v>67</v>
      </c>
      <c r="C3457" t="s">
        <v>16</v>
      </c>
      <c r="D3457" t="s">
        <v>21</v>
      </c>
      <c r="E3457" t="s">
        <v>19</v>
      </c>
      <c r="F3457" t="s">
        <v>10</v>
      </c>
      <c r="G3457">
        <v>1660</v>
      </c>
      <c r="H3457" t="str">
        <f t="shared" si="53"/>
        <v>Yuksek yas</v>
      </c>
    </row>
    <row r="3458" spans="1:8" x14ac:dyDescent="0.3">
      <c r="A3458">
        <v>203456</v>
      </c>
      <c r="B3458">
        <v>75</v>
      </c>
      <c r="C3458" t="s">
        <v>16</v>
      </c>
      <c r="D3458" t="s">
        <v>14</v>
      </c>
      <c r="E3458" t="s">
        <v>15</v>
      </c>
      <c r="F3458" t="s">
        <v>10</v>
      </c>
      <c r="G3458">
        <v>1639</v>
      </c>
      <c r="H3458" t="str">
        <f t="shared" ref="H3458:H3521" si="54">IF(B3458=0, "Bilinmir",
    IF(AND(B3458&gt;0, B3458&lt;35), "Kicik yas",
        IF(AND(B3458&gt;=35, B3458&lt;50), "Orta yas",
            "Yuksek yas"
        )
    )
)</f>
        <v>Yuksek yas</v>
      </c>
    </row>
    <row r="3459" spans="1:8" x14ac:dyDescent="0.3">
      <c r="A3459">
        <v>203457</v>
      </c>
      <c r="B3459">
        <v>77</v>
      </c>
      <c r="C3459" t="s">
        <v>13</v>
      </c>
      <c r="D3459" t="s">
        <v>14</v>
      </c>
      <c r="E3459" t="s">
        <v>12</v>
      </c>
      <c r="F3459" t="s">
        <v>10</v>
      </c>
      <c r="G3459">
        <v>1099</v>
      </c>
      <c r="H3459" t="str">
        <f t="shared" si="54"/>
        <v>Yuksek yas</v>
      </c>
    </row>
    <row r="3460" spans="1:8" x14ac:dyDescent="0.3">
      <c r="A3460">
        <v>203458</v>
      </c>
      <c r="B3460">
        <v>57</v>
      </c>
      <c r="C3460" t="s">
        <v>16</v>
      </c>
      <c r="D3460" t="s">
        <v>21</v>
      </c>
      <c r="E3460" t="s">
        <v>12</v>
      </c>
      <c r="F3460" t="s">
        <v>10</v>
      </c>
      <c r="G3460">
        <v>1456</v>
      </c>
      <c r="H3460" t="str">
        <f t="shared" si="54"/>
        <v>Yuksek yas</v>
      </c>
    </row>
    <row r="3461" spans="1:8" x14ac:dyDescent="0.3">
      <c r="A3461">
        <v>203459</v>
      </c>
      <c r="B3461">
        <v>38</v>
      </c>
      <c r="C3461" t="s">
        <v>13</v>
      </c>
      <c r="D3461" t="s">
        <v>17</v>
      </c>
      <c r="E3461" t="s">
        <v>15</v>
      </c>
      <c r="F3461" t="s">
        <v>10</v>
      </c>
      <c r="G3461">
        <v>1998</v>
      </c>
      <c r="H3461" t="str">
        <f t="shared" si="54"/>
        <v>Orta yas</v>
      </c>
    </row>
    <row r="3462" spans="1:8" x14ac:dyDescent="0.3">
      <c r="A3462">
        <v>203460</v>
      </c>
      <c r="B3462">
        <v>45</v>
      </c>
      <c r="C3462" t="s">
        <v>13</v>
      </c>
      <c r="D3462" t="s">
        <v>18</v>
      </c>
      <c r="E3462" t="s">
        <v>9</v>
      </c>
      <c r="F3462" t="s">
        <v>10</v>
      </c>
      <c r="G3462">
        <v>1873</v>
      </c>
      <c r="H3462" t="str">
        <f t="shared" si="54"/>
        <v>Orta yas</v>
      </c>
    </row>
    <row r="3463" spans="1:8" x14ac:dyDescent="0.3">
      <c r="A3463">
        <v>203461</v>
      </c>
      <c r="B3463">
        <v>28</v>
      </c>
      <c r="C3463" t="s">
        <v>13</v>
      </c>
      <c r="D3463" t="s">
        <v>18</v>
      </c>
      <c r="E3463" t="s">
        <v>12</v>
      </c>
      <c r="F3463" t="s">
        <v>10</v>
      </c>
      <c r="G3463">
        <v>1327</v>
      </c>
      <c r="H3463" t="str">
        <f t="shared" si="54"/>
        <v>Kicik yas</v>
      </c>
    </row>
    <row r="3464" spans="1:8" x14ac:dyDescent="0.3">
      <c r="A3464">
        <v>203462</v>
      </c>
      <c r="B3464">
        <v>72</v>
      </c>
      <c r="C3464" t="s">
        <v>13</v>
      </c>
      <c r="D3464" t="s">
        <v>21</v>
      </c>
      <c r="E3464" t="s">
        <v>9</v>
      </c>
      <c r="F3464" t="s">
        <v>10</v>
      </c>
      <c r="G3464">
        <v>1723</v>
      </c>
      <c r="H3464" t="str">
        <f t="shared" si="54"/>
        <v>Yuksek yas</v>
      </c>
    </row>
    <row r="3465" spans="1:8" x14ac:dyDescent="0.3">
      <c r="A3465">
        <v>203463</v>
      </c>
      <c r="B3465">
        <v>51</v>
      </c>
      <c r="C3465" t="s">
        <v>13</v>
      </c>
      <c r="D3465" t="s">
        <v>20</v>
      </c>
      <c r="E3465" t="s">
        <v>15</v>
      </c>
      <c r="F3465" t="s">
        <v>10</v>
      </c>
      <c r="G3465">
        <v>1073</v>
      </c>
      <c r="H3465" t="str">
        <f t="shared" si="54"/>
        <v>Yuksek yas</v>
      </c>
    </row>
    <row r="3466" spans="1:8" x14ac:dyDescent="0.3">
      <c r="A3466">
        <v>203464</v>
      </c>
      <c r="B3466">
        <v>25</v>
      </c>
      <c r="C3466" t="s">
        <v>7</v>
      </c>
      <c r="D3466" t="s">
        <v>8</v>
      </c>
      <c r="E3466" t="s">
        <v>19</v>
      </c>
      <c r="F3466" t="s">
        <v>10</v>
      </c>
      <c r="G3466">
        <v>1095</v>
      </c>
      <c r="H3466" t="str">
        <f t="shared" si="54"/>
        <v>Kicik yas</v>
      </c>
    </row>
    <row r="3467" spans="1:8" x14ac:dyDescent="0.3">
      <c r="A3467">
        <v>203465</v>
      </c>
      <c r="B3467">
        <v>76</v>
      </c>
      <c r="C3467" t="s">
        <v>7</v>
      </c>
      <c r="D3467" t="s">
        <v>20</v>
      </c>
      <c r="E3467" t="s">
        <v>19</v>
      </c>
      <c r="F3467" t="s">
        <v>10</v>
      </c>
      <c r="G3467">
        <v>1091</v>
      </c>
      <c r="H3467" t="str">
        <f t="shared" si="54"/>
        <v>Yuksek yas</v>
      </c>
    </row>
    <row r="3468" spans="1:8" x14ac:dyDescent="0.3">
      <c r="A3468">
        <v>203466</v>
      </c>
      <c r="B3468">
        <v>39</v>
      </c>
      <c r="C3468" t="s">
        <v>13</v>
      </c>
      <c r="D3468" t="s">
        <v>17</v>
      </c>
      <c r="E3468" t="s">
        <v>9</v>
      </c>
      <c r="F3468" t="s">
        <v>10</v>
      </c>
      <c r="G3468">
        <v>1329</v>
      </c>
      <c r="H3468" t="str">
        <f t="shared" si="54"/>
        <v>Orta yas</v>
      </c>
    </row>
    <row r="3469" spans="1:8" x14ac:dyDescent="0.3">
      <c r="A3469">
        <v>203467</v>
      </c>
      <c r="B3469">
        <v>25</v>
      </c>
      <c r="C3469" t="s">
        <v>7</v>
      </c>
      <c r="D3469" t="s">
        <v>20</v>
      </c>
      <c r="E3469" t="s">
        <v>9</v>
      </c>
      <c r="F3469" t="s">
        <v>10</v>
      </c>
      <c r="G3469">
        <v>1839</v>
      </c>
      <c r="H3469" t="str">
        <f t="shared" si="54"/>
        <v>Kicik yas</v>
      </c>
    </row>
    <row r="3470" spans="1:8" x14ac:dyDescent="0.3">
      <c r="A3470">
        <v>203468</v>
      </c>
      <c r="B3470">
        <v>66</v>
      </c>
      <c r="C3470" t="s">
        <v>7</v>
      </c>
      <c r="D3470" t="s">
        <v>17</v>
      </c>
      <c r="E3470" t="s">
        <v>19</v>
      </c>
      <c r="F3470" t="s">
        <v>10</v>
      </c>
      <c r="G3470">
        <v>1947</v>
      </c>
      <c r="H3470" t="str">
        <f t="shared" si="54"/>
        <v>Yuksek yas</v>
      </c>
    </row>
    <row r="3471" spans="1:8" x14ac:dyDescent="0.3">
      <c r="A3471">
        <v>203469</v>
      </c>
      <c r="B3471">
        <v>32</v>
      </c>
      <c r="C3471" t="s">
        <v>16</v>
      </c>
      <c r="D3471" t="s">
        <v>21</v>
      </c>
      <c r="E3471" t="s">
        <v>15</v>
      </c>
      <c r="F3471" t="s">
        <v>10</v>
      </c>
      <c r="G3471">
        <v>1174</v>
      </c>
      <c r="H3471" t="str">
        <f t="shared" si="54"/>
        <v>Kicik yas</v>
      </c>
    </row>
    <row r="3472" spans="1:8" x14ac:dyDescent="0.3">
      <c r="A3472">
        <v>203470</v>
      </c>
      <c r="B3472">
        <v>34</v>
      </c>
      <c r="C3472" t="s">
        <v>11</v>
      </c>
      <c r="D3472" t="s">
        <v>8</v>
      </c>
      <c r="E3472" t="s">
        <v>19</v>
      </c>
      <c r="F3472" t="s">
        <v>10</v>
      </c>
      <c r="G3472">
        <v>1736</v>
      </c>
      <c r="H3472" t="str">
        <f t="shared" si="54"/>
        <v>Kicik yas</v>
      </c>
    </row>
    <row r="3473" spans="1:8" x14ac:dyDescent="0.3">
      <c r="A3473">
        <v>203471</v>
      </c>
      <c r="B3473">
        <v>77</v>
      </c>
      <c r="C3473" t="s">
        <v>7</v>
      </c>
      <c r="D3473" t="s">
        <v>21</v>
      </c>
      <c r="E3473" t="s">
        <v>15</v>
      </c>
      <c r="F3473" t="s">
        <v>10</v>
      </c>
      <c r="G3473">
        <v>1314</v>
      </c>
      <c r="H3473" t="str">
        <f t="shared" si="54"/>
        <v>Yuksek yas</v>
      </c>
    </row>
    <row r="3474" spans="1:8" x14ac:dyDescent="0.3">
      <c r="A3474">
        <v>203472</v>
      </c>
      <c r="B3474">
        <v>40</v>
      </c>
      <c r="C3474" t="s">
        <v>16</v>
      </c>
      <c r="D3474" t="s">
        <v>8</v>
      </c>
      <c r="E3474" t="s">
        <v>19</v>
      </c>
      <c r="F3474" t="s">
        <v>10</v>
      </c>
      <c r="G3474">
        <v>1686</v>
      </c>
      <c r="H3474" t="str">
        <f t="shared" si="54"/>
        <v>Orta yas</v>
      </c>
    </row>
    <row r="3475" spans="1:8" x14ac:dyDescent="0.3">
      <c r="A3475">
        <v>203473</v>
      </c>
      <c r="B3475">
        <v>41</v>
      </c>
      <c r="C3475" t="s">
        <v>16</v>
      </c>
      <c r="D3475" t="s">
        <v>18</v>
      </c>
      <c r="E3475" t="s">
        <v>9</v>
      </c>
      <c r="F3475" t="s">
        <v>10</v>
      </c>
      <c r="G3475">
        <v>1567</v>
      </c>
      <c r="H3475" t="str">
        <f t="shared" si="54"/>
        <v>Orta yas</v>
      </c>
    </row>
    <row r="3476" spans="1:8" x14ac:dyDescent="0.3">
      <c r="A3476">
        <v>203474</v>
      </c>
      <c r="B3476">
        <v>62</v>
      </c>
      <c r="C3476" t="s">
        <v>13</v>
      </c>
      <c r="D3476" t="s">
        <v>17</v>
      </c>
      <c r="E3476" t="s">
        <v>12</v>
      </c>
      <c r="F3476" t="s">
        <v>10</v>
      </c>
      <c r="G3476">
        <v>1496</v>
      </c>
      <c r="H3476" t="str">
        <f t="shared" si="54"/>
        <v>Yuksek yas</v>
      </c>
    </row>
    <row r="3477" spans="1:8" x14ac:dyDescent="0.3">
      <c r="A3477">
        <v>203475</v>
      </c>
      <c r="B3477">
        <v>36</v>
      </c>
      <c r="C3477" t="s">
        <v>11</v>
      </c>
      <c r="D3477" t="s">
        <v>8</v>
      </c>
      <c r="E3477" t="s">
        <v>9</v>
      </c>
      <c r="F3477" t="s">
        <v>10</v>
      </c>
      <c r="G3477">
        <v>1268</v>
      </c>
      <c r="H3477" t="str">
        <f t="shared" si="54"/>
        <v>Orta yas</v>
      </c>
    </row>
    <row r="3478" spans="1:8" x14ac:dyDescent="0.3">
      <c r="A3478">
        <v>203476</v>
      </c>
      <c r="B3478">
        <v>22</v>
      </c>
      <c r="C3478" t="s">
        <v>11</v>
      </c>
      <c r="D3478" t="s">
        <v>18</v>
      </c>
      <c r="E3478" t="s">
        <v>19</v>
      </c>
      <c r="F3478" t="s">
        <v>10</v>
      </c>
      <c r="G3478">
        <v>1427</v>
      </c>
      <c r="H3478" t="str">
        <f t="shared" si="54"/>
        <v>Kicik yas</v>
      </c>
    </row>
    <row r="3479" spans="1:8" x14ac:dyDescent="0.3">
      <c r="A3479">
        <v>203477</v>
      </c>
      <c r="B3479">
        <v>49</v>
      </c>
      <c r="C3479" t="s">
        <v>13</v>
      </c>
      <c r="D3479" t="s">
        <v>21</v>
      </c>
      <c r="E3479" t="s">
        <v>9</v>
      </c>
      <c r="F3479" t="s">
        <v>10</v>
      </c>
      <c r="G3479">
        <v>1034</v>
      </c>
      <c r="H3479" t="str">
        <f t="shared" si="54"/>
        <v>Orta yas</v>
      </c>
    </row>
    <row r="3480" spans="1:8" x14ac:dyDescent="0.3">
      <c r="A3480">
        <v>203478</v>
      </c>
      <c r="B3480">
        <v>61</v>
      </c>
      <c r="C3480" t="s">
        <v>13</v>
      </c>
      <c r="D3480" t="s">
        <v>14</v>
      </c>
      <c r="E3480" t="s">
        <v>9</v>
      </c>
      <c r="F3480" t="s">
        <v>10</v>
      </c>
      <c r="G3480">
        <v>1118</v>
      </c>
      <c r="H3480" t="str">
        <f t="shared" si="54"/>
        <v>Yuksek yas</v>
      </c>
    </row>
    <row r="3481" spans="1:8" x14ac:dyDescent="0.3">
      <c r="A3481">
        <v>203479</v>
      </c>
      <c r="B3481">
        <v>18</v>
      </c>
      <c r="C3481" t="s">
        <v>16</v>
      </c>
      <c r="D3481" t="s">
        <v>14</v>
      </c>
      <c r="E3481" t="s">
        <v>19</v>
      </c>
      <c r="F3481" t="s">
        <v>10</v>
      </c>
      <c r="G3481">
        <v>1370</v>
      </c>
      <c r="H3481" t="str">
        <f t="shared" si="54"/>
        <v>Kicik yas</v>
      </c>
    </row>
    <row r="3482" spans="1:8" x14ac:dyDescent="0.3">
      <c r="A3482">
        <v>203480</v>
      </c>
      <c r="B3482">
        <v>40</v>
      </c>
      <c r="C3482" t="s">
        <v>16</v>
      </c>
      <c r="D3482" t="s">
        <v>14</v>
      </c>
      <c r="E3482" t="s">
        <v>12</v>
      </c>
      <c r="F3482" t="s">
        <v>10</v>
      </c>
      <c r="G3482">
        <v>1924</v>
      </c>
      <c r="H3482" t="str">
        <f t="shared" si="54"/>
        <v>Orta yas</v>
      </c>
    </row>
    <row r="3483" spans="1:8" x14ac:dyDescent="0.3">
      <c r="A3483">
        <v>203481</v>
      </c>
      <c r="B3483">
        <v>54</v>
      </c>
      <c r="C3483" t="s">
        <v>13</v>
      </c>
      <c r="D3483" t="s">
        <v>18</v>
      </c>
      <c r="E3483" t="s">
        <v>9</v>
      </c>
      <c r="F3483" t="s">
        <v>10</v>
      </c>
      <c r="G3483">
        <v>1567</v>
      </c>
      <c r="H3483" t="str">
        <f t="shared" si="54"/>
        <v>Yuksek yas</v>
      </c>
    </row>
    <row r="3484" spans="1:8" x14ac:dyDescent="0.3">
      <c r="A3484">
        <v>203482</v>
      </c>
      <c r="B3484">
        <v>25</v>
      </c>
      <c r="C3484" t="s">
        <v>7</v>
      </c>
      <c r="D3484" t="s">
        <v>14</v>
      </c>
      <c r="E3484" t="s">
        <v>15</v>
      </c>
      <c r="F3484" t="s">
        <v>10</v>
      </c>
      <c r="G3484">
        <v>1900</v>
      </c>
      <c r="H3484" t="str">
        <f t="shared" si="54"/>
        <v>Kicik yas</v>
      </c>
    </row>
    <row r="3485" spans="1:8" x14ac:dyDescent="0.3">
      <c r="A3485">
        <v>203483</v>
      </c>
      <c r="B3485">
        <v>30</v>
      </c>
      <c r="C3485" t="s">
        <v>13</v>
      </c>
      <c r="D3485" t="s">
        <v>21</v>
      </c>
      <c r="E3485" t="s">
        <v>15</v>
      </c>
      <c r="F3485" t="s">
        <v>10</v>
      </c>
      <c r="G3485">
        <v>1450</v>
      </c>
      <c r="H3485" t="str">
        <f t="shared" si="54"/>
        <v>Kicik yas</v>
      </c>
    </row>
    <row r="3486" spans="1:8" x14ac:dyDescent="0.3">
      <c r="A3486">
        <v>203484</v>
      </c>
      <c r="B3486">
        <v>25</v>
      </c>
      <c r="C3486" t="s">
        <v>7</v>
      </c>
      <c r="D3486" t="s">
        <v>18</v>
      </c>
      <c r="E3486" t="s">
        <v>12</v>
      </c>
      <c r="F3486" t="s">
        <v>10</v>
      </c>
      <c r="G3486">
        <v>1308</v>
      </c>
      <c r="H3486" t="str">
        <f t="shared" si="54"/>
        <v>Kicik yas</v>
      </c>
    </row>
    <row r="3487" spans="1:8" x14ac:dyDescent="0.3">
      <c r="A3487">
        <v>203485</v>
      </c>
      <c r="B3487">
        <v>74</v>
      </c>
      <c r="C3487" t="s">
        <v>16</v>
      </c>
      <c r="D3487" t="s">
        <v>8</v>
      </c>
      <c r="E3487" t="s">
        <v>19</v>
      </c>
      <c r="F3487" t="s">
        <v>10</v>
      </c>
      <c r="G3487">
        <v>1356</v>
      </c>
      <c r="H3487" t="str">
        <f t="shared" si="54"/>
        <v>Yuksek yas</v>
      </c>
    </row>
    <row r="3488" spans="1:8" x14ac:dyDescent="0.3">
      <c r="A3488">
        <v>203486</v>
      </c>
      <c r="B3488">
        <v>40</v>
      </c>
      <c r="C3488" t="s">
        <v>7</v>
      </c>
      <c r="D3488" t="s">
        <v>8</v>
      </c>
      <c r="E3488" t="s">
        <v>9</v>
      </c>
      <c r="F3488" t="s">
        <v>10</v>
      </c>
      <c r="G3488">
        <v>1375</v>
      </c>
      <c r="H3488" t="str">
        <f t="shared" si="54"/>
        <v>Orta yas</v>
      </c>
    </row>
    <row r="3489" spans="1:8" x14ac:dyDescent="0.3">
      <c r="A3489">
        <v>203487</v>
      </c>
      <c r="B3489">
        <v>60</v>
      </c>
      <c r="C3489" t="s">
        <v>16</v>
      </c>
      <c r="D3489" t="s">
        <v>8</v>
      </c>
      <c r="E3489" t="s">
        <v>12</v>
      </c>
      <c r="F3489" t="s">
        <v>10</v>
      </c>
      <c r="G3489">
        <v>1827</v>
      </c>
      <c r="H3489" t="str">
        <f t="shared" si="54"/>
        <v>Yuksek yas</v>
      </c>
    </row>
    <row r="3490" spans="1:8" x14ac:dyDescent="0.3">
      <c r="A3490">
        <v>203488</v>
      </c>
      <c r="B3490">
        <v>18</v>
      </c>
      <c r="C3490" t="s">
        <v>13</v>
      </c>
      <c r="D3490" t="s">
        <v>8</v>
      </c>
      <c r="E3490" t="s">
        <v>19</v>
      </c>
      <c r="F3490" t="s">
        <v>10</v>
      </c>
      <c r="G3490">
        <v>1104</v>
      </c>
      <c r="H3490" t="str">
        <f t="shared" si="54"/>
        <v>Kicik yas</v>
      </c>
    </row>
    <row r="3491" spans="1:8" x14ac:dyDescent="0.3">
      <c r="A3491">
        <v>203489</v>
      </c>
      <c r="B3491">
        <v>62</v>
      </c>
      <c r="C3491" t="s">
        <v>13</v>
      </c>
      <c r="D3491" t="s">
        <v>17</v>
      </c>
      <c r="E3491" t="s">
        <v>9</v>
      </c>
      <c r="F3491" t="s">
        <v>10</v>
      </c>
      <c r="G3491">
        <v>1389</v>
      </c>
      <c r="H3491" t="str">
        <f t="shared" si="54"/>
        <v>Yuksek yas</v>
      </c>
    </row>
    <row r="3492" spans="1:8" x14ac:dyDescent="0.3">
      <c r="A3492">
        <v>203490</v>
      </c>
      <c r="B3492">
        <v>68</v>
      </c>
      <c r="C3492" t="s">
        <v>16</v>
      </c>
      <c r="D3492" t="s">
        <v>21</v>
      </c>
      <c r="E3492" t="s">
        <v>19</v>
      </c>
      <c r="F3492" t="s">
        <v>10</v>
      </c>
      <c r="G3492">
        <v>1175</v>
      </c>
      <c r="H3492" t="str">
        <f t="shared" si="54"/>
        <v>Yuksek yas</v>
      </c>
    </row>
    <row r="3493" spans="1:8" x14ac:dyDescent="0.3">
      <c r="A3493">
        <v>203491</v>
      </c>
      <c r="B3493">
        <v>41</v>
      </c>
      <c r="C3493" t="s">
        <v>16</v>
      </c>
      <c r="D3493" t="s">
        <v>8</v>
      </c>
      <c r="E3493" t="s">
        <v>15</v>
      </c>
      <c r="F3493" t="s">
        <v>10</v>
      </c>
      <c r="G3493">
        <v>1105</v>
      </c>
      <c r="H3493" t="str">
        <f t="shared" si="54"/>
        <v>Orta yas</v>
      </c>
    </row>
    <row r="3494" spans="1:8" x14ac:dyDescent="0.3">
      <c r="A3494">
        <v>203492</v>
      </c>
      <c r="B3494">
        <v>52</v>
      </c>
      <c r="C3494" t="s">
        <v>16</v>
      </c>
      <c r="D3494" t="s">
        <v>14</v>
      </c>
      <c r="E3494" t="s">
        <v>19</v>
      </c>
      <c r="F3494" t="s">
        <v>10</v>
      </c>
      <c r="G3494">
        <v>1591</v>
      </c>
      <c r="H3494" t="str">
        <f t="shared" si="54"/>
        <v>Yuksek yas</v>
      </c>
    </row>
    <row r="3495" spans="1:8" x14ac:dyDescent="0.3">
      <c r="A3495">
        <v>203493</v>
      </c>
      <c r="B3495">
        <v>41</v>
      </c>
      <c r="C3495" t="s">
        <v>13</v>
      </c>
      <c r="D3495" t="s">
        <v>14</v>
      </c>
      <c r="E3495" t="s">
        <v>9</v>
      </c>
      <c r="F3495" t="s">
        <v>10</v>
      </c>
      <c r="G3495">
        <v>1162</v>
      </c>
      <c r="H3495" t="str">
        <f t="shared" si="54"/>
        <v>Orta yas</v>
      </c>
    </row>
    <row r="3496" spans="1:8" x14ac:dyDescent="0.3">
      <c r="A3496">
        <v>203494</v>
      </c>
      <c r="B3496">
        <v>34</v>
      </c>
      <c r="C3496" t="s">
        <v>13</v>
      </c>
      <c r="D3496" t="s">
        <v>17</v>
      </c>
      <c r="E3496" t="s">
        <v>12</v>
      </c>
      <c r="F3496" t="s">
        <v>10</v>
      </c>
      <c r="G3496">
        <v>1913</v>
      </c>
      <c r="H3496" t="str">
        <f t="shared" si="54"/>
        <v>Kicik yas</v>
      </c>
    </row>
    <row r="3497" spans="1:8" x14ac:dyDescent="0.3">
      <c r="A3497">
        <v>203495</v>
      </c>
      <c r="B3497">
        <v>22</v>
      </c>
      <c r="C3497" t="s">
        <v>7</v>
      </c>
      <c r="D3497" t="s">
        <v>18</v>
      </c>
      <c r="E3497" t="s">
        <v>12</v>
      </c>
      <c r="F3497" t="s">
        <v>10</v>
      </c>
      <c r="G3497">
        <v>1266</v>
      </c>
      <c r="H3497" t="str">
        <f t="shared" si="54"/>
        <v>Kicik yas</v>
      </c>
    </row>
    <row r="3498" spans="1:8" x14ac:dyDescent="0.3">
      <c r="A3498">
        <v>203496</v>
      </c>
      <c r="B3498">
        <v>37</v>
      </c>
      <c r="C3498" t="s">
        <v>16</v>
      </c>
      <c r="D3498" t="s">
        <v>20</v>
      </c>
      <c r="E3498" t="s">
        <v>12</v>
      </c>
      <c r="F3498" t="s">
        <v>10</v>
      </c>
      <c r="G3498">
        <v>1562</v>
      </c>
      <c r="H3498" t="str">
        <f t="shared" si="54"/>
        <v>Orta yas</v>
      </c>
    </row>
    <row r="3499" spans="1:8" x14ac:dyDescent="0.3">
      <c r="A3499">
        <v>203497</v>
      </c>
      <c r="B3499">
        <v>38</v>
      </c>
      <c r="C3499" t="s">
        <v>11</v>
      </c>
      <c r="D3499" t="s">
        <v>14</v>
      </c>
      <c r="E3499" t="s">
        <v>15</v>
      </c>
      <c r="F3499" t="s">
        <v>10</v>
      </c>
      <c r="G3499">
        <v>1888</v>
      </c>
      <c r="H3499" t="str">
        <f t="shared" si="54"/>
        <v>Orta yas</v>
      </c>
    </row>
    <row r="3500" spans="1:8" x14ac:dyDescent="0.3">
      <c r="A3500">
        <v>203498</v>
      </c>
      <c r="B3500">
        <v>57</v>
      </c>
      <c r="C3500" t="s">
        <v>13</v>
      </c>
      <c r="D3500" t="s">
        <v>17</v>
      </c>
      <c r="E3500" t="s">
        <v>12</v>
      </c>
      <c r="F3500" t="s">
        <v>10</v>
      </c>
      <c r="G3500">
        <v>1278</v>
      </c>
      <c r="H3500" t="str">
        <f t="shared" si="54"/>
        <v>Yuksek yas</v>
      </c>
    </row>
    <row r="3501" spans="1:8" x14ac:dyDescent="0.3">
      <c r="A3501">
        <v>203499</v>
      </c>
      <c r="B3501">
        <v>75</v>
      </c>
      <c r="C3501" t="s">
        <v>7</v>
      </c>
      <c r="D3501" t="s">
        <v>20</v>
      </c>
      <c r="E3501" t="s">
        <v>9</v>
      </c>
      <c r="F3501" t="s">
        <v>10</v>
      </c>
      <c r="G3501">
        <v>1302</v>
      </c>
      <c r="H3501" t="str">
        <f t="shared" si="54"/>
        <v>Yuksek yas</v>
      </c>
    </row>
    <row r="3502" spans="1:8" x14ac:dyDescent="0.3">
      <c r="A3502">
        <v>203500</v>
      </c>
      <c r="B3502">
        <v>48</v>
      </c>
      <c r="C3502" t="s">
        <v>7</v>
      </c>
      <c r="D3502" t="s">
        <v>14</v>
      </c>
      <c r="E3502" t="s">
        <v>12</v>
      </c>
      <c r="F3502" t="s">
        <v>10</v>
      </c>
      <c r="G3502">
        <v>1586</v>
      </c>
      <c r="H3502" t="str">
        <f t="shared" si="54"/>
        <v>Orta yas</v>
      </c>
    </row>
    <row r="3503" spans="1:8" x14ac:dyDescent="0.3">
      <c r="A3503">
        <v>203501</v>
      </c>
      <c r="B3503">
        <v>63</v>
      </c>
      <c r="C3503" t="s">
        <v>13</v>
      </c>
      <c r="D3503" t="s">
        <v>14</v>
      </c>
      <c r="E3503" t="s">
        <v>9</v>
      </c>
      <c r="F3503" t="s">
        <v>10</v>
      </c>
      <c r="G3503">
        <v>1954</v>
      </c>
      <c r="H3503" t="str">
        <f t="shared" si="54"/>
        <v>Yuksek yas</v>
      </c>
    </row>
    <row r="3504" spans="1:8" x14ac:dyDescent="0.3">
      <c r="A3504">
        <v>203502</v>
      </c>
      <c r="B3504">
        <v>53</v>
      </c>
      <c r="C3504" t="s">
        <v>13</v>
      </c>
      <c r="D3504" t="s">
        <v>17</v>
      </c>
      <c r="E3504" t="s">
        <v>19</v>
      </c>
      <c r="F3504" t="s">
        <v>10</v>
      </c>
      <c r="G3504">
        <v>1952</v>
      </c>
      <c r="H3504" t="str">
        <f t="shared" si="54"/>
        <v>Yuksek yas</v>
      </c>
    </row>
    <row r="3505" spans="1:8" x14ac:dyDescent="0.3">
      <c r="A3505">
        <v>203503</v>
      </c>
      <c r="B3505">
        <v>28</v>
      </c>
      <c r="C3505" t="s">
        <v>16</v>
      </c>
      <c r="D3505" t="s">
        <v>14</v>
      </c>
      <c r="E3505" t="s">
        <v>15</v>
      </c>
      <c r="F3505" t="s">
        <v>10</v>
      </c>
      <c r="G3505">
        <v>1860</v>
      </c>
      <c r="H3505" t="str">
        <f t="shared" si="54"/>
        <v>Kicik yas</v>
      </c>
    </row>
    <row r="3506" spans="1:8" x14ac:dyDescent="0.3">
      <c r="A3506">
        <v>203504</v>
      </c>
      <c r="B3506">
        <v>69</v>
      </c>
      <c r="C3506" t="s">
        <v>7</v>
      </c>
      <c r="D3506" t="s">
        <v>14</v>
      </c>
      <c r="E3506" t="s">
        <v>15</v>
      </c>
      <c r="F3506" t="s">
        <v>10</v>
      </c>
      <c r="G3506">
        <v>1126</v>
      </c>
      <c r="H3506" t="str">
        <f t="shared" si="54"/>
        <v>Yuksek yas</v>
      </c>
    </row>
    <row r="3507" spans="1:8" x14ac:dyDescent="0.3">
      <c r="A3507">
        <v>203505</v>
      </c>
      <c r="B3507">
        <v>32</v>
      </c>
      <c r="C3507" t="s">
        <v>13</v>
      </c>
      <c r="D3507" t="s">
        <v>20</v>
      </c>
      <c r="E3507" t="s">
        <v>12</v>
      </c>
      <c r="F3507" t="s">
        <v>10</v>
      </c>
      <c r="G3507">
        <v>1245</v>
      </c>
      <c r="H3507" t="str">
        <f t="shared" si="54"/>
        <v>Kicik yas</v>
      </c>
    </row>
    <row r="3508" spans="1:8" x14ac:dyDescent="0.3">
      <c r="A3508">
        <v>203506</v>
      </c>
      <c r="B3508">
        <v>36</v>
      </c>
      <c r="C3508" t="s">
        <v>13</v>
      </c>
      <c r="D3508" t="s">
        <v>17</v>
      </c>
      <c r="E3508" t="s">
        <v>9</v>
      </c>
      <c r="F3508" t="s">
        <v>10</v>
      </c>
      <c r="G3508">
        <v>1823</v>
      </c>
      <c r="H3508" t="str">
        <f t="shared" si="54"/>
        <v>Orta yas</v>
      </c>
    </row>
    <row r="3509" spans="1:8" x14ac:dyDescent="0.3">
      <c r="A3509">
        <v>203507</v>
      </c>
      <c r="B3509">
        <v>24</v>
      </c>
      <c r="C3509" t="s">
        <v>7</v>
      </c>
      <c r="D3509" t="s">
        <v>8</v>
      </c>
      <c r="E3509" t="s">
        <v>15</v>
      </c>
      <c r="F3509" t="s">
        <v>10</v>
      </c>
      <c r="G3509">
        <v>1233</v>
      </c>
      <c r="H3509" t="str">
        <f t="shared" si="54"/>
        <v>Kicik yas</v>
      </c>
    </row>
    <row r="3510" spans="1:8" x14ac:dyDescent="0.3">
      <c r="A3510">
        <v>203508</v>
      </c>
      <c r="B3510">
        <v>0</v>
      </c>
      <c r="C3510" t="s">
        <v>13</v>
      </c>
      <c r="D3510" t="s">
        <v>17</v>
      </c>
      <c r="E3510" t="s">
        <v>9</v>
      </c>
      <c r="F3510" t="s">
        <v>10</v>
      </c>
      <c r="G3510">
        <v>1666</v>
      </c>
      <c r="H3510" t="str">
        <f t="shared" si="54"/>
        <v>Bilinmir</v>
      </c>
    </row>
    <row r="3511" spans="1:8" x14ac:dyDescent="0.3">
      <c r="A3511">
        <v>203509</v>
      </c>
      <c r="B3511">
        <v>45</v>
      </c>
      <c r="C3511" t="s">
        <v>16</v>
      </c>
      <c r="D3511" t="s">
        <v>8</v>
      </c>
      <c r="E3511" t="s">
        <v>12</v>
      </c>
      <c r="F3511" t="s">
        <v>10</v>
      </c>
      <c r="G3511">
        <v>1584</v>
      </c>
      <c r="H3511" t="str">
        <f t="shared" si="54"/>
        <v>Orta yas</v>
      </c>
    </row>
    <row r="3512" spans="1:8" x14ac:dyDescent="0.3">
      <c r="A3512">
        <v>203510</v>
      </c>
      <c r="B3512">
        <v>68</v>
      </c>
      <c r="C3512" t="s">
        <v>16</v>
      </c>
      <c r="D3512" t="s">
        <v>21</v>
      </c>
      <c r="E3512" t="s">
        <v>19</v>
      </c>
      <c r="F3512" t="s">
        <v>10</v>
      </c>
      <c r="G3512">
        <v>1930</v>
      </c>
      <c r="H3512" t="str">
        <f t="shared" si="54"/>
        <v>Yuksek yas</v>
      </c>
    </row>
    <row r="3513" spans="1:8" x14ac:dyDescent="0.3">
      <c r="A3513">
        <v>203511</v>
      </c>
      <c r="B3513">
        <v>60</v>
      </c>
      <c r="C3513" t="s">
        <v>7</v>
      </c>
      <c r="D3513" t="s">
        <v>21</v>
      </c>
      <c r="E3513" t="s">
        <v>19</v>
      </c>
      <c r="F3513" t="s">
        <v>10</v>
      </c>
      <c r="G3513">
        <v>1438</v>
      </c>
      <c r="H3513" t="str">
        <f t="shared" si="54"/>
        <v>Yuksek yas</v>
      </c>
    </row>
    <row r="3514" spans="1:8" x14ac:dyDescent="0.3">
      <c r="A3514">
        <v>203512</v>
      </c>
      <c r="B3514">
        <v>75</v>
      </c>
      <c r="C3514" t="s">
        <v>16</v>
      </c>
      <c r="D3514" t="s">
        <v>20</v>
      </c>
      <c r="E3514" t="s">
        <v>15</v>
      </c>
      <c r="F3514" t="s">
        <v>10</v>
      </c>
      <c r="G3514">
        <v>1136</v>
      </c>
      <c r="H3514" t="str">
        <f t="shared" si="54"/>
        <v>Yuksek yas</v>
      </c>
    </row>
    <row r="3515" spans="1:8" x14ac:dyDescent="0.3">
      <c r="A3515">
        <v>203513</v>
      </c>
      <c r="B3515">
        <v>22</v>
      </c>
      <c r="C3515" t="s">
        <v>13</v>
      </c>
      <c r="D3515" t="s">
        <v>20</v>
      </c>
      <c r="E3515" t="s">
        <v>15</v>
      </c>
      <c r="F3515" t="s">
        <v>10</v>
      </c>
      <c r="G3515">
        <v>1785</v>
      </c>
      <c r="H3515" t="str">
        <f t="shared" si="54"/>
        <v>Kicik yas</v>
      </c>
    </row>
    <row r="3516" spans="1:8" x14ac:dyDescent="0.3">
      <c r="A3516">
        <v>203514</v>
      </c>
      <c r="B3516">
        <v>22</v>
      </c>
      <c r="C3516" t="s">
        <v>13</v>
      </c>
      <c r="D3516" t="s">
        <v>18</v>
      </c>
      <c r="E3516" t="s">
        <v>15</v>
      </c>
      <c r="F3516" t="s">
        <v>10</v>
      </c>
      <c r="G3516">
        <v>1555</v>
      </c>
      <c r="H3516" t="str">
        <f t="shared" si="54"/>
        <v>Kicik yas</v>
      </c>
    </row>
    <row r="3517" spans="1:8" x14ac:dyDescent="0.3">
      <c r="A3517">
        <v>203515</v>
      </c>
      <c r="B3517">
        <v>47</v>
      </c>
      <c r="C3517" t="s">
        <v>13</v>
      </c>
      <c r="D3517" t="s">
        <v>21</v>
      </c>
      <c r="E3517" t="s">
        <v>15</v>
      </c>
      <c r="F3517" t="s">
        <v>10</v>
      </c>
      <c r="G3517">
        <v>1758</v>
      </c>
      <c r="H3517" t="str">
        <f t="shared" si="54"/>
        <v>Orta yas</v>
      </c>
    </row>
    <row r="3518" spans="1:8" x14ac:dyDescent="0.3">
      <c r="A3518">
        <v>203516</v>
      </c>
      <c r="B3518">
        <v>71</v>
      </c>
      <c r="C3518" t="s">
        <v>13</v>
      </c>
      <c r="D3518" t="s">
        <v>18</v>
      </c>
      <c r="E3518" t="s">
        <v>12</v>
      </c>
      <c r="F3518" t="s">
        <v>10</v>
      </c>
      <c r="G3518">
        <v>1148</v>
      </c>
      <c r="H3518" t="str">
        <f t="shared" si="54"/>
        <v>Yuksek yas</v>
      </c>
    </row>
    <row r="3519" spans="1:8" x14ac:dyDescent="0.3">
      <c r="A3519">
        <v>203517</v>
      </c>
      <c r="B3519">
        <v>49</v>
      </c>
      <c r="C3519" t="s">
        <v>7</v>
      </c>
      <c r="D3519" t="s">
        <v>21</v>
      </c>
      <c r="E3519" t="s">
        <v>12</v>
      </c>
      <c r="F3519" t="s">
        <v>10</v>
      </c>
      <c r="G3519">
        <v>1055</v>
      </c>
      <c r="H3519" t="str">
        <f t="shared" si="54"/>
        <v>Orta yas</v>
      </c>
    </row>
    <row r="3520" spans="1:8" x14ac:dyDescent="0.3">
      <c r="A3520">
        <v>203518</v>
      </c>
      <c r="B3520">
        <v>25</v>
      </c>
      <c r="C3520" t="s">
        <v>16</v>
      </c>
      <c r="D3520" t="s">
        <v>18</v>
      </c>
      <c r="E3520" t="s">
        <v>12</v>
      </c>
      <c r="F3520" t="s">
        <v>10</v>
      </c>
      <c r="G3520">
        <v>1687</v>
      </c>
      <c r="H3520" t="str">
        <f t="shared" si="54"/>
        <v>Kicik yas</v>
      </c>
    </row>
    <row r="3521" spans="1:8" x14ac:dyDescent="0.3">
      <c r="A3521">
        <v>203519</v>
      </c>
      <c r="B3521">
        <v>27</v>
      </c>
      <c r="C3521" t="s">
        <v>16</v>
      </c>
      <c r="D3521" t="s">
        <v>21</v>
      </c>
      <c r="E3521" t="s">
        <v>15</v>
      </c>
      <c r="F3521" t="s">
        <v>10</v>
      </c>
      <c r="G3521">
        <v>1355</v>
      </c>
      <c r="H3521" t="str">
        <f t="shared" si="54"/>
        <v>Kicik yas</v>
      </c>
    </row>
    <row r="3522" spans="1:8" x14ac:dyDescent="0.3">
      <c r="A3522">
        <v>203520</v>
      </c>
      <c r="B3522">
        <v>55</v>
      </c>
      <c r="C3522" t="s">
        <v>13</v>
      </c>
      <c r="D3522" t="s">
        <v>14</v>
      </c>
      <c r="E3522" t="s">
        <v>12</v>
      </c>
      <c r="F3522" t="s">
        <v>10</v>
      </c>
      <c r="G3522">
        <v>1256</v>
      </c>
      <c r="H3522" t="str">
        <f t="shared" ref="H3522:H3585" si="55">IF(B3522=0, "Bilinmir",
    IF(AND(B3522&gt;0, B3522&lt;35), "Kicik yas",
        IF(AND(B3522&gt;=35, B3522&lt;50), "Orta yas",
            "Yuksek yas"
        )
    )
)</f>
        <v>Yuksek yas</v>
      </c>
    </row>
    <row r="3523" spans="1:8" x14ac:dyDescent="0.3">
      <c r="A3523">
        <v>203521</v>
      </c>
      <c r="B3523">
        <v>0</v>
      </c>
      <c r="C3523" t="s">
        <v>7</v>
      </c>
      <c r="D3523" t="s">
        <v>8</v>
      </c>
      <c r="E3523" t="s">
        <v>9</v>
      </c>
      <c r="F3523" t="s">
        <v>10</v>
      </c>
      <c r="G3523">
        <v>1922</v>
      </c>
      <c r="H3523" t="str">
        <f t="shared" si="55"/>
        <v>Bilinmir</v>
      </c>
    </row>
    <row r="3524" spans="1:8" x14ac:dyDescent="0.3">
      <c r="A3524">
        <v>203522</v>
      </c>
      <c r="B3524">
        <v>49</v>
      </c>
      <c r="C3524" t="s">
        <v>11</v>
      </c>
      <c r="D3524" t="s">
        <v>8</v>
      </c>
      <c r="E3524" t="s">
        <v>12</v>
      </c>
      <c r="F3524" t="s">
        <v>10</v>
      </c>
      <c r="G3524">
        <v>1812</v>
      </c>
      <c r="H3524" t="str">
        <f t="shared" si="55"/>
        <v>Orta yas</v>
      </c>
    </row>
    <row r="3525" spans="1:8" x14ac:dyDescent="0.3">
      <c r="A3525">
        <v>203523</v>
      </c>
      <c r="B3525">
        <v>0</v>
      </c>
      <c r="C3525" t="s">
        <v>13</v>
      </c>
      <c r="D3525" t="s">
        <v>20</v>
      </c>
      <c r="E3525" t="s">
        <v>9</v>
      </c>
      <c r="F3525" t="s">
        <v>10</v>
      </c>
      <c r="G3525">
        <v>1062</v>
      </c>
      <c r="H3525" t="str">
        <f t="shared" si="55"/>
        <v>Bilinmir</v>
      </c>
    </row>
    <row r="3526" spans="1:8" x14ac:dyDescent="0.3">
      <c r="A3526">
        <v>203524</v>
      </c>
      <c r="B3526">
        <v>45</v>
      </c>
      <c r="C3526" t="s">
        <v>7</v>
      </c>
      <c r="D3526" t="s">
        <v>14</v>
      </c>
      <c r="E3526" t="s">
        <v>12</v>
      </c>
      <c r="F3526" t="s">
        <v>10</v>
      </c>
      <c r="G3526">
        <v>1825</v>
      </c>
      <c r="H3526" t="str">
        <f t="shared" si="55"/>
        <v>Orta yas</v>
      </c>
    </row>
    <row r="3527" spans="1:8" x14ac:dyDescent="0.3">
      <c r="A3527">
        <v>203525</v>
      </c>
      <c r="B3527">
        <v>34</v>
      </c>
      <c r="C3527" t="s">
        <v>7</v>
      </c>
      <c r="D3527" t="s">
        <v>20</v>
      </c>
      <c r="E3527" t="s">
        <v>12</v>
      </c>
      <c r="F3527" t="s">
        <v>10</v>
      </c>
      <c r="G3527">
        <v>1935</v>
      </c>
      <c r="H3527" t="str">
        <f t="shared" si="55"/>
        <v>Kicik yas</v>
      </c>
    </row>
    <row r="3528" spans="1:8" x14ac:dyDescent="0.3">
      <c r="A3528">
        <v>203526</v>
      </c>
      <c r="B3528">
        <v>48</v>
      </c>
      <c r="C3528" t="s">
        <v>13</v>
      </c>
      <c r="D3528" t="s">
        <v>20</v>
      </c>
      <c r="E3528" t="s">
        <v>9</v>
      </c>
      <c r="F3528" t="s">
        <v>10</v>
      </c>
      <c r="G3528">
        <v>1062</v>
      </c>
      <c r="H3528" t="str">
        <f t="shared" si="55"/>
        <v>Orta yas</v>
      </c>
    </row>
    <row r="3529" spans="1:8" x14ac:dyDescent="0.3">
      <c r="A3529">
        <v>203527</v>
      </c>
      <c r="B3529">
        <v>25</v>
      </c>
      <c r="C3529" t="s">
        <v>16</v>
      </c>
      <c r="D3529" t="s">
        <v>18</v>
      </c>
      <c r="E3529" t="s">
        <v>19</v>
      </c>
      <c r="F3529" t="s">
        <v>10</v>
      </c>
      <c r="G3529">
        <v>1805</v>
      </c>
      <c r="H3529" t="str">
        <f t="shared" si="55"/>
        <v>Kicik yas</v>
      </c>
    </row>
    <row r="3530" spans="1:8" x14ac:dyDescent="0.3">
      <c r="A3530">
        <v>203528</v>
      </c>
      <c r="B3530">
        <v>57</v>
      </c>
      <c r="C3530" t="s">
        <v>11</v>
      </c>
      <c r="D3530" t="s">
        <v>17</v>
      </c>
      <c r="E3530" t="s">
        <v>9</v>
      </c>
      <c r="F3530" t="s">
        <v>10</v>
      </c>
      <c r="G3530">
        <v>1028</v>
      </c>
      <c r="H3530" t="str">
        <f t="shared" si="55"/>
        <v>Yuksek yas</v>
      </c>
    </row>
    <row r="3531" spans="1:8" x14ac:dyDescent="0.3">
      <c r="A3531">
        <v>203529</v>
      </c>
      <c r="B3531">
        <v>42</v>
      </c>
      <c r="C3531" t="s">
        <v>16</v>
      </c>
      <c r="D3531" t="s">
        <v>17</v>
      </c>
      <c r="E3531" t="s">
        <v>12</v>
      </c>
      <c r="F3531" t="s">
        <v>10</v>
      </c>
      <c r="G3531">
        <v>1551</v>
      </c>
      <c r="H3531" t="str">
        <f t="shared" si="55"/>
        <v>Orta yas</v>
      </c>
    </row>
    <row r="3532" spans="1:8" x14ac:dyDescent="0.3">
      <c r="A3532">
        <v>203530</v>
      </c>
      <c r="B3532">
        <v>26</v>
      </c>
      <c r="C3532" t="s">
        <v>16</v>
      </c>
      <c r="D3532" t="s">
        <v>21</v>
      </c>
      <c r="E3532" t="s">
        <v>15</v>
      </c>
      <c r="F3532" t="s">
        <v>10</v>
      </c>
      <c r="G3532">
        <v>1658</v>
      </c>
      <c r="H3532" t="str">
        <f t="shared" si="55"/>
        <v>Kicik yas</v>
      </c>
    </row>
    <row r="3533" spans="1:8" x14ac:dyDescent="0.3">
      <c r="A3533">
        <v>203531</v>
      </c>
      <c r="B3533">
        <v>19</v>
      </c>
      <c r="C3533" t="s">
        <v>7</v>
      </c>
      <c r="D3533" t="s">
        <v>18</v>
      </c>
      <c r="E3533" t="s">
        <v>15</v>
      </c>
      <c r="F3533" t="s">
        <v>10</v>
      </c>
      <c r="G3533">
        <v>1599</v>
      </c>
      <c r="H3533" t="str">
        <f t="shared" si="55"/>
        <v>Kicik yas</v>
      </c>
    </row>
    <row r="3534" spans="1:8" x14ac:dyDescent="0.3">
      <c r="A3534">
        <v>203532</v>
      </c>
      <c r="B3534">
        <v>32</v>
      </c>
      <c r="C3534" t="s">
        <v>7</v>
      </c>
      <c r="D3534" t="s">
        <v>18</v>
      </c>
      <c r="E3534" t="s">
        <v>9</v>
      </c>
      <c r="F3534" t="s">
        <v>10</v>
      </c>
      <c r="G3534">
        <v>1567</v>
      </c>
      <c r="H3534" t="str">
        <f t="shared" si="55"/>
        <v>Kicik yas</v>
      </c>
    </row>
    <row r="3535" spans="1:8" x14ac:dyDescent="0.3">
      <c r="A3535">
        <v>203533</v>
      </c>
      <c r="B3535">
        <v>67</v>
      </c>
      <c r="C3535" t="s">
        <v>13</v>
      </c>
      <c r="D3535" t="s">
        <v>18</v>
      </c>
      <c r="E3535" t="s">
        <v>19</v>
      </c>
      <c r="F3535" t="s">
        <v>10</v>
      </c>
      <c r="G3535">
        <v>1299</v>
      </c>
      <c r="H3535" t="str">
        <f t="shared" si="55"/>
        <v>Yuksek yas</v>
      </c>
    </row>
    <row r="3536" spans="1:8" x14ac:dyDescent="0.3">
      <c r="A3536">
        <v>203534</v>
      </c>
      <c r="B3536">
        <v>20</v>
      </c>
      <c r="C3536" t="s">
        <v>16</v>
      </c>
      <c r="D3536" t="s">
        <v>20</v>
      </c>
      <c r="E3536" t="s">
        <v>19</v>
      </c>
      <c r="F3536" t="s">
        <v>10</v>
      </c>
      <c r="G3536">
        <v>1704</v>
      </c>
      <c r="H3536" t="str">
        <f t="shared" si="55"/>
        <v>Kicik yas</v>
      </c>
    </row>
    <row r="3537" spans="1:8" x14ac:dyDescent="0.3">
      <c r="A3537">
        <v>203535</v>
      </c>
      <c r="B3537">
        <v>66</v>
      </c>
      <c r="C3537" t="s">
        <v>16</v>
      </c>
      <c r="D3537" t="s">
        <v>17</v>
      </c>
      <c r="E3537" t="s">
        <v>19</v>
      </c>
      <c r="F3537" t="s">
        <v>10</v>
      </c>
      <c r="G3537">
        <v>1611</v>
      </c>
      <c r="H3537" t="str">
        <f t="shared" si="55"/>
        <v>Yuksek yas</v>
      </c>
    </row>
    <row r="3538" spans="1:8" x14ac:dyDescent="0.3">
      <c r="A3538">
        <v>203536</v>
      </c>
      <c r="B3538">
        <v>53</v>
      </c>
      <c r="C3538" t="s">
        <v>13</v>
      </c>
      <c r="D3538" t="s">
        <v>18</v>
      </c>
      <c r="E3538" t="s">
        <v>12</v>
      </c>
      <c r="F3538" t="s">
        <v>10</v>
      </c>
      <c r="G3538">
        <v>1214</v>
      </c>
      <c r="H3538" t="str">
        <f t="shared" si="55"/>
        <v>Yuksek yas</v>
      </c>
    </row>
    <row r="3539" spans="1:8" x14ac:dyDescent="0.3">
      <c r="A3539">
        <v>203537</v>
      </c>
      <c r="B3539">
        <v>79</v>
      </c>
      <c r="C3539" t="s">
        <v>13</v>
      </c>
      <c r="D3539" t="s">
        <v>20</v>
      </c>
      <c r="E3539" t="s">
        <v>12</v>
      </c>
      <c r="F3539" t="s">
        <v>10</v>
      </c>
      <c r="G3539">
        <v>1140</v>
      </c>
      <c r="H3539" t="str">
        <f t="shared" si="55"/>
        <v>Yuksek yas</v>
      </c>
    </row>
    <row r="3540" spans="1:8" x14ac:dyDescent="0.3">
      <c r="A3540">
        <v>203538</v>
      </c>
      <c r="B3540">
        <v>21</v>
      </c>
      <c r="C3540" t="s">
        <v>13</v>
      </c>
      <c r="D3540" t="s">
        <v>18</v>
      </c>
      <c r="E3540" t="s">
        <v>9</v>
      </c>
      <c r="F3540" t="s">
        <v>10</v>
      </c>
      <c r="G3540">
        <v>1925</v>
      </c>
      <c r="H3540" t="str">
        <f t="shared" si="55"/>
        <v>Kicik yas</v>
      </c>
    </row>
    <row r="3541" spans="1:8" x14ac:dyDescent="0.3">
      <c r="A3541">
        <v>203539</v>
      </c>
      <c r="B3541">
        <v>31</v>
      </c>
      <c r="C3541" t="s">
        <v>7</v>
      </c>
      <c r="D3541" t="s">
        <v>8</v>
      </c>
      <c r="E3541" t="s">
        <v>12</v>
      </c>
      <c r="F3541" t="s">
        <v>10</v>
      </c>
      <c r="G3541">
        <v>1506</v>
      </c>
      <c r="H3541" t="str">
        <f t="shared" si="55"/>
        <v>Kicik yas</v>
      </c>
    </row>
    <row r="3542" spans="1:8" x14ac:dyDescent="0.3">
      <c r="A3542">
        <v>203540</v>
      </c>
      <c r="B3542">
        <v>58</v>
      </c>
      <c r="C3542" t="s">
        <v>13</v>
      </c>
      <c r="D3542" t="s">
        <v>17</v>
      </c>
      <c r="E3542" t="s">
        <v>12</v>
      </c>
      <c r="F3542" t="s">
        <v>10</v>
      </c>
      <c r="G3542">
        <v>1560</v>
      </c>
      <c r="H3542" t="str">
        <f t="shared" si="55"/>
        <v>Yuksek yas</v>
      </c>
    </row>
    <row r="3543" spans="1:8" x14ac:dyDescent="0.3">
      <c r="A3543">
        <v>203541</v>
      </c>
      <c r="B3543">
        <v>58</v>
      </c>
      <c r="C3543" t="s">
        <v>13</v>
      </c>
      <c r="D3543" t="s">
        <v>18</v>
      </c>
      <c r="E3543" t="s">
        <v>9</v>
      </c>
      <c r="F3543" t="s">
        <v>10</v>
      </c>
      <c r="G3543">
        <v>1498</v>
      </c>
      <c r="H3543" t="str">
        <f t="shared" si="55"/>
        <v>Yuksek yas</v>
      </c>
    </row>
    <row r="3544" spans="1:8" x14ac:dyDescent="0.3">
      <c r="A3544">
        <v>203542</v>
      </c>
      <c r="B3544">
        <v>42</v>
      </c>
      <c r="C3544" t="s">
        <v>16</v>
      </c>
      <c r="D3544" t="s">
        <v>17</v>
      </c>
      <c r="E3544" t="s">
        <v>15</v>
      </c>
      <c r="F3544" t="s">
        <v>10</v>
      </c>
      <c r="G3544">
        <v>1626</v>
      </c>
      <c r="H3544" t="str">
        <f t="shared" si="55"/>
        <v>Orta yas</v>
      </c>
    </row>
    <row r="3545" spans="1:8" x14ac:dyDescent="0.3">
      <c r="A3545">
        <v>203543</v>
      </c>
      <c r="B3545">
        <v>75</v>
      </c>
      <c r="C3545" t="s">
        <v>13</v>
      </c>
      <c r="D3545" t="s">
        <v>18</v>
      </c>
      <c r="E3545" t="s">
        <v>19</v>
      </c>
      <c r="F3545" t="s">
        <v>10</v>
      </c>
      <c r="G3545">
        <v>1501</v>
      </c>
      <c r="H3545" t="str">
        <f t="shared" si="55"/>
        <v>Yuksek yas</v>
      </c>
    </row>
    <row r="3546" spans="1:8" x14ac:dyDescent="0.3">
      <c r="A3546">
        <v>203544</v>
      </c>
      <c r="B3546">
        <v>72</v>
      </c>
      <c r="C3546" t="s">
        <v>11</v>
      </c>
      <c r="D3546" t="s">
        <v>17</v>
      </c>
      <c r="E3546" t="s">
        <v>19</v>
      </c>
      <c r="F3546" t="s">
        <v>10</v>
      </c>
      <c r="G3546">
        <v>1740</v>
      </c>
      <c r="H3546" t="str">
        <f t="shared" si="55"/>
        <v>Yuksek yas</v>
      </c>
    </row>
    <row r="3547" spans="1:8" x14ac:dyDescent="0.3">
      <c r="A3547">
        <v>203545</v>
      </c>
      <c r="B3547">
        <v>79</v>
      </c>
      <c r="C3547" t="s">
        <v>16</v>
      </c>
      <c r="D3547" t="s">
        <v>14</v>
      </c>
      <c r="E3547" t="s">
        <v>15</v>
      </c>
      <c r="F3547" t="s">
        <v>10</v>
      </c>
      <c r="G3547">
        <v>1763</v>
      </c>
      <c r="H3547" t="str">
        <f t="shared" si="55"/>
        <v>Yuksek yas</v>
      </c>
    </row>
    <row r="3548" spans="1:8" x14ac:dyDescent="0.3">
      <c r="A3548">
        <v>203546</v>
      </c>
      <c r="B3548">
        <v>67</v>
      </c>
      <c r="C3548" t="s">
        <v>7</v>
      </c>
      <c r="D3548" t="s">
        <v>14</v>
      </c>
      <c r="E3548" t="s">
        <v>12</v>
      </c>
      <c r="F3548" t="s">
        <v>10</v>
      </c>
      <c r="G3548">
        <v>1586</v>
      </c>
      <c r="H3548" t="str">
        <f t="shared" si="55"/>
        <v>Yuksek yas</v>
      </c>
    </row>
    <row r="3549" spans="1:8" x14ac:dyDescent="0.3">
      <c r="A3549">
        <v>203547</v>
      </c>
      <c r="B3549">
        <v>27</v>
      </c>
      <c r="C3549" t="s">
        <v>11</v>
      </c>
      <c r="D3549" t="s">
        <v>14</v>
      </c>
      <c r="E3549" t="s">
        <v>15</v>
      </c>
      <c r="F3549" t="s">
        <v>10</v>
      </c>
      <c r="G3549">
        <v>1190</v>
      </c>
      <c r="H3549" t="str">
        <f t="shared" si="55"/>
        <v>Kicik yas</v>
      </c>
    </row>
    <row r="3550" spans="1:8" x14ac:dyDescent="0.3">
      <c r="A3550">
        <v>203548</v>
      </c>
      <c r="B3550">
        <v>38</v>
      </c>
      <c r="C3550" t="s">
        <v>13</v>
      </c>
      <c r="D3550" t="s">
        <v>17</v>
      </c>
      <c r="E3550" t="s">
        <v>19</v>
      </c>
      <c r="F3550" t="s">
        <v>10</v>
      </c>
      <c r="G3550">
        <v>1710</v>
      </c>
      <c r="H3550" t="str">
        <f t="shared" si="55"/>
        <v>Orta yas</v>
      </c>
    </row>
    <row r="3551" spans="1:8" x14ac:dyDescent="0.3">
      <c r="A3551">
        <v>203549</v>
      </c>
      <c r="B3551">
        <v>53</v>
      </c>
      <c r="C3551" t="s">
        <v>16</v>
      </c>
      <c r="D3551" t="s">
        <v>18</v>
      </c>
      <c r="E3551" t="s">
        <v>15</v>
      </c>
      <c r="F3551" t="s">
        <v>10</v>
      </c>
      <c r="G3551">
        <v>1674</v>
      </c>
      <c r="H3551" t="str">
        <f t="shared" si="55"/>
        <v>Yuksek yas</v>
      </c>
    </row>
    <row r="3552" spans="1:8" x14ac:dyDescent="0.3">
      <c r="A3552">
        <v>203550</v>
      </c>
      <c r="B3552">
        <v>29</v>
      </c>
      <c r="C3552" t="s">
        <v>7</v>
      </c>
      <c r="D3552" t="s">
        <v>14</v>
      </c>
      <c r="E3552" t="s">
        <v>12</v>
      </c>
      <c r="F3552" t="s">
        <v>10</v>
      </c>
      <c r="G3552">
        <v>1650</v>
      </c>
      <c r="H3552" t="str">
        <f t="shared" si="55"/>
        <v>Kicik yas</v>
      </c>
    </row>
    <row r="3553" spans="1:8" x14ac:dyDescent="0.3">
      <c r="A3553">
        <v>203551</v>
      </c>
      <c r="B3553">
        <v>44</v>
      </c>
      <c r="C3553" t="s">
        <v>7</v>
      </c>
      <c r="D3553" t="s">
        <v>20</v>
      </c>
      <c r="E3553" t="s">
        <v>15</v>
      </c>
      <c r="F3553" t="s">
        <v>10</v>
      </c>
      <c r="G3553">
        <v>1048</v>
      </c>
      <c r="H3553" t="str">
        <f t="shared" si="55"/>
        <v>Orta yas</v>
      </c>
    </row>
    <row r="3554" spans="1:8" x14ac:dyDescent="0.3">
      <c r="A3554">
        <v>203552</v>
      </c>
      <c r="B3554">
        <v>57</v>
      </c>
      <c r="C3554" t="s">
        <v>13</v>
      </c>
      <c r="D3554" t="s">
        <v>17</v>
      </c>
      <c r="E3554" t="s">
        <v>12</v>
      </c>
      <c r="F3554" t="s">
        <v>10</v>
      </c>
      <c r="G3554">
        <v>1362</v>
      </c>
      <c r="H3554" t="str">
        <f t="shared" si="55"/>
        <v>Yuksek yas</v>
      </c>
    </row>
    <row r="3555" spans="1:8" x14ac:dyDescent="0.3">
      <c r="A3555">
        <v>203553</v>
      </c>
      <c r="B3555">
        <v>19</v>
      </c>
      <c r="C3555" t="s">
        <v>16</v>
      </c>
      <c r="D3555" t="s">
        <v>14</v>
      </c>
      <c r="E3555" t="s">
        <v>12</v>
      </c>
      <c r="F3555" t="s">
        <v>10</v>
      </c>
      <c r="G3555">
        <v>1878</v>
      </c>
      <c r="H3555" t="str">
        <f t="shared" si="55"/>
        <v>Kicik yas</v>
      </c>
    </row>
    <row r="3556" spans="1:8" x14ac:dyDescent="0.3">
      <c r="A3556">
        <v>203554</v>
      </c>
      <c r="B3556">
        <v>71</v>
      </c>
      <c r="C3556" t="s">
        <v>13</v>
      </c>
      <c r="D3556" t="s">
        <v>17</v>
      </c>
      <c r="E3556" t="s">
        <v>15</v>
      </c>
      <c r="F3556" t="s">
        <v>10</v>
      </c>
      <c r="G3556">
        <v>1626</v>
      </c>
      <c r="H3556" t="str">
        <f t="shared" si="55"/>
        <v>Yuksek yas</v>
      </c>
    </row>
    <row r="3557" spans="1:8" x14ac:dyDescent="0.3">
      <c r="A3557">
        <v>203555</v>
      </c>
      <c r="B3557">
        <v>30</v>
      </c>
      <c r="C3557" t="s">
        <v>13</v>
      </c>
      <c r="D3557" t="s">
        <v>8</v>
      </c>
      <c r="E3557" t="s">
        <v>9</v>
      </c>
      <c r="F3557" t="s">
        <v>10</v>
      </c>
      <c r="G3557">
        <v>1679</v>
      </c>
      <c r="H3557" t="str">
        <f t="shared" si="55"/>
        <v>Kicik yas</v>
      </c>
    </row>
    <row r="3558" spans="1:8" x14ac:dyDescent="0.3">
      <c r="A3558">
        <v>203556</v>
      </c>
      <c r="B3558">
        <v>70</v>
      </c>
      <c r="C3558" t="s">
        <v>13</v>
      </c>
      <c r="D3558" t="s">
        <v>20</v>
      </c>
      <c r="E3558" t="s">
        <v>19</v>
      </c>
      <c r="F3558" t="s">
        <v>10</v>
      </c>
      <c r="G3558">
        <v>1495</v>
      </c>
      <c r="H3558" t="str">
        <f t="shared" si="55"/>
        <v>Yuksek yas</v>
      </c>
    </row>
    <row r="3559" spans="1:8" x14ac:dyDescent="0.3">
      <c r="A3559">
        <v>203557</v>
      </c>
      <c r="B3559">
        <v>49</v>
      </c>
      <c r="C3559" t="s">
        <v>13</v>
      </c>
      <c r="D3559" t="s">
        <v>17</v>
      </c>
      <c r="E3559" t="s">
        <v>9</v>
      </c>
      <c r="F3559" t="s">
        <v>10</v>
      </c>
      <c r="G3559">
        <v>1276</v>
      </c>
      <c r="H3559" t="str">
        <f t="shared" si="55"/>
        <v>Orta yas</v>
      </c>
    </row>
    <row r="3560" spans="1:8" x14ac:dyDescent="0.3">
      <c r="A3560">
        <v>203558</v>
      </c>
      <c r="B3560">
        <v>48</v>
      </c>
      <c r="C3560" t="s">
        <v>16</v>
      </c>
      <c r="D3560" t="s">
        <v>21</v>
      </c>
      <c r="E3560" t="s">
        <v>9</v>
      </c>
      <c r="F3560" t="s">
        <v>10</v>
      </c>
      <c r="G3560">
        <v>1046</v>
      </c>
      <c r="H3560" t="str">
        <f t="shared" si="55"/>
        <v>Orta yas</v>
      </c>
    </row>
    <row r="3561" spans="1:8" x14ac:dyDescent="0.3">
      <c r="A3561">
        <v>203559</v>
      </c>
      <c r="B3561">
        <v>33</v>
      </c>
      <c r="C3561" t="s">
        <v>7</v>
      </c>
      <c r="D3561" t="s">
        <v>14</v>
      </c>
      <c r="E3561" t="s">
        <v>19</v>
      </c>
      <c r="F3561" t="s">
        <v>10</v>
      </c>
      <c r="G3561">
        <v>1770</v>
      </c>
      <c r="H3561" t="str">
        <f t="shared" si="55"/>
        <v>Kicik yas</v>
      </c>
    </row>
    <row r="3562" spans="1:8" x14ac:dyDescent="0.3">
      <c r="A3562">
        <v>203560</v>
      </c>
      <c r="B3562">
        <v>49</v>
      </c>
      <c r="C3562" t="s">
        <v>13</v>
      </c>
      <c r="D3562" t="s">
        <v>18</v>
      </c>
      <c r="E3562" t="s">
        <v>9</v>
      </c>
      <c r="F3562" t="s">
        <v>10</v>
      </c>
      <c r="G3562">
        <v>1925</v>
      </c>
      <c r="H3562" t="str">
        <f t="shared" si="55"/>
        <v>Orta yas</v>
      </c>
    </row>
    <row r="3563" spans="1:8" x14ac:dyDescent="0.3">
      <c r="A3563">
        <v>203561</v>
      </c>
      <c r="B3563">
        <v>49</v>
      </c>
      <c r="C3563" t="s">
        <v>13</v>
      </c>
      <c r="D3563" t="s">
        <v>17</v>
      </c>
      <c r="E3563" t="s">
        <v>12</v>
      </c>
      <c r="F3563" t="s">
        <v>10</v>
      </c>
      <c r="G3563">
        <v>1215</v>
      </c>
      <c r="H3563" t="str">
        <f t="shared" si="55"/>
        <v>Orta yas</v>
      </c>
    </row>
    <row r="3564" spans="1:8" x14ac:dyDescent="0.3">
      <c r="A3564">
        <v>203562</v>
      </c>
      <c r="B3564">
        <v>77</v>
      </c>
      <c r="C3564" t="s">
        <v>13</v>
      </c>
      <c r="D3564" t="s">
        <v>18</v>
      </c>
      <c r="E3564" t="s">
        <v>9</v>
      </c>
      <c r="F3564" t="s">
        <v>10</v>
      </c>
      <c r="G3564">
        <v>1229</v>
      </c>
      <c r="H3564" t="str">
        <f t="shared" si="55"/>
        <v>Yuksek yas</v>
      </c>
    </row>
    <row r="3565" spans="1:8" x14ac:dyDescent="0.3">
      <c r="A3565">
        <v>203563</v>
      </c>
      <c r="B3565">
        <v>51</v>
      </c>
      <c r="C3565" t="s">
        <v>11</v>
      </c>
      <c r="D3565" t="s">
        <v>18</v>
      </c>
      <c r="E3565" t="s">
        <v>9</v>
      </c>
      <c r="F3565" t="s">
        <v>10</v>
      </c>
      <c r="G3565">
        <v>1638</v>
      </c>
      <c r="H3565" t="str">
        <f t="shared" si="55"/>
        <v>Yuksek yas</v>
      </c>
    </row>
    <row r="3566" spans="1:8" x14ac:dyDescent="0.3">
      <c r="A3566">
        <v>203564</v>
      </c>
      <c r="B3566">
        <v>28</v>
      </c>
      <c r="C3566" t="s">
        <v>7</v>
      </c>
      <c r="D3566" t="s">
        <v>20</v>
      </c>
      <c r="E3566" t="s">
        <v>19</v>
      </c>
      <c r="F3566" t="s">
        <v>10</v>
      </c>
      <c r="G3566">
        <v>1322</v>
      </c>
      <c r="H3566" t="str">
        <f t="shared" si="55"/>
        <v>Kicik yas</v>
      </c>
    </row>
    <row r="3567" spans="1:8" x14ac:dyDescent="0.3">
      <c r="A3567">
        <v>203565</v>
      </c>
      <c r="B3567">
        <v>0</v>
      </c>
      <c r="C3567" t="s">
        <v>7</v>
      </c>
      <c r="D3567" t="s">
        <v>21</v>
      </c>
      <c r="E3567" t="s">
        <v>12</v>
      </c>
      <c r="F3567" t="s">
        <v>10</v>
      </c>
      <c r="G3567">
        <v>1829</v>
      </c>
      <c r="H3567" t="str">
        <f t="shared" si="55"/>
        <v>Bilinmir</v>
      </c>
    </row>
    <row r="3568" spans="1:8" x14ac:dyDescent="0.3">
      <c r="A3568">
        <v>203566</v>
      </c>
      <c r="B3568">
        <v>32</v>
      </c>
      <c r="C3568" t="s">
        <v>7</v>
      </c>
      <c r="D3568" t="s">
        <v>8</v>
      </c>
      <c r="E3568" t="s">
        <v>19</v>
      </c>
      <c r="F3568" t="s">
        <v>10</v>
      </c>
      <c r="G3568">
        <v>1420</v>
      </c>
      <c r="H3568" t="str">
        <f t="shared" si="55"/>
        <v>Kicik yas</v>
      </c>
    </row>
    <row r="3569" spans="1:8" x14ac:dyDescent="0.3">
      <c r="A3569">
        <v>203567</v>
      </c>
      <c r="B3569">
        <v>34</v>
      </c>
      <c r="C3569" t="s">
        <v>7</v>
      </c>
      <c r="D3569" t="s">
        <v>18</v>
      </c>
      <c r="E3569" t="s">
        <v>12</v>
      </c>
      <c r="F3569" t="s">
        <v>10</v>
      </c>
      <c r="G3569">
        <v>1224</v>
      </c>
      <c r="H3569" t="str">
        <f t="shared" si="55"/>
        <v>Kicik yas</v>
      </c>
    </row>
    <row r="3570" spans="1:8" x14ac:dyDescent="0.3">
      <c r="A3570">
        <v>203568</v>
      </c>
      <c r="B3570">
        <v>57</v>
      </c>
      <c r="C3570" t="s">
        <v>13</v>
      </c>
      <c r="D3570" t="s">
        <v>8</v>
      </c>
      <c r="E3570" t="s">
        <v>12</v>
      </c>
      <c r="F3570" t="s">
        <v>10</v>
      </c>
      <c r="G3570">
        <v>1661</v>
      </c>
      <c r="H3570" t="str">
        <f t="shared" si="55"/>
        <v>Yuksek yas</v>
      </c>
    </row>
    <row r="3571" spans="1:8" x14ac:dyDescent="0.3">
      <c r="A3571">
        <v>203569</v>
      </c>
      <c r="B3571">
        <v>35</v>
      </c>
      <c r="C3571" t="s">
        <v>16</v>
      </c>
      <c r="D3571" t="s">
        <v>8</v>
      </c>
      <c r="E3571" t="s">
        <v>19</v>
      </c>
      <c r="F3571" t="s">
        <v>10</v>
      </c>
      <c r="G3571">
        <v>1286</v>
      </c>
      <c r="H3571" t="str">
        <f t="shared" si="55"/>
        <v>Orta yas</v>
      </c>
    </row>
    <row r="3572" spans="1:8" x14ac:dyDescent="0.3">
      <c r="A3572">
        <v>203570</v>
      </c>
      <c r="B3572">
        <v>72</v>
      </c>
      <c r="C3572" t="s">
        <v>7</v>
      </c>
      <c r="D3572" t="s">
        <v>20</v>
      </c>
      <c r="E3572" t="s">
        <v>15</v>
      </c>
      <c r="F3572" t="s">
        <v>10</v>
      </c>
      <c r="G3572">
        <v>1045</v>
      </c>
      <c r="H3572" t="str">
        <f t="shared" si="55"/>
        <v>Yuksek yas</v>
      </c>
    </row>
    <row r="3573" spans="1:8" x14ac:dyDescent="0.3">
      <c r="A3573">
        <v>203571</v>
      </c>
      <c r="B3573">
        <v>26</v>
      </c>
      <c r="C3573" t="s">
        <v>7</v>
      </c>
      <c r="D3573" t="s">
        <v>21</v>
      </c>
      <c r="E3573" t="s">
        <v>19</v>
      </c>
      <c r="F3573" t="s">
        <v>10</v>
      </c>
      <c r="G3573">
        <v>1971</v>
      </c>
      <c r="H3573" t="str">
        <f t="shared" si="55"/>
        <v>Kicik yas</v>
      </c>
    </row>
    <row r="3574" spans="1:8" x14ac:dyDescent="0.3">
      <c r="A3574">
        <v>203572</v>
      </c>
      <c r="B3574">
        <v>42</v>
      </c>
      <c r="C3574" t="s">
        <v>13</v>
      </c>
      <c r="D3574" t="s">
        <v>8</v>
      </c>
      <c r="E3574" t="s">
        <v>12</v>
      </c>
      <c r="F3574" t="s">
        <v>10</v>
      </c>
      <c r="G3574">
        <v>1812</v>
      </c>
      <c r="H3574" t="str">
        <f t="shared" si="55"/>
        <v>Orta yas</v>
      </c>
    </row>
    <row r="3575" spans="1:8" x14ac:dyDescent="0.3">
      <c r="A3575">
        <v>203573</v>
      </c>
      <c r="B3575">
        <v>57</v>
      </c>
      <c r="C3575" t="s">
        <v>13</v>
      </c>
      <c r="D3575" t="s">
        <v>17</v>
      </c>
      <c r="E3575" t="s">
        <v>9</v>
      </c>
      <c r="F3575" t="s">
        <v>10</v>
      </c>
      <c r="G3575">
        <v>1013</v>
      </c>
      <c r="H3575" t="str">
        <f t="shared" si="55"/>
        <v>Yuksek yas</v>
      </c>
    </row>
    <row r="3576" spans="1:8" x14ac:dyDescent="0.3">
      <c r="A3576">
        <v>203574</v>
      </c>
      <c r="B3576">
        <v>76</v>
      </c>
      <c r="C3576" t="s">
        <v>13</v>
      </c>
      <c r="D3576" t="s">
        <v>8</v>
      </c>
      <c r="E3576" t="s">
        <v>19</v>
      </c>
      <c r="F3576" t="s">
        <v>10</v>
      </c>
      <c r="G3576">
        <v>1632</v>
      </c>
      <c r="H3576" t="str">
        <f t="shared" si="55"/>
        <v>Yuksek yas</v>
      </c>
    </row>
    <row r="3577" spans="1:8" x14ac:dyDescent="0.3">
      <c r="A3577">
        <v>203575</v>
      </c>
      <c r="B3577">
        <v>31</v>
      </c>
      <c r="C3577" t="s">
        <v>13</v>
      </c>
      <c r="D3577" t="s">
        <v>21</v>
      </c>
      <c r="E3577" t="s">
        <v>15</v>
      </c>
      <c r="F3577" t="s">
        <v>10</v>
      </c>
      <c r="G3577">
        <v>1907</v>
      </c>
      <c r="H3577" t="str">
        <f t="shared" si="55"/>
        <v>Kicik yas</v>
      </c>
    </row>
    <row r="3578" spans="1:8" x14ac:dyDescent="0.3">
      <c r="A3578">
        <v>203576</v>
      </c>
      <c r="B3578">
        <v>77</v>
      </c>
      <c r="C3578" t="s">
        <v>16</v>
      </c>
      <c r="D3578" t="s">
        <v>8</v>
      </c>
      <c r="E3578" t="s">
        <v>12</v>
      </c>
      <c r="F3578" t="s">
        <v>10</v>
      </c>
      <c r="G3578">
        <v>1374</v>
      </c>
      <c r="H3578" t="str">
        <f t="shared" si="55"/>
        <v>Yuksek yas</v>
      </c>
    </row>
    <row r="3579" spans="1:8" x14ac:dyDescent="0.3">
      <c r="A3579">
        <v>203577</v>
      </c>
      <c r="B3579">
        <v>75</v>
      </c>
      <c r="C3579" t="s">
        <v>16</v>
      </c>
      <c r="D3579" t="s">
        <v>21</v>
      </c>
      <c r="E3579" t="s">
        <v>19</v>
      </c>
      <c r="F3579" t="s">
        <v>10</v>
      </c>
      <c r="G3579">
        <v>1702</v>
      </c>
      <c r="H3579" t="str">
        <f t="shared" si="55"/>
        <v>Yuksek yas</v>
      </c>
    </row>
    <row r="3580" spans="1:8" x14ac:dyDescent="0.3">
      <c r="A3580">
        <v>203578</v>
      </c>
      <c r="B3580">
        <v>42</v>
      </c>
      <c r="C3580" t="s">
        <v>7</v>
      </c>
      <c r="D3580" t="s">
        <v>21</v>
      </c>
      <c r="E3580" t="s">
        <v>15</v>
      </c>
      <c r="F3580" t="s">
        <v>10</v>
      </c>
      <c r="G3580">
        <v>1986</v>
      </c>
      <c r="H3580" t="str">
        <f t="shared" si="55"/>
        <v>Orta yas</v>
      </c>
    </row>
    <row r="3581" spans="1:8" x14ac:dyDescent="0.3">
      <c r="A3581">
        <v>203579</v>
      </c>
      <c r="B3581">
        <v>67</v>
      </c>
      <c r="C3581" t="s">
        <v>16</v>
      </c>
      <c r="D3581" t="s">
        <v>21</v>
      </c>
      <c r="E3581" t="s">
        <v>15</v>
      </c>
      <c r="F3581" t="s">
        <v>10</v>
      </c>
      <c r="G3581">
        <v>1332</v>
      </c>
      <c r="H3581" t="str">
        <f t="shared" si="55"/>
        <v>Yuksek yas</v>
      </c>
    </row>
    <row r="3582" spans="1:8" x14ac:dyDescent="0.3">
      <c r="A3582">
        <v>203580</v>
      </c>
      <c r="B3582">
        <v>39</v>
      </c>
      <c r="C3582" t="s">
        <v>7</v>
      </c>
      <c r="D3582" t="s">
        <v>8</v>
      </c>
      <c r="E3582" t="s">
        <v>19</v>
      </c>
      <c r="F3582" t="s">
        <v>10</v>
      </c>
      <c r="G3582">
        <v>1855</v>
      </c>
      <c r="H3582" t="str">
        <f t="shared" si="55"/>
        <v>Orta yas</v>
      </c>
    </row>
    <row r="3583" spans="1:8" x14ac:dyDescent="0.3">
      <c r="A3583">
        <v>203581</v>
      </c>
      <c r="B3583">
        <v>69</v>
      </c>
      <c r="C3583" t="s">
        <v>7</v>
      </c>
      <c r="D3583" t="s">
        <v>17</v>
      </c>
      <c r="E3583" t="s">
        <v>19</v>
      </c>
      <c r="F3583" t="s">
        <v>10</v>
      </c>
      <c r="G3583">
        <v>1165</v>
      </c>
      <c r="H3583" t="str">
        <f t="shared" si="55"/>
        <v>Yuksek yas</v>
      </c>
    </row>
    <row r="3584" spans="1:8" x14ac:dyDescent="0.3">
      <c r="A3584">
        <v>203582</v>
      </c>
      <c r="B3584">
        <v>47</v>
      </c>
      <c r="C3584" t="s">
        <v>16</v>
      </c>
      <c r="D3584" t="s">
        <v>8</v>
      </c>
      <c r="E3584" t="s">
        <v>12</v>
      </c>
      <c r="F3584" t="s">
        <v>10</v>
      </c>
      <c r="G3584">
        <v>1506</v>
      </c>
      <c r="H3584" t="str">
        <f t="shared" si="55"/>
        <v>Orta yas</v>
      </c>
    </row>
    <row r="3585" spans="1:8" x14ac:dyDescent="0.3">
      <c r="A3585">
        <v>203583</v>
      </c>
      <c r="B3585">
        <v>37</v>
      </c>
      <c r="C3585" t="s">
        <v>7</v>
      </c>
      <c r="D3585" t="s">
        <v>20</v>
      </c>
      <c r="E3585" t="s">
        <v>9</v>
      </c>
      <c r="F3585" t="s">
        <v>10</v>
      </c>
      <c r="G3585">
        <v>1116</v>
      </c>
      <c r="H3585" t="str">
        <f t="shared" si="55"/>
        <v>Orta yas</v>
      </c>
    </row>
    <row r="3586" spans="1:8" x14ac:dyDescent="0.3">
      <c r="A3586">
        <v>203584</v>
      </c>
      <c r="B3586">
        <v>38</v>
      </c>
      <c r="C3586" t="s">
        <v>13</v>
      </c>
      <c r="D3586" t="s">
        <v>17</v>
      </c>
      <c r="E3586" t="s">
        <v>12</v>
      </c>
      <c r="F3586" t="s">
        <v>10</v>
      </c>
      <c r="G3586">
        <v>1942</v>
      </c>
      <c r="H3586" t="str">
        <f t="shared" ref="H3586:H3649" si="56">IF(B3586=0, "Bilinmir",
    IF(AND(B3586&gt;0, B3586&lt;35), "Kicik yas",
        IF(AND(B3586&gt;=35, B3586&lt;50), "Orta yas",
            "Yuksek yas"
        )
    )
)</f>
        <v>Orta yas</v>
      </c>
    </row>
    <row r="3587" spans="1:8" x14ac:dyDescent="0.3">
      <c r="A3587">
        <v>203585</v>
      </c>
      <c r="B3587">
        <v>61</v>
      </c>
      <c r="C3587" t="s">
        <v>7</v>
      </c>
      <c r="D3587" t="s">
        <v>17</v>
      </c>
      <c r="E3587" t="s">
        <v>19</v>
      </c>
      <c r="F3587" t="s">
        <v>10</v>
      </c>
      <c r="G3587">
        <v>1635</v>
      </c>
      <c r="H3587" t="str">
        <f t="shared" si="56"/>
        <v>Yuksek yas</v>
      </c>
    </row>
    <row r="3588" spans="1:8" x14ac:dyDescent="0.3">
      <c r="A3588">
        <v>203586</v>
      </c>
      <c r="B3588">
        <v>49</v>
      </c>
      <c r="C3588" t="s">
        <v>13</v>
      </c>
      <c r="D3588" t="s">
        <v>8</v>
      </c>
      <c r="E3588" t="s">
        <v>19</v>
      </c>
      <c r="F3588" t="s">
        <v>10</v>
      </c>
      <c r="G3588">
        <v>1565</v>
      </c>
      <c r="H3588" t="str">
        <f t="shared" si="56"/>
        <v>Orta yas</v>
      </c>
    </row>
    <row r="3589" spans="1:8" x14ac:dyDescent="0.3">
      <c r="A3589">
        <v>203587</v>
      </c>
      <c r="B3589">
        <v>68</v>
      </c>
      <c r="C3589" t="s">
        <v>16</v>
      </c>
      <c r="D3589" t="s">
        <v>21</v>
      </c>
      <c r="E3589" t="s">
        <v>19</v>
      </c>
      <c r="F3589" t="s">
        <v>10</v>
      </c>
      <c r="G3589">
        <v>1438</v>
      </c>
      <c r="H3589" t="str">
        <f t="shared" si="56"/>
        <v>Yuksek yas</v>
      </c>
    </row>
    <row r="3590" spans="1:8" x14ac:dyDescent="0.3">
      <c r="A3590">
        <v>203588</v>
      </c>
      <c r="B3590">
        <v>63</v>
      </c>
      <c r="C3590" t="s">
        <v>16</v>
      </c>
      <c r="D3590" t="s">
        <v>20</v>
      </c>
      <c r="E3590" t="s">
        <v>12</v>
      </c>
      <c r="F3590" t="s">
        <v>10</v>
      </c>
      <c r="G3590">
        <v>1303</v>
      </c>
      <c r="H3590" t="str">
        <f t="shared" si="56"/>
        <v>Yuksek yas</v>
      </c>
    </row>
    <row r="3591" spans="1:8" x14ac:dyDescent="0.3">
      <c r="A3591">
        <v>203589</v>
      </c>
      <c r="B3591">
        <v>66</v>
      </c>
      <c r="C3591" t="s">
        <v>7</v>
      </c>
      <c r="D3591" t="s">
        <v>21</v>
      </c>
      <c r="E3591" t="s">
        <v>12</v>
      </c>
      <c r="F3591" t="s">
        <v>10</v>
      </c>
      <c r="G3591">
        <v>1456</v>
      </c>
      <c r="H3591" t="str">
        <f t="shared" si="56"/>
        <v>Yuksek yas</v>
      </c>
    </row>
    <row r="3592" spans="1:8" x14ac:dyDescent="0.3">
      <c r="A3592">
        <v>203590</v>
      </c>
      <c r="B3592">
        <v>73</v>
      </c>
      <c r="C3592" t="s">
        <v>13</v>
      </c>
      <c r="D3592" t="s">
        <v>20</v>
      </c>
      <c r="E3592" t="s">
        <v>12</v>
      </c>
      <c r="F3592" t="s">
        <v>10</v>
      </c>
      <c r="G3592">
        <v>1967</v>
      </c>
      <c r="H3592" t="str">
        <f t="shared" si="56"/>
        <v>Yuksek yas</v>
      </c>
    </row>
    <row r="3593" spans="1:8" x14ac:dyDescent="0.3">
      <c r="A3593">
        <v>203591</v>
      </c>
      <c r="B3593">
        <v>38</v>
      </c>
      <c r="C3593" t="s">
        <v>7</v>
      </c>
      <c r="D3593" t="s">
        <v>20</v>
      </c>
      <c r="E3593" t="s">
        <v>19</v>
      </c>
      <c r="F3593" t="s">
        <v>10</v>
      </c>
      <c r="G3593">
        <v>1868</v>
      </c>
      <c r="H3593" t="str">
        <f t="shared" si="56"/>
        <v>Orta yas</v>
      </c>
    </row>
    <row r="3594" spans="1:8" x14ac:dyDescent="0.3">
      <c r="A3594">
        <v>203592</v>
      </c>
      <c r="B3594">
        <v>52</v>
      </c>
      <c r="C3594" t="s">
        <v>16</v>
      </c>
      <c r="D3594" t="s">
        <v>20</v>
      </c>
      <c r="E3594" t="s">
        <v>12</v>
      </c>
      <c r="F3594" t="s">
        <v>10</v>
      </c>
      <c r="G3594">
        <v>1270</v>
      </c>
      <c r="H3594" t="str">
        <f t="shared" si="56"/>
        <v>Yuksek yas</v>
      </c>
    </row>
    <row r="3595" spans="1:8" x14ac:dyDescent="0.3">
      <c r="A3595">
        <v>203593</v>
      </c>
      <c r="B3595">
        <v>75</v>
      </c>
      <c r="C3595" t="s">
        <v>7</v>
      </c>
      <c r="D3595" t="s">
        <v>17</v>
      </c>
      <c r="E3595" t="s">
        <v>19</v>
      </c>
      <c r="F3595" t="s">
        <v>10</v>
      </c>
      <c r="G3595">
        <v>1710</v>
      </c>
      <c r="H3595" t="str">
        <f t="shared" si="56"/>
        <v>Yuksek yas</v>
      </c>
    </row>
    <row r="3596" spans="1:8" x14ac:dyDescent="0.3">
      <c r="A3596">
        <v>203594</v>
      </c>
      <c r="B3596">
        <v>49</v>
      </c>
      <c r="C3596" t="s">
        <v>7</v>
      </c>
      <c r="D3596" t="s">
        <v>17</v>
      </c>
      <c r="E3596" t="s">
        <v>12</v>
      </c>
      <c r="F3596" t="s">
        <v>10</v>
      </c>
      <c r="G3596">
        <v>1215</v>
      </c>
      <c r="H3596" t="str">
        <f t="shared" si="56"/>
        <v>Orta yas</v>
      </c>
    </row>
    <row r="3597" spans="1:8" x14ac:dyDescent="0.3">
      <c r="A3597">
        <v>203595</v>
      </c>
      <c r="B3597">
        <v>47</v>
      </c>
      <c r="C3597" t="s">
        <v>13</v>
      </c>
      <c r="D3597" t="s">
        <v>8</v>
      </c>
      <c r="E3597" t="s">
        <v>19</v>
      </c>
      <c r="F3597" t="s">
        <v>10</v>
      </c>
      <c r="G3597">
        <v>1112</v>
      </c>
      <c r="H3597" t="str">
        <f t="shared" si="56"/>
        <v>Orta yas</v>
      </c>
    </row>
    <row r="3598" spans="1:8" x14ac:dyDescent="0.3">
      <c r="A3598">
        <v>203596</v>
      </c>
      <c r="B3598">
        <v>72</v>
      </c>
      <c r="C3598" t="s">
        <v>16</v>
      </c>
      <c r="D3598" t="s">
        <v>14</v>
      </c>
      <c r="E3598" t="s">
        <v>15</v>
      </c>
      <c r="F3598" t="s">
        <v>10</v>
      </c>
      <c r="G3598">
        <v>1015</v>
      </c>
      <c r="H3598" t="str">
        <f t="shared" si="56"/>
        <v>Yuksek yas</v>
      </c>
    </row>
    <row r="3599" spans="1:8" x14ac:dyDescent="0.3">
      <c r="A3599">
        <v>203597</v>
      </c>
      <c r="B3599">
        <v>56</v>
      </c>
      <c r="C3599" t="s">
        <v>7</v>
      </c>
      <c r="D3599" t="s">
        <v>17</v>
      </c>
      <c r="E3599" t="s">
        <v>12</v>
      </c>
      <c r="F3599" t="s">
        <v>10</v>
      </c>
      <c r="G3599">
        <v>1215</v>
      </c>
      <c r="H3599" t="str">
        <f t="shared" si="56"/>
        <v>Yuksek yas</v>
      </c>
    </row>
    <row r="3600" spans="1:8" x14ac:dyDescent="0.3">
      <c r="A3600">
        <v>203598</v>
      </c>
      <c r="B3600">
        <v>66</v>
      </c>
      <c r="C3600" t="s">
        <v>13</v>
      </c>
      <c r="D3600" t="s">
        <v>14</v>
      </c>
      <c r="E3600" t="s">
        <v>15</v>
      </c>
      <c r="F3600" t="s">
        <v>10</v>
      </c>
      <c r="G3600">
        <v>1426</v>
      </c>
      <c r="H3600" t="str">
        <f t="shared" si="56"/>
        <v>Yuksek yas</v>
      </c>
    </row>
    <row r="3601" spans="1:8" x14ac:dyDescent="0.3">
      <c r="A3601">
        <v>203599</v>
      </c>
      <c r="B3601">
        <v>29</v>
      </c>
      <c r="C3601" t="s">
        <v>7</v>
      </c>
      <c r="D3601" t="s">
        <v>8</v>
      </c>
      <c r="E3601" t="s">
        <v>19</v>
      </c>
      <c r="F3601" t="s">
        <v>10</v>
      </c>
      <c r="G3601">
        <v>1134</v>
      </c>
      <c r="H3601" t="str">
        <f t="shared" si="56"/>
        <v>Kicik yas</v>
      </c>
    </row>
    <row r="3602" spans="1:8" x14ac:dyDescent="0.3">
      <c r="A3602">
        <v>203600</v>
      </c>
      <c r="B3602">
        <v>58</v>
      </c>
      <c r="C3602" t="s">
        <v>13</v>
      </c>
      <c r="D3602" t="s">
        <v>14</v>
      </c>
      <c r="E3602" t="s">
        <v>19</v>
      </c>
      <c r="F3602" t="s">
        <v>10</v>
      </c>
      <c r="G3602">
        <v>1042</v>
      </c>
      <c r="H3602" t="str">
        <f t="shared" si="56"/>
        <v>Yuksek yas</v>
      </c>
    </row>
    <row r="3603" spans="1:8" x14ac:dyDescent="0.3">
      <c r="A3603">
        <v>203601</v>
      </c>
      <c r="B3603">
        <v>64</v>
      </c>
      <c r="C3603" t="s">
        <v>13</v>
      </c>
      <c r="D3603" t="s">
        <v>14</v>
      </c>
      <c r="E3603" t="s">
        <v>15</v>
      </c>
      <c r="F3603" t="s">
        <v>10</v>
      </c>
      <c r="G3603">
        <v>1763</v>
      </c>
      <c r="H3603" t="str">
        <f t="shared" si="56"/>
        <v>Yuksek yas</v>
      </c>
    </row>
    <row r="3604" spans="1:8" x14ac:dyDescent="0.3">
      <c r="A3604">
        <v>203602</v>
      </c>
      <c r="B3604">
        <v>35</v>
      </c>
      <c r="C3604" t="s">
        <v>7</v>
      </c>
      <c r="D3604" t="s">
        <v>8</v>
      </c>
      <c r="E3604" t="s">
        <v>15</v>
      </c>
      <c r="F3604" t="s">
        <v>10</v>
      </c>
      <c r="G3604">
        <v>1283</v>
      </c>
      <c r="H3604" t="str">
        <f t="shared" si="56"/>
        <v>Orta yas</v>
      </c>
    </row>
    <row r="3605" spans="1:8" x14ac:dyDescent="0.3">
      <c r="A3605">
        <v>203603</v>
      </c>
      <c r="B3605">
        <v>38</v>
      </c>
      <c r="C3605" t="s">
        <v>16</v>
      </c>
      <c r="D3605" t="s">
        <v>8</v>
      </c>
      <c r="E3605" t="s">
        <v>9</v>
      </c>
      <c r="F3605" t="s">
        <v>10</v>
      </c>
      <c r="G3605">
        <v>1833</v>
      </c>
      <c r="H3605" t="str">
        <f t="shared" si="56"/>
        <v>Orta yas</v>
      </c>
    </row>
    <row r="3606" spans="1:8" x14ac:dyDescent="0.3">
      <c r="A3606">
        <v>203604</v>
      </c>
      <c r="B3606">
        <v>30</v>
      </c>
      <c r="C3606" t="s">
        <v>16</v>
      </c>
      <c r="D3606" t="s">
        <v>20</v>
      </c>
      <c r="E3606" t="s">
        <v>15</v>
      </c>
      <c r="F3606" t="s">
        <v>10</v>
      </c>
      <c r="G3606">
        <v>1097</v>
      </c>
      <c r="H3606" t="str">
        <f t="shared" si="56"/>
        <v>Kicik yas</v>
      </c>
    </row>
    <row r="3607" spans="1:8" x14ac:dyDescent="0.3">
      <c r="A3607">
        <v>203605</v>
      </c>
      <c r="B3607">
        <v>79</v>
      </c>
      <c r="C3607" t="s">
        <v>13</v>
      </c>
      <c r="D3607" t="s">
        <v>20</v>
      </c>
      <c r="E3607" t="s">
        <v>19</v>
      </c>
      <c r="F3607" t="s">
        <v>10</v>
      </c>
      <c r="G3607">
        <v>1059</v>
      </c>
      <c r="H3607" t="str">
        <f t="shared" si="56"/>
        <v>Yuksek yas</v>
      </c>
    </row>
    <row r="3608" spans="1:8" x14ac:dyDescent="0.3">
      <c r="A3608">
        <v>203606</v>
      </c>
      <c r="B3608">
        <v>38</v>
      </c>
      <c r="C3608" t="s">
        <v>16</v>
      </c>
      <c r="D3608" t="s">
        <v>18</v>
      </c>
      <c r="E3608" t="s">
        <v>9</v>
      </c>
      <c r="F3608" t="s">
        <v>10</v>
      </c>
      <c r="G3608">
        <v>1229</v>
      </c>
      <c r="H3608" t="str">
        <f t="shared" si="56"/>
        <v>Orta yas</v>
      </c>
    </row>
    <row r="3609" spans="1:8" x14ac:dyDescent="0.3">
      <c r="A3609">
        <v>203607</v>
      </c>
      <c r="B3609">
        <v>79</v>
      </c>
      <c r="C3609" t="s">
        <v>13</v>
      </c>
      <c r="D3609" t="s">
        <v>8</v>
      </c>
      <c r="E3609" t="s">
        <v>9</v>
      </c>
      <c r="F3609" t="s">
        <v>10</v>
      </c>
      <c r="G3609">
        <v>1895</v>
      </c>
      <c r="H3609" t="str">
        <f t="shared" si="56"/>
        <v>Yuksek yas</v>
      </c>
    </row>
    <row r="3610" spans="1:8" x14ac:dyDescent="0.3">
      <c r="A3610">
        <v>203608</v>
      </c>
      <c r="B3610">
        <v>25</v>
      </c>
      <c r="C3610" t="s">
        <v>16</v>
      </c>
      <c r="D3610" t="s">
        <v>8</v>
      </c>
      <c r="E3610" t="s">
        <v>12</v>
      </c>
      <c r="F3610" t="s">
        <v>10</v>
      </c>
      <c r="G3610">
        <v>1642</v>
      </c>
      <c r="H3610" t="str">
        <f t="shared" si="56"/>
        <v>Kicik yas</v>
      </c>
    </row>
    <row r="3611" spans="1:8" x14ac:dyDescent="0.3">
      <c r="A3611">
        <v>203609</v>
      </c>
      <c r="B3611">
        <v>63</v>
      </c>
      <c r="C3611" t="s">
        <v>7</v>
      </c>
      <c r="D3611" t="s">
        <v>20</v>
      </c>
      <c r="E3611" t="s">
        <v>12</v>
      </c>
      <c r="F3611" t="s">
        <v>10</v>
      </c>
      <c r="G3611">
        <v>1384</v>
      </c>
      <c r="H3611" t="str">
        <f t="shared" si="56"/>
        <v>Yuksek yas</v>
      </c>
    </row>
    <row r="3612" spans="1:8" x14ac:dyDescent="0.3">
      <c r="A3612">
        <v>203610</v>
      </c>
      <c r="B3612">
        <v>57</v>
      </c>
      <c r="C3612" t="s">
        <v>16</v>
      </c>
      <c r="D3612" t="s">
        <v>8</v>
      </c>
      <c r="E3612" t="s">
        <v>12</v>
      </c>
      <c r="F3612" t="s">
        <v>10</v>
      </c>
      <c r="G3612">
        <v>1158</v>
      </c>
      <c r="H3612" t="str">
        <f t="shared" si="56"/>
        <v>Yuksek yas</v>
      </c>
    </row>
    <row r="3613" spans="1:8" x14ac:dyDescent="0.3">
      <c r="A3613">
        <v>203611</v>
      </c>
      <c r="B3613">
        <v>63</v>
      </c>
      <c r="C3613" t="s">
        <v>13</v>
      </c>
      <c r="D3613" t="s">
        <v>17</v>
      </c>
      <c r="E3613" t="s">
        <v>9</v>
      </c>
      <c r="F3613" t="s">
        <v>10</v>
      </c>
      <c r="G3613">
        <v>1823</v>
      </c>
      <c r="H3613" t="str">
        <f t="shared" si="56"/>
        <v>Yuksek yas</v>
      </c>
    </row>
    <row r="3614" spans="1:8" x14ac:dyDescent="0.3">
      <c r="A3614">
        <v>203612</v>
      </c>
      <c r="B3614">
        <v>24</v>
      </c>
      <c r="C3614" t="s">
        <v>13</v>
      </c>
      <c r="D3614" t="s">
        <v>21</v>
      </c>
      <c r="E3614" t="s">
        <v>19</v>
      </c>
      <c r="F3614" t="s">
        <v>10</v>
      </c>
      <c r="G3614">
        <v>1470</v>
      </c>
      <c r="H3614" t="str">
        <f t="shared" si="56"/>
        <v>Kicik yas</v>
      </c>
    </row>
    <row r="3615" spans="1:8" x14ac:dyDescent="0.3">
      <c r="A3615">
        <v>203613</v>
      </c>
      <c r="B3615">
        <v>40</v>
      </c>
      <c r="C3615" t="s">
        <v>16</v>
      </c>
      <c r="D3615" t="s">
        <v>20</v>
      </c>
      <c r="E3615" t="s">
        <v>19</v>
      </c>
      <c r="F3615" t="s">
        <v>10</v>
      </c>
      <c r="G3615">
        <v>1595</v>
      </c>
      <c r="H3615" t="str">
        <f t="shared" si="56"/>
        <v>Orta yas</v>
      </c>
    </row>
    <row r="3616" spans="1:8" x14ac:dyDescent="0.3">
      <c r="A3616">
        <v>203614</v>
      </c>
      <c r="B3616">
        <v>61</v>
      </c>
      <c r="C3616" t="s">
        <v>7</v>
      </c>
      <c r="D3616" t="s">
        <v>14</v>
      </c>
      <c r="E3616" t="s">
        <v>12</v>
      </c>
      <c r="F3616" t="s">
        <v>10</v>
      </c>
      <c r="G3616">
        <v>1207</v>
      </c>
      <c r="H3616" t="str">
        <f t="shared" si="56"/>
        <v>Yuksek yas</v>
      </c>
    </row>
    <row r="3617" spans="1:8" x14ac:dyDescent="0.3">
      <c r="A3617">
        <v>203615</v>
      </c>
      <c r="B3617">
        <v>49</v>
      </c>
      <c r="C3617" t="s">
        <v>13</v>
      </c>
      <c r="D3617" t="s">
        <v>8</v>
      </c>
      <c r="E3617" t="s">
        <v>15</v>
      </c>
      <c r="F3617" t="s">
        <v>10</v>
      </c>
      <c r="G3617">
        <v>1173</v>
      </c>
      <c r="H3617" t="str">
        <f t="shared" si="56"/>
        <v>Orta yas</v>
      </c>
    </row>
    <row r="3618" spans="1:8" x14ac:dyDescent="0.3">
      <c r="A3618">
        <v>203616</v>
      </c>
      <c r="B3618">
        <v>28</v>
      </c>
      <c r="C3618" t="s">
        <v>13</v>
      </c>
      <c r="D3618" t="s">
        <v>20</v>
      </c>
      <c r="E3618" t="s">
        <v>15</v>
      </c>
      <c r="F3618" t="s">
        <v>10</v>
      </c>
      <c r="G3618">
        <v>1799</v>
      </c>
      <c r="H3618" t="str">
        <f t="shared" si="56"/>
        <v>Kicik yas</v>
      </c>
    </row>
    <row r="3619" spans="1:8" x14ac:dyDescent="0.3">
      <c r="A3619">
        <v>203617</v>
      </c>
      <c r="B3619">
        <v>39</v>
      </c>
      <c r="C3619" t="s">
        <v>13</v>
      </c>
      <c r="D3619" t="s">
        <v>8</v>
      </c>
      <c r="E3619" t="s">
        <v>9</v>
      </c>
      <c r="F3619" t="s">
        <v>10</v>
      </c>
      <c r="G3619">
        <v>1080</v>
      </c>
      <c r="H3619" t="str">
        <f t="shared" si="56"/>
        <v>Orta yas</v>
      </c>
    </row>
    <row r="3620" spans="1:8" x14ac:dyDescent="0.3">
      <c r="A3620">
        <v>203618</v>
      </c>
      <c r="B3620">
        <v>39</v>
      </c>
      <c r="C3620" t="s">
        <v>13</v>
      </c>
      <c r="D3620" t="s">
        <v>14</v>
      </c>
      <c r="E3620" t="s">
        <v>15</v>
      </c>
      <c r="F3620" t="s">
        <v>10</v>
      </c>
      <c r="G3620">
        <v>1017</v>
      </c>
      <c r="H3620" t="str">
        <f t="shared" si="56"/>
        <v>Orta yas</v>
      </c>
    </row>
    <row r="3621" spans="1:8" x14ac:dyDescent="0.3">
      <c r="A3621">
        <v>203619</v>
      </c>
      <c r="B3621">
        <v>60</v>
      </c>
      <c r="C3621" t="s">
        <v>13</v>
      </c>
      <c r="D3621" t="s">
        <v>8</v>
      </c>
      <c r="E3621" t="s">
        <v>19</v>
      </c>
      <c r="F3621" t="s">
        <v>10</v>
      </c>
      <c r="G3621">
        <v>1707</v>
      </c>
      <c r="H3621" t="str">
        <f t="shared" si="56"/>
        <v>Yuksek yas</v>
      </c>
    </row>
    <row r="3622" spans="1:8" x14ac:dyDescent="0.3">
      <c r="A3622">
        <v>203620</v>
      </c>
      <c r="B3622">
        <v>42</v>
      </c>
      <c r="C3622" t="s">
        <v>7</v>
      </c>
      <c r="D3622" t="s">
        <v>20</v>
      </c>
      <c r="E3622" t="s">
        <v>12</v>
      </c>
      <c r="F3622" t="s">
        <v>10</v>
      </c>
      <c r="G3622">
        <v>1290</v>
      </c>
      <c r="H3622" t="str">
        <f t="shared" si="56"/>
        <v>Orta yas</v>
      </c>
    </row>
    <row r="3623" spans="1:8" x14ac:dyDescent="0.3">
      <c r="A3623">
        <v>203621</v>
      </c>
      <c r="B3623">
        <v>39</v>
      </c>
      <c r="C3623" t="s">
        <v>16</v>
      </c>
      <c r="D3623" t="s">
        <v>18</v>
      </c>
      <c r="E3623" t="s">
        <v>19</v>
      </c>
      <c r="F3623" t="s">
        <v>10</v>
      </c>
      <c r="G3623">
        <v>1359</v>
      </c>
      <c r="H3623" t="str">
        <f t="shared" si="56"/>
        <v>Orta yas</v>
      </c>
    </row>
    <row r="3624" spans="1:8" x14ac:dyDescent="0.3">
      <c r="A3624">
        <v>203622</v>
      </c>
      <c r="B3624">
        <v>45</v>
      </c>
      <c r="C3624" t="s">
        <v>7</v>
      </c>
      <c r="D3624" t="s">
        <v>21</v>
      </c>
      <c r="E3624" t="s">
        <v>19</v>
      </c>
      <c r="F3624" t="s">
        <v>10</v>
      </c>
      <c r="G3624">
        <v>1867</v>
      </c>
      <c r="H3624" t="str">
        <f t="shared" si="56"/>
        <v>Orta yas</v>
      </c>
    </row>
    <row r="3625" spans="1:8" x14ac:dyDescent="0.3">
      <c r="A3625">
        <v>203623</v>
      </c>
      <c r="B3625">
        <v>46</v>
      </c>
      <c r="C3625" t="s">
        <v>7</v>
      </c>
      <c r="D3625" t="s">
        <v>17</v>
      </c>
      <c r="E3625" t="s">
        <v>12</v>
      </c>
      <c r="F3625" t="s">
        <v>10</v>
      </c>
      <c r="G3625">
        <v>1278</v>
      </c>
      <c r="H3625" t="str">
        <f t="shared" si="56"/>
        <v>Orta yas</v>
      </c>
    </row>
    <row r="3626" spans="1:8" x14ac:dyDescent="0.3">
      <c r="A3626">
        <v>203624</v>
      </c>
      <c r="B3626">
        <v>30</v>
      </c>
      <c r="C3626" t="s">
        <v>13</v>
      </c>
      <c r="D3626" t="s">
        <v>14</v>
      </c>
      <c r="E3626" t="s">
        <v>12</v>
      </c>
      <c r="F3626" t="s">
        <v>10</v>
      </c>
      <c r="G3626">
        <v>1974</v>
      </c>
      <c r="H3626" t="str">
        <f t="shared" si="56"/>
        <v>Kicik yas</v>
      </c>
    </row>
    <row r="3627" spans="1:8" x14ac:dyDescent="0.3">
      <c r="A3627">
        <v>203625</v>
      </c>
      <c r="B3627">
        <v>35</v>
      </c>
      <c r="C3627" t="s">
        <v>7</v>
      </c>
      <c r="D3627" t="s">
        <v>8</v>
      </c>
      <c r="E3627" t="s">
        <v>9</v>
      </c>
      <c r="F3627" t="s">
        <v>10</v>
      </c>
      <c r="G3627">
        <v>1396</v>
      </c>
      <c r="H3627" t="str">
        <f t="shared" si="56"/>
        <v>Orta yas</v>
      </c>
    </row>
    <row r="3628" spans="1:8" x14ac:dyDescent="0.3">
      <c r="A3628">
        <v>203626</v>
      </c>
      <c r="B3628">
        <v>19</v>
      </c>
      <c r="C3628" t="s">
        <v>11</v>
      </c>
      <c r="D3628" t="s">
        <v>8</v>
      </c>
      <c r="E3628" t="s">
        <v>19</v>
      </c>
      <c r="F3628" t="s">
        <v>10</v>
      </c>
      <c r="G3628">
        <v>1973</v>
      </c>
      <c r="H3628" t="str">
        <f t="shared" si="56"/>
        <v>Kicik yas</v>
      </c>
    </row>
    <row r="3629" spans="1:8" x14ac:dyDescent="0.3">
      <c r="A3629">
        <v>203627</v>
      </c>
      <c r="B3629">
        <v>46</v>
      </c>
      <c r="C3629" t="s">
        <v>7</v>
      </c>
      <c r="D3629" t="s">
        <v>17</v>
      </c>
      <c r="E3629" t="s">
        <v>19</v>
      </c>
      <c r="F3629" t="s">
        <v>10</v>
      </c>
      <c r="G3629">
        <v>1765</v>
      </c>
      <c r="H3629" t="str">
        <f t="shared" si="56"/>
        <v>Orta yas</v>
      </c>
    </row>
    <row r="3630" spans="1:8" x14ac:dyDescent="0.3">
      <c r="A3630">
        <v>203628</v>
      </c>
      <c r="B3630">
        <v>38</v>
      </c>
      <c r="C3630" t="s">
        <v>13</v>
      </c>
      <c r="D3630" t="s">
        <v>21</v>
      </c>
      <c r="E3630" t="s">
        <v>19</v>
      </c>
      <c r="F3630" t="s">
        <v>10</v>
      </c>
      <c r="G3630">
        <v>1141</v>
      </c>
      <c r="H3630" t="str">
        <f t="shared" si="56"/>
        <v>Orta yas</v>
      </c>
    </row>
    <row r="3631" spans="1:8" x14ac:dyDescent="0.3">
      <c r="A3631">
        <v>203629</v>
      </c>
      <c r="B3631">
        <v>32</v>
      </c>
      <c r="C3631" t="s">
        <v>13</v>
      </c>
      <c r="D3631" t="s">
        <v>20</v>
      </c>
      <c r="E3631" t="s">
        <v>15</v>
      </c>
      <c r="F3631" t="s">
        <v>10</v>
      </c>
      <c r="G3631">
        <v>1676</v>
      </c>
      <c r="H3631" t="str">
        <f t="shared" si="56"/>
        <v>Kicik yas</v>
      </c>
    </row>
    <row r="3632" spans="1:8" x14ac:dyDescent="0.3">
      <c r="A3632">
        <v>203630</v>
      </c>
      <c r="B3632">
        <v>69</v>
      </c>
      <c r="C3632" t="s">
        <v>7</v>
      </c>
      <c r="D3632" t="s">
        <v>20</v>
      </c>
      <c r="E3632" t="s">
        <v>9</v>
      </c>
      <c r="F3632" t="s">
        <v>10</v>
      </c>
      <c r="G3632">
        <v>1516</v>
      </c>
      <c r="H3632" t="str">
        <f t="shared" si="56"/>
        <v>Yuksek yas</v>
      </c>
    </row>
    <row r="3633" spans="1:8" x14ac:dyDescent="0.3">
      <c r="A3633">
        <v>203631</v>
      </c>
      <c r="B3633">
        <v>44</v>
      </c>
      <c r="C3633" t="s">
        <v>7</v>
      </c>
      <c r="D3633" t="s">
        <v>14</v>
      </c>
      <c r="E3633" t="s">
        <v>9</v>
      </c>
      <c r="F3633" t="s">
        <v>10</v>
      </c>
      <c r="G3633">
        <v>1250</v>
      </c>
      <c r="H3633" t="str">
        <f t="shared" si="56"/>
        <v>Orta yas</v>
      </c>
    </row>
    <row r="3634" spans="1:8" x14ac:dyDescent="0.3">
      <c r="A3634">
        <v>203632</v>
      </c>
      <c r="B3634">
        <v>67</v>
      </c>
      <c r="C3634" t="s">
        <v>16</v>
      </c>
      <c r="D3634" t="s">
        <v>8</v>
      </c>
      <c r="E3634" t="s">
        <v>12</v>
      </c>
      <c r="F3634" t="s">
        <v>10</v>
      </c>
      <c r="G3634">
        <v>1661</v>
      </c>
      <c r="H3634" t="str">
        <f t="shared" si="56"/>
        <v>Yuksek yas</v>
      </c>
    </row>
    <row r="3635" spans="1:8" x14ac:dyDescent="0.3">
      <c r="A3635">
        <v>203633</v>
      </c>
      <c r="B3635">
        <v>48</v>
      </c>
      <c r="C3635" t="s">
        <v>16</v>
      </c>
      <c r="D3635" t="s">
        <v>14</v>
      </c>
      <c r="E3635" t="s">
        <v>12</v>
      </c>
      <c r="F3635" t="s">
        <v>10</v>
      </c>
      <c r="G3635">
        <v>1539</v>
      </c>
      <c r="H3635" t="str">
        <f t="shared" si="56"/>
        <v>Orta yas</v>
      </c>
    </row>
    <row r="3636" spans="1:8" x14ac:dyDescent="0.3">
      <c r="A3636">
        <v>203634</v>
      </c>
      <c r="B3636">
        <v>32</v>
      </c>
      <c r="C3636" t="s">
        <v>16</v>
      </c>
      <c r="D3636" t="s">
        <v>8</v>
      </c>
      <c r="E3636" t="s">
        <v>9</v>
      </c>
      <c r="F3636" t="s">
        <v>10</v>
      </c>
      <c r="G3636">
        <v>1236</v>
      </c>
      <c r="H3636" t="str">
        <f t="shared" si="56"/>
        <v>Kicik yas</v>
      </c>
    </row>
    <row r="3637" spans="1:8" x14ac:dyDescent="0.3">
      <c r="A3637">
        <v>203635</v>
      </c>
      <c r="B3637">
        <v>68</v>
      </c>
      <c r="C3637" t="s">
        <v>7</v>
      </c>
      <c r="D3637" t="s">
        <v>21</v>
      </c>
      <c r="E3637" t="s">
        <v>19</v>
      </c>
      <c r="F3637" t="s">
        <v>10</v>
      </c>
      <c r="G3637">
        <v>1131</v>
      </c>
      <c r="H3637" t="str">
        <f t="shared" si="56"/>
        <v>Yuksek yas</v>
      </c>
    </row>
    <row r="3638" spans="1:8" x14ac:dyDescent="0.3">
      <c r="A3638">
        <v>203636</v>
      </c>
      <c r="B3638">
        <v>40</v>
      </c>
      <c r="C3638" t="s">
        <v>7</v>
      </c>
      <c r="D3638" t="s">
        <v>20</v>
      </c>
      <c r="E3638" t="s">
        <v>15</v>
      </c>
      <c r="F3638" t="s">
        <v>10</v>
      </c>
      <c r="G3638">
        <v>1305</v>
      </c>
      <c r="H3638" t="str">
        <f t="shared" si="56"/>
        <v>Orta yas</v>
      </c>
    </row>
    <row r="3639" spans="1:8" x14ac:dyDescent="0.3">
      <c r="A3639">
        <v>203637</v>
      </c>
      <c r="B3639">
        <v>41</v>
      </c>
      <c r="C3639" t="s">
        <v>13</v>
      </c>
      <c r="D3639" t="s">
        <v>14</v>
      </c>
      <c r="E3639" t="s">
        <v>9</v>
      </c>
      <c r="F3639" t="s">
        <v>10</v>
      </c>
      <c r="G3639">
        <v>1357</v>
      </c>
      <c r="H3639" t="str">
        <f t="shared" si="56"/>
        <v>Orta yas</v>
      </c>
    </row>
    <row r="3640" spans="1:8" x14ac:dyDescent="0.3">
      <c r="A3640">
        <v>203638</v>
      </c>
      <c r="B3640">
        <v>61</v>
      </c>
      <c r="C3640" t="s">
        <v>16</v>
      </c>
      <c r="D3640" t="s">
        <v>14</v>
      </c>
      <c r="E3640" t="s">
        <v>12</v>
      </c>
      <c r="F3640" t="s">
        <v>10</v>
      </c>
      <c r="G3640">
        <v>1284</v>
      </c>
      <c r="H3640" t="str">
        <f t="shared" si="56"/>
        <v>Yuksek yas</v>
      </c>
    </row>
    <row r="3641" spans="1:8" x14ac:dyDescent="0.3">
      <c r="A3641">
        <v>203639</v>
      </c>
      <c r="B3641">
        <v>30</v>
      </c>
      <c r="C3641" t="s">
        <v>13</v>
      </c>
      <c r="D3641" t="s">
        <v>8</v>
      </c>
      <c r="E3641" t="s">
        <v>9</v>
      </c>
      <c r="F3641" t="s">
        <v>10</v>
      </c>
      <c r="G3641">
        <v>1292</v>
      </c>
      <c r="H3641" t="str">
        <f t="shared" si="56"/>
        <v>Kicik yas</v>
      </c>
    </row>
    <row r="3642" spans="1:8" x14ac:dyDescent="0.3">
      <c r="A3642">
        <v>203640</v>
      </c>
      <c r="B3642">
        <v>39</v>
      </c>
      <c r="C3642" t="s">
        <v>13</v>
      </c>
      <c r="D3642" t="s">
        <v>14</v>
      </c>
      <c r="E3642" t="s">
        <v>9</v>
      </c>
      <c r="F3642" t="s">
        <v>10</v>
      </c>
      <c r="G3642">
        <v>1162</v>
      </c>
      <c r="H3642" t="str">
        <f t="shared" si="56"/>
        <v>Orta yas</v>
      </c>
    </row>
    <row r="3643" spans="1:8" x14ac:dyDescent="0.3">
      <c r="A3643">
        <v>203641</v>
      </c>
      <c r="B3643">
        <v>60</v>
      </c>
      <c r="C3643" t="s">
        <v>13</v>
      </c>
      <c r="D3643" t="s">
        <v>14</v>
      </c>
      <c r="E3643" t="s">
        <v>9</v>
      </c>
      <c r="F3643" t="s">
        <v>10</v>
      </c>
      <c r="G3643">
        <v>1915</v>
      </c>
      <c r="H3643" t="str">
        <f t="shared" si="56"/>
        <v>Yuksek yas</v>
      </c>
    </row>
    <row r="3644" spans="1:8" x14ac:dyDescent="0.3">
      <c r="A3644">
        <v>203642</v>
      </c>
      <c r="B3644">
        <v>54</v>
      </c>
      <c r="C3644" t="s">
        <v>13</v>
      </c>
      <c r="D3644" t="s">
        <v>18</v>
      </c>
      <c r="E3644" t="s">
        <v>19</v>
      </c>
      <c r="F3644" t="s">
        <v>10</v>
      </c>
      <c r="G3644">
        <v>1418</v>
      </c>
      <c r="H3644" t="str">
        <f t="shared" si="56"/>
        <v>Yuksek yas</v>
      </c>
    </row>
    <row r="3645" spans="1:8" x14ac:dyDescent="0.3">
      <c r="A3645">
        <v>203643</v>
      </c>
      <c r="B3645">
        <v>78</v>
      </c>
      <c r="C3645" t="s">
        <v>16</v>
      </c>
      <c r="D3645" t="s">
        <v>21</v>
      </c>
      <c r="E3645" t="s">
        <v>12</v>
      </c>
      <c r="F3645" t="s">
        <v>10</v>
      </c>
      <c r="G3645">
        <v>1738</v>
      </c>
      <c r="H3645" t="str">
        <f t="shared" si="56"/>
        <v>Yuksek yas</v>
      </c>
    </row>
    <row r="3646" spans="1:8" x14ac:dyDescent="0.3">
      <c r="A3646">
        <v>203644</v>
      </c>
      <c r="B3646">
        <v>50</v>
      </c>
      <c r="C3646" t="s">
        <v>13</v>
      </c>
      <c r="D3646" t="s">
        <v>18</v>
      </c>
      <c r="E3646" t="s">
        <v>9</v>
      </c>
      <c r="F3646" t="s">
        <v>10</v>
      </c>
      <c r="G3646">
        <v>1467</v>
      </c>
      <c r="H3646" t="str">
        <f t="shared" si="56"/>
        <v>Yuksek yas</v>
      </c>
    </row>
    <row r="3647" spans="1:8" x14ac:dyDescent="0.3">
      <c r="A3647">
        <v>203645</v>
      </c>
      <c r="B3647">
        <v>73</v>
      </c>
      <c r="C3647" t="s">
        <v>7</v>
      </c>
      <c r="D3647" t="s">
        <v>18</v>
      </c>
      <c r="E3647" t="s">
        <v>9</v>
      </c>
      <c r="F3647" t="s">
        <v>10</v>
      </c>
      <c r="G3647">
        <v>1641</v>
      </c>
      <c r="H3647" t="str">
        <f t="shared" si="56"/>
        <v>Yuksek yas</v>
      </c>
    </row>
    <row r="3648" spans="1:8" x14ac:dyDescent="0.3">
      <c r="A3648">
        <v>203646</v>
      </c>
      <c r="B3648">
        <v>20</v>
      </c>
      <c r="C3648" t="s">
        <v>7</v>
      </c>
      <c r="D3648" t="s">
        <v>18</v>
      </c>
      <c r="E3648" t="s">
        <v>12</v>
      </c>
      <c r="F3648" t="s">
        <v>10</v>
      </c>
      <c r="G3648">
        <v>1883</v>
      </c>
      <c r="H3648" t="str">
        <f t="shared" si="56"/>
        <v>Kicik yas</v>
      </c>
    </row>
    <row r="3649" spans="1:8" x14ac:dyDescent="0.3">
      <c r="A3649">
        <v>203647</v>
      </c>
      <c r="B3649">
        <v>71</v>
      </c>
      <c r="C3649" t="s">
        <v>7</v>
      </c>
      <c r="D3649" t="s">
        <v>18</v>
      </c>
      <c r="E3649" t="s">
        <v>19</v>
      </c>
      <c r="F3649" t="s">
        <v>10</v>
      </c>
      <c r="G3649">
        <v>1569</v>
      </c>
      <c r="H3649" t="str">
        <f t="shared" si="56"/>
        <v>Yuksek yas</v>
      </c>
    </row>
    <row r="3650" spans="1:8" x14ac:dyDescent="0.3">
      <c r="A3650">
        <v>203648</v>
      </c>
      <c r="B3650">
        <v>36</v>
      </c>
      <c r="C3650" t="s">
        <v>16</v>
      </c>
      <c r="D3650" t="s">
        <v>8</v>
      </c>
      <c r="E3650" t="s">
        <v>12</v>
      </c>
      <c r="F3650" t="s">
        <v>10</v>
      </c>
      <c r="G3650">
        <v>1506</v>
      </c>
      <c r="H3650" t="str">
        <f t="shared" ref="H3650:H3713" si="57">IF(B3650=0, "Bilinmir",
    IF(AND(B3650&gt;0, B3650&lt;35), "Kicik yas",
        IF(AND(B3650&gt;=35, B3650&lt;50), "Orta yas",
            "Yuksek yas"
        )
    )
)</f>
        <v>Orta yas</v>
      </c>
    </row>
    <row r="3651" spans="1:8" x14ac:dyDescent="0.3">
      <c r="A3651">
        <v>203649</v>
      </c>
      <c r="B3651">
        <v>40</v>
      </c>
      <c r="C3651" t="s">
        <v>13</v>
      </c>
      <c r="D3651" t="s">
        <v>17</v>
      </c>
      <c r="E3651" t="s">
        <v>15</v>
      </c>
      <c r="F3651" t="s">
        <v>10</v>
      </c>
      <c r="G3651">
        <v>1657</v>
      </c>
      <c r="H3651" t="str">
        <f t="shared" si="57"/>
        <v>Orta yas</v>
      </c>
    </row>
    <row r="3652" spans="1:8" x14ac:dyDescent="0.3">
      <c r="A3652">
        <v>203650</v>
      </c>
      <c r="B3652">
        <v>46</v>
      </c>
      <c r="C3652" t="s">
        <v>16</v>
      </c>
      <c r="D3652" t="s">
        <v>20</v>
      </c>
      <c r="E3652" t="s">
        <v>19</v>
      </c>
      <c r="F3652" t="s">
        <v>10</v>
      </c>
      <c r="G3652">
        <v>1477</v>
      </c>
      <c r="H3652" t="str">
        <f t="shared" si="57"/>
        <v>Orta yas</v>
      </c>
    </row>
    <row r="3653" spans="1:8" x14ac:dyDescent="0.3">
      <c r="A3653">
        <v>203651</v>
      </c>
      <c r="B3653">
        <v>47</v>
      </c>
      <c r="C3653" t="s">
        <v>13</v>
      </c>
      <c r="D3653" t="s">
        <v>20</v>
      </c>
      <c r="E3653" t="s">
        <v>19</v>
      </c>
      <c r="F3653" t="s">
        <v>10</v>
      </c>
      <c r="G3653">
        <v>1361</v>
      </c>
      <c r="H3653" t="str">
        <f t="shared" si="57"/>
        <v>Orta yas</v>
      </c>
    </row>
    <row r="3654" spans="1:8" x14ac:dyDescent="0.3">
      <c r="A3654">
        <v>203652</v>
      </c>
      <c r="B3654">
        <v>56</v>
      </c>
      <c r="C3654" t="s">
        <v>16</v>
      </c>
      <c r="D3654" t="s">
        <v>17</v>
      </c>
      <c r="E3654" t="s">
        <v>15</v>
      </c>
      <c r="F3654" t="s">
        <v>10</v>
      </c>
      <c r="G3654">
        <v>1311</v>
      </c>
      <c r="H3654" t="str">
        <f t="shared" si="57"/>
        <v>Yuksek yas</v>
      </c>
    </row>
    <row r="3655" spans="1:8" x14ac:dyDescent="0.3">
      <c r="A3655">
        <v>203653</v>
      </c>
      <c r="B3655">
        <v>61</v>
      </c>
      <c r="C3655" t="s">
        <v>16</v>
      </c>
      <c r="D3655" t="s">
        <v>14</v>
      </c>
      <c r="E3655" t="s">
        <v>12</v>
      </c>
      <c r="F3655" t="s">
        <v>10</v>
      </c>
      <c r="G3655">
        <v>1633</v>
      </c>
      <c r="H3655" t="str">
        <f t="shared" si="57"/>
        <v>Yuksek yas</v>
      </c>
    </row>
    <row r="3656" spans="1:8" x14ac:dyDescent="0.3">
      <c r="A3656">
        <v>203654</v>
      </c>
      <c r="B3656">
        <v>64</v>
      </c>
      <c r="C3656" t="s">
        <v>13</v>
      </c>
      <c r="D3656" t="s">
        <v>14</v>
      </c>
      <c r="E3656" t="s">
        <v>9</v>
      </c>
      <c r="F3656" t="s">
        <v>10</v>
      </c>
      <c r="G3656">
        <v>1703</v>
      </c>
      <c r="H3656" t="str">
        <f t="shared" si="57"/>
        <v>Yuksek yas</v>
      </c>
    </row>
    <row r="3657" spans="1:8" x14ac:dyDescent="0.3">
      <c r="A3657">
        <v>203655</v>
      </c>
      <c r="B3657">
        <v>42</v>
      </c>
      <c r="C3657" t="s">
        <v>16</v>
      </c>
      <c r="D3657" t="s">
        <v>8</v>
      </c>
      <c r="E3657" t="s">
        <v>19</v>
      </c>
      <c r="F3657" t="s">
        <v>10</v>
      </c>
      <c r="G3657">
        <v>1244</v>
      </c>
      <c r="H3657" t="str">
        <f t="shared" si="57"/>
        <v>Orta yas</v>
      </c>
    </row>
    <row r="3658" spans="1:8" x14ac:dyDescent="0.3">
      <c r="A3658">
        <v>203656</v>
      </c>
      <c r="B3658">
        <v>54</v>
      </c>
      <c r="C3658" t="s">
        <v>13</v>
      </c>
      <c r="D3658" t="s">
        <v>20</v>
      </c>
      <c r="E3658" t="s">
        <v>9</v>
      </c>
      <c r="F3658" t="s">
        <v>10</v>
      </c>
      <c r="G3658">
        <v>1476</v>
      </c>
      <c r="H3658" t="str">
        <f t="shared" si="57"/>
        <v>Yuksek yas</v>
      </c>
    </row>
    <row r="3659" spans="1:8" x14ac:dyDescent="0.3">
      <c r="A3659">
        <v>203657</v>
      </c>
      <c r="B3659">
        <v>64</v>
      </c>
      <c r="C3659" t="s">
        <v>7</v>
      </c>
      <c r="D3659" t="s">
        <v>21</v>
      </c>
      <c r="E3659" t="s">
        <v>9</v>
      </c>
      <c r="F3659" t="s">
        <v>10</v>
      </c>
      <c r="G3659">
        <v>1614</v>
      </c>
      <c r="H3659" t="str">
        <f t="shared" si="57"/>
        <v>Yuksek yas</v>
      </c>
    </row>
    <row r="3660" spans="1:8" x14ac:dyDescent="0.3">
      <c r="A3660">
        <v>203658</v>
      </c>
      <c r="B3660">
        <v>25</v>
      </c>
      <c r="C3660" t="s">
        <v>7</v>
      </c>
      <c r="D3660" t="s">
        <v>8</v>
      </c>
      <c r="E3660" t="s">
        <v>9</v>
      </c>
      <c r="F3660" t="s">
        <v>10</v>
      </c>
      <c r="G3660">
        <v>1890</v>
      </c>
      <c r="H3660" t="str">
        <f t="shared" si="57"/>
        <v>Kicik yas</v>
      </c>
    </row>
    <row r="3661" spans="1:8" x14ac:dyDescent="0.3">
      <c r="A3661">
        <v>203659</v>
      </c>
      <c r="B3661">
        <v>59</v>
      </c>
      <c r="C3661" t="s">
        <v>7</v>
      </c>
      <c r="D3661" t="s">
        <v>21</v>
      </c>
      <c r="E3661" t="s">
        <v>9</v>
      </c>
      <c r="F3661" t="s">
        <v>10</v>
      </c>
      <c r="G3661">
        <v>1435</v>
      </c>
      <c r="H3661" t="str">
        <f t="shared" si="57"/>
        <v>Yuksek yas</v>
      </c>
    </row>
    <row r="3662" spans="1:8" x14ac:dyDescent="0.3">
      <c r="A3662">
        <v>203660</v>
      </c>
      <c r="B3662">
        <v>75</v>
      </c>
      <c r="C3662" t="s">
        <v>16</v>
      </c>
      <c r="D3662" t="s">
        <v>8</v>
      </c>
      <c r="E3662" t="s">
        <v>15</v>
      </c>
      <c r="F3662" t="s">
        <v>10</v>
      </c>
      <c r="G3662">
        <v>1249</v>
      </c>
      <c r="H3662" t="str">
        <f t="shared" si="57"/>
        <v>Yuksek yas</v>
      </c>
    </row>
    <row r="3663" spans="1:8" x14ac:dyDescent="0.3">
      <c r="A3663">
        <v>203661</v>
      </c>
      <c r="B3663">
        <v>33</v>
      </c>
      <c r="C3663" t="s">
        <v>7</v>
      </c>
      <c r="D3663" t="s">
        <v>21</v>
      </c>
      <c r="E3663" t="s">
        <v>12</v>
      </c>
      <c r="F3663" t="s">
        <v>10</v>
      </c>
      <c r="G3663">
        <v>1021</v>
      </c>
      <c r="H3663" t="str">
        <f t="shared" si="57"/>
        <v>Kicik yas</v>
      </c>
    </row>
    <row r="3664" spans="1:8" x14ac:dyDescent="0.3">
      <c r="A3664">
        <v>203662</v>
      </c>
      <c r="B3664">
        <v>25</v>
      </c>
      <c r="C3664" t="s">
        <v>13</v>
      </c>
      <c r="D3664" t="s">
        <v>20</v>
      </c>
      <c r="E3664" t="s">
        <v>9</v>
      </c>
      <c r="F3664" t="s">
        <v>10</v>
      </c>
      <c r="G3664">
        <v>1476</v>
      </c>
      <c r="H3664" t="str">
        <f t="shared" si="57"/>
        <v>Kicik yas</v>
      </c>
    </row>
    <row r="3665" spans="1:8" x14ac:dyDescent="0.3">
      <c r="A3665">
        <v>203663</v>
      </c>
      <c r="B3665">
        <v>18</v>
      </c>
      <c r="C3665" t="s">
        <v>7</v>
      </c>
      <c r="D3665" t="s">
        <v>8</v>
      </c>
      <c r="E3665" t="s">
        <v>15</v>
      </c>
      <c r="F3665" t="s">
        <v>10</v>
      </c>
      <c r="G3665">
        <v>1571</v>
      </c>
      <c r="H3665" t="str">
        <f t="shared" si="57"/>
        <v>Kicik yas</v>
      </c>
    </row>
    <row r="3666" spans="1:8" x14ac:dyDescent="0.3">
      <c r="A3666">
        <v>203664</v>
      </c>
      <c r="B3666">
        <v>61</v>
      </c>
      <c r="C3666" t="s">
        <v>7</v>
      </c>
      <c r="D3666" t="s">
        <v>14</v>
      </c>
      <c r="E3666" t="s">
        <v>9</v>
      </c>
      <c r="F3666" t="s">
        <v>10</v>
      </c>
      <c r="G3666">
        <v>1749</v>
      </c>
      <c r="H3666" t="str">
        <f t="shared" si="57"/>
        <v>Yuksek yas</v>
      </c>
    </row>
    <row r="3667" spans="1:8" x14ac:dyDescent="0.3">
      <c r="A3667">
        <v>203665</v>
      </c>
      <c r="B3667">
        <v>22</v>
      </c>
      <c r="C3667" t="s">
        <v>11</v>
      </c>
      <c r="D3667" t="s">
        <v>17</v>
      </c>
      <c r="E3667" t="s">
        <v>19</v>
      </c>
      <c r="F3667" t="s">
        <v>10</v>
      </c>
      <c r="G3667">
        <v>1905</v>
      </c>
      <c r="H3667" t="str">
        <f t="shared" si="57"/>
        <v>Kicik yas</v>
      </c>
    </row>
    <row r="3668" spans="1:8" x14ac:dyDescent="0.3">
      <c r="A3668">
        <v>203666</v>
      </c>
      <c r="B3668">
        <v>20</v>
      </c>
      <c r="C3668" t="s">
        <v>13</v>
      </c>
      <c r="D3668" t="s">
        <v>21</v>
      </c>
      <c r="E3668" t="s">
        <v>15</v>
      </c>
      <c r="F3668" t="s">
        <v>10</v>
      </c>
      <c r="G3668">
        <v>1851</v>
      </c>
      <c r="H3668" t="str">
        <f t="shared" si="57"/>
        <v>Kicik yas</v>
      </c>
    </row>
    <row r="3669" spans="1:8" x14ac:dyDescent="0.3">
      <c r="A3669">
        <v>203667</v>
      </c>
      <c r="B3669">
        <v>18</v>
      </c>
      <c r="C3669" t="s">
        <v>16</v>
      </c>
      <c r="D3669" t="s">
        <v>17</v>
      </c>
      <c r="E3669" t="s">
        <v>9</v>
      </c>
      <c r="F3669" t="s">
        <v>10</v>
      </c>
      <c r="G3669">
        <v>1510</v>
      </c>
      <c r="H3669" t="str">
        <f t="shared" si="57"/>
        <v>Kicik yas</v>
      </c>
    </row>
    <row r="3670" spans="1:8" x14ac:dyDescent="0.3">
      <c r="A3670">
        <v>203668</v>
      </c>
      <c r="B3670">
        <v>21</v>
      </c>
      <c r="C3670" t="s">
        <v>16</v>
      </c>
      <c r="D3670" t="s">
        <v>8</v>
      </c>
      <c r="E3670" t="s">
        <v>9</v>
      </c>
      <c r="F3670" t="s">
        <v>10</v>
      </c>
      <c r="G3670">
        <v>1895</v>
      </c>
      <c r="H3670" t="str">
        <f t="shared" si="57"/>
        <v>Kicik yas</v>
      </c>
    </row>
    <row r="3671" spans="1:8" x14ac:dyDescent="0.3">
      <c r="A3671">
        <v>203669</v>
      </c>
      <c r="B3671">
        <v>57</v>
      </c>
      <c r="C3671" t="s">
        <v>13</v>
      </c>
      <c r="D3671" t="s">
        <v>21</v>
      </c>
      <c r="E3671" t="s">
        <v>15</v>
      </c>
      <c r="F3671" t="s">
        <v>10</v>
      </c>
      <c r="G3671">
        <v>1335</v>
      </c>
      <c r="H3671" t="str">
        <f t="shared" si="57"/>
        <v>Yuksek yas</v>
      </c>
    </row>
    <row r="3672" spans="1:8" x14ac:dyDescent="0.3">
      <c r="A3672">
        <v>203670</v>
      </c>
      <c r="B3672">
        <v>52</v>
      </c>
      <c r="C3672" t="s">
        <v>16</v>
      </c>
      <c r="D3672" t="s">
        <v>17</v>
      </c>
      <c r="E3672" t="s">
        <v>12</v>
      </c>
      <c r="F3672" t="s">
        <v>10</v>
      </c>
      <c r="G3672">
        <v>1645</v>
      </c>
      <c r="H3672" t="str">
        <f t="shared" si="57"/>
        <v>Yuksek yas</v>
      </c>
    </row>
    <row r="3673" spans="1:8" x14ac:dyDescent="0.3">
      <c r="A3673">
        <v>203671</v>
      </c>
      <c r="B3673">
        <v>0</v>
      </c>
      <c r="C3673" t="s">
        <v>13</v>
      </c>
      <c r="D3673" t="s">
        <v>20</v>
      </c>
      <c r="E3673" t="s">
        <v>15</v>
      </c>
      <c r="F3673" t="s">
        <v>10</v>
      </c>
      <c r="G3673">
        <v>1848</v>
      </c>
      <c r="H3673" t="str">
        <f t="shared" si="57"/>
        <v>Bilinmir</v>
      </c>
    </row>
    <row r="3674" spans="1:8" x14ac:dyDescent="0.3">
      <c r="A3674">
        <v>203672</v>
      </c>
      <c r="B3674">
        <v>59</v>
      </c>
      <c r="C3674" t="s">
        <v>7</v>
      </c>
      <c r="D3674" t="s">
        <v>21</v>
      </c>
      <c r="E3674" t="s">
        <v>12</v>
      </c>
      <c r="F3674" t="s">
        <v>10</v>
      </c>
      <c r="G3674">
        <v>1773</v>
      </c>
      <c r="H3674" t="str">
        <f t="shared" si="57"/>
        <v>Yuksek yas</v>
      </c>
    </row>
    <row r="3675" spans="1:8" x14ac:dyDescent="0.3">
      <c r="A3675">
        <v>203673</v>
      </c>
      <c r="B3675">
        <v>51</v>
      </c>
      <c r="C3675" t="s">
        <v>13</v>
      </c>
      <c r="D3675" t="s">
        <v>20</v>
      </c>
      <c r="E3675" t="s">
        <v>15</v>
      </c>
      <c r="F3675" t="s">
        <v>10</v>
      </c>
      <c r="G3675">
        <v>1341</v>
      </c>
      <c r="H3675" t="str">
        <f t="shared" si="57"/>
        <v>Yuksek yas</v>
      </c>
    </row>
    <row r="3676" spans="1:8" x14ac:dyDescent="0.3">
      <c r="A3676">
        <v>203674</v>
      </c>
      <c r="B3676">
        <v>60</v>
      </c>
      <c r="C3676" t="s">
        <v>13</v>
      </c>
      <c r="D3676" t="s">
        <v>17</v>
      </c>
      <c r="E3676" t="s">
        <v>15</v>
      </c>
      <c r="F3676" t="s">
        <v>10</v>
      </c>
      <c r="G3676">
        <v>1337</v>
      </c>
      <c r="H3676" t="str">
        <f t="shared" si="57"/>
        <v>Yuksek yas</v>
      </c>
    </row>
    <row r="3677" spans="1:8" x14ac:dyDescent="0.3">
      <c r="A3677">
        <v>203675</v>
      </c>
      <c r="B3677">
        <v>42</v>
      </c>
      <c r="C3677" t="s">
        <v>13</v>
      </c>
      <c r="D3677" t="s">
        <v>21</v>
      </c>
      <c r="E3677" t="s">
        <v>12</v>
      </c>
      <c r="F3677" t="s">
        <v>10</v>
      </c>
      <c r="G3677">
        <v>1479</v>
      </c>
      <c r="H3677" t="str">
        <f t="shared" si="57"/>
        <v>Orta yas</v>
      </c>
    </row>
    <row r="3678" spans="1:8" x14ac:dyDescent="0.3">
      <c r="A3678">
        <v>203676</v>
      </c>
      <c r="B3678">
        <v>27</v>
      </c>
      <c r="C3678" t="s">
        <v>16</v>
      </c>
      <c r="D3678" t="s">
        <v>21</v>
      </c>
      <c r="E3678" t="s">
        <v>15</v>
      </c>
      <c r="F3678" t="s">
        <v>10</v>
      </c>
      <c r="G3678">
        <v>1923</v>
      </c>
      <c r="H3678" t="str">
        <f t="shared" si="57"/>
        <v>Kicik yas</v>
      </c>
    </row>
    <row r="3679" spans="1:8" x14ac:dyDescent="0.3">
      <c r="A3679">
        <v>203677</v>
      </c>
      <c r="B3679">
        <v>38</v>
      </c>
      <c r="C3679" t="s">
        <v>13</v>
      </c>
      <c r="D3679" t="s">
        <v>17</v>
      </c>
      <c r="E3679" t="s">
        <v>19</v>
      </c>
      <c r="F3679" t="s">
        <v>10</v>
      </c>
      <c r="G3679">
        <v>1041</v>
      </c>
      <c r="H3679" t="str">
        <f t="shared" si="57"/>
        <v>Orta yas</v>
      </c>
    </row>
    <row r="3680" spans="1:8" x14ac:dyDescent="0.3">
      <c r="A3680">
        <v>203678</v>
      </c>
      <c r="B3680">
        <v>63</v>
      </c>
      <c r="C3680" t="s">
        <v>13</v>
      </c>
      <c r="D3680" t="s">
        <v>20</v>
      </c>
      <c r="E3680" t="s">
        <v>15</v>
      </c>
      <c r="F3680" t="s">
        <v>10</v>
      </c>
      <c r="G3680">
        <v>1073</v>
      </c>
      <c r="H3680" t="str">
        <f t="shared" si="57"/>
        <v>Yuksek yas</v>
      </c>
    </row>
    <row r="3681" spans="1:8" x14ac:dyDescent="0.3">
      <c r="A3681">
        <v>203679</v>
      </c>
      <c r="B3681">
        <v>56</v>
      </c>
      <c r="C3681" t="s">
        <v>13</v>
      </c>
      <c r="D3681" t="s">
        <v>14</v>
      </c>
      <c r="E3681" t="s">
        <v>9</v>
      </c>
      <c r="F3681" t="s">
        <v>10</v>
      </c>
      <c r="G3681">
        <v>1808</v>
      </c>
      <c r="H3681" t="str">
        <f t="shared" si="57"/>
        <v>Yuksek yas</v>
      </c>
    </row>
    <row r="3682" spans="1:8" x14ac:dyDescent="0.3">
      <c r="A3682">
        <v>203680</v>
      </c>
      <c r="B3682">
        <v>44</v>
      </c>
      <c r="C3682" t="s">
        <v>7</v>
      </c>
      <c r="D3682" t="s">
        <v>8</v>
      </c>
      <c r="E3682" t="s">
        <v>19</v>
      </c>
      <c r="F3682" t="s">
        <v>10</v>
      </c>
      <c r="G3682">
        <v>1830</v>
      </c>
      <c r="H3682" t="str">
        <f t="shared" si="57"/>
        <v>Orta yas</v>
      </c>
    </row>
    <row r="3683" spans="1:8" x14ac:dyDescent="0.3">
      <c r="A3683">
        <v>203681</v>
      </c>
      <c r="B3683">
        <v>44</v>
      </c>
      <c r="C3683" t="s">
        <v>13</v>
      </c>
      <c r="D3683" t="s">
        <v>21</v>
      </c>
      <c r="E3683" t="s">
        <v>12</v>
      </c>
      <c r="F3683" t="s">
        <v>10</v>
      </c>
      <c r="G3683">
        <v>1021</v>
      </c>
      <c r="H3683" t="str">
        <f t="shared" si="57"/>
        <v>Orta yas</v>
      </c>
    </row>
    <row r="3684" spans="1:8" x14ac:dyDescent="0.3">
      <c r="A3684">
        <v>203682</v>
      </c>
      <c r="B3684">
        <v>19</v>
      </c>
      <c r="C3684" t="s">
        <v>16</v>
      </c>
      <c r="D3684" t="s">
        <v>18</v>
      </c>
      <c r="E3684" t="s">
        <v>15</v>
      </c>
      <c r="F3684" t="s">
        <v>10</v>
      </c>
      <c r="G3684">
        <v>1219</v>
      </c>
      <c r="H3684" t="str">
        <f t="shared" si="57"/>
        <v>Kicik yas</v>
      </c>
    </row>
    <row r="3685" spans="1:8" x14ac:dyDescent="0.3">
      <c r="A3685">
        <v>203683</v>
      </c>
      <c r="B3685">
        <v>58</v>
      </c>
      <c r="C3685" t="s">
        <v>13</v>
      </c>
      <c r="D3685" t="s">
        <v>18</v>
      </c>
      <c r="E3685" t="s">
        <v>15</v>
      </c>
      <c r="F3685" t="s">
        <v>10</v>
      </c>
      <c r="G3685">
        <v>1078</v>
      </c>
      <c r="H3685" t="str">
        <f t="shared" si="57"/>
        <v>Yuksek yas</v>
      </c>
    </row>
    <row r="3686" spans="1:8" x14ac:dyDescent="0.3">
      <c r="A3686">
        <v>203684</v>
      </c>
      <c r="B3686">
        <v>65</v>
      </c>
      <c r="C3686" t="s">
        <v>13</v>
      </c>
      <c r="D3686" t="s">
        <v>20</v>
      </c>
      <c r="E3686" t="s">
        <v>12</v>
      </c>
      <c r="F3686" t="s">
        <v>10</v>
      </c>
      <c r="G3686">
        <v>1234</v>
      </c>
      <c r="H3686" t="str">
        <f t="shared" si="57"/>
        <v>Yuksek yas</v>
      </c>
    </row>
    <row r="3687" spans="1:8" x14ac:dyDescent="0.3">
      <c r="A3687">
        <v>203685</v>
      </c>
      <c r="B3687">
        <v>30</v>
      </c>
      <c r="C3687" t="s">
        <v>7</v>
      </c>
      <c r="D3687" t="s">
        <v>20</v>
      </c>
      <c r="E3687" t="s">
        <v>12</v>
      </c>
      <c r="F3687" t="s">
        <v>10</v>
      </c>
      <c r="G3687">
        <v>1156</v>
      </c>
      <c r="H3687" t="str">
        <f t="shared" si="57"/>
        <v>Kicik yas</v>
      </c>
    </row>
    <row r="3688" spans="1:8" x14ac:dyDescent="0.3">
      <c r="A3688">
        <v>203686</v>
      </c>
      <c r="B3688">
        <v>26</v>
      </c>
      <c r="C3688" t="s">
        <v>13</v>
      </c>
      <c r="D3688" t="s">
        <v>8</v>
      </c>
      <c r="E3688" t="s">
        <v>19</v>
      </c>
      <c r="F3688" t="s">
        <v>10</v>
      </c>
      <c r="G3688">
        <v>1326</v>
      </c>
      <c r="H3688" t="str">
        <f t="shared" si="57"/>
        <v>Kicik yas</v>
      </c>
    </row>
    <row r="3689" spans="1:8" x14ac:dyDescent="0.3">
      <c r="A3689">
        <v>203687</v>
      </c>
      <c r="B3689">
        <v>69</v>
      </c>
      <c r="C3689" t="s">
        <v>16</v>
      </c>
      <c r="D3689" t="s">
        <v>14</v>
      </c>
      <c r="E3689" t="s">
        <v>15</v>
      </c>
      <c r="F3689" t="s">
        <v>10</v>
      </c>
      <c r="G3689">
        <v>1113</v>
      </c>
      <c r="H3689" t="str">
        <f t="shared" si="57"/>
        <v>Yuksek yas</v>
      </c>
    </row>
    <row r="3690" spans="1:8" x14ac:dyDescent="0.3">
      <c r="A3690">
        <v>203688</v>
      </c>
      <c r="B3690">
        <v>53</v>
      </c>
      <c r="C3690" t="s">
        <v>13</v>
      </c>
      <c r="D3690" t="s">
        <v>20</v>
      </c>
      <c r="E3690" t="s">
        <v>9</v>
      </c>
      <c r="F3690" t="s">
        <v>10</v>
      </c>
      <c r="G3690">
        <v>1801</v>
      </c>
      <c r="H3690" t="str">
        <f t="shared" si="57"/>
        <v>Yuksek yas</v>
      </c>
    </row>
    <row r="3691" spans="1:8" x14ac:dyDescent="0.3">
      <c r="A3691">
        <v>203689</v>
      </c>
      <c r="B3691">
        <v>39</v>
      </c>
      <c r="C3691" t="s">
        <v>16</v>
      </c>
      <c r="D3691" t="s">
        <v>20</v>
      </c>
      <c r="E3691" t="s">
        <v>12</v>
      </c>
      <c r="F3691" t="s">
        <v>10</v>
      </c>
      <c r="G3691">
        <v>1607</v>
      </c>
      <c r="H3691" t="str">
        <f t="shared" si="57"/>
        <v>Orta yas</v>
      </c>
    </row>
    <row r="3692" spans="1:8" x14ac:dyDescent="0.3">
      <c r="A3692">
        <v>203690</v>
      </c>
      <c r="B3692">
        <v>59</v>
      </c>
      <c r="C3692" t="s">
        <v>11</v>
      </c>
      <c r="D3692" t="s">
        <v>18</v>
      </c>
      <c r="E3692" t="s">
        <v>9</v>
      </c>
      <c r="F3692" t="s">
        <v>10</v>
      </c>
      <c r="G3692">
        <v>1641</v>
      </c>
      <c r="H3692" t="str">
        <f t="shared" si="57"/>
        <v>Yuksek yas</v>
      </c>
    </row>
    <row r="3693" spans="1:8" x14ac:dyDescent="0.3">
      <c r="A3693">
        <v>203691</v>
      </c>
      <c r="B3693">
        <v>43</v>
      </c>
      <c r="C3693" t="s">
        <v>13</v>
      </c>
      <c r="D3693" t="s">
        <v>8</v>
      </c>
      <c r="E3693" t="s">
        <v>15</v>
      </c>
      <c r="F3693" t="s">
        <v>10</v>
      </c>
      <c r="G3693">
        <v>1921</v>
      </c>
      <c r="H3693" t="str">
        <f t="shared" si="57"/>
        <v>Orta yas</v>
      </c>
    </row>
    <row r="3694" spans="1:8" x14ac:dyDescent="0.3">
      <c r="A3694">
        <v>203692</v>
      </c>
      <c r="B3694">
        <v>75</v>
      </c>
      <c r="C3694" t="s">
        <v>7</v>
      </c>
      <c r="D3694" t="s">
        <v>17</v>
      </c>
      <c r="E3694" t="s">
        <v>19</v>
      </c>
      <c r="F3694" t="s">
        <v>10</v>
      </c>
      <c r="G3694">
        <v>1620</v>
      </c>
      <c r="H3694" t="str">
        <f t="shared" si="57"/>
        <v>Yuksek yas</v>
      </c>
    </row>
    <row r="3695" spans="1:8" x14ac:dyDescent="0.3">
      <c r="A3695">
        <v>203693</v>
      </c>
      <c r="B3695">
        <v>71</v>
      </c>
      <c r="C3695" t="s">
        <v>13</v>
      </c>
      <c r="D3695" t="s">
        <v>14</v>
      </c>
      <c r="E3695" t="s">
        <v>12</v>
      </c>
      <c r="F3695" t="s">
        <v>10</v>
      </c>
      <c r="G3695">
        <v>1586</v>
      </c>
      <c r="H3695" t="str">
        <f t="shared" si="57"/>
        <v>Yuksek yas</v>
      </c>
    </row>
    <row r="3696" spans="1:8" x14ac:dyDescent="0.3">
      <c r="A3696">
        <v>203694</v>
      </c>
      <c r="B3696">
        <v>29</v>
      </c>
      <c r="C3696" t="s">
        <v>16</v>
      </c>
      <c r="D3696" t="s">
        <v>18</v>
      </c>
      <c r="E3696" t="s">
        <v>19</v>
      </c>
      <c r="F3696" t="s">
        <v>10</v>
      </c>
      <c r="G3696">
        <v>1984</v>
      </c>
      <c r="H3696" t="str">
        <f t="shared" si="57"/>
        <v>Kicik yas</v>
      </c>
    </row>
    <row r="3697" spans="1:8" x14ac:dyDescent="0.3">
      <c r="A3697">
        <v>203695</v>
      </c>
      <c r="B3697">
        <v>34</v>
      </c>
      <c r="C3697" t="s">
        <v>7</v>
      </c>
      <c r="D3697" t="s">
        <v>17</v>
      </c>
      <c r="E3697" t="s">
        <v>9</v>
      </c>
      <c r="F3697" t="s">
        <v>10</v>
      </c>
      <c r="G3697">
        <v>1274</v>
      </c>
      <c r="H3697" t="str">
        <f t="shared" si="57"/>
        <v>Kicik yas</v>
      </c>
    </row>
    <row r="3698" spans="1:8" x14ac:dyDescent="0.3">
      <c r="A3698">
        <v>203696</v>
      </c>
      <c r="B3698">
        <v>31</v>
      </c>
      <c r="C3698" t="s">
        <v>13</v>
      </c>
      <c r="D3698" t="s">
        <v>14</v>
      </c>
      <c r="E3698" t="s">
        <v>15</v>
      </c>
      <c r="F3698" t="s">
        <v>10</v>
      </c>
      <c r="G3698">
        <v>1380</v>
      </c>
      <c r="H3698" t="str">
        <f t="shared" si="57"/>
        <v>Kicik yas</v>
      </c>
    </row>
    <row r="3699" spans="1:8" x14ac:dyDescent="0.3">
      <c r="A3699">
        <v>203697</v>
      </c>
      <c r="B3699">
        <v>31</v>
      </c>
      <c r="C3699" t="s">
        <v>16</v>
      </c>
      <c r="D3699" t="s">
        <v>18</v>
      </c>
      <c r="E3699" t="s">
        <v>9</v>
      </c>
      <c r="F3699" t="s">
        <v>10</v>
      </c>
      <c r="G3699">
        <v>1019</v>
      </c>
      <c r="H3699" t="str">
        <f t="shared" si="57"/>
        <v>Kicik yas</v>
      </c>
    </row>
    <row r="3700" spans="1:8" x14ac:dyDescent="0.3">
      <c r="A3700">
        <v>203698</v>
      </c>
      <c r="B3700">
        <v>74</v>
      </c>
      <c r="C3700" t="s">
        <v>7</v>
      </c>
      <c r="D3700" t="s">
        <v>17</v>
      </c>
      <c r="E3700" t="s">
        <v>19</v>
      </c>
      <c r="F3700" t="s">
        <v>10</v>
      </c>
      <c r="G3700">
        <v>1672</v>
      </c>
      <c r="H3700" t="str">
        <f t="shared" si="57"/>
        <v>Yuksek yas</v>
      </c>
    </row>
    <row r="3701" spans="1:8" x14ac:dyDescent="0.3">
      <c r="A3701">
        <v>203699</v>
      </c>
      <c r="B3701">
        <v>51</v>
      </c>
      <c r="C3701" t="s">
        <v>13</v>
      </c>
      <c r="D3701" t="s">
        <v>21</v>
      </c>
      <c r="E3701" t="s">
        <v>12</v>
      </c>
      <c r="F3701" t="s">
        <v>10</v>
      </c>
      <c r="G3701">
        <v>1208</v>
      </c>
      <c r="H3701" t="str">
        <f t="shared" si="57"/>
        <v>Yuksek yas</v>
      </c>
    </row>
    <row r="3702" spans="1:8" x14ac:dyDescent="0.3">
      <c r="A3702">
        <v>203700</v>
      </c>
      <c r="B3702">
        <v>70</v>
      </c>
      <c r="C3702" t="s">
        <v>7</v>
      </c>
      <c r="D3702" t="s">
        <v>18</v>
      </c>
      <c r="E3702" t="s">
        <v>12</v>
      </c>
      <c r="F3702" t="s">
        <v>10</v>
      </c>
      <c r="G3702">
        <v>1883</v>
      </c>
      <c r="H3702" t="str">
        <f t="shared" si="57"/>
        <v>Yuksek yas</v>
      </c>
    </row>
    <row r="3703" spans="1:8" x14ac:dyDescent="0.3">
      <c r="A3703">
        <v>203701</v>
      </c>
      <c r="B3703">
        <v>74</v>
      </c>
      <c r="C3703" t="s">
        <v>13</v>
      </c>
      <c r="D3703" t="s">
        <v>8</v>
      </c>
      <c r="E3703" t="s">
        <v>15</v>
      </c>
      <c r="F3703" t="s">
        <v>10</v>
      </c>
      <c r="G3703">
        <v>1605</v>
      </c>
      <c r="H3703" t="str">
        <f t="shared" si="57"/>
        <v>Yuksek yas</v>
      </c>
    </row>
    <row r="3704" spans="1:8" x14ac:dyDescent="0.3">
      <c r="A3704">
        <v>203702</v>
      </c>
      <c r="B3704">
        <v>37</v>
      </c>
      <c r="C3704" t="s">
        <v>16</v>
      </c>
      <c r="D3704" t="s">
        <v>17</v>
      </c>
      <c r="E3704" t="s">
        <v>9</v>
      </c>
      <c r="F3704" t="s">
        <v>10</v>
      </c>
      <c r="G3704">
        <v>1593</v>
      </c>
      <c r="H3704" t="str">
        <f t="shared" si="57"/>
        <v>Orta yas</v>
      </c>
    </row>
    <row r="3705" spans="1:8" x14ac:dyDescent="0.3">
      <c r="A3705">
        <v>203703</v>
      </c>
      <c r="B3705">
        <v>28</v>
      </c>
      <c r="C3705" t="s">
        <v>16</v>
      </c>
      <c r="D3705" t="s">
        <v>14</v>
      </c>
      <c r="E3705" t="s">
        <v>15</v>
      </c>
      <c r="F3705" t="s">
        <v>10</v>
      </c>
      <c r="G3705">
        <v>1863</v>
      </c>
      <c r="H3705" t="str">
        <f t="shared" si="57"/>
        <v>Kicik yas</v>
      </c>
    </row>
    <row r="3706" spans="1:8" x14ac:dyDescent="0.3">
      <c r="A3706">
        <v>203704</v>
      </c>
      <c r="B3706">
        <v>33</v>
      </c>
      <c r="C3706" t="s">
        <v>7</v>
      </c>
      <c r="D3706" t="s">
        <v>17</v>
      </c>
      <c r="E3706" t="s">
        <v>15</v>
      </c>
      <c r="F3706" t="s">
        <v>10</v>
      </c>
      <c r="G3706">
        <v>1615</v>
      </c>
      <c r="H3706" t="str">
        <f t="shared" si="57"/>
        <v>Kicik yas</v>
      </c>
    </row>
    <row r="3707" spans="1:8" x14ac:dyDescent="0.3">
      <c r="A3707">
        <v>203705</v>
      </c>
      <c r="B3707">
        <v>68</v>
      </c>
      <c r="C3707" t="s">
        <v>7</v>
      </c>
      <c r="D3707" t="s">
        <v>17</v>
      </c>
      <c r="E3707" t="s">
        <v>9</v>
      </c>
      <c r="F3707" t="s">
        <v>10</v>
      </c>
      <c r="G3707">
        <v>1748</v>
      </c>
      <c r="H3707" t="str">
        <f t="shared" si="57"/>
        <v>Yuksek yas</v>
      </c>
    </row>
    <row r="3708" spans="1:8" x14ac:dyDescent="0.3">
      <c r="A3708">
        <v>203706</v>
      </c>
      <c r="B3708">
        <v>48</v>
      </c>
      <c r="C3708" t="s">
        <v>11</v>
      </c>
      <c r="D3708" t="s">
        <v>21</v>
      </c>
      <c r="E3708" t="s">
        <v>19</v>
      </c>
      <c r="F3708" t="s">
        <v>10</v>
      </c>
      <c r="G3708">
        <v>1771</v>
      </c>
      <c r="H3708" t="str">
        <f t="shared" si="57"/>
        <v>Orta yas</v>
      </c>
    </row>
    <row r="3709" spans="1:8" x14ac:dyDescent="0.3">
      <c r="A3709">
        <v>203707</v>
      </c>
      <c r="B3709">
        <v>72</v>
      </c>
      <c r="C3709" t="s">
        <v>16</v>
      </c>
      <c r="D3709" t="s">
        <v>18</v>
      </c>
      <c r="E3709" t="s">
        <v>15</v>
      </c>
      <c r="F3709" t="s">
        <v>10</v>
      </c>
      <c r="G3709">
        <v>1159</v>
      </c>
      <c r="H3709" t="str">
        <f t="shared" si="57"/>
        <v>Yuksek yas</v>
      </c>
    </row>
    <row r="3710" spans="1:8" x14ac:dyDescent="0.3">
      <c r="A3710">
        <v>203708</v>
      </c>
      <c r="B3710">
        <v>23</v>
      </c>
      <c r="C3710" t="s">
        <v>13</v>
      </c>
      <c r="D3710" t="s">
        <v>20</v>
      </c>
      <c r="E3710" t="s">
        <v>15</v>
      </c>
      <c r="F3710" t="s">
        <v>10</v>
      </c>
      <c r="G3710">
        <v>1914</v>
      </c>
      <c r="H3710" t="str">
        <f t="shared" si="57"/>
        <v>Kicik yas</v>
      </c>
    </row>
    <row r="3711" spans="1:8" x14ac:dyDescent="0.3">
      <c r="A3711">
        <v>203709</v>
      </c>
      <c r="B3711">
        <v>73</v>
      </c>
      <c r="C3711" t="s">
        <v>16</v>
      </c>
      <c r="D3711" t="s">
        <v>14</v>
      </c>
      <c r="E3711" t="s">
        <v>19</v>
      </c>
      <c r="F3711" t="s">
        <v>10</v>
      </c>
      <c r="G3711">
        <v>1898</v>
      </c>
      <c r="H3711" t="str">
        <f t="shared" si="57"/>
        <v>Yuksek yas</v>
      </c>
    </row>
    <row r="3712" spans="1:8" x14ac:dyDescent="0.3">
      <c r="A3712">
        <v>203710</v>
      </c>
      <c r="B3712">
        <v>36</v>
      </c>
      <c r="C3712" t="s">
        <v>7</v>
      </c>
      <c r="D3712" t="s">
        <v>8</v>
      </c>
      <c r="E3712" t="s">
        <v>12</v>
      </c>
      <c r="F3712" t="s">
        <v>10</v>
      </c>
      <c r="G3712">
        <v>1997</v>
      </c>
      <c r="H3712" t="str">
        <f t="shared" si="57"/>
        <v>Orta yas</v>
      </c>
    </row>
    <row r="3713" spans="1:8" x14ac:dyDescent="0.3">
      <c r="A3713">
        <v>203711</v>
      </c>
      <c r="B3713">
        <v>54</v>
      </c>
      <c r="C3713" t="s">
        <v>13</v>
      </c>
      <c r="D3713" t="s">
        <v>18</v>
      </c>
      <c r="E3713" t="s">
        <v>19</v>
      </c>
      <c r="F3713" t="s">
        <v>10</v>
      </c>
      <c r="G3713">
        <v>1859</v>
      </c>
      <c r="H3713" t="str">
        <f t="shared" si="57"/>
        <v>Yuksek yas</v>
      </c>
    </row>
    <row r="3714" spans="1:8" x14ac:dyDescent="0.3">
      <c r="A3714">
        <v>203712</v>
      </c>
      <c r="B3714">
        <v>75</v>
      </c>
      <c r="C3714" t="s">
        <v>13</v>
      </c>
      <c r="D3714" t="s">
        <v>20</v>
      </c>
      <c r="E3714" t="s">
        <v>12</v>
      </c>
      <c r="F3714" t="s">
        <v>10</v>
      </c>
      <c r="G3714">
        <v>1572</v>
      </c>
      <c r="H3714" t="str">
        <f t="shared" ref="H3714:H3777" si="58">IF(B3714=0, "Bilinmir",
    IF(AND(B3714&gt;0, B3714&lt;35), "Kicik yas",
        IF(AND(B3714&gt;=35, B3714&lt;50), "Orta yas",
            "Yuksek yas"
        )
    )
)</f>
        <v>Yuksek yas</v>
      </c>
    </row>
    <row r="3715" spans="1:8" x14ac:dyDescent="0.3">
      <c r="A3715">
        <v>203713</v>
      </c>
      <c r="B3715">
        <v>21</v>
      </c>
      <c r="C3715" t="s">
        <v>16</v>
      </c>
      <c r="D3715" t="s">
        <v>20</v>
      </c>
      <c r="E3715" t="s">
        <v>9</v>
      </c>
      <c r="F3715" t="s">
        <v>10</v>
      </c>
      <c r="G3715">
        <v>1037</v>
      </c>
      <c r="H3715" t="str">
        <f t="shared" si="58"/>
        <v>Kicik yas</v>
      </c>
    </row>
    <row r="3716" spans="1:8" x14ac:dyDescent="0.3">
      <c r="A3716">
        <v>203714</v>
      </c>
      <c r="B3716">
        <v>64</v>
      </c>
      <c r="C3716" t="s">
        <v>11</v>
      </c>
      <c r="D3716" t="s">
        <v>18</v>
      </c>
      <c r="E3716" t="s">
        <v>19</v>
      </c>
      <c r="F3716" t="s">
        <v>10</v>
      </c>
      <c r="G3716">
        <v>1117</v>
      </c>
      <c r="H3716" t="str">
        <f t="shared" si="58"/>
        <v>Yuksek yas</v>
      </c>
    </row>
    <row r="3717" spans="1:8" x14ac:dyDescent="0.3">
      <c r="A3717">
        <v>203715</v>
      </c>
      <c r="B3717">
        <v>78</v>
      </c>
      <c r="C3717" t="s">
        <v>16</v>
      </c>
      <c r="D3717" t="s">
        <v>17</v>
      </c>
      <c r="E3717" t="s">
        <v>9</v>
      </c>
      <c r="F3717" t="s">
        <v>10</v>
      </c>
      <c r="G3717">
        <v>1389</v>
      </c>
      <c r="H3717" t="str">
        <f t="shared" si="58"/>
        <v>Yuksek yas</v>
      </c>
    </row>
    <row r="3718" spans="1:8" x14ac:dyDescent="0.3">
      <c r="A3718">
        <v>203716</v>
      </c>
      <c r="B3718">
        <v>21</v>
      </c>
      <c r="C3718" t="s">
        <v>7</v>
      </c>
      <c r="D3718" t="s">
        <v>17</v>
      </c>
      <c r="E3718" t="s">
        <v>9</v>
      </c>
      <c r="F3718" t="s">
        <v>10</v>
      </c>
      <c r="G3718">
        <v>1823</v>
      </c>
      <c r="H3718" t="str">
        <f t="shared" si="58"/>
        <v>Kicik yas</v>
      </c>
    </row>
    <row r="3719" spans="1:8" x14ac:dyDescent="0.3">
      <c r="A3719">
        <v>203717</v>
      </c>
      <c r="B3719">
        <v>0</v>
      </c>
      <c r="C3719" t="s">
        <v>13</v>
      </c>
      <c r="D3719" t="s">
        <v>8</v>
      </c>
      <c r="E3719" t="s">
        <v>9</v>
      </c>
      <c r="F3719" t="s">
        <v>10</v>
      </c>
      <c r="G3719">
        <v>1679</v>
      </c>
      <c r="H3719" t="str">
        <f t="shared" si="58"/>
        <v>Bilinmir</v>
      </c>
    </row>
    <row r="3720" spans="1:8" x14ac:dyDescent="0.3">
      <c r="A3720">
        <v>203718</v>
      </c>
      <c r="B3720">
        <v>27</v>
      </c>
      <c r="C3720" t="s">
        <v>16</v>
      </c>
      <c r="D3720" t="s">
        <v>21</v>
      </c>
      <c r="E3720" t="s">
        <v>9</v>
      </c>
      <c r="F3720" t="s">
        <v>10</v>
      </c>
      <c r="G3720">
        <v>1376</v>
      </c>
      <c r="H3720" t="str">
        <f t="shared" si="58"/>
        <v>Kicik yas</v>
      </c>
    </row>
    <row r="3721" spans="1:8" x14ac:dyDescent="0.3">
      <c r="A3721">
        <v>203719</v>
      </c>
      <c r="B3721">
        <v>41</v>
      </c>
      <c r="C3721" t="s">
        <v>7</v>
      </c>
      <c r="D3721" t="s">
        <v>20</v>
      </c>
      <c r="E3721" t="s">
        <v>15</v>
      </c>
      <c r="F3721" t="s">
        <v>10</v>
      </c>
      <c r="G3721">
        <v>1848</v>
      </c>
      <c r="H3721" t="str">
        <f t="shared" si="58"/>
        <v>Orta yas</v>
      </c>
    </row>
    <row r="3722" spans="1:8" x14ac:dyDescent="0.3">
      <c r="A3722">
        <v>203720</v>
      </c>
      <c r="B3722">
        <v>71</v>
      </c>
      <c r="C3722" t="s">
        <v>16</v>
      </c>
      <c r="D3722" t="s">
        <v>18</v>
      </c>
      <c r="E3722" t="s">
        <v>9</v>
      </c>
      <c r="F3722" t="s">
        <v>10</v>
      </c>
      <c r="G3722">
        <v>1873</v>
      </c>
      <c r="H3722" t="str">
        <f t="shared" si="58"/>
        <v>Yuksek yas</v>
      </c>
    </row>
    <row r="3723" spans="1:8" x14ac:dyDescent="0.3">
      <c r="A3723">
        <v>203721</v>
      </c>
      <c r="B3723">
        <v>52</v>
      </c>
      <c r="C3723" t="s">
        <v>13</v>
      </c>
      <c r="D3723" t="s">
        <v>8</v>
      </c>
      <c r="E3723" t="s">
        <v>9</v>
      </c>
      <c r="F3723" t="s">
        <v>10</v>
      </c>
      <c r="G3723">
        <v>1375</v>
      </c>
      <c r="H3723" t="str">
        <f t="shared" si="58"/>
        <v>Yuksek yas</v>
      </c>
    </row>
    <row r="3724" spans="1:8" x14ac:dyDescent="0.3">
      <c r="A3724">
        <v>203722</v>
      </c>
      <c r="B3724">
        <v>43</v>
      </c>
      <c r="C3724" t="s">
        <v>16</v>
      </c>
      <c r="D3724" t="s">
        <v>18</v>
      </c>
      <c r="E3724" t="s">
        <v>12</v>
      </c>
      <c r="F3724" t="s">
        <v>10</v>
      </c>
      <c r="G3724">
        <v>1580</v>
      </c>
      <c r="H3724" t="str">
        <f t="shared" si="58"/>
        <v>Orta yas</v>
      </c>
    </row>
    <row r="3725" spans="1:8" x14ac:dyDescent="0.3">
      <c r="A3725">
        <v>203723</v>
      </c>
      <c r="B3725">
        <v>54</v>
      </c>
      <c r="C3725" t="s">
        <v>13</v>
      </c>
      <c r="D3725" t="s">
        <v>20</v>
      </c>
      <c r="E3725" t="s">
        <v>12</v>
      </c>
      <c r="F3725" t="s">
        <v>10</v>
      </c>
      <c r="G3725">
        <v>1594</v>
      </c>
      <c r="H3725" t="str">
        <f t="shared" si="58"/>
        <v>Yuksek yas</v>
      </c>
    </row>
    <row r="3726" spans="1:8" x14ac:dyDescent="0.3">
      <c r="A3726">
        <v>203724</v>
      </c>
      <c r="B3726">
        <v>55</v>
      </c>
      <c r="C3726" t="s">
        <v>7</v>
      </c>
      <c r="D3726" t="s">
        <v>20</v>
      </c>
      <c r="E3726" t="s">
        <v>19</v>
      </c>
      <c r="F3726" t="s">
        <v>10</v>
      </c>
      <c r="G3726">
        <v>1746</v>
      </c>
      <c r="H3726" t="str">
        <f t="shared" si="58"/>
        <v>Yuksek yas</v>
      </c>
    </row>
    <row r="3727" spans="1:8" x14ac:dyDescent="0.3">
      <c r="A3727">
        <v>203725</v>
      </c>
      <c r="B3727">
        <v>38</v>
      </c>
      <c r="C3727" t="s">
        <v>7</v>
      </c>
      <c r="D3727" t="s">
        <v>17</v>
      </c>
      <c r="E3727" t="s">
        <v>19</v>
      </c>
      <c r="F3727" t="s">
        <v>10</v>
      </c>
      <c r="G3727">
        <v>1041</v>
      </c>
      <c r="H3727" t="str">
        <f t="shared" si="58"/>
        <v>Orta yas</v>
      </c>
    </row>
    <row r="3728" spans="1:8" x14ac:dyDescent="0.3">
      <c r="A3728">
        <v>203726</v>
      </c>
      <c r="B3728">
        <v>71</v>
      </c>
      <c r="C3728" t="s">
        <v>16</v>
      </c>
      <c r="D3728" t="s">
        <v>14</v>
      </c>
      <c r="E3728" t="s">
        <v>12</v>
      </c>
      <c r="F3728" t="s">
        <v>10</v>
      </c>
      <c r="G3728">
        <v>1610</v>
      </c>
      <c r="H3728" t="str">
        <f t="shared" si="58"/>
        <v>Yuksek yas</v>
      </c>
    </row>
    <row r="3729" spans="1:8" x14ac:dyDescent="0.3">
      <c r="A3729">
        <v>203727</v>
      </c>
      <c r="B3729">
        <v>57</v>
      </c>
      <c r="C3729" t="s">
        <v>13</v>
      </c>
      <c r="D3729" t="s">
        <v>18</v>
      </c>
      <c r="E3729" t="s">
        <v>12</v>
      </c>
      <c r="F3729" t="s">
        <v>10</v>
      </c>
      <c r="G3729">
        <v>1469</v>
      </c>
      <c r="H3729" t="str">
        <f t="shared" si="58"/>
        <v>Yuksek yas</v>
      </c>
    </row>
    <row r="3730" spans="1:8" x14ac:dyDescent="0.3">
      <c r="A3730">
        <v>203728</v>
      </c>
      <c r="B3730">
        <v>56</v>
      </c>
      <c r="C3730" t="s">
        <v>13</v>
      </c>
      <c r="D3730" t="s">
        <v>18</v>
      </c>
      <c r="E3730" t="s">
        <v>9</v>
      </c>
      <c r="F3730" t="s">
        <v>10</v>
      </c>
      <c r="G3730">
        <v>1983</v>
      </c>
      <c r="H3730" t="str">
        <f t="shared" si="58"/>
        <v>Yuksek yas</v>
      </c>
    </row>
    <row r="3731" spans="1:8" x14ac:dyDescent="0.3">
      <c r="A3731">
        <v>203729</v>
      </c>
      <c r="B3731">
        <v>38</v>
      </c>
      <c r="C3731" t="s">
        <v>13</v>
      </c>
      <c r="D3731" t="s">
        <v>18</v>
      </c>
      <c r="E3731" t="s">
        <v>12</v>
      </c>
      <c r="F3731" t="s">
        <v>10</v>
      </c>
      <c r="G3731">
        <v>1457</v>
      </c>
      <c r="H3731" t="str">
        <f t="shared" si="58"/>
        <v>Orta yas</v>
      </c>
    </row>
    <row r="3732" spans="1:8" x14ac:dyDescent="0.3">
      <c r="A3732">
        <v>203730</v>
      </c>
      <c r="B3732">
        <v>27</v>
      </c>
      <c r="C3732" t="s">
        <v>16</v>
      </c>
      <c r="D3732" t="s">
        <v>8</v>
      </c>
      <c r="E3732" t="s">
        <v>9</v>
      </c>
      <c r="F3732" t="s">
        <v>10</v>
      </c>
      <c r="G3732">
        <v>1129</v>
      </c>
      <c r="H3732" t="str">
        <f t="shared" si="58"/>
        <v>Kicik yas</v>
      </c>
    </row>
    <row r="3733" spans="1:8" x14ac:dyDescent="0.3">
      <c r="A3733">
        <v>203731</v>
      </c>
      <c r="B3733">
        <v>55</v>
      </c>
      <c r="C3733" t="s">
        <v>13</v>
      </c>
      <c r="D3733" t="s">
        <v>20</v>
      </c>
      <c r="E3733" t="s">
        <v>15</v>
      </c>
      <c r="F3733" t="s">
        <v>10</v>
      </c>
      <c r="G3733">
        <v>1027</v>
      </c>
      <c r="H3733" t="str">
        <f t="shared" si="58"/>
        <v>Yuksek yas</v>
      </c>
    </row>
    <row r="3734" spans="1:8" x14ac:dyDescent="0.3">
      <c r="A3734">
        <v>203732</v>
      </c>
      <c r="B3734">
        <v>63</v>
      </c>
      <c r="C3734" t="s">
        <v>13</v>
      </c>
      <c r="D3734" t="s">
        <v>8</v>
      </c>
      <c r="E3734" t="s">
        <v>19</v>
      </c>
      <c r="F3734" t="s">
        <v>10</v>
      </c>
      <c r="G3734">
        <v>1744</v>
      </c>
      <c r="H3734" t="str">
        <f t="shared" si="58"/>
        <v>Yuksek yas</v>
      </c>
    </row>
    <row r="3735" spans="1:8" x14ac:dyDescent="0.3">
      <c r="A3735">
        <v>203733</v>
      </c>
      <c r="B3735">
        <v>21</v>
      </c>
      <c r="C3735" t="s">
        <v>11</v>
      </c>
      <c r="D3735" t="s">
        <v>17</v>
      </c>
      <c r="E3735" t="s">
        <v>19</v>
      </c>
      <c r="F3735" t="s">
        <v>10</v>
      </c>
      <c r="G3735">
        <v>1740</v>
      </c>
      <c r="H3735" t="str">
        <f t="shared" si="58"/>
        <v>Kicik yas</v>
      </c>
    </row>
    <row r="3736" spans="1:8" x14ac:dyDescent="0.3">
      <c r="A3736">
        <v>203734</v>
      </c>
      <c r="B3736">
        <v>77</v>
      </c>
      <c r="C3736" t="s">
        <v>13</v>
      </c>
      <c r="D3736" t="s">
        <v>20</v>
      </c>
      <c r="E3736" t="s">
        <v>19</v>
      </c>
      <c r="F3736" t="s">
        <v>10</v>
      </c>
      <c r="G3736">
        <v>1628</v>
      </c>
      <c r="H3736" t="str">
        <f t="shared" si="58"/>
        <v>Yuksek yas</v>
      </c>
    </row>
    <row r="3737" spans="1:8" x14ac:dyDescent="0.3">
      <c r="A3737">
        <v>203735</v>
      </c>
      <c r="B3737">
        <v>74</v>
      </c>
      <c r="C3737" t="s">
        <v>16</v>
      </c>
      <c r="D3737" t="s">
        <v>21</v>
      </c>
      <c r="E3737" t="s">
        <v>12</v>
      </c>
      <c r="F3737" t="s">
        <v>10</v>
      </c>
      <c r="G3737">
        <v>1912</v>
      </c>
      <c r="H3737" t="str">
        <f t="shared" si="58"/>
        <v>Yuksek yas</v>
      </c>
    </row>
    <row r="3738" spans="1:8" x14ac:dyDescent="0.3">
      <c r="A3738">
        <v>203736</v>
      </c>
      <c r="B3738">
        <v>62</v>
      </c>
      <c r="C3738" t="s">
        <v>16</v>
      </c>
      <c r="D3738" t="s">
        <v>17</v>
      </c>
      <c r="E3738" t="s">
        <v>12</v>
      </c>
      <c r="F3738" t="s">
        <v>10</v>
      </c>
      <c r="G3738">
        <v>1325</v>
      </c>
      <c r="H3738" t="str">
        <f t="shared" si="58"/>
        <v>Yuksek yas</v>
      </c>
    </row>
    <row r="3739" spans="1:8" x14ac:dyDescent="0.3">
      <c r="A3739">
        <v>203737</v>
      </c>
      <c r="B3739">
        <v>37</v>
      </c>
      <c r="C3739" t="s">
        <v>13</v>
      </c>
      <c r="D3739" t="s">
        <v>17</v>
      </c>
      <c r="E3739" t="s">
        <v>19</v>
      </c>
      <c r="F3739" t="s">
        <v>10</v>
      </c>
      <c r="G3739">
        <v>1508</v>
      </c>
      <c r="H3739" t="str">
        <f t="shared" si="58"/>
        <v>Orta yas</v>
      </c>
    </row>
    <row r="3740" spans="1:8" x14ac:dyDescent="0.3">
      <c r="A3740">
        <v>203738</v>
      </c>
      <c r="B3740">
        <v>34</v>
      </c>
      <c r="C3740" t="s">
        <v>13</v>
      </c>
      <c r="D3740" t="s">
        <v>14</v>
      </c>
      <c r="E3740" t="s">
        <v>19</v>
      </c>
      <c r="F3740" t="s">
        <v>10</v>
      </c>
      <c r="G3740">
        <v>1618</v>
      </c>
      <c r="H3740" t="str">
        <f t="shared" si="58"/>
        <v>Kicik yas</v>
      </c>
    </row>
    <row r="3741" spans="1:8" x14ac:dyDescent="0.3">
      <c r="A3741">
        <v>203739</v>
      </c>
      <c r="B3741">
        <v>72</v>
      </c>
      <c r="C3741" t="s">
        <v>7</v>
      </c>
      <c r="D3741" t="s">
        <v>8</v>
      </c>
      <c r="E3741" t="s">
        <v>9</v>
      </c>
      <c r="F3741" t="s">
        <v>10</v>
      </c>
      <c r="G3741">
        <v>1890</v>
      </c>
      <c r="H3741" t="str">
        <f t="shared" si="58"/>
        <v>Yuksek yas</v>
      </c>
    </row>
    <row r="3742" spans="1:8" x14ac:dyDescent="0.3">
      <c r="A3742">
        <v>203740</v>
      </c>
      <c r="B3742">
        <v>24</v>
      </c>
      <c r="C3742" t="s">
        <v>7</v>
      </c>
      <c r="D3742" t="s">
        <v>8</v>
      </c>
      <c r="E3742" t="s">
        <v>12</v>
      </c>
      <c r="F3742" t="s">
        <v>10</v>
      </c>
      <c r="G3742">
        <v>1324</v>
      </c>
      <c r="H3742" t="str">
        <f t="shared" si="58"/>
        <v>Kicik yas</v>
      </c>
    </row>
    <row r="3743" spans="1:8" x14ac:dyDescent="0.3">
      <c r="A3743">
        <v>203741</v>
      </c>
      <c r="B3743">
        <v>21</v>
      </c>
      <c r="C3743" t="s">
        <v>13</v>
      </c>
      <c r="D3743" t="s">
        <v>14</v>
      </c>
      <c r="E3743" t="s">
        <v>9</v>
      </c>
      <c r="F3743" t="s">
        <v>10</v>
      </c>
      <c r="G3743">
        <v>1806</v>
      </c>
      <c r="H3743" t="str">
        <f t="shared" si="58"/>
        <v>Kicik yas</v>
      </c>
    </row>
    <row r="3744" spans="1:8" x14ac:dyDescent="0.3">
      <c r="A3744">
        <v>203742</v>
      </c>
      <c r="B3744">
        <v>46</v>
      </c>
      <c r="C3744" t="s">
        <v>13</v>
      </c>
      <c r="D3744" t="s">
        <v>8</v>
      </c>
      <c r="E3744" t="s">
        <v>15</v>
      </c>
      <c r="F3744" t="s">
        <v>10</v>
      </c>
      <c r="G3744">
        <v>1902</v>
      </c>
      <c r="H3744" t="str">
        <f t="shared" si="58"/>
        <v>Orta yas</v>
      </c>
    </row>
    <row r="3745" spans="1:8" x14ac:dyDescent="0.3">
      <c r="A3745">
        <v>203743</v>
      </c>
      <c r="B3745">
        <v>31</v>
      </c>
      <c r="C3745" t="s">
        <v>7</v>
      </c>
      <c r="D3745" t="s">
        <v>18</v>
      </c>
      <c r="E3745" t="s">
        <v>15</v>
      </c>
      <c r="F3745" t="s">
        <v>10</v>
      </c>
      <c r="G3745">
        <v>1159</v>
      </c>
      <c r="H3745" t="str">
        <f t="shared" si="58"/>
        <v>Kicik yas</v>
      </c>
    </row>
    <row r="3746" spans="1:8" x14ac:dyDescent="0.3">
      <c r="A3746">
        <v>203744</v>
      </c>
      <c r="B3746">
        <v>20</v>
      </c>
      <c r="C3746" t="s">
        <v>7</v>
      </c>
      <c r="D3746" t="s">
        <v>14</v>
      </c>
      <c r="E3746" t="s">
        <v>9</v>
      </c>
      <c r="F3746" t="s">
        <v>10</v>
      </c>
      <c r="G3746">
        <v>1515</v>
      </c>
      <c r="H3746" t="str">
        <f t="shared" si="58"/>
        <v>Kicik yas</v>
      </c>
    </row>
    <row r="3747" spans="1:8" x14ac:dyDescent="0.3">
      <c r="A3747">
        <v>203745</v>
      </c>
      <c r="B3747">
        <v>41</v>
      </c>
      <c r="C3747" t="s">
        <v>13</v>
      </c>
      <c r="D3747" t="s">
        <v>21</v>
      </c>
      <c r="E3747" t="s">
        <v>19</v>
      </c>
      <c r="F3747" t="s">
        <v>10</v>
      </c>
      <c r="G3747">
        <v>1660</v>
      </c>
      <c r="H3747" t="str">
        <f t="shared" si="58"/>
        <v>Orta yas</v>
      </c>
    </row>
    <row r="3748" spans="1:8" x14ac:dyDescent="0.3">
      <c r="A3748">
        <v>203746</v>
      </c>
      <c r="B3748">
        <v>54</v>
      </c>
      <c r="C3748" t="s">
        <v>16</v>
      </c>
      <c r="D3748" t="s">
        <v>17</v>
      </c>
      <c r="E3748" t="s">
        <v>19</v>
      </c>
      <c r="F3748" t="s">
        <v>10</v>
      </c>
      <c r="G3748">
        <v>1745</v>
      </c>
      <c r="H3748" t="str">
        <f t="shared" si="58"/>
        <v>Yuksek yas</v>
      </c>
    </row>
    <row r="3749" spans="1:8" x14ac:dyDescent="0.3">
      <c r="A3749">
        <v>203747</v>
      </c>
      <c r="B3749">
        <v>33</v>
      </c>
      <c r="C3749" t="s">
        <v>16</v>
      </c>
      <c r="D3749" t="s">
        <v>18</v>
      </c>
      <c r="E3749" t="s">
        <v>9</v>
      </c>
      <c r="F3749" t="s">
        <v>10</v>
      </c>
      <c r="G3749">
        <v>1253</v>
      </c>
      <c r="H3749" t="str">
        <f t="shared" si="58"/>
        <v>Kicik yas</v>
      </c>
    </row>
    <row r="3750" spans="1:8" x14ac:dyDescent="0.3">
      <c r="A3750">
        <v>203748</v>
      </c>
      <c r="B3750">
        <v>75</v>
      </c>
      <c r="C3750" t="s">
        <v>13</v>
      </c>
      <c r="D3750" t="s">
        <v>18</v>
      </c>
      <c r="E3750" t="s">
        <v>19</v>
      </c>
      <c r="F3750" t="s">
        <v>10</v>
      </c>
      <c r="G3750">
        <v>1927</v>
      </c>
      <c r="H3750" t="str">
        <f t="shared" si="58"/>
        <v>Yuksek yas</v>
      </c>
    </row>
    <row r="3751" spans="1:8" x14ac:dyDescent="0.3">
      <c r="A3751">
        <v>203749</v>
      </c>
      <c r="B3751">
        <v>72</v>
      </c>
      <c r="C3751" t="s">
        <v>13</v>
      </c>
      <c r="D3751" t="s">
        <v>17</v>
      </c>
      <c r="E3751" t="s">
        <v>12</v>
      </c>
      <c r="F3751" t="s">
        <v>10</v>
      </c>
      <c r="G3751">
        <v>1247</v>
      </c>
      <c r="H3751" t="str">
        <f t="shared" si="58"/>
        <v>Yuksek yas</v>
      </c>
    </row>
    <row r="3752" spans="1:8" x14ac:dyDescent="0.3">
      <c r="A3752">
        <v>203750</v>
      </c>
      <c r="B3752">
        <v>69</v>
      </c>
      <c r="C3752" t="s">
        <v>7</v>
      </c>
      <c r="D3752" t="s">
        <v>17</v>
      </c>
      <c r="E3752" t="s">
        <v>15</v>
      </c>
      <c r="F3752" t="s">
        <v>10</v>
      </c>
      <c r="G3752">
        <v>1849</v>
      </c>
      <c r="H3752" t="str">
        <f t="shared" si="58"/>
        <v>Yuksek yas</v>
      </c>
    </row>
    <row r="3753" spans="1:8" x14ac:dyDescent="0.3">
      <c r="A3753">
        <v>203751</v>
      </c>
      <c r="B3753">
        <v>21</v>
      </c>
      <c r="C3753" t="s">
        <v>7</v>
      </c>
      <c r="D3753" t="s">
        <v>20</v>
      </c>
      <c r="E3753" t="s">
        <v>9</v>
      </c>
      <c r="F3753" t="s">
        <v>10</v>
      </c>
      <c r="G3753">
        <v>1352</v>
      </c>
      <c r="H3753" t="str">
        <f t="shared" si="58"/>
        <v>Kicik yas</v>
      </c>
    </row>
    <row r="3754" spans="1:8" x14ac:dyDescent="0.3">
      <c r="A3754">
        <v>203752</v>
      </c>
      <c r="B3754">
        <v>73</v>
      </c>
      <c r="C3754" t="s">
        <v>16</v>
      </c>
      <c r="D3754" t="s">
        <v>8</v>
      </c>
      <c r="E3754" t="s">
        <v>19</v>
      </c>
      <c r="F3754" t="s">
        <v>10</v>
      </c>
      <c r="G3754">
        <v>1397</v>
      </c>
      <c r="H3754" t="str">
        <f t="shared" si="58"/>
        <v>Yuksek yas</v>
      </c>
    </row>
    <row r="3755" spans="1:8" x14ac:dyDescent="0.3">
      <c r="A3755">
        <v>203753</v>
      </c>
      <c r="B3755">
        <v>79</v>
      </c>
      <c r="C3755" t="s">
        <v>13</v>
      </c>
      <c r="D3755" t="s">
        <v>17</v>
      </c>
      <c r="E3755" t="s">
        <v>9</v>
      </c>
      <c r="F3755" t="s">
        <v>10</v>
      </c>
      <c r="G3755">
        <v>1581</v>
      </c>
      <c r="H3755" t="str">
        <f t="shared" si="58"/>
        <v>Yuksek yas</v>
      </c>
    </row>
    <row r="3756" spans="1:8" x14ac:dyDescent="0.3">
      <c r="A3756">
        <v>203754</v>
      </c>
      <c r="B3756">
        <v>41</v>
      </c>
      <c r="C3756" t="s">
        <v>7</v>
      </c>
      <c r="D3756" t="s">
        <v>20</v>
      </c>
      <c r="E3756" t="s">
        <v>9</v>
      </c>
      <c r="F3756" t="s">
        <v>10</v>
      </c>
      <c r="G3756">
        <v>1202</v>
      </c>
      <c r="H3756" t="str">
        <f t="shared" si="58"/>
        <v>Orta yas</v>
      </c>
    </row>
    <row r="3757" spans="1:8" x14ac:dyDescent="0.3">
      <c r="A3757">
        <v>203755</v>
      </c>
      <c r="B3757">
        <v>51</v>
      </c>
      <c r="C3757" t="s">
        <v>11</v>
      </c>
      <c r="D3757" t="s">
        <v>18</v>
      </c>
      <c r="E3757" t="s">
        <v>19</v>
      </c>
      <c r="F3757" t="s">
        <v>10</v>
      </c>
      <c r="G3757">
        <v>1301</v>
      </c>
      <c r="H3757" t="str">
        <f t="shared" si="58"/>
        <v>Yuksek yas</v>
      </c>
    </row>
    <row r="3758" spans="1:8" x14ac:dyDescent="0.3">
      <c r="A3758">
        <v>203756</v>
      </c>
      <c r="B3758">
        <v>47</v>
      </c>
      <c r="C3758" t="s">
        <v>16</v>
      </c>
      <c r="D3758" t="s">
        <v>21</v>
      </c>
      <c r="E3758" t="s">
        <v>9</v>
      </c>
      <c r="F3758" t="s">
        <v>10</v>
      </c>
      <c r="G3758">
        <v>1147</v>
      </c>
      <c r="H3758" t="str">
        <f t="shared" si="58"/>
        <v>Orta yas</v>
      </c>
    </row>
    <row r="3759" spans="1:8" x14ac:dyDescent="0.3">
      <c r="A3759">
        <v>203757</v>
      </c>
      <c r="B3759">
        <v>35</v>
      </c>
      <c r="C3759" t="s">
        <v>16</v>
      </c>
      <c r="D3759" t="s">
        <v>18</v>
      </c>
      <c r="E3759" t="s">
        <v>15</v>
      </c>
      <c r="F3759" t="s">
        <v>10</v>
      </c>
      <c r="G3759">
        <v>1220</v>
      </c>
      <c r="H3759" t="str">
        <f t="shared" si="58"/>
        <v>Orta yas</v>
      </c>
    </row>
    <row r="3760" spans="1:8" x14ac:dyDescent="0.3">
      <c r="A3760">
        <v>203758</v>
      </c>
      <c r="B3760">
        <v>36</v>
      </c>
      <c r="C3760" t="s">
        <v>7</v>
      </c>
      <c r="D3760" t="s">
        <v>17</v>
      </c>
      <c r="E3760" t="s">
        <v>15</v>
      </c>
      <c r="F3760" t="s">
        <v>10</v>
      </c>
      <c r="G3760">
        <v>1697</v>
      </c>
      <c r="H3760" t="str">
        <f t="shared" si="58"/>
        <v>Orta yas</v>
      </c>
    </row>
    <row r="3761" spans="1:8" x14ac:dyDescent="0.3">
      <c r="A3761">
        <v>203759</v>
      </c>
      <c r="B3761">
        <v>48</v>
      </c>
      <c r="C3761" t="s">
        <v>7</v>
      </c>
      <c r="D3761" t="s">
        <v>8</v>
      </c>
      <c r="E3761" t="s">
        <v>9</v>
      </c>
      <c r="F3761" t="s">
        <v>10</v>
      </c>
      <c r="G3761">
        <v>1866</v>
      </c>
      <c r="H3761" t="str">
        <f t="shared" si="58"/>
        <v>Orta yas</v>
      </c>
    </row>
    <row r="3762" spans="1:8" x14ac:dyDescent="0.3">
      <c r="A3762">
        <v>203760</v>
      </c>
      <c r="B3762">
        <v>77</v>
      </c>
      <c r="C3762" t="s">
        <v>13</v>
      </c>
      <c r="D3762" t="s">
        <v>20</v>
      </c>
      <c r="E3762" t="s">
        <v>9</v>
      </c>
      <c r="F3762" t="s">
        <v>10</v>
      </c>
      <c r="G3762">
        <v>1847</v>
      </c>
      <c r="H3762" t="str">
        <f t="shared" si="58"/>
        <v>Yuksek yas</v>
      </c>
    </row>
    <row r="3763" spans="1:8" x14ac:dyDescent="0.3">
      <c r="A3763">
        <v>203761</v>
      </c>
      <c r="B3763">
        <v>77</v>
      </c>
      <c r="C3763" t="s">
        <v>13</v>
      </c>
      <c r="D3763" t="s">
        <v>21</v>
      </c>
      <c r="E3763" t="s">
        <v>12</v>
      </c>
      <c r="F3763" t="s">
        <v>10</v>
      </c>
      <c r="G3763">
        <v>1559</v>
      </c>
      <c r="H3763" t="str">
        <f t="shared" si="58"/>
        <v>Yuksek yas</v>
      </c>
    </row>
    <row r="3764" spans="1:8" x14ac:dyDescent="0.3">
      <c r="A3764">
        <v>203762</v>
      </c>
      <c r="B3764">
        <v>36</v>
      </c>
      <c r="C3764" t="s">
        <v>16</v>
      </c>
      <c r="D3764" t="s">
        <v>18</v>
      </c>
      <c r="E3764" t="s">
        <v>15</v>
      </c>
      <c r="F3764" t="s">
        <v>10</v>
      </c>
      <c r="G3764">
        <v>1262</v>
      </c>
      <c r="H3764" t="str">
        <f t="shared" si="58"/>
        <v>Orta yas</v>
      </c>
    </row>
    <row r="3765" spans="1:8" x14ac:dyDescent="0.3">
      <c r="A3765">
        <v>203763</v>
      </c>
      <c r="B3765">
        <v>66</v>
      </c>
      <c r="C3765" t="s">
        <v>16</v>
      </c>
      <c r="D3765" t="s">
        <v>18</v>
      </c>
      <c r="E3765" t="s">
        <v>12</v>
      </c>
      <c r="F3765" t="s">
        <v>10</v>
      </c>
      <c r="G3765">
        <v>1295</v>
      </c>
      <c r="H3765" t="str">
        <f t="shared" si="58"/>
        <v>Yuksek yas</v>
      </c>
    </row>
    <row r="3766" spans="1:8" x14ac:dyDescent="0.3">
      <c r="A3766">
        <v>203764</v>
      </c>
      <c r="B3766">
        <v>63</v>
      </c>
      <c r="C3766" t="s">
        <v>7</v>
      </c>
      <c r="D3766" t="s">
        <v>21</v>
      </c>
      <c r="E3766" t="s">
        <v>15</v>
      </c>
      <c r="F3766" t="s">
        <v>10</v>
      </c>
      <c r="G3766">
        <v>1314</v>
      </c>
      <c r="H3766" t="str">
        <f t="shared" si="58"/>
        <v>Yuksek yas</v>
      </c>
    </row>
    <row r="3767" spans="1:8" x14ac:dyDescent="0.3">
      <c r="A3767">
        <v>203765</v>
      </c>
      <c r="B3767">
        <v>36</v>
      </c>
      <c r="C3767" t="s">
        <v>7</v>
      </c>
      <c r="D3767" t="s">
        <v>14</v>
      </c>
      <c r="E3767" t="s">
        <v>9</v>
      </c>
      <c r="F3767" t="s">
        <v>10</v>
      </c>
      <c r="G3767">
        <v>1291</v>
      </c>
      <c r="H3767" t="str">
        <f t="shared" si="58"/>
        <v>Orta yas</v>
      </c>
    </row>
    <row r="3768" spans="1:8" x14ac:dyDescent="0.3">
      <c r="A3768">
        <v>203766</v>
      </c>
      <c r="B3768">
        <v>39</v>
      </c>
      <c r="C3768" t="s">
        <v>13</v>
      </c>
      <c r="D3768" t="s">
        <v>20</v>
      </c>
      <c r="E3768" t="s">
        <v>9</v>
      </c>
      <c r="F3768" t="s">
        <v>10</v>
      </c>
      <c r="G3768">
        <v>1683</v>
      </c>
      <c r="H3768" t="str">
        <f t="shared" si="58"/>
        <v>Orta yas</v>
      </c>
    </row>
    <row r="3769" spans="1:8" x14ac:dyDescent="0.3">
      <c r="A3769">
        <v>203767</v>
      </c>
      <c r="B3769">
        <v>41</v>
      </c>
      <c r="C3769" t="s">
        <v>13</v>
      </c>
      <c r="D3769" t="s">
        <v>21</v>
      </c>
      <c r="E3769" t="s">
        <v>12</v>
      </c>
      <c r="F3769" t="s">
        <v>10</v>
      </c>
      <c r="G3769">
        <v>1875</v>
      </c>
      <c r="H3769" t="str">
        <f t="shared" si="58"/>
        <v>Orta yas</v>
      </c>
    </row>
    <row r="3770" spans="1:8" x14ac:dyDescent="0.3">
      <c r="A3770">
        <v>203768</v>
      </c>
      <c r="B3770">
        <v>62</v>
      </c>
      <c r="C3770" t="s">
        <v>13</v>
      </c>
      <c r="D3770" t="s">
        <v>17</v>
      </c>
      <c r="E3770" t="s">
        <v>15</v>
      </c>
      <c r="F3770" t="s">
        <v>10</v>
      </c>
      <c r="G3770">
        <v>1030</v>
      </c>
      <c r="H3770" t="str">
        <f t="shared" si="58"/>
        <v>Yuksek yas</v>
      </c>
    </row>
    <row r="3771" spans="1:8" x14ac:dyDescent="0.3">
      <c r="A3771">
        <v>203769</v>
      </c>
      <c r="B3771">
        <v>29</v>
      </c>
      <c r="C3771" t="s">
        <v>7</v>
      </c>
      <c r="D3771" t="s">
        <v>18</v>
      </c>
      <c r="E3771" t="s">
        <v>9</v>
      </c>
      <c r="F3771" t="s">
        <v>10</v>
      </c>
      <c r="G3771">
        <v>1681</v>
      </c>
      <c r="H3771" t="str">
        <f t="shared" si="58"/>
        <v>Kicik yas</v>
      </c>
    </row>
    <row r="3772" spans="1:8" x14ac:dyDescent="0.3">
      <c r="A3772">
        <v>203770</v>
      </c>
      <c r="B3772">
        <v>47</v>
      </c>
      <c r="C3772" t="s">
        <v>11</v>
      </c>
      <c r="D3772" t="s">
        <v>20</v>
      </c>
      <c r="E3772" t="s">
        <v>15</v>
      </c>
      <c r="F3772" t="s">
        <v>10</v>
      </c>
      <c r="G3772">
        <v>1043</v>
      </c>
      <c r="H3772" t="str">
        <f t="shared" si="58"/>
        <v>Orta yas</v>
      </c>
    </row>
    <row r="3773" spans="1:8" x14ac:dyDescent="0.3">
      <c r="A3773">
        <v>203771</v>
      </c>
      <c r="B3773">
        <v>75</v>
      </c>
      <c r="C3773" t="s">
        <v>13</v>
      </c>
      <c r="D3773" t="s">
        <v>20</v>
      </c>
      <c r="E3773" t="s">
        <v>19</v>
      </c>
      <c r="F3773" t="s">
        <v>10</v>
      </c>
      <c r="G3773">
        <v>1938</v>
      </c>
      <c r="H3773" t="str">
        <f t="shared" si="58"/>
        <v>Yuksek yas</v>
      </c>
    </row>
    <row r="3774" spans="1:8" x14ac:dyDescent="0.3">
      <c r="A3774">
        <v>203772</v>
      </c>
      <c r="B3774">
        <v>55</v>
      </c>
      <c r="C3774" t="s">
        <v>13</v>
      </c>
      <c r="D3774" t="s">
        <v>21</v>
      </c>
      <c r="E3774" t="s">
        <v>12</v>
      </c>
      <c r="F3774" t="s">
        <v>10</v>
      </c>
      <c r="G3774">
        <v>1554</v>
      </c>
      <c r="H3774" t="str">
        <f t="shared" si="58"/>
        <v>Yuksek yas</v>
      </c>
    </row>
    <row r="3775" spans="1:8" x14ac:dyDescent="0.3">
      <c r="A3775">
        <v>203773</v>
      </c>
      <c r="B3775">
        <v>70</v>
      </c>
      <c r="C3775" t="s">
        <v>7</v>
      </c>
      <c r="D3775" t="s">
        <v>17</v>
      </c>
      <c r="E3775" t="s">
        <v>12</v>
      </c>
      <c r="F3775" t="s">
        <v>10</v>
      </c>
      <c r="G3775">
        <v>1942</v>
      </c>
      <c r="H3775" t="str">
        <f t="shared" si="58"/>
        <v>Yuksek yas</v>
      </c>
    </row>
    <row r="3776" spans="1:8" x14ac:dyDescent="0.3">
      <c r="A3776">
        <v>203774</v>
      </c>
      <c r="B3776">
        <v>48</v>
      </c>
      <c r="C3776" t="s">
        <v>13</v>
      </c>
      <c r="D3776" t="s">
        <v>18</v>
      </c>
      <c r="E3776" t="s">
        <v>9</v>
      </c>
      <c r="F3776" t="s">
        <v>10</v>
      </c>
      <c r="G3776">
        <v>1133</v>
      </c>
      <c r="H3776" t="str">
        <f t="shared" si="58"/>
        <v>Orta yas</v>
      </c>
    </row>
    <row r="3777" spans="1:8" x14ac:dyDescent="0.3">
      <c r="A3777">
        <v>203775</v>
      </c>
      <c r="B3777">
        <v>53</v>
      </c>
      <c r="C3777" t="s">
        <v>16</v>
      </c>
      <c r="D3777" t="s">
        <v>14</v>
      </c>
      <c r="E3777" t="s">
        <v>15</v>
      </c>
      <c r="F3777" t="s">
        <v>10</v>
      </c>
      <c r="G3777">
        <v>1348</v>
      </c>
      <c r="H3777" t="str">
        <f t="shared" si="58"/>
        <v>Yuksek yas</v>
      </c>
    </row>
    <row r="3778" spans="1:8" x14ac:dyDescent="0.3">
      <c r="A3778">
        <v>203776</v>
      </c>
      <c r="B3778">
        <v>36</v>
      </c>
      <c r="C3778" t="s">
        <v>7</v>
      </c>
      <c r="D3778" t="s">
        <v>18</v>
      </c>
      <c r="E3778" t="s">
        <v>12</v>
      </c>
      <c r="F3778" t="s">
        <v>10</v>
      </c>
      <c r="G3778">
        <v>1218</v>
      </c>
      <c r="H3778" t="str">
        <f t="shared" ref="H3778:H3841" si="59">IF(B3778=0, "Bilinmir",
    IF(AND(B3778&gt;0, B3778&lt;35), "Kicik yas",
        IF(AND(B3778&gt;=35, B3778&lt;50), "Orta yas",
            "Yuksek yas"
        )
    )
)</f>
        <v>Orta yas</v>
      </c>
    </row>
    <row r="3779" spans="1:8" x14ac:dyDescent="0.3">
      <c r="A3779">
        <v>203777</v>
      </c>
      <c r="B3779">
        <v>65</v>
      </c>
      <c r="C3779" t="s">
        <v>13</v>
      </c>
      <c r="D3779" t="s">
        <v>21</v>
      </c>
      <c r="E3779" t="s">
        <v>9</v>
      </c>
      <c r="F3779" t="s">
        <v>10</v>
      </c>
      <c r="G3779">
        <v>1449</v>
      </c>
      <c r="H3779" t="str">
        <f t="shared" si="59"/>
        <v>Yuksek yas</v>
      </c>
    </row>
    <row r="3780" spans="1:8" x14ac:dyDescent="0.3">
      <c r="A3780">
        <v>203778</v>
      </c>
      <c r="B3780">
        <v>62</v>
      </c>
      <c r="C3780" t="s">
        <v>13</v>
      </c>
      <c r="D3780" t="s">
        <v>18</v>
      </c>
      <c r="E3780" t="s">
        <v>9</v>
      </c>
      <c r="F3780" t="s">
        <v>10</v>
      </c>
      <c r="G3780">
        <v>1503</v>
      </c>
      <c r="H3780" t="str">
        <f t="shared" si="59"/>
        <v>Yuksek yas</v>
      </c>
    </row>
    <row r="3781" spans="1:8" x14ac:dyDescent="0.3">
      <c r="A3781">
        <v>203779</v>
      </c>
      <c r="B3781">
        <v>0</v>
      </c>
      <c r="C3781" t="s">
        <v>7</v>
      </c>
      <c r="D3781" t="s">
        <v>17</v>
      </c>
      <c r="E3781" t="s">
        <v>12</v>
      </c>
      <c r="F3781" t="s">
        <v>10</v>
      </c>
      <c r="G3781">
        <v>1085</v>
      </c>
      <c r="H3781" t="str">
        <f t="shared" si="59"/>
        <v>Bilinmir</v>
      </c>
    </row>
    <row r="3782" spans="1:8" x14ac:dyDescent="0.3">
      <c r="A3782">
        <v>203780</v>
      </c>
      <c r="B3782">
        <v>0</v>
      </c>
      <c r="C3782" t="s">
        <v>7</v>
      </c>
      <c r="D3782" t="s">
        <v>14</v>
      </c>
      <c r="E3782" t="s">
        <v>9</v>
      </c>
      <c r="F3782" t="s">
        <v>10</v>
      </c>
      <c r="G3782">
        <v>1250</v>
      </c>
      <c r="H3782" t="str">
        <f t="shared" si="59"/>
        <v>Bilinmir</v>
      </c>
    </row>
    <row r="3783" spans="1:8" x14ac:dyDescent="0.3">
      <c r="A3783">
        <v>203781</v>
      </c>
      <c r="B3783">
        <v>72</v>
      </c>
      <c r="C3783" t="s">
        <v>13</v>
      </c>
      <c r="D3783" t="s">
        <v>18</v>
      </c>
      <c r="E3783" t="s">
        <v>12</v>
      </c>
      <c r="F3783" t="s">
        <v>10</v>
      </c>
      <c r="G3783">
        <v>1264</v>
      </c>
      <c r="H3783" t="str">
        <f t="shared" si="59"/>
        <v>Yuksek yas</v>
      </c>
    </row>
    <row r="3784" spans="1:8" x14ac:dyDescent="0.3">
      <c r="A3784">
        <v>203782</v>
      </c>
      <c r="B3784">
        <v>66</v>
      </c>
      <c r="C3784" t="s">
        <v>16</v>
      </c>
      <c r="D3784" t="s">
        <v>14</v>
      </c>
      <c r="E3784" t="s">
        <v>19</v>
      </c>
      <c r="F3784" t="s">
        <v>10</v>
      </c>
      <c r="G3784">
        <v>1522</v>
      </c>
      <c r="H3784" t="str">
        <f t="shared" si="59"/>
        <v>Yuksek yas</v>
      </c>
    </row>
    <row r="3785" spans="1:8" x14ac:dyDescent="0.3">
      <c r="A3785">
        <v>203783</v>
      </c>
      <c r="B3785">
        <v>72</v>
      </c>
      <c r="C3785" t="s">
        <v>7</v>
      </c>
      <c r="D3785" t="s">
        <v>21</v>
      </c>
      <c r="E3785" t="s">
        <v>15</v>
      </c>
      <c r="F3785" t="s">
        <v>10</v>
      </c>
      <c r="G3785">
        <v>1079</v>
      </c>
      <c r="H3785" t="str">
        <f t="shared" si="59"/>
        <v>Yuksek yas</v>
      </c>
    </row>
    <row r="3786" spans="1:8" x14ac:dyDescent="0.3">
      <c r="A3786">
        <v>203784</v>
      </c>
      <c r="B3786">
        <v>50</v>
      </c>
      <c r="C3786" t="s">
        <v>16</v>
      </c>
      <c r="D3786" t="s">
        <v>17</v>
      </c>
      <c r="E3786" t="s">
        <v>19</v>
      </c>
      <c r="F3786" t="s">
        <v>10</v>
      </c>
      <c r="G3786">
        <v>1620</v>
      </c>
      <c r="H3786" t="str">
        <f t="shared" si="59"/>
        <v>Yuksek yas</v>
      </c>
    </row>
    <row r="3787" spans="1:8" x14ac:dyDescent="0.3">
      <c r="A3787">
        <v>203785</v>
      </c>
      <c r="B3787">
        <v>35</v>
      </c>
      <c r="C3787" t="s">
        <v>13</v>
      </c>
      <c r="D3787" t="s">
        <v>20</v>
      </c>
      <c r="E3787" t="s">
        <v>19</v>
      </c>
      <c r="F3787" t="s">
        <v>10</v>
      </c>
      <c r="G3787">
        <v>1460</v>
      </c>
      <c r="H3787" t="str">
        <f t="shared" si="59"/>
        <v>Orta yas</v>
      </c>
    </row>
    <row r="3788" spans="1:8" x14ac:dyDescent="0.3">
      <c r="A3788">
        <v>203786</v>
      </c>
      <c r="B3788">
        <v>69</v>
      </c>
      <c r="C3788" t="s">
        <v>16</v>
      </c>
      <c r="D3788" t="s">
        <v>14</v>
      </c>
      <c r="E3788" t="s">
        <v>12</v>
      </c>
      <c r="F3788" t="s">
        <v>10</v>
      </c>
      <c r="G3788">
        <v>1629</v>
      </c>
      <c r="H3788" t="str">
        <f t="shared" si="59"/>
        <v>Yuksek yas</v>
      </c>
    </row>
    <row r="3789" spans="1:8" x14ac:dyDescent="0.3">
      <c r="A3789">
        <v>203787</v>
      </c>
      <c r="B3789">
        <v>66</v>
      </c>
      <c r="C3789" t="s">
        <v>13</v>
      </c>
      <c r="D3789" t="s">
        <v>18</v>
      </c>
      <c r="E3789" t="s">
        <v>19</v>
      </c>
      <c r="F3789" t="s">
        <v>10</v>
      </c>
      <c r="G3789">
        <v>1251</v>
      </c>
      <c r="H3789" t="str">
        <f t="shared" si="59"/>
        <v>Yuksek yas</v>
      </c>
    </row>
    <row r="3790" spans="1:8" x14ac:dyDescent="0.3">
      <c r="A3790">
        <v>203788</v>
      </c>
      <c r="B3790">
        <v>76</v>
      </c>
      <c r="C3790" t="s">
        <v>13</v>
      </c>
      <c r="D3790" t="s">
        <v>14</v>
      </c>
      <c r="E3790" t="s">
        <v>15</v>
      </c>
      <c r="F3790" t="s">
        <v>10</v>
      </c>
      <c r="G3790">
        <v>1017</v>
      </c>
      <c r="H3790" t="str">
        <f t="shared" si="59"/>
        <v>Yuksek yas</v>
      </c>
    </row>
    <row r="3791" spans="1:8" x14ac:dyDescent="0.3">
      <c r="A3791">
        <v>203789</v>
      </c>
      <c r="B3791">
        <v>45</v>
      </c>
      <c r="C3791" t="s">
        <v>13</v>
      </c>
      <c r="D3791" t="s">
        <v>14</v>
      </c>
      <c r="E3791" t="s">
        <v>19</v>
      </c>
      <c r="F3791" t="s">
        <v>10</v>
      </c>
      <c r="G3791">
        <v>1255</v>
      </c>
      <c r="H3791" t="str">
        <f t="shared" si="59"/>
        <v>Orta yas</v>
      </c>
    </row>
    <row r="3792" spans="1:8" x14ac:dyDescent="0.3">
      <c r="A3792">
        <v>203790</v>
      </c>
      <c r="B3792">
        <v>76</v>
      </c>
      <c r="C3792" t="s">
        <v>13</v>
      </c>
      <c r="D3792" t="s">
        <v>8</v>
      </c>
      <c r="E3792" t="s">
        <v>19</v>
      </c>
      <c r="F3792" t="s">
        <v>10</v>
      </c>
      <c r="G3792">
        <v>1244</v>
      </c>
      <c r="H3792" t="str">
        <f t="shared" si="59"/>
        <v>Yuksek yas</v>
      </c>
    </row>
    <row r="3793" spans="1:8" x14ac:dyDescent="0.3">
      <c r="A3793">
        <v>203791</v>
      </c>
      <c r="B3793">
        <v>64</v>
      </c>
      <c r="C3793" t="s">
        <v>16</v>
      </c>
      <c r="D3793" t="s">
        <v>14</v>
      </c>
      <c r="E3793" t="s">
        <v>19</v>
      </c>
      <c r="F3793" t="s">
        <v>10</v>
      </c>
      <c r="G3793">
        <v>1152</v>
      </c>
      <c r="H3793" t="str">
        <f t="shared" si="59"/>
        <v>Yuksek yas</v>
      </c>
    </row>
    <row r="3794" spans="1:8" x14ac:dyDescent="0.3">
      <c r="A3794">
        <v>203792</v>
      </c>
      <c r="B3794">
        <v>28</v>
      </c>
      <c r="C3794" t="s">
        <v>13</v>
      </c>
      <c r="D3794" t="s">
        <v>14</v>
      </c>
      <c r="E3794" t="s">
        <v>15</v>
      </c>
      <c r="F3794" t="s">
        <v>10</v>
      </c>
      <c r="G3794">
        <v>1608</v>
      </c>
      <c r="H3794" t="str">
        <f t="shared" si="59"/>
        <v>Kicik yas</v>
      </c>
    </row>
    <row r="3795" spans="1:8" x14ac:dyDescent="0.3">
      <c r="A3795">
        <v>203793</v>
      </c>
      <c r="B3795">
        <v>74</v>
      </c>
      <c r="C3795" t="s">
        <v>13</v>
      </c>
      <c r="D3795" t="s">
        <v>8</v>
      </c>
      <c r="E3795" t="s">
        <v>19</v>
      </c>
      <c r="F3795" t="s">
        <v>10</v>
      </c>
      <c r="G3795">
        <v>1499</v>
      </c>
      <c r="H3795" t="str">
        <f t="shared" si="59"/>
        <v>Yuksek yas</v>
      </c>
    </row>
    <row r="3796" spans="1:8" x14ac:dyDescent="0.3">
      <c r="A3796">
        <v>203794</v>
      </c>
      <c r="B3796">
        <v>77</v>
      </c>
      <c r="C3796" t="s">
        <v>16</v>
      </c>
      <c r="D3796" t="s">
        <v>18</v>
      </c>
      <c r="E3796" t="s">
        <v>12</v>
      </c>
      <c r="F3796" t="s">
        <v>10</v>
      </c>
      <c r="G3796">
        <v>1457</v>
      </c>
      <c r="H3796" t="str">
        <f t="shared" si="59"/>
        <v>Yuksek yas</v>
      </c>
    </row>
    <row r="3797" spans="1:8" x14ac:dyDescent="0.3">
      <c r="A3797">
        <v>203795</v>
      </c>
      <c r="B3797">
        <v>71</v>
      </c>
      <c r="C3797" t="s">
        <v>7</v>
      </c>
      <c r="D3797" t="s">
        <v>17</v>
      </c>
      <c r="E3797" t="s">
        <v>15</v>
      </c>
      <c r="F3797" t="s">
        <v>10</v>
      </c>
      <c r="G3797">
        <v>1697</v>
      </c>
      <c r="H3797" t="str">
        <f t="shared" si="59"/>
        <v>Yuksek yas</v>
      </c>
    </row>
    <row r="3798" spans="1:8" x14ac:dyDescent="0.3">
      <c r="A3798">
        <v>203796</v>
      </c>
      <c r="B3798">
        <v>62</v>
      </c>
      <c r="C3798" t="s">
        <v>16</v>
      </c>
      <c r="D3798" t="s">
        <v>20</v>
      </c>
      <c r="E3798" t="s">
        <v>9</v>
      </c>
      <c r="F3798" t="s">
        <v>10</v>
      </c>
      <c r="G3798">
        <v>1541</v>
      </c>
      <c r="H3798" t="str">
        <f t="shared" si="59"/>
        <v>Yuksek yas</v>
      </c>
    </row>
    <row r="3799" spans="1:8" x14ac:dyDescent="0.3">
      <c r="A3799">
        <v>203797</v>
      </c>
      <c r="B3799">
        <v>50</v>
      </c>
      <c r="C3799" t="s">
        <v>16</v>
      </c>
      <c r="D3799" t="s">
        <v>8</v>
      </c>
      <c r="E3799" t="s">
        <v>15</v>
      </c>
      <c r="F3799" t="s">
        <v>10</v>
      </c>
      <c r="G3799">
        <v>1114</v>
      </c>
      <c r="H3799" t="str">
        <f t="shared" si="59"/>
        <v>Yuksek yas</v>
      </c>
    </row>
    <row r="3800" spans="1:8" x14ac:dyDescent="0.3">
      <c r="A3800">
        <v>203798</v>
      </c>
      <c r="B3800">
        <v>34</v>
      </c>
      <c r="C3800" t="s">
        <v>16</v>
      </c>
      <c r="D3800" t="s">
        <v>14</v>
      </c>
      <c r="E3800" t="s">
        <v>19</v>
      </c>
      <c r="F3800" t="s">
        <v>10</v>
      </c>
      <c r="G3800">
        <v>1752</v>
      </c>
      <c r="H3800" t="str">
        <f t="shared" si="59"/>
        <v>Kicik yas</v>
      </c>
    </row>
    <row r="3801" spans="1:8" x14ac:dyDescent="0.3">
      <c r="A3801">
        <v>203799</v>
      </c>
      <c r="B3801">
        <v>23</v>
      </c>
      <c r="C3801" t="s">
        <v>11</v>
      </c>
      <c r="D3801" t="s">
        <v>18</v>
      </c>
      <c r="E3801" t="s">
        <v>9</v>
      </c>
      <c r="F3801" t="s">
        <v>10</v>
      </c>
      <c r="G3801">
        <v>1768</v>
      </c>
      <c r="H3801" t="str">
        <f t="shared" si="59"/>
        <v>Kicik yas</v>
      </c>
    </row>
    <row r="3802" spans="1:8" x14ac:dyDescent="0.3">
      <c r="A3802">
        <v>203800</v>
      </c>
      <c r="B3802">
        <v>21</v>
      </c>
      <c r="C3802" t="s">
        <v>13</v>
      </c>
      <c r="D3802" t="s">
        <v>17</v>
      </c>
      <c r="E3802" t="s">
        <v>15</v>
      </c>
      <c r="F3802" t="s">
        <v>10</v>
      </c>
      <c r="G3802">
        <v>1446</v>
      </c>
      <c r="H3802" t="str">
        <f t="shared" si="59"/>
        <v>Kicik yas</v>
      </c>
    </row>
    <row r="3803" spans="1:8" x14ac:dyDescent="0.3">
      <c r="A3803">
        <v>203801</v>
      </c>
      <c r="B3803">
        <v>37</v>
      </c>
      <c r="C3803" t="s">
        <v>13</v>
      </c>
      <c r="D3803" t="s">
        <v>20</v>
      </c>
      <c r="E3803" t="s">
        <v>9</v>
      </c>
      <c r="F3803" t="s">
        <v>10</v>
      </c>
      <c r="G3803">
        <v>1352</v>
      </c>
      <c r="H3803" t="str">
        <f t="shared" si="59"/>
        <v>Orta yas</v>
      </c>
    </row>
    <row r="3804" spans="1:8" x14ac:dyDescent="0.3">
      <c r="A3804">
        <v>203802</v>
      </c>
      <c r="B3804">
        <v>65</v>
      </c>
      <c r="C3804" t="s">
        <v>7</v>
      </c>
      <c r="D3804" t="s">
        <v>14</v>
      </c>
      <c r="E3804" t="s">
        <v>19</v>
      </c>
      <c r="F3804" t="s">
        <v>10</v>
      </c>
      <c r="G3804">
        <v>1624</v>
      </c>
      <c r="H3804" t="str">
        <f t="shared" si="59"/>
        <v>Yuksek yas</v>
      </c>
    </row>
    <row r="3805" spans="1:8" x14ac:dyDescent="0.3">
      <c r="A3805">
        <v>203803</v>
      </c>
      <c r="B3805">
        <v>64</v>
      </c>
      <c r="C3805" t="s">
        <v>13</v>
      </c>
      <c r="D3805" t="s">
        <v>8</v>
      </c>
      <c r="E3805" t="s">
        <v>19</v>
      </c>
      <c r="F3805" t="s">
        <v>10</v>
      </c>
      <c r="G3805">
        <v>1846</v>
      </c>
      <c r="H3805" t="str">
        <f t="shared" si="59"/>
        <v>Yuksek yas</v>
      </c>
    </row>
    <row r="3806" spans="1:8" x14ac:dyDescent="0.3">
      <c r="A3806">
        <v>203804</v>
      </c>
      <c r="B3806">
        <v>44</v>
      </c>
      <c r="C3806" t="s">
        <v>7</v>
      </c>
      <c r="D3806" t="s">
        <v>17</v>
      </c>
      <c r="E3806" t="s">
        <v>9</v>
      </c>
      <c r="F3806" t="s">
        <v>10</v>
      </c>
      <c r="G3806">
        <v>1540</v>
      </c>
      <c r="H3806" t="str">
        <f t="shared" si="59"/>
        <v>Orta yas</v>
      </c>
    </row>
    <row r="3807" spans="1:8" x14ac:dyDescent="0.3">
      <c r="A3807">
        <v>203805</v>
      </c>
      <c r="B3807">
        <v>32</v>
      </c>
      <c r="C3807" t="s">
        <v>13</v>
      </c>
      <c r="D3807" t="s">
        <v>21</v>
      </c>
      <c r="E3807" t="s">
        <v>9</v>
      </c>
      <c r="F3807" t="s">
        <v>10</v>
      </c>
      <c r="G3807">
        <v>1321</v>
      </c>
      <c r="H3807" t="str">
        <f t="shared" si="59"/>
        <v>Kicik yas</v>
      </c>
    </row>
    <row r="3808" spans="1:8" x14ac:dyDescent="0.3">
      <c r="A3808">
        <v>203806</v>
      </c>
      <c r="B3808">
        <v>23</v>
      </c>
      <c r="C3808" t="s">
        <v>11</v>
      </c>
      <c r="D3808" t="s">
        <v>20</v>
      </c>
      <c r="E3808" t="s">
        <v>19</v>
      </c>
      <c r="F3808" t="s">
        <v>10</v>
      </c>
      <c r="G3808">
        <v>1458</v>
      </c>
      <c r="H3808" t="str">
        <f t="shared" si="59"/>
        <v>Kicik yas</v>
      </c>
    </row>
    <row r="3809" spans="1:8" x14ac:dyDescent="0.3">
      <c r="A3809">
        <v>203807</v>
      </c>
      <c r="B3809">
        <v>64</v>
      </c>
      <c r="C3809" t="s">
        <v>13</v>
      </c>
      <c r="D3809" t="s">
        <v>21</v>
      </c>
      <c r="E3809" t="s">
        <v>12</v>
      </c>
      <c r="F3809" t="s">
        <v>10</v>
      </c>
      <c r="G3809">
        <v>1948</v>
      </c>
      <c r="H3809" t="str">
        <f t="shared" si="59"/>
        <v>Yuksek yas</v>
      </c>
    </row>
    <row r="3810" spans="1:8" x14ac:dyDescent="0.3">
      <c r="A3810">
        <v>203808</v>
      </c>
      <c r="B3810">
        <v>31</v>
      </c>
      <c r="C3810" t="s">
        <v>7</v>
      </c>
      <c r="D3810" t="s">
        <v>8</v>
      </c>
      <c r="E3810" t="s">
        <v>19</v>
      </c>
      <c r="F3810" t="s">
        <v>10</v>
      </c>
      <c r="G3810">
        <v>1225</v>
      </c>
      <c r="H3810" t="str">
        <f t="shared" si="59"/>
        <v>Kicik yas</v>
      </c>
    </row>
    <row r="3811" spans="1:8" x14ac:dyDescent="0.3">
      <c r="A3811">
        <v>203809</v>
      </c>
      <c r="B3811">
        <v>77</v>
      </c>
      <c r="C3811" t="s">
        <v>7</v>
      </c>
      <c r="D3811" t="s">
        <v>21</v>
      </c>
      <c r="E3811" t="s">
        <v>19</v>
      </c>
      <c r="F3811" t="s">
        <v>10</v>
      </c>
      <c r="G3811">
        <v>1755</v>
      </c>
      <c r="H3811" t="str">
        <f t="shared" si="59"/>
        <v>Yuksek yas</v>
      </c>
    </row>
    <row r="3812" spans="1:8" x14ac:dyDescent="0.3">
      <c r="A3812">
        <v>203810</v>
      </c>
      <c r="B3812">
        <v>28</v>
      </c>
      <c r="C3812" t="s">
        <v>13</v>
      </c>
      <c r="D3812" t="s">
        <v>8</v>
      </c>
      <c r="E3812" t="s">
        <v>19</v>
      </c>
      <c r="F3812" t="s">
        <v>10</v>
      </c>
      <c r="G3812">
        <v>1360</v>
      </c>
      <c r="H3812" t="str">
        <f t="shared" si="59"/>
        <v>Kicik yas</v>
      </c>
    </row>
    <row r="3813" spans="1:8" x14ac:dyDescent="0.3">
      <c r="A3813">
        <v>203811</v>
      </c>
      <c r="B3813">
        <v>56</v>
      </c>
      <c r="C3813" t="s">
        <v>16</v>
      </c>
      <c r="D3813" t="s">
        <v>20</v>
      </c>
      <c r="E3813" t="s">
        <v>15</v>
      </c>
      <c r="F3813" t="s">
        <v>10</v>
      </c>
      <c r="G3813">
        <v>1530</v>
      </c>
      <c r="H3813" t="str">
        <f t="shared" si="59"/>
        <v>Yuksek yas</v>
      </c>
    </row>
    <row r="3814" spans="1:8" x14ac:dyDescent="0.3">
      <c r="A3814">
        <v>203812</v>
      </c>
      <c r="B3814">
        <v>26</v>
      </c>
      <c r="C3814" t="s">
        <v>13</v>
      </c>
      <c r="D3814" t="s">
        <v>8</v>
      </c>
      <c r="E3814" t="s">
        <v>9</v>
      </c>
      <c r="F3814" t="s">
        <v>10</v>
      </c>
      <c r="G3814">
        <v>1833</v>
      </c>
      <c r="H3814" t="str">
        <f t="shared" si="59"/>
        <v>Kicik yas</v>
      </c>
    </row>
    <row r="3815" spans="1:8" x14ac:dyDescent="0.3">
      <c r="A3815">
        <v>203813</v>
      </c>
      <c r="B3815">
        <v>43</v>
      </c>
      <c r="C3815" t="s">
        <v>13</v>
      </c>
      <c r="D3815" t="s">
        <v>14</v>
      </c>
      <c r="E3815" t="s">
        <v>15</v>
      </c>
      <c r="F3815" t="s">
        <v>10</v>
      </c>
      <c r="G3815">
        <v>1111</v>
      </c>
      <c r="H3815" t="str">
        <f t="shared" si="59"/>
        <v>Orta yas</v>
      </c>
    </row>
    <row r="3816" spans="1:8" x14ac:dyDescent="0.3">
      <c r="A3816">
        <v>203814</v>
      </c>
      <c r="B3816">
        <v>33</v>
      </c>
      <c r="C3816" t="s">
        <v>13</v>
      </c>
      <c r="D3816" t="s">
        <v>18</v>
      </c>
      <c r="E3816" t="s">
        <v>19</v>
      </c>
      <c r="F3816" t="s">
        <v>10</v>
      </c>
      <c r="G3816">
        <v>1211</v>
      </c>
      <c r="H3816" t="str">
        <f t="shared" si="59"/>
        <v>Kicik yas</v>
      </c>
    </row>
    <row r="3817" spans="1:8" x14ac:dyDescent="0.3">
      <c r="A3817">
        <v>203815</v>
      </c>
      <c r="B3817">
        <v>22</v>
      </c>
      <c r="C3817" t="s">
        <v>16</v>
      </c>
      <c r="D3817" t="s">
        <v>21</v>
      </c>
      <c r="E3817" t="s">
        <v>19</v>
      </c>
      <c r="F3817" t="s">
        <v>10</v>
      </c>
      <c r="G3817">
        <v>1232</v>
      </c>
      <c r="H3817" t="str">
        <f t="shared" si="59"/>
        <v>Kicik yas</v>
      </c>
    </row>
    <row r="3818" spans="1:8" x14ac:dyDescent="0.3">
      <c r="A3818">
        <v>203816</v>
      </c>
      <c r="B3818">
        <v>74</v>
      </c>
      <c r="C3818" t="s">
        <v>7</v>
      </c>
      <c r="D3818" t="s">
        <v>17</v>
      </c>
      <c r="E3818" t="s">
        <v>19</v>
      </c>
      <c r="F3818" t="s">
        <v>10</v>
      </c>
      <c r="G3818">
        <v>1947</v>
      </c>
      <c r="H3818" t="str">
        <f t="shared" si="59"/>
        <v>Yuksek yas</v>
      </c>
    </row>
    <row r="3819" spans="1:8" x14ac:dyDescent="0.3">
      <c r="A3819">
        <v>203817</v>
      </c>
      <c r="B3819">
        <v>69</v>
      </c>
      <c r="C3819" t="s">
        <v>16</v>
      </c>
      <c r="D3819" t="s">
        <v>8</v>
      </c>
      <c r="E3819" t="s">
        <v>12</v>
      </c>
      <c r="F3819" t="s">
        <v>10</v>
      </c>
      <c r="G3819">
        <v>1158</v>
      </c>
      <c r="H3819" t="str">
        <f t="shared" si="59"/>
        <v>Yuksek yas</v>
      </c>
    </row>
    <row r="3820" spans="1:8" x14ac:dyDescent="0.3">
      <c r="A3820">
        <v>203818</v>
      </c>
      <c r="B3820">
        <v>78</v>
      </c>
      <c r="C3820" t="s">
        <v>7</v>
      </c>
      <c r="D3820" t="s">
        <v>8</v>
      </c>
      <c r="E3820" t="s">
        <v>15</v>
      </c>
      <c r="F3820" t="s">
        <v>10</v>
      </c>
      <c r="G3820">
        <v>1571</v>
      </c>
      <c r="H3820" t="str">
        <f t="shared" si="59"/>
        <v>Yuksek yas</v>
      </c>
    </row>
    <row r="3821" spans="1:8" x14ac:dyDescent="0.3">
      <c r="A3821">
        <v>203819</v>
      </c>
      <c r="B3821">
        <v>27</v>
      </c>
      <c r="C3821" t="s">
        <v>7</v>
      </c>
      <c r="D3821" t="s">
        <v>18</v>
      </c>
      <c r="E3821" t="s">
        <v>15</v>
      </c>
      <c r="F3821" t="s">
        <v>10</v>
      </c>
      <c r="G3821">
        <v>1884</v>
      </c>
      <c r="H3821" t="str">
        <f t="shared" si="59"/>
        <v>Kicik yas</v>
      </c>
    </row>
    <row r="3822" spans="1:8" x14ac:dyDescent="0.3">
      <c r="A3822">
        <v>203820</v>
      </c>
      <c r="B3822">
        <v>67</v>
      </c>
      <c r="C3822" t="s">
        <v>7</v>
      </c>
      <c r="D3822" t="s">
        <v>21</v>
      </c>
      <c r="E3822" t="s">
        <v>15</v>
      </c>
      <c r="F3822" t="s">
        <v>10</v>
      </c>
      <c r="G3822">
        <v>1323</v>
      </c>
      <c r="H3822" t="str">
        <f t="shared" si="59"/>
        <v>Yuksek yas</v>
      </c>
    </row>
    <row r="3823" spans="1:8" x14ac:dyDescent="0.3">
      <c r="A3823">
        <v>203821</v>
      </c>
      <c r="B3823">
        <v>20</v>
      </c>
      <c r="C3823" t="s">
        <v>16</v>
      </c>
      <c r="D3823" t="s">
        <v>14</v>
      </c>
      <c r="E3823" t="s">
        <v>15</v>
      </c>
      <c r="F3823" t="s">
        <v>10</v>
      </c>
      <c r="G3823">
        <v>1092</v>
      </c>
      <c r="H3823" t="str">
        <f t="shared" si="59"/>
        <v>Kicik yas</v>
      </c>
    </row>
    <row r="3824" spans="1:8" x14ac:dyDescent="0.3">
      <c r="A3824">
        <v>203822</v>
      </c>
      <c r="B3824">
        <v>30</v>
      </c>
      <c r="C3824" t="s">
        <v>13</v>
      </c>
      <c r="D3824" t="s">
        <v>17</v>
      </c>
      <c r="E3824" t="s">
        <v>12</v>
      </c>
      <c r="F3824" t="s">
        <v>10</v>
      </c>
      <c r="G3824">
        <v>1247</v>
      </c>
      <c r="H3824" t="str">
        <f t="shared" si="59"/>
        <v>Kicik yas</v>
      </c>
    </row>
    <row r="3825" spans="1:8" x14ac:dyDescent="0.3">
      <c r="A3825">
        <v>203823</v>
      </c>
      <c r="B3825">
        <v>60</v>
      </c>
      <c r="C3825" t="s">
        <v>13</v>
      </c>
      <c r="D3825" t="s">
        <v>8</v>
      </c>
      <c r="E3825" t="s">
        <v>12</v>
      </c>
      <c r="F3825" t="s">
        <v>10</v>
      </c>
      <c r="G3825">
        <v>1669</v>
      </c>
      <c r="H3825" t="str">
        <f t="shared" si="59"/>
        <v>Yuksek yas</v>
      </c>
    </row>
    <row r="3826" spans="1:8" x14ac:dyDescent="0.3">
      <c r="A3826">
        <v>203824</v>
      </c>
      <c r="B3826">
        <v>66</v>
      </c>
      <c r="C3826" t="s">
        <v>13</v>
      </c>
      <c r="D3826" t="s">
        <v>20</v>
      </c>
      <c r="E3826" t="s">
        <v>12</v>
      </c>
      <c r="F3826" t="s">
        <v>10</v>
      </c>
      <c r="G3826">
        <v>1140</v>
      </c>
      <c r="H3826" t="str">
        <f t="shared" si="59"/>
        <v>Yuksek yas</v>
      </c>
    </row>
    <row r="3827" spans="1:8" x14ac:dyDescent="0.3">
      <c r="A3827">
        <v>203825</v>
      </c>
      <c r="B3827">
        <v>47</v>
      </c>
      <c r="C3827" t="s">
        <v>13</v>
      </c>
      <c r="D3827" t="s">
        <v>20</v>
      </c>
      <c r="E3827" t="s">
        <v>12</v>
      </c>
      <c r="F3827" t="s">
        <v>10</v>
      </c>
      <c r="G3827">
        <v>1910</v>
      </c>
      <c r="H3827" t="str">
        <f t="shared" si="59"/>
        <v>Orta yas</v>
      </c>
    </row>
    <row r="3828" spans="1:8" x14ac:dyDescent="0.3">
      <c r="A3828">
        <v>203826</v>
      </c>
      <c r="B3828">
        <v>79</v>
      </c>
      <c r="C3828" t="s">
        <v>13</v>
      </c>
      <c r="D3828" t="s">
        <v>20</v>
      </c>
      <c r="E3828" t="s">
        <v>15</v>
      </c>
      <c r="F3828" t="s">
        <v>10</v>
      </c>
      <c r="G3828">
        <v>1403</v>
      </c>
      <c r="H3828" t="str">
        <f t="shared" si="59"/>
        <v>Yuksek yas</v>
      </c>
    </row>
    <row r="3829" spans="1:8" x14ac:dyDescent="0.3">
      <c r="A3829">
        <v>203827</v>
      </c>
      <c r="B3829">
        <v>71</v>
      </c>
      <c r="C3829" t="s">
        <v>16</v>
      </c>
      <c r="D3829" t="s">
        <v>8</v>
      </c>
      <c r="E3829" t="s">
        <v>19</v>
      </c>
      <c r="F3829" t="s">
        <v>10</v>
      </c>
      <c r="G3829">
        <v>1929</v>
      </c>
      <c r="H3829" t="str">
        <f t="shared" si="59"/>
        <v>Yuksek yas</v>
      </c>
    </row>
    <row r="3830" spans="1:8" x14ac:dyDescent="0.3">
      <c r="A3830">
        <v>203828</v>
      </c>
      <c r="B3830">
        <v>62</v>
      </c>
      <c r="C3830" t="s">
        <v>16</v>
      </c>
      <c r="D3830" t="s">
        <v>14</v>
      </c>
      <c r="E3830" t="s">
        <v>15</v>
      </c>
      <c r="F3830" t="s">
        <v>10</v>
      </c>
      <c r="G3830">
        <v>1731</v>
      </c>
      <c r="H3830" t="str">
        <f t="shared" si="59"/>
        <v>Yuksek yas</v>
      </c>
    </row>
    <row r="3831" spans="1:8" x14ac:dyDescent="0.3">
      <c r="A3831">
        <v>203829</v>
      </c>
      <c r="B3831">
        <v>23</v>
      </c>
      <c r="C3831" t="s">
        <v>16</v>
      </c>
      <c r="D3831" t="s">
        <v>20</v>
      </c>
      <c r="E3831" t="s">
        <v>15</v>
      </c>
      <c r="F3831" t="s">
        <v>10</v>
      </c>
      <c r="G3831">
        <v>1403</v>
      </c>
      <c r="H3831" t="str">
        <f t="shared" si="59"/>
        <v>Kicik yas</v>
      </c>
    </row>
    <row r="3832" spans="1:8" x14ac:dyDescent="0.3">
      <c r="A3832">
        <v>203830</v>
      </c>
      <c r="B3832">
        <v>34</v>
      </c>
      <c r="C3832" t="s">
        <v>16</v>
      </c>
      <c r="D3832" t="s">
        <v>21</v>
      </c>
      <c r="E3832" t="s">
        <v>9</v>
      </c>
      <c r="F3832" t="s">
        <v>10</v>
      </c>
      <c r="G3832">
        <v>1817</v>
      </c>
      <c r="H3832" t="str">
        <f t="shared" si="59"/>
        <v>Kicik yas</v>
      </c>
    </row>
    <row r="3833" spans="1:8" x14ac:dyDescent="0.3">
      <c r="A3833">
        <v>203831</v>
      </c>
      <c r="B3833">
        <v>76</v>
      </c>
      <c r="C3833" t="s">
        <v>16</v>
      </c>
      <c r="D3833" t="s">
        <v>20</v>
      </c>
      <c r="E3833" t="s">
        <v>15</v>
      </c>
      <c r="F3833" t="s">
        <v>10</v>
      </c>
      <c r="G3833">
        <v>1600</v>
      </c>
      <c r="H3833" t="str">
        <f t="shared" si="59"/>
        <v>Yuksek yas</v>
      </c>
    </row>
    <row r="3834" spans="1:8" x14ac:dyDescent="0.3">
      <c r="A3834">
        <v>203832</v>
      </c>
      <c r="B3834">
        <v>62</v>
      </c>
      <c r="C3834" t="s">
        <v>16</v>
      </c>
      <c r="D3834" t="s">
        <v>17</v>
      </c>
      <c r="E3834" t="s">
        <v>9</v>
      </c>
      <c r="F3834" t="s">
        <v>10</v>
      </c>
      <c r="G3834">
        <v>1666</v>
      </c>
      <c r="H3834" t="str">
        <f t="shared" si="59"/>
        <v>Yuksek yas</v>
      </c>
    </row>
    <row r="3835" spans="1:8" x14ac:dyDescent="0.3">
      <c r="A3835">
        <v>203833</v>
      </c>
      <c r="B3835">
        <v>68</v>
      </c>
      <c r="C3835" t="s">
        <v>16</v>
      </c>
      <c r="D3835" t="s">
        <v>21</v>
      </c>
      <c r="E3835" t="s">
        <v>12</v>
      </c>
      <c r="F3835" t="s">
        <v>10</v>
      </c>
      <c r="G3835">
        <v>1413</v>
      </c>
      <c r="H3835" t="str">
        <f t="shared" si="59"/>
        <v>Yuksek yas</v>
      </c>
    </row>
    <row r="3836" spans="1:8" x14ac:dyDescent="0.3">
      <c r="A3836">
        <v>203834</v>
      </c>
      <c r="B3836">
        <v>70</v>
      </c>
      <c r="C3836" t="s">
        <v>13</v>
      </c>
      <c r="D3836" t="s">
        <v>20</v>
      </c>
      <c r="E3836" t="s">
        <v>9</v>
      </c>
      <c r="F3836" t="s">
        <v>10</v>
      </c>
      <c r="G3836">
        <v>1439</v>
      </c>
      <c r="H3836" t="str">
        <f t="shared" si="59"/>
        <v>Yuksek yas</v>
      </c>
    </row>
    <row r="3837" spans="1:8" x14ac:dyDescent="0.3">
      <c r="A3837">
        <v>203835</v>
      </c>
      <c r="B3837">
        <v>36</v>
      </c>
      <c r="C3837" t="s">
        <v>7</v>
      </c>
      <c r="D3837" t="s">
        <v>21</v>
      </c>
      <c r="E3837" t="s">
        <v>19</v>
      </c>
      <c r="F3837" t="s">
        <v>10</v>
      </c>
      <c r="G3837">
        <v>1232</v>
      </c>
      <c r="H3837" t="str">
        <f t="shared" si="59"/>
        <v>Orta yas</v>
      </c>
    </row>
    <row r="3838" spans="1:8" x14ac:dyDescent="0.3">
      <c r="A3838">
        <v>203836</v>
      </c>
      <c r="B3838">
        <v>59</v>
      </c>
      <c r="C3838" t="s">
        <v>16</v>
      </c>
      <c r="D3838" t="s">
        <v>8</v>
      </c>
      <c r="E3838" t="s">
        <v>9</v>
      </c>
      <c r="F3838" t="s">
        <v>10</v>
      </c>
      <c r="G3838">
        <v>1979</v>
      </c>
      <c r="H3838" t="str">
        <f t="shared" si="59"/>
        <v>Yuksek yas</v>
      </c>
    </row>
    <row r="3839" spans="1:8" x14ac:dyDescent="0.3">
      <c r="A3839">
        <v>203837</v>
      </c>
      <c r="B3839">
        <v>52</v>
      </c>
      <c r="C3839" t="s">
        <v>11</v>
      </c>
      <c r="D3839" t="s">
        <v>14</v>
      </c>
      <c r="E3839" t="s">
        <v>12</v>
      </c>
      <c r="F3839" t="s">
        <v>10</v>
      </c>
      <c r="G3839">
        <v>1192</v>
      </c>
      <c r="H3839" t="str">
        <f t="shared" si="59"/>
        <v>Yuksek yas</v>
      </c>
    </row>
    <row r="3840" spans="1:8" x14ac:dyDescent="0.3">
      <c r="A3840">
        <v>203838</v>
      </c>
      <c r="B3840">
        <v>63</v>
      </c>
      <c r="C3840" t="s">
        <v>16</v>
      </c>
      <c r="D3840" t="s">
        <v>20</v>
      </c>
      <c r="E3840" t="s">
        <v>9</v>
      </c>
      <c r="F3840" t="s">
        <v>10</v>
      </c>
      <c r="G3840">
        <v>1098</v>
      </c>
      <c r="H3840" t="str">
        <f t="shared" si="59"/>
        <v>Yuksek yas</v>
      </c>
    </row>
    <row r="3841" spans="1:8" x14ac:dyDescent="0.3">
      <c r="A3841">
        <v>203839</v>
      </c>
      <c r="B3841">
        <v>43</v>
      </c>
      <c r="C3841" t="s">
        <v>16</v>
      </c>
      <c r="D3841" t="s">
        <v>17</v>
      </c>
      <c r="E3841" t="s">
        <v>19</v>
      </c>
      <c r="F3841" t="s">
        <v>10</v>
      </c>
      <c r="G3841">
        <v>1950</v>
      </c>
      <c r="H3841" t="str">
        <f t="shared" si="59"/>
        <v>Orta yas</v>
      </c>
    </row>
    <row r="3842" spans="1:8" x14ac:dyDescent="0.3">
      <c r="A3842">
        <v>203840</v>
      </c>
      <c r="B3842">
        <v>68</v>
      </c>
      <c r="C3842" t="s">
        <v>13</v>
      </c>
      <c r="D3842" t="s">
        <v>8</v>
      </c>
      <c r="E3842" t="s">
        <v>19</v>
      </c>
      <c r="F3842" t="s">
        <v>10</v>
      </c>
      <c r="G3842">
        <v>1112</v>
      </c>
      <c r="H3842" t="str">
        <f t="shared" ref="H3842:H3905" si="60">IF(B3842=0, "Bilinmir",
    IF(AND(B3842&gt;0, B3842&lt;35), "Kicik yas",
        IF(AND(B3842&gt;=35, B3842&lt;50), "Orta yas",
            "Yuksek yas"
        )
    )
)</f>
        <v>Yuksek yas</v>
      </c>
    </row>
    <row r="3843" spans="1:8" x14ac:dyDescent="0.3">
      <c r="A3843">
        <v>203841</v>
      </c>
      <c r="B3843">
        <v>22</v>
      </c>
      <c r="C3843" t="s">
        <v>7</v>
      </c>
      <c r="D3843" t="s">
        <v>14</v>
      </c>
      <c r="E3843" t="s">
        <v>19</v>
      </c>
      <c r="F3843" t="s">
        <v>10</v>
      </c>
      <c r="G3843">
        <v>1618</v>
      </c>
      <c r="H3843" t="str">
        <f t="shared" si="60"/>
        <v>Kicik yas</v>
      </c>
    </row>
    <row r="3844" spans="1:8" x14ac:dyDescent="0.3">
      <c r="A3844">
        <v>203842</v>
      </c>
      <c r="B3844">
        <v>46</v>
      </c>
      <c r="C3844" t="s">
        <v>13</v>
      </c>
      <c r="D3844" t="s">
        <v>20</v>
      </c>
      <c r="E3844" t="s">
        <v>12</v>
      </c>
      <c r="F3844" t="s">
        <v>10</v>
      </c>
      <c r="G3844">
        <v>1535</v>
      </c>
      <c r="H3844" t="str">
        <f t="shared" si="60"/>
        <v>Orta yas</v>
      </c>
    </row>
    <row r="3845" spans="1:8" x14ac:dyDescent="0.3">
      <c r="A3845">
        <v>203843</v>
      </c>
      <c r="B3845">
        <v>54</v>
      </c>
      <c r="C3845" t="s">
        <v>13</v>
      </c>
      <c r="D3845" t="s">
        <v>8</v>
      </c>
      <c r="E3845" t="s">
        <v>12</v>
      </c>
      <c r="F3845" t="s">
        <v>10</v>
      </c>
      <c r="G3845">
        <v>1280</v>
      </c>
      <c r="H3845" t="str">
        <f t="shared" si="60"/>
        <v>Yuksek yas</v>
      </c>
    </row>
    <row r="3846" spans="1:8" x14ac:dyDescent="0.3">
      <c r="A3846">
        <v>203844</v>
      </c>
      <c r="B3846">
        <v>37</v>
      </c>
      <c r="C3846" t="s">
        <v>11</v>
      </c>
      <c r="D3846" t="s">
        <v>17</v>
      </c>
      <c r="E3846" t="s">
        <v>15</v>
      </c>
      <c r="F3846" t="s">
        <v>10</v>
      </c>
      <c r="G3846">
        <v>1999</v>
      </c>
      <c r="H3846" t="str">
        <f t="shared" si="60"/>
        <v>Orta yas</v>
      </c>
    </row>
    <row r="3847" spans="1:8" x14ac:dyDescent="0.3">
      <c r="A3847">
        <v>203845</v>
      </c>
      <c r="B3847">
        <v>66</v>
      </c>
      <c r="C3847" t="s">
        <v>13</v>
      </c>
      <c r="D3847" t="s">
        <v>21</v>
      </c>
      <c r="E3847" t="s">
        <v>12</v>
      </c>
      <c r="F3847" t="s">
        <v>10</v>
      </c>
      <c r="G3847">
        <v>1948</v>
      </c>
      <c r="H3847" t="str">
        <f t="shared" si="60"/>
        <v>Yuksek yas</v>
      </c>
    </row>
    <row r="3848" spans="1:8" x14ac:dyDescent="0.3">
      <c r="A3848">
        <v>203846</v>
      </c>
      <c r="B3848">
        <v>38</v>
      </c>
      <c r="C3848" t="s">
        <v>16</v>
      </c>
      <c r="D3848" t="s">
        <v>20</v>
      </c>
      <c r="E3848" t="s">
        <v>15</v>
      </c>
      <c r="F3848" t="s">
        <v>10</v>
      </c>
      <c r="G3848">
        <v>1715</v>
      </c>
      <c r="H3848" t="str">
        <f t="shared" si="60"/>
        <v>Orta yas</v>
      </c>
    </row>
    <row r="3849" spans="1:8" x14ac:dyDescent="0.3">
      <c r="A3849">
        <v>203847</v>
      </c>
      <c r="B3849">
        <v>27</v>
      </c>
      <c r="C3849" t="s">
        <v>16</v>
      </c>
      <c r="D3849" t="s">
        <v>14</v>
      </c>
      <c r="E3849" t="s">
        <v>19</v>
      </c>
      <c r="F3849" t="s">
        <v>10</v>
      </c>
      <c r="G3849">
        <v>1522</v>
      </c>
      <c r="H3849" t="str">
        <f t="shared" si="60"/>
        <v>Kicik yas</v>
      </c>
    </row>
    <row r="3850" spans="1:8" x14ac:dyDescent="0.3">
      <c r="A3850">
        <v>203848</v>
      </c>
      <c r="B3850">
        <v>22</v>
      </c>
      <c r="C3850" t="s">
        <v>16</v>
      </c>
      <c r="D3850" t="s">
        <v>18</v>
      </c>
      <c r="E3850" t="s">
        <v>19</v>
      </c>
      <c r="F3850" t="s">
        <v>10</v>
      </c>
      <c r="G3850">
        <v>1349</v>
      </c>
      <c r="H3850" t="str">
        <f t="shared" si="60"/>
        <v>Kicik yas</v>
      </c>
    </row>
    <row r="3851" spans="1:8" x14ac:dyDescent="0.3">
      <c r="A3851">
        <v>203849</v>
      </c>
      <c r="B3851">
        <v>53</v>
      </c>
      <c r="C3851" t="s">
        <v>16</v>
      </c>
      <c r="D3851" t="s">
        <v>17</v>
      </c>
      <c r="E3851" t="s">
        <v>12</v>
      </c>
      <c r="F3851" t="s">
        <v>10</v>
      </c>
      <c r="G3851">
        <v>1315</v>
      </c>
      <c r="H3851" t="str">
        <f t="shared" si="60"/>
        <v>Yuksek yas</v>
      </c>
    </row>
    <row r="3852" spans="1:8" x14ac:dyDescent="0.3">
      <c r="A3852">
        <v>203850</v>
      </c>
      <c r="B3852">
        <v>23</v>
      </c>
      <c r="C3852" t="s">
        <v>16</v>
      </c>
      <c r="D3852" t="s">
        <v>17</v>
      </c>
      <c r="E3852" t="s">
        <v>19</v>
      </c>
      <c r="F3852" t="s">
        <v>10</v>
      </c>
      <c r="G3852">
        <v>1716</v>
      </c>
      <c r="H3852" t="str">
        <f t="shared" si="60"/>
        <v>Kicik yas</v>
      </c>
    </row>
    <row r="3853" spans="1:8" x14ac:dyDescent="0.3">
      <c r="A3853">
        <v>203851</v>
      </c>
      <c r="B3853">
        <v>43</v>
      </c>
      <c r="C3853" t="s">
        <v>13</v>
      </c>
      <c r="D3853" t="s">
        <v>17</v>
      </c>
      <c r="E3853" t="s">
        <v>12</v>
      </c>
      <c r="F3853" t="s">
        <v>10</v>
      </c>
      <c r="G3853">
        <v>1942</v>
      </c>
      <c r="H3853" t="str">
        <f t="shared" si="60"/>
        <v>Orta yas</v>
      </c>
    </row>
    <row r="3854" spans="1:8" x14ac:dyDescent="0.3">
      <c r="A3854">
        <v>203852</v>
      </c>
      <c r="B3854">
        <v>21</v>
      </c>
      <c r="C3854" t="s">
        <v>13</v>
      </c>
      <c r="D3854" t="s">
        <v>8</v>
      </c>
      <c r="E3854" t="s">
        <v>12</v>
      </c>
      <c r="F3854" t="s">
        <v>10</v>
      </c>
      <c r="G3854">
        <v>1920</v>
      </c>
      <c r="H3854" t="str">
        <f t="shared" si="60"/>
        <v>Kicik yas</v>
      </c>
    </row>
    <row r="3855" spans="1:8" x14ac:dyDescent="0.3">
      <c r="A3855">
        <v>203853</v>
      </c>
      <c r="B3855">
        <v>79</v>
      </c>
      <c r="C3855" t="s">
        <v>16</v>
      </c>
      <c r="D3855" t="s">
        <v>8</v>
      </c>
      <c r="E3855" t="s">
        <v>19</v>
      </c>
      <c r="F3855" t="s">
        <v>10</v>
      </c>
      <c r="G3855">
        <v>1499</v>
      </c>
      <c r="H3855" t="str">
        <f t="shared" si="60"/>
        <v>Yuksek yas</v>
      </c>
    </row>
    <row r="3856" spans="1:8" x14ac:dyDescent="0.3">
      <c r="A3856">
        <v>203854</v>
      </c>
      <c r="B3856">
        <v>56</v>
      </c>
      <c r="C3856" t="s">
        <v>11</v>
      </c>
      <c r="D3856" t="s">
        <v>14</v>
      </c>
      <c r="E3856" t="s">
        <v>12</v>
      </c>
      <c r="F3856" t="s">
        <v>10</v>
      </c>
      <c r="G3856">
        <v>1536</v>
      </c>
      <c r="H3856" t="str">
        <f t="shared" si="60"/>
        <v>Yuksek yas</v>
      </c>
    </row>
    <row r="3857" spans="1:8" x14ac:dyDescent="0.3">
      <c r="A3857">
        <v>203855</v>
      </c>
      <c r="B3857">
        <v>56</v>
      </c>
      <c r="C3857" t="s">
        <v>13</v>
      </c>
      <c r="D3857" t="s">
        <v>21</v>
      </c>
      <c r="E3857" t="s">
        <v>12</v>
      </c>
      <c r="F3857" t="s">
        <v>10</v>
      </c>
      <c r="G3857">
        <v>1912</v>
      </c>
      <c r="H3857" t="str">
        <f t="shared" si="60"/>
        <v>Yuksek yas</v>
      </c>
    </row>
    <row r="3858" spans="1:8" x14ac:dyDescent="0.3">
      <c r="A3858">
        <v>203856</v>
      </c>
      <c r="B3858">
        <v>67</v>
      </c>
      <c r="C3858" t="s">
        <v>7</v>
      </c>
      <c r="D3858" t="s">
        <v>17</v>
      </c>
      <c r="E3858" t="s">
        <v>12</v>
      </c>
      <c r="F3858" t="s">
        <v>10</v>
      </c>
      <c r="G3858">
        <v>1651</v>
      </c>
      <c r="H3858" t="str">
        <f t="shared" si="60"/>
        <v>Yuksek yas</v>
      </c>
    </row>
    <row r="3859" spans="1:8" x14ac:dyDescent="0.3">
      <c r="A3859">
        <v>203857</v>
      </c>
      <c r="B3859">
        <v>52</v>
      </c>
      <c r="C3859" t="s">
        <v>13</v>
      </c>
      <c r="D3859" t="s">
        <v>21</v>
      </c>
      <c r="E3859" t="s">
        <v>9</v>
      </c>
      <c r="F3859" t="s">
        <v>10</v>
      </c>
      <c r="G3859">
        <v>1634</v>
      </c>
      <c r="H3859" t="str">
        <f t="shared" si="60"/>
        <v>Yuksek yas</v>
      </c>
    </row>
    <row r="3860" spans="1:8" x14ac:dyDescent="0.3">
      <c r="A3860">
        <v>203858</v>
      </c>
      <c r="B3860">
        <v>18</v>
      </c>
      <c r="C3860" t="s">
        <v>13</v>
      </c>
      <c r="D3860" t="s">
        <v>21</v>
      </c>
      <c r="E3860" t="s">
        <v>9</v>
      </c>
      <c r="F3860" t="s">
        <v>10</v>
      </c>
      <c r="G3860">
        <v>1435</v>
      </c>
      <c r="H3860" t="str">
        <f t="shared" si="60"/>
        <v>Kicik yas</v>
      </c>
    </row>
    <row r="3861" spans="1:8" x14ac:dyDescent="0.3">
      <c r="A3861">
        <v>203859</v>
      </c>
      <c r="B3861">
        <v>41</v>
      </c>
      <c r="C3861" t="s">
        <v>13</v>
      </c>
      <c r="D3861" t="s">
        <v>14</v>
      </c>
      <c r="E3861" t="s">
        <v>19</v>
      </c>
      <c r="F3861" t="s">
        <v>10</v>
      </c>
      <c r="G3861">
        <v>1522</v>
      </c>
      <c r="H3861" t="str">
        <f t="shared" si="60"/>
        <v>Orta yas</v>
      </c>
    </row>
    <row r="3862" spans="1:8" x14ac:dyDescent="0.3">
      <c r="A3862">
        <v>203860</v>
      </c>
      <c r="B3862">
        <v>74</v>
      </c>
      <c r="C3862" t="s">
        <v>13</v>
      </c>
      <c r="D3862" t="s">
        <v>18</v>
      </c>
      <c r="E3862" t="s">
        <v>19</v>
      </c>
      <c r="F3862" t="s">
        <v>10</v>
      </c>
      <c r="G3862">
        <v>1777</v>
      </c>
      <c r="H3862" t="str">
        <f t="shared" si="60"/>
        <v>Yuksek yas</v>
      </c>
    </row>
    <row r="3863" spans="1:8" x14ac:dyDescent="0.3">
      <c r="A3863">
        <v>203861</v>
      </c>
      <c r="B3863">
        <v>53</v>
      </c>
      <c r="C3863" t="s">
        <v>13</v>
      </c>
      <c r="D3863" t="s">
        <v>18</v>
      </c>
      <c r="E3863" t="s">
        <v>9</v>
      </c>
      <c r="F3863" t="s">
        <v>10</v>
      </c>
      <c r="G3863">
        <v>1592</v>
      </c>
      <c r="H3863" t="str">
        <f t="shared" si="60"/>
        <v>Yuksek yas</v>
      </c>
    </row>
    <row r="3864" spans="1:8" x14ac:dyDescent="0.3">
      <c r="A3864">
        <v>203862</v>
      </c>
      <c r="B3864">
        <v>23</v>
      </c>
      <c r="C3864" t="s">
        <v>7</v>
      </c>
      <c r="D3864" t="s">
        <v>14</v>
      </c>
      <c r="E3864" t="s">
        <v>12</v>
      </c>
      <c r="F3864" t="s">
        <v>10</v>
      </c>
      <c r="G3864">
        <v>1443</v>
      </c>
      <c r="H3864" t="str">
        <f t="shared" si="60"/>
        <v>Kicik yas</v>
      </c>
    </row>
    <row r="3865" spans="1:8" x14ac:dyDescent="0.3">
      <c r="A3865">
        <v>203863</v>
      </c>
      <c r="B3865">
        <v>58</v>
      </c>
      <c r="C3865" t="s">
        <v>16</v>
      </c>
      <c r="D3865" t="s">
        <v>21</v>
      </c>
      <c r="E3865" t="s">
        <v>15</v>
      </c>
      <c r="F3865" t="s">
        <v>10</v>
      </c>
      <c r="G3865">
        <v>1821</v>
      </c>
      <c r="H3865" t="str">
        <f t="shared" si="60"/>
        <v>Yuksek yas</v>
      </c>
    </row>
    <row r="3866" spans="1:8" x14ac:dyDescent="0.3">
      <c r="A3866">
        <v>203864</v>
      </c>
      <c r="B3866">
        <v>71</v>
      </c>
      <c r="C3866" t="s">
        <v>16</v>
      </c>
      <c r="D3866" t="s">
        <v>17</v>
      </c>
      <c r="E3866" t="s">
        <v>19</v>
      </c>
      <c r="F3866" t="s">
        <v>10</v>
      </c>
      <c r="G3866">
        <v>1620</v>
      </c>
      <c r="H3866" t="str">
        <f t="shared" si="60"/>
        <v>Yuksek yas</v>
      </c>
    </row>
    <row r="3867" spans="1:8" x14ac:dyDescent="0.3">
      <c r="A3867">
        <v>203865</v>
      </c>
      <c r="B3867">
        <v>63</v>
      </c>
      <c r="C3867" t="s">
        <v>7</v>
      </c>
      <c r="D3867" t="s">
        <v>14</v>
      </c>
      <c r="E3867" t="s">
        <v>12</v>
      </c>
      <c r="F3867" t="s">
        <v>10</v>
      </c>
      <c r="G3867">
        <v>1207</v>
      </c>
      <c r="H3867" t="str">
        <f t="shared" si="60"/>
        <v>Yuksek yas</v>
      </c>
    </row>
    <row r="3868" spans="1:8" x14ac:dyDescent="0.3">
      <c r="A3868">
        <v>203866</v>
      </c>
      <c r="B3868">
        <v>77</v>
      </c>
      <c r="C3868" t="s">
        <v>16</v>
      </c>
      <c r="D3868" t="s">
        <v>8</v>
      </c>
      <c r="E3868" t="s">
        <v>19</v>
      </c>
      <c r="F3868" t="s">
        <v>10</v>
      </c>
      <c r="G3868">
        <v>1830</v>
      </c>
      <c r="H3868" t="str">
        <f t="shared" si="60"/>
        <v>Yuksek yas</v>
      </c>
    </row>
    <row r="3869" spans="1:8" x14ac:dyDescent="0.3">
      <c r="A3869">
        <v>203867</v>
      </c>
      <c r="B3869">
        <v>61</v>
      </c>
      <c r="C3869" t="s">
        <v>16</v>
      </c>
      <c r="D3869" t="s">
        <v>21</v>
      </c>
      <c r="E3869" t="s">
        <v>19</v>
      </c>
      <c r="F3869" t="s">
        <v>10</v>
      </c>
      <c r="G3869">
        <v>1755</v>
      </c>
      <c r="H3869" t="str">
        <f t="shared" si="60"/>
        <v>Yuksek yas</v>
      </c>
    </row>
    <row r="3870" spans="1:8" x14ac:dyDescent="0.3">
      <c r="A3870">
        <v>203868</v>
      </c>
      <c r="B3870">
        <v>77</v>
      </c>
      <c r="C3870" t="s">
        <v>16</v>
      </c>
      <c r="D3870" t="s">
        <v>14</v>
      </c>
      <c r="E3870" t="s">
        <v>9</v>
      </c>
      <c r="F3870" t="s">
        <v>10</v>
      </c>
      <c r="G3870">
        <v>1275</v>
      </c>
      <c r="H3870" t="str">
        <f t="shared" si="60"/>
        <v>Yuksek yas</v>
      </c>
    </row>
    <row r="3871" spans="1:8" x14ac:dyDescent="0.3">
      <c r="A3871">
        <v>203869</v>
      </c>
      <c r="B3871">
        <v>74</v>
      </c>
      <c r="C3871" t="s">
        <v>7</v>
      </c>
      <c r="D3871" t="s">
        <v>17</v>
      </c>
      <c r="E3871" t="s">
        <v>12</v>
      </c>
      <c r="F3871" t="s">
        <v>10</v>
      </c>
      <c r="G3871">
        <v>1496</v>
      </c>
      <c r="H3871" t="str">
        <f t="shared" si="60"/>
        <v>Yuksek yas</v>
      </c>
    </row>
    <row r="3872" spans="1:8" x14ac:dyDescent="0.3">
      <c r="A3872">
        <v>203870</v>
      </c>
      <c r="B3872">
        <v>48</v>
      </c>
      <c r="C3872" t="s">
        <v>7</v>
      </c>
      <c r="D3872" t="s">
        <v>20</v>
      </c>
      <c r="E3872" t="s">
        <v>19</v>
      </c>
      <c r="F3872" t="s">
        <v>10</v>
      </c>
      <c r="G3872">
        <v>1772</v>
      </c>
      <c r="H3872" t="str">
        <f t="shared" si="60"/>
        <v>Orta yas</v>
      </c>
    </row>
    <row r="3873" spans="1:8" x14ac:dyDescent="0.3">
      <c r="A3873">
        <v>203871</v>
      </c>
      <c r="B3873">
        <v>37</v>
      </c>
      <c r="C3873" t="s">
        <v>16</v>
      </c>
      <c r="D3873" t="s">
        <v>14</v>
      </c>
      <c r="E3873" t="s">
        <v>15</v>
      </c>
      <c r="F3873" t="s">
        <v>10</v>
      </c>
      <c r="G3873">
        <v>1296</v>
      </c>
      <c r="H3873" t="str">
        <f t="shared" si="60"/>
        <v>Orta yas</v>
      </c>
    </row>
    <row r="3874" spans="1:8" x14ac:dyDescent="0.3">
      <c r="A3874">
        <v>203872</v>
      </c>
      <c r="B3874">
        <v>41</v>
      </c>
      <c r="C3874" t="s">
        <v>16</v>
      </c>
      <c r="D3874" t="s">
        <v>20</v>
      </c>
      <c r="E3874" t="s">
        <v>15</v>
      </c>
      <c r="F3874" t="s">
        <v>10</v>
      </c>
      <c r="G3874">
        <v>1373</v>
      </c>
      <c r="H3874" t="str">
        <f t="shared" si="60"/>
        <v>Orta yas</v>
      </c>
    </row>
    <row r="3875" spans="1:8" x14ac:dyDescent="0.3">
      <c r="A3875">
        <v>203873</v>
      </c>
      <c r="B3875">
        <v>42</v>
      </c>
      <c r="C3875" t="s">
        <v>16</v>
      </c>
      <c r="D3875" t="s">
        <v>20</v>
      </c>
      <c r="E3875" t="s">
        <v>15</v>
      </c>
      <c r="F3875" t="s">
        <v>10</v>
      </c>
      <c r="G3875">
        <v>1574</v>
      </c>
      <c r="H3875" t="str">
        <f t="shared" si="60"/>
        <v>Orta yas</v>
      </c>
    </row>
    <row r="3876" spans="1:8" x14ac:dyDescent="0.3">
      <c r="A3876">
        <v>203874</v>
      </c>
      <c r="B3876">
        <v>0</v>
      </c>
      <c r="C3876" t="s">
        <v>13</v>
      </c>
      <c r="D3876" t="s">
        <v>21</v>
      </c>
      <c r="E3876" t="s">
        <v>9</v>
      </c>
      <c r="F3876" t="s">
        <v>10</v>
      </c>
      <c r="G3876">
        <v>1183</v>
      </c>
      <c r="H3876" t="str">
        <f t="shared" si="60"/>
        <v>Bilinmir</v>
      </c>
    </row>
    <row r="3877" spans="1:8" x14ac:dyDescent="0.3">
      <c r="A3877">
        <v>203875</v>
      </c>
      <c r="B3877">
        <v>38</v>
      </c>
      <c r="C3877" t="s">
        <v>13</v>
      </c>
      <c r="D3877" t="s">
        <v>21</v>
      </c>
      <c r="E3877" t="s">
        <v>15</v>
      </c>
      <c r="F3877" t="s">
        <v>10</v>
      </c>
      <c r="G3877">
        <v>1031</v>
      </c>
      <c r="H3877" t="str">
        <f t="shared" si="60"/>
        <v>Orta yas</v>
      </c>
    </row>
    <row r="3878" spans="1:8" x14ac:dyDescent="0.3">
      <c r="A3878">
        <v>203876</v>
      </c>
      <c r="B3878">
        <v>47</v>
      </c>
      <c r="C3878" t="s">
        <v>13</v>
      </c>
      <c r="D3878" t="s">
        <v>20</v>
      </c>
      <c r="E3878" t="s">
        <v>15</v>
      </c>
      <c r="F3878" t="s">
        <v>10</v>
      </c>
      <c r="G3878">
        <v>1282</v>
      </c>
      <c r="H3878" t="str">
        <f t="shared" si="60"/>
        <v>Orta yas</v>
      </c>
    </row>
    <row r="3879" spans="1:8" x14ac:dyDescent="0.3">
      <c r="A3879">
        <v>203877</v>
      </c>
      <c r="B3879">
        <v>41</v>
      </c>
      <c r="C3879" t="s">
        <v>7</v>
      </c>
      <c r="D3879" t="s">
        <v>20</v>
      </c>
      <c r="E3879" t="s">
        <v>12</v>
      </c>
      <c r="F3879" t="s">
        <v>10</v>
      </c>
      <c r="G3879">
        <v>1835</v>
      </c>
      <c r="H3879" t="str">
        <f t="shared" si="60"/>
        <v>Orta yas</v>
      </c>
    </row>
    <row r="3880" spans="1:8" x14ac:dyDescent="0.3">
      <c r="A3880">
        <v>203878</v>
      </c>
      <c r="B3880">
        <v>61</v>
      </c>
      <c r="C3880" t="s">
        <v>16</v>
      </c>
      <c r="D3880" t="s">
        <v>14</v>
      </c>
      <c r="E3880" t="s">
        <v>19</v>
      </c>
      <c r="F3880" t="s">
        <v>10</v>
      </c>
      <c r="G3880">
        <v>1872</v>
      </c>
      <c r="H3880" t="str">
        <f t="shared" si="60"/>
        <v>Yuksek yas</v>
      </c>
    </row>
    <row r="3881" spans="1:8" x14ac:dyDescent="0.3">
      <c r="A3881">
        <v>203879</v>
      </c>
      <c r="B3881">
        <v>59</v>
      </c>
      <c r="C3881" t="s">
        <v>7</v>
      </c>
      <c r="D3881" t="s">
        <v>17</v>
      </c>
      <c r="E3881" t="s">
        <v>19</v>
      </c>
      <c r="F3881" t="s">
        <v>10</v>
      </c>
      <c r="G3881">
        <v>1431</v>
      </c>
      <c r="H3881" t="str">
        <f t="shared" si="60"/>
        <v>Yuksek yas</v>
      </c>
    </row>
    <row r="3882" spans="1:8" x14ac:dyDescent="0.3">
      <c r="A3882">
        <v>203880</v>
      </c>
      <c r="B3882">
        <v>47</v>
      </c>
      <c r="C3882" t="s">
        <v>7</v>
      </c>
      <c r="D3882" t="s">
        <v>14</v>
      </c>
      <c r="E3882" t="s">
        <v>15</v>
      </c>
      <c r="F3882" t="s">
        <v>10</v>
      </c>
      <c r="G3882">
        <v>1518</v>
      </c>
      <c r="H3882" t="str">
        <f t="shared" si="60"/>
        <v>Orta yas</v>
      </c>
    </row>
    <row r="3883" spans="1:8" x14ac:dyDescent="0.3">
      <c r="A3883">
        <v>203881</v>
      </c>
      <c r="B3883">
        <v>39</v>
      </c>
      <c r="C3883" t="s">
        <v>7</v>
      </c>
      <c r="D3883" t="s">
        <v>21</v>
      </c>
      <c r="E3883" t="s">
        <v>15</v>
      </c>
      <c r="F3883" t="s">
        <v>10</v>
      </c>
      <c r="G3883">
        <v>1685</v>
      </c>
      <c r="H3883" t="str">
        <f t="shared" si="60"/>
        <v>Orta yas</v>
      </c>
    </row>
    <row r="3884" spans="1:8" x14ac:dyDescent="0.3">
      <c r="A3884">
        <v>203882</v>
      </c>
      <c r="B3884">
        <v>0</v>
      </c>
      <c r="C3884" t="s">
        <v>16</v>
      </c>
      <c r="D3884" t="s">
        <v>18</v>
      </c>
      <c r="E3884" t="s">
        <v>19</v>
      </c>
      <c r="F3884" t="s">
        <v>10</v>
      </c>
      <c r="G3884">
        <v>1461</v>
      </c>
      <c r="H3884" t="str">
        <f t="shared" si="60"/>
        <v>Bilinmir</v>
      </c>
    </row>
    <row r="3885" spans="1:8" x14ac:dyDescent="0.3">
      <c r="A3885">
        <v>203883</v>
      </c>
      <c r="B3885">
        <v>24</v>
      </c>
      <c r="C3885" t="s">
        <v>13</v>
      </c>
      <c r="D3885" t="s">
        <v>8</v>
      </c>
      <c r="E3885" t="s">
        <v>15</v>
      </c>
      <c r="F3885" t="s">
        <v>10</v>
      </c>
      <c r="G3885">
        <v>1870</v>
      </c>
      <c r="H3885" t="str">
        <f t="shared" si="60"/>
        <v>Kicik yas</v>
      </c>
    </row>
    <row r="3886" spans="1:8" x14ac:dyDescent="0.3">
      <c r="A3886">
        <v>203884</v>
      </c>
      <c r="B3886">
        <v>52</v>
      </c>
      <c r="C3886" t="s">
        <v>16</v>
      </c>
      <c r="D3886" t="s">
        <v>18</v>
      </c>
      <c r="E3886" t="s">
        <v>9</v>
      </c>
      <c r="F3886" t="s">
        <v>10</v>
      </c>
      <c r="G3886">
        <v>1983</v>
      </c>
      <c r="H3886" t="str">
        <f t="shared" si="60"/>
        <v>Yuksek yas</v>
      </c>
    </row>
    <row r="3887" spans="1:8" x14ac:dyDescent="0.3">
      <c r="A3887">
        <v>203885</v>
      </c>
      <c r="B3887">
        <v>72</v>
      </c>
      <c r="C3887" t="s">
        <v>16</v>
      </c>
      <c r="D3887" t="s">
        <v>20</v>
      </c>
      <c r="E3887" t="s">
        <v>19</v>
      </c>
      <c r="F3887" t="s">
        <v>10</v>
      </c>
      <c r="G3887">
        <v>1367</v>
      </c>
      <c r="H3887" t="str">
        <f t="shared" si="60"/>
        <v>Yuksek yas</v>
      </c>
    </row>
    <row r="3888" spans="1:8" x14ac:dyDescent="0.3">
      <c r="A3888">
        <v>203886</v>
      </c>
      <c r="B3888">
        <v>45</v>
      </c>
      <c r="C3888" t="s">
        <v>7</v>
      </c>
      <c r="D3888" t="s">
        <v>17</v>
      </c>
      <c r="E3888" t="s">
        <v>15</v>
      </c>
      <c r="F3888" t="s">
        <v>10</v>
      </c>
      <c r="G3888">
        <v>1657</v>
      </c>
      <c r="H3888" t="str">
        <f t="shared" si="60"/>
        <v>Orta yas</v>
      </c>
    </row>
    <row r="3889" spans="1:8" x14ac:dyDescent="0.3">
      <c r="A3889">
        <v>203887</v>
      </c>
      <c r="B3889">
        <v>31</v>
      </c>
      <c r="C3889" t="s">
        <v>7</v>
      </c>
      <c r="D3889" t="s">
        <v>18</v>
      </c>
      <c r="E3889" t="s">
        <v>19</v>
      </c>
      <c r="F3889" t="s">
        <v>10</v>
      </c>
      <c r="G3889">
        <v>1251</v>
      </c>
      <c r="H3889" t="str">
        <f t="shared" si="60"/>
        <v>Kicik yas</v>
      </c>
    </row>
    <row r="3890" spans="1:8" x14ac:dyDescent="0.3">
      <c r="A3890">
        <v>203888</v>
      </c>
      <c r="B3890">
        <v>73</v>
      </c>
      <c r="C3890" t="s">
        <v>7</v>
      </c>
      <c r="D3890" t="s">
        <v>17</v>
      </c>
      <c r="E3890" t="s">
        <v>19</v>
      </c>
      <c r="F3890" t="s">
        <v>10</v>
      </c>
      <c r="G3890">
        <v>1165</v>
      </c>
      <c r="H3890" t="str">
        <f t="shared" si="60"/>
        <v>Yuksek yas</v>
      </c>
    </row>
    <row r="3891" spans="1:8" x14ac:dyDescent="0.3">
      <c r="A3891">
        <v>203889</v>
      </c>
      <c r="B3891">
        <v>27</v>
      </c>
      <c r="C3891" t="s">
        <v>13</v>
      </c>
      <c r="D3891" t="s">
        <v>21</v>
      </c>
      <c r="E3891" t="s">
        <v>9</v>
      </c>
      <c r="F3891" t="s">
        <v>10</v>
      </c>
      <c r="G3891">
        <v>1614</v>
      </c>
      <c r="H3891" t="str">
        <f t="shared" si="60"/>
        <v>Kicik yas</v>
      </c>
    </row>
    <row r="3892" spans="1:8" x14ac:dyDescent="0.3">
      <c r="A3892">
        <v>203890</v>
      </c>
      <c r="B3892">
        <v>33</v>
      </c>
      <c r="C3892" t="s">
        <v>13</v>
      </c>
      <c r="D3892" t="s">
        <v>17</v>
      </c>
      <c r="E3892" t="s">
        <v>15</v>
      </c>
      <c r="F3892" t="s">
        <v>10</v>
      </c>
      <c r="G3892">
        <v>1999</v>
      </c>
      <c r="H3892" t="str">
        <f t="shared" si="60"/>
        <v>Kicik yas</v>
      </c>
    </row>
    <row r="3893" spans="1:8" x14ac:dyDescent="0.3">
      <c r="A3893">
        <v>203891</v>
      </c>
      <c r="B3893">
        <v>0</v>
      </c>
      <c r="C3893" t="s">
        <v>13</v>
      </c>
      <c r="D3893" t="s">
        <v>20</v>
      </c>
      <c r="E3893" t="s">
        <v>19</v>
      </c>
      <c r="F3893" t="s">
        <v>10</v>
      </c>
      <c r="G3893">
        <v>1704</v>
      </c>
      <c r="H3893" t="str">
        <f t="shared" si="60"/>
        <v>Bilinmir</v>
      </c>
    </row>
    <row r="3894" spans="1:8" x14ac:dyDescent="0.3">
      <c r="A3894">
        <v>203892</v>
      </c>
      <c r="B3894">
        <v>71</v>
      </c>
      <c r="C3894" t="s">
        <v>16</v>
      </c>
      <c r="D3894" t="s">
        <v>8</v>
      </c>
      <c r="E3894" t="s">
        <v>9</v>
      </c>
      <c r="F3894" t="s">
        <v>10</v>
      </c>
      <c r="G3894">
        <v>1528</v>
      </c>
      <c r="H3894" t="str">
        <f t="shared" si="60"/>
        <v>Yuksek yas</v>
      </c>
    </row>
    <row r="3895" spans="1:8" x14ac:dyDescent="0.3">
      <c r="A3895">
        <v>203893</v>
      </c>
      <c r="B3895">
        <v>48</v>
      </c>
      <c r="C3895" t="s">
        <v>7</v>
      </c>
      <c r="D3895" t="s">
        <v>20</v>
      </c>
      <c r="E3895" t="s">
        <v>19</v>
      </c>
      <c r="F3895" t="s">
        <v>10</v>
      </c>
      <c r="G3895">
        <v>1601</v>
      </c>
      <c r="H3895" t="str">
        <f t="shared" si="60"/>
        <v>Orta yas</v>
      </c>
    </row>
    <row r="3896" spans="1:8" x14ac:dyDescent="0.3">
      <c r="A3896">
        <v>203894</v>
      </c>
      <c r="B3896">
        <v>59</v>
      </c>
      <c r="C3896" t="s">
        <v>16</v>
      </c>
      <c r="D3896" t="s">
        <v>14</v>
      </c>
      <c r="E3896" t="s">
        <v>19</v>
      </c>
      <c r="F3896" t="s">
        <v>10</v>
      </c>
      <c r="G3896">
        <v>1370</v>
      </c>
      <c r="H3896" t="str">
        <f t="shared" si="60"/>
        <v>Yuksek yas</v>
      </c>
    </row>
    <row r="3897" spans="1:8" x14ac:dyDescent="0.3">
      <c r="A3897">
        <v>203895</v>
      </c>
      <c r="B3897">
        <v>42</v>
      </c>
      <c r="C3897" t="s">
        <v>13</v>
      </c>
      <c r="D3897" t="s">
        <v>17</v>
      </c>
      <c r="E3897" t="s">
        <v>12</v>
      </c>
      <c r="F3897" t="s">
        <v>10</v>
      </c>
      <c r="G3897">
        <v>1597</v>
      </c>
      <c r="H3897" t="str">
        <f t="shared" si="60"/>
        <v>Orta yas</v>
      </c>
    </row>
    <row r="3898" spans="1:8" x14ac:dyDescent="0.3">
      <c r="A3898">
        <v>203896</v>
      </c>
      <c r="B3898">
        <v>30</v>
      </c>
      <c r="C3898" t="s">
        <v>7</v>
      </c>
      <c r="D3898" t="s">
        <v>8</v>
      </c>
      <c r="E3898" t="s">
        <v>15</v>
      </c>
      <c r="F3898" t="s">
        <v>10</v>
      </c>
      <c r="G3898">
        <v>1102</v>
      </c>
      <c r="H3898" t="str">
        <f t="shared" si="60"/>
        <v>Kicik yas</v>
      </c>
    </row>
    <row r="3899" spans="1:8" x14ac:dyDescent="0.3">
      <c r="A3899">
        <v>203897</v>
      </c>
      <c r="B3899">
        <v>23</v>
      </c>
      <c r="C3899" t="s">
        <v>13</v>
      </c>
      <c r="D3899" t="s">
        <v>17</v>
      </c>
      <c r="E3899" t="s">
        <v>9</v>
      </c>
      <c r="F3899" t="s">
        <v>10</v>
      </c>
      <c r="G3899">
        <v>1593</v>
      </c>
      <c r="H3899" t="str">
        <f t="shared" si="60"/>
        <v>Kicik yas</v>
      </c>
    </row>
    <row r="3900" spans="1:8" x14ac:dyDescent="0.3">
      <c r="A3900">
        <v>203898</v>
      </c>
      <c r="B3900">
        <v>61</v>
      </c>
      <c r="C3900" t="s">
        <v>7</v>
      </c>
      <c r="D3900" t="s">
        <v>8</v>
      </c>
      <c r="E3900" t="s">
        <v>19</v>
      </c>
      <c r="F3900" t="s">
        <v>10</v>
      </c>
      <c r="G3900">
        <v>1125</v>
      </c>
      <c r="H3900" t="str">
        <f t="shared" si="60"/>
        <v>Yuksek yas</v>
      </c>
    </row>
    <row r="3901" spans="1:8" x14ac:dyDescent="0.3">
      <c r="A3901">
        <v>203899</v>
      </c>
      <c r="B3901">
        <v>26</v>
      </c>
      <c r="C3901" t="s">
        <v>7</v>
      </c>
      <c r="D3901" t="s">
        <v>20</v>
      </c>
      <c r="E3901" t="s">
        <v>9</v>
      </c>
      <c r="F3901" t="s">
        <v>10</v>
      </c>
      <c r="G3901">
        <v>1037</v>
      </c>
      <c r="H3901" t="str">
        <f t="shared" si="60"/>
        <v>Kicik yas</v>
      </c>
    </row>
    <row r="3902" spans="1:8" x14ac:dyDescent="0.3">
      <c r="A3902">
        <v>203900</v>
      </c>
      <c r="B3902">
        <v>62</v>
      </c>
      <c r="C3902" t="s">
        <v>16</v>
      </c>
      <c r="D3902" t="s">
        <v>18</v>
      </c>
      <c r="E3902" t="s">
        <v>9</v>
      </c>
      <c r="F3902" t="s">
        <v>10</v>
      </c>
      <c r="G3902">
        <v>1347</v>
      </c>
      <c r="H3902" t="str">
        <f t="shared" si="60"/>
        <v>Yuksek yas</v>
      </c>
    </row>
    <row r="3903" spans="1:8" x14ac:dyDescent="0.3">
      <c r="A3903">
        <v>203901</v>
      </c>
      <c r="B3903">
        <v>53</v>
      </c>
      <c r="C3903" t="s">
        <v>16</v>
      </c>
      <c r="D3903" t="s">
        <v>8</v>
      </c>
      <c r="E3903" t="s">
        <v>12</v>
      </c>
      <c r="F3903" t="s">
        <v>10</v>
      </c>
      <c r="G3903">
        <v>1212</v>
      </c>
      <c r="H3903" t="str">
        <f t="shared" si="60"/>
        <v>Yuksek yas</v>
      </c>
    </row>
    <row r="3904" spans="1:8" x14ac:dyDescent="0.3">
      <c r="A3904">
        <v>203902</v>
      </c>
      <c r="B3904">
        <v>73</v>
      </c>
      <c r="C3904" t="s">
        <v>13</v>
      </c>
      <c r="D3904" t="s">
        <v>8</v>
      </c>
      <c r="E3904" t="s">
        <v>12</v>
      </c>
      <c r="F3904" t="s">
        <v>10</v>
      </c>
      <c r="G3904">
        <v>1318</v>
      </c>
      <c r="H3904" t="str">
        <f t="shared" si="60"/>
        <v>Yuksek yas</v>
      </c>
    </row>
    <row r="3905" spans="1:8" x14ac:dyDescent="0.3">
      <c r="A3905">
        <v>203903</v>
      </c>
      <c r="B3905">
        <v>60</v>
      </c>
      <c r="C3905" t="s">
        <v>16</v>
      </c>
      <c r="D3905" t="s">
        <v>8</v>
      </c>
      <c r="E3905" t="s">
        <v>12</v>
      </c>
      <c r="F3905" t="s">
        <v>10</v>
      </c>
      <c r="G3905">
        <v>1997</v>
      </c>
      <c r="H3905" t="str">
        <f t="shared" si="60"/>
        <v>Yuksek yas</v>
      </c>
    </row>
    <row r="3906" spans="1:8" x14ac:dyDescent="0.3">
      <c r="A3906">
        <v>203904</v>
      </c>
      <c r="B3906">
        <v>37</v>
      </c>
      <c r="C3906" t="s">
        <v>16</v>
      </c>
      <c r="D3906" t="s">
        <v>8</v>
      </c>
      <c r="E3906" t="s">
        <v>19</v>
      </c>
      <c r="F3906" t="s">
        <v>10</v>
      </c>
      <c r="G3906">
        <v>1736</v>
      </c>
      <c r="H3906" t="str">
        <f t="shared" ref="H3906:H3969" si="61">IF(B3906=0, "Bilinmir",
    IF(AND(B3906&gt;0, B3906&lt;35), "Kicik yas",
        IF(AND(B3906&gt;=35, B3906&lt;50), "Orta yas",
            "Yuksek yas"
        )
    )
)</f>
        <v>Orta yas</v>
      </c>
    </row>
    <row r="3907" spans="1:8" x14ac:dyDescent="0.3">
      <c r="A3907">
        <v>203905</v>
      </c>
      <c r="B3907">
        <v>35</v>
      </c>
      <c r="C3907" t="s">
        <v>16</v>
      </c>
      <c r="D3907" t="s">
        <v>21</v>
      </c>
      <c r="E3907" t="s">
        <v>12</v>
      </c>
      <c r="F3907" t="s">
        <v>10</v>
      </c>
      <c r="G3907">
        <v>1733</v>
      </c>
      <c r="H3907" t="str">
        <f t="shared" si="61"/>
        <v>Orta yas</v>
      </c>
    </row>
    <row r="3908" spans="1:8" x14ac:dyDescent="0.3">
      <c r="A3908">
        <v>203906</v>
      </c>
      <c r="B3908">
        <v>75</v>
      </c>
      <c r="C3908" t="s">
        <v>7</v>
      </c>
      <c r="D3908" t="s">
        <v>18</v>
      </c>
      <c r="E3908" t="s">
        <v>9</v>
      </c>
      <c r="F3908" t="s">
        <v>10</v>
      </c>
      <c r="G3908">
        <v>1425</v>
      </c>
      <c r="H3908" t="str">
        <f t="shared" si="61"/>
        <v>Yuksek yas</v>
      </c>
    </row>
    <row r="3909" spans="1:8" x14ac:dyDescent="0.3">
      <c r="A3909">
        <v>203907</v>
      </c>
      <c r="B3909">
        <v>0</v>
      </c>
      <c r="C3909" t="s">
        <v>16</v>
      </c>
      <c r="D3909" t="s">
        <v>20</v>
      </c>
      <c r="E3909" t="s">
        <v>12</v>
      </c>
      <c r="F3909" t="s">
        <v>10</v>
      </c>
      <c r="G3909">
        <v>1246</v>
      </c>
      <c r="H3909" t="str">
        <f t="shared" si="61"/>
        <v>Bilinmir</v>
      </c>
    </row>
    <row r="3910" spans="1:8" x14ac:dyDescent="0.3">
      <c r="A3910">
        <v>203908</v>
      </c>
      <c r="B3910">
        <v>74</v>
      </c>
      <c r="C3910" t="s">
        <v>13</v>
      </c>
      <c r="D3910" t="s">
        <v>8</v>
      </c>
      <c r="E3910" t="s">
        <v>12</v>
      </c>
      <c r="F3910" t="s">
        <v>10</v>
      </c>
      <c r="G3910">
        <v>1647</v>
      </c>
      <c r="H3910" t="str">
        <f t="shared" si="61"/>
        <v>Yuksek yas</v>
      </c>
    </row>
    <row r="3911" spans="1:8" x14ac:dyDescent="0.3">
      <c r="A3911">
        <v>203909</v>
      </c>
      <c r="B3911">
        <v>0</v>
      </c>
      <c r="C3911" t="s">
        <v>7</v>
      </c>
      <c r="D3911" t="s">
        <v>8</v>
      </c>
      <c r="E3911" t="s">
        <v>15</v>
      </c>
      <c r="F3911" t="s">
        <v>10</v>
      </c>
      <c r="G3911">
        <v>1285</v>
      </c>
      <c r="H3911" t="str">
        <f t="shared" si="61"/>
        <v>Bilinmir</v>
      </c>
    </row>
    <row r="3912" spans="1:8" x14ac:dyDescent="0.3">
      <c r="A3912">
        <v>203910</v>
      </c>
      <c r="B3912">
        <v>21</v>
      </c>
      <c r="C3912" t="s">
        <v>7</v>
      </c>
      <c r="D3912" t="s">
        <v>20</v>
      </c>
      <c r="E3912" t="s">
        <v>15</v>
      </c>
      <c r="F3912" t="s">
        <v>10</v>
      </c>
      <c r="G3912">
        <v>1230</v>
      </c>
      <c r="H3912" t="str">
        <f t="shared" si="61"/>
        <v>Kicik yas</v>
      </c>
    </row>
    <row r="3913" spans="1:8" x14ac:dyDescent="0.3">
      <c r="A3913">
        <v>203911</v>
      </c>
      <c r="B3913">
        <v>0</v>
      </c>
      <c r="C3913" t="s">
        <v>16</v>
      </c>
      <c r="D3913" t="s">
        <v>17</v>
      </c>
      <c r="E3913" t="s">
        <v>15</v>
      </c>
      <c r="F3913" t="s">
        <v>10</v>
      </c>
      <c r="G3913">
        <v>1319</v>
      </c>
      <c r="H3913" t="str">
        <f t="shared" si="61"/>
        <v>Bilinmir</v>
      </c>
    </row>
    <row r="3914" spans="1:8" x14ac:dyDescent="0.3">
      <c r="A3914">
        <v>203912</v>
      </c>
      <c r="B3914">
        <v>50</v>
      </c>
      <c r="C3914" t="s">
        <v>7</v>
      </c>
      <c r="D3914" t="s">
        <v>20</v>
      </c>
      <c r="E3914" t="s">
        <v>9</v>
      </c>
      <c r="F3914" t="s">
        <v>10</v>
      </c>
      <c r="G3914">
        <v>1511</v>
      </c>
      <c r="H3914" t="str">
        <f t="shared" si="61"/>
        <v>Yuksek yas</v>
      </c>
    </row>
    <row r="3915" spans="1:8" x14ac:dyDescent="0.3">
      <c r="A3915">
        <v>203913</v>
      </c>
      <c r="B3915">
        <v>44</v>
      </c>
      <c r="C3915" t="s">
        <v>13</v>
      </c>
      <c r="D3915" t="s">
        <v>14</v>
      </c>
      <c r="E3915" t="s">
        <v>12</v>
      </c>
      <c r="F3915" t="s">
        <v>10</v>
      </c>
      <c r="G3915">
        <v>1520</v>
      </c>
      <c r="H3915" t="str">
        <f t="shared" si="61"/>
        <v>Orta yas</v>
      </c>
    </row>
    <row r="3916" spans="1:8" x14ac:dyDescent="0.3">
      <c r="A3916">
        <v>203914</v>
      </c>
      <c r="B3916">
        <v>24</v>
      </c>
      <c r="C3916" t="s">
        <v>13</v>
      </c>
      <c r="D3916" t="s">
        <v>18</v>
      </c>
      <c r="E3916" t="s">
        <v>12</v>
      </c>
      <c r="F3916" t="s">
        <v>10</v>
      </c>
      <c r="G3916">
        <v>1224</v>
      </c>
      <c r="H3916" t="str">
        <f t="shared" si="61"/>
        <v>Kicik yas</v>
      </c>
    </row>
    <row r="3917" spans="1:8" x14ac:dyDescent="0.3">
      <c r="A3917">
        <v>203915</v>
      </c>
      <c r="B3917">
        <v>23</v>
      </c>
      <c r="C3917" t="s">
        <v>7</v>
      </c>
      <c r="D3917" t="s">
        <v>17</v>
      </c>
      <c r="E3917" t="s">
        <v>9</v>
      </c>
      <c r="F3917" t="s">
        <v>10</v>
      </c>
      <c r="G3917">
        <v>1505</v>
      </c>
      <c r="H3917" t="str">
        <f t="shared" si="61"/>
        <v>Kicik yas</v>
      </c>
    </row>
    <row r="3918" spans="1:8" x14ac:dyDescent="0.3">
      <c r="A3918">
        <v>203916</v>
      </c>
      <c r="B3918">
        <v>32</v>
      </c>
      <c r="C3918" t="s">
        <v>16</v>
      </c>
      <c r="D3918" t="s">
        <v>14</v>
      </c>
      <c r="E3918" t="s">
        <v>19</v>
      </c>
      <c r="F3918" t="s">
        <v>10</v>
      </c>
      <c r="G3918">
        <v>1824</v>
      </c>
      <c r="H3918" t="str">
        <f t="shared" si="61"/>
        <v>Kicik yas</v>
      </c>
    </row>
    <row r="3919" spans="1:8" x14ac:dyDescent="0.3">
      <c r="A3919">
        <v>203917</v>
      </c>
      <c r="B3919">
        <v>35</v>
      </c>
      <c r="C3919" t="s">
        <v>16</v>
      </c>
      <c r="D3919" t="s">
        <v>14</v>
      </c>
      <c r="E3919" t="s">
        <v>19</v>
      </c>
      <c r="F3919" t="s">
        <v>10</v>
      </c>
      <c r="G3919">
        <v>1106</v>
      </c>
      <c r="H3919" t="str">
        <f t="shared" si="61"/>
        <v>Orta yas</v>
      </c>
    </row>
    <row r="3920" spans="1:8" x14ac:dyDescent="0.3">
      <c r="A3920">
        <v>203918</v>
      </c>
      <c r="B3920">
        <v>0</v>
      </c>
      <c r="C3920" t="s">
        <v>7</v>
      </c>
      <c r="D3920" t="s">
        <v>17</v>
      </c>
      <c r="E3920" t="s">
        <v>15</v>
      </c>
      <c r="F3920" t="s">
        <v>10</v>
      </c>
      <c r="G3920">
        <v>1698</v>
      </c>
      <c r="H3920" t="str">
        <f t="shared" si="61"/>
        <v>Bilinmir</v>
      </c>
    </row>
    <row r="3921" spans="1:8" x14ac:dyDescent="0.3">
      <c r="A3921">
        <v>203919</v>
      </c>
      <c r="B3921">
        <v>73</v>
      </c>
      <c r="C3921" t="s">
        <v>13</v>
      </c>
      <c r="D3921" t="s">
        <v>17</v>
      </c>
      <c r="E3921" t="s">
        <v>19</v>
      </c>
      <c r="F3921" t="s">
        <v>10</v>
      </c>
      <c r="G3921">
        <v>1732</v>
      </c>
      <c r="H3921" t="str">
        <f t="shared" si="61"/>
        <v>Yuksek yas</v>
      </c>
    </row>
    <row r="3922" spans="1:8" x14ac:dyDescent="0.3">
      <c r="A3922">
        <v>203920</v>
      </c>
      <c r="B3922">
        <v>28</v>
      </c>
      <c r="C3922" t="s">
        <v>7</v>
      </c>
      <c r="D3922" t="s">
        <v>17</v>
      </c>
      <c r="E3922" t="s">
        <v>9</v>
      </c>
      <c r="F3922" t="s">
        <v>10</v>
      </c>
      <c r="G3922">
        <v>1606</v>
      </c>
      <c r="H3922" t="str">
        <f t="shared" si="61"/>
        <v>Kicik yas</v>
      </c>
    </row>
    <row r="3923" spans="1:8" x14ac:dyDescent="0.3">
      <c r="A3923">
        <v>203921</v>
      </c>
      <c r="B3923">
        <v>37</v>
      </c>
      <c r="C3923" t="s">
        <v>11</v>
      </c>
      <c r="D3923" t="s">
        <v>20</v>
      </c>
      <c r="E3923" t="s">
        <v>19</v>
      </c>
      <c r="F3923" t="s">
        <v>10</v>
      </c>
      <c r="G3923">
        <v>1706</v>
      </c>
      <c r="H3923" t="str">
        <f t="shared" si="61"/>
        <v>Orta yas</v>
      </c>
    </row>
    <row r="3924" spans="1:8" x14ac:dyDescent="0.3">
      <c r="A3924">
        <v>203922</v>
      </c>
      <c r="B3924">
        <v>41</v>
      </c>
      <c r="C3924" t="s">
        <v>16</v>
      </c>
      <c r="D3924" t="s">
        <v>8</v>
      </c>
      <c r="E3924" t="s">
        <v>15</v>
      </c>
      <c r="F3924" t="s">
        <v>10</v>
      </c>
      <c r="G3924">
        <v>1753</v>
      </c>
      <c r="H3924" t="str">
        <f t="shared" si="61"/>
        <v>Orta yas</v>
      </c>
    </row>
    <row r="3925" spans="1:8" x14ac:dyDescent="0.3">
      <c r="A3925">
        <v>203923</v>
      </c>
      <c r="B3925">
        <v>32</v>
      </c>
      <c r="C3925" t="s">
        <v>7</v>
      </c>
      <c r="D3925" t="s">
        <v>20</v>
      </c>
      <c r="E3925" t="s">
        <v>19</v>
      </c>
      <c r="F3925" t="s">
        <v>10</v>
      </c>
      <c r="G3925">
        <v>1741</v>
      </c>
      <c r="H3925" t="str">
        <f t="shared" si="61"/>
        <v>Kicik yas</v>
      </c>
    </row>
    <row r="3926" spans="1:8" x14ac:dyDescent="0.3">
      <c r="A3926">
        <v>203924</v>
      </c>
      <c r="B3926">
        <v>65</v>
      </c>
      <c r="C3926" t="s">
        <v>13</v>
      </c>
      <c r="D3926" t="s">
        <v>17</v>
      </c>
      <c r="E3926" t="s">
        <v>19</v>
      </c>
      <c r="F3926" t="s">
        <v>10</v>
      </c>
      <c r="G3926">
        <v>1330</v>
      </c>
      <c r="H3926" t="str">
        <f t="shared" si="61"/>
        <v>Yuksek yas</v>
      </c>
    </row>
    <row r="3927" spans="1:8" x14ac:dyDescent="0.3">
      <c r="A3927">
        <v>203925</v>
      </c>
      <c r="B3927">
        <v>24</v>
      </c>
      <c r="C3927" t="s">
        <v>7</v>
      </c>
      <c r="D3927" t="s">
        <v>14</v>
      </c>
      <c r="E3927" t="s">
        <v>9</v>
      </c>
      <c r="F3927" t="s">
        <v>10</v>
      </c>
      <c r="G3927">
        <v>1004</v>
      </c>
      <c r="H3927" t="str">
        <f t="shared" si="61"/>
        <v>Kicik yas</v>
      </c>
    </row>
    <row r="3928" spans="1:8" x14ac:dyDescent="0.3">
      <c r="A3928">
        <v>203926</v>
      </c>
      <c r="B3928">
        <v>38</v>
      </c>
      <c r="C3928" t="s">
        <v>13</v>
      </c>
      <c r="D3928" t="s">
        <v>8</v>
      </c>
      <c r="E3928" t="s">
        <v>12</v>
      </c>
      <c r="F3928" t="s">
        <v>10</v>
      </c>
      <c r="G3928">
        <v>1862</v>
      </c>
      <c r="H3928" t="str">
        <f t="shared" si="61"/>
        <v>Orta yas</v>
      </c>
    </row>
    <row r="3929" spans="1:8" x14ac:dyDescent="0.3">
      <c r="A3929">
        <v>203927</v>
      </c>
      <c r="B3929">
        <v>59</v>
      </c>
      <c r="C3929" t="s">
        <v>13</v>
      </c>
      <c r="D3929" t="s">
        <v>18</v>
      </c>
      <c r="E3929" t="s">
        <v>9</v>
      </c>
      <c r="F3929" t="s">
        <v>10</v>
      </c>
      <c r="G3929">
        <v>1467</v>
      </c>
      <c r="H3929" t="str">
        <f t="shared" si="61"/>
        <v>Yuksek yas</v>
      </c>
    </row>
    <row r="3930" spans="1:8" x14ac:dyDescent="0.3">
      <c r="A3930">
        <v>203928</v>
      </c>
      <c r="B3930">
        <v>43</v>
      </c>
      <c r="C3930" t="s">
        <v>7</v>
      </c>
      <c r="D3930" t="s">
        <v>14</v>
      </c>
      <c r="E3930" t="s">
        <v>9</v>
      </c>
      <c r="F3930" t="s">
        <v>10</v>
      </c>
      <c r="G3930">
        <v>1515</v>
      </c>
      <c r="H3930" t="str">
        <f t="shared" si="61"/>
        <v>Orta yas</v>
      </c>
    </row>
    <row r="3931" spans="1:8" x14ac:dyDescent="0.3">
      <c r="A3931">
        <v>203929</v>
      </c>
      <c r="B3931">
        <v>61</v>
      </c>
      <c r="C3931" t="s">
        <v>7</v>
      </c>
      <c r="D3931" t="s">
        <v>8</v>
      </c>
      <c r="E3931" t="s">
        <v>15</v>
      </c>
      <c r="F3931" t="s">
        <v>10</v>
      </c>
      <c r="G3931">
        <v>1775</v>
      </c>
      <c r="H3931" t="str">
        <f t="shared" si="61"/>
        <v>Yuksek yas</v>
      </c>
    </row>
    <row r="3932" spans="1:8" x14ac:dyDescent="0.3">
      <c r="A3932">
        <v>203930</v>
      </c>
      <c r="B3932">
        <v>73</v>
      </c>
      <c r="C3932" t="s">
        <v>13</v>
      </c>
      <c r="D3932" t="s">
        <v>17</v>
      </c>
      <c r="E3932" t="s">
        <v>19</v>
      </c>
      <c r="F3932" t="s">
        <v>10</v>
      </c>
      <c r="G3932">
        <v>1937</v>
      </c>
      <c r="H3932" t="str">
        <f t="shared" si="61"/>
        <v>Yuksek yas</v>
      </c>
    </row>
    <row r="3933" spans="1:8" x14ac:dyDescent="0.3">
      <c r="A3933">
        <v>203931</v>
      </c>
      <c r="B3933">
        <v>31</v>
      </c>
      <c r="C3933" t="s">
        <v>13</v>
      </c>
      <c r="D3933" t="s">
        <v>17</v>
      </c>
      <c r="E3933" t="s">
        <v>15</v>
      </c>
      <c r="F3933" t="s">
        <v>10</v>
      </c>
      <c r="G3933">
        <v>1764</v>
      </c>
      <c r="H3933" t="str">
        <f t="shared" si="61"/>
        <v>Kicik yas</v>
      </c>
    </row>
    <row r="3934" spans="1:8" x14ac:dyDescent="0.3">
      <c r="A3934">
        <v>203932</v>
      </c>
      <c r="B3934">
        <v>74</v>
      </c>
      <c r="C3934" t="s">
        <v>13</v>
      </c>
      <c r="D3934" t="s">
        <v>14</v>
      </c>
      <c r="E3934" t="s">
        <v>9</v>
      </c>
      <c r="F3934" t="s">
        <v>10</v>
      </c>
      <c r="G3934">
        <v>1162</v>
      </c>
      <c r="H3934" t="str">
        <f t="shared" si="61"/>
        <v>Yuksek yas</v>
      </c>
    </row>
    <row r="3935" spans="1:8" x14ac:dyDescent="0.3">
      <c r="A3935">
        <v>203933</v>
      </c>
      <c r="B3935">
        <v>54</v>
      </c>
      <c r="C3935" t="s">
        <v>13</v>
      </c>
      <c r="D3935" t="s">
        <v>18</v>
      </c>
      <c r="E3935" t="s">
        <v>15</v>
      </c>
      <c r="F3935" t="s">
        <v>10</v>
      </c>
      <c r="G3935">
        <v>1652</v>
      </c>
      <c r="H3935" t="str">
        <f t="shared" si="61"/>
        <v>Yuksek yas</v>
      </c>
    </row>
    <row r="3936" spans="1:8" x14ac:dyDescent="0.3">
      <c r="A3936">
        <v>203934</v>
      </c>
      <c r="B3936">
        <v>75</v>
      </c>
      <c r="C3936" t="s">
        <v>16</v>
      </c>
      <c r="D3936" t="s">
        <v>14</v>
      </c>
      <c r="E3936" t="s">
        <v>15</v>
      </c>
      <c r="F3936" t="s">
        <v>10</v>
      </c>
      <c r="G3936">
        <v>1900</v>
      </c>
      <c r="H3936" t="str">
        <f t="shared" si="61"/>
        <v>Yuksek yas</v>
      </c>
    </row>
    <row r="3937" spans="1:8" x14ac:dyDescent="0.3">
      <c r="A3937">
        <v>203935</v>
      </c>
      <c r="B3937">
        <v>38</v>
      </c>
      <c r="C3937" t="s">
        <v>7</v>
      </c>
      <c r="D3937" t="s">
        <v>17</v>
      </c>
      <c r="E3937" t="s">
        <v>15</v>
      </c>
      <c r="F3937" t="s">
        <v>10</v>
      </c>
      <c r="G3937">
        <v>1807</v>
      </c>
      <c r="H3937" t="str">
        <f t="shared" si="61"/>
        <v>Orta yas</v>
      </c>
    </row>
    <row r="3938" spans="1:8" x14ac:dyDescent="0.3">
      <c r="A3938">
        <v>203936</v>
      </c>
      <c r="B3938">
        <v>35</v>
      </c>
      <c r="C3938" t="s">
        <v>13</v>
      </c>
      <c r="D3938" t="s">
        <v>20</v>
      </c>
      <c r="E3938" t="s">
        <v>15</v>
      </c>
      <c r="F3938" t="s">
        <v>10</v>
      </c>
      <c r="G3938">
        <v>1530</v>
      </c>
      <c r="H3938" t="str">
        <f t="shared" si="61"/>
        <v>Orta yas</v>
      </c>
    </row>
    <row r="3939" spans="1:8" x14ac:dyDescent="0.3">
      <c r="A3939">
        <v>203937</v>
      </c>
      <c r="B3939">
        <v>22</v>
      </c>
      <c r="C3939" t="s">
        <v>7</v>
      </c>
      <c r="D3939" t="s">
        <v>14</v>
      </c>
      <c r="E3939" t="s">
        <v>9</v>
      </c>
      <c r="F3939" t="s">
        <v>10</v>
      </c>
      <c r="G3939">
        <v>1081</v>
      </c>
      <c r="H3939" t="str">
        <f t="shared" si="61"/>
        <v>Kicik yas</v>
      </c>
    </row>
    <row r="3940" spans="1:8" x14ac:dyDescent="0.3">
      <c r="A3940">
        <v>203938</v>
      </c>
      <c r="B3940">
        <v>20</v>
      </c>
      <c r="C3940" t="s">
        <v>13</v>
      </c>
      <c r="D3940" t="s">
        <v>8</v>
      </c>
      <c r="E3940" t="s">
        <v>9</v>
      </c>
      <c r="F3940" t="s">
        <v>10</v>
      </c>
      <c r="G3940">
        <v>1480</v>
      </c>
      <c r="H3940" t="str">
        <f t="shared" si="61"/>
        <v>Kicik yas</v>
      </c>
    </row>
    <row r="3941" spans="1:8" x14ac:dyDescent="0.3">
      <c r="A3941">
        <v>203939</v>
      </c>
      <c r="B3941">
        <v>40</v>
      </c>
      <c r="C3941" t="s">
        <v>11</v>
      </c>
      <c r="D3941" t="s">
        <v>20</v>
      </c>
      <c r="E3941" t="s">
        <v>19</v>
      </c>
      <c r="F3941" t="s">
        <v>10</v>
      </c>
      <c r="G3941">
        <v>1892</v>
      </c>
      <c r="H3941" t="str">
        <f t="shared" si="61"/>
        <v>Orta yas</v>
      </c>
    </row>
    <row r="3942" spans="1:8" x14ac:dyDescent="0.3">
      <c r="A3942">
        <v>203940</v>
      </c>
      <c r="B3942">
        <v>43</v>
      </c>
      <c r="C3942" t="s">
        <v>7</v>
      </c>
      <c r="D3942" t="s">
        <v>14</v>
      </c>
      <c r="E3942" t="s">
        <v>9</v>
      </c>
      <c r="F3942" t="s">
        <v>10</v>
      </c>
      <c r="G3942">
        <v>1515</v>
      </c>
      <c r="H3942" t="str">
        <f t="shared" si="61"/>
        <v>Orta yas</v>
      </c>
    </row>
    <row r="3943" spans="1:8" x14ac:dyDescent="0.3">
      <c r="A3943">
        <v>203941</v>
      </c>
      <c r="B3943">
        <v>0</v>
      </c>
      <c r="C3943" t="s">
        <v>13</v>
      </c>
      <c r="D3943" t="s">
        <v>14</v>
      </c>
      <c r="E3943" t="s">
        <v>15</v>
      </c>
      <c r="F3943" t="s">
        <v>10</v>
      </c>
      <c r="G3943">
        <v>1639</v>
      </c>
      <c r="H3943" t="str">
        <f t="shared" si="61"/>
        <v>Bilinmir</v>
      </c>
    </row>
    <row r="3944" spans="1:8" x14ac:dyDescent="0.3">
      <c r="A3944">
        <v>203942</v>
      </c>
      <c r="B3944">
        <v>41</v>
      </c>
      <c r="C3944" t="s">
        <v>13</v>
      </c>
      <c r="D3944" t="s">
        <v>17</v>
      </c>
      <c r="E3944" t="s">
        <v>15</v>
      </c>
      <c r="F3944" t="s">
        <v>10</v>
      </c>
      <c r="G3944">
        <v>1186</v>
      </c>
      <c r="H3944" t="str">
        <f t="shared" si="61"/>
        <v>Orta yas</v>
      </c>
    </row>
    <row r="3945" spans="1:8" x14ac:dyDescent="0.3">
      <c r="A3945">
        <v>203943</v>
      </c>
      <c r="B3945">
        <v>66</v>
      </c>
      <c r="C3945" t="s">
        <v>7</v>
      </c>
      <c r="D3945" t="s">
        <v>20</v>
      </c>
      <c r="E3945" t="s">
        <v>19</v>
      </c>
      <c r="F3945" t="s">
        <v>10</v>
      </c>
      <c r="G3945">
        <v>1145</v>
      </c>
      <c r="H3945" t="str">
        <f t="shared" si="61"/>
        <v>Yuksek yas</v>
      </c>
    </row>
    <row r="3946" spans="1:8" x14ac:dyDescent="0.3">
      <c r="A3946">
        <v>203944</v>
      </c>
      <c r="B3946">
        <v>36</v>
      </c>
      <c r="C3946" t="s">
        <v>7</v>
      </c>
      <c r="D3946" t="s">
        <v>21</v>
      </c>
      <c r="E3946" t="s">
        <v>12</v>
      </c>
      <c r="F3946" t="s">
        <v>10</v>
      </c>
      <c r="G3946">
        <v>1151</v>
      </c>
      <c r="H3946" t="str">
        <f t="shared" si="61"/>
        <v>Orta yas</v>
      </c>
    </row>
    <row r="3947" spans="1:8" x14ac:dyDescent="0.3">
      <c r="A3947">
        <v>203945</v>
      </c>
      <c r="B3947">
        <v>68</v>
      </c>
      <c r="C3947" t="s">
        <v>7</v>
      </c>
      <c r="D3947" t="s">
        <v>17</v>
      </c>
      <c r="E3947" t="s">
        <v>12</v>
      </c>
      <c r="F3947" t="s">
        <v>10</v>
      </c>
      <c r="G3947">
        <v>1362</v>
      </c>
      <c r="H3947" t="str">
        <f t="shared" si="61"/>
        <v>Yuksek yas</v>
      </c>
    </row>
    <row r="3948" spans="1:8" x14ac:dyDescent="0.3">
      <c r="A3948">
        <v>203946</v>
      </c>
      <c r="B3948">
        <v>42</v>
      </c>
      <c r="C3948" t="s">
        <v>16</v>
      </c>
      <c r="D3948" t="s">
        <v>14</v>
      </c>
      <c r="E3948" t="s">
        <v>15</v>
      </c>
      <c r="F3948" t="s">
        <v>10</v>
      </c>
      <c r="G3948">
        <v>1092</v>
      </c>
      <c r="H3948" t="str">
        <f t="shared" si="61"/>
        <v>Orta yas</v>
      </c>
    </row>
    <row r="3949" spans="1:8" x14ac:dyDescent="0.3">
      <c r="A3949">
        <v>203947</v>
      </c>
      <c r="B3949">
        <v>38</v>
      </c>
      <c r="C3949" t="s">
        <v>13</v>
      </c>
      <c r="D3949" t="s">
        <v>17</v>
      </c>
      <c r="E3949" t="s">
        <v>15</v>
      </c>
      <c r="F3949" t="s">
        <v>10</v>
      </c>
      <c r="G3949">
        <v>1030</v>
      </c>
      <c r="H3949" t="str">
        <f t="shared" si="61"/>
        <v>Orta yas</v>
      </c>
    </row>
    <row r="3950" spans="1:8" x14ac:dyDescent="0.3">
      <c r="A3950">
        <v>203948</v>
      </c>
      <c r="B3950">
        <v>29</v>
      </c>
      <c r="C3950" t="s">
        <v>16</v>
      </c>
      <c r="D3950" t="s">
        <v>14</v>
      </c>
      <c r="E3950" t="s">
        <v>12</v>
      </c>
      <c r="F3950" t="s">
        <v>10</v>
      </c>
      <c r="G3950">
        <v>1825</v>
      </c>
      <c r="H3950" t="str">
        <f t="shared" si="61"/>
        <v>Kicik yas</v>
      </c>
    </row>
    <row r="3951" spans="1:8" x14ac:dyDescent="0.3">
      <c r="A3951">
        <v>203949</v>
      </c>
      <c r="B3951">
        <v>74</v>
      </c>
      <c r="C3951" t="s">
        <v>16</v>
      </c>
      <c r="D3951" t="s">
        <v>14</v>
      </c>
      <c r="E3951" t="s">
        <v>12</v>
      </c>
      <c r="F3951" t="s">
        <v>10</v>
      </c>
      <c r="G3951">
        <v>1539</v>
      </c>
      <c r="H3951" t="str">
        <f t="shared" si="61"/>
        <v>Yuksek yas</v>
      </c>
    </row>
    <row r="3952" spans="1:8" x14ac:dyDescent="0.3">
      <c r="A3952">
        <v>203950</v>
      </c>
      <c r="B3952">
        <v>78</v>
      </c>
      <c r="C3952" t="s">
        <v>13</v>
      </c>
      <c r="D3952" t="s">
        <v>8</v>
      </c>
      <c r="E3952" t="s">
        <v>12</v>
      </c>
      <c r="F3952" t="s">
        <v>10</v>
      </c>
      <c r="G3952">
        <v>1648</v>
      </c>
      <c r="H3952" t="str">
        <f t="shared" si="61"/>
        <v>Yuksek yas</v>
      </c>
    </row>
    <row r="3953" spans="1:8" x14ac:dyDescent="0.3">
      <c r="A3953">
        <v>203951</v>
      </c>
      <c r="B3953">
        <v>58</v>
      </c>
      <c r="C3953" t="s">
        <v>13</v>
      </c>
      <c r="D3953" t="s">
        <v>21</v>
      </c>
      <c r="E3953" t="s">
        <v>9</v>
      </c>
      <c r="F3953" t="s">
        <v>10</v>
      </c>
      <c r="G3953">
        <v>1940</v>
      </c>
      <c r="H3953" t="str">
        <f t="shared" si="61"/>
        <v>Yuksek yas</v>
      </c>
    </row>
    <row r="3954" spans="1:8" x14ac:dyDescent="0.3">
      <c r="A3954">
        <v>203952</v>
      </c>
      <c r="B3954">
        <v>50</v>
      </c>
      <c r="C3954" t="s">
        <v>16</v>
      </c>
      <c r="D3954" t="s">
        <v>20</v>
      </c>
      <c r="E3954" t="s">
        <v>19</v>
      </c>
      <c r="F3954" t="s">
        <v>10</v>
      </c>
      <c r="G3954">
        <v>1601</v>
      </c>
      <c r="H3954" t="str">
        <f t="shared" si="61"/>
        <v>Yuksek yas</v>
      </c>
    </row>
    <row r="3955" spans="1:8" x14ac:dyDescent="0.3">
      <c r="A3955">
        <v>203953</v>
      </c>
      <c r="B3955">
        <v>67</v>
      </c>
      <c r="C3955" t="s">
        <v>13</v>
      </c>
      <c r="D3955" t="s">
        <v>20</v>
      </c>
      <c r="E3955" t="s">
        <v>15</v>
      </c>
      <c r="F3955" t="s">
        <v>10</v>
      </c>
      <c r="G3955">
        <v>1048</v>
      </c>
      <c r="H3955" t="str">
        <f t="shared" si="61"/>
        <v>Yuksek yas</v>
      </c>
    </row>
    <row r="3956" spans="1:8" x14ac:dyDescent="0.3">
      <c r="A3956">
        <v>203954</v>
      </c>
      <c r="B3956">
        <v>70</v>
      </c>
      <c r="C3956" t="s">
        <v>7</v>
      </c>
      <c r="D3956" t="s">
        <v>14</v>
      </c>
      <c r="E3956" t="s">
        <v>12</v>
      </c>
      <c r="F3956" t="s">
        <v>10</v>
      </c>
      <c r="G3956">
        <v>1878</v>
      </c>
      <c r="H3956" t="str">
        <f t="shared" si="61"/>
        <v>Yuksek yas</v>
      </c>
    </row>
    <row r="3957" spans="1:8" x14ac:dyDescent="0.3">
      <c r="A3957">
        <v>203955</v>
      </c>
      <c r="B3957">
        <v>21</v>
      </c>
      <c r="C3957" t="s">
        <v>7</v>
      </c>
      <c r="D3957" t="s">
        <v>17</v>
      </c>
      <c r="E3957" t="s">
        <v>12</v>
      </c>
      <c r="F3957" t="s">
        <v>10</v>
      </c>
      <c r="G3957">
        <v>1257</v>
      </c>
      <c r="H3957" t="str">
        <f t="shared" si="61"/>
        <v>Kicik yas</v>
      </c>
    </row>
    <row r="3958" spans="1:8" x14ac:dyDescent="0.3">
      <c r="A3958">
        <v>203956</v>
      </c>
      <c r="B3958">
        <v>59</v>
      </c>
      <c r="C3958" t="s">
        <v>16</v>
      </c>
      <c r="D3958" t="s">
        <v>18</v>
      </c>
      <c r="E3958" t="s">
        <v>12</v>
      </c>
      <c r="F3958" t="s">
        <v>10</v>
      </c>
      <c r="G3958">
        <v>1517</v>
      </c>
      <c r="H3958" t="str">
        <f t="shared" si="61"/>
        <v>Yuksek yas</v>
      </c>
    </row>
    <row r="3959" spans="1:8" x14ac:dyDescent="0.3">
      <c r="A3959">
        <v>203957</v>
      </c>
      <c r="B3959">
        <v>74</v>
      </c>
      <c r="C3959" t="s">
        <v>16</v>
      </c>
      <c r="D3959" t="s">
        <v>17</v>
      </c>
      <c r="E3959" t="s">
        <v>9</v>
      </c>
      <c r="F3959" t="s">
        <v>10</v>
      </c>
      <c r="G3959">
        <v>1540</v>
      </c>
      <c r="H3959" t="str">
        <f t="shared" si="61"/>
        <v>Yuksek yas</v>
      </c>
    </row>
    <row r="3960" spans="1:8" x14ac:dyDescent="0.3">
      <c r="A3960">
        <v>203958</v>
      </c>
      <c r="B3960">
        <v>0</v>
      </c>
      <c r="C3960" t="s">
        <v>13</v>
      </c>
      <c r="D3960" t="s">
        <v>8</v>
      </c>
      <c r="E3960" t="s">
        <v>9</v>
      </c>
      <c r="F3960" t="s">
        <v>10</v>
      </c>
      <c r="G3960">
        <v>1409</v>
      </c>
      <c r="H3960" t="str">
        <f t="shared" si="61"/>
        <v>Bilinmir</v>
      </c>
    </row>
    <row r="3961" spans="1:8" x14ac:dyDescent="0.3">
      <c r="A3961">
        <v>203959</v>
      </c>
      <c r="B3961">
        <v>39</v>
      </c>
      <c r="C3961" t="s">
        <v>13</v>
      </c>
      <c r="D3961" t="s">
        <v>21</v>
      </c>
      <c r="E3961" t="s">
        <v>9</v>
      </c>
      <c r="F3961" t="s">
        <v>10</v>
      </c>
      <c r="G3961">
        <v>1155</v>
      </c>
      <c r="H3961" t="str">
        <f t="shared" si="61"/>
        <v>Orta yas</v>
      </c>
    </row>
    <row r="3962" spans="1:8" x14ac:dyDescent="0.3">
      <c r="A3962">
        <v>203960</v>
      </c>
      <c r="B3962">
        <v>72</v>
      </c>
      <c r="C3962" t="s">
        <v>16</v>
      </c>
      <c r="D3962" t="s">
        <v>21</v>
      </c>
      <c r="E3962" t="s">
        <v>19</v>
      </c>
      <c r="F3962" t="s">
        <v>10</v>
      </c>
      <c r="G3962">
        <v>1774</v>
      </c>
      <c r="H3962" t="str">
        <f t="shared" si="61"/>
        <v>Yuksek yas</v>
      </c>
    </row>
    <row r="3963" spans="1:8" x14ac:dyDescent="0.3">
      <c r="A3963">
        <v>203961</v>
      </c>
      <c r="B3963">
        <v>50</v>
      </c>
      <c r="C3963" t="s">
        <v>16</v>
      </c>
      <c r="D3963" t="s">
        <v>18</v>
      </c>
      <c r="E3963" t="s">
        <v>15</v>
      </c>
      <c r="F3963" t="s">
        <v>10</v>
      </c>
      <c r="G3963">
        <v>1545</v>
      </c>
      <c r="H3963" t="str">
        <f t="shared" si="61"/>
        <v>Yuksek yas</v>
      </c>
    </row>
    <row r="3964" spans="1:8" x14ac:dyDescent="0.3">
      <c r="A3964">
        <v>203962</v>
      </c>
      <c r="B3964">
        <v>34</v>
      </c>
      <c r="C3964" t="s">
        <v>7</v>
      </c>
      <c r="D3964" t="s">
        <v>20</v>
      </c>
      <c r="E3964" t="s">
        <v>9</v>
      </c>
      <c r="F3964" t="s">
        <v>10</v>
      </c>
      <c r="G3964">
        <v>1439</v>
      </c>
      <c r="H3964" t="str">
        <f t="shared" si="61"/>
        <v>Kicik yas</v>
      </c>
    </row>
    <row r="3965" spans="1:8" x14ac:dyDescent="0.3">
      <c r="A3965">
        <v>203963</v>
      </c>
      <c r="B3965">
        <v>41</v>
      </c>
      <c r="C3965" t="s">
        <v>7</v>
      </c>
      <c r="D3965" t="s">
        <v>8</v>
      </c>
      <c r="E3965" t="s">
        <v>9</v>
      </c>
      <c r="F3965" t="s">
        <v>10</v>
      </c>
      <c r="G3965">
        <v>1236</v>
      </c>
      <c r="H3965" t="str">
        <f t="shared" si="61"/>
        <v>Orta yas</v>
      </c>
    </row>
    <row r="3966" spans="1:8" x14ac:dyDescent="0.3">
      <c r="A3966">
        <v>203964</v>
      </c>
      <c r="B3966">
        <v>78</v>
      </c>
      <c r="C3966" t="s">
        <v>13</v>
      </c>
      <c r="D3966" t="s">
        <v>17</v>
      </c>
      <c r="E3966" t="s">
        <v>9</v>
      </c>
      <c r="F3966" t="s">
        <v>10</v>
      </c>
      <c r="G3966">
        <v>1649</v>
      </c>
      <c r="H3966" t="str">
        <f t="shared" si="61"/>
        <v>Yuksek yas</v>
      </c>
    </row>
    <row r="3967" spans="1:8" x14ac:dyDescent="0.3">
      <c r="A3967">
        <v>203965</v>
      </c>
      <c r="B3967">
        <v>78</v>
      </c>
      <c r="C3967" t="s">
        <v>7</v>
      </c>
      <c r="D3967" t="s">
        <v>20</v>
      </c>
      <c r="E3967" t="s">
        <v>19</v>
      </c>
      <c r="F3967" t="s">
        <v>10</v>
      </c>
      <c r="G3967">
        <v>1367</v>
      </c>
      <c r="H3967" t="str">
        <f t="shared" si="61"/>
        <v>Yuksek yas</v>
      </c>
    </row>
    <row r="3968" spans="1:8" x14ac:dyDescent="0.3">
      <c r="A3968">
        <v>203966</v>
      </c>
      <c r="B3968">
        <v>51</v>
      </c>
      <c r="C3968" t="s">
        <v>11</v>
      </c>
      <c r="D3968" t="s">
        <v>17</v>
      </c>
      <c r="E3968" t="s">
        <v>15</v>
      </c>
      <c r="F3968" t="s">
        <v>10</v>
      </c>
      <c r="G3968">
        <v>1999</v>
      </c>
      <c r="H3968" t="str">
        <f t="shared" si="61"/>
        <v>Yuksek yas</v>
      </c>
    </row>
    <row r="3969" spans="1:8" x14ac:dyDescent="0.3">
      <c r="A3969">
        <v>203967</v>
      </c>
      <c r="B3969">
        <v>45</v>
      </c>
      <c r="C3969" t="s">
        <v>13</v>
      </c>
      <c r="D3969" t="s">
        <v>21</v>
      </c>
      <c r="E3969" t="s">
        <v>9</v>
      </c>
      <c r="F3969" t="s">
        <v>10</v>
      </c>
      <c r="G3969">
        <v>1056</v>
      </c>
      <c r="H3969" t="str">
        <f t="shared" si="61"/>
        <v>Orta yas</v>
      </c>
    </row>
    <row r="3970" spans="1:8" x14ac:dyDescent="0.3">
      <c r="A3970">
        <v>203968</v>
      </c>
      <c r="B3970">
        <v>75</v>
      </c>
      <c r="C3970" t="s">
        <v>13</v>
      </c>
      <c r="D3970" t="s">
        <v>21</v>
      </c>
      <c r="E3970" t="s">
        <v>15</v>
      </c>
      <c r="F3970" t="s">
        <v>10</v>
      </c>
      <c r="G3970">
        <v>1174</v>
      </c>
      <c r="H3970" t="str">
        <f t="shared" ref="H3970:H4033" si="62">IF(B3970=0, "Bilinmir",
    IF(AND(B3970&gt;0, B3970&lt;35), "Kicik yas",
        IF(AND(B3970&gt;=35, B3970&lt;50), "Orta yas",
            "Yuksek yas"
        )
    )
)</f>
        <v>Yuksek yas</v>
      </c>
    </row>
    <row r="3971" spans="1:8" x14ac:dyDescent="0.3">
      <c r="A3971">
        <v>203969</v>
      </c>
      <c r="B3971">
        <v>60</v>
      </c>
      <c r="C3971" t="s">
        <v>7</v>
      </c>
      <c r="D3971" t="s">
        <v>17</v>
      </c>
      <c r="E3971" t="s">
        <v>15</v>
      </c>
      <c r="F3971" t="s">
        <v>10</v>
      </c>
      <c r="G3971">
        <v>1213</v>
      </c>
      <c r="H3971" t="str">
        <f t="shared" si="62"/>
        <v>Yuksek yas</v>
      </c>
    </row>
    <row r="3972" spans="1:8" x14ac:dyDescent="0.3">
      <c r="A3972">
        <v>203970</v>
      </c>
      <c r="B3972">
        <v>58</v>
      </c>
      <c r="C3972" t="s">
        <v>16</v>
      </c>
      <c r="D3972" t="s">
        <v>8</v>
      </c>
      <c r="E3972" t="s">
        <v>15</v>
      </c>
      <c r="F3972" t="s">
        <v>10</v>
      </c>
      <c r="G3972">
        <v>1026</v>
      </c>
      <c r="H3972" t="str">
        <f t="shared" si="62"/>
        <v>Yuksek yas</v>
      </c>
    </row>
    <row r="3973" spans="1:8" x14ac:dyDescent="0.3">
      <c r="A3973">
        <v>203971</v>
      </c>
      <c r="B3973">
        <v>56</v>
      </c>
      <c r="C3973" t="s">
        <v>16</v>
      </c>
      <c r="D3973" t="s">
        <v>14</v>
      </c>
      <c r="E3973" t="s">
        <v>9</v>
      </c>
      <c r="F3973" t="s">
        <v>10</v>
      </c>
      <c r="G3973">
        <v>1806</v>
      </c>
      <c r="H3973" t="str">
        <f t="shared" si="62"/>
        <v>Yuksek yas</v>
      </c>
    </row>
    <row r="3974" spans="1:8" x14ac:dyDescent="0.3">
      <c r="A3974">
        <v>203972</v>
      </c>
      <c r="B3974">
        <v>39</v>
      </c>
      <c r="C3974" t="s">
        <v>7</v>
      </c>
      <c r="D3974" t="s">
        <v>14</v>
      </c>
      <c r="E3974" t="s">
        <v>9</v>
      </c>
      <c r="F3974" t="s">
        <v>10</v>
      </c>
      <c r="G3974">
        <v>1917</v>
      </c>
      <c r="H3974" t="str">
        <f t="shared" si="62"/>
        <v>Orta yas</v>
      </c>
    </row>
    <row r="3975" spans="1:8" x14ac:dyDescent="0.3">
      <c r="A3975">
        <v>203973</v>
      </c>
      <c r="B3975">
        <v>66</v>
      </c>
      <c r="C3975" t="s">
        <v>16</v>
      </c>
      <c r="D3975" t="s">
        <v>14</v>
      </c>
      <c r="E3975" t="s">
        <v>9</v>
      </c>
      <c r="F3975" t="s">
        <v>10</v>
      </c>
      <c r="G3975">
        <v>1118</v>
      </c>
      <c r="H3975" t="str">
        <f t="shared" si="62"/>
        <v>Yuksek yas</v>
      </c>
    </row>
    <row r="3976" spans="1:8" x14ac:dyDescent="0.3">
      <c r="A3976">
        <v>203974</v>
      </c>
      <c r="B3976">
        <v>34</v>
      </c>
      <c r="C3976" t="s">
        <v>13</v>
      </c>
      <c r="D3976" t="s">
        <v>20</v>
      </c>
      <c r="E3976" t="s">
        <v>19</v>
      </c>
      <c r="F3976" t="s">
        <v>10</v>
      </c>
      <c r="G3976">
        <v>1146</v>
      </c>
      <c r="H3976" t="str">
        <f t="shared" si="62"/>
        <v>Kicik yas</v>
      </c>
    </row>
    <row r="3977" spans="1:8" x14ac:dyDescent="0.3">
      <c r="A3977">
        <v>203975</v>
      </c>
      <c r="B3977">
        <v>51</v>
      </c>
      <c r="C3977" t="s">
        <v>16</v>
      </c>
      <c r="D3977" t="s">
        <v>21</v>
      </c>
      <c r="E3977" t="s">
        <v>19</v>
      </c>
      <c r="F3977" t="s">
        <v>10</v>
      </c>
      <c r="G3977">
        <v>1867</v>
      </c>
      <c r="H3977" t="str">
        <f t="shared" si="62"/>
        <v>Yuksek yas</v>
      </c>
    </row>
    <row r="3978" spans="1:8" x14ac:dyDescent="0.3">
      <c r="A3978">
        <v>203976</v>
      </c>
      <c r="B3978">
        <v>0</v>
      </c>
      <c r="C3978" t="s">
        <v>7</v>
      </c>
      <c r="D3978" t="s">
        <v>18</v>
      </c>
      <c r="E3978" t="s">
        <v>12</v>
      </c>
      <c r="F3978" t="s">
        <v>10</v>
      </c>
      <c r="G3978">
        <v>1264</v>
      </c>
      <c r="H3978" t="str">
        <f t="shared" si="62"/>
        <v>Bilinmir</v>
      </c>
    </row>
    <row r="3979" spans="1:8" x14ac:dyDescent="0.3">
      <c r="A3979">
        <v>203977</v>
      </c>
      <c r="B3979">
        <v>63</v>
      </c>
      <c r="C3979" t="s">
        <v>11</v>
      </c>
      <c r="D3979" t="s">
        <v>21</v>
      </c>
      <c r="E3979" t="s">
        <v>9</v>
      </c>
      <c r="F3979" t="s">
        <v>10</v>
      </c>
      <c r="G3979">
        <v>1402</v>
      </c>
      <c r="H3979" t="str">
        <f t="shared" si="62"/>
        <v>Yuksek yas</v>
      </c>
    </row>
    <row r="3980" spans="1:8" x14ac:dyDescent="0.3">
      <c r="A3980">
        <v>203978</v>
      </c>
      <c r="B3980">
        <v>23</v>
      </c>
      <c r="C3980" t="s">
        <v>13</v>
      </c>
      <c r="D3980" t="s">
        <v>17</v>
      </c>
      <c r="E3980" t="s">
        <v>12</v>
      </c>
      <c r="F3980" t="s">
        <v>10</v>
      </c>
      <c r="G3980">
        <v>1257</v>
      </c>
      <c r="H3980" t="str">
        <f t="shared" si="62"/>
        <v>Kicik yas</v>
      </c>
    </row>
    <row r="3981" spans="1:8" x14ac:dyDescent="0.3">
      <c r="A3981">
        <v>203979</v>
      </c>
      <c r="B3981">
        <v>51</v>
      </c>
      <c r="C3981" t="s">
        <v>13</v>
      </c>
      <c r="D3981" t="s">
        <v>18</v>
      </c>
      <c r="E3981" t="s">
        <v>19</v>
      </c>
      <c r="F3981" t="s">
        <v>10</v>
      </c>
      <c r="G3981">
        <v>1859</v>
      </c>
      <c r="H3981" t="str">
        <f t="shared" si="62"/>
        <v>Yuksek yas</v>
      </c>
    </row>
    <row r="3982" spans="1:8" x14ac:dyDescent="0.3">
      <c r="A3982">
        <v>203980</v>
      </c>
      <c r="B3982">
        <v>18</v>
      </c>
      <c r="C3982" t="s">
        <v>7</v>
      </c>
      <c r="D3982" t="s">
        <v>8</v>
      </c>
      <c r="E3982" t="s">
        <v>15</v>
      </c>
      <c r="F3982" t="s">
        <v>10</v>
      </c>
      <c r="G3982">
        <v>1188</v>
      </c>
      <c r="H3982" t="str">
        <f t="shared" si="62"/>
        <v>Kicik yas</v>
      </c>
    </row>
    <row r="3983" spans="1:8" x14ac:dyDescent="0.3">
      <c r="A3983">
        <v>203981</v>
      </c>
      <c r="B3983">
        <v>27</v>
      </c>
      <c r="C3983" t="s">
        <v>7</v>
      </c>
      <c r="D3983" t="s">
        <v>18</v>
      </c>
      <c r="E3983" t="s">
        <v>9</v>
      </c>
      <c r="F3983" t="s">
        <v>10</v>
      </c>
      <c r="G3983">
        <v>1826</v>
      </c>
      <c r="H3983" t="str">
        <f t="shared" si="62"/>
        <v>Kicik yas</v>
      </c>
    </row>
    <row r="3984" spans="1:8" x14ac:dyDescent="0.3">
      <c r="A3984">
        <v>203982</v>
      </c>
      <c r="B3984">
        <v>38</v>
      </c>
      <c r="C3984" t="s">
        <v>7</v>
      </c>
      <c r="D3984" t="s">
        <v>14</v>
      </c>
      <c r="E3984" t="s">
        <v>19</v>
      </c>
      <c r="F3984" t="s">
        <v>10</v>
      </c>
      <c r="G3984">
        <v>1742</v>
      </c>
      <c r="H3984" t="str">
        <f t="shared" si="62"/>
        <v>Orta yas</v>
      </c>
    </row>
    <row r="3985" spans="1:8" x14ac:dyDescent="0.3">
      <c r="A3985">
        <v>203983</v>
      </c>
      <c r="B3985">
        <v>22</v>
      </c>
      <c r="C3985" t="s">
        <v>13</v>
      </c>
      <c r="D3985" t="s">
        <v>21</v>
      </c>
      <c r="E3985" t="s">
        <v>9</v>
      </c>
      <c r="F3985" t="s">
        <v>10</v>
      </c>
      <c r="G3985">
        <v>1981</v>
      </c>
      <c r="H3985" t="str">
        <f t="shared" si="62"/>
        <v>Kicik yas</v>
      </c>
    </row>
    <row r="3986" spans="1:8" x14ac:dyDescent="0.3">
      <c r="A3986">
        <v>203984</v>
      </c>
      <c r="B3986">
        <v>19</v>
      </c>
      <c r="C3986" t="s">
        <v>16</v>
      </c>
      <c r="D3986" t="s">
        <v>18</v>
      </c>
      <c r="E3986" t="s">
        <v>9</v>
      </c>
      <c r="F3986" t="s">
        <v>10</v>
      </c>
      <c r="G3986">
        <v>1498</v>
      </c>
      <c r="H3986" t="str">
        <f t="shared" si="62"/>
        <v>Kicik yas</v>
      </c>
    </row>
    <row r="3987" spans="1:8" x14ac:dyDescent="0.3">
      <c r="A3987">
        <v>203985</v>
      </c>
      <c r="B3987">
        <v>39</v>
      </c>
      <c r="C3987" t="s">
        <v>16</v>
      </c>
      <c r="D3987" t="s">
        <v>21</v>
      </c>
      <c r="E3987" t="s">
        <v>15</v>
      </c>
      <c r="F3987" t="s">
        <v>10</v>
      </c>
      <c r="G3987">
        <v>1709</v>
      </c>
      <c r="H3987" t="str">
        <f t="shared" si="62"/>
        <v>Orta yas</v>
      </c>
    </row>
    <row r="3988" spans="1:8" x14ac:dyDescent="0.3">
      <c r="A3988">
        <v>203986</v>
      </c>
      <c r="B3988">
        <v>0</v>
      </c>
      <c r="C3988" t="s">
        <v>7</v>
      </c>
      <c r="D3988" t="s">
        <v>8</v>
      </c>
      <c r="E3988" t="s">
        <v>15</v>
      </c>
      <c r="F3988" t="s">
        <v>10</v>
      </c>
      <c r="G3988">
        <v>1238</v>
      </c>
      <c r="H3988" t="str">
        <f t="shared" si="62"/>
        <v>Bilinmir</v>
      </c>
    </row>
    <row r="3989" spans="1:8" x14ac:dyDescent="0.3">
      <c r="A3989">
        <v>203987</v>
      </c>
      <c r="B3989">
        <v>74</v>
      </c>
      <c r="C3989" t="s">
        <v>16</v>
      </c>
      <c r="D3989" t="s">
        <v>8</v>
      </c>
      <c r="E3989" t="s">
        <v>19</v>
      </c>
      <c r="F3989" t="s">
        <v>10</v>
      </c>
      <c r="G3989">
        <v>1326</v>
      </c>
      <c r="H3989" t="str">
        <f t="shared" si="62"/>
        <v>Yuksek yas</v>
      </c>
    </row>
    <row r="3990" spans="1:8" x14ac:dyDescent="0.3">
      <c r="A3990">
        <v>203988</v>
      </c>
      <c r="B3990">
        <v>19</v>
      </c>
      <c r="C3990" t="s">
        <v>16</v>
      </c>
      <c r="D3990" t="s">
        <v>14</v>
      </c>
      <c r="E3990" t="s">
        <v>9</v>
      </c>
      <c r="F3990" t="s">
        <v>10</v>
      </c>
      <c r="G3990">
        <v>1069</v>
      </c>
      <c r="H3990" t="str">
        <f t="shared" si="62"/>
        <v>Kicik yas</v>
      </c>
    </row>
    <row r="3991" spans="1:8" x14ac:dyDescent="0.3">
      <c r="A3991">
        <v>203989</v>
      </c>
      <c r="B3991">
        <v>27</v>
      </c>
      <c r="C3991" t="s">
        <v>7</v>
      </c>
      <c r="D3991" t="s">
        <v>18</v>
      </c>
      <c r="E3991" t="s">
        <v>12</v>
      </c>
      <c r="F3991" t="s">
        <v>10</v>
      </c>
      <c r="G3991">
        <v>1928</v>
      </c>
      <c r="H3991" t="str">
        <f t="shared" si="62"/>
        <v>Kicik yas</v>
      </c>
    </row>
    <row r="3992" spans="1:8" x14ac:dyDescent="0.3">
      <c r="A3992">
        <v>203990</v>
      </c>
      <c r="B3992">
        <v>51</v>
      </c>
      <c r="C3992" t="s">
        <v>7</v>
      </c>
      <c r="D3992" t="s">
        <v>14</v>
      </c>
      <c r="E3992" t="s">
        <v>15</v>
      </c>
      <c r="F3992" t="s">
        <v>10</v>
      </c>
      <c r="G3992">
        <v>1763</v>
      </c>
      <c r="H3992" t="str">
        <f t="shared" si="62"/>
        <v>Yuksek yas</v>
      </c>
    </row>
    <row r="3993" spans="1:8" x14ac:dyDescent="0.3">
      <c r="A3993">
        <v>203991</v>
      </c>
      <c r="B3993">
        <v>33</v>
      </c>
      <c r="C3993" t="s">
        <v>13</v>
      </c>
      <c r="D3993" t="s">
        <v>8</v>
      </c>
      <c r="E3993" t="s">
        <v>19</v>
      </c>
      <c r="F3993" t="s">
        <v>10</v>
      </c>
      <c r="G3993">
        <v>1973</v>
      </c>
      <c r="H3993" t="str">
        <f t="shared" si="62"/>
        <v>Kicik yas</v>
      </c>
    </row>
    <row r="3994" spans="1:8" x14ac:dyDescent="0.3">
      <c r="A3994">
        <v>203992</v>
      </c>
      <c r="B3994">
        <v>65</v>
      </c>
      <c r="C3994" t="s">
        <v>13</v>
      </c>
      <c r="D3994" t="s">
        <v>20</v>
      </c>
      <c r="E3994" t="s">
        <v>19</v>
      </c>
      <c r="F3994" t="s">
        <v>10</v>
      </c>
      <c r="G3994">
        <v>1704</v>
      </c>
      <c r="H3994" t="str">
        <f t="shared" si="62"/>
        <v>Yuksek yas</v>
      </c>
    </row>
    <row r="3995" spans="1:8" x14ac:dyDescent="0.3">
      <c r="A3995">
        <v>203993</v>
      </c>
      <c r="B3995">
        <v>68</v>
      </c>
      <c r="C3995" t="s">
        <v>13</v>
      </c>
      <c r="D3995" t="s">
        <v>14</v>
      </c>
      <c r="E3995" t="s">
        <v>19</v>
      </c>
      <c r="F3995" t="s">
        <v>10</v>
      </c>
      <c r="G3995">
        <v>1024</v>
      </c>
      <c r="H3995" t="str">
        <f t="shared" si="62"/>
        <v>Yuksek yas</v>
      </c>
    </row>
    <row r="3996" spans="1:8" x14ac:dyDescent="0.3">
      <c r="A3996">
        <v>203994</v>
      </c>
      <c r="B3996">
        <v>78</v>
      </c>
      <c r="C3996" t="s">
        <v>13</v>
      </c>
      <c r="D3996" t="s">
        <v>17</v>
      </c>
      <c r="E3996" t="s">
        <v>9</v>
      </c>
      <c r="F3996" t="s">
        <v>10</v>
      </c>
      <c r="G3996">
        <v>1581</v>
      </c>
      <c r="H3996" t="str">
        <f t="shared" si="62"/>
        <v>Yuksek yas</v>
      </c>
    </row>
    <row r="3997" spans="1:8" x14ac:dyDescent="0.3">
      <c r="A3997">
        <v>203995</v>
      </c>
      <c r="B3997">
        <v>0</v>
      </c>
      <c r="C3997" t="s">
        <v>16</v>
      </c>
      <c r="D3997" t="s">
        <v>21</v>
      </c>
      <c r="E3997" t="s">
        <v>9</v>
      </c>
      <c r="F3997" t="s">
        <v>10</v>
      </c>
      <c r="G3997">
        <v>1155</v>
      </c>
      <c r="H3997" t="str">
        <f t="shared" si="62"/>
        <v>Bilinmir</v>
      </c>
    </row>
    <row r="3998" spans="1:8" x14ac:dyDescent="0.3">
      <c r="A3998">
        <v>203996</v>
      </c>
      <c r="B3998">
        <v>39</v>
      </c>
      <c r="C3998" t="s">
        <v>16</v>
      </c>
      <c r="D3998" t="s">
        <v>17</v>
      </c>
      <c r="E3998" t="s">
        <v>15</v>
      </c>
      <c r="F3998" t="s">
        <v>10</v>
      </c>
      <c r="G3998">
        <v>1657</v>
      </c>
      <c r="H3998" t="str">
        <f t="shared" si="62"/>
        <v>Orta yas</v>
      </c>
    </row>
    <row r="3999" spans="1:8" x14ac:dyDescent="0.3">
      <c r="A3999">
        <v>203997</v>
      </c>
      <c r="B3999">
        <v>29</v>
      </c>
      <c r="C3999" t="s">
        <v>13</v>
      </c>
      <c r="D3999" t="s">
        <v>8</v>
      </c>
      <c r="E3999" t="s">
        <v>19</v>
      </c>
      <c r="F3999" t="s">
        <v>10</v>
      </c>
      <c r="G3999">
        <v>1830</v>
      </c>
      <c r="H3999" t="str">
        <f t="shared" si="62"/>
        <v>Kicik yas</v>
      </c>
    </row>
    <row r="4000" spans="1:8" x14ac:dyDescent="0.3">
      <c r="A4000">
        <v>203998</v>
      </c>
      <c r="B4000">
        <v>41</v>
      </c>
      <c r="C4000" t="s">
        <v>13</v>
      </c>
      <c r="D4000" t="s">
        <v>18</v>
      </c>
      <c r="E4000" t="s">
        <v>12</v>
      </c>
      <c r="F4000" t="s">
        <v>10</v>
      </c>
      <c r="G4000">
        <v>1218</v>
      </c>
      <c r="H4000" t="str">
        <f t="shared" si="62"/>
        <v>Orta yas</v>
      </c>
    </row>
    <row r="4001" spans="1:8" x14ac:dyDescent="0.3">
      <c r="A4001">
        <v>203999</v>
      </c>
      <c r="B4001">
        <v>64</v>
      </c>
      <c r="C4001" t="s">
        <v>7</v>
      </c>
      <c r="D4001" t="s">
        <v>17</v>
      </c>
      <c r="E4001" t="s">
        <v>12</v>
      </c>
      <c r="F4001" t="s">
        <v>10</v>
      </c>
      <c r="G4001">
        <v>1560</v>
      </c>
      <c r="H4001" t="str">
        <f t="shared" si="62"/>
        <v>Yuksek yas</v>
      </c>
    </row>
    <row r="4002" spans="1:8" x14ac:dyDescent="0.3">
      <c r="A4002">
        <v>204000</v>
      </c>
      <c r="B4002">
        <v>57</v>
      </c>
      <c r="C4002" t="s">
        <v>16</v>
      </c>
      <c r="D4002" t="s">
        <v>21</v>
      </c>
      <c r="E4002" t="s">
        <v>12</v>
      </c>
      <c r="F4002" t="s">
        <v>10</v>
      </c>
      <c r="G4002">
        <v>1378</v>
      </c>
      <c r="H4002" t="str">
        <f t="shared" si="62"/>
        <v>Yuksek yas</v>
      </c>
    </row>
    <row r="4003" spans="1:8" x14ac:dyDescent="0.3">
      <c r="A4003">
        <v>204001</v>
      </c>
      <c r="B4003">
        <v>55</v>
      </c>
      <c r="C4003" t="s">
        <v>16</v>
      </c>
      <c r="D4003" t="s">
        <v>14</v>
      </c>
      <c r="E4003" t="s">
        <v>9</v>
      </c>
      <c r="F4003" t="s">
        <v>10</v>
      </c>
      <c r="G4003">
        <v>1891</v>
      </c>
      <c r="H4003" t="str">
        <f t="shared" si="62"/>
        <v>Yuksek yas</v>
      </c>
    </row>
    <row r="4004" spans="1:8" x14ac:dyDescent="0.3">
      <c r="A4004">
        <v>204002</v>
      </c>
      <c r="B4004">
        <v>77</v>
      </c>
      <c r="C4004" t="s">
        <v>13</v>
      </c>
      <c r="D4004" t="s">
        <v>14</v>
      </c>
      <c r="E4004" t="s">
        <v>15</v>
      </c>
      <c r="F4004" t="s">
        <v>10</v>
      </c>
      <c r="G4004">
        <v>1193</v>
      </c>
      <c r="H4004" t="str">
        <f t="shared" si="62"/>
        <v>Yuksek yas</v>
      </c>
    </row>
    <row r="4005" spans="1:8" x14ac:dyDescent="0.3">
      <c r="A4005">
        <v>204003</v>
      </c>
      <c r="B4005">
        <v>76</v>
      </c>
      <c r="C4005" t="s">
        <v>16</v>
      </c>
      <c r="D4005" t="s">
        <v>8</v>
      </c>
      <c r="E4005" t="s">
        <v>12</v>
      </c>
      <c r="F4005" t="s">
        <v>10</v>
      </c>
      <c r="G4005">
        <v>1039</v>
      </c>
      <c r="H4005" t="str">
        <f t="shared" si="62"/>
        <v>Yuksek yas</v>
      </c>
    </row>
    <row r="4006" spans="1:8" x14ac:dyDescent="0.3">
      <c r="A4006">
        <v>204004</v>
      </c>
      <c r="B4006">
        <v>27</v>
      </c>
      <c r="C4006" t="s">
        <v>7</v>
      </c>
      <c r="D4006" t="s">
        <v>21</v>
      </c>
      <c r="E4006" t="s">
        <v>15</v>
      </c>
      <c r="F4006" t="s">
        <v>10</v>
      </c>
      <c r="G4006">
        <v>1596</v>
      </c>
      <c r="H4006" t="str">
        <f t="shared" si="62"/>
        <v>Kicik yas</v>
      </c>
    </row>
    <row r="4007" spans="1:8" x14ac:dyDescent="0.3">
      <c r="A4007">
        <v>204005</v>
      </c>
      <c r="B4007">
        <v>52</v>
      </c>
      <c r="C4007" t="s">
        <v>7</v>
      </c>
      <c r="D4007" t="s">
        <v>21</v>
      </c>
      <c r="E4007" t="s">
        <v>12</v>
      </c>
      <c r="F4007" t="s">
        <v>10</v>
      </c>
      <c r="G4007">
        <v>1342</v>
      </c>
      <c r="H4007" t="str">
        <f t="shared" si="62"/>
        <v>Yuksek yas</v>
      </c>
    </row>
    <row r="4008" spans="1:8" x14ac:dyDescent="0.3">
      <c r="A4008">
        <v>204006</v>
      </c>
      <c r="B4008">
        <v>68</v>
      </c>
      <c r="C4008" t="s">
        <v>16</v>
      </c>
      <c r="D4008" t="s">
        <v>20</v>
      </c>
      <c r="E4008" t="s">
        <v>9</v>
      </c>
      <c r="F4008" t="s">
        <v>10</v>
      </c>
      <c r="G4008">
        <v>1502</v>
      </c>
      <c r="H4008" t="str">
        <f t="shared" si="62"/>
        <v>Yuksek yas</v>
      </c>
    </row>
    <row r="4009" spans="1:8" x14ac:dyDescent="0.3">
      <c r="A4009">
        <v>204007</v>
      </c>
      <c r="B4009">
        <v>66</v>
      </c>
      <c r="C4009" t="s">
        <v>13</v>
      </c>
      <c r="D4009" t="s">
        <v>21</v>
      </c>
      <c r="E4009" t="s">
        <v>9</v>
      </c>
      <c r="F4009" t="s">
        <v>10</v>
      </c>
      <c r="G4009">
        <v>1449</v>
      </c>
      <c r="H4009" t="str">
        <f t="shared" si="62"/>
        <v>Yuksek yas</v>
      </c>
    </row>
    <row r="4010" spans="1:8" x14ac:dyDescent="0.3">
      <c r="A4010">
        <v>204008</v>
      </c>
      <c r="B4010">
        <v>49</v>
      </c>
      <c r="C4010" t="s">
        <v>16</v>
      </c>
      <c r="D4010" t="s">
        <v>21</v>
      </c>
      <c r="E4010" t="s">
        <v>15</v>
      </c>
      <c r="F4010" t="s">
        <v>10</v>
      </c>
      <c r="G4010">
        <v>1335</v>
      </c>
      <c r="H4010" t="str">
        <f t="shared" si="62"/>
        <v>Orta yas</v>
      </c>
    </row>
    <row r="4011" spans="1:8" x14ac:dyDescent="0.3">
      <c r="A4011">
        <v>204009</v>
      </c>
      <c r="B4011">
        <v>24</v>
      </c>
      <c r="C4011" t="s">
        <v>7</v>
      </c>
      <c r="D4011" t="s">
        <v>21</v>
      </c>
      <c r="E4011" t="s">
        <v>12</v>
      </c>
      <c r="F4011" t="s">
        <v>10</v>
      </c>
      <c r="G4011">
        <v>1003</v>
      </c>
      <c r="H4011" t="str">
        <f t="shared" si="62"/>
        <v>Kicik yas</v>
      </c>
    </row>
    <row r="4012" spans="1:8" x14ac:dyDescent="0.3">
      <c r="A4012">
        <v>204010</v>
      </c>
      <c r="B4012">
        <v>38</v>
      </c>
      <c r="C4012" t="s">
        <v>13</v>
      </c>
      <c r="D4012" t="s">
        <v>20</v>
      </c>
      <c r="E4012" t="s">
        <v>9</v>
      </c>
      <c r="F4012" t="s">
        <v>10</v>
      </c>
      <c r="G4012">
        <v>1801</v>
      </c>
      <c r="H4012" t="str">
        <f t="shared" si="62"/>
        <v>Orta yas</v>
      </c>
    </row>
    <row r="4013" spans="1:8" x14ac:dyDescent="0.3">
      <c r="A4013">
        <v>204011</v>
      </c>
      <c r="B4013">
        <v>37</v>
      </c>
      <c r="C4013" t="s">
        <v>16</v>
      </c>
      <c r="D4013" t="s">
        <v>21</v>
      </c>
      <c r="E4013" t="s">
        <v>15</v>
      </c>
      <c r="F4013" t="s">
        <v>10</v>
      </c>
      <c r="G4013">
        <v>1758</v>
      </c>
      <c r="H4013" t="str">
        <f t="shared" si="62"/>
        <v>Orta yas</v>
      </c>
    </row>
    <row r="4014" spans="1:8" x14ac:dyDescent="0.3">
      <c r="A4014">
        <v>204012</v>
      </c>
      <c r="B4014">
        <v>43</v>
      </c>
      <c r="C4014" t="s">
        <v>13</v>
      </c>
      <c r="D4014" t="s">
        <v>20</v>
      </c>
      <c r="E4014" t="s">
        <v>9</v>
      </c>
      <c r="F4014" t="s">
        <v>10</v>
      </c>
      <c r="G4014">
        <v>1516</v>
      </c>
      <c r="H4014" t="str">
        <f t="shared" si="62"/>
        <v>Orta yas</v>
      </c>
    </row>
    <row r="4015" spans="1:8" x14ac:dyDescent="0.3">
      <c r="A4015">
        <v>204013</v>
      </c>
      <c r="B4015">
        <v>21</v>
      </c>
      <c r="C4015" t="s">
        <v>13</v>
      </c>
      <c r="D4015" t="s">
        <v>17</v>
      </c>
      <c r="E4015" t="s">
        <v>12</v>
      </c>
      <c r="F4015" t="s">
        <v>10</v>
      </c>
      <c r="G4015">
        <v>1496</v>
      </c>
      <c r="H4015" t="str">
        <f t="shared" si="62"/>
        <v>Kicik yas</v>
      </c>
    </row>
    <row r="4016" spans="1:8" x14ac:dyDescent="0.3">
      <c r="A4016">
        <v>204014</v>
      </c>
      <c r="B4016">
        <v>63</v>
      </c>
      <c r="C4016" t="s">
        <v>7</v>
      </c>
      <c r="D4016" t="s">
        <v>8</v>
      </c>
      <c r="E4016" t="s">
        <v>19</v>
      </c>
      <c r="F4016" t="s">
        <v>10</v>
      </c>
      <c r="G4016">
        <v>1225</v>
      </c>
      <c r="H4016" t="str">
        <f t="shared" si="62"/>
        <v>Yuksek yas</v>
      </c>
    </row>
    <row r="4017" spans="1:8" x14ac:dyDescent="0.3">
      <c r="A4017">
        <v>204015</v>
      </c>
      <c r="B4017">
        <v>0</v>
      </c>
      <c r="C4017" t="s">
        <v>13</v>
      </c>
      <c r="D4017" t="s">
        <v>20</v>
      </c>
      <c r="E4017" t="s">
        <v>9</v>
      </c>
      <c r="F4017" t="s">
        <v>10</v>
      </c>
      <c r="G4017">
        <v>1149</v>
      </c>
      <c r="H4017" t="str">
        <f t="shared" si="62"/>
        <v>Bilinmir</v>
      </c>
    </row>
    <row r="4018" spans="1:8" x14ac:dyDescent="0.3">
      <c r="A4018">
        <v>204016</v>
      </c>
      <c r="B4018">
        <v>39</v>
      </c>
      <c r="C4018" t="s">
        <v>16</v>
      </c>
      <c r="D4018" t="s">
        <v>14</v>
      </c>
      <c r="E4018" t="s">
        <v>15</v>
      </c>
      <c r="F4018" t="s">
        <v>10</v>
      </c>
      <c r="G4018">
        <v>1237</v>
      </c>
      <c r="H4018" t="str">
        <f t="shared" si="62"/>
        <v>Orta yas</v>
      </c>
    </row>
    <row r="4019" spans="1:8" x14ac:dyDescent="0.3">
      <c r="A4019">
        <v>204017</v>
      </c>
      <c r="B4019">
        <v>32</v>
      </c>
      <c r="C4019" t="s">
        <v>13</v>
      </c>
      <c r="D4019" t="s">
        <v>8</v>
      </c>
      <c r="E4019" t="s">
        <v>12</v>
      </c>
      <c r="F4019" t="s">
        <v>10</v>
      </c>
      <c r="G4019">
        <v>1659</v>
      </c>
      <c r="H4019" t="str">
        <f t="shared" si="62"/>
        <v>Kicik yas</v>
      </c>
    </row>
    <row r="4020" spans="1:8" x14ac:dyDescent="0.3">
      <c r="A4020">
        <v>204018</v>
      </c>
      <c r="B4020">
        <v>73</v>
      </c>
      <c r="C4020" t="s">
        <v>13</v>
      </c>
      <c r="D4020" t="s">
        <v>8</v>
      </c>
      <c r="E4020" t="s">
        <v>15</v>
      </c>
      <c r="F4020" t="s">
        <v>10</v>
      </c>
      <c r="G4020">
        <v>1102</v>
      </c>
      <c r="H4020" t="str">
        <f t="shared" si="62"/>
        <v>Yuksek yas</v>
      </c>
    </row>
    <row r="4021" spans="1:8" x14ac:dyDescent="0.3">
      <c r="A4021">
        <v>204019</v>
      </c>
      <c r="B4021">
        <v>57</v>
      </c>
      <c r="C4021" t="s">
        <v>11</v>
      </c>
      <c r="D4021" t="s">
        <v>21</v>
      </c>
      <c r="E4021" t="s">
        <v>15</v>
      </c>
      <c r="F4021" t="s">
        <v>10</v>
      </c>
      <c r="G4021">
        <v>1174</v>
      </c>
      <c r="H4021" t="str">
        <f t="shared" si="62"/>
        <v>Yuksek yas</v>
      </c>
    </row>
    <row r="4022" spans="1:8" x14ac:dyDescent="0.3">
      <c r="A4022">
        <v>204020</v>
      </c>
      <c r="B4022">
        <v>38</v>
      </c>
      <c r="C4022" t="s">
        <v>7</v>
      </c>
      <c r="D4022" t="s">
        <v>20</v>
      </c>
      <c r="E4022" t="s">
        <v>19</v>
      </c>
      <c r="F4022" t="s">
        <v>10</v>
      </c>
      <c r="G4022">
        <v>1460</v>
      </c>
      <c r="H4022" t="str">
        <f t="shared" si="62"/>
        <v>Orta yas</v>
      </c>
    </row>
    <row r="4023" spans="1:8" x14ac:dyDescent="0.3">
      <c r="A4023">
        <v>204021</v>
      </c>
      <c r="B4023">
        <v>0</v>
      </c>
      <c r="C4023" t="s">
        <v>7</v>
      </c>
      <c r="D4023" t="s">
        <v>20</v>
      </c>
      <c r="E4023" t="s">
        <v>15</v>
      </c>
      <c r="F4023" t="s">
        <v>10</v>
      </c>
      <c r="G4023">
        <v>1747</v>
      </c>
      <c r="H4023" t="str">
        <f t="shared" si="62"/>
        <v>Bilinmir</v>
      </c>
    </row>
    <row r="4024" spans="1:8" x14ac:dyDescent="0.3">
      <c r="A4024">
        <v>204022</v>
      </c>
      <c r="B4024">
        <v>39</v>
      </c>
      <c r="C4024" t="s">
        <v>16</v>
      </c>
      <c r="D4024" t="s">
        <v>21</v>
      </c>
      <c r="E4024" t="s">
        <v>9</v>
      </c>
      <c r="F4024" t="s">
        <v>10</v>
      </c>
      <c r="G4024">
        <v>1033</v>
      </c>
      <c r="H4024" t="str">
        <f t="shared" si="62"/>
        <v>Orta yas</v>
      </c>
    </row>
    <row r="4025" spans="1:8" x14ac:dyDescent="0.3">
      <c r="A4025">
        <v>204023</v>
      </c>
      <c r="B4025">
        <v>69</v>
      </c>
      <c r="C4025" t="s">
        <v>16</v>
      </c>
      <c r="D4025" t="s">
        <v>20</v>
      </c>
      <c r="E4025" t="s">
        <v>9</v>
      </c>
      <c r="F4025" t="s">
        <v>10</v>
      </c>
      <c r="G4025">
        <v>1683</v>
      </c>
      <c r="H4025" t="str">
        <f t="shared" si="62"/>
        <v>Yuksek yas</v>
      </c>
    </row>
    <row r="4026" spans="1:8" x14ac:dyDescent="0.3">
      <c r="A4026">
        <v>204024</v>
      </c>
      <c r="B4026">
        <v>45</v>
      </c>
      <c r="C4026" t="s">
        <v>7</v>
      </c>
      <c r="D4026" t="s">
        <v>18</v>
      </c>
      <c r="E4026" t="s">
        <v>12</v>
      </c>
      <c r="F4026" t="s">
        <v>10</v>
      </c>
      <c r="G4026">
        <v>1517</v>
      </c>
      <c r="H4026" t="str">
        <f t="shared" si="62"/>
        <v>Orta yas</v>
      </c>
    </row>
    <row r="4027" spans="1:8" x14ac:dyDescent="0.3">
      <c r="A4027">
        <v>204025</v>
      </c>
      <c r="B4027">
        <v>31</v>
      </c>
      <c r="C4027" t="s">
        <v>13</v>
      </c>
      <c r="D4027" t="s">
        <v>20</v>
      </c>
      <c r="E4027" t="s">
        <v>9</v>
      </c>
      <c r="F4027" t="s">
        <v>10</v>
      </c>
      <c r="G4027">
        <v>1439</v>
      </c>
      <c r="H4027" t="str">
        <f t="shared" si="62"/>
        <v>Kicik yas</v>
      </c>
    </row>
    <row r="4028" spans="1:8" x14ac:dyDescent="0.3">
      <c r="A4028">
        <v>204026</v>
      </c>
      <c r="B4028">
        <v>44</v>
      </c>
      <c r="C4028" t="s">
        <v>16</v>
      </c>
      <c r="D4028" t="s">
        <v>14</v>
      </c>
      <c r="E4028" t="s">
        <v>12</v>
      </c>
      <c r="F4028" t="s">
        <v>10</v>
      </c>
      <c r="G4028">
        <v>1284</v>
      </c>
      <c r="H4028" t="str">
        <f t="shared" si="62"/>
        <v>Orta yas</v>
      </c>
    </row>
    <row r="4029" spans="1:8" x14ac:dyDescent="0.3">
      <c r="A4029">
        <v>204027</v>
      </c>
      <c r="B4029">
        <v>78</v>
      </c>
      <c r="C4029" t="s">
        <v>13</v>
      </c>
      <c r="D4029" t="s">
        <v>18</v>
      </c>
      <c r="E4029" t="s">
        <v>12</v>
      </c>
      <c r="F4029" t="s">
        <v>10</v>
      </c>
      <c r="G4029">
        <v>1224</v>
      </c>
      <c r="H4029" t="str">
        <f t="shared" si="62"/>
        <v>Yuksek yas</v>
      </c>
    </row>
    <row r="4030" spans="1:8" x14ac:dyDescent="0.3">
      <c r="A4030">
        <v>204028</v>
      </c>
      <c r="B4030">
        <v>58</v>
      </c>
      <c r="C4030" t="s">
        <v>16</v>
      </c>
      <c r="D4030" t="s">
        <v>14</v>
      </c>
      <c r="E4030" t="s">
        <v>19</v>
      </c>
      <c r="F4030" t="s">
        <v>10</v>
      </c>
      <c r="G4030">
        <v>1564</v>
      </c>
      <c r="H4030" t="str">
        <f t="shared" si="62"/>
        <v>Yuksek yas</v>
      </c>
    </row>
    <row r="4031" spans="1:8" x14ac:dyDescent="0.3">
      <c r="A4031">
        <v>204029</v>
      </c>
      <c r="B4031">
        <v>57</v>
      </c>
      <c r="C4031" t="s">
        <v>7</v>
      </c>
      <c r="D4031" t="s">
        <v>14</v>
      </c>
      <c r="E4031" t="s">
        <v>12</v>
      </c>
      <c r="F4031" t="s">
        <v>10</v>
      </c>
      <c r="G4031">
        <v>1256</v>
      </c>
      <c r="H4031" t="str">
        <f t="shared" si="62"/>
        <v>Yuksek yas</v>
      </c>
    </row>
    <row r="4032" spans="1:8" x14ac:dyDescent="0.3">
      <c r="A4032">
        <v>204030</v>
      </c>
      <c r="B4032">
        <v>75</v>
      </c>
      <c r="C4032" t="s">
        <v>13</v>
      </c>
      <c r="D4032" t="s">
        <v>8</v>
      </c>
      <c r="E4032" t="s">
        <v>12</v>
      </c>
      <c r="F4032" t="s">
        <v>10</v>
      </c>
      <c r="G4032">
        <v>1058</v>
      </c>
      <c r="H4032" t="str">
        <f t="shared" si="62"/>
        <v>Yuksek yas</v>
      </c>
    </row>
    <row r="4033" spans="1:8" x14ac:dyDescent="0.3">
      <c r="A4033">
        <v>204031</v>
      </c>
      <c r="B4033">
        <v>45</v>
      </c>
      <c r="C4033" t="s">
        <v>13</v>
      </c>
      <c r="D4033" t="s">
        <v>14</v>
      </c>
      <c r="E4033" t="s">
        <v>12</v>
      </c>
      <c r="F4033" t="s">
        <v>10</v>
      </c>
      <c r="G4033">
        <v>1943</v>
      </c>
      <c r="H4033" t="str">
        <f t="shared" si="62"/>
        <v>Orta yas</v>
      </c>
    </row>
    <row r="4034" spans="1:8" x14ac:dyDescent="0.3">
      <c r="A4034">
        <v>204032</v>
      </c>
      <c r="B4034">
        <v>43</v>
      </c>
      <c r="C4034" t="s">
        <v>16</v>
      </c>
      <c r="D4034" t="s">
        <v>20</v>
      </c>
      <c r="E4034" t="s">
        <v>12</v>
      </c>
      <c r="F4034" t="s">
        <v>10</v>
      </c>
      <c r="G4034">
        <v>1245</v>
      </c>
      <c r="H4034" t="str">
        <f t="shared" ref="H4034:H4097" si="63">IF(B4034=0, "Bilinmir",
    IF(AND(B4034&gt;0, B4034&lt;35), "Kicik yas",
        IF(AND(B4034&gt;=35, B4034&lt;50), "Orta yas",
            "Yuksek yas"
        )
    )
)</f>
        <v>Orta yas</v>
      </c>
    </row>
    <row r="4035" spans="1:8" x14ac:dyDescent="0.3">
      <c r="A4035">
        <v>204033</v>
      </c>
      <c r="B4035">
        <v>66</v>
      </c>
      <c r="C4035" t="s">
        <v>13</v>
      </c>
      <c r="D4035" t="s">
        <v>14</v>
      </c>
      <c r="E4035" t="s">
        <v>15</v>
      </c>
      <c r="F4035" t="s">
        <v>10</v>
      </c>
      <c r="G4035">
        <v>1518</v>
      </c>
      <c r="H4035" t="str">
        <f t="shared" si="63"/>
        <v>Yuksek yas</v>
      </c>
    </row>
    <row r="4036" spans="1:8" x14ac:dyDescent="0.3">
      <c r="A4036">
        <v>204034</v>
      </c>
      <c r="B4036">
        <v>19</v>
      </c>
      <c r="C4036" t="s">
        <v>16</v>
      </c>
      <c r="D4036" t="s">
        <v>17</v>
      </c>
      <c r="E4036" t="s">
        <v>15</v>
      </c>
      <c r="F4036" t="s">
        <v>10</v>
      </c>
      <c r="G4036">
        <v>1213</v>
      </c>
      <c r="H4036" t="str">
        <f t="shared" si="63"/>
        <v>Kicik yas</v>
      </c>
    </row>
    <row r="4037" spans="1:8" x14ac:dyDescent="0.3">
      <c r="A4037">
        <v>204035</v>
      </c>
      <c r="B4037">
        <v>42</v>
      </c>
      <c r="C4037" t="s">
        <v>7</v>
      </c>
      <c r="D4037" t="s">
        <v>18</v>
      </c>
      <c r="E4037" t="s">
        <v>19</v>
      </c>
      <c r="F4037" t="s">
        <v>10</v>
      </c>
      <c r="G4037">
        <v>1927</v>
      </c>
      <c r="H4037" t="str">
        <f t="shared" si="63"/>
        <v>Orta yas</v>
      </c>
    </row>
    <row r="4038" spans="1:8" x14ac:dyDescent="0.3">
      <c r="A4038">
        <v>204036</v>
      </c>
      <c r="B4038">
        <v>73</v>
      </c>
      <c r="C4038" t="s">
        <v>13</v>
      </c>
      <c r="D4038" t="s">
        <v>21</v>
      </c>
      <c r="E4038" t="s">
        <v>12</v>
      </c>
      <c r="F4038" t="s">
        <v>10</v>
      </c>
      <c r="G4038">
        <v>1589</v>
      </c>
      <c r="H4038" t="str">
        <f t="shared" si="63"/>
        <v>Yuksek yas</v>
      </c>
    </row>
    <row r="4039" spans="1:8" x14ac:dyDescent="0.3">
      <c r="A4039">
        <v>204037</v>
      </c>
      <c r="B4039">
        <v>79</v>
      </c>
      <c r="C4039" t="s">
        <v>16</v>
      </c>
      <c r="D4039" t="s">
        <v>20</v>
      </c>
      <c r="E4039" t="s">
        <v>15</v>
      </c>
      <c r="F4039" t="s">
        <v>10</v>
      </c>
      <c r="G4039">
        <v>1700</v>
      </c>
      <c r="H4039" t="str">
        <f t="shared" si="63"/>
        <v>Yuksek yas</v>
      </c>
    </row>
    <row r="4040" spans="1:8" x14ac:dyDescent="0.3">
      <c r="A4040">
        <v>204038</v>
      </c>
      <c r="B4040">
        <v>20</v>
      </c>
      <c r="C4040" t="s">
        <v>13</v>
      </c>
      <c r="D4040" t="s">
        <v>17</v>
      </c>
      <c r="E4040" t="s">
        <v>19</v>
      </c>
      <c r="F4040" t="s">
        <v>10</v>
      </c>
      <c r="G4040">
        <v>1952</v>
      </c>
      <c r="H4040" t="str">
        <f t="shared" si="63"/>
        <v>Kicik yas</v>
      </c>
    </row>
    <row r="4041" spans="1:8" x14ac:dyDescent="0.3">
      <c r="A4041">
        <v>204039</v>
      </c>
      <c r="B4041">
        <v>25</v>
      </c>
      <c r="C4041" t="s">
        <v>16</v>
      </c>
      <c r="D4041" t="s">
        <v>8</v>
      </c>
      <c r="E4041" t="s">
        <v>19</v>
      </c>
      <c r="F4041" t="s">
        <v>10</v>
      </c>
      <c r="G4041">
        <v>1818</v>
      </c>
      <c r="H4041" t="str">
        <f t="shared" si="63"/>
        <v>Kicik yas</v>
      </c>
    </row>
    <row r="4042" spans="1:8" x14ac:dyDescent="0.3">
      <c r="A4042">
        <v>204040</v>
      </c>
      <c r="B4042">
        <v>61</v>
      </c>
      <c r="C4042" t="s">
        <v>16</v>
      </c>
      <c r="D4042" t="s">
        <v>17</v>
      </c>
      <c r="E4042" t="s">
        <v>12</v>
      </c>
      <c r="F4042" t="s">
        <v>10</v>
      </c>
      <c r="G4042">
        <v>1215</v>
      </c>
      <c r="H4042" t="str">
        <f t="shared" si="63"/>
        <v>Yuksek yas</v>
      </c>
    </row>
    <row r="4043" spans="1:8" x14ac:dyDescent="0.3">
      <c r="A4043">
        <v>204041</v>
      </c>
      <c r="B4043">
        <v>50</v>
      </c>
      <c r="C4043" t="s">
        <v>16</v>
      </c>
      <c r="D4043" t="s">
        <v>21</v>
      </c>
      <c r="E4043" t="s">
        <v>9</v>
      </c>
      <c r="F4043" t="s">
        <v>10</v>
      </c>
      <c r="G4043">
        <v>1402</v>
      </c>
      <c r="H4043" t="str">
        <f t="shared" si="63"/>
        <v>Yuksek yas</v>
      </c>
    </row>
    <row r="4044" spans="1:8" x14ac:dyDescent="0.3">
      <c r="A4044">
        <v>204042</v>
      </c>
      <c r="B4044">
        <v>59</v>
      </c>
      <c r="C4044" t="s">
        <v>7</v>
      </c>
      <c r="D4044" t="s">
        <v>20</v>
      </c>
      <c r="E4044" t="s">
        <v>15</v>
      </c>
      <c r="F4044" t="s">
        <v>10</v>
      </c>
      <c r="G4044">
        <v>1282</v>
      </c>
      <c r="H4044" t="str">
        <f t="shared" si="63"/>
        <v>Yuksek yas</v>
      </c>
    </row>
    <row r="4045" spans="1:8" x14ac:dyDescent="0.3">
      <c r="A4045">
        <v>204043</v>
      </c>
      <c r="B4045">
        <v>69</v>
      </c>
      <c r="C4045" t="s">
        <v>13</v>
      </c>
      <c r="D4045" t="s">
        <v>8</v>
      </c>
      <c r="E4045" t="s">
        <v>19</v>
      </c>
      <c r="F4045" t="s">
        <v>10</v>
      </c>
      <c r="G4045">
        <v>1830</v>
      </c>
      <c r="H4045" t="str">
        <f t="shared" si="63"/>
        <v>Yuksek yas</v>
      </c>
    </row>
    <row r="4046" spans="1:8" x14ac:dyDescent="0.3">
      <c r="A4046">
        <v>204044</v>
      </c>
      <c r="B4046">
        <v>52</v>
      </c>
      <c r="C4046" t="s">
        <v>7</v>
      </c>
      <c r="D4046" t="s">
        <v>18</v>
      </c>
      <c r="E4046" t="s">
        <v>12</v>
      </c>
      <c r="F4046" t="s">
        <v>10</v>
      </c>
      <c r="G4046">
        <v>1955</v>
      </c>
      <c r="H4046" t="str">
        <f t="shared" si="63"/>
        <v>Yuksek yas</v>
      </c>
    </row>
    <row r="4047" spans="1:8" x14ac:dyDescent="0.3">
      <c r="A4047">
        <v>204045</v>
      </c>
      <c r="B4047">
        <v>23</v>
      </c>
      <c r="C4047" t="s">
        <v>16</v>
      </c>
      <c r="D4047" t="s">
        <v>20</v>
      </c>
      <c r="E4047" t="s">
        <v>12</v>
      </c>
      <c r="F4047" t="s">
        <v>10</v>
      </c>
      <c r="G4047">
        <v>1572</v>
      </c>
      <c r="H4047" t="str">
        <f t="shared" si="63"/>
        <v>Kicik yas</v>
      </c>
    </row>
    <row r="4048" spans="1:8" x14ac:dyDescent="0.3">
      <c r="A4048">
        <v>204046</v>
      </c>
      <c r="B4048">
        <v>56</v>
      </c>
      <c r="C4048" t="s">
        <v>16</v>
      </c>
      <c r="D4048" t="s">
        <v>20</v>
      </c>
      <c r="E4048" t="s">
        <v>12</v>
      </c>
      <c r="F4048" t="s">
        <v>10</v>
      </c>
      <c r="G4048">
        <v>1572</v>
      </c>
      <c r="H4048" t="str">
        <f t="shared" si="63"/>
        <v>Yuksek yas</v>
      </c>
    </row>
    <row r="4049" spans="1:8" x14ac:dyDescent="0.3">
      <c r="A4049">
        <v>204047</v>
      </c>
      <c r="B4049">
        <v>69</v>
      </c>
      <c r="C4049" t="s">
        <v>7</v>
      </c>
      <c r="D4049" t="s">
        <v>18</v>
      </c>
      <c r="E4049" t="s">
        <v>12</v>
      </c>
      <c r="F4049" t="s">
        <v>10</v>
      </c>
      <c r="G4049">
        <v>1214</v>
      </c>
      <c r="H4049" t="str">
        <f t="shared" si="63"/>
        <v>Yuksek yas</v>
      </c>
    </row>
    <row r="4050" spans="1:8" x14ac:dyDescent="0.3">
      <c r="A4050">
        <v>204048</v>
      </c>
      <c r="B4050">
        <v>40</v>
      </c>
      <c r="C4050" t="s">
        <v>7</v>
      </c>
      <c r="D4050" t="s">
        <v>21</v>
      </c>
      <c r="E4050" t="s">
        <v>19</v>
      </c>
      <c r="F4050" t="s">
        <v>10</v>
      </c>
      <c r="G4050">
        <v>1381</v>
      </c>
      <c r="H4050" t="str">
        <f t="shared" si="63"/>
        <v>Orta yas</v>
      </c>
    </row>
    <row r="4051" spans="1:8" x14ac:dyDescent="0.3">
      <c r="A4051">
        <v>204049</v>
      </c>
      <c r="B4051">
        <v>42</v>
      </c>
      <c r="C4051" t="s">
        <v>13</v>
      </c>
      <c r="D4051" t="s">
        <v>18</v>
      </c>
      <c r="E4051" t="s">
        <v>19</v>
      </c>
      <c r="F4051" t="s">
        <v>10</v>
      </c>
      <c r="G4051">
        <v>1044</v>
      </c>
      <c r="H4051" t="str">
        <f t="shared" si="63"/>
        <v>Orta yas</v>
      </c>
    </row>
    <row r="4052" spans="1:8" x14ac:dyDescent="0.3">
      <c r="A4052">
        <v>204050</v>
      </c>
      <c r="B4052">
        <v>76</v>
      </c>
      <c r="C4052" t="s">
        <v>16</v>
      </c>
      <c r="D4052" t="s">
        <v>21</v>
      </c>
      <c r="E4052" t="s">
        <v>12</v>
      </c>
      <c r="F4052" t="s">
        <v>10</v>
      </c>
      <c r="G4052">
        <v>1916</v>
      </c>
      <c r="H4052" t="str">
        <f t="shared" si="63"/>
        <v>Yuksek yas</v>
      </c>
    </row>
    <row r="4053" spans="1:8" x14ac:dyDescent="0.3">
      <c r="A4053">
        <v>204051</v>
      </c>
      <c r="B4053">
        <v>67</v>
      </c>
      <c r="C4053" t="s">
        <v>7</v>
      </c>
      <c r="D4053" t="s">
        <v>18</v>
      </c>
      <c r="E4053" t="s">
        <v>9</v>
      </c>
      <c r="F4053" t="s">
        <v>10</v>
      </c>
      <c r="G4053">
        <v>1171</v>
      </c>
      <c r="H4053" t="str">
        <f t="shared" si="63"/>
        <v>Yuksek yas</v>
      </c>
    </row>
    <row r="4054" spans="1:8" x14ac:dyDescent="0.3">
      <c r="A4054">
        <v>204052</v>
      </c>
      <c r="B4054">
        <v>60</v>
      </c>
      <c r="C4054" t="s">
        <v>16</v>
      </c>
      <c r="D4054" t="s">
        <v>18</v>
      </c>
      <c r="E4054" t="s">
        <v>15</v>
      </c>
      <c r="F4054" t="s">
        <v>10</v>
      </c>
      <c r="G4054">
        <v>1220</v>
      </c>
      <c r="H4054" t="str">
        <f t="shared" si="63"/>
        <v>Yuksek yas</v>
      </c>
    </row>
    <row r="4055" spans="1:8" x14ac:dyDescent="0.3">
      <c r="A4055">
        <v>204053</v>
      </c>
      <c r="B4055">
        <v>36</v>
      </c>
      <c r="C4055" t="s">
        <v>16</v>
      </c>
      <c r="D4055" t="s">
        <v>20</v>
      </c>
      <c r="E4055" t="s">
        <v>12</v>
      </c>
      <c r="F4055" t="s">
        <v>10</v>
      </c>
      <c r="G4055">
        <v>1384</v>
      </c>
      <c r="H4055" t="str">
        <f t="shared" si="63"/>
        <v>Orta yas</v>
      </c>
    </row>
    <row r="4056" spans="1:8" x14ac:dyDescent="0.3">
      <c r="A4056">
        <v>204054</v>
      </c>
      <c r="B4056">
        <v>22</v>
      </c>
      <c r="C4056" t="s">
        <v>13</v>
      </c>
      <c r="D4056" t="s">
        <v>21</v>
      </c>
      <c r="E4056" t="s">
        <v>19</v>
      </c>
      <c r="F4056" t="s">
        <v>10</v>
      </c>
      <c r="G4056">
        <v>1094</v>
      </c>
      <c r="H4056" t="str">
        <f t="shared" si="63"/>
        <v>Kicik yas</v>
      </c>
    </row>
    <row r="4057" spans="1:8" x14ac:dyDescent="0.3">
      <c r="A4057">
        <v>204055</v>
      </c>
      <c r="B4057">
        <v>68</v>
      </c>
      <c r="C4057" t="s">
        <v>13</v>
      </c>
      <c r="D4057" t="s">
        <v>20</v>
      </c>
      <c r="E4057" t="s">
        <v>15</v>
      </c>
      <c r="F4057" t="s">
        <v>10</v>
      </c>
      <c r="G4057">
        <v>1858</v>
      </c>
      <c r="H4057" t="str">
        <f t="shared" si="63"/>
        <v>Yuksek yas</v>
      </c>
    </row>
    <row r="4058" spans="1:8" x14ac:dyDescent="0.3">
      <c r="A4058">
        <v>204056</v>
      </c>
      <c r="B4058">
        <v>28</v>
      </c>
      <c r="C4058" t="s">
        <v>13</v>
      </c>
      <c r="D4058" t="s">
        <v>20</v>
      </c>
      <c r="E4058" t="s">
        <v>15</v>
      </c>
      <c r="F4058" t="s">
        <v>10</v>
      </c>
      <c r="G4058">
        <v>1043</v>
      </c>
      <c r="H4058" t="str">
        <f t="shared" si="63"/>
        <v>Kicik yas</v>
      </c>
    </row>
    <row r="4059" spans="1:8" x14ac:dyDescent="0.3">
      <c r="A4059">
        <v>204057</v>
      </c>
      <c r="B4059">
        <v>73</v>
      </c>
      <c r="C4059" t="s">
        <v>11</v>
      </c>
      <c r="D4059" t="s">
        <v>17</v>
      </c>
      <c r="E4059" t="s">
        <v>9</v>
      </c>
      <c r="F4059" t="s">
        <v>10</v>
      </c>
      <c r="G4059">
        <v>1227</v>
      </c>
      <c r="H4059" t="str">
        <f t="shared" si="63"/>
        <v>Yuksek yas</v>
      </c>
    </row>
    <row r="4060" spans="1:8" x14ac:dyDescent="0.3">
      <c r="A4060">
        <v>204058</v>
      </c>
      <c r="B4060">
        <v>29</v>
      </c>
      <c r="C4060" t="s">
        <v>16</v>
      </c>
      <c r="D4060" t="s">
        <v>20</v>
      </c>
      <c r="E4060" t="s">
        <v>12</v>
      </c>
      <c r="F4060" t="s">
        <v>10</v>
      </c>
      <c r="G4060">
        <v>1573</v>
      </c>
      <c r="H4060" t="str">
        <f t="shared" si="63"/>
        <v>Kicik yas</v>
      </c>
    </row>
    <row r="4061" spans="1:8" x14ac:dyDescent="0.3">
      <c r="A4061">
        <v>204059</v>
      </c>
      <c r="B4061">
        <v>27</v>
      </c>
      <c r="C4061" t="s">
        <v>7</v>
      </c>
      <c r="D4061" t="s">
        <v>18</v>
      </c>
      <c r="E4061" t="s">
        <v>12</v>
      </c>
      <c r="F4061" t="s">
        <v>10</v>
      </c>
      <c r="G4061">
        <v>1316</v>
      </c>
      <c r="H4061" t="str">
        <f t="shared" si="63"/>
        <v>Kicik yas</v>
      </c>
    </row>
    <row r="4062" spans="1:8" x14ac:dyDescent="0.3">
      <c r="A4062">
        <v>204060</v>
      </c>
      <c r="B4062">
        <v>25</v>
      </c>
      <c r="C4062" t="s">
        <v>11</v>
      </c>
      <c r="D4062" t="s">
        <v>17</v>
      </c>
      <c r="E4062" t="s">
        <v>12</v>
      </c>
      <c r="F4062" t="s">
        <v>10</v>
      </c>
      <c r="G4062">
        <v>1730</v>
      </c>
      <c r="H4062" t="str">
        <f t="shared" si="63"/>
        <v>Kicik yas</v>
      </c>
    </row>
    <row r="4063" spans="1:8" x14ac:dyDescent="0.3">
      <c r="A4063">
        <v>204061</v>
      </c>
      <c r="B4063">
        <v>41</v>
      </c>
      <c r="C4063" t="s">
        <v>11</v>
      </c>
      <c r="D4063" t="s">
        <v>17</v>
      </c>
      <c r="E4063" t="s">
        <v>9</v>
      </c>
      <c r="F4063" t="s">
        <v>10</v>
      </c>
      <c r="G4063">
        <v>1334</v>
      </c>
      <c r="H4063" t="str">
        <f t="shared" si="63"/>
        <v>Orta yas</v>
      </c>
    </row>
    <row r="4064" spans="1:8" x14ac:dyDescent="0.3">
      <c r="A4064">
        <v>204062</v>
      </c>
      <c r="B4064">
        <v>77</v>
      </c>
      <c r="C4064" t="s">
        <v>16</v>
      </c>
      <c r="D4064" t="s">
        <v>20</v>
      </c>
      <c r="E4064" t="s">
        <v>15</v>
      </c>
      <c r="F4064" t="s">
        <v>10</v>
      </c>
      <c r="G4064">
        <v>1600</v>
      </c>
      <c r="H4064" t="str">
        <f t="shared" si="63"/>
        <v>Yuksek yas</v>
      </c>
    </row>
    <row r="4065" spans="1:8" x14ac:dyDescent="0.3">
      <c r="A4065">
        <v>204063</v>
      </c>
      <c r="B4065">
        <v>45</v>
      </c>
      <c r="C4065" t="s">
        <v>16</v>
      </c>
      <c r="D4065" t="s">
        <v>17</v>
      </c>
      <c r="E4065" t="s">
        <v>12</v>
      </c>
      <c r="F4065" t="s">
        <v>10</v>
      </c>
      <c r="G4065">
        <v>1623</v>
      </c>
      <c r="H4065" t="str">
        <f t="shared" si="63"/>
        <v>Orta yas</v>
      </c>
    </row>
    <row r="4066" spans="1:8" x14ac:dyDescent="0.3">
      <c r="A4066">
        <v>204064</v>
      </c>
      <c r="B4066">
        <v>58</v>
      </c>
      <c r="C4066" t="s">
        <v>13</v>
      </c>
      <c r="D4066" t="s">
        <v>21</v>
      </c>
      <c r="E4066" t="s">
        <v>19</v>
      </c>
      <c r="F4066" t="s">
        <v>10</v>
      </c>
      <c r="G4066">
        <v>1718</v>
      </c>
      <c r="H4066" t="str">
        <f t="shared" si="63"/>
        <v>Yuksek yas</v>
      </c>
    </row>
    <row r="4067" spans="1:8" x14ac:dyDescent="0.3">
      <c r="A4067">
        <v>204065</v>
      </c>
      <c r="B4067">
        <v>53</v>
      </c>
      <c r="C4067" t="s">
        <v>16</v>
      </c>
      <c r="D4067" t="s">
        <v>17</v>
      </c>
      <c r="E4067" t="s">
        <v>15</v>
      </c>
      <c r="F4067" t="s">
        <v>10</v>
      </c>
      <c r="G4067">
        <v>1999</v>
      </c>
      <c r="H4067" t="str">
        <f t="shared" si="63"/>
        <v>Yuksek yas</v>
      </c>
    </row>
    <row r="4068" spans="1:8" x14ac:dyDescent="0.3">
      <c r="A4068">
        <v>204066</v>
      </c>
      <c r="B4068">
        <v>54</v>
      </c>
      <c r="C4068" t="s">
        <v>13</v>
      </c>
      <c r="D4068" t="s">
        <v>20</v>
      </c>
      <c r="E4068" t="s">
        <v>15</v>
      </c>
      <c r="F4068" t="s">
        <v>10</v>
      </c>
      <c r="G4068">
        <v>1466</v>
      </c>
      <c r="H4068" t="str">
        <f t="shared" si="63"/>
        <v>Yuksek yas</v>
      </c>
    </row>
    <row r="4069" spans="1:8" x14ac:dyDescent="0.3">
      <c r="A4069">
        <v>204067</v>
      </c>
      <c r="B4069">
        <v>38</v>
      </c>
      <c r="C4069" t="s">
        <v>7</v>
      </c>
      <c r="D4069" t="s">
        <v>14</v>
      </c>
      <c r="E4069" t="s">
        <v>12</v>
      </c>
      <c r="F4069" t="s">
        <v>10</v>
      </c>
      <c r="G4069">
        <v>1878</v>
      </c>
      <c r="H4069" t="str">
        <f t="shared" si="63"/>
        <v>Orta yas</v>
      </c>
    </row>
    <row r="4070" spans="1:8" x14ac:dyDescent="0.3">
      <c r="A4070">
        <v>204068</v>
      </c>
      <c r="B4070">
        <v>25</v>
      </c>
      <c r="C4070" t="s">
        <v>7</v>
      </c>
      <c r="D4070" t="s">
        <v>21</v>
      </c>
      <c r="E4070" t="s">
        <v>9</v>
      </c>
      <c r="F4070" t="s">
        <v>10</v>
      </c>
      <c r="G4070">
        <v>1817</v>
      </c>
      <c r="H4070" t="str">
        <f t="shared" si="63"/>
        <v>Kicik yas</v>
      </c>
    </row>
    <row r="4071" spans="1:8" x14ac:dyDescent="0.3">
      <c r="A4071">
        <v>204069</v>
      </c>
      <c r="B4071">
        <v>72</v>
      </c>
      <c r="C4071" t="s">
        <v>13</v>
      </c>
      <c r="D4071" t="s">
        <v>18</v>
      </c>
      <c r="E4071" t="s">
        <v>12</v>
      </c>
      <c r="F4071" t="s">
        <v>10</v>
      </c>
      <c r="G4071">
        <v>1714</v>
      </c>
      <c r="H4071" t="str">
        <f t="shared" si="63"/>
        <v>Yuksek yas</v>
      </c>
    </row>
    <row r="4072" spans="1:8" x14ac:dyDescent="0.3">
      <c r="A4072">
        <v>204070</v>
      </c>
      <c r="B4072">
        <v>26</v>
      </c>
      <c r="C4072" t="s">
        <v>7</v>
      </c>
      <c r="D4072" t="s">
        <v>14</v>
      </c>
      <c r="E4072" t="s">
        <v>15</v>
      </c>
      <c r="F4072" t="s">
        <v>10</v>
      </c>
      <c r="G4072">
        <v>1296</v>
      </c>
      <c r="H4072" t="str">
        <f t="shared" si="63"/>
        <v>Kicik yas</v>
      </c>
    </row>
    <row r="4073" spans="1:8" x14ac:dyDescent="0.3">
      <c r="A4073">
        <v>204071</v>
      </c>
      <c r="B4073">
        <v>64</v>
      </c>
      <c r="C4073" t="s">
        <v>7</v>
      </c>
      <c r="D4073" t="s">
        <v>8</v>
      </c>
      <c r="E4073" t="s">
        <v>19</v>
      </c>
      <c r="F4073" t="s">
        <v>10</v>
      </c>
      <c r="G4073">
        <v>1544</v>
      </c>
      <c r="H4073" t="str">
        <f t="shared" si="63"/>
        <v>Yuksek yas</v>
      </c>
    </row>
    <row r="4074" spans="1:8" x14ac:dyDescent="0.3">
      <c r="A4074">
        <v>204072</v>
      </c>
      <c r="B4074">
        <v>32</v>
      </c>
      <c r="C4074" t="s">
        <v>13</v>
      </c>
      <c r="D4074" t="s">
        <v>14</v>
      </c>
      <c r="E4074" t="s">
        <v>9</v>
      </c>
      <c r="F4074" t="s">
        <v>10</v>
      </c>
      <c r="G4074">
        <v>1488</v>
      </c>
      <c r="H4074" t="str">
        <f t="shared" si="63"/>
        <v>Kicik yas</v>
      </c>
    </row>
    <row r="4075" spans="1:8" x14ac:dyDescent="0.3">
      <c r="A4075">
        <v>204073</v>
      </c>
      <c r="B4075">
        <v>65</v>
      </c>
      <c r="C4075" t="s">
        <v>7</v>
      </c>
      <c r="D4075" t="s">
        <v>18</v>
      </c>
      <c r="E4075" t="s">
        <v>12</v>
      </c>
      <c r="F4075" t="s">
        <v>10</v>
      </c>
      <c r="G4075">
        <v>1214</v>
      </c>
      <c r="H4075" t="str">
        <f t="shared" si="63"/>
        <v>Yuksek yas</v>
      </c>
    </row>
    <row r="4076" spans="1:8" x14ac:dyDescent="0.3">
      <c r="A4076">
        <v>204074</v>
      </c>
      <c r="B4076">
        <v>63</v>
      </c>
      <c r="C4076" t="s">
        <v>16</v>
      </c>
      <c r="D4076" t="s">
        <v>17</v>
      </c>
      <c r="E4076" t="s">
        <v>12</v>
      </c>
      <c r="F4076" t="s">
        <v>10</v>
      </c>
      <c r="G4076">
        <v>1523</v>
      </c>
      <c r="H4076" t="str">
        <f t="shared" si="63"/>
        <v>Yuksek yas</v>
      </c>
    </row>
    <row r="4077" spans="1:8" x14ac:dyDescent="0.3">
      <c r="A4077">
        <v>204075</v>
      </c>
      <c r="B4077">
        <v>57</v>
      </c>
      <c r="C4077" t="s">
        <v>7</v>
      </c>
      <c r="D4077" t="s">
        <v>20</v>
      </c>
      <c r="E4077" t="s">
        <v>12</v>
      </c>
      <c r="F4077" t="s">
        <v>10</v>
      </c>
      <c r="G4077">
        <v>1001</v>
      </c>
      <c r="H4077" t="str">
        <f t="shared" si="63"/>
        <v>Yuksek yas</v>
      </c>
    </row>
    <row r="4078" spans="1:8" x14ac:dyDescent="0.3">
      <c r="A4078">
        <v>204076</v>
      </c>
      <c r="B4078">
        <v>35</v>
      </c>
      <c r="C4078" t="s">
        <v>13</v>
      </c>
      <c r="D4078" t="s">
        <v>17</v>
      </c>
      <c r="E4078" t="s">
        <v>15</v>
      </c>
      <c r="F4078" t="s">
        <v>10</v>
      </c>
      <c r="G4078">
        <v>1874</v>
      </c>
      <c r="H4078" t="str">
        <f t="shared" si="63"/>
        <v>Orta yas</v>
      </c>
    </row>
    <row r="4079" spans="1:8" x14ac:dyDescent="0.3">
      <c r="A4079">
        <v>204077</v>
      </c>
      <c r="B4079">
        <v>59</v>
      </c>
      <c r="C4079" t="s">
        <v>16</v>
      </c>
      <c r="D4079" t="s">
        <v>21</v>
      </c>
      <c r="E4079" t="s">
        <v>19</v>
      </c>
      <c r="F4079" t="s">
        <v>10</v>
      </c>
      <c r="G4079">
        <v>1660</v>
      </c>
      <c r="H4079" t="str">
        <f t="shared" si="63"/>
        <v>Yuksek yas</v>
      </c>
    </row>
    <row r="4080" spans="1:8" x14ac:dyDescent="0.3">
      <c r="A4080">
        <v>204078</v>
      </c>
      <c r="B4080">
        <v>77</v>
      </c>
      <c r="C4080" t="s">
        <v>16</v>
      </c>
      <c r="D4080" t="s">
        <v>18</v>
      </c>
      <c r="E4080" t="s">
        <v>15</v>
      </c>
      <c r="F4080" t="s">
        <v>10</v>
      </c>
      <c r="G4080">
        <v>1653</v>
      </c>
      <c r="H4080" t="str">
        <f t="shared" si="63"/>
        <v>Yuksek yas</v>
      </c>
    </row>
    <row r="4081" spans="1:8" x14ac:dyDescent="0.3">
      <c r="A4081">
        <v>204079</v>
      </c>
      <c r="B4081">
        <v>37</v>
      </c>
      <c r="C4081" t="s">
        <v>7</v>
      </c>
      <c r="D4081" t="s">
        <v>20</v>
      </c>
      <c r="E4081" t="s">
        <v>9</v>
      </c>
      <c r="F4081" t="s">
        <v>10</v>
      </c>
      <c r="G4081">
        <v>1801</v>
      </c>
      <c r="H4081" t="str">
        <f t="shared" si="63"/>
        <v>Orta yas</v>
      </c>
    </row>
    <row r="4082" spans="1:8" x14ac:dyDescent="0.3">
      <c r="A4082">
        <v>204080</v>
      </c>
      <c r="B4082">
        <v>23</v>
      </c>
      <c r="C4082" t="s">
        <v>16</v>
      </c>
      <c r="D4082" t="s">
        <v>21</v>
      </c>
      <c r="E4082" t="s">
        <v>9</v>
      </c>
      <c r="F4082" t="s">
        <v>10</v>
      </c>
      <c r="G4082">
        <v>1206</v>
      </c>
      <c r="H4082" t="str">
        <f t="shared" si="63"/>
        <v>Kicik yas</v>
      </c>
    </row>
    <row r="4083" spans="1:8" x14ac:dyDescent="0.3">
      <c r="A4083">
        <v>204081</v>
      </c>
      <c r="B4083">
        <v>29</v>
      </c>
      <c r="C4083" t="s">
        <v>13</v>
      </c>
      <c r="D4083" t="s">
        <v>18</v>
      </c>
      <c r="E4083" t="s">
        <v>12</v>
      </c>
      <c r="F4083" t="s">
        <v>10</v>
      </c>
      <c r="G4083">
        <v>1340</v>
      </c>
      <c r="H4083" t="str">
        <f t="shared" si="63"/>
        <v>Kicik yas</v>
      </c>
    </row>
    <row r="4084" spans="1:8" x14ac:dyDescent="0.3">
      <c r="A4084">
        <v>204082</v>
      </c>
      <c r="B4084">
        <v>19</v>
      </c>
      <c r="C4084" t="s">
        <v>16</v>
      </c>
      <c r="D4084" t="s">
        <v>14</v>
      </c>
      <c r="E4084" t="s">
        <v>9</v>
      </c>
      <c r="F4084" t="s">
        <v>10</v>
      </c>
      <c r="G4084">
        <v>1703</v>
      </c>
      <c r="H4084" t="str">
        <f t="shared" si="63"/>
        <v>Kicik yas</v>
      </c>
    </row>
    <row r="4085" spans="1:8" x14ac:dyDescent="0.3">
      <c r="A4085">
        <v>204083</v>
      </c>
      <c r="B4085">
        <v>24</v>
      </c>
      <c r="C4085" t="s">
        <v>7</v>
      </c>
      <c r="D4085" t="s">
        <v>8</v>
      </c>
      <c r="E4085" t="s">
        <v>19</v>
      </c>
      <c r="F4085" t="s">
        <v>10</v>
      </c>
      <c r="G4085">
        <v>1406</v>
      </c>
      <c r="H4085" t="str">
        <f t="shared" si="63"/>
        <v>Kicik yas</v>
      </c>
    </row>
    <row r="4086" spans="1:8" x14ac:dyDescent="0.3">
      <c r="A4086">
        <v>204084</v>
      </c>
      <c r="B4086">
        <v>33</v>
      </c>
      <c r="C4086" t="s">
        <v>7</v>
      </c>
      <c r="D4086" t="s">
        <v>18</v>
      </c>
      <c r="E4086" t="s">
        <v>12</v>
      </c>
      <c r="F4086" t="s">
        <v>10</v>
      </c>
      <c r="G4086">
        <v>1852</v>
      </c>
      <c r="H4086" t="str">
        <f t="shared" si="63"/>
        <v>Kicik yas</v>
      </c>
    </row>
    <row r="4087" spans="1:8" x14ac:dyDescent="0.3">
      <c r="A4087">
        <v>204085</v>
      </c>
      <c r="B4087">
        <v>20</v>
      </c>
      <c r="C4087" t="s">
        <v>16</v>
      </c>
      <c r="D4087" t="s">
        <v>20</v>
      </c>
      <c r="E4087" t="s">
        <v>15</v>
      </c>
      <c r="F4087" t="s">
        <v>10</v>
      </c>
      <c r="G4087">
        <v>1305</v>
      </c>
      <c r="H4087" t="str">
        <f t="shared" si="63"/>
        <v>Kicik yas</v>
      </c>
    </row>
    <row r="4088" spans="1:8" x14ac:dyDescent="0.3">
      <c r="A4088">
        <v>204086</v>
      </c>
      <c r="B4088">
        <v>62</v>
      </c>
      <c r="C4088" t="s">
        <v>13</v>
      </c>
      <c r="D4088" t="s">
        <v>8</v>
      </c>
      <c r="E4088" t="s">
        <v>12</v>
      </c>
      <c r="F4088" t="s">
        <v>10</v>
      </c>
      <c r="G4088">
        <v>1506</v>
      </c>
      <c r="H4088" t="str">
        <f t="shared" si="63"/>
        <v>Yuksek yas</v>
      </c>
    </row>
    <row r="4089" spans="1:8" x14ac:dyDescent="0.3">
      <c r="A4089">
        <v>204087</v>
      </c>
      <c r="B4089">
        <v>20</v>
      </c>
      <c r="C4089" t="s">
        <v>11</v>
      </c>
      <c r="D4089" t="s">
        <v>21</v>
      </c>
      <c r="E4089" t="s">
        <v>12</v>
      </c>
      <c r="F4089" t="s">
        <v>10</v>
      </c>
      <c r="G4089">
        <v>1909</v>
      </c>
      <c r="H4089" t="str">
        <f t="shared" si="63"/>
        <v>Kicik yas</v>
      </c>
    </row>
    <row r="4090" spans="1:8" x14ac:dyDescent="0.3">
      <c r="A4090">
        <v>204088</v>
      </c>
      <c r="B4090">
        <v>44</v>
      </c>
      <c r="C4090" t="s">
        <v>7</v>
      </c>
      <c r="D4090" t="s">
        <v>20</v>
      </c>
      <c r="E4090" t="s">
        <v>15</v>
      </c>
      <c r="F4090" t="s">
        <v>10</v>
      </c>
      <c r="G4090">
        <v>1468</v>
      </c>
      <c r="H4090" t="str">
        <f t="shared" si="63"/>
        <v>Orta yas</v>
      </c>
    </row>
    <row r="4091" spans="1:8" x14ac:dyDescent="0.3">
      <c r="A4091">
        <v>204089</v>
      </c>
      <c r="B4091">
        <v>67</v>
      </c>
      <c r="C4091" t="s">
        <v>7</v>
      </c>
      <c r="D4091" t="s">
        <v>14</v>
      </c>
      <c r="E4091" t="s">
        <v>15</v>
      </c>
      <c r="F4091" t="s">
        <v>10</v>
      </c>
      <c r="G4091">
        <v>1763</v>
      </c>
      <c r="H4091" t="str">
        <f t="shared" si="63"/>
        <v>Yuksek yas</v>
      </c>
    </row>
    <row r="4092" spans="1:8" x14ac:dyDescent="0.3">
      <c r="A4092">
        <v>204090</v>
      </c>
      <c r="B4092">
        <v>60</v>
      </c>
      <c r="C4092" t="s">
        <v>13</v>
      </c>
      <c r="D4092" t="s">
        <v>20</v>
      </c>
      <c r="E4092" t="s">
        <v>15</v>
      </c>
      <c r="F4092" t="s">
        <v>10</v>
      </c>
      <c r="G4092">
        <v>1715</v>
      </c>
      <c r="H4092" t="str">
        <f t="shared" si="63"/>
        <v>Yuksek yas</v>
      </c>
    </row>
    <row r="4093" spans="1:8" x14ac:dyDescent="0.3">
      <c r="A4093">
        <v>204091</v>
      </c>
      <c r="B4093">
        <v>57</v>
      </c>
      <c r="C4093" t="s">
        <v>16</v>
      </c>
      <c r="D4093" t="s">
        <v>18</v>
      </c>
      <c r="E4093" t="s">
        <v>9</v>
      </c>
      <c r="F4093" t="s">
        <v>10</v>
      </c>
      <c r="G4093">
        <v>1873</v>
      </c>
      <c r="H4093" t="str">
        <f t="shared" si="63"/>
        <v>Yuksek yas</v>
      </c>
    </row>
    <row r="4094" spans="1:8" x14ac:dyDescent="0.3">
      <c r="A4094">
        <v>204092</v>
      </c>
      <c r="B4094">
        <v>55</v>
      </c>
      <c r="C4094" t="s">
        <v>16</v>
      </c>
      <c r="D4094" t="s">
        <v>18</v>
      </c>
      <c r="E4094" t="s">
        <v>19</v>
      </c>
      <c r="F4094" t="s">
        <v>10</v>
      </c>
      <c r="G4094">
        <v>1557</v>
      </c>
      <c r="H4094" t="str">
        <f t="shared" si="63"/>
        <v>Yuksek yas</v>
      </c>
    </row>
    <row r="4095" spans="1:8" x14ac:dyDescent="0.3">
      <c r="A4095">
        <v>204093</v>
      </c>
      <c r="B4095">
        <v>50</v>
      </c>
      <c r="C4095" t="s">
        <v>16</v>
      </c>
      <c r="D4095" t="s">
        <v>8</v>
      </c>
      <c r="E4095" t="s">
        <v>19</v>
      </c>
      <c r="F4095" t="s">
        <v>10</v>
      </c>
      <c r="G4095">
        <v>1885</v>
      </c>
      <c r="H4095" t="str">
        <f t="shared" si="63"/>
        <v>Yuksek yas</v>
      </c>
    </row>
    <row r="4096" spans="1:8" x14ac:dyDescent="0.3">
      <c r="A4096">
        <v>204094</v>
      </c>
      <c r="B4096">
        <v>45</v>
      </c>
      <c r="C4096" t="s">
        <v>16</v>
      </c>
      <c r="D4096" t="s">
        <v>21</v>
      </c>
      <c r="E4096" t="s">
        <v>19</v>
      </c>
      <c r="F4096" t="s">
        <v>10</v>
      </c>
      <c r="G4096">
        <v>1494</v>
      </c>
      <c r="H4096" t="str">
        <f t="shared" si="63"/>
        <v>Orta yas</v>
      </c>
    </row>
    <row r="4097" spans="1:8" x14ac:dyDescent="0.3">
      <c r="A4097">
        <v>204095</v>
      </c>
      <c r="B4097">
        <v>18</v>
      </c>
      <c r="C4097" t="s">
        <v>11</v>
      </c>
      <c r="D4097" t="s">
        <v>8</v>
      </c>
      <c r="E4097" t="s">
        <v>15</v>
      </c>
      <c r="F4097" t="s">
        <v>10</v>
      </c>
      <c r="G4097">
        <v>1260</v>
      </c>
      <c r="H4097" t="str">
        <f t="shared" si="63"/>
        <v>Kicik yas</v>
      </c>
    </row>
    <row r="4098" spans="1:8" x14ac:dyDescent="0.3">
      <c r="A4098">
        <v>204096</v>
      </c>
      <c r="B4098">
        <v>72</v>
      </c>
      <c r="C4098" t="s">
        <v>7</v>
      </c>
      <c r="D4098" t="s">
        <v>14</v>
      </c>
      <c r="E4098" t="s">
        <v>12</v>
      </c>
      <c r="F4098" t="s">
        <v>10</v>
      </c>
      <c r="G4098">
        <v>1577</v>
      </c>
      <c r="H4098" t="str">
        <f t="shared" ref="H4098:H4161" si="64">IF(B4098=0, "Bilinmir",
    IF(AND(B4098&gt;0, B4098&lt;35), "Kicik yas",
        IF(AND(B4098&gt;=35, B4098&lt;50), "Orta yas",
            "Yuksek yas"
        )
    )
)</f>
        <v>Yuksek yas</v>
      </c>
    </row>
    <row r="4099" spans="1:8" x14ac:dyDescent="0.3">
      <c r="A4099">
        <v>204097</v>
      </c>
      <c r="B4099">
        <v>25</v>
      </c>
      <c r="C4099" t="s">
        <v>7</v>
      </c>
      <c r="D4099" t="s">
        <v>8</v>
      </c>
      <c r="E4099" t="s">
        <v>12</v>
      </c>
      <c r="F4099" t="s">
        <v>10</v>
      </c>
      <c r="G4099">
        <v>1661</v>
      </c>
      <c r="H4099" t="str">
        <f t="shared" si="64"/>
        <v>Kicik yas</v>
      </c>
    </row>
    <row r="4100" spans="1:8" x14ac:dyDescent="0.3">
      <c r="A4100">
        <v>204098</v>
      </c>
      <c r="B4100">
        <v>54</v>
      </c>
      <c r="C4100" t="s">
        <v>16</v>
      </c>
      <c r="D4100" t="s">
        <v>17</v>
      </c>
      <c r="E4100" t="s">
        <v>9</v>
      </c>
      <c r="F4100" t="s">
        <v>10</v>
      </c>
      <c r="G4100">
        <v>1581</v>
      </c>
      <c r="H4100" t="str">
        <f t="shared" si="64"/>
        <v>Yuksek yas</v>
      </c>
    </row>
    <row r="4101" spans="1:8" x14ac:dyDescent="0.3">
      <c r="A4101">
        <v>204099</v>
      </c>
      <c r="B4101">
        <v>49</v>
      </c>
      <c r="C4101" t="s">
        <v>13</v>
      </c>
      <c r="D4101" t="s">
        <v>8</v>
      </c>
      <c r="E4101" t="s">
        <v>9</v>
      </c>
      <c r="F4101" t="s">
        <v>10</v>
      </c>
      <c r="G4101">
        <v>1363</v>
      </c>
      <c r="H4101" t="str">
        <f t="shared" si="64"/>
        <v>Orta yas</v>
      </c>
    </row>
    <row r="4102" spans="1:8" x14ac:dyDescent="0.3">
      <c r="A4102">
        <v>204100</v>
      </c>
      <c r="B4102">
        <v>77</v>
      </c>
      <c r="C4102" t="s">
        <v>13</v>
      </c>
      <c r="D4102" t="s">
        <v>20</v>
      </c>
      <c r="E4102" t="s">
        <v>19</v>
      </c>
      <c r="F4102" t="s">
        <v>10</v>
      </c>
      <c r="G4102">
        <v>1513</v>
      </c>
      <c r="H4102" t="str">
        <f t="shared" si="64"/>
        <v>Yuksek yas</v>
      </c>
    </row>
    <row r="4103" spans="1:8" x14ac:dyDescent="0.3">
      <c r="A4103">
        <v>204101</v>
      </c>
      <c r="B4103">
        <v>65</v>
      </c>
      <c r="C4103" t="s">
        <v>16</v>
      </c>
      <c r="D4103" t="s">
        <v>17</v>
      </c>
      <c r="E4103" t="s">
        <v>9</v>
      </c>
      <c r="F4103" t="s">
        <v>10</v>
      </c>
      <c r="G4103">
        <v>1540</v>
      </c>
      <c r="H4103" t="str">
        <f t="shared" si="64"/>
        <v>Yuksek yas</v>
      </c>
    </row>
    <row r="4104" spans="1:8" x14ac:dyDescent="0.3">
      <c r="A4104">
        <v>204102</v>
      </c>
      <c r="B4104">
        <v>60</v>
      </c>
      <c r="C4104" t="s">
        <v>16</v>
      </c>
      <c r="D4104" t="s">
        <v>14</v>
      </c>
      <c r="E4104" t="s">
        <v>15</v>
      </c>
      <c r="F4104" t="s">
        <v>10</v>
      </c>
      <c r="G4104">
        <v>1767</v>
      </c>
      <c r="H4104" t="str">
        <f t="shared" si="64"/>
        <v>Yuksek yas</v>
      </c>
    </row>
    <row r="4105" spans="1:8" x14ac:dyDescent="0.3">
      <c r="A4105">
        <v>204103</v>
      </c>
      <c r="B4105">
        <v>54</v>
      </c>
      <c r="C4105" t="s">
        <v>16</v>
      </c>
      <c r="D4105" t="s">
        <v>20</v>
      </c>
      <c r="E4105" t="s">
        <v>12</v>
      </c>
      <c r="F4105" t="s">
        <v>10</v>
      </c>
      <c r="G4105">
        <v>1572</v>
      </c>
      <c r="H4105" t="str">
        <f t="shared" si="64"/>
        <v>Yuksek yas</v>
      </c>
    </row>
    <row r="4106" spans="1:8" x14ac:dyDescent="0.3">
      <c r="A4106">
        <v>204104</v>
      </c>
      <c r="B4106">
        <v>21</v>
      </c>
      <c r="C4106" t="s">
        <v>7</v>
      </c>
      <c r="D4106" t="s">
        <v>17</v>
      </c>
      <c r="E4106" t="s">
        <v>19</v>
      </c>
      <c r="F4106" t="s">
        <v>10</v>
      </c>
      <c r="G4106">
        <v>1611</v>
      </c>
      <c r="H4106" t="str">
        <f t="shared" si="64"/>
        <v>Kicik yas</v>
      </c>
    </row>
    <row r="4107" spans="1:8" x14ac:dyDescent="0.3">
      <c r="A4107">
        <v>204105</v>
      </c>
      <c r="B4107">
        <v>47</v>
      </c>
      <c r="C4107" t="s">
        <v>16</v>
      </c>
      <c r="D4107" t="s">
        <v>8</v>
      </c>
      <c r="E4107" t="s">
        <v>9</v>
      </c>
      <c r="F4107" t="s">
        <v>10</v>
      </c>
      <c r="G4107">
        <v>1895</v>
      </c>
      <c r="H4107" t="str">
        <f t="shared" si="64"/>
        <v>Orta yas</v>
      </c>
    </row>
    <row r="4108" spans="1:8" x14ac:dyDescent="0.3">
      <c r="A4108">
        <v>204106</v>
      </c>
      <c r="B4108">
        <v>23</v>
      </c>
      <c r="C4108" t="s">
        <v>7</v>
      </c>
      <c r="D4108" t="s">
        <v>14</v>
      </c>
      <c r="E4108" t="s">
        <v>15</v>
      </c>
      <c r="F4108" t="s">
        <v>10</v>
      </c>
      <c r="G4108">
        <v>1454</v>
      </c>
      <c r="H4108" t="str">
        <f t="shared" si="64"/>
        <v>Kicik yas</v>
      </c>
    </row>
    <row r="4109" spans="1:8" x14ac:dyDescent="0.3">
      <c r="A4109">
        <v>204107</v>
      </c>
      <c r="B4109">
        <v>63</v>
      </c>
      <c r="C4109" t="s">
        <v>13</v>
      </c>
      <c r="D4109" t="s">
        <v>21</v>
      </c>
      <c r="E4109" t="s">
        <v>15</v>
      </c>
      <c r="F4109" t="s">
        <v>10</v>
      </c>
      <c r="G4109">
        <v>1143</v>
      </c>
      <c r="H4109" t="str">
        <f t="shared" si="64"/>
        <v>Yuksek yas</v>
      </c>
    </row>
    <row r="4110" spans="1:8" x14ac:dyDescent="0.3">
      <c r="A4110">
        <v>204108</v>
      </c>
      <c r="B4110">
        <v>71</v>
      </c>
      <c r="C4110" t="s">
        <v>13</v>
      </c>
      <c r="D4110" t="s">
        <v>14</v>
      </c>
      <c r="E4110" t="s">
        <v>12</v>
      </c>
      <c r="F4110" t="s">
        <v>10</v>
      </c>
      <c r="G4110">
        <v>1191</v>
      </c>
      <c r="H4110" t="str">
        <f t="shared" si="64"/>
        <v>Yuksek yas</v>
      </c>
    </row>
    <row r="4111" spans="1:8" x14ac:dyDescent="0.3">
      <c r="A4111">
        <v>204109</v>
      </c>
      <c r="B4111">
        <v>36</v>
      </c>
      <c r="C4111" t="s">
        <v>7</v>
      </c>
      <c r="D4111" t="s">
        <v>14</v>
      </c>
      <c r="E4111" t="s">
        <v>15</v>
      </c>
      <c r="F4111" t="s">
        <v>10</v>
      </c>
      <c r="G4111">
        <v>1864</v>
      </c>
      <c r="H4111" t="str">
        <f t="shared" si="64"/>
        <v>Orta yas</v>
      </c>
    </row>
    <row r="4112" spans="1:8" x14ac:dyDescent="0.3">
      <c r="A4112">
        <v>204110</v>
      </c>
      <c r="B4112">
        <v>49</v>
      </c>
      <c r="C4112" t="s">
        <v>7</v>
      </c>
      <c r="D4112" t="s">
        <v>20</v>
      </c>
      <c r="E4112" t="s">
        <v>9</v>
      </c>
      <c r="F4112" t="s">
        <v>10</v>
      </c>
      <c r="G4112">
        <v>1352</v>
      </c>
      <c r="H4112" t="str">
        <f t="shared" si="64"/>
        <v>Orta yas</v>
      </c>
    </row>
    <row r="4113" spans="1:8" x14ac:dyDescent="0.3">
      <c r="A4113">
        <v>204111</v>
      </c>
      <c r="B4113">
        <v>26</v>
      </c>
      <c r="C4113" t="s">
        <v>7</v>
      </c>
      <c r="D4113" t="s">
        <v>21</v>
      </c>
      <c r="E4113" t="s">
        <v>15</v>
      </c>
      <c r="F4113" t="s">
        <v>10</v>
      </c>
      <c r="G4113">
        <v>1781</v>
      </c>
      <c r="H4113" t="str">
        <f t="shared" si="64"/>
        <v>Kicik yas</v>
      </c>
    </row>
    <row r="4114" spans="1:8" x14ac:dyDescent="0.3">
      <c r="A4114">
        <v>204112</v>
      </c>
      <c r="B4114">
        <v>29</v>
      </c>
      <c r="C4114" t="s">
        <v>7</v>
      </c>
      <c r="D4114" t="s">
        <v>8</v>
      </c>
      <c r="E4114" t="s">
        <v>15</v>
      </c>
      <c r="F4114" t="s">
        <v>10</v>
      </c>
      <c r="G4114">
        <v>1298</v>
      </c>
      <c r="H4114" t="str">
        <f t="shared" si="64"/>
        <v>Kicik yas</v>
      </c>
    </row>
    <row r="4115" spans="1:8" x14ac:dyDescent="0.3">
      <c r="A4115">
        <v>204113</v>
      </c>
      <c r="B4115">
        <v>28</v>
      </c>
      <c r="C4115" t="s">
        <v>16</v>
      </c>
      <c r="D4115" t="s">
        <v>14</v>
      </c>
      <c r="E4115" t="s">
        <v>19</v>
      </c>
      <c r="F4115" t="s">
        <v>10</v>
      </c>
      <c r="G4115">
        <v>1459</v>
      </c>
      <c r="H4115" t="str">
        <f t="shared" si="64"/>
        <v>Kicik yas</v>
      </c>
    </row>
    <row r="4116" spans="1:8" x14ac:dyDescent="0.3">
      <c r="A4116">
        <v>204114</v>
      </c>
      <c r="B4116">
        <v>63</v>
      </c>
      <c r="C4116" t="s">
        <v>13</v>
      </c>
      <c r="D4116" t="s">
        <v>14</v>
      </c>
      <c r="E4116" t="s">
        <v>15</v>
      </c>
      <c r="F4116" t="s">
        <v>10</v>
      </c>
      <c r="G4116">
        <v>1426</v>
      </c>
      <c r="H4116" t="str">
        <f t="shared" si="64"/>
        <v>Yuksek yas</v>
      </c>
    </row>
    <row r="4117" spans="1:8" x14ac:dyDescent="0.3">
      <c r="A4117">
        <v>204115</v>
      </c>
      <c r="B4117">
        <v>72</v>
      </c>
      <c r="C4117" t="s">
        <v>16</v>
      </c>
      <c r="D4117" t="s">
        <v>17</v>
      </c>
      <c r="E4117" t="s">
        <v>12</v>
      </c>
      <c r="F4117" t="s">
        <v>10</v>
      </c>
      <c r="G4117">
        <v>1837</v>
      </c>
      <c r="H4117" t="str">
        <f t="shared" si="64"/>
        <v>Yuksek yas</v>
      </c>
    </row>
    <row r="4118" spans="1:8" x14ac:dyDescent="0.3">
      <c r="A4118">
        <v>204116</v>
      </c>
      <c r="B4118">
        <v>33</v>
      </c>
      <c r="C4118" t="s">
        <v>7</v>
      </c>
      <c r="D4118" t="s">
        <v>17</v>
      </c>
      <c r="E4118" t="s">
        <v>9</v>
      </c>
      <c r="F4118" t="s">
        <v>10</v>
      </c>
      <c r="G4118">
        <v>1822</v>
      </c>
      <c r="H4118" t="str">
        <f t="shared" si="64"/>
        <v>Kicik yas</v>
      </c>
    </row>
    <row r="4119" spans="1:8" x14ac:dyDescent="0.3">
      <c r="A4119">
        <v>204117</v>
      </c>
      <c r="B4119">
        <v>18</v>
      </c>
      <c r="C4119" t="s">
        <v>16</v>
      </c>
      <c r="D4119" t="s">
        <v>20</v>
      </c>
      <c r="E4119" t="s">
        <v>15</v>
      </c>
      <c r="F4119" t="s">
        <v>10</v>
      </c>
      <c r="G4119">
        <v>1715</v>
      </c>
      <c r="H4119" t="str">
        <f t="shared" si="64"/>
        <v>Kicik yas</v>
      </c>
    </row>
    <row r="4120" spans="1:8" x14ac:dyDescent="0.3">
      <c r="A4120">
        <v>204118</v>
      </c>
      <c r="B4120">
        <v>62</v>
      </c>
      <c r="C4120" t="s">
        <v>16</v>
      </c>
      <c r="D4120" t="s">
        <v>18</v>
      </c>
      <c r="E4120" t="s">
        <v>15</v>
      </c>
      <c r="F4120" t="s">
        <v>10</v>
      </c>
      <c r="G4120">
        <v>1756</v>
      </c>
      <c r="H4120" t="str">
        <f t="shared" si="64"/>
        <v>Yuksek yas</v>
      </c>
    </row>
    <row r="4121" spans="1:8" x14ac:dyDescent="0.3">
      <c r="A4121">
        <v>204119</v>
      </c>
      <c r="B4121">
        <v>72</v>
      </c>
      <c r="C4121" t="s">
        <v>13</v>
      </c>
      <c r="D4121" t="s">
        <v>17</v>
      </c>
      <c r="E4121" t="s">
        <v>15</v>
      </c>
      <c r="F4121" t="s">
        <v>10</v>
      </c>
      <c r="G4121">
        <v>1030</v>
      </c>
      <c r="H4121" t="str">
        <f t="shared" si="64"/>
        <v>Yuksek yas</v>
      </c>
    </row>
    <row r="4122" spans="1:8" x14ac:dyDescent="0.3">
      <c r="A4122">
        <v>204120</v>
      </c>
      <c r="B4122">
        <v>0</v>
      </c>
      <c r="C4122" t="s">
        <v>16</v>
      </c>
      <c r="D4122" t="s">
        <v>17</v>
      </c>
      <c r="E4122" t="s">
        <v>19</v>
      </c>
      <c r="F4122" t="s">
        <v>10</v>
      </c>
      <c r="G4122">
        <v>1331</v>
      </c>
      <c r="H4122" t="str">
        <f t="shared" si="64"/>
        <v>Bilinmir</v>
      </c>
    </row>
    <row r="4123" spans="1:8" x14ac:dyDescent="0.3">
      <c r="A4123">
        <v>204121</v>
      </c>
      <c r="B4123">
        <v>38</v>
      </c>
      <c r="C4123" t="s">
        <v>13</v>
      </c>
      <c r="D4123" t="s">
        <v>14</v>
      </c>
      <c r="E4123" t="s">
        <v>15</v>
      </c>
      <c r="F4123" t="s">
        <v>10</v>
      </c>
      <c r="G4123">
        <v>1969</v>
      </c>
      <c r="H4123" t="str">
        <f t="shared" si="64"/>
        <v>Orta yas</v>
      </c>
    </row>
    <row r="4124" spans="1:8" x14ac:dyDescent="0.3">
      <c r="A4124">
        <v>204122</v>
      </c>
      <c r="B4124">
        <v>47</v>
      </c>
      <c r="C4124" t="s">
        <v>11</v>
      </c>
      <c r="D4124" t="s">
        <v>20</v>
      </c>
      <c r="E4124" t="s">
        <v>12</v>
      </c>
      <c r="F4124" t="s">
        <v>10</v>
      </c>
      <c r="G4124">
        <v>1935</v>
      </c>
      <c r="H4124" t="str">
        <f t="shared" si="64"/>
        <v>Orta yas</v>
      </c>
    </row>
    <row r="4125" spans="1:8" x14ac:dyDescent="0.3">
      <c r="A4125">
        <v>204123</v>
      </c>
      <c r="B4125">
        <v>30</v>
      </c>
      <c r="C4125" t="s">
        <v>16</v>
      </c>
      <c r="D4125" t="s">
        <v>18</v>
      </c>
      <c r="E4125" t="s">
        <v>12</v>
      </c>
      <c r="F4125" t="s">
        <v>10</v>
      </c>
      <c r="G4125">
        <v>1410</v>
      </c>
      <c r="H4125" t="str">
        <f t="shared" si="64"/>
        <v>Kicik yas</v>
      </c>
    </row>
    <row r="4126" spans="1:8" x14ac:dyDescent="0.3">
      <c r="A4126">
        <v>204124</v>
      </c>
      <c r="B4126">
        <v>51</v>
      </c>
      <c r="C4126" t="s">
        <v>7</v>
      </c>
      <c r="D4126" t="s">
        <v>8</v>
      </c>
      <c r="E4126" t="s">
        <v>15</v>
      </c>
      <c r="F4126" t="s">
        <v>10</v>
      </c>
      <c r="G4126">
        <v>1051</v>
      </c>
      <c r="H4126" t="str">
        <f t="shared" si="64"/>
        <v>Yuksek yas</v>
      </c>
    </row>
    <row r="4127" spans="1:8" x14ac:dyDescent="0.3">
      <c r="A4127">
        <v>204125</v>
      </c>
      <c r="B4127">
        <v>21</v>
      </c>
      <c r="C4127" t="s">
        <v>11</v>
      </c>
      <c r="D4127" t="s">
        <v>21</v>
      </c>
      <c r="E4127" t="s">
        <v>9</v>
      </c>
      <c r="F4127" t="s">
        <v>10</v>
      </c>
      <c r="G4127">
        <v>1383</v>
      </c>
      <c r="H4127" t="str">
        <f t="shared" si="64"/>
        <v>Kicik yas</v>
      </c>
    </row>
    <row r="4128" spans="1:8" x14ac:dyDescent="0.3">
      <c r="A4128">
        <v>204126</v>
      </c>
      <c r="B4128">
        <v>45</v>
      </c>
      <c r="C4128" t="s">
        <v>7</v>
      </c>
      <c r="D4128" t="s">
        <v>17</v>
      </c>
      <c r="E4128" t="s">
        <v>9</v>
      </c>
      <c r="F4128" t="s">
        <v>10</v>
      </c>
      <c r="G4128">
        <v>1242</v>
      </c>
      <c r="H4128" t="str">
        <f t="shared" si="64"/>
        <v>Orta yas</v>
      </c>
    </row>
    <row r="4129" spans="1:8" x14ac:dyDescent="0.3">
      <c r="A4129">
        <v>204127</v>
      </c>
      <c r="B4129">
        <v>55</v>
      </c>
      <c r="C4129" t="s">
        <v>7</v>
      </c>
      <c r="D4129" t="s">
        <v>21</v>
      </c>
      <c r="E4129" t="s">
        <v>19</v>
      </c>
      <c r="F4129" t="s">
        <v>10</v>
      </c>
      <c r="G4129">
        <v>1774</v>
      </c>
      <c r="H4129" t="str">
        <f t="shared" si="64"/>
        <v>Yuksek yas</v>
      </c>
    </row>
    <row r="4130" spans="1:8" x14ac:dyDescent="0.3">
      <c r="A4130">
        <v>204128</v>
      </c>
      <c r="B4130">
        <v>75</v>
      </c>
      <c r="C4130" t="s">
        <v>13</v>
      </c>
      <c r="D4130" t="s">
        <v>21</v>
      </c>
      <c r="E4130" t="s">
        <v>15</v>
      </c>
      <c r="F4130" t="s">
        <v>10</v>
      </c>
      <c r="G4130">
        <v>1685</v>
      </c>
      <c r="H4130" t="str">
        <f t="shared" si="64"/>
        <v>Yuksek yas</v>
      </c>
    </row>
    <row r="4131" spans="1:8" x14ac:dyDescent="0.3">
      <c r="A4131">
        <v>204129</v>
      </c>
      <c r="B4131">
        <v>48</v>
      </c>
      <c r="C4131" t="s">
        <v>7</v>
      </c>
      <c r="D4131" t="s">
        <v>17</v>
      </c>
      <c r="E4131" t="s">
        <v>19</v>
      </c>
      <c r="F4131" t="s">
        <v>10</v>
      </c>
      <c r="G4131">
        <v>1611</v>
      </c>
      <c r="H4131" t="str">
        <f t="shared" si="64"/>
        <v>Orta yas</v>
      </c>
    </row>
    <row r="4132" spans="1:8" x14ac:dyDescent="0.3">
      <c r="A4132">
        <v>204130</v>
      </c>
      <c r="B4132">
        <v>76</v>
      </c>
      <c r="C4132" t="s">
        <v>7</v>
      </c>
      <c r="D4132" t="s">
        <v>17</v>
      </c>
      <c r="E4132" t="s">
        <v>15</v>
      </c>
      <c r="F4132" t="s">
        <v>10</v>
      </c>
      <c r="G4132">
        <v>1416</v>
      </c>
      <c r="H4132" t="str">
        <f t="shared" si="64"/>
        <v>Yuksek yas</v>
      </c>
    </row>
    <row r="4133" spans="1:8" x14ac:dyDescent="0.3">
      <c r="A4133">
        <v>204131</v>
      </c>
      <c r="B4133">
        <v>72</v>
      </c>
      <c r="C4133" t="s">
        <v>7</v>
      </c>
      <c r="D4133" t="s">
        <v>17</v>
      </c>
      <c r="E4133" t="s">
        <v>12</v>
      </c>
      <c r="F4133" t="s">
        <v>10</v>
      </c>
      <c r="G4133">
        <v>1474</v>
      </c>
      <c r="H4133" t="str">
        <f t="shared" si="64"/>
        <v>Yuksek yas</v>
      </c>
    </row>
    <row r="4134" spans="1:8" x14ac:dyDescent="0.3">
      <c r="A4134">
        <v>204132</v>
      </c>
      <c r="B4134">
        <v>44</v>
      </c>
      <c r="C4134" t="s">
        <v>16</v>
      </c>
      <c r="D4134" t="s">
        <v>20</v>
      </c>
      <c r="E4134" t="s">
        <v>9</v>
      </c>
      <c r="F4134" t="s">
        <v>10</v>
      </c>
      <c r="G4134">
        <v>1391</v>
      </c>
      <c r="H4134" t="str">
        <f t="shared" si="64"/>
        <v>Orta yas</v>
      </c>
    </row>
    <row r="4135" spans="1:8" x14ac:dyDescent="0.3">
      <c r="A4135">
        <v>204133</v>
      </c>
      <c r="B4135">
        <v>22</v>
      </c>
      <c r="C4135" t="s">
        <v>7</v>
      </c>
      <c r="D4135" t="s">
        <v>18</v>
      </c>
      <c r="E4135" t="s">
        <v>9</v>
      </c>
      <c r="F4135" t="s">
        <v>10</v>
      </c>
      <c r="G4135">
        <v>1388</v>
      </c>
      <c r="H4135" t="str">
        <f t="shared" si="64"/>
        <v>Kicik yas</v>
      </c>
    </row>
    <row r="4136" spans="1:8" x14ac:dyDescent="0.3">
      <c r="A4136">
        <v>204134</v>
      </c>
      <c r="B4136">
        <v>42</v>
      </c>
      <c r="C4136" t="s">
        <v>13</v>
      </c>
      <c r="D4136" t="s">
        <v>20</v>
      </c>
      <c r="E4136" t="s">
        <v>12</v>
      </c>
      <c r="F4136" t="s">
        <v>10</v>
      </c>
      <c r="G4136">
        <v>1572</v>
      </c>
      <c r="H4136" t="str">
        <f t="shared" si="64"/>
        <v>Orta yas</v>
      </c>
    </row>
    <row r="4137" spans="1:8" x14ac:dyDescent="0.3">
      <c r="A4137">
        <v>204135</v>
      </c>
      <c r="B4137">
        <v>20</v>
      </c>
      <c r="C4137" t="s">
        <v>16</v>
      </c>
      <c r="D4137" t="s">
        <v>20</v>
      </c>
      <c r="E4137" t="s">
        <v>12</v>
      </c>
      <c r="F4137" t="s">
        <v>10</v>
      </c>
      <c r="G4137">
        <v>1967</v>
      </c>
      <c r="H4137" t="str">
        <f t="shared" si="64"/>
        <v>Kicik yas</v>
      </c>
    </row>
    <row r="4138" spans="1:8" x14ac:dyDescent="0.3">
      <c r="A4138">
        <v>204136</v>
      </c>
      <c r="B4138">
        <v>50</v>
      </c>
      <c r="C4138" t="s">
        <v>16</v>
      </c>
      <c r="D4138" t="s">
        <v>14</v>
      </c>
      <c r="E4138" t="s">
        <v>15</v>
      </c>
      <c r="F4138" t="s">
        <v>10</v>
      </c>
      <c r="G4138">
        <v>1871</v>
      </c>
      <c r="H4138" t="str">
        <f t="shared" si="64"/>
        <v>Yuksek yas</v>
      </c>
    </row>
    <row r="4139" spans="1:8" x14ac:dyDescent="0.3">
      <c r="A4139">
        <v>204137</v>
      </c>
      <c r="B4139">
        <v>21</v>
      </c>
      <c r="C4139" t="s">
        <v>13</v>
      </c>
      <c r="D4139" t="s">
        <v>21</v>
      </c>
      <c r="E4139" t="s">
        <v>9</v>
      </c>
      <c r="F4139" t="s">
        <v>10</v>
      </c>
      <c r="G4139">
        <v>1699</v>
      </c>
      <c r="H4139" t="str">
        <f t="shared" si="64"/>
        <v>Kicik yas</v>
      </c>
    </row>
    <row r="4140" spans="1:8" x14ac:dyDescent="0.3">
      <c r="A4140">
        <v>204138</v>
      </c>
      <c r="B4140">
        <v>42</v>
      </c>
      <c r="C4140" t="s">
        <v>7</v>
      </c>
      <c r="D4140" t="s">
        <v>20</v>
      </c>
      <c r="E4140" t="s">
        <v>15</v>
      </c>
      <c r="F4140" t="s">
        <v>10</v>
      </c>
      <c r="G4140">
        <v>1468</v>
      </c>
      <c r="H4140" t="str">
        <f t="shared" si="64"/>
        <v>Orta yas</v>
      </c>
    </row>
    <row r="4141" spans="1:8" x14ac:dyDescent="0.3">
      <c r="A4141">
        <v>204139</v>
      </c>
      <c r="B4141">
        <v>37</v>
      </c>
      <c r="C4141" t="s">
        <v>16</v>
      </c>
      <c r="D4141" t="s">
        <v>17</v>
      </c>
      <c r="E4141" t="s">
        <v>12</v>
      </c>
      <c r="F4141" t="s">
        <v>10</v>
      </c>
      <c r="G4141">
        <v>1407</v>
      </c>
      <c r="H4141" t="str">
        <f t="shared" si="64"/>
        <v>Orta yas</v>
      </c>
    </row>
    <row r="4142" spans="1:8" x14ac:dyDescent="0.3">
      <c r="A4142">
        <v>204140</v>
      </c>
      <c r="B4142">
        <v>51</v>
      </c>
      <c r="C4142" t="s">
        <v>16</v>
      </c>
      <c r="D4142" t="s">
        <v>14</v>
      </c>
      <c r="E4142" t="s">
        <v>15</v>
      </c>
      <c r="F4142" t="s">
        <v>10</v>
      </c>
      <c r="G4142">
        <v>1518</v>
      </c>
      <c r="H4142" t="str">
        <f t="shared" si="64"/>
        <v>Yuksek yas</v>
      </c>
    </row>
    <row r="4143" spans="1:8" x14ac:dyDescent="0.3">
      <c r="A4143">
        <v>204141</v>
      </c>
      <c r="B4143">
        <v>43</v>
      </c>
      <c r="C4143" t="s">
        <v>16</v>
      </c>
      <c r="D4143" t="s">
        <v>8</v>
      </c>
      <c r="E4143" t="s">
        <v>15</v>
      </c>
      <c r="F4143" t="s">
        <v>10</v>
      </c>
      <c r="G4143">
        <v>1188</v>
      </c>
      <c r="H4143" t="str">
        <f t="shared" si="64"/>
        <v>Orta yas</v>
      </c>
    </row>
    <row r="4144" spans="1:8" x14ac:dyDescent="0.3">
      <c r="A4144">
        <v>204142</v>
      </c>
      <c r="B4144">
        <v>79</v>
      </c>
      <c r="C4144" t="s">
        <v>7</v>
      </c>
      <c r="D4144" t="s">
        <v>20</v>
      </c>
      <c r="E4144" t="s">
        <v>12</v>
      </c>
      <c r="F4144" t="s">
        <v>10</v>
      </c>
      <c r="G4144">
        <v>1594</v>
      </c>
      <c r="H4144" t="str">
        <f t="shared" si="64"/>
        <v>Yuksek yas</v>
      </c>
    </row>
    <row r="4145" spans="1:8" x14ac:dyDescent="0.3">
      <c r="A4145">
        <v>204143</v>
      </c>
      <c r="B4145">
        <v>79</v>
      </c>
      <c r="C4145" t="s">
        <v>11</v>
      </c>
      <c r="D4145" t="s">
        <v>8</v>
      </c>
      <c r="E4145" t="s">
        <v>9</v>
      </c>
      <c r="F4145" t="s">
        <v>10</v>
      </c>
      <c r="G4145">
        <v>1350</v>
      </c>
      <c r="H4145" t="str">
        <f t="shared" si="64"/>
        <v>Yuksek yas</v>
      </c>
    </row>
    <row r="4146" spans="1:8" x14ac:dyDescent="0.3">
      <c r="A4146">
        <v>204144</v>
      </c>
      <c r="B4146">
        <v>22</v>
      </c>
      <c r="C4146" t="s">
        <v>13</v>
      </c>
      <c r="D4146" t="s">
        <v>18</v>
      </c>
      <c r="E4146" t="s">
        <v>9</v>
      </c>
      <c r="F4146" t="s">
        <v>10</v>
      </c>
      <c r="G4146">
        <v>1931</v>
      </c>
      <c r="H4146" t="str">
        <f t="shared" si="64"/>
        <v>Kicik yas</v>
      </c>
    </row>
    <row r="4147" spans="1:8" x14ac:dyDescent="0.3">
      <c r="A4147">
        <v>204145</v>
      </c>
      <c r="B4147">
        <v>52</v>
      </c>
      <c r="C4147" t="s">
        <v>7</v>
      </c>
      <c r="D4147" t="s">
        <v>20</v>
      </c>
      <c r="E4147" t="s">
        <v>15</v>
      </c>
      <c r="F4147" t="s">
        <v>10</v>
      </c>
      <c r="G4147">
        <v>1282</v>
      </c>
      <c r="H4147" t="str">
        <f t="shared" si="64"/>
        <v>Yuksek yas</v>
      </c>
    </row>
    <row r="4148" spans="1:8" x14ac:dyDescent="0.3">
      <c r="A4148">
        <v>204146</v>
      </c>
      <c r="B4148">
        <v>78</v>
      </c>
      <c r="C4148" t="s">
        <v>13</v>
      </c>
      <c r="D4148" t="s">
        <v>17</v>
      </c>
      <c r="E4148" t="s">
        <v>19</v>
      </c>
      <c r="F4148" t="s">
        <v>10</v>
      </c>
      <c r="G4148">
        <v>1635</v>
      </c>
      <c r="H4148" t="str">
        <f t="shared" si="64"/>
        <v>Yuksek yas</v>
      </c>
    </row>
    <row r="4149" spans="1:8" x14ac:dyDescent="0.3">
      <c r="A4149">
        <v>204147</v>
      </c>
      <c r="B4149">
        <v>45</v>
      </c>
      <c r="C4149" t="s">
        <v>13</v>
      </c>
      <c r="D4149" t="s">
        <v>20</v>
      </c>
      <c r="E4149" t="s">
        <v>12</v>
      </c>
      <c r="F4149" t="s">
        <v>10</v>
      </c>
      <c r="G4149">
        <v>1156</v>
      </c>
      <c r="H4149" t="str">
        <f t="shared" si="64"/>
        <v>Orta yas</v>
      </c>
    </row>
    <row r="4150" spans="1:8" x14ac:dyDescent="0.3">
      <c r="A4150">
        <v>204148</v>
      </c>
      <c r="B4150">
        <v>46</v>
      </c>
      <c r="C4150" t="s">
        <v>16</v>
      </c>
      <c r="D4150" t="s">
        <v>21</v>
      </c>
      <c r="E4150" t="s">
        <v>19</v>
      </c>
      <c r="F4150" t="s">
        <v>10</v>
      </c>
      <c r="G4150">
        <v>1598</v>
      </c>
      <c r="H4150" t="str">
        <f t="shared" si="64"/>
        <v>Orta yas</v>
      </c>
    </row>
    <row r="4151" spans="1:8" x14ac:dyDescent="0.3">
      <c r="A4151">
        <v>204149</v>
      </c>
      <c r="B4151">
        <v>26</v>
      </c>
      <c r="C4151" t="s">
        <v>16</v>
      </c>
      <c r="D4151" t="s">
        <v>21</v>
      </c>
      <c r="E4151" t="s">
        <v>9</v>
      </c>
      <c r="F4151" t="s">
        <v>10</v>
      </c>
      <c r="G4151">
        <v>1147</v>
      </c>
      <c r="H4151" t="str">
        <f t="shared" si="64"/>
        <v>Kicik yas</v>
      </c>
    </row>
    <row r="4152" spans="1:8" x14ac:dyDescent="0.3">
      <c r="A4152">
        <v>204150</v>
      </c>
      <c r="B4152">
        <v>69</v>
      </c>
      <c r="C4152" t="s">
        <v>16</v>
      </c>
      <c r="D4152" t="s">
        <v>14</v>
      </c>
      <c r="E4152" t="s">
        <v>9</v>
      </c>
      <c r="F4152" t="s">
        <v>10</v>
      </c>
      <c r="G4152">
        <v>1069</v>
      </c>
      <c r="H4152" t="str">
        <f t="shared" si="64"/>
        <v>Yuksek yas</v>
      </c>
    </row>
    <row r="4153" spans="1:8" x14ac:dyDescent="0.3">
      <c r="A4153">
        <v>204151</v>
      </c>
      <c r="B4153">
        <v>55</v>
      </c>
      <c r="C4153" t="s">
        <v>13</v>
      </c>
      <c r="D4153" t="s">
        <v>21</v>
      </c>
      <c r="E4153" t="s">
        <v>19</v>
      </c>
      <c r="F4153" t="s">
        <v>10</v>
      </c>
      <c r="G4153">
        <v>1971</v>
      </c>
      <c r="H4153" t="str">
        <f t="shared" si="64"/>
        <v>Yuksek yas</v>
      </c>
    </row>
    <row r="4154" spans="1:8" x14ac:dyDescent="0.3">
      <c r="A4154">
        <v>204152</v>
      </c>
      <c r="B4154">
        <v>67</v>
      </c>
      <c r="C4154" t="s">
        <v>7</v>
      </c>
      <c r="D4154" t="s">
        <v>17</v>
      </c>
      <c r="E4154" t="s">
        <v>9</v>
      </c>
      <c r="F4154" t="s">
        <v>10</v>
      </c>
      <c r="G4154">
        <v>1369</v>
      </c>
      <c r="H4154" t="str">
        <f t="shared" si="64"/>
        <v>Yuksek yas</v>
      </c>
    </row>
    <row r="4155" spans="1:8" x14ac:dyDescent="0.3">
      <c r="A4155">
        <v>204153</v>
      </c>
      <c r="B4155">
        <v>23</v>
      </c>
      <c r="C4155" t="s">
        <v>16</v>
      </c>
      <c r="D4155" t="s">
        <v>8</v>
      </c>
      <c r="E4155" t="s">
        <v>12</v>
      </c>
      <c r="F4155" t="s">
        <v>10</v>
      </c>
      <c r="G4155">
        <v>1587</v>
      </c>
      <c r="H4155" t="str">
        <f t="shared" si="64"/>
        <v>Kicik yas</v>
      </c>
    </row>
    <row r="4156" spans="1:8" x14ac:dyDescent="0.3">
      <c r="A4156">
        <v>204154</v>
      </c>
      <c r="B4156">
        <v>36</v>
      </c>
      <c r="C4156" t="s">
        <v>16</v>
      </c>
      <c r="D4156" t="s">
        <v>18</v>
      </c>
      <c r="E4156" t="s">
        <v>9</v>
      </c>
      <c r="F4156" t="s">
        <v>10</v>
      </c>
      <c r="G4156">
        <v>1625</v>
      </c>
      <c r="H4156" t="str">
        <f t="shared" si="64"/>
        <v>Orta yas</v>
      </c>
    </row>
    <row r="4157" spans="1:8" x14ac:dyDescent="0.3">
      <c r="A4157">
        <v>204155</v>
      </c>
      <c r="B4157">
        <v>77</v>
      </c>
      <c r="C4157" t="s">
        <v>13</v>
      </c>
      <c r="D4157" t="s">
        <v>17</v>
      </c>
      <c r="E4157" t="s">
        <v>19</v>
      </c>
      <c r="F4157" t="s">
        <v>10</v>
      </c>
      <c r="G4157">
        <v>1514</v>
      </c>
      <c r="H4157" t="str">
        <f t="shared" si="64"/>
        <v>Yuksek yas</v>
      </c>
    </row>
    <row r="4158" spans="1:8" x14ac:dyDescent="0.3">
      <c r="A4158">
        <v>204156</v>
      </c>
      <c r="B4158">
        <v>61</v>
      </c>
      <c r="C4158" t="s">
        <v>7</v>
      </c>
      <c r="D4158" t="s">
        <v>8</v>
      </c>
      <c r="E4158" t="s">
        <v>15</v>
      </c>
      <c r="F4158" t="s">
        <v>10</v>
      </c>
      <c r="G4158">
        <v>1233</v>
      </c>
      <c r="H4158" t="str">
        <f t="shared" si="64"/>
        <v>Yuksek yas</v>
      </c>
    </row>
    <row r="4159" spans="1:8" x14ac:dyDescent="0.3">
      <c r="A4159">
        <v>204157</v>
      </c>
      <c r="B4159">
        <v>74</v>
      </c>
      <c r="C4159" t="s">
        <v>13</v>
      </c>
      <c r="D4159" t="s">
        <v>20</v>
      </c>
      <c r="E4159" t="s">
        <v>9</v>
      </c>
      <c r="F4159" t="s">
        <v>10</v>
      </c>
      <c r="G4159">
        <v>1678</v>
      </c>
      <c r="H4159" t="str">
        <f t="shared" si="64"/>
        <v>Yuksek yas</v>
      </c>
    </row>
    <row r="4160" spans="1:8" x14ac:dyDescent="0.3">
      <c r="A4160">
        <v>204158</v>
      </c>
      <c r="B4160">
        <v>28</v>
      </c>
      <c r="C4160" t="s">
        <v>16</v>
      </c>
      <c r="D4160" t="s">
        <v>14</v>
      </c>
      <c r="E4160" t="s">
        <v>12</v>
      </c>
      <c r="F4160" t="s">
        <v>10</v>
      </c>
      <c r="G4160">
        <v>1610</v>
      </c>
      <c r="H4160" t="str">
        <f t="shared" si="64"/>
        <v>Kicik yas</v>
      </c>
    </row>
    <row r="4161" spans="1:8" x14ac:dyDescent="0.3">
      <c r="A4161">
        <v>204159</v>
      </c>
      <c r="B4161">
        <v>19</v>
      </c>
      <c r="C4161" t="s">
        <v>13</v>
      </c>
      <c r="D4161" t="s">
        <v>17</v>
      </c>
      <c r="E4161" t="s">
        <v>19</v>
      </c>
      <c r="F4161" t="s">
        <v>10</v>
      </c>
      <c r="G4161">
        <v>1635</v>
      </c>
      <c r="H4161" t="str">
        <f t="shared" si="64"/>
        <v>Kicik yas</v>
      </c>
    </row>
    <row r="4162" spans="1:8" x14ac:dyDescent="0.3">
      <c r="A4162">
        <v>204160</v>
      </c>
      <c r="B4162">
        <v>64</v>
      </c>
      <c r="C4162" t="s">
        <v>16</v>
      </c>
      <c r="D4162" t="s">
        <v>20</v>
      </c>
      <c r="E4162" t="s">
        <v>15</v>
      </c>
      <c r="F4162" t="s">
        <v>10</v>
      </c>
      <c r="G4162">
        <v>1466</v>
      </c>
      <c r="H4162" t="str">
        <f t="shared" ref="H4162:H4225" si="65">IF(B4162=0, "Bilinmir",
    IF(AND(B4162&gt;0, B4162&lt;35), "Kicik yas",
        IF(AND(B4162&gt;=35, B4162&lt;50), "Orta yas",
            "Yuksek yas"
        )
    )
)</f>
        <v>Yuksek yas</v>
      </c>
    </row>
    <row r="4163" spans="1:8" x14ac:dyDescent="0.3">
      <c r="A4163">
        <v>204161</v>
      </c>
      <c r="B4163">
        <v>61</v>
      </c>
      <c r="C4163" t="s">
        <v>11</v>
      </c>
      <c r="D4163" t="s">
        <v>18</v>
      </c>
      <c r="E4163" t="s">
        <v>9</v>
      </c>
      <c r="F4163" t="s">
        <v>10</v>
      </c>
      <c r="G4163">
        <v>1556</v>
      </c>
      <c r="H4163" t="str">
        <f t="shared" si="65"/>
        <v>Yuksek yas</v>
      </c>
    </row>
    <row r="4164" spans="1:8" x14ac:dyDescent="0.3">
      <c r="A4164">
        <v>204162</v>
      </c>
      <c r="B4164">
        <v>0</v>
      </c>
      <c r="C4164" t="s">
        <v>13</v>
      </c>
      <c r="D4164" t="s">
        <v>8</v>
      </c>
      <c r="E4164" t="s">
        <v>15</v>
      </c>
      <c r="F4164" t="s">
        <v>10</v>
      </c>
      <c r="G4164">
        <v>1893</v>
      </c>
      <c r="H4164" t="str">
        <f t="shared" si="65"/>
        <v>Bilinmir</v>
      </c>
    </row>
    <row r="4165" spans="1:8" x14ac:dyDescent="0.3">
      <c r="A4165">
        <v>204163</v>
      </c>
      <c r="B4165">
        <v>0</v>
      </c>
      <c r="C4165" t="s">
        <v>11</v>
      </c>
      <c r="D4165" t="s">
        <v>20</v>
      </c>
      <c r="E4165" t="s">
        <v>12</v>
      </c>
      <c r="F4165" t="s">
        <v>10</v>
      </c>
      <c r="G4165">
        <v>1835</v>
      </c>
      <c r="H4165" t="str">
        <f t="shared" si="65"/>
        <v>Bilinmir</v>
      </c>
    </row>
    <row r="4166" spans="1:8" x14ac:dyDescent="0.3">
      <c r="A4166">
        <v>204164</v>
      </c>
      <c r="B4166">
        <v>38</v>
      </c>
      <c r="C4166" t="s">
        <v>16</v>
      </c>
      <c r="D4166" t="s">
        <v>8</v>
      </c>
      <c r="E4166" t="s">
        <v>19</v>
      </c>
      <c r="F4166" t="s">
        <v>10</v>
      </c>
      <c r="G4166">
        <v>1286</v>
      </c>
      <c r="H4166" t="str">
        <f t="shared" si="65"/>
        <v>Orta yas</v>
      </c>
    </row>
    <row r="4167" spans="1:8" x14ac:dyDescent="0.3">
      <c r="A4167">
        <v>204165</v>
      </c>
      <c r="B4167">
        <v>41</v>
      </c>
      <c r="C4167" t="s">
        <v>16</v>
      </c>
      <c r="D4167" t="s">
        <v>17</v>
      </c>
      <c r="E4167" t="s">
        <v>9</v>
      </c>
      <c r="F4167" t="s">
        <v>10</v>
      </c>
      <c r="G4167">
        <v>1617</v>
      </c>
      <c r="H4167" t="str">
        <f t="shared" si="65"/>
        <v>Orta yas</v>
      </c>
    </row>
    <row r="4168" spans="1:8" x14ac:dyDescent="0.3">
      <c r="A4168">
        <v>204166</v>
      </c>
      <c r="B4168">
        <v>51</v>
      </c>
      <c r="C4168" t="s">
        <v>16</v>
      </c>
      <c r="D4168" t="s">
        <v>17</v>
      </c>
      <c r="E4168" t="s">
        <v>19</v>
      </c>
      <c r="F4168" t="s">
        <v>10</v>
      </c>
      <c r="G4168">
        <v>1293</v>
      </c>
      <c r="H4168" t="str">
        <f t="shared" si="65"/>
        <v>Yuksek yas</v>
      </c>
    </row>
    <row r="4169" spans="1:8" x14ac:dyDescent="0.3">
      <c r="A4169">
        <v>204167</v>
      </c>
      <c r="B4169">
        <v>39</v>
      </c>
      <c r="C4169" t="s">
        <v>11</v>
      </c>
      <c r="D4169" t="s">
        <v>8</v>
      </c>
      <c r="E4169" t="s">
        <v>9</v>
      </c>
      <c r="F4169" t="s">
        <v>10</v>
      </c>
      <c r="G4169">
        <v>1480</v>
      </c>
      <c r="H4169" t="str">
        <f t="shared" si="65"/>
        <v>Orta yas</v>
      </c>
    </row>
    <row r="4170" spans="1:8" x14ac:dyDescent="0.3">
      <c r="A4170">
        <v>204168</v>
      </c>
      <c r="B4170">
        <v>20</v>
      </c>
      <c r="C4170" t="s">
        <v>16</v>
      </c>
      <c r="D4170" t="s">
        <v>18</v>
      </c>
      <c r="E4170" t="s">
        <v>9</v>
      </c>
      <c r="F4170" t="s">
        <v>10</v>
      </c>
      <c r="G4170">
        <v>1133</v>
      </c>
      <c r="H4170" t="str">
        <f t="shared" si="65"/>
        <v>Kicik yas</v>
      </c>
    </row>
    <row r="4171" spans="1:8" x14ac:dyDescent="0.3">
      <c r="A4171">
        <v>204169</v>
      </c>
      <c r="B4171">
        <v>29</v>
      </c>
      <c r="C4171" t="s">
        <v>13</v>
      </c>
      <c r="D4171" t="s">
        <v>8</v>
      </c>
      <c r="E4171" t="s">
        <v>9</v>
      </c>
      <c r="F4171" t="s">
        <v>10</v>
      </c>
      <c r="G4171">
        <v>1007</v>
      </c>
      <c r="H4171" t="str">
        <f t="shared" si="65"/>
        <v>Kicik yas</v>
      </c>
    </row>
    <row r="4172" spans="1:8" x14ac:dyDescent="0.3">
      <c r="A4172">
        <v>204170</v>
      </c>
      <c r="B4172">
        <v>45</v>
      </c>
      <c r="C4172" t="s">
        <v>16</v>
      </c>
      <c r="D4172" t="s">
        <v>20</v>
      </c>
      <c r="E4172" t="s">
        <v>15</v>
      </c>
      <c r="F4172" t="s">
        <v>10</v>
      </c>
      <c r="G4172">
        <v>1027</v>
      </c>
      <c r="H4172" t="str">
        <f t="shared" si="65"/>
        <v>Orta yas</v>
      </c>
    </row>
    <row r="4173" spans="1:8" x14ac:dyDescent="0.3">
      <c r="A4173">
        <v>204171</v>
      </c>
      <c r="B4173">
        <v>47</v>
      </c>
      <c r="C4173" t="s">
        <v>13</v>
      </c>
      <c r="D4173" t="s">
        <v>20</v>
      </c>
      <c r="E4173" t="s">
        <v>15</v>
      </c>
      <c r="F4173" t="s">
        <v>10</v>
      </c>
      <c r="G4173">
        <v>1782</v>
      </c>
      <c r="H4173" t="str">
        <f t="shared" si="65"/>
        <v>Orta yas</v>
      </c>
    </row>
    <row r="4174" spans="1:8" x14ac:dyDescent="0.3">
      <c r="A4174">
        <v>204172</v>
      </c>
      <c r="B4174">
        <v>43</v>
      </c>
      <c r="C4174" t="s">
        <v>13</v>
      </c>
      <c r="D4174" t="s">
        <v>20</v>
      </c>
      <c r="E4174" t="s">
        <v>15</v>
      </c>
      <c r="F4174" t="s">
        <v>10</v>
      </c>
      <c r="G4174">
        <v>1734</v>
      </c>
      <c r="H4174" t="str">
        <f t="shared" si="65"/>
        <v>Orta yas</v>
      </c>
    </row>
    <row r="4175" spans="1:8" x14ac:dyDescent="0.3">
      <c r="A4175">
        <v>204173</v>
      </c>
      <c r="B4175">
        <v>65</v>
      </c>
      <c r="C4175" t="s">
        <v>16</v>
      </c>
      <c r="D4175" t="s">
        <v>17</v>
      </c>
      <c r="E4175" t="s">
        <v>12</v>
      </c>
      <c r="F4175" t="s">
        <v>10</v>
      </c>
      <c r="G4175">
        <v>1519</v>
      </c>
      <c r="H4175" t="str">
        <f t="shared" si="65"/>
        <v>Yuksek yas</v>
      </c>
    </row>
    <row r="4176" spans="1:8" x14ac:dyDescent="0.3">
      <c r="A4176">
        <v>204174</v>
      </c>
      <c r="B4176">
        <v>38</v>
      </c>
      <c r="C4176" t="s">
        <v>16</v>
      </c>
      <c r="D4176" t="s">
        <v>20</v>
      </c>
      <c r="E4176" t="s">
        <v>12</v>
      </c>
      <c r="F4176" t="s">
        <v>10</v>
      </c>
      <c r="G4176">
        <v>1309</v>
      </c>
      <c r="H4176" t="str">
        <f t="shared" si="65"/>
        <v>Orta yas</v>
      </c>
    </row>
    <row r="4177" spans="1:8" x14ac:dyDescent="0.3">
      <c r="A4177">
        <v>204175</v>
      </c>
      <c r="B4177">
        <v>45</v>
      </c>
      <c r="C4177" t="s">
        <v>16</v>
      </c>
      <c r="D4177" t="s">
        <v>17</v>
      </c>
      <c r="E4177" t="s">
        <v>12</v>
      </c>
      <c r="F4177" t="s">
        <v>10</v>
      </c>
      <c r="G4177">
        <v>1645</v>
      </c>
      <c r="H4177" t="str">
        <f t="shared" si="65"/>
        <v>Orta yas</v>
      </c>
    </row>
    <row r="4178" spans="1:8" x14ac:dyDescent="0.3">
      <c r="A4178">
        <v>204176</v>
      </c>
      <c r="B4178">
        <v>73</v>
      </c>
      <c r="C4178" t="s">
        <v>16</v>
      </c>
      <c r="D4178" t="s">
        <v>17</v>
      </c>
      <c r="E4178" t="s">
        <v>9</v>
      </c>
      <c r="F4178" t="s">
        <v>10</v>
      </c>
      <c r="G4178">
        <v>1540</v>
      </c>
      <c r="H4178" t="str">
        <f t="shared" si="65"/>
        <v>Yuksek yas</v>
      </c>
    </row>
    <row r="4179" spans="1:8" x14ac:dyDescent="0.3">
      <c r="A4179">
        <v>204177</v>
      </c>
      <c r="B4179">
        <v>43</v>
      </c>
      <c r="C4179" t="s">
        <v>7</v>
      </c>
      <c r="D4179" t="s">
        <v>17</v>
      </c>
      <c r="E4179" t="s">
        <v>15</v>
      </c>
      <c r="F4179" t="s">
        <v>10</v>
      </c>
      <c r="G4179">
        <v>1626</v>
      </c>
      <c r="H4179" t="str">
        <f t="shared" si="65"/>
        <v>Orta yas</v>
      </c>
    </row>
    <row r="4180" spans="1:8" x14ac:dyDescent="0.3">
      <c r="A4180">
        <v>204178</v>
      </c>
      <c r="B4180">
        <v>79</v>
      </c>
      <c r="C4180" t="s">
        <v>16</v>
      </c>
      <c r="D4180" t="s">
        <v>14</v>
      </c>
      <c r="E4180" t="s">
        <v>12</v>
      </c>
      <c r="F4180" t="s">
        <v>10</v>
      </c>
      <c r="G4180">
        <v>1493</v>
      </c>
      <c r="H4180" t="str">
        <f t="shared" si="65"/>
        <v>Yuksek yas</v>
      </c>
    </row>
    <row r="4181" spans="1:8" x14ac:dyDescent="0.3">
      <c r="A4181">
        <v>204179</v>
      </c>
      <c r="B4181">
        <v>50</v>
      </c>
      <c r="C4181" t="s">
        <v>16</v>
      </c>
      <c r="D4181" t="s">
        <v>21</v>
      </c>
      <c r="E4181" t="s">
        <v>9</v>
      </c>
      <c r="F4181" t="s">
        <v>10</v>
      </c>
      <c r="G4181">
        <v>1033</v>
      </c>
      <c r="H4181" t="str">
        <f t="shared" si="65"/>
        <v>Yuksek yas</v>
      </c>
    </row>
    <row r="4182" spans="1:8" x14ac:dyDescent="0.3">
      <c r="A4182">
        <v>204180</v>
      </c>
      <c r="B4182">
        <v>38</v>
      </c>
      <c r="C4182" t="s">
        <v>16</v>
      </c>
      <c r="D4182" t="s">
        <v>8</v>
      </c>
      <c r="E4182" t="s">
        <v>12</v>
      </c>
      <c r="F4182" t="s">
        <v>10</v>
      </c>
      <c r="G4182">
        <v>1006</v>
      </c>
      <c r="H4182" t="str">
        <f t="shared" si="65"/>
        <v>Orta yas</v>
      </c>
    </row>
    <row r="4183" spans="1:8" x14ac:dyDescent="0.3">
      <c r="A4183">
        <v>204181</v>
      </c>
      <c r="B4183">
        <v>52</v>
      </c>
      <c r="C4183" t="s">
        <v>13</v>
      </c>
      <c r="D4183" t="s">
        <v>8</v>
      </c>
      <c r="E4183" t="s">
        <v>12</v>
      </c>
      <c r="F4183" t="s">
        <v>10</v>
      </c>
      <c r="G4183">
        <v>1039</v>
      </c>
      <c r="H4183" t="str">
        <f t="shared" si="65"/>
        <v>Yuksek yas</v>
      </c>
    </row>
    <row r="4184" spans="1:8" x14ac:dyDescent="0.3">
      <c r="A4184">
        <v>204182</v>
      </c>
      <c r="B4184">
        <v>69</v>
      </c>
      <c r="C4184" t="s">
        <v>16</v>
      </c>
      <c r="D4184" t="s">
        <v>17</v>
      </c>
      <c r="E4184" t="s">
        <v>9</v>
      </c>
      <c r="F4184" t="s">
        <v>10</v>
      </c>
      <c r="G4184">
        <v>1329</v>
      </c>
      <c r="H4184" t="str">
        <f t="shared" si="65"/>
        <v>Yuksek yas</v>
      </c>
    </row>
    <row r="4185" spans="1:8" x14ac:dyDescent="0.3">
      <c r="A4185">
        <v>204183</v>
      </c>
      <c r="B4185">
        <v>51</v>
      </c>
      <c r="C4185" t="s">
        <v>13</v>
      </c>
      <c r="D4185" t="s">
        <v>20</v>
      </c>
      <c r="E4185" t="s">
        <v>15</v>
      </c>
      <c r="F4185" t="s">
        <v>10</v>
      </c>
      <c r="G4185">
        <v>1908</v>
      </c>
      <c r="H4185" t="str">
        <f t="shared" si="65"/>
        <v>Yuksek yas</v>
      </c>
    </row>
    <row r="4186" spans="1:8" x14ac:dyDescent="0.3">
      <c r="A4186">
        <v>204184</v>
      </c>
      <c r="B4186">
        <v>0</v>
      </c>
      <c r="C4186" t="s">
        <v>11</v>
      </c>
      <c r="D4186" t="s">
        <v>17</v>
      </c>
      <c r="E4186" t="s">
        <v>19</v>
      </c>
      <c r="F4186" t="s">
        <v>10</v>
      </c>
      <c r="G4186">
        <v>1061</v>
      </c>
      <c r="H4186" t="str">
        <f t="shared" si="65"/>
        <v>Bilinmir</v>
      </c>
    </row>
    <row r="4187" spans="1:8" x14ac:dyDescent="0.3">
      <c r="A4187">
        <v>204185</v>
      </c>
      <c r="B4187">
        <v>68</v>
      </c>
      <c r="C4187" t="s">
        <v>13</v>
      </c>
      <c r="D4187" t="s">
        <v>17</v>
      </c>
      <c r="E4187" t="s">
        <v>12</v>
      </c>
      <c r="F4187" t="s">
        <v>10</v>
      </c>
      <c r="G4187">
        <v>1085</v>
      </c>
      <c r="H4187" t="str">
        <f t="shared" si="65"/>
        <v>Yuksek yas</v>
      </c>
    </row>
    <row r="4188" spans="1:8" x14ac:dyDescent="0.3">
      <c r="A4188">
        <v>204186</v>
      </c>
      <c r="B4188">
        <v>64</v>
      </c>
      <c r="C4188" t="s">
        <v>13</v>
      </c>
      <c r="D4188" t="s">
        <v>14</v>
      </c>
      <c r="E4188" t="s">
        <v>15</v>
      </c>
      <c r="F4188" t="s">
        <v>10</v>
      </c>
      <c r="G4188">
        <v>1724</v>
      </c>
      <c r="H4188" t="str">
        <f t="shared" si="65"/>
        <v>Yuksek yas</v>
      </c>
    </row>
    <row r="4189" spans="1:8" x14ac:dyDescent="0.3">
      <c r="A4189">
        <v>204187</v>
      </c>
      <c r="B4189">
        <v>35</v>
      </c>
      <c r="C4189" t="s">
        <v>7</v>
      </c>
      <c r="D4189" t="s">
        <v>14</v>
      </c>
      <c r="E4189" t="s">
        <v>19</v>
      </c>
      <c r="F4189" t="s">
        <v>10</v>
      </c>
      <c r="G4189">
        <v>1115</v>
      </c>
      <c r="H4189" t="str">
        <f t="shared" si="65"/>
        <v>Orta yas</v>
      </c>
    </row>
    <row r="4190" spans="1:8" x14ac:dyDescent="0.3">
      <c r="A4190">
        <v>204188</v>
      </c>
      <c r="B4190">
        <v>75</v>
      </c>
      <c r="C4190" t="s">
        <v>16</v>
      </c>
      <c r="D4190" t="s">
        <v>8</v>
      </c>
      <c r="E4190" t="s">
        <v>15</v>
      </c>
      <c r="F4190" t="s">
        <v>10</v>
      </c>
      <c r="G4190">
        <v>1576</v>
      </c>
      <c r="H4190" t="str">
        <f t="shared" si="65"/>
        <v>Yuksek yas</v>
      </c>
    </row>
    <row r="4191" spans="1:8" x14ac:dyDescent="0.3">
      <c r="A4191">
        <v>204189</v>
      </c>
      <c r="B4191">
        <v>28</v>
      </c>
      <c r="C4191" t="s">
        <v>13</v>
      </c>
      <c r="D4191" t="s">
        <v>14</v>
      </c>
      <c r="E4191" t="s">
        <v>15</v>
      </c>
      <c r="F4191" t="s">
        <v>10</v>
      </c>
      <c r="G4191">
        <v>1296</v>
      </c>
      <c r="H4191" t="str">
        <f t="shared" si="65"/>
        <v>Kicik yas</v>
      </c>
    </row>
    <row r="4192" spans="1:8" x14ac:dyDescent="0.3">
      <c r="A4192">
        <v>204190</v>
      </c>
      <c r="B4192">
        <v>74</v>
      </c>
      <c r="C4192" t="s">
        <v>16</v>
      </c>
      <c r="D4192" t="s">
        <v>21</v>
      </c>
      <c r="E4192" t="s">
        <v>12</v>
      </c>
      <c r="F4192" t="s">
        <v>10</v>
      </c>
      <c r="G4192">
        <v>1378</v>
      </c>
      <c r="H4192" t="str">
        <f t="shared" si="65"/>
        <v>Yuksek yas</v>
      </c>
    </row>
    <row r="4193" spans="1:8" x14ac:dyDescent="0.3">
      <c r="A4193">
        <v>204191</v>
      </c>
      <c r="B4193">
        <v>40</v>
      </c>
      <c r="C4193" t="s">
        <v>13</v>
      </c>
      <c r="D4193" t="s">
        <v>18</v>
      </c>
      <c r="E4193" t="s">
        <v>9</v>
      </c>
      <c r="F4193" t="s">
        <v>10</v>
      </c>
      <c r="G4193">
        <v>1681</v>
      </c>
      <c r="H4193" t="str">
        <f t="shared" si="65"/>
        <v>Orta yas</v>
      </c>
    </row>
    <row r="4194" spans="1:8" x14ac:dyDescent="0.3">
      <c r="A4194">
        <v>204192</v>
      </c>
      <c r="B4194">
        <v>65</v>
      </c>
      <c r="C4194" t="s">
        <v>7</v>
      </c>
      <c r="D4194" t="s">
        <v>14</v>
      </c>
      <c r="E4194" t="s">
        <v>9</v>
      </c>
      <c r="F4194" t="s">
        <v>10</v>
      </c>
      <c r="G4194">
        <v>1627</v>
      </c>
      <c r="H4194" t="str">
        <f t="shared" si="65"/>
        <v>Yuksek yas</v>
      </c>
    </row>
    <row r="4195" spans="1:8" x14ac:dyDescent="0.3">
      <c r="A4195">
        <v>204193</v>
      </c>
      <c r="B4195">
        <v>39</v>
      </c>
      <c r="C4195" t="s">
        <v>13</v>
      </c>
      <c r="D4195" t="s">
        <v>21</v>
      </c>
      <c r="E4195" t="s">
        <v>9</v>
      </c>
      <c r="F4195" t="s">
        <v>10</v>
      </c>
      <c r="G4195">
        <v>1321</v>
      </c>
      <c r="H4195" t="str">
        <f t="shared" si="65"/>
        <v>Orta yas</v>
      </c>
    </row>
    <row r="4196" spans="1:8" x14ac:dyDescent="0.3">
      <c r="A4196">
        <v>204194</v>
      </c>
      <c r="B4196">
        <v>34</v>
      </c>
      <c r="C4196" t="s">
        <v>16</v>
      </c>
      <c r="D4196" t="s">
        <v>14</v>
      </c>
      <c r="E4196" t="s">
        <v>9</v>
      </c>
      <c r="F4196" t="s">
        <v>10</v>
      </c>
      <c r="G4196">
        <v>1627</v>
      </c>
      <c r="H4196" t="str">
        <f t="shared" si="65"/>
        <v>Kicik yas</v>
      </c>
    </row>
    <row r="4197" spans="1:8" x14ac:dyDescent="0.3">
      <c r="A4197">
        <v>204195</v>
      </c>
      <c r="B4197">
        <v>22</v>
      </c>
      <c r="C4197" t="s">
        <v>16</v>
      </c>
      <c r="D4197" t="s">
        <v>17</v>
      </c>
      <c r="E4197" t="s">
        <v>19</v>
      </c>
      <c r="F4197" t="s">
        <v>10</v>
      </c>
      <c r="G4197">
        <v>1732</v>
      </c>
      <c r="H4197" t="str">
        <f t="shared" si="65"/>
        <v>Kicik yas</v>
      </c>
    </row>
    <row r="4198" spans="1:8" x14ac:dyDescent="0.3">
      <c r="A4198">
        <v>204196</v>
      </c>
      <c r="B4198">
        <v>61</v>
      </c>
      <c r="C4198" t="s">
        <v>7</v>
      </c>
      <c r="D4198" t="s">
        <v>14</v>
      </c>
      <c r="E4198" t="s">
        <v>9</v>
      </c>
      <c r="F4198" t="s">
        <v>10</v>
      </c>
      <c r="G4198">
        <v>1394</v>
      </c>
      <c r="H4198" t="str">
        <f t="shared" si="65"/>
        <v>Yuksek yas</v>
      </c>
    </row>
    <row r="4199" spans="1:8" x14ac:dyDescent="0.3">
      <c r="A4199">
        <v>204197</v>
      </c>
      <c r="B4199">
        <v>28</v>
      </c>
      <c r="C4199" t="s">
        <v>16</v>
      </c>
      <c r="D4199" t="s">
        <v>8</v>
      </c>
      <c r="E4199" t="s">
        <v>19</v>
      </c>
      <c r="F4199" t="s">
        <v>10</v>
      </c>
      <c r="G4199">
        <v>1356</v>
      </c>
      <c r="H4199" t="str">
        <f t="shared" si="65"/>
        <v>Kicik yas</v>
      </c>
    </row>
    <row r="4200" spans="1:8" x14ac:dyDescent="0.3">
      <c r="A4200">
        <v>204198</v>
      </c>
      <c r="B4200">
        <v>47</v>
      </c>
      <c r="C4200" t="s">
        <v>16</v>
      </c>
      <c r="D4200" t="s">
        <v>20</v>
      </c>
      <c r="E4200" t="s">
        <v>15</v>
      </c>
      <c r="F4200" t="s">
        <v>10</v>
      </c>
      <c r="G4200">
        <v>1561</v>
      </c>
      <c r="H4200" t="str">
        <f t="shared" si="65"/>
        <v>Orta yas</v>
      </c>
    </row>
    <row r="4201" spans="1:8" x14ac:dyDescent="0.3">
      <c r="A4201">
        <v>204199</v>
      </c>
      <c r="B4201">
        <v>32</v>
      </c>
      <c r="C4201" t="s">
        <v>13</v>
      </c>
      <c r="D4201" t="s">
        <v>17</v>
      </c>
      <c r="E4201" t="s">
        <v>15</v>
      </c>
      <c r="F4201" t="s">
        <v>10</v>
      </c>
      <c r="G4201">
        <v>1838</v>
      </c>
      <c r="H4201" t="str">
        <f t="shared" si="65"/>
        <v>Kicik yas</v>
      </c>
    </row>
    <row r="4202" spans="1:8" x14ac:dyDescent="0.3">
      <c r="A4202">
        <v>204200</v>
      </c>
      <c r="B4202">
        <v>0</v>
      </c>
      <c r="C4202" t="s">
        <v>16</v>
      </c>
      <c r="D4202" t="s">
        <v>18</v>
      </c>
      <c r="E4202" t="s">
        <v>19</v>
      </c>
      <c r="F4202" t="s">
        <v>10</v>
      </c>
      <c r="G4202">
        <v>1418</v>
      </c>
      <c r="H4202" t="str">
        <f t="shared" si="65"/>
        <v>Bilinmir</v>
      </c>
    </row>
    <row r="4203" spans="1:8" x14ac:dyDescent="0.3">
      <c r="A4203">
        <v>204201</v>
      </c>
      <c r="B4203">
        <v>52</v>
      </c>
      <c r="C4203" t="s">
        <v>13</v>
      </c>
      <c r="D4203" t="s">
        <v>20</v>
      </c>
      <c r="E4203" t="s">
        <v>19</v>
      </c>
      <c r="F4203" t="s">
        <v>10</v>
      </c>
      <c r="G4203">
        <v>1477</v>
      </c>
      <c r="H4203" t="str">
        <f t="shared" si="65"/>
        <v>Yuksek yas</v>
      </c>
    </row>
    <row r="4204" spans="1:8" x14ac:dyDescent="0.3">
      <c r="A4204">
        <v>204202</v>
      </c>
      <c r="B4204">
        <v>50</v>
      </c>
      <c r="C4204" t="s">
        <v>7</v>
      </c>
      <c r="D4204" t="s">
        <v>21</v>
      </c>
      <c r="E4204" t="s">
        <v>15</v>
      </c>
      <c r="F4204" t="s">
        <v>10</v>
      </c>
      <c r="G4204">
        <v>1335</v>
      </c>
      <c r="H4204" t="str">
        <f t="shared" si="65"/>
        <v>Yuksek yas</v>
      </c>
    </row>
    <row r="4205" spans="1:8" x14ac:dyDescent="0.3">
      <c r="A4205">
        <v>204203</v>
      </c>
      <c r="B4205">
        <v>37</v>
      </c>
      <c r="C4205" t="s">
        <v>16</v>
      </c>
      <c r="D4205" t="s">
        <v>18</v>
      </c>
      <c r="E4205" t="s">
        <v>19</v>
      </c>
      <c r="F4205" t="s">
        <v>10</v>
      </c>
      <c r="G4205">
        <v>1590</v>
      </c>
      <c r="H4205" t="str">
        <f t="shared" si="65"/>
        <v>Orta yas</v>
      </c>
    </row>
    <row r="4206" spans="1:8" x14ac:dyDescent="0.3">
      <c r="A4206">
        <v>204204</v>
      </c>
      <c r="B4206">
        <v>78</v>
      </c>
      <c r="C4206" t="s">
        <v>13</v>
      </c>
      <c r="D4206" t="s">
        <v>17</v>
      </c>
      <c r="E4206" t="s">
        <v>15</v>
      </c>
      <c r="F4206" t="s">
        <v>10</v>
      </c>
      <c r="G4206">
        <v>1999</v>
      </c>
      <c r="H4206" t="str">
        <f t="shared" si="65"/>
        <v>Yuksek yas</v>
      </c>
    </row>
    <row r="4207" spans="1:8" x14ac:dyDescent="0.3">
      <c r="A4207">
        <v>204205</v>
      </c>
      <c r="B4207">
        <v>33</v>
      </c>
      <c r="C4207" t="s">
        <v>16</v>
      </c>
      <c r="D4207" t="s">
        <v>18</v>
      </c>
      <c r="E4207" t="s">
        <v>9</v>
      </c>
      <c r="F4207" t="s">
        <v>10</v>
      </c>
      <c r="G4207">
        <v>1019</v>
      </c>
      <c r="H4207" t="str">
        <f t="shared" si="65"/>
        <v>Kicik yas</v>
      </c>
    </row>
    <row r="4208" spans="1:8" x14ac:dyDescent="0.3">
      <c r="A4208">
        <v>204206</v>
      </c>
      <c r="B4208">
        <v>51</v>
      </c>
      <c r="C4208" t="s">
        <v>13</v>
      </c>
      <c r="D4208" t="s">
        <v>21</v>
      </c>
      <c r="E4208" t="s">
        <v>9</v>
      </c>
      <c r="F4208" t="s">
        <v>10</v>
      </c>
      <c r="G4208">
        <v>1411</v>
      </c>
      <c r="H4208" t="str">
        <f t="shared" si="65"/>
        <v>Yuksek yas</v>
      </c>
    </row>
    <row r="4209" spans="1:8" x14ac:dyDescent="0.3">
      <c r="A4209">
        <v>204207</v>
      </c>
      <c r="B4209">
        <v>19</v>
      </c>
      <c r="C4209" t="s">
        <v>7</v>
      </c>
      <c r="D4209" t="s">
        <v>8</v>
      </c>
      <c r="E4209" t="s">
        <v>9</v>
      </c>
      <c r="F4209" t="s">
        <v>10</v>
      </c>
      <c r="G4209">
        <v>1890</v>
      </c>
      <c r="H4209" t="str">
        <f t="shared" si="65"/>
        <v>Kicik yas</v>
      </c>
    </row>
    <row r="4210" spans="1:8" x14ac:dyDescent="0.3">
      <c r="A4210">
        <v>204208</v>
      </c>
      <c r="B4210">
        <v>52</v>
      </c>
      <c r="C4210" t="s">
        <v>13</v>
      </c>
      <c r="D4210" t="s">
        <v>21</v>
      </c>
      <c r="E4210" t="s">
        <v>19</v>
      </c>
      <c r="F4210" t="s">
        <v>10</v>
      </c>
      <c r="G4210">
        <v>1548</v>
      </c>
      <c r="H4210" t="str">
        <f t="shared" si="65"/>
        <v>Yuksek yas</v>
      </c>
    </row>
    <row r="4211" spans="1:8" x14ac:dyDescent="0.3">
      <c r="A4211">
        <v>204209</v>
      </c>
      <c r="B4211">
        <v>57</v>
      </c>
      <c r="C4211" t="s">
        <v>16</v>
      </c>
      <c r="D4211" t="s">
        <v>20</v>
      </c>
      <c r="E4211" t="s">
        <v>19</v>
      </c>
      <c r="F4211" t="s">
        <v>10</v>
      </c>
      <c r="G4211">
        <v>1258</v>
      </c>
      <c r="H4211" t="str">
        <f t="shared" si="65"/>
        <v>Yuksek yas</v>
      </c>
    </row>
    <row r="4212" spans="1:8" x14ac:dyDescent="0.3">
      <c r="A4212">
        <v>204210</v>
      </c>
      <c r="B4212">
        <v>73</v>
      </c>
      <c r="C4212" t="s">
        <v>13</v>
      </c>
      <c r="D4212" t="s">
        <v>8</v>
      </c>
      <c r="E4212" t="s">
        <v>15</v>
      </c>
      <c r="F4212" t="s">
        <v>10</v>
      </c>
      <c r="G4212">
        <v>1604</v>
      </c>
      <c r="H4212" t="str">
        <f t="shared" si="65"/>
        <v>Yuksek yas</v>
      </c>
    </row>
    <row r="4213" spans="1:8" x14ac:dyDescent="0.3">
      <c r="A4213">
        <v>204211</v>
      </c>
      <c r="B4213">
        <v>45</v>
      </c>
      <c r="C4213" t="s">
        <v>16</v>
      </c>
      <c r="D4213" t="s">
        <v>17</v>
      </c>
      <c r="E4213" t="s">
        <v>15</v>
      </c>
      <c r="F4213" t="s">
        <v>10</v>
      </c>
      <c r="G4213">
        <v>1698</v>
      </c>
      <c r="H4213" t="str">
        <f t="shared" si="65"/>
        <v>Orta yas</v>
      </c>
    </row>
    <row r="4214" spans="1:8" x14ac:dyDescent="0.3">
      <c r="A4214">
        <v>204212</v>
      </c>
      <c r="B4214">
        <v>64</v>
      </c>
      <c r="C4214" t="s">
        <v>7</v>
      </c>
      <c r="D4214" t="s">
        <v>8</v>
      </c>
      <c r="E4214" t="s">
        <v>19</v>
      </c>
      <c r="F4214" t="s">
        <v>10</v>
      </c>
      <c r="G4214">
        <v>1356</v>
      </c>
      <c r="H4214" t="str">
        <f t="shared" si="65"/>
        <v>Yuksek yas</v>
      </c>
    </row>
    <row r="4215" spans="1:8" x14ac:dyDescent="0.3">
      <c r="A4215">
        <v>204213</v>
      </c>
      <c r="B4215">
        <v>56</v>
      </c>
      <c r="C4215" t="s">
        <v>13</v>
      </c>
      <c r="D4215" t="s">
        <v>8</v>
      </c>
      <c r="E4215" t="s">
        <v>19</v>
      </c>
      <c r="F4215" t="s">
        <v>10</v>
      </c>
      <c r="G4215">
        <v>1200</v>
      </c>
      <c r="H4215" t="str">
        <f t="shared" si="65"/>
        <v>Yuksek yas</v>
      </c>
    </row>
    <row r="4216" spans="1:8" x14ac:dyDescent="0.3">
      <c r="A4216">
        <v>204214</v>
      </c>
      <c r="B4216">
        <v>23</v>
      </c>
      <c r="C4216" t="s">
        <v>16</v>
      </c>
      <c r="D4216" t="s">
        <v>18</v>
      </c>
      <c r="E4216" t="s">
        <v>12</v>
      </c>
      <c r="F4216" t="s">
        <v>10</v>
      </c>
      <c r="G4216">
        <v>1410</v>
      </c>
      <c r="H4216" t="str">
        <f t="shared" si="65"/>
        <v>Kicik yas</v>
      </c>
    </row>
    <row r="4217" spans="1:8" x14ac:dyDescent="0.3">
      <c r="A4217">
        <v>204215</v>
      </c>
      <c r="B4217">
        <v>26</v>
      </c>
      <c r="C4217" t="s">
        <v>16</v>
      </c>
      <c r="D4217" t="s">
        <v>14</v>
      </c>
      <c r="E4217" t="s">
        <v>15</v>
      </c>
      <c r="F4217" t="s">
        <v>10</v>
      </c>
      <c r="G4217">
        <v>1287</v>
      </c>
      <c r="H4217" t="str">
        <f t="shared" si="65"/>
        <v>Kicik yas</v>
      </c>
    </row>
    <row r="4218" spans="1:8" x14ac:dyDescent="0.3">
      <c r="A4218">
        <v>204216</v>
      </c>
      <c r="B4218">
        <v>37</v>
      </c>
      <c r="C4218" t="s">
        <v>16</v>
      </c>
      <c r="D4218" t="s">
        <v>21</v>
      </c>
      <c r="E4218" t="s">
        <v>15</v>
      </c>
      <c r="F4218" t="s">
        <v>10</v>
      </c>
      <c r="G4218">
        <v>1047</v>
      </c>
      <c r="H4218" t="str">
        <f t="shared" si="65"/>
        <v>Orta yas</v>
      </c>
    </row>
    <row r="4219" spans="1:8" x14ac:dyDescent="0.3">
      <c r="A4219">
        <v>204217</v>
      </c>
      <c r="B4219">
        <v>77</v>
      </c>
      <c r="C4219" t="s">
        <v>13</v>
      </c>
      <c r="D4219" t="s">
        <v>17</v>
      </c>
      <c r="E4219" t="s">
        <v>15</v>
      </c>
      <c r="F4219" t="s">
        <v>10</v>
      </c>
      <c r="G4219">
        <v>1764</v>
      </c>
      <c r="H4219" t="str">
        <f t="shared" si="65"/>
        <v>Yuksek yas</v>
      </c>
    </row>
    <row r="4220" spans="1:8" x14ac:dyDescent="0.3">
      <c r="A4220">
        <v>204218</v>
      </c>
      <c r="B4220">
        <v>18</v>
      </c>
      <c r="C4220" t="s">
        <v>13</v>
      </c>
      <c r="D4220" t="s">
        <v>18</v>
      </c>
      <c r="E4220" t="s">
        <v>19</v>
      </c>
      <c r="F4220" t="s">
        <v>10</v>
      </c>
      <c r="G4220">
        <v>1557</v>
      </c>
      <c r="H4220" t="str">
        <f t="shared" si="65"/>
        <v>Kicik yas</v>
      </c>
    </row>
    <row r="4221" spans="1:8" x14ac:dyDescent="0.3">
      <c r="A4221">
        <v>204219</v>
      </c>
      <c r="B4221">
        <v>0</v>
      </c>
      <c r="C4221" t="s">
        <v>13</v>
      </c>
      <c r="D4221" t="s">
        <v>17</v>
      </c>
      <c r="E4221" t="s">
        <v>9</v>
      </c>
      <c r="F4221" t="s">
        <v>10</v>
      </c>
      <c r="G4221">
        <v>1369</v>
      </c>
      <c r="H4221" t="str">
        <f t="shared" si="65"/>
        <v>Bilinmir</v>
      </c>
    </row>
    <row r="4222" spans="1:8" x14ac:dyDescent="0.3">
      <c r="A4222">
        <v>204220</v>
      </c>
      <c r="B4222">
        <v>72</v>
      </c>
      <c r="C4222" t="s">
        <v>7</v>
      </c>
      <c r="D4222" t="s">
        <v>20</v>
      </c>
      <c r="E4222" t="s">
        <v>15</v>
      </c>
      <c r="F4222" t="s">
        <v>10</v>
      </c>
      <c r="G4222">
        <v>1230</v>
      </c>
      <c r="H4222" t="str">
        <f t="shared" si="65"/>
        <v>Yuksek yas</v>
      </c>
    </row>
    <row r="4223" spans="1:8" x14ac:dyDescent="0.3">
      <c r="A4223">
        <v>204221</v>
      </c>
      <c r="B4223">
        <v>40</v>
      </c>
      <c r="C4223" t="s">
        <v>16</v>
      </c>
      <c r="D4223" t="s">
        <v>21</v>
      </c>
      <c r="E4223" t="s">
        <v>19</v>
      </c>
      <c r="F4223" t="s">
        <v>10</v>
      </c>
      <c r="G4223">
        <v>1094</v>
      </c>
      <c r="H4223" t="str">
        <f t="shared" si="65"/>
        <v>Orta yas</v>
      </c>
    </row>
    <row r="4224" spans="1:8" x14ac:dyDescent="0.3">
      <c r="A4224">
        <v>204222</v>
      </c>
      <c r="B4224">
        <v>20</v>
      </c>
      <c r="C4224" t="s">
        <v>16</v>
      </c>
      <c r="D4224" t="s">
        <v>20</v>
      </c>
      <c r="E4224" t="s">
        <v>9</v>
      </c>
      <c r="F4224" t="s">
        <v>10</v>
      </c>
      <c r="G4224">
        <v>1302</v>
      </c>
      <c r="H4224" t="str">
        <f t="shared" si="65"/>
        <v>Kicik yas</v>
      </c>
    </row>
    <row r="4225" spans="1:8" x14ac:dyDescent="0.3">
      <c r="A4225">
        <v>204223</v>
      </c>
      <c r="B4225">
        <v>21</v>
      </c>
      <c r="C4225" t="s">
        <v>11</v>
      </c>
      <c r="D4225" t="s">
        <v>14</v>
      </c>
      <c r="E4225" t="s">
        <v>19</v>
      </c>
      <c r="F4225" t="s">
        <v>10</v>
      </c>
      <c r="G4225">
        <v>1217</v>
      </c>
      <c r="H4225" t="str">
        <f t="shared" si="65"/>
        <v>Kicik yas</v>
      </c>
    </row>
    <row r="4226" spans="1:8" x14ac:dyDescent="0.3">
      <c r="A4226">
        <v>204224</v>
      </c>
      <c r="B4226">
        <v>75</v>
      </c>
      <c r="C4226" t="s">
        <v>7</v>
      </c>
      <c r="D4226" t="s">
        <v>17</v>
      </c>
      <c r="E4226" t="s">
        <v>12</v>
      </c>
      <c r="F4226" t="s">
        <v>10</v>
      </c>
      <c r="G4226">
        <v>1551</v>
      </c>
      <c r="H4226" t="str">
        <f t="shared" ref="H4226:H4289" si="66">IF(B4226=0, "Bilinmir",
    IF(AND(B4226&gt;0, B4226&lt;35), "Kicik yas",
        IF(AND(B4226&gt;=35, B4226&lt;50), "Orta yas",
            "Yuksek yas"
        )
    )
)</f>
        <v>Yuksek yas</v>
      </c>
    </row>
    <row r="4227" spans="1:8" x14ac:dyDescent="0.3">
      <c r="A4227">
        <v>204225</v>
      </c>
      <c r="B4227">
        <v>42</v>
      </c>
      <c r="C4227" t="s">
        <v>13</v>
      </c>
      <c r="D4227" t="s">
        <v>8</v>
      </c>
      <c r="E4227" t="s">
        <v>15</v>
      </c>
      <c r="F4227" t="s">
        <v>10</v>
      </c>
      <c r="G4227">
        <v>1386</v>
      </c>
      <c r="H4227" t="str">
        <f t="shared" si="66"/>
        <v>Orta yas</v>
      </c>
    </row>
    <row r="4228" spans="1:8" x14ac:dyDescent="0.3">
      <c r="A4228">
        <v>204226</v>
      </c>
      <c r="B4228">
        <v>64</v>
      </c>
      <c r="C4228" t="s">
        <v>13</v>
      </c>
      <c r="D4228" t="s">
        <v>18</v>
      </c>
      <c r="E4228" t="s">
        <v>12</v>
      </c>
      <c r="F4228" t="s">
        <v>10</v>
      </c>
      <c r="G4228">
        <v>1714</v>
      </c>
      <c r="H4228" t="str">
        <f t="shared" si="66"/>
        <v>Yuksek yas</v>
      </c>
    </row>
    <row r="4229" spans="1:8" x14ac:dyDescent="0.3">
      <c r="A4229">
        <v>204227</v>
      </c>
      <c r="B4229">
        <v>55</v>
      </c>
      <c r="C4229" t="s">
        <v>13</v>
      </c>
      <c r="D4229" t="s">
        <v>14</v>
      </c>
      <c r="E4229" t="s">
        <v>9</v>
      </c>
      <c r="F4229" t="s">
        <v>10</v>
      </c>
      <c r="G4229">
        <v>1627</v>
      </c>
      <c r="H4229" t="str">
        <f t="shared" si="66"/>
        <v>Yuksek yas</v>
      </c>
    </row>
    <row r="4230" spans="1:8" x14ac:dyDescent="0.3">
      <c r="A4230">
        <v>204228</v>
      </c>
      <c r="B4230">
        <v>32</v>
      </c>
      <c r="C4230" t="s">
        <v>13</v>
      </c>
      <c r="D4230" t="s">
        <v>14</v>
      </c>
      <c r="E4230" t="s">
        <v>12</v>
      </c>
      <c r="F4230" t="s">
        <v>10</v>
      </c>
      <c r="G4230">
        <v>1924</v>
      </c>
      <c r="H4230" t="str">
        <f t="shared" si="66"/>
        <v>Kicik yas</v>
      </c>
    </row>
    <row r="4231" spans="1:8" x14ac:dyDescent="0.3">
      <c r="A4231">
        <v>204229</v>
      </c>
      <c r="B4231">
        <v>38</v>
      </c>
      <c r="C4231" t="s">
        <v>13</v>
      </c>
      <c r="D4231" t="s">
        <v>17</v>
      </c>
      <c r="E4231" t="s">
        <v>12</v>
      </c>
      <c r="F4231" t="s">
        <v>10</v>
      </c>
      <c r="G4231">
        <v>1090</v>
      </c>
      <c r="H4231" t="str">
        <f t="shared" si="66"/>
        <v>Orta yas</v>
      </c>
    </row>
    <row r="4232" spans="1:8" x14ac:dyDescent="0.3">
      <c r="A4232">
        <v>204230</v>
      </c>
      <c r="B4232">
        <v>52</v>
      </c>
      <c r="C4232" t="s">
        <v>13</v>
      </c>
      <c r="D4232" t="s">
        <v>20</v>
      </c>
      <c r="E4232" t="s">
        <v>19</v>
      </c>
      <c r="F4232" t="s">
        <v>10</v>
      </c>
      <c r="G4232">
        <v>1057</v>
      </c>
      <c r="H4232" t="str">
        <f t="shared" si="66"/>
        <v>Yuksek yas</v>
      </c>
    </row>
    <row r="4233" spans="1:8" x14ac:dyDescent="0.3">
      <c r="A4233">
        <v>204231</v>
      </c>
      <c r="B4233">
        <v>74</v>
      </c>
      <c r="C4233" t="s">
        <v>11</v>
      </c>
      <c r="D4233" t="s">
        <v>20</v>
      </c>
      <c r="E4233" t="s">
        <v>12</v>
      </c>
      <c r="F4233" t="s">
        <v>10</v>
      </c>
      <c r="G4233">
        <v>1433</v>
      </c>
      <c r="H4233" t="str">
        <f t="shared" si="66"/>
        <v>Yuksek yas</v>
      </c>
    </row>
    <row r="4234" spans="1:8" x14ac:dyDescent="0.3">
      <c r="A4234">
        <v>204232</v>
      </c>
      <c r="B4234">
        <v>70</v>
      </c>
      <c r="C4234" t="s">
        <v>7</v>
      </c>
      <c r="D4234" t="s">
        <v>20</v>
      </c>
      <c r="E4234" t="s">
        <v>12</v>
      </c>
      <c r="F4234" t="s">
        <v>10</v>
      </c>
      <c r="G4234">
        <v>1521</v>
      </c>
      <c r="H4234" t="str">
        <f t="shared" si="66"/>
        <v>Yuksek yas</v>
      </c>
    </row>
    <row r="4235" spans="1:8" x14ac:dyDescent="0.3">
      <c r="A4235">
        <v>204233</v>
      </c>
      <c r="B4235">
        <v>70</v>
      </c>
      <c r="C4235" t="s">
        <v>7</v>
      </c>
      <c r="D4235" t="s">
        <v>14</v>
      </c>
      <c r="E4235" t="s">
        <v>15</v>
      </c>
      <c r="F4235" t="s">
        <v>10</v>
      </c>
      <c r="G4235">
        <v>1767</v>
      </c>
      <c r="H4235" t="str">
        <f t="shared" si="66"/>
        <v>Yuksek yas</v>
      </c>
    </row>
    <row r="4236" spans="1:8" x14ac:dyDescent="0.3">
      <c r="A4236">
        <v>204234</v>
      </c>
      <c r="B4236">
        <v>63</v>
      </c>
      <c r="C4236" t="s">
        <v>16</v>
      </c>
      <c r="D4236" t="s">
        <v>17</v>
      </c>
      <c r="E4236" t="s">
        <v>19</v>
      </c>
      <c r="F4236" t="s">
        <v>10</v>
      </c>
      <c r="G4236">
        <v>1828</v>
      </c>
      <c r="H4236" t="str">
        <f t="shared" si="66"/>
        <v>Yuksek yas</v>
      </c>
    </row>
    <row r="4237" spans="1:8" x14ac:dyDescent="0.3">
      <c r="A4237">
        <v>204235</v>
      </c>
      <c r="B4237">
        <v>69</v>
      </c>
      <c r="C4237" t="s">
        <v>16</v>
      </c>
      <c r="D4237" t="s">
        <v>18</v>
      </c>
      <c r="E4237" t="s">
        <v>19</v>
      </c>
      <c r="F4237" t="s">
        <v>10</v>
      </c>
      <c r="G4237">
        <v>1760</v>
      </c>
      <c r="H4237" t="str">
        <f t="shared" si="66"/>
        <v>Yuksek yas</v>
      </c>
    </row>
    <row r="4238" spans="1:8" x14ac:dyDescent="0.3">
      <c r="A4238">
        <v>204236</v>
      </c>
      <c r="B4238">
        <v>31</v>
      </c>
      <c r="C4238" t="s">
        <v>13</v>
      </c>
      <c r="D4238" t="s">
        <v>18</v>
      </c>
      <c r="E4238" t="s">
        <v>15</v>
      </c>
      <c r="F4238" t="s">
        <v>10</v>
      </c>
      <c r="G4238">
        <v>1482</v>
      </c>
      <c r="H4238" t="str">
        <f t="shared" si="66"/>
        <v>Kicik yas</v>
      </c>
    </row>
    <row r="4239" spans="1:8" x14ac:dyDescent="0.3">
      <c r="A4239">
        <v>204237</v>
      </c>
      <c r="B4239">
        <v>53</v>
      </c>
      <c r="C4239" t="s">
        <v>7</v>
      </c>
      <c r="D4239" t="s">
        <v>20</v>
      </c>
      <c r="E4239" t="s">
        <v>9</v>
      </c>
      <c r="F4239" t="s">
        <v>10</v>
      </c>
      <c r="G4239">
        <v>1366</v>
      </c>
      <c r="H4239" t="str">
        <f t="shared" si="66"/>
        <v>Yuksek yas</v>
      </c>
    </row>
    <row r="4240" spans="1:8" x14ac:dyDescent="0.3">
      <c r="A4240">
        <v>204238</v>
      </c>
      <c r="B4240">
        <v>29</v>
      </c>
      <c r="C4240" t="s">
        <v>16</v>
      </c>
      <c r="D4240" t="s">
        <v>14</v>
      </c>
      <c r="E4240" t="s">
        <v>15</v>
      </c>
      <c r="F4240" t="s">
        <v>10</v>
      </c>
      <c r="G4240">
        <v>1888</v>
      </c>
      <c r="H4240" t="str">
        <f t="shared" si="66"/>
        <v>Kicik yas</v>
      </c>
    </row>
    <row r="4241" spans="1:8" x14ac:dyDescent="0.3">
      <c r="A4241">
        <v>204239</v>
      </c>
      <c r="B4241">
        <v>34</v>
      </c>
      <c r="C4241" t="s">
        <v>16</v>
      </c>
      <c r="D4241" t="s">
        <v>17</v>
      </c>
      <c r="E4241" t="s">
        <v>19</v>
      </c>
      <c r="F4241" t="s">
        <v>10</v>
      </c>
      <c r="G4241">
        <v>1828</v>
      </c>
      <c r="H4241" t="str">
        <f t="shared" si="66"/>
        <v>Kicik yas</v>
      </c>
    </row>
    <row r="4242" spans="1:8" x14ac:dyDescent="0.3">
      <c r="A4242">
        <v>204240</v>
      </c>
      <c r="B4242">
        <v>56</v>
      </c>
      <c r="C4242" t="s">
        <v>7</v>
      </c>
      <c r="D4242" t="s">
        <v>8</v>
      </c>
      <c r="E4242" t="s">
        <v>19</v>
      </c>
      <c r="F4242" t="s">
        <v>10</v>
      </c>
      <c r="G4242">
        <v>1406</v>
      </c>
      <c r="H4242" t="str">
        <f t="shared" si="66"/>
        <v>Yuksek yas</v>
      </c>
    </row>
    <row r="4243" spans="1:8" x14ac:dyDescent="0.3">
      <c r="A4243">
        <v>204241</v>
      </c>
      <c r="B4243">
        <v>26</v>
      </c>
      <c r="C4243" t="s">
        <v>16</v>
      </c>
      <c r="D4243" t="s">
        <v>18</v>
      </c>
      <c r="E4243" t="s">
        <v>12</v>
      </c>
      <c r="F4243" t="s">
        <v>10</v>
      </c>
      <c r="G4243">
        <v>1517</v>
      </c>
      <c r="H4243" t="str">
        <f t="shared" si="66"/>
        <v>Kicik yas</v>
      </c>
    </row>
    <row r="4244" spans="1:8" x14ac:dyDescent="0.3">
      <c r="A4244">
        <v>204242</v>
      </c>
      <c r="B4244">
        <v>52</v>
      </c>
      <c r="C4244" t="s">
        <v>16</v>
      </c>
      <c r="D4244" t="s">
        <v>17</v>
      </c>
      <c r="E4244" t="s">
        <v>19</v>
      </c>
      <c r="F4244" t="s">
        <v>10</v>
      </c>
      <c r="G4244">
        <v>1330</v>
      </c>
      <c r="H4244" t="str">
        <f t="shared" si="66"/>
        <v>Yuksek yas</v>
      </c>
    </row>
    <row r="4245" spans="1:8" x14ac:dyDescent="0.3">
      <c r="A4245">
        <v>204243</v>
      </c>
      <c r="B4245">
        <v>77</v>
      </c>
      <c r="C4245" t="s">
        <v>7</v>
      </c>
      <c r="D4245" t="s">
        <v>21</v>
      </c>
      <c r="E4245" t="s">
        <v>9</v>
      </c>
      <c r="F4245" t="s">
        <v>10</v>
      </c>
      <c r="G4245">
        <v>1699</v>
      </c>
      <c r="H4245" t="str">
        <f t="shared" si="66"/>
        <v>Yuksek yas</v>
      </c>
    </row>
    <row r="4246" spans="1:8" x14ac:dyDescent="0.3">
      <c r="A4246">
        <v>204244</v>
      </c>
      <c r="B4246">
        <v>30</v>
      </c>
      <c r="C4246" t="s">
        <v>16</v>
      </c>
      <c r="D4246" t="s">
        <v>20</v>
      </c>
      <c r="E4246" t="s">
        <v>12</v>
      </c>
      <c r="F4246" t="s">
        <v>10</v>
      </c>
      <c r="G4246">
        <v>1234</v>
      </c>
      <c r="H4246" t="str">
        <f t="shared" si="66"/>
        <v>Kicik yas</v>
      </c>
    </row>
    <row r="4247" spans="1:8" x14ac:dyDescent="0.3">
      <c r="A4247">
        <v>204245</v>
      </c>
      <c r="B4247">
        <v>32</v>
      </c>
      <c r="C4247" t="s">
        <v>7</v>
      </c>
      <c r="D4247" t="s">
        <v>20</v>
      </c>
      <c r="E4247" t="s">
        <v>15</v>
      </c>
      <c r="F4247" t="s">
        <v>10</v>
      </c>
      <c r="G4247">
        <v>1882</v>
      </c>
      <c r="H4247" t="str">
        <f t="shared" si="66"/>
        <v>Kicik yas</v>
      </c>
    </row>
    <row r="4248" spans="1:8" x14ac:dyDescent="0.3">
      <c r="A4248">
        <v>204246</v>
      </c>
      <c r="B4248">
        <v>0</v>
      </c>
      <c r="C4248" t="s">
        <v>16</v>
      </c>
      <c r="D4248" t="s">
        <v>18</v>
      </c>
      <c r="E4248" t="s">
        <v>12</v>
      </c>
      <c r="F4248" t="s">
        <v>10</v>
      </c>
      <c r="G4248">
        <v>1410</v>
      </c>
      <c r="H4248" t="str">
        <f t="shared" si="66"/>
        <v>Bilinmir</v>
      </c>
    </row>
    <row r="4249" spans="1:8" x14ac:dyDescent="0.3">
      <c r="A4249">
        <v>204247</v>
      </c>
      <c r="B4249">
        <v>68</v>
      </c>
      <c r="C4249" t="s">
        <v>7</v>
      </c>
      <c r="D4249" t="s">
        <v>20</v>
      </c>
      <c r="E4249" t="s">
        <v>12</v>
      </c>
      <c r="F4249" t="s">
        <v>10</v>
      </c>
      <c r="G4249">
        <v>1182</v>
      </c>
      <c r="H4249" t="str">
        <f t="shared" si="66"/>
        <v>Yuksek yas</v>
      </c>
    </row>
    <row r="4250" spans="1:8" x14ac:dyDescent="0.3">
      <c r="A4250">
        <v>204248</v>
      </c>
      <c r="B4250">
        <v>0</v>
      </c>
      <c r="C4250" t="s">
        <v>16</v>
      </c>
      <c r="D4250" t="s">
        <v>8</v>
      </c>
      <c r="E4250" t="s">
        <v>19</v>
      </c>
      <c r="F4250" t="s">
        <v>10</v>
      </c>
      <c r="G4250">
        <v>1286</v>
      </c>
      <c r="H4250" t="str">
        <f t="shared" si="66"/>
        <v>Bilinmir</v>
      </c>
    </row>
    <row r="4251" spans="1:8" x14ac:dyDescent="0.3">
      <c r="A4251">
        <v>204249</v>
      </c>
      <c r="B4251">
        <v>23</v>
      </c>
      <c r="C4251" t="s">
        <v>16</v>
      </c>
      <c r="D4251" t="s">
        <v>21</v>
      </c>
      <c r="E4251" t="s">
        <v>12</v>
      </c>
      <c r="F4251" t="s">
        <v>10</v>
      </c>
      <c r="G4251">
        <v>1122</v>
      </c>
      <c r="H4251" t="str">
        <f t="shared" si="66"/>
        <v>Kicik yas</v>
      </c>
    </row>
    <row r="4252" spans="1:8" x14ac:dyDescent="0.3">
      <c r="A4252">
        <v>204250</v>
      </c>
      <c r="B4252">
        <v>76</v>
      </c>
      <c r="C4252" t="s">
        <v>7</v>
      </c>
      <c r="D4252" t="s">
        <v>18</v>
      </c>
      <c r="E4252" t="s">
        <v>12</v>
      </c>
      <c r="F4252" t="s">
        <v>10</v>
      </c>
      <c r="G4252">
        <v>1157</v>
      </c>
      <c r="H4252" t="str">
        <f t="shared" si="66"/>
        <v>Yuksek yas</v>
      </c>
    </row>
    <row r="4253" spans="1:8" x14ac:dyDescent="0.3">
      <c r="A4253">
        <v>204251</v>
      </c>
      <c r="B4253">
        <v>44</v>
      </c>
      <c r="C4253" t="s">
        <v>16</v>
      </c>
      <c r="D4253" t="s">
        <v>20</v>
      </c>
      <c r="E4253" t="s">
        <v>19</v>
      </c>
      <c r="F4253" t="s">
        <v>10</v>
      </c>
      <c r="G4253">
        <v>1322</v>
      </c>
      <c r="H4253" t="str">
        <f t="shared" si="66"/>
        <v>Orta yas</v>
      </c>
    </row>
    <row r="4254" spans="1:8" x14ac:dyDescent="0.3">
      <c r="A4254">
        <v>204252</v>
      </c>
      <c r="B4254">
        <v>40</v>
      </c>
      <c r="C4254" t="s">
        <v>7</v>
      </c>
      <c r="D4254" t="s">
        <v>14</v>
      </c>
      <c r="E4254" t="s">
        <v>9</v>
      </c>
      <c r="F4254" t="s">
        <v>10</v>
      </c>
      <c r="G4254">
        <v>1012</v>
      </c>
      <c r="H4254" t="str">
        <f t="shared" si="66"/>
        <v>Orta yas</v>
      </c>
    </row>
    <row r="4255" spans="1:8" x14ac:dyDescent="0.3">
      <c r="A4255">
        <v>204253</v>
      </c>
      <c r="B4255">
        <v>76</v>
      </c>
      <c r="C4255" t="s">
        <v>7</v>
      </c>
      <c r="D4255" t="s">
        <v>18</v>
      </c>
      <c r="E4255" t="s">
        <v>9</v>
      </c>
      <c r="F4255" t="s">
        <v>10</v>
      </c>
      <c r="G4255">
        <v>1826</v>
      </c>
      <c r="H4255" t="str">
        <f t="shared" si="66"/>
        <v>Yuksek yas</v>
      </c>
    </row>
    <row r="4256" spans="1:8" x14ac:dyDescent="0.3">
      <c r="A4256">
        <v>204254</v>
      </c>
      <c r="B4256">
        <v>44</v>
      </c>
      <c r="C4256" t="s">
        <v>16</v>
      </c>
      <c r="D4256" t="s">
        <v>8</v>
      </c>
      <c r="E4256" t="s">
        <v>19</v>
      </c>
      <c r="F4256" t="s">
        <v>10</v>
      </c>
      <c r="G4256">
        <v>1565</v>
      </c>
      <c r="H4256" t="str">
        <f t="shared" si="66"/>
        <v>Orta yas</v>
      </c>
    </row>
    <row r="4257" spans="1:8" x14ac:dyDescent="0.3">
      <c r="A4257">
        <v>204255</v>
      </c>
      <c r="B4257">
        <v>51</v>
      </c>
      <c r="C4257" t="s">
        <v>13</v>
      </c>
      <c r="D4257" t="s">
        <v>14</v>
      </c>
      <c r="E4257" t="s">
        <v>15</v>
      </c>
      <c r="F4257" t="s">
        <v>10</v>
      </c>
      <c r="G4257">
        <v>1871</v>
      </c>
      <c r="H4257" t="str">
        <f t="shared" si="66"/>
        <v>Yuksek yas</v>
      </c>
    </row>
    <row r="4258" spans="1:8" x14ac:dyDescent="0.3">
      <c r="A4258">
        <v>204256</v>
      </c>
      <c r="B4258">
        <v>73</v>
      </c>
      <c r="C4258" t="s">
        <v>16</v>
      </c>
      <c r="D4258" t="s">
        <v>21</v>
      </c>
      <c r="E4258" t="s">
        <v>12</v>
      </c>
      <c r="F4258" t="s">
        <v>10</v>
      </c>
      <c r="G4258">
        <v>1788</v>
      </c>
      <c r="H4258" t="str">
        <f t="shared" si="66"/>
        <v>Yuksek yas</v>
      </c>
    </row>
    <row r="4259" spans="1:8" x14ac:dyDescent="0.3">
      <c r="A4259">
        <v>204257</v>
      </c>
      <c r="B4259">
        <v>63</v>
      </c>
      <c r="C4259" t="s">
        <v>13</v>
      </c>
      <c r="D4259" t="s">
        <v>21</v>
      </c>
      <c r="E4259" t="s">
        <v>12</v>
      </c>
      <c r="F4259" t="s">
        <v>10</v>
      </c>
      <c r="G4259">
        <v>1554</v>
      </c>
      <c r="H4259" t="str">
        <f t="shared" si="66"/>
        <v>Yuksek yas</v>
      </c>
    </row>
    <row r="4260" spans="1:8" x14ac:dyDescent="0.3">
      <c r="A4260">
        <v>204258</v>
      </c>
      <c r="B4260">
        <v>55</v>
      </c>
      <c r="C4260" t="s">
        <v>13</v>
      </c>
      <c r="D4260" t="s">
        <v>20</v>
      </c>
      <c r="E4260" t="s">
        <v>19</v>
      </c>
      <c r="F4260" t="s">
        <v>10</v>
      </c>
      <c r="G4260">
        <v>1778</v>
      </c>
      <c r="H4260" t="str">
        <f t="shared" si="66"/>
        <v>Yuksek yas</v>
      </c>
    </row>
    <row r="4261" spans="1:8" x14ac:dyDescent="0.3">
      <c r="A4261">
        <v>204259</v>
      </c>
      <c r="B4261">
        <v>31</v>
      </c>
      <c r="C4261" t="s">
        <v>16</v>
      </c>
      <c r="D4261" t="s">
        <v>17</v>
      </c>
      <c r="E4261" t="s">
        <v>19</v>
      </c>
      <c r="F4261" t="s">
        <v>10</v>
      </c>
      <c r="G4261">
        <v>1620</v>
      </c>
      <c r="H4261" t="str">
        <f t="shared" si="66"/>
        <v>Kicik yas</v>
      </c>
    </row>
    <row r="4262" spans="1:8" x14ac:dyDescent="0.3">
      <c r="A4262">
        <v>204260</v>
      </c>
      <c r="B4262">
        <v>53</v>
      </c>
      <c r="C4262" t="s">
        <v>13</v>
      </c>
      <c r="D4262" t="s">
        <v>21</v>
      </c>
      <c r="E4262" t="s">
        <v>19</v>
      </c>
      <c r="F4262" t="s">
        <v>10</v>
      </c>
      <c r="G4262">
        <v>1834</v>
      </c>
      <c r="H4262" t="str">
        <f t="shared" si="66"/>
        <v>Yuksek yas</v>
      </c>
    </row>
    <row r="4263" spans="1:8" x14ac:dyDescent="0.3">
      <c r="A4263">
        <v>204261</v>
      </c>
      <c r="B4263">
        <v>70</v>
      </c>
      <c r="C4263" t="s">
        <v>7</v>
      </c>
      <c r="D4263" t="s">
        <v>20</v>
      </c>
      <c r="E4263" t="s">
        <v>15</v>
      </c>
      <c r="F4263" t="s">
        <v>10</v>
      </c>
      <c r="G4263">
        <v>1677</v>
      </c>
      <c r="H4263" t="str">
        <f t="shared" si="66"/>
        <v>Yuksek yas</v>
      </c>
    </row>
    <row r="4264" spans="1:8" x14ac:dyDescent="0.3">
      <c r="A4264">
        <v>204262</v>
      </c>
      <c r="B4264">
        <v>25</v>
      </c>
      <c r="C4264" t="s">
        <v>7</v>
      </c>
      <c r="D4264" t="s">
        <v>8</v>
      </c>
      <c r="E4264" t="s">
        <v>12</v>
      </c>
      <c r="F4264" t="s">
        <v>10</v>
      </c>
      <c r="G4264">
        <v>1862</v>
      </c>
      <c r="H4264" t="str">
        <f t="shared" si="66"/>
        <v>Kicik yas</v>
      </c>
    </row>
    <row r="4265" spans="1:8" x14ac:dyDescent="0.3">
      <c r="A4265">
        <v>204263</v>
      </c>
      <c r="B4265">
        <v>79</v>
      </c>
      <c r="C4265" t="s">
        <v>13</v>
      </c>
      <c r="D4265" t="s">
        <v>17</v>
      </c>
      <c r="E4265" t="s">
        <v>12</v>
      </c>
      <c r="F4265" t="s">
        <v>10</v>
      </c>
      <c r="G4265">
        <v>1919</v>
      </c>
      <c r="H4265" t="str">
        <f t="shared" si="66"/>
        <v>Yuksek yas</v>
      </c>
    </row>
    <row r="4266" spans="1:8" x14ac:dyDescent="0.3">
      <c r="A4266">
        <v>204264</v>
      </c>
      <c r="B4266">
        <v>0</v>
      </c>
      <c r="C4266" t="s">
        <v>7</v>
      </c>
      <c r="D4266" t="s">
        <v>17</v>
      </c>
      <c r="E4266" t="s">
        <v>9</v>
      </c>
      <c r="F4266" t="s">
        <v>10</v>
      </c>
      <c r="G4266">
        <v>1617</v>
      </c>
      <c r="H4266" t="str">
        <f t="shared" si="66"/>
        <v>Bilinmir</v>
      </c>
    </row>
    <row r="4267" spans="1:8" x14ac:dyDescent="0.3">
      <c r="A4267">
        <v>204265</v>
      </c>
      <c r="B4267">
        <v>36</v>
      </c>
      <c r="C4267" t="s">
        <v>16</v>
      </c>
      <c r="D4267" t="s">
        <v>20</v>
      </c>
      <c r="E4267" t="s">
        <v>12</v>
      </c>
      <c r="F4267" t="s">
        <v>10</v>
      </c>
      <c r="G4267">
        <v>1562</v>
      </c>
      <c r="H4267" t="str">
        <f t="shared" si="66"/>
        <v>Orta yas</v>
      </c>
    </row>
    <row r="4268" spans="1:8" x14ac:dyDescent="0.3">
      <c r="A4268">
        <v>204266</v>
      </c>
      <c r="B4268">
        <v>47</v>
      </c>
      <c r="C4268" t="s">
        <v>7</v>
      </c>
      <c r="D4268" t="s">
        <v>18</v>
      </c>
      <c r="E4268" t="s">
        <v>12</v>
      </c>
      <c r="F4268" t="s">
        <v>10</v>
      </c>
      <c r="G4268">
        <v>1203</v>
      </c>
      <c r="H4268" t="str">
        <f t="shared" si="66"/>
        <v>Orta yas</v>
      </c>
    </row>
    <row r="4269" spans="1:8" x14ac:dyDescent="0.3">
      <c r="A4269">
        <v>204267</v>
      </c>
      <c r="B4269">
        <v>31</v>
      </c>
      <c r="C4269" t="s">
        <v>13</v>
      </c>
      <c r="D4269" t="s">
        <v>14</v>
      </c>
      <c r="E4269" t="s">
        <v>9</v>
      </c>
      <c r="F4269" t="s">
        <v>10</v>
      </c>
      <c r="G4269">
        <v>1956</v>
      </c>
      <c r="H4269" t="str">
        <f t="shared" si="66"/>
        <v>Kicik yas</v>
      </c>
    </row>
    <row r="4270" spans="1:8" x14ac:dyDescent="0.3">
      <c r="A4270">
        <v>204268</v>
      </c>
      <c r="B4270">
        <v>76</v>
      </c>
      <c r="C4270" t="s">
        <v>16</v>
      </c>
      <c r="D4270" t="s">
        <v>18</v>
      </c>
      <c r="E4270" t="s">
        <v>19</v>
      </c>
      <c r="F4270" t="s">
        <v>10</v>
      </c>
      <c r="G4270">
        <v>1301</v>
      </c>
      <c r="H4270" t="str">
        <f t="shared" si="66"/>
        <v>Yuksek yas</v>
      </c>
    </row>
    <row r="4271" spans="1:8" x14ac:dyDescent="0.3">
      <c r="A4271">
        <v>204269</v>
      </c>
      <c r="B4271">
        <v>37</v>
      </c>
      <c r="C4271" t="s">
        <v>7</v>
      </c>
      <c r="D4271" t="s">
        <v>14</v>
      </c>
      <c r="E4271" t="s">
        <v>19</v>
      </c>
      <c r="F4271" t="s">
        <v>10</v>
      </c>
      <c r="G4271">
        <v>1042</v>
      </c>
      <c r="H4271" t="str">
        <f t="shared" si="66"/>
        <v>Orta yas</v>
      </c>
    </row>
    <row r="4272" spans="1:8" x14ac:dyDescent="0.3">
      <c r="A4272">
        <v>204270</v>
      </c>
      <c r="B4272">
        <v>66</v>
      </c>
      <c r="C4272" t="s">
        <v>16</v>
      </c>
      <c r="D4272" t="s">
        <v>8</v>
      </c>
      <c r="E4272" t="s">
        <v>9</v>
      </c>
      <c r="F4272" t="s">
        <v>10</v>
      </c>
      <c r="G4272">
        <v>1794</v>
      </c>
      <c r="H4272" t="str">
        <f t="shared" si="66"/>
        <v>Yuksek yas</v>
      </c>
    </row>
    <row r="4273" spans="1:8" x14ac:dyDescent="0.3">
      <c r="A4273">
        <v>204271</v>
      </c>
      <c r="B4273">
        <v>42</v>
      </c>
      <c r="C4273" t="s">
        <v>13</v>
      </c>
      <c r="D4273" t="s">
        <v>21</v>
      </c>
      <c r="E4273" t="s">
        <v>15</v>
      </c>
      <c r="F4273" t="s">
        <v>10</v>
      </c>
      <c r="G4273">
        <v>1596</v>
      </c>
      <c r="H4273" t="str">
        <f t="shared" si="66"/>
        <v>Orta yas</v>
      </c>
    </row>
    <row r="4274" spans="1:8" x14ac:dyDescent="0.3">
      <c r="A4274">
        <v>204272</v>
      </c>
      <c r="B4274">
        <v>57</v>
      </c>
      <c r="C4274" t="s">
        <v>7</v>
      </c>
      <c r="D4274" t="s">
        <v>21</v>
      </c>
      <c r="E4274" t="s">
        <v>15</v>
      </c>
      <c r="F4274" t="s">
        <v>10</v>
      </c>
      <c r="G4274">
        <v>1728</v>
      </c>
      <c r="H4274" t="str">
        <f t="shared" si="66"/>
        <v>Yuksek yas</v>
      </c>
    </row>
    <row r="4275" spans="1:8" x14ac:dyDescent="0.3">
      <c r="A4275">
        <v>204273</v>
      </c>
      <c r="B4275">
        <v>0</v>
      </c>
      <c r="C4275" t="s">
        <v>16</v>
      </c>
      <c r="D4275" t="s">
        <v>8</v>
      </c>
      <c r="E4275" t="s">
        <v>12</v>
      </c>
      <c r="F4275" t="s">
        <v>10</v>
      </c>
      <c r="G4275">
        <v>1669</v>
      </c>
      <c r="H4275" t="str">
        <f t="shared" si="66"/>
        <v>Bilinmir</v>
      </c>
    </row>
    <row r="4276" spans="1:8" x14ac:dyDescent="0.3">
      <c r="A4276">
        <v>204274</v>
      </c>
      <c r="B4276">
        <v>31</v>
      </c>
      <c r="C4276" t="s">
        <v>16</v>
      </c>
      <c r="D4276" t="s">
        <v>14</v>
      </c>
      <c r="E4276" t="s">
        <v>12</v>
      </c>
      <c r="F4276" t="s">
        <v>10</v>
      </c>
      <c r="G4276">
        <v>1861</v>
      </c>
      <c r="H4276" t="str">
        <f t="shared" si="66"/>
        <v>Kicik yas</v>
      </c>
    </row>
    <row r="4277" spans="1:8" x14ac:dyDescent="0.3">
      <c r="A4277">
        <v>204275</v>
      </c>
      <c r="B4277">
        <v>43</v>
      </c>
      <c r="C4277" t="s">
        <v>7</v>
      </c>
      <c r="D4277" t="s">
        <v>17</v>
      </c>
      <c r="E4277" t="s">
        <v>9</v>
      </c>
      <c r="F4277" t="s">
        <v>10</v>
      </c>
      <c r="G4277">
        <v>1505</v>
      </c>
      <c r="H4277" t="str">
        <f t="shared" si="66"/>
        <v>Orta yas</v>
      </c>
    </row>
    <row r="4278" spans="1:8" x14ac:dyDescent="0.3">
      <c r="A4278">
        <v>204276</v>
      </c>
      <c r="B4278">
        <v>55</v>
      </c>
      <c r="C4278" t="s">
        <v>16</v>
      </c>
      <c r="D4278" t="s">
        <v>18</v>
      </c>
      <c r="E4278" t="s">
        <v>9</v>
      </c>
      <c r="F4278" t="s">
        <v>10</v>
      </c>
      <c r="G4278">
        <v>1638</v>
      </c>
      <c r="H4278" t="str">
        <f t="shared" si="66"/>
        <v>Yuksek yas</v>
      </c>
    </row>
    <row r="4279" spans="1:8" x14ac:dyDescent="0.3">
      <c r="A4279">
        <v>204277</v>
      </c>
      <c r="B4279">
        <v>40</v>
      </c>
      <c r="C4279" t="s">
        <v>16</v>
      </c>
      <c r="D4279" t="s">
        <v>14</v>
      </c>
      <c r="E4279" t="s">
        <v>15</v>
      </c>
      <c r="F4279" t="s">
        <v>10</v>
      </c>
      <c r="G4279">
        <v>1190</v>
      </c>
      <c r="H4279" t="str">
        <f t="shared" si="66"/>
        <v>Orta yas</v>
      </c>
    </row>
    <row r="4280" spans="1:8" x14ac:dyDescent="0.3">
      <c r="A4280">
        <v>204278</v>
      </c>
      <c r="B4280">
        <v>39</v>
      </c>
      <c r="C4280" t="s">
        <v>13</v>
      </c>
      <c r="D4280" t="s">
        <v>18</v>
      </c>
      <c r="E4280" t="s">
        <v>19</v>
      </c>
      <c r="F4280" t="s">
        <v>10</v>
      </c>
      <c r="G4280">
        <v>1777</v>
      </c>
      <c r="H4280" t="str">
        <f t="shared" si="66"/>
        <v>Orta yas</v>
      </c>
    </row>
    <row r="4281" spans="1:8" x14ac:dyDescent="0.3">
      <c r="A4281">
        <v>204279</v>
      </c>
      <c r="B4281">
        <v>65</v>
      </c>
      <c r="C4281" t="s">
        <v>13</v>
      </c>
      <c r="D4281" t="s">
        <v>14</v>
      </c>
      <c r="E4281" t="s">
        <v>19</v>
      </c>
      <c r="F4281" t="s">
        <v>10</v>
      </c>
      <c r="G4281">
        <v>1898</v>
      </c>
      <c r="H4281" t="str">
        <f t="shared" si="66"/>
        <v>Yuksek yas</v>
      </c>
    </row>
    <row r="4282" spans="1:8" x14ac:dyDescent="0.3">
      <c r="A4282">
        <v>204280</v>
      </c>
      <c r="B4282">
        <v>74</v>
      </c>
      <c r="C4282" t="s">
        <v>13</v>
      </c>
      <c r="D4282" t="s">
        <v>8</v>
      </c>
      <c r="E4282" t="s">
        <v>9</v>
      </c>
      <c r="F4282" t="s">
        <v>10</v>
      </c>
      <c r="G4282">
        <v>1972</v>
      </c>
      <c r="H4282" t="str">
        <f t="shared" si="66"/>
        <v>Yuksek yas</v>
      </c>
    </row>
    <row r="4283" spans="1:8" x14ac:dyDescent="0.3">
      <c r="A4283">
        <v>204281</v>
      </c>
      <c r="B4283">
        <v>36</v>
      </c>
      <c r="C4283" t="s">
        <v>13</v>
      </c>
      <c r="D4283" t="s">
        <v>20</v>
      </c>
      <c r="E4283" t="s">
        <v>19</v>
      </c>
      <c r="F4283" t="s">
        <v>10</v>
      </c>
      <c r="G4283">
        <v>1059</v>
      </c>
      <c r="H4283" t="str">
        <f t="shared" si="66"/>
        <v>Orta yas</v>
      </c>
    </row>
    <row r="4284" spans="1:8" x14ac:dyDescent="0.3">
      <c r="A4284">
        <v>204282</v>
      </c>
      <c r="B4284">
        <v>63</v>
      </c>
      <c r="C4284" t="s">
        <v>13</v>
      </c>
      <c r="D4284" t="s">
        <v>8</v>
      </c>
      <c r="E4284" t="s">
        <v>9</v>
      </c>
      <c r="F4284" t="s">
        <v>10</v>
      </c>
      <c r="G4284">
        <v>1794</v>
      </c>
      <c r="H4284" t="str">
        <f t="shared" si="66"/>
        <v>Yuksek yas</v>
      </c>
    </row>
    <row r="4285" spans="1:8" x14ac:dyDescent="0.3">
      <c r="A4285">
        <v>204283</v>
      </c>
      <c r="B4285">
        <v>68</v>
      </c>
      <c r="C4285" t="s">
        <v>13</v>
      </c>
      <c r="D4285" t="s">
        <v>17</v>
      </c>
      <c r="E4285" t="s">
        <v>15</v>
      </c>
      <c r="F4285" t="s">
        <v>10</v>
      </c>
      <c r="G4285">
        <v>1465</v>
      </c>
      <c r="H4285" t="str">
        <f t="shared" si="66"/>
        <v>Yuksek yas</v>
      </c>
    </row>
    <row r="4286" spans="1:8" x14ac:dyDescent="0.3">
      <c r="A4286">
        <v>204284</v>
      </c>
      <c r="B4286">
        <v>20</v>
      </c>
      <c r="C4286" t="s">
        <v>7</v>
      </c>
      <c r="D4286" t="s">
        <v>21</v>
      </c>
      <c r="E4286" t="s">
        <v>12</v>
      </c>
      <c r="F4286" t="s">
        <v>10</v>
      </c>
      <c r="G4286">
        <v>1378</v>
      </c>
      <c r="H4286" t="str">
        <f t="shared" si="66"/>
        <v>Kicik yas</v>
      </c>
    </row>
    <row r="4287" spans="1:8" x14ac:dyDescent="0.3">
      <c r="A4287">
        <v>204285</v>
      </c>
      <c r="B4287">
        <v>59</v>
      </c>
      <c r="C4287" t="s">
        <v>13</v>
      </c>
      <c r="D4287" t="s">
        <v>8</v>
      </c>
      <c r="E4287" t="s">
        <v>9</v>
      </c>
      <c r="F4287" t="s">
        <v>10</v>
      </c>
      <c r="G4287">
        <v>1428</v>
      </c>
      <c r="H4287" t="str">
        <f t="shared" si="66"/>
        <v>Yuksek yas</v>
      </c>
    </row>
    <row r="4288" spans="1:8" x14ac:dyDescent="0.3">
      <c r="A4288">
        <v>204286</v>
      </c>
      <c r="B4288">
        <v>36</v>
      </c>
      <c r="C4288" t="s">
        <v>16</v>
      </c>
      <c r="D4288" t="s">
        <v>17</v>
      </c>
      <c r="E4288" t="s">
        <v>19</v>
      </c>
      <c r="F4288" t="s">
        <v>10</v>
      </c>
      <c r="G4288">
        <v>1061</v>
      </c>
      <c r="H4288" t="str">
        <f t="shared" si="66"/>
        <v>Orta yas</v>
      </c>
    </row>
    <row r="4289" spans="1:8" x14ac:dyDescent="0.3">
      <c r="A4289">
        <v>204287</v>
      </c>
      <c r="B4289">
        <v>26</v>
      </c>
      <c r="C4289" t="s">
        <v>7</v>
      </c>
      <c r="D4289" t="s">
        <v>17</v>
      </c>
      <c r="E4289" t="s">
        <v>12</v>
      </c>
      <c r="F4289" t="s">
        <v>10</v>
      </c>
      <c r="G4289">
        <v>1919</v>
      </c>
      <c r="H4289" t="str">
        <f t="shared" si="66"/>
        <v>Kicik yas</v>
      </c>
    </row>
    <row r="4290" spans="1:8" x14ac:dyDescent="0.3">
      <c r="A4290">
        <v>204288</v>
      </c>
      <c r="B4290">
        <v>45</v>
      </c>
      <c r="C4290" t="s">
        <v>16</v>
      </c>
      <c r="D4290" t="s">
        <v>18</v>
      </c>
      <c r="E4290" t="s">
        <v>19</v>
      </c>
      <c r="F4290" t="s">
        <v>10</v>
      </c>
      <c r="G4290">
        <v>1301</v>
      </c>
      <c r="H4290" t="str">
        <f t="shared" ref="H4290:H4353" si="67">IF(B4290=0, "Bilinmir",
    IF(AND(B4290&gt;0, B4290&lt;35), "Kicik yas",
        IF(AND(B4290&gt;=35, B4290&lt;50), "Orta yas",
            "Yuksek yas"
        )
    )
)</f>
        <v>Orta yas</v>
      </c>
    </row>
    <row r="4291" spans="1:8" x14ac:dyDescent="0.3">
      <c r="A4291">
        <v>204289</v>
      </c>
      <c r="B4291">
        <v>37</v>
      </c>
      <c r="C4291" t="s">
        <v>13</v>
      </c>
      <c r="D4291" t="s">
        <v>14</v>
      </c>
      <c r="E4291" t="s">
        <v>19</v>
      </c>
      <c r="F4291" t="s">
        <v>10</v>
      </c>
      <c r="G4291">
        <v>1637</v>
      </c>
      <c r="H4291" t="str">
        <f t="shared" si="67"/>
        <v>Orta yas</v>
      </c>
    </row>
    <row r="4292" spans="1:8" x14ac:dyDescent="0.3">
      <c r="A4292">
        <v>204290</v>
      </c>
      <c r="B4292">
        <v>62</v>
      </c>
      <c r="C4292" t="s">
        <v>13</v>
      </c>
      <c r="D4292" t="s">
        <v>8</v>
      </c>
      <c r="E4292" t="s">
        <v>19</v>
      </c>
      <c r="F4292" t="s">
        <v>10</v>
      </c>
      <c r="G4292">
        <v>1973</v>
      </c>
      <c r="H4292" t="str">
        <f t="shared" si="67"/>
        <v>Yuksek yas</v>
      </c>
    </row>
    <row r="4293" spans="1:8" x14ac:dyDescent="0.3">
      <c r="A4293">
        <v>204291</v>
      </c>
      <c r="B4293">
        <v>24</v>
      </c>
      <c r="C4293" t="s">
        <v>16</v>
      </c>
      <c r="D4293" t="s">
        <v>17</v>
      </c>
      <c r="E4293" t="s">
        <v>15</v>
      </c>
      <c r="F4293" t="s">
        <v>10</v>
      </c>
      <c r="G4293">
        <v>1998</v>
      </c>
      <c r="H4293" t="str">
        <f t="shared" si="67"/>
        <v>Kicik yas</v>
      </c>
    </row>
    <row r="4294" spans="1:8" x14ac:dyDescent="0.3">
      <c r="A4294">
        <v>204292</v>
      </c>
      <c r="B4294">
        <v>0</v>
      </c>
      <c r="C4294" t="s">
        <v>16</v>
      </c>
      <c r="D4294" t="s">
        <v>18</v>
      </c>
      <c r="E4294" t="s">
        <v>9</v>
      </c>
      <c r="F4294" t="s">
        <v>10</v>
      </c>
      <c r="G4294">
        <v>1171</v>
      </c>
      <c r="H4294" t="str">
        <f t="shared" si="67"/>
        <v>Bilinmir</v>
      </c>
    </row>
    <row r="4295" spans="1:8" x14ac:dyDescent="0.3">
      <c r="A4295">
        <v>204293</v>
      </c>
      <c r="B4295">
        <v>26</v>
      </c>
      <c r="C4295" t="s">
        <v>16</v>
      </c>
      <c r="D4295" t="s">
        <v>18</v>
      </c>
      <c r="E4295" t="s">
        <v>9</v>
      </c>
      <c r="F4295" t="s">
        <v>10</v>
      </c>
      <c r="G4295">
        <v>1504</v>
      </c>
      <c r="H4295" t="str">
        <f t="shared" si="67"/>
        <v>Kicik yas</v>
      </c>
    </row>
    <row r="4296" spans="1:8" x14ac:dyDescent="0.3">
      <c r="A4296">
        <v>204294</v>
      </c>
      <c r="B4296">
        <v>76</v>
      </c>
      <c r="C4296" t="s">
        <v>7</v>
      </c>
      <c r="D4296" t="s">
        <v>20</v>
      </c>
      <c r="E4296" t="s">
        <v>9</v>
      </c>
      <c r="F4296" t="s">
        <v>10</v>
      </c>
      <c r="G4296">
        <v>1062</v>
      </c>
      <c r="H4296" t="str">
        <f t="shared" si="67"/>
        <v>Yuksek yas</v>
      </c>
    </row>
    <row r="4297" spans="1:8" x14ac:dyDescent="0.3">
      <c r="A4297">
        <v>204295</v>
      </c>
      <c r="B4297">
        <v>77</v>
      </c>
      <c r="C4297" t="s">
        <v>13</v>
      </c>
      <c r="D4297" t="s">
        <v>21</v>
      </c>
      <c r="E4297" t="s">
        <v>19</v>
      </c>
      <c r="F4297" t="s">
        <v>10</v>
      </c>
      <c r="G4297">
        <v>1771</v>
      </c>
      <c r="H4297" t="str">
        <f t="shared" si="67"/>
        <v>Yuksek yas</v>
      </c>
    </row>
    <row r="4298" spans="1:8" x14ac:dyDescent="0.3">
      <c r="A4298">
        <v>204296</v>
      </c>
      <c r="B4298">
        <v>72</v>
      </c>
      <c r="C4298" t="s">
        <v>16</v>
      </c>
      <c r="D4298" t="s">
        <v>14</v>
      </c>
      <c r="E4298" t="s">
        <v>15</v>
      </c>
      <c r="F4298" t="s">
        <v>10</v>
      </c>
      <c r="G4298">
        <v>1015</v>
      </c>
      <c r="H4298" t="str">
        <f t="shared" si="67"/>
        <v>Yuksek yas</v>
      </c>
    </row>
    <row r="4299" spans="1:8" x14ac:dyDescent="0.3">
      <c r="A4299">
        <v>204297</v>
      </c>
      <c r="B4299">
        <v>74</v>
      </c>
      <c r="C4299" t="s">
        <v>13</v>
      </c>
      <c r="D4299" t="s">
        <v>18</v>
      </c>
      <c r="E4299" t="s">
        <v>12</v>
      </c>
      <c r="F4299" t="s">
        <v>10</v>
      </c>
      <c r="G4299">
        <v>1690</v>
      </c>
      <c r="H4299" t="str">
        <f t="shared" si="67"/>
        <v>Yuksek yas</v>
      </c>
    </row>
    <row r="4300" spans="1:8" x14ac:dyDescent="0.3">
      <c r="A4300">
        <v>204298</v>
      </c>
      <c r="B4300">
        <v>77</v>
      </c>
      <c r="C4300" t="s">
        <v>11</v>
      </c>
      <c r="D4300" t="s">
        <v>14</v>
      </c>
      <c r="E4300" t="s">
        <v>15</v>
      </c>
      <c r="F4300" t="s">
        <v>10</v>
      </c>
      <c r="G4300">
        <v>1841</v>
      </c>
      <c r="H4300" t="str">
        <f t="shared" si="67"/>
        <v>Yuksek yas</v>
      </c>
    </row>
    <row r="4301" spans="1:8" x14ac:dyDescent="0.3">
      <c r="A4301">
        <v>204299</v>
      </c>
      <c r="B4301">
        <v>36</v>
      </c>
      <c r="C4301" t="s">
        <v>13</v>
      </c>
      <c r="D4301" t="s">
        <v>20</v>
      </c>
      <c r="E4301" t="s">
        <v>19</v>
      </c>
      <c r="F4301" t="s">
        <v>10</v>
      </c>
      <c r="G4301">
        <v>1879</v>
      </c>
      <c r="H4301" t="str">
        <f t="shared" si="67"/>
        <v>Orta yas</v>
      </c>
    </row>
    <row r="4302" spans="1:8" x14ac:dyDescent="0.3">
      <c r="A4302">
        <v>204300</v>
      </c>
      <c r="B4302">
        <v>64</v>
      </c>
      <c r="C4302" t="s">
        <v>7</v>
      </c>
      <c r="D4302" t="s">
        <v>21</v>
      </c>
      <c r="E4302" t="s">
        <v>9</v>
      </c>
      <c r="F4302" t="s">
        <v>10</v>
      </c>
      <c r="G4302">
        <v>1100</v>
      </c>
      <c r="H4302" t="str">
        <f t="shared" si="67"/>
        <v>Yuksek yas</v>
      </c>
    </row>
    <row r="4303" spans="1:8" x14ac:dyDescent="0.3">
      <c r="A4303">
        <v>204301</v>
      </c>
      <c r="B4303">
        <v>69</v>
      </c>
      <c r="C4303" t="s">
        <v>13</v>
      </c>
      <c r="D4303" t="s">
        <v>21</v>
      </c>
      <c r="E4303" t="s">
        <v>15</v>
      </c>
      <c r="F4303" t="s">
        <v>10</v>
      </c>
      <c r="G4303">
        <v>1986</v>
      </c>
      <c r="H4303" t="str">
        <f t="shared" si="67"/>
        <v>Yuksek yas</v>
      </c>
    </row>
    <row r="4304" spans="1:8" x14ac:dyDescent="0.3">
      <c r="A4304">
        <v>204302</v>
      </c>
      <c r="B4304">
        <v>31</v>
      </c>
      <c r="C4304" t="s">
        <v>16</v>
      </c>
      <c r="D4304" t="s">
        <v>21</v>
      </c>
      <c r="E4304" t="s">
        <v>19</v>
      </c>
      <c r="F4304" t="s">
        <v>10</v>
      </c>
      <c r="G4304">
        <v>1175</v>
      </c>
      <c r="H4304" t="str">
        <f t="shared" si="67"/>
        <v>Kicik yas</v>
      </c>
    </row>
    <row r="4305" spans="1:8" x14ac:dyDescent="0.3">
      <c r="A4305">
        <v>204303</v>
      </c>
      <c r="B4305">
        <v>73</v>
      </c>
      <c r="C4305" t="s">
        <v>13</v>
      </c>
      <c r="D4305" t="s">
        <v>14</v>
      </c>
      <c r="E4305" t="s">
        <v>12</v>
      </c>
      <c r="F4305" t="s">
        <v>10</v>
      </c>
      <c r="G4305">
        <v>1192</v>
      </c>
      <c r="H4305" t="str">
        <f t="shared" si="67"/>
        <v>Yuksek yas</v>
      </c>
    </row>
    <row r="4306" spans="1:8" x14ac:dyDescent="0.3">
      <c r="A4306">
        <v>204304</v>
      </c>
      <c r="B4306">
        <v>55</v>
      </c>
      <c r="C4306" t="s">
        <v>7</v>
      </c>
      <c r="D4306" t="s">
        <v>14</v>
      </c>
      <c r="E4306" t="s">
        <v>15</v>
      </c>
      <c r="F4306" t="s">
        <v>10</v>
      </c>
      <c r="G4306">
        <v>1964</v>
      </c>
      <c r="H4306" t="str">
        <f t="shared" si="67"/>
        <v>Yuksek yas</v>
      </c>
    </row>
    <row r="4307" spans="1:8" x14ac:dyDescent="0.3">
      <c r="A4307">
        <v>204305</v>
      </c>
      <c r="B4307">
        <v>70</v>
      </c>
      <c r="C4307" t="s">
        <v>7</v>
      </c>
      <c r="D4307" t="s">
        <v>8</v>
      </c>
      <c r="E4307" t="s">
        <v>9</v>
      </c>
      <c r="F4307" t="s">
        <v>10</v>
      </c>
      <c r="G4307">
        <v>1972</v>
      </c>
      <c r="H4307" t="str">
        <f t="shared" si="67"/>
        <v>Yuksek yas</v>
      </c>
    </row>
    <row r="4308" spans="1:8" x14ac:dyDescent="0.3">
      <c r="A4308">
        <v>204306</v>
      </c>
      <c r="B4308">
        <v>78</v>
      </c>
      <c r="C4308" t="s">
        <v>13</v>
      </c>
      <c r="D4308" t="s">
        <v>8</v>
      </c>
      <c r="E4308" t="s">
        <v>12</v>
      </c>
      <c r="F4308" t="s">
        <v>10</v>
      </c>
      <c r="G4308">
        <v>1812</v>
      </c>
      <c r="H4308" t="str">
        <f t="shared" si="67"/>
        <v>Yuksek yas</v>
      </c>
    </row>
    <row r="4309" spans="1:8" x14ac:dyDescent="0.3">
      <c r="A4309">
        <v>204307</v>
      </c>
      <c r="B4309">
        <v>53</v>
      </c>
      <c r="C4309" t="s">
        <v>16</v>
      </c>
      <c r="D4309" t="s">
        <v>14</v>
      </c>
      <c r="E4309" t="s">
        <v>19</v>
      </c>
      <c r="F4309" t="s">
        <v>10</v>
      </c>
      <c r="G4309">
        <v>1898</v>
      </c>
      <c r="H4309" t="str">
        <f t="shared" si="67"/>
        <v>Yuksek yas</v>
      </c>
    </row>
    <row r="4310" spans="1:8" x14ac:dyDescent="0.3">
      <c r="A4310">
        <v>204308</v>
      </c>
      <c r="B4310">
        <v>57</v>
      </c>
      <c r="C4310" t="s">
        <v>7</v>
      </c>
      <c r="D4310" t="s">
        <v>17</v>
      </c>
      <c r="E4310" t="s">
        <v>19</v>
      </c>
      <c r="F4310" t="s">
        <v>10</v>
      </c>
      <c r="G4310">
        <v>1272</v>
      </c>
      <c r="H4310" t="str">
        <f t="shared" si="67"/>
        <v>Yuksek yas</v>
      </c>
    </row>
    <row r="4311" spans="1:8" x14ac:dyDescent="0.3">
      <c r="A4311">
        <v>204309</v>
      </c>
      <c r="B4311">
        <v>34</v>
      </c>
      <c r="C4311" t="s">
        <v>7</v>
      </c>
      <c r="D4311" t="s">
        <v>20</v>
      </c>
      <c r="E4311" t="s">
        <v>15</v>
      </c>
      <c r="F4311" t="s">
        <v>10</v>
      </c>
      <c r="G4311">
        <v>1466</v>
      </c>
      <c r="H4311" t="str">
        <f t="shared" si="67"/>
        <v>Kicik yas</v>
      </c>
    </row>
    <row r="4312" spans="1:8" x14ac:dyDescent="0.3">
      <c r="A4312">
        <v>204310</v>
      </c>
      <c r="B4312">
        <v>47</v>
      </c>
      <c r="C4312" t="s">
        <v>13</v>
      </c>
      <c r="D4312" t="s">
        <v>8</v>
      </c>
      <c r="E4312" t="s">
        <v>15</v>
      </c>
      <c r="F4312" t="s">
        <v>10</v>
      </c>
      <c r="G4312">
        <v>1932</v>
      </c>
      <c r="H4312" t="str">
        <f t="shared" si="67"/>
        <v>Orta yas</v>
      </c>
    </row>
    <row r="4313" spans="1:8" x14ac:dyDescent="0.3">
      <c r="A4313">
        <v>204311</v>
      </c>
      <c r="B4313">
        <v>26</v>
      </c>
      <c r="C4313" t="s">
        <v>7</v>
      </c>
      <c r="D4313" t="s">
        <v>20</v>
      </c>
      <c r="E4313" t="s">
        <v>19</v>
      </c>
      <c r="F4313" t="s">
        <v>10</v>
      </c>
      <c r="G4313">
        <v>1772</v>
      </c>
      <c r="H4313" t="str">
        <f t="shared" si="67"/>
        <v>Kicik yas</v>
      </c>
    </row>
    <row r="4314" spans="1:8" x14ac:dyDescent="0.3">
      <c r="A4314">
        <v>204312</v>
      </c>
      <c r="B4314">
        <v>50</v>
      </c>
      <c r="C4314" t="s">
        <v>7</v>
      </c>
      <c r="D4314" t="s">
        <v>21</v>
      </c>
      <c r="E4314" t="s">
        <v>15</v>
      </c>
      <c r="F4314" t="s">
        <v>10</v>
      </c>
      <c r="G4314">
        <v>1174</v>
      </c>
      <c r="H4314" t="str">
        <f t="shared" si="67"/>
        <v>Yuksek yas</v>
      </c>
    </row>
    <row r="4315" spans="1:8" x14ac:dyDescent="0.3">
      <c r="A4315">
        <v>204313</v>
      </c>
      <c r="B4315">
        <v>73</v>
      </c>
      <c r="C4315" t="s">
        <v>16</v>
      </c>
      <c r="D4315" t="s">
        <v>8</v>
      </c>
      <c r="E4315" t="s">
        <v>15</v>
      </c>
      <c r="F4315" t="s">
        <v>10</v>
      </c>
      <c r="G4315">
        <v>1233</v>
      </c>
      <c r="H4315" t="str">
        <f t="shared" si="67"/>
        <v>Yuksek yas</v>
      </c>
    </row>
    <row r="4316" spans="1:8" x14ac:dyDescent="0.3">
      <c r="A4316">
        <v>204314</v>
      </c>
      <c r="B4316">
        <v>69</v>
      </c>
      <c r="C4316" t="s">
        <v>16</v>
      </c>
      <c r="D4316" t="s">
        <v>14</v>
      </c>
      <c r="E4316" t="s">
        <v>9</v>
      </c>
      <c r="F4316" t="s">
        <v>10</v>
      </c>
      <c r="G4316">
        <v>1811</v>
      </c>
      <c r="H4316" t="str">
        <f t="shared" si="67"/>
        <v>Yuksek yas</v>
      </c>
    </row>
    <row r="4317" spans="1:8" x14ac:dyDescent="0.3">
      <c r="A4317">
        <v>204315</v>
      </c>
      <c r="B4317">
        <v>42</v>
      </c>
      <c r="C4317" t="s">
        <v>16</v>
      </c>
      <c r="D4317" t="s">
        <v>17</v>
      </c>
      <c r="E4317" t="s">
        <v>12</v>
      </c>
      <c r="F4317" t="s">
        <v>10</v>
      </c>
      <c r="G4317">
        <v>1215</v>
      </c>
      <c r="H4317" t="str">
        <f t="shared" si="67"/>
        <v>Orta yas</v>
      </c>
    </row>
    <row r="4318" spans="1:8" x14ac:dyDescent="0.3">
      <c r="A4318">
        <v>204316</v>
      </c>
      <c r="B4318">
        <v>31</v>
      </c>
      <c r="C4318" t="s">
        <v>13</v>
      </c>
      <c r="D4318" t="s">
        <v>21</v>
      </c>
      <c r="E4318" t="s">
        <v>19</v>
      </c>
      <c r="F4318" t="s">
        <v>10</v>
      </c>
      <c r="G4318">
        <v>1490</v>
      </c>
      <c r="H4318" t="str">
        <f t="shared" si="67"/>
        <v>Kicik yas</v>
      </c>
    </row>
    <row r="4319" spans="1:8" x14ac:dyDescent="0.3">
      <c r="A4319">
        <v>204317</v>
      </c>
      <c r="B4319">
        <v>28</v>
      </c>
      <c r="C4319" t="s">
        <v>7</v>
      </c>
      <c r="D4319" t="s">
        <v>17</v>
      </c>
      <c r="E4319" t="s">
        <v>15</v>
      </c>
      <c r="F4319" t="s">
        <v>10</v>
      </c>
      <c r="G4319">
        <v>1416</v>
      </c>
      <c r="H4319" t="str">
        <f t="shared" si="67"/>
        <v>Kicik yas</v>
      </c>
    </row>
    <row r="4320" spans="1:8" x14ac:dyDescent="0.3">
      <c r="A4320">
        <v>204318</v>
      </c>
      <c r="B4320">
        <v>70</v>
      </c>
      <c r="C4320" t="s">
        <v>13</v>
      </c>
      <c r="D4320" t="s">
        <v>21</v>
      </c>
      <c r="E4320" t="s">
        <v>15</v>
      </c>
      <c r="F4320" t="s">
        <v>10</v>
      </c>
      <c r="G4320">
        <v>1758</v>
      </c>
      <c r="H4320" t="str">
        <f t="shared" si="67"/>
        <v>Yuksek yas</v>
      </c>
    </row>
    <row r="4321" spans="1:8" x14ac:dyDescent="0.3">
      <c r="A4321">
        <v>204319</v>
      </c>
      <c r="B4321">
        <v>52</v>
      </c>
      <c r="C4321" t="s">
        <v>7</v>
      </c>
      <c r="D4321" t="s">
        <v>14</v>
      </c>
      <c r="E4321" t="s">
        <v>15</v>
      </c>
      <c r="F4321" t="s">
        <v>10</v>
      </c>
      <c r="G4321">
        <v>1532</v>
      </c>
      <c r="H4321" t="str">
        <f t="shared" si="67"/>
        <v>Yuksek yas</v>
      </c>
    </row>
    <row r="4322" spans="1:8" x14ac:dyDescent="0.3">
      <c r="A4322">
        <v>204320</v>
      </c>
      <c r="B4322">
        <v>58</v>
      </c>
      <c r="C4322" t="s">
        <v>7</v>
      </c>
      <c r="D4322" t="s">
        <v>21</v>
      </c>
      <c r="E4322" t="s">
        <v>15</v>
      </c>
      <c r="F4322" t="s">
        <v>10</v>
      </c>
      <c r="G4322">
        <v>1450</v>
      </c>
      <c r="H4322" t="str">
        <f t="shared" si="67"/>
        <v>Yuksek yas</v>
      </c>
    </row>
    <row r="4323" spans="1:8" x14ac:dyDescent="0.3">
      <c r="A4323">
        <v>204321</v>
      </c>
      <c r="B4323">
        <v>76</v>
      </c>
      <c r="C4323" t="s">
        <v>7</v>
      </c>
      <c r="D4323" t="s">
        <v>20</v>
      </c>
      <c r="E4323" t="s">
        <v>12</v>
      </c>
      <c r="F4323" t="s">
        <v>10</v>
      </c>
      <c r="G4323">
        <v>1835</v>
      </c>
      <c r="H4323" t="str">
        <f t="shared" si="67"/>
        <v>Yuksek yas</v>
      </c>
    </row>
    <row r="4324" spans="1:8" x14ac:dyDescent="0.3">
      <c r="A4324">
        <v>204322</v>
      </c>
      <c r="B4324">
        <v>31</v>
      </c>
      <c r="C4324" t="s">
        <v>16</v>
      </c>
      <c r="D4324" t="s">
        <v>21</v>
      </c>
      <c r="E4324" t="s">
        <v>9</v>
      </c>
      <c r="F4324" t="s">
        <v>10</v>
      </c>
      <c r="G4324">
        <v>1754</v>
      </c>
      <c r="H4324" t="str">
        <f t="shared" si="67"/>
        <v>Kicik yas</v>
      </c>
    </row>
    <row r="4325" spans="1:8" x14ac:dyDescent="0.3">
      <c r="A4325">
        <v>204323</v>
      </c>
      <c r="B4325">
        <v>47</v>
      </c>
      <c r="C4325" t="s">
        <v>13</v>
      </c>
      <c r="D4325" t="s">
        <v>20</v>
      </c>
      <c r="E4325" t="s">
        <v>15</v>
      </c>
      <c r="F4325" t="s">
        <v>10</v>
      </c>
      <c r="G4325">
        <v>1799</v>
      </c>
      <c r="H4325" t="str">
        <f t="shared" si="67"/>
        <v>Orta yas</v>
      </c>
    </row>
    <row r="4326" spans="1:8" x14ac:dyDescent="0.3">
      <c r="A4326">
        <v>204324</v>
      </c>
      <c r="B4326">
        <v>58</v>
      </c>
      <c r="C4326" t="s">
        <v>13</v>
      </c>
      <c r="D4326" t="s">
        <v>18</v>
      </c>
      <c r="E4326" t="s">
        <v>9</v>
      </c>
      <c r="F4326" t="s">
        <v>10</v>
      </c>
      <c r="G4326">
        <v>1279</v>
      </c>
      <c r="H4326" t="str">
        <f t="shared" si="67"/>
        <v>Yuksek yas</v>
      </c>
    </row>
    <row r="4327" spans="1:8" x14ac:dyDescent="0.3">
      <c r="A4327">
        <v>204325</v>
      </c>
      <c r="B4327">
        <v>21</v>
      </c>
      <c r="C4327" t="s">
        <v>7</v>
      </c>
      <c r="D4327" t="s">
        <v>8</v>
      </c>
      <c r="E4327" t="s">
        <v>9</v>
      </c>
      <c r="F4327" t="s">
        <v>10</v>
      </c>
      <c r="G4327">
        <v>1243</v>
      </c>
      <c r="H4327" t="str">
        <f t="shared" si="67"/>
        <v>Kicik yas</v>
      </c>
    </row>
    <row r="4328" spans="1:8" x14ac:dyDescent="0.3">
      <c r="A4328">
        <v>204326</v>
      </c>
      <c r="B4328">
        <v>76</v>
      </c>
      <c r="C4328" t="s">
        <v>13</v>
      </c>
      <c r="D4328" t="s">
        <v>18</v>
      </c>
      <c r="E4328" t="s">
        <v>15</v>
      </c>
      <c r="F4328" t="s">
        <v>10</v>
      </c>
      <c r="G4328">
        <v>1674</v>
      </c>
      <c r="H4328" t="str">
        <f t="shared" si="67"/>
        <v>Yuksek yas</v>
      </c>
    </row>
    <row r="4329" spans="1:8" x14ac:dyDescent="0.3">
      <c r="A4329">
        <v>204327</v>
      </c>
      <c r="B4329">
        <v>21</v>
      </c>
      <c r="C4329" t="s">
        <v>16</v>
      </c>
      <c r="D4329" t="s">
        <v>20</v>
      </c>
      <c r="E4329" t="s">
        <v>19</v>
      </c>
      <c r="F4329" t="s">
        <v>10</v>
      </c>
      <c r="G4329">
        <v>1145</v>
      </c>
      <c r="H4329" t="str">
        <f t="shared" si="67"/>
        <v>Kicik yas</v>
      </c>
    </row>
    <row r="4330" spans="1:8" x14ac:dyDescent="0.3">
      <c r="A4330">
        <v>204328</v>
      </c>
      <c r="B4330">
        <v>0</v>
      </c>
      <c r="C4330" t="s">
        <v>13</v>
      </c>
      <c r="D4330" t="s">
        <v>18</v>
      </c>
      <c r="E4330" t="s">
        <v>15</v>
      </c>
      <c r="F4330" t="s">
        <v>10</v>
      </c>
      <c r="G4330">
        <v>1066</v>
      </c>
      <c r="H4330" t="str">
        <f t="shared" si="67"/>
        <v>Bilinmir</v>
      </c>
    </row>
    <row r="4331" spans="1:8" x14ac:dyDescent="0.3">
      <c r="A4331">
        <v>204329</v>
      </c>
      <c r="B4331">
        <v>25</v>
      </c>
      <c r="C4331" t="s">
        <v>7</v>
      </c>
      <c r="D4331" t="s">
        <v>8</v>
      </c>
      <c r="E4331" t="s">
        <v>15</v>
      </c>
      <c r="F4331" t="s">
        <v>10</v>
      </c>
      <c r="G4331">
        <v>1102</v>
      </c>
      <c r="H4331" t="str">
        <f t="shared" si="67"/>
        <v>Kicik yas</v>
      </c>
    </row>
    <row r="4332" spans="1:8" x14ac:dyDescent="0.3">
      <c r="A4332">
        <v>204330</v>
      </c>
      <c r="B4332">
        <v>19</v>
      </c>
      <c r="C4332" t="s">
        <v>16</v>
      </c>
      <c r="D4332" t="s">
        <v>20</v>
      </c>
      <c r="E4332" t="s">
        <v>12</v>
      </c>
      <c r="F4332" t="s">
        <v>10</v>
      </c>
      <c r="G4332">
        <v>1309</v>
      </c>
      <c r="H4332" t="str">
        <f t="shared" si="67"/>
        <v>Kicik yas</v>
      </c>
    </row>
    <row r="4333" spans="1:8" x14ac:dyDescent="0.3">
      <c r="A4333">
        <v>204331</v>
      </c>
      <c r="B4333">
        <v>58</v>
      </c>
      <c r="C4333" t="s">
        <v>16</v>
      </c>
      <c r="D4333" t="s">
        <v>8</v>
      </c>
      <c r="E4333" t="s">
        <v>15</v>
      </c>
      <c r="F4333" t="s">
        <v>10</v>
      </c>
      <c r="G4333">
        <v>1921</v>
      </c>
      <c r="H4333" t="str">
        <f t="shared" si="67"/>
        <v>Yuksek yas</v>
      </c>
    </row>
    <row r="4334" spans="1:8" x14ac:dyDescent="0.3">
      <c r="A4334">
        <v>204332</v>
      </c>
      <c r="B4334">
        <v>0</v>
      </c>
      <c r="C4334" t="s">
        <v>7</v>
      </c>
      <c r="D4334" t="s">
        <v>18</v>
      </c>
      <c r="E4334" t="s">
        <v>12</v>
      </c>
      <c r="F4334" t="s">
        <v>10</v>
      </c>
      <c r="G4334">
        <v>1955</v>
      </c>
      <c r="H4334" t="str">
        <f t="shared" si="67"/>
        <v>Bilinmir</v>
      </c>
    </row>
    <row r="4335" spans="1:8" x14ac:dyDescent="0.3">
      <c r="A4335">
        <v>204333</v>
      </c>
      <c r="B4335">
        <v>63</v>
      </c>
      <c r="C4335" t="s">
        <v>13</v>
      </c>
      <c r="D4335" t="s">
        <v>18</v>
      </c>
      <c r="E4335" t="s">
        <v>19</v>
      </c>
      <c r="F4335" t="s">
        <v>10</v>
      </c>
      <c r="G4335">
        <v>1636</v>
      </c>
      <c r="H4335" t="str">
        <f t="shared" si="67"/>
        <v>Yuksek yas</v>
      </c>
    </row>
    <row r="4336" spans="1:8" x14ac:dyDescent="0.3">
      <c r="A4336">
        <v>204334</v>
      </c>
      <c r="B4336">
        <v>39</v>
      </c>
      <c r="C4336" t="s">
        <v>7</v>
      </c>
      <c r="D4336" t="s">
        <v>20</v>
      </c>
      <c r="E4336" t="s">
        <v>9</v>
      </c>
      <c r="F4336" t="s">
        <v>10</v>
      </c>
      <c r="G4336">
        <v>1116</v>
      </c>
      <c r="H4336" t="str">
        <f t="shared" si="67"/>
        <v>Orta yas</v>
      </c>
    </row>
    <row r="4337" spans="1:8" x14ac:dyDescent="0.3">
      <c r="A4337">
        <v>204335</v>
      </c>
      <c r="B4337">
        <v>58</v>
      </c>
      <c r="C4337" t="s">
        <v>13</v>
      </c>
      <c r="D4337" t="s">
        <v>20</v>
      </c>
      <c r="E4337" t="s">
        <v>9</v>
      </c>
      <c r="F4337" t="s">
        <v>10</v>
      </c>
      <c r="G4337">
        <v>1471</v>
      </c>
      <c r="H4337" t="str">
        <f t="shared" si="67"/>
        <v>Yuksek yas</v>
      </c>
    </row>
    <row r="4338" spans="1:8" x14ac:dyDescent="0.3">
      <c r="A4338">
        <v>204336</v>
      </c>
      <c r="B4338">
        <v>73</v>
      </c>
      <c r="C4338" t="s">
        <v>13</v>
      </c>
      <c r="D4338" t="s">
        <v>18</v>
      </c>
      <c r="E4338" t="s">
        <v>15</v>
      </c>
      <c r="F4338" t="s">
        <v>10</v>
      </c>
      <c r="G4338">
        <v>1762</v>
      </c>
      <c r="H4338" t="str">
        <f t="shared" si="67"/>
        <v>Yuksek yas</v>
      </c>
    </row>
    <row r="4339" spans="1:8" x14ac:dyDescent="0.3">
      <c r="A4339">
        <v>204337</v>
      </c>
      <c r="B4339">
        <v>72</v>
      </c>
      <c r="C4339" t="s">
        <v>16</v>
      </c>
      <c r="D4339" t="s">
        <v>8</v>
      </c>
      <c r="E4339" t="s">
        <v>19</v>
      </c>
      <c r="F4339" t="s">
        <v>10</v>
      </c>
      <c r="G4339">
        <v>1320</v>
      </c>
      <c r="H4339" t="str">
        <f t="shared" si="67"/>
        <v>Yuksek yas</v>
      </c>
    </row>
    <row r="4340" spans="1:8" x14ac:dyDescent="0.3">
      <c r="A4340">
        <v>204338</v>
      </c>
      <c r="B4340">
        <v>33</v>
      </c>
      <c r="C4340" t="s">
        <v>7</v>
      </c>
      <c r="D4340" t="s">
        <v>20</v>
      </c>
      <c r="E4340" t="s">
        <v>12</v>
      </c>
      <c r="F4340" t="s">
        <v>10</v>
      </c>
      <c r="G4340">
        <v>1434</v>
      </c>
      <c r="H4340" t="str">
        <f t="shared" si="67"/>
        <v>Kicik yas</v>
      </c>
    </row>
    <row r="4341" spans="1:8" x14ac:dyDescent="0.3">
      <c r="A4341">
        <v>204339</v>
      </c>
      <c r="B4341">
        <v>46</v>
      </c>
      <c r="C4341" t="s">
        <v>16</v>
      </c>
      <c r="D4341" t="s">
        <v>17</v>
      </c>
      <c r="E4341" t="s">
        <v>9</v>
      </c>
      <c r="F4341" t="s">
        <v>10</v>
      </c>
      <c r="G4341">
        <v>1369</v>
      </c>
      <c r="H4341" t="str">
        <f t="shared" si="67"/>
        <v>Orta yas</v>
      </c>
    </row>
    <row r="4342" spans="1:8" x14ac:dyDescent="0.3">
      <c r="A4342">
        <v>204340</v>
      </c>
      <c r="B4342">
        <v>0</v>
      </c>
      <c r="C4342" t="s">
        <v>7</v>
      </c>
      <c r="D4342" t="s">
        <v>21</v>
      </c>
      <c r="E4342" t="s">
        <v>12</v>
      </c>
      <c r="F4342" t="s">
        <v>10</v>
      </c>
      <c r="G4342">
        <v>1737</v>
      </c>
      <c r="H4342" t="str">
        <f t="shared" si="67"/>
        <v>Bilinmir</v>
      </c>
    </row>
    <row r="4343" spans="1:8" x14ac:dyDescent="0.3">
      <c r="A4343">
        <v>204341</v>
      </c>
      <c r="B4343">
        <v>66</v>
      </c>
      <c r="C4343" t="s">
        <v>7</v>
      </c>
      <c r="D4343" t="s">
        <v>21</v>
      </c>
      <c r="E4343" t="s">
        <v>9</v>
      </c>
      <c r="F4343" t="s">
        <v>10</v>
      </c>
      <c r="G4343">
        <v>1699</v>
      </c>
      <c r="H4343" t="str">
        <f t="shared" si="67"/>
        <v>Yuksek yas</v>
      </c>
    </row>
    <row r="4344" spans="1:8" x14ac:dyDescent="0.3">
      <c r="A4344">
        <v>204342</v>
      </c>
      <c r="B4344">
        <v>65</v>
      </c>
      <c r="C4344" t="s">
        <v>16</v>
      </c>
      <c r="D4344" t="s">
        <v>17</v>
      </c>
      <c r="E4344" t="s">
        <v>15</v>
      </c>
      <c r="F4344" t="s">
        <v>10</v>
      </c>
      <c r="G4344">
        <v>1186</v>
      </c>
      <c r="H4344" t="str">
        <f t="shared" si="67"/>
        <v>Yuksek yas</v>
      </c>
    </row>
    <row r="4345" spans="1:8" x14ac:dyDescent="0.3">
      <c r="A4345">
        <v>204343</v>
      </c>
      <c r="B4345">
        <v>47</v>
      </c>
      <c r="C4345" t="s">
        <v>7</v>
      </c>
      <c r="D4345" t="s">
        <v>8</v>
      </c>
      <c r="E4345" t="s">
        <v>12</v>
      </c>
      <c r="F4345" t="s">
        <v>10</v>
      </c>
      <c r="G4345">
        <v>1587</v>
      </c>
      <c r="H4345" t="str">
        <f t="shared" si="67"/>
        <v>Orta yas</v>
      </c>
    </row>
    <row r="4346" spans="1:8" x14ac:dyDescent="0.3">
      <c r="A4346">
        <v>204344</v>
      </c>
      <c r="B4346">
        <v>29</v>
      </c>
      <c r="C4346" t="s">
        <v>7</v>
      </c>
      <c r="D4346" t="s">
        <v>18</v>
      </c>
      <c r="E4346" t="s">
        <v>19</v>
      </c>
      <c r="F4346" t="s">
        <v>10</v>
      </c>
      <c r="G4346">
        <v>1784</v>
      </c>
      <c r="H4346" t="str">
        <f t="shared" si="67"/>
        <v>Kicik yas</v>
      </c>
    </row>
    <row r="4347" spans="1:8" x14ac:dyDescent="0.3">
      <c r="A4347">
        <v>204345</v>
      </c>
      <c r="B4347">
        <v>52</v>
      </c>
      <c r="C4347" t="s">
        <v>13</v>
      </c>
      <c r="D4347" t="s">
        <v>20</v>
      </c>
      <c r="E4347" t="s">
        <v>15</v>
      </c>
      <c r="F4347" t="s">
        <v>10</v>
      </c>
      <c r="G4347">
        <v>1468</v>
      </c>
      <c r="H4347" t="str">
        <f t="shared" si="67"/>
        <v>Yuksek yas</v>
      </c>
    </row>
    <row r="4348" spans="1:8" x14ac:dyDescent="0.3">
      <c r="A4348">
        <v>204346</v>
      </c>
      <c r="B4348">
        <v>28</v>
      </c>
      <c r="C4348" t="s">
        <v>7</v>
      </c>
      <c r="D4348" t="s">
        <v>21</v>
      </c>
      <c r="E4348" t="s">
        <v>19</v>
      </c>
      <c r="F4348" t="s">
        <v>10</v>
      </c>
      <c r="G4348">
        <v>1660</v>
      </c>
      <c r="H4348" t="str">
        <f t="shared" si="67"/>
        <v>Kicik yas</v>
      </c>
    </row>
    <row r="4349" spans="1:8" x14ac:dyDescent="0.3">
      <c r="A4349">
        <v>204347</v>
      </c>
      <c r="B4349">
        <v>63</v>
      </c>
      <c r="C4349" t="s">
        <v>7</v>
      </c>
      <c r="D4349" t="s">
        <v>20</v>
      </c>
      <c r="E4349" t="s">
        <v>19</v>
      </c>
      <c r="F4349" t="s">
        <v>10</v>
      </c>
      <c r="G4349">
        <v>1706</v>
      </c>
      <c r="H4349" t="str">
        <f t="shared" si="67"/>
        <v>Yuksek yas</v>
      </c>
    </row>
    <row r="4350" spans="1:8" x14ac:dyDescent="0.3">
      <c r="A4350">
        <v>204348</v>
      </c>
      <c r="B4350">
        <v>67</v>
      </c>
      <c r="C4350" t="s">
        <v>16</v>
      </c>
      <c r="D4350" t="s">
        <v>21</v>
      </c>
      <c r="E4350" t="s">
        <v>12</v>
      </c>
      <c r="F4350" t="s">
        <v>10</v>
      </c>
      <c r="G4350">
        <v>1875</v>
      </c>
      <c r="H4350" t="str">
        <f t="shared" si="67"/>
        <v>Yuksek yas</v>
      </c>
    </row>
    <row r="4351" spans="1:8" x14ac:dyDescent="0.3">
      <c r="A4351">
        <v>204349</v>
      </c>
      <c r="B4351">
        <v>38</v>
      </c>
      <c r="C4351" t="s">
        <v>16</v>
      </c>
      <c r="D4351" t="s">
        <v>17</v>
      </c>
      <c r="E4351" t="s">
        <v>9</v>
      </c>
      <c r="F4351" t="s">
        <v>10</v>
      </c>
      <c r="G4351">
        <v>1795</v>
      </c>
      <c r="H4351" t="str">
        <f t="shared" si="67"/>
        <v>Orta yas</v>
      </c>
    </row>
    <row r="4352" spans="1:8" x14ac:dyDescent="0.3">
      <c r="A4352">
        <v>204350</v>
      </c>
      <c r="B4352">
        <v>38</v>
      </c>
      <c r="C4352" t="s">
        <v>7</v>
      </c>
      <c r="D4352" t="s">
        <v>21</v>
      </c>
      <c r="E4352" t="s">
        <v>9</v>
      </c>
      <c r="F4352" t="s">
        <v>10</v>
      </c>
      <c r="G4352">
        <v>1472</v>
      </c>
      <c r="H4352" t="str">
        <f t="shared" si="67"/>
        <v>Orta yas</v>
      </c>
    </row>
    <row r="4353" spans="1:8" x14ac:dyDescent="0.3">
      <c r="A4353">
        <v>204351</v>
      </c>
      <c r="B4353">
        <v>22</v>
      </c>
      <c r="C4353" t="s">
        <v>13</v>
      </c>
      <c r="D4353" t="s">
        <v>18</v>
      </c>
      <c r="E4353" t="s">
        <v>15</v>
      </c>
      <c r="F4353" t="s">
        <v>10</v>
      </c>
      <c r="G4353">
        <v>1555</v>
      </c>
      <c r="H4353" t="str">
        <f t="shared" si="67"/>
        <v>Kicik yas</v>
      </c>
    </row>
    <row r="4354" spans="1:8" x14ac:dyDescent="0.3">
      <c r="A4354">
        <v>204352</v>
      </c>
      <c r="B4354">
        <v>65</v>
      </c>
      <c r="C4354" t="s">
        <v>13</v>
      </c>
      <c r="D4354" t="s">
        <v>8</v>
      </c>
      <c r="E4354" t="s">
        <v>15</v>
      </c>
      <c r="F4354" t="s">
        <v>10</v>
      </c>
      <c r="G4354">
        <v>1453</v>
      </c>
      <c r="H4354" t="str">
        <f t="shared" ref="H4354:H4417" si="68">IF(B4354=0, "Bilinmir",
    IF(AND(B4354&gt;0, B4354&lt;35), "Kicik yas",
        IF(AND(B4354&gt;=35, B4354&lt;50), "Orta yas",
            "Yuksek yas"
        )
    )
)</f>
        <v>Yuksek yas</v>
      </c>
    </row>
    <row r="4355" spans="1:8" x14ac:dyDescent="0.3">
      <c r="A4355">
        <v>204353</v>
      </c>
      <c r="B4355">
        <v>37</v>
      </c>
      <c r="C4355" t="s">
        <v>16</v>
      </c>
      <c r="D4355" t="s">
        <v>17</v>
      </c>
      <c r="E4355" t="s">
        <v>19</v>
      </c>
      <c r="F4355" t="s">
        <v>10</v>
      </c>
      <c r="G4355">
        <v>1445</v>
      </c>
      <c r="H4355" t="str">
        <f t="shared" si="68"/>
        <v>Orta yas</v>
      </c>
    </row>
    <row r="4356" spans="1:8" x14ac:dyDescent="0.3">
      <c r="A4356">
        <v>204354</v>
      </c>
      <c r="B4356">
        <v>54</v>
      </c>
      <c r="C4356" t="s">
        <v>7</v>
      </c>
      <c r="D4356" t="s">
        <v>18</v>
      </c>
      <c r="E4356" t="s">
        <v>9</v>
      </c>
      <c r="F4356" t="s">
        <v>10</v>
      </c>
      <c r="G4356">
        <v>1681</v>
      </c>
      <c r="H4356" t="str">
        <f t="shared" si="68"/>
        <v>Yuksek yas</v>
      </c>
    </row>
    <row r="4357" spans="1:8" x14ac:dyDescent="0.3">
      <c r="A4357">
        <v>204355</v>
      </c>
      <c r="B4357">
        <v>20</v>
      </c>
      <c r="C4357" t="s">
        <v>7</v>
      </c>
      <c r="D4357" t="s">
        <v>18</v>
      </c>
      <c r="E4357" t="s">
        <v>12</v>
      </c>
      <c r="F4357" t="s">
        <v>10</v>
      </c>
      <c r="G4357">
        <v>1093</v>
      </c>
      <c r="H4357" t="str">
        <f t="shared" si="68"/>
        <v>Kicik yas</v>
      </c>
    </row>
    <row r="4358" spans="1:8" x14ac:dyDescent="0.3">
      <c r="A4358">
        <v>204356</v>
      </c>
      <c r="B4358">
        <v>61</v>
      </c>
      <c r="C4358" t="s">
        <v>13</v>
      </c>
      <c r="D4358" t="s">
        <v>14</v>
      </c>
      <c r="E4358" t="s">
        <v>15</v>
      </c>
      <c r="F4358" t="s">
        <v>10</v>
      </c>
      <c r="G4358">
        <v>1735</v>
      </c>
      <c r="H4358" t="str">
        <f t="shared" si="68"/>
        <v>Yuksek yas</v>
      </c>
    </row>
    <row r="4359" spans="1:8" x14ac:dyDescent="0.3">
      <c r="A4359">
        <v>204357</v>
      </c>
      <c r="B4359">
        <v>50</v>
      </c>
      <c r="C4359" t="s">
        <v>13</v>
      </c>
      <c r="D4359" t="s">
        <v>20</v>
      </c>
      <c r="E4359" t="s">
        <v>15</v>
      </c>
      <c r="F4359" t="s">
        <v>10</v>
      </c>
      <c r="G4359">
        <v>1789</v>
      </c>
      <c r="H4359" t="str">
        <f t="shared" si="68"/>
        <v>Yuksek yas</v>
      </c>
    </row>
    <row r="4360" spans="1:8" x14ac:dyDescent="0.3">
      <c r="A4360">
        <v>204358</v>
      </c>
      <c r="B4360">
        <v>70</v>
      </c>
      <c r="C4360" t="s">
        <v>13</v>
      </c>
      <c r="D4360" t="s">
        <v>20</v>
      </c>
      <c r="E4360" t="s">
        <v>9</v>
      </c>
      <c r="F4360" t="s">
        <v>10</v>
      </c>
      <c r="G4360">
        <v>1037</v>
      </c>
      <c r="H4360" t="str">
        <f t="shared" si="68"/>
        <v>Yuksek yas</v>
      </c>
    </row>
    <row r="4361" spans="1:8" x14ac:dyDescent="0.3">
      <c r="A4361">
        <v>204359</v>
      </c>
      <c r="B4361">
        <v>78</v>
      </c>
      <c r="C4361" t="s">
        <v>16</v>
      </c>
      <c r="D4361" t="s">
        <v>21</v>
      </c>
      <c r="E4361" t="s">
        <v>15</v>
      </c>
      <c r="F4361" t="s">
        <v>10</v>
      </c>
      <c r="G4361">
        <v>1781</v>
      </c>
      <c r="H4361" t="str">
        <f t="shared" si="68"/>
        <v>Yuksek yas</v>
      </c>
    </row>
    <row r="4362" spans="1:8" x14ac:dyDescent="0.3">
      <c r="A4362">
        <v>204360</v>
      </c>
      <c r="B4362">
        <v>26</v>
      </c>
      <c r="C4362" t="s">
        <v>7</v>
      </c>
      <c r="D4362" t="s">
        <v>17</v>
      </c>
      <c r="E4362" t="s">
        <v>9</v>
      </c>
      <c r="F4362" t="s">
        <v>10</v>
      </c>
      <c r="G4362">
        <v>1481</v>
      </c>
      <c r="H4362" t="str">
        <f t="shared" si="68"/>
        <v>Kicik yas</v>
      </c>
    </row>
    <row r="4363" spans="1:8" x14ac:dyDescent="0.3">
      <c r="A4363">
        <v>204361</v>
      </c>
      <c r="B4363">
        <v>78</v>
      </c>
      <c r="C4363" t="s">
        <v>16</v>
      </c>
      <c r="D4363" t="s">
        <v>20</v>
      </c>
      <c r="E4363" t="s">
        <v>19</v>
      </c>
      <c r="F4363" t="s">
        <v>10</v>
      </c>
      <c r="G4363">
        <v>1746</v>
      </c>
      <c r="H4363" t="str">
        <f t="shared" si="68"/>
        <v>Yuksek yas</v>
      </c>
    </row>
    <row r="4364" spans="1:8" x14ac:dyDescent="0.3">
      <c r="A4364">
        <v>204362</v>
      </c>
      <c r="B4364">
        <v>26</v>
      </c>
      <c r="C4364" t="s">
        <v>7</v>
      </c>
      <c r="D4364" t="s">
        <v>21</v>
      </c>
      <c r="E4364" t="s">
        <v>19</v>
      </c>
      <c r="F4364" t="s">
        <v>10</v>
      </c>
      <c r="G4364">
        <v>1110</v>
      </c>
      <c r="H4364" t="str">
        <f t="shared" si="68"/>
        <v>Kicik yas</v>
      </c>
    </row>
    <row r="4365" spans="1:8" x14ac:dyDescent="0.3">
      <c r="A4365">
        <v>204363</v>
      </c>
      <c r="B4365">
        <v>0</v>
      </c>
      <c r="C4365" t="s">
        <v>16</v>
      </c>
      <c r="D4365" t="s">
        <v>21</v>
      </c>
      <c r="E4365" t="s">
        <v>12</v>
      </c>
      <c r="F4365" t="s">
        <v>10</v>
      </c>
      <c r="G4365">
        <v>1889</v>
      </c>
      <c r="H4365" t="str">
        <f t="shared" si="68"/>
        <v>Bilinmir</v>
      </c>
    </row>
    <row r="4366" spans="1:8" x14ac:dyDescent="0.3">
      <c r="A4366">
        <v>204364</v>
      </c>
      <c r="B4366">
        <v>52</v>
      </c>
      <c r="C4366" t="s">
        <v>7</v>
      </c>
      <c r="D4366" t="s">
        <v>8</v>
      </c>
      <c r="E4366" t="s">
        <v>9</v>
      </c>
      <c r="F4366" t="s">
        <v>10</v>
      </c>
      <c r="G4366">
        <v>1409</v>
      </c>
      <c r="H4366" t="str">
        <f t="shared" si="68"/>
        <v>Yuksek yas</v>
      </c>
    </row>
    <row r="4367" spans="1:8" x14ac:dyDescent="0.3">
      <c r="A4367">
        <v>204365</v>
      </c>
      <c r="B4367">
        <v>34</v>
      </c>
      <c r="C4367" t="s">
        <v>13</v>
      </c>
      <c r="D4367" t="s">
        <v>21</v>
      </c>
      <c r="E4367" t="s">
        <v>19</v>
      </c>
      <c r="F4367" t="s">
        <v>10</v>
      </c>
      <c r="G4367">
        <v>1167</v>
      </c>
      <c r="H4367" t="str">
        <f t="shared" si="68"/>
        <v>Kicik yas</v>
      </c>
    </row>
    <row r="4368" spans="1:8" x14ac:dyDescent="0.3">
      <c r="A4368">
        <v>204366</v>
      </c>
      <c r="B4368">
        <v>51</v>
      </c>
      <c r="C4368" t="s">
        <v>13</v>
      </c>
      <c r="D4368" t="s">
        <v>8</v>
      </c>
      <c r="E4368" t="s">
        <v>19</v>
      </c>
      <c r="F4368" t="s">
        <v>10</v>
      </c>
      <c r="G4368">
        <v>1565</v>
      </c>
      <c r="H4368" t="str">
        <f t="shared" si="68"/>
        <v>Yuksek yas</v>
      </c>
    </row>
    <row r="4369" spans="1:8" x14ac:dyDescent="0.3">
      <c r="A4369">
        <v>204367</v>
      </c>
      <c r="B4369">
        <v>41</v>
      </c>
      <c r="C4369" t="s">
        <v>13</v>
      </c>
      <c r="D4369" t="s">
        <v>8</v>
      </c>
      <c r="E4369" t="s">
        <v>9</v>
      </c>
      <c r="F4369" t="s">
        <v>10</v>
      </c>
      <c r="G4369">
        <v>1396</v>
      </c>
      <c r="H4369" t="str">
        <f t="shared" si="68"/>
        <v>Orta yas</v>
      </c>
    </row>
    <row r="4370" spans="1:8" x14ac:dyDescent="0.3">
      <c r="A4370">
        <v>204368</v>
      </c>
      <c r="B4370">
        <v>49</v>
      </c>
      <c r="C4370" t="s">
        <v>16</v>
      </c>
      <c r="D4370" t="s">
        <v>14</v>
      </c>
      <c r="E4370" t="s">
        <v>15</v>
      </c>
      <c r="F4370" t="s">
        <v>10</v>
      </c>
      <c r="G4370">
        <v>1126</v>
      </c>
      <c r="H4370" t="str">
        <f t="shared" si="68"/>
        <v>Orta yas</v>
      </c>
    </row>
    <row r="4371" spans="1:8" x14ac:dyDescent="0.3">
      <c r="A4371">
        <v>204369</v>
      </c>
      <c r="B4371">
        <v>18</v>
      </c>
      <c r="C4371" t="s">
        <v>13</v>
      </c>
      <c r="D4371" t="s">
        <v>18</v>
      </c>
      <c r="E4371" t="s">
        <v>15</v>
      </c>
      <c r="F4371" t="s">
        <v>10</v>
      </c>
      <c r="G4371">
        <v>1989</v>
      </c>
      <c r="H4371" t="str">
        <f t="shared" si="68"/>
        <v>Kicik yas</v>
      </c>
    </row>
    <row r="4372" spans="1:8" x14ac:dyDescent="0.3">
      <c r="A4372">
        <v>204370</v>
      </c>
      <c r="B4372">
        <v>25</v>
      </c>
      <c r="C4372" t="s">
        <v>7</v>
      </c>
      <c r="D4372" t="s">
        <v>20</v>
      </c>
      <c r="E4372" t="s">
        <v>9</v>
      </c>
      <c r="F4372" t="s">
        <v>10</v>
      </c>
      <c r="G4372">
        <v>1786</v>
      </c>
      <c r="H4372" t="str">
        <f t="shared" si="68"/>
        <v>Kicik yas</v>
      </c>
    </row>
    <row r="4373" spans="1:8" x14ac:dyDescent="0.3">
      <c r="A4373">
        <v>204371</v>
      </c>
      <c r="B4373">
        <v>62</v>
      </c>
      <c r="C4373" t="s">
        <v>16</v>
      </c>
      <c r="D4373" t="s">
        <v>17</v>
      </c>
      <c r="E4373" t="s">
        <v>19</v>
      </c>
      <c r="F4373" t="s">
        <v>10</v>
      </c>
      <c r="G4373">
        <v>1041</v>
      </c>
      <c r="H4373" t="str">
        <f t="shared" si="68"/>
        <v>Yuksek yas</v>
      </c>
    </row>
    <row r="4374" spans="1:8" x14ac:dyDescent="0.3">
      <c r="A4374">
        <v>204372</v>
      </c>
      <c r="B4374">
        <v>40</v>
      </c>
      <c r="C4374" t="s">
        <v>7</v>
      </c>
      <c r="D4374" t="s">
        <v>21</v>
      </c>
      <c r="E4374" t="s">
        <v>15</v>
      </c>
      <c r="F4374" t="s">
        <v>10</v>
      </c>
      <c r="G4374">
        <v>1040</v>
      </c>
      <c r="H4374" t="str">
        <f t="shared" si="68"/>
        <v>Orta yas</v>
      </c>
    </row>
    <row r="4375" spans="1:8" x14ac:dyDescent="0.3">
      <c r="A4375">
        <v>204373</v>
      </c>
      <c r="B4375">
        <v>64</v>
      </c>
      <c r="C4375" t="s">
        <v>16</v>
      </c>
      <c r="D4375" t="s">
        <v>20</v>
      </c>
      <c r="E4375" t="s">
        <v>15</v>
      </c>
      <c r="F4375" t="s">
        <v>10</v>
      </c>
      <c r="G4375">
        <v>1561</v>
      </c>
      <c r="H4375" t="str">
        <f t="shared" si="68"/>
        <v>Yuksek yas</v>
      </c>
    </row>
    <row r="4376" spans="1:8" x14ac:dyDescent="0.3">
      <c r="A4376">
        <v>204374</v>
      </c>
      <c r="B4376">
        <v>57</v>
      </c>
      <c r="C4376" t="s">
        <v>7</v>
      </c>
      <c r="D4376" t="s">
        <v>17</v>
      </c>
      <c r="E4376" t="s">
        <v>12</v>
      </c>
      <c r="F4376" t="s">
        <v>10</v>
      </c>
      <c r="G4376">
        <v>1486</v>
      </c>
      <c r="H4376" t="str">
        <f t="shared" si="68"/>
        <v>Yuksek yas</v>
      </c>
    </row>
    <row r="4377" spans="1:8" x14ac:dyDescent="0.3">
      <c r="A4377">
        <v>204375</v>
      </c>
      <c r="B4377">
        <v>29</v>
      </c>
      <c r="C4377" t="s">
        <v>7</v>
      </c>
      <c r="D4377" t="s">
        <v>14</v>
      </c>
      <c r="E4377" t="s">
        <v>19</v>
      </c>
      <c r="F4377" t="s">
        <v>10</v>
      </c>
      <c r="G4377">
        <v>1898</v>
      </c>
      <c r="H4377" t="str">
        <f t="shared" si="68"/>
        <v>Kicik yas</v>
      </c>
    </row>
    <row r="4378" spans="1:8" x14ac:dyDescent="0.3">
      <c r="A4378">
        <v>204376</v>
      </c>
      <c r="B4378">
        <v>71</v>
      </c>
      <c r="C4378" t="s">
        <v>16</v>
      </c>
      <c r="D4378" t="s">
        <v>21</v>
      </c>
      <c r="E4378" t="s">
        <v>12</v>
      </c>
      <c r="F4378" t="s">
        <v>10</v>
      </c>
      <c r="G4378">
        <v>1670</v>
      </c>
      <c r="H4378" t="str">
        <f t="shared" si="68"/>
        <v>Yuksek yas</v>
      </c>
    </row>
    <row r="4379" spans="1:8" x14ac:dyDescent="0.3">
      <c r="A4379">
        <v>204377</v>
      </c>
      <c r="B4379">
        <v>29</v>
      </c>
      <c r="C4379" t="s">
        <v>16</v>
      </c>
      <c r="D4379" t="s">
        <v>18</v>
      </c>
      <c r="E4379" t="s">
        <v>19</v>
      </c>
      <c r="F4379" t="s">
        <v>10</v>
      </c>
      <c r="G4379">
        <v>1843</v>
      </c>
      <c r="H4379" t="str">
        <f t="shared" si="68"/>
        <v>Kicik yas</v>
      </c>
    </row>
    <row r="4380" spans="1:8" x14ac:dyDescent="0.3">
      <c r="A4380">
        <v>204378</v>
      </c>
      <c r="B4380">
        <v>63</v>
      </c>
      <c r="C4380" t="s">
        <v>13</v>
      </c>
      <c r="D4380" t="s">
        <v>8</v>
      </c>
      <c r="E4380" t="s">
        <v>9</v>
      </c>
      <c r="F4380" t="s">
        <v>10</v>
      </c>
      <c r="G4380">
        <v>1398</v>
      </c>
      <c r="H4380" t="str">
        <f t="shared" si="68"/>
        <v>Yuksek yas</v>
      </c>
    </row>
    <row r="4381" spans="1:8" x14ac:dyDescent="0.3">
      <c r="A4381">
        <v>204379</v>
      </c>
      <c r="B4381">
        <v>64</v>
      </c>
      <c r="C4381" t="s">
        <v>13</v>
      </c>
      <c r="D4381" t="s">
        <v>17</v>
      </c>
      <c r="E4381" t="s">
        <v>19</v>
      </c>
      <c r="F4381" t="s">
        <v>10</v>
      </c>
      <c r="G4381">
        <v>1181</v>
      </c>
      <c r="H4381" t="str">
        <f t="shared" si="68"/>
        <v>Yuksek yas</v>
      </c>
    </row>
    <row r="4382" spans="1:8" x14ac:dyDescent="0.3">
      <c r="A4382">
        <v>204380</v>
      </c>
      <c r="B4382">
        <v>32</v>
      </c>
      <c r="C4382" t="s">
        <v>7</v>
      </c>
      <c r="D4382" t="s">
        <v>18</v>
      </c>
      <c r="E4382" t="s">
        <v>19</v>
      </c>
      <c r="F4382" t="s">
        <v>10</v>
      </c>
      <c r="G4382">
        <v>1180</v>
      </c>
      <c r="H4382" t="str">
        <f t="shared" si="68"/>
        <v>Kicik yas</v>
      </c>
    </row>
    <row r="4383" spans="1:8" x14ac:dyDescent="0.3">
      <c r="A4383">
        <v>204381</v>
      </c>
      <c r="B4383">
        <v>58</v>
      </c>
      <c r="C4383" t="s">
        <v>7</v>
      </c>
      <c r="D4383" t="s">
        <v>21</v>
      </c>
      <c r="E4383" t="s">
        <v>9</v>
      </c>
      <c r="F4383" t="s">
        <v>10</v>
      </c>
      <c r="G4383">
        <v>1940</v>
      </c>
      <c r="H4383" t="str">
        <f t="shared" si="68"/>
        <v>Yuksek yas</v>
      </c>
    </row>
    <row r="4384" spans="1:8" x14ac:dyDescent="0.3">
      <c r="A4384">
        <v>204382</v>
      </c>
      <c r="B4384">
        <v>36</v>
      </c>
      <c r="C4384" t="s">
        <v>7</v>
      </c>
      <c r="D4384" t="s">
        <v>20</v>
      </c>
      <c r="E4384" t="s">
        <v>15</v>
      </c>
      <c r="F4384" t="s">
        <v>10</v>
      </c>
      <c r="G4384">
        <v>1677</v>
      </c>
      <c r="H4384" t="str">
        <f t="shared" si="68"/>
        <v>Orta yas</v>
      </c>
    </row>
    <row r="4385" spans="1:8" x14ac:dyDescent="0.3">
      <c r="A4385">
        <v>204383</v>
      </c>
      <c r="B4385">
        <v>43</v>
      </c>
      <c r="C4385" t="s">
        <v>16</v>
      </c>
      <c r="D4385" t="s">
        <v>8</v>
      </c>
      <c r="E4385" t="s">
        <v>19</v>
      </c>
      <c r="F4385" t="s">
        <v>10</v>
      </c>
      <c r="G4385">
        <v>1743</v>
      </c>
      <c r="H4385" t="str">
        <f t="shared" si="68"/>
        <v>Orta yas</v>
      </c>
    </row>
    <row r="4386" spans="1:8" x14ac:dyDescent="0.3">
      <c r="A4386">
        <v>204384</v>
      </c>
      <c r="B4386">
        <v>69</v>
      </c>
      <c r="C4386" t="s">
        <v>16</v>
      </c>
      <c r="D4386" t="s">
        <v>18</v>
      </c>
      <c r="E4386" t="s">
        <v>12</v>
      </c>
      <c r="F4386" t="s">
        <v>10</v>
      </c>
      <c r="G4386">
        <v>1717</v>
      </c>
      <c r="H4386" t="str">
        <f t="shared" si="68"/>
        <v>Yuksek yas</v>
      </c>
    </row>
    <row r="4387" spans="1:8" x14ac:dyDescent="0.3">
      <c r="A4387">
        <v>204385</v>
      </c>
      <c r="B4387">
        <v>46</v>
      </c>
      <c r="C4387" t="s">
        <v>11</v>
      </c>
      <c r="D4387" t="s">
        <v>8</v>
      </c>
      <c r="E4387" t="s">
        <v>9</v>
      </c>
      <c r="F4387" t="s">
        <v>10</v>
      </c>
      <c r="G4387">
        <v>1866</v>
      </c>
      <c r="H4387" t="str">
        <f t="shared" si="68"/>
        <v>Orta yas</v>
      </c>
    </row>
    <row r="4388" spans="1:8" x14ac:dyDescent="0.3">
      <c r="A4388">
        <v>204386</v>
      </c>
      <c r="B4388">
        <v>39</v>
      </c>
      <c r="C4388" t="s">
        <v>7</v>
      </c>
      <c r="D4388" t="s">
        <v>14</v>
      </c>
      <c r="E4388" t="s">
        <v>12</v>
      </c>
      <c r="F4388" t="s">
        <v>10</v>
      </c>
      <c r="G4388">
        <v>1463</v>
      </c>
      <c r="H4388" t="str">
        <f t="shared" si="68"/>
        <v>Orta yas</v>
      </c>
    </row>
    <row r="4389" spans="1:8" x14ac:dyDescent="0.3">
      <c r="A4389">
        <v>204387</v>
      </c>
      <c r="B4389">
        <v>57</v>
      </c>
      <c r="C4389" t="s">
        <v>13</v>
      </c>
      <c r="D4389" t="s">
        <v>20</v>
      </c>
      <c r="E4389" t="s">
        <v>12</v>
      </c>
      <c r="F4389" t="s">
        <v>10</v>
      </c>
      <c r="G4389">
        <v>1049</v>
      </c>
      <c r="H4389" t="str">
        <f t="shared" si="68"/>
        <v>Yuksek yas</v>
      </c>
    </row>
    <row r="4390" spans="1:8" x14ac:dyDescent="0.3">
      <c r="A4390">
        <v>204388</v>
      </c>
      <c r="B4390">
        <v>38</v>
      </c>
      <c r="C4390" t="s">
        <v>16</v>
      </c>
      <c r="D4390" t="s">
        <v>17</v>
      </c>
      <c r="E4390" t="s">
        <v>12</v>
      </c>
      <c r="F4390" t="s">
        <v>10</v>
      </c>
      <c r="G4390">
        <v>1407</v>
      </c>
      <c r="H4390" t="str">
        <f t="shared" si="68"/>
        <v>Orta yas</v>
      </c>
    </row>
    <row r="4391" spans="1:8" x14ac:dyDescent="0.3">
      <c r="A4391">
        <v>204389</v>
      </c>
      <c r="B4391">
        <v>68</v>
      </c>
      <c r="C4391" t="s">
        <v>16</v>
      </c>
      <c r="D4391" t="s">
        <v>8</v>
      </c>
      <c r="E4391" t="s">
        <v>9</v>
      </c>
      <c r="F4391" t="s">
        <v>10</v>
      </c>
      <c r="G4391">
        <v>1400</v>
      </c>
      <c r="H4391" t="str">
        <f t="shared" si="68"/>
        <v>Yuksek yas</v>
      </c>
    </row>
    <row r="4392" spans="1:8" x14ac:dyDescent="0.3">
      <c r="A4392">
        <v>204390</v>
      </c>
      <c r="B4392">
        <v>55</v>
      </c>
      <c r="C4392" t="s">
        <v>16</v>
      </c>
      <c r="D4392" t="s">
        <v>20</v>
      </c>
      <c r="E4392" t="s">
        <v>19</v>
      </c>
      <c r="F4392" t="s">
        <v>10</v>
      </c>
      <c r="G4392">
        <v>1145</v>
      </c>
      <c r="H4392" t="str">
        <f t="shared" si="68"/>
        <v>Yuksek yas</v>
      </c>
    </row>
    <row r="4393" spans="1:8" x14ac:dyDescent="0.3">
      <c r="A4393">
        <v>204391</v>
      </c>
      <c r="B4393">
        <v>37</v>
      </c>
      <c r="C4393" t="s">
        <v>13</v>
      </c>
      <c r="D4393" t="s">
        <v>14</v>
      </c>
      <c r="E4393" t="s">
        <v>12</v>
      </c>
      <c r="F4393" t="s">
        <v>10</v>
      </c>
      <c r="G4393">
        <v>1297</v>
      </c>
      <c r="H4393" t="str">
        <f t="shared" si="68"/>
        <v>Orta yas</v>
      </c>
    </row>
    <row r="4394" spans="1:8" x14ac:dyDescent="0.3">
      <c r="A4394">
        <v>204392</v>
      </c>
      <c r="B4394">
        <v>74</v>
      </c>
      <c r="C4394" t="s">
        <v>16</v>
      </c>
      <c r="D4394" t="s">
        <v>14</v>
      </c>
      <c r="E4394" t="s">
        <v>15</v>
      </c>
      <c r="F4394" t="s">
        <v>10</v>
      </c>
      <c r="G4394">
        <v>1144</v>
      </c>
      <c r="H4394" t="str">
        <f t="shared" si="68"/>
        <v>Yuksek yas</v>
      </c>
    </row>
    <row r="4395" spans="1:8" x14ac:dyDescent="0.3">
      <c r="A4395">
        <v>204393</v>
      </c>
      <c r="B4395">
        <v>46</v>
      </c>
      <c r="C4395" t="s">
        <v>7</v>
      </c>
      <c r="D4395" t="s">
        <v>14</v>
      </c>
      <c r="E4395" t="s">
        <v>15</v>
      </c>
      <c r="F4395" t="s">
        <v>10</v>
      </c>
      <c r="G4395">
        <v>1015</v>
      </c>
      <c r="H4395" t="str">
        <f t="shared" si="68"/>
        <v>Orta yas</v>
      </c>
    </row>
    <row r="4396" spans="1:8" x14ac:dyDescent="0.3">
      <c r="A4396">
        <v>204394</v>
      </c>
      <c r="B4396">
        <v>68</v>
      </c>
      <c r="C4396" t="s">
        <v>13</v>
      </c>
      <c r="D4396" t="s">
        <v>14</v>
      </c>
      <c r="E4396" t="s">
        <v>9</v>
      </c>
      <c r="F4396" t="s">
        <v>10</v>
      </c>
      <c r="G4396">
        <v>1084</v>
      </c>
      <c r="H4396" t="str">
        <f t="shared" si="68"/>
        <v>Yuksek yas</v>
      </c>
    </row>
    <row r="4397" spans="1:8" x14ac:dyDescent="0.3">
      <c r="A4397">
        <v>204395</v>
      </c>
      <c r="B4397">
        <v>21</v>
      </c>
      <c r="C4397" t="s">
        <v>16</v>
      </c>
      <c r="D4397" t="s">
        <v>17</v>
      </c>
      <c r="E4397" t="s">
        <v>12</v>
      </c>
      <c r="F4397" t="s">
        <v>10</v>
      </c>
      <c r="G4397">
        <v>1215</v>
      </c>
      <c r="H4397" t="str">
        <f t="shared" si="68"/>
        <v>Kicik yas</v>
      </c>
    </row>
    <row r="4398" spans="1:8" x14ac:dyDescent="0.3">
      <c r="A4398">
        <v>204396</v>
      </c>
      <c r="B4398">
        <v>72</v>
      </c>
      <c r="C4398" t="s">
        <v>13</v>
      </c>
      <c r="D4398" t="s">
        <v>17</v>
      </c>
      <c r="E4398" t="s">
        <v>9</v>
      </c>
      <c r="F4398" t="s">
        <v>10</v>
      </c>
      <c r="G4398">
        <v>1481</v>
      </c>
      <c r="H4398" t="str">
        <f t="shared" si="68"/>
        <v>Yuksek yas</v>
      </c>
    </row>
    <row r="4399" spans="1:8" x14ac:dyDescent="0.3">
      <c r="A4399">
        <v>204397</v>
      </c>
      <c r="B4399">
        <v>24</v>
      </c>
      <c r="C4399" t="s">
        <v>13</v>
      </c>
      <c r="D4399" t="s">
        <v>8</v>
      </c>
      <c r="E4399" t="s">
        <v>15</v>
      </c>
      <c r="F4399" t="s">
        <v>10</v>
      </c>
      <c r="G4399">
        <v>1051</v>
      </c>
      <c r="H4399" t="str">
        <f t="shared" si="68"/>
        <v>Kicik yas</v>
      </c>
    </row>
    <row r="4400" spans="1:8" x14ac:dyDescent="0.3">
      <c r="A4400">
        <v>204398</v>
      </c>
      <c r="B4400">
        <v>0</v>
      </c>
      <c r="C4400" t="s">
        <v>16</v>
      </c>
      <c r="D4400" t="s">
        <v>20</v>
      </c>
      <c r="E4400" t="s">
        <v>15</v>
      </c>
      <c r="F4400" t="s">
        <v>10</v>
      </c>
      <c r="G4400">
        <v>1547</v>
      </c>
      <c r="H4400" t="str">
        <f t="shared" si="68"/>
        <v>Bilinmir</v>
      </c>
    </row>
    <row r="4401" spans="1:8" x14ac:dyDescent="0.3">
      <c r="A4401">
        <v>204399</v>
      </c>
      <c r="B4401">
        <v>45</v>
      </c>
      <c r="C4401" t="s">
        <v>16</v>
      </c>
      <c r="D4401" t="s">
        <v>14</v>
      </c>
      <c r="E4401" t="s">
        <v>19</v>
      </c>
      <c r="F4401" t="s">
        <v>10</v>
      </c>
      <c r="G4401">
        <v>1106</v>
      </c>
      <c r="H4401" t="str">
        <f t="shared" si="68"/>
        <v>Orta yas</v>
      </c>
    </row>
    <row r="4402" spans="1:8" x14ac:dyDescent="0.3">
      <c r="A4402">
        <v>204400</v>
      </c>
      <c r="B4402">
        <v>21</v>
      </c>
      <c r="C4402" t="s">
        <v>13</v>
      </c>
      <c r="D4402" t="s">
        <v>18</v>
      </c>
      <c r="E4402" t="s">
        <v>12</v>
      </c>
      <c r="F4402" t="s">
        <v>10</v>
      </c>
      <c r="G4402">
        <v>1218</v>
      </c>
      <c r="H4402" t="str">
        <f t="shared" si="68"/>
        <v>Kicik yas</v>
      </c>
    </row>
    <row r="4403" spans="1:8" x14ac:dyDescent="0.3">
      <c r="A4403">
        <v>204401</v>
      </c>
      <c r="B4403">
        <v>39</v>
      </c>
      <c r="C4403" t="s">
        <v>13</v>
      </c>
      <c r="D4403" t="s">
        <v>18</v>
      </c>
      <c r="E4403" t="s">
        <v>19</v>
      </c>
      <c r="F4403" t="s">
        <v>10</v>
      </c>
      <c r="G4403">
        <v>1934</v>
      </c>
      <c r="H4403" t="str">
        <f t="shared" si="68"/>
        <v>Orta yas</v>
      </c>
    </row>
    <row r="4404" spans="1:8" x14ac:dyDescent="0.3">
      <c r="A4404">
        <v>204402</v>
      </c>
      <c r="B4404">
        <v>29</v>
      </c>
      <c r="C4404" t="s">
        <v>11</v>
      </c>
      <c r="D4404" t="s">
        <v>21</v>
      </c>
      <c r="E4404" t="s">
        <v>19</v>
      </c>
      <c r="F4404" t="s">
        <v>10</v>
      </c>
      <c r="G4404">
        <v>1336</v>
      </c>
      <c r="H4404" t="str">
        <f t="shared" si="68"/>
        <v>Kicik yas</v>
      </c>
    </row>
    <row r="4405" spans="1:8" x14ac:dyDescent="0.3">
      <c r="A4405">
        <v>204403</v>
      </c>
      <c r="B4405">
        <v>62</v>
      </c>
      <c r="C4405" t="s">
        <v>7</v>
      </c>
      <c r="D4405" t="s">
        <v>8</v>
      </c>
      <c r="E4405" t="s">
        <v>12</v>
      </c>
      <c r="F4405" t="s">
        <v>10</v>
      </c>
      <c r="G4405">
        <v>1920</v>
      </c>
      <c r="H4405" t="str">
        <f t="shared" si="68"/>
        <v>Yuksek yas</v>
      </c>
    </row>
    <row r="4406" spans="1:8" x14ac:dyDescent="0.3">
      <c r="A4406">
        <v>204404</v>
      </c>
      <c r="B4406">
        <v>20</v>
      </c>
      <c r="C4406" t="s">
        <v>13</v>
      </c>
      <c r="D4406" t="s">
        <v>14</v>
      </c>
      <c r="E4406" t="s">
        <v>19</v>
      </c>
      <c r="F4406" t="s">
        <v>10</v>
      </c>
      <c r="G4406">
        <v>1370</v>
      </c>
      <c r="H4406" t="str">
        <f t="shared" si="68"/>
        <v>Kicik yas</v>
      </c>
    </row>
    <row r="4407" spans="1:8" x14ac:dyDescent="0.3">
      <c r="A4407">
        <v>204405</v>
      </c>
      <c r="B4407">
        <v>39</v>
      </c>
      <c r="C4407" t="s">
        <v>13</v>
      </c>
      <c r="D4407" t="s">
        <v>8</v>
      </c>
      <c r="E4407" t="s">
        <v>12</v>
      </c>
      <c r="F4407" t="s">
        <v>10</v>
      </c>
      <c r="G4407">
        <v>1997</v>
      </c>
      <c r="H4407" t="str">
        <f t="shared" si="68"/>
        <v>Orta yas</v>
      </c>
    </row>
    <row r="4408" spans="1:8" x14ac:dyDescent="0.3">
      <c r="A4408">
        <v>204406</v>
      </c>
      <c r="B4408">
        <v>61</v>
      </c>
      <c r="C4408" t="s">
        <v>7</v>
      </c>
      <c r="D4408" t="s">
        <v>18</v>
      </c>
      <c r="E4408" t="s">
        <v>19</v>
      </c>
      <c r="F4408" t="s">
        <v>10</v>
      </c>
      <c r="G4408">
        <v>1809</v>
      </c>
      <c r="H4408" t="str">
        <f t="shared" si="68"/>
        <v>Yuksek yas</v>
      </c>
    </row>
    <row r="4409" spans="1:8" x14ac:dyDescent="0.3">
      <c r="A4409">
        <v>204407</v>
      </c>
      <c r="B4409">
        <v>0</v>
      </c>
      <c r="C4409" t="s">
        <v>16</v>
      </c>
      <c r="D4409" t="s">
        <v>18</v>
      </c>
      <c r="E4409" t="s">
        <v>9</v>
      </c>
      <c r="F4409" t="s">
        <v>10</v>
      </c>
      <c r="G4409">
        <v>1253</v>
      </c>
      <c r="H4409" t="str">
        <f t="shared" si="68"/>
        <v>Bilinmir</v>
      </c>
    </row>
    <row r="4410" spans="1:8" x14ac:dyDescent="0.3">
      <c r="A4410">
        <v>204408</v>
      </c>
      <c r="B4410">
        <v>41</v>
      </c>
      <c r="C4410" t="s">
        <v>16</v>
      </c>
      <c r="D4410" t="s">
        <v>18</v>
      </c>
      <c r="E4410" t="s">
        <v>9</v>
      </c>
      <c r="F4410" t="s">
        <v>10</v>
      </c>
      <c r="G4410">
        <v>1404</v>
      </c>
      <c r="H4410" t="str">
        <f t="shared" si="68"/>
        <v>Orta yas</v>
      </c>
    </row>
    <row r="4411" spans="1:8" x14ac:dyDescent="0.3">
      <c r="A4411">
        <v>204409</v>
      </c>
      <c r="B4411">
        <v>51</v>
      </c>
      <c r="C4411" t="s">
        <v>7</v>
      </c>
      <c r="D4411" t="s">
        <v>8</v>
      </c>
      <c r="E4411" t="s">
        <v>12</v>
      </c>
      <c r="F4411" t="s">
        <v>10</v>
      </c>
      <c r="G4411">
        <v>1579</v>
      </c>
      <c r="H4411" t="str">
        <f t="shared" si="68"/>
        <v>Yuksek yas</v>
      </c>
    </row>
    <row r="4412" spans="1:8" x14ac:dyDescent="0.3">
      <c r="A4412">
        <v>204410</v>
      </c>
      <c r="B4412">
        <v>44</v>
      </c>
      <c r="C4412" t="s">
        <v>16</v>
      </c>
      <c r="D4412" t="s">
        <v>18</v>
      </c>
      <c r="E4412" t="s">
        <v>19</v>
      </c>
      <c r="F4412" t="s">
        <v>10</v>
      </c>
      <c r="G4412">
        <v>1984</v>
      </c>
      <c r="H4412" t="str">
        <f t="shared" si="68"/>
        <v>Orta yas</v>
      </c>
    </row>
    <row r="4413" spans="1:8" x14ac:dyDescent="0.3">
      <c r="A4413">
        <v>204411</v>
      </c>
      <c r="B4413">
        <v>0</v>
      </c>
      <c r="C4413" t="s">
        <v>16</v>
      </c>
      <c r="D4413" t="s">
        <v>17</v>
      </c>
      <c r="E4413" t="s">
        <v>15</v>
      </c>
      <c r="F4413" t="s">
        <v>10</v>
      </c>
      <c r="G4413">
        <v>1698</v>
      </c>
      <c r="H4413" t="str">
        <f t="shared" si="68"/>
        <v>Bilinmir</v>
      </c>
    </row>
    <row r="4414" spans="1:8" x14ac:dyDescent="0.3">
      <c r="A4414">
        <v>204412</v>
      </c>
      <c r="B4414">
        <v>58</v>
      </c>
      <c r="C4414" t="s">
        <v>13</v>
      </c>
      <c r="D4414" t="s">
        <v>17</v>
      </c>
      <c r="E4414" t="s">
        <v>19</v>
      </c>
      <c r="F4414" t="s">
        <v>10</v>
      </c>
      <c r="G4414">
        <v>1635</v>
      </c>
      <c r="H4414" t="str">
        <f t="shared" si="68"/>
        <v>Yuksek yas</v>
      </c>
    </row>
    <row r="4415" spans="1:8" x14ac:dyDescent="0.3">
      <c r="A4415">
        <v>204413</v>
      </c>
      <c r="B4415">
        <v>18</v>
      </c>
      <c r="C4415" t="s">
        <v>13</v>
      </c>
      <c r="D4415" t="s">
        <v>18</v>
      </c>
      <c r="E4415" t="s">
        <v>9</v>
      </c>
      <c r="F4415" t="s">
        <v>10</v>
      </c>
      <c r="G4415">
        <v>1029</v>
      </c>
      <c r="H4415" t="str">
        <f t="shared" si="68"/>
        <v>Kicik yas</v>
      </c>
    </row>
    <row r="4416" spans="1:8" x14ac:dyDescent="0.3">
      <c r="A4416">
        <v>204414</v>
      </c>
      <c r="B4416">
        <v>25</v>
      </c>
      <c r="C4416" t="s">
        <v>13</v>
      </c>
      <c r="D4416" t="s">
        <v>8</v>
      </c>
      <c r="E4416" t="s">
        <v>15</v>
      </c>
      <c r="F4416" t="s">
        <v>10</v>
      </c>
      <c r="G4416">
        <v>1184</v>
      </c>
      <c r="H4416" t="str">
        <f t="shared" si="68"/>
        <v>Kicik yas</v>
      </c>
    </row>
    <row r="4417" spans="1:8" x14ac:dyDescent="0.3">
      <c r="A4417">
        <v>204415</v>
      </c>
      <c r="B4417">
        <v>40</v>
      </c>
      <c r="C4417" t="s">
        <v>7</v>
      </c>
      <c r="D4417" t="s">
        <v>20</v>
      </c>
      <c r="E4417" t="s">
        <v>19</v>
      </c>
      <c r="F4417" t="s">
        <v>10</v>
      </c>
      <c r="G4417">
        <v>1288</v>
      </c>
      <c r="H4417" t="str">
        <f t="shared" si="68"/>
        <v>Orta yas</v>
      </c>
    </row>
    <row r="4418" spans="1:8" x14ac:dyDescent="0.3">
      <c r="A4418">
        <v>204416</v>
      </c>
      <c r="B4418">
        <v>55</v>
      </c>
      <c r="C4418" t="s">
        <v>16</v>
      </c>
      <c r="D4418" t="s">
        <v>21</v>
      </c>
      <c r="E4418" t="s">
        <v>12</v>
      </c>
      <c r="F4418" t="s">
        <v>10</v>
      </c>
      <c r="G4418">
        <v>1358</v>
      </c>
      <c r="H4418" t="str">
        <f t="shared" ref="H4418:H4481" si="69">IF(B4418=0, "Bilinmir",
    IF(AND(B4418&gt;0, B4418&lt;35), "Kicik yas",
        IF(AND(B4418&gt;=35, B4418&lt;50), "Orta yas",
            "Yuksek yas"
        )
    )
)</f>
        <v>Yuksek yas</v>
      </c>
    </row>
    <row r="4419" spans="1:8" x14ac:dyDescent="0.3">
      <c r="A4419">
        <v>204417</v>
      </c>
      <c r="B4419">
        <v>23</v>
      </c>
      <c r="C4419" t="s">
        <v>16</v>
      </c>
      <c r="D4419" t="s">
        <v>21</v>
      </c>
      <c r="E4419" t="s">
        <v>9</v>
      </c>
      <c r="F4419" t="s">
        <v>10</v>
      </c>
      <c r="G4419">
        <v>1473</v>
      </c>
      <c r="H4419" t="str">
        <f t="shared" si="69"/>
        <v>Kicik yas</v>
      </c>
    </row>
    <row r="4420" spans="1:8" x14ac:dyDescent="0.3">
      <c r="A4420">
        <v>204418</v>
      </c>
      <c r="B4420">
        <v>39</v>
      </c>
      <c r="C4420" t="s">
        <v>13</v>
      </c>
      <c r="D4420" t="s">
        <v>18</v>
      </c>
      <c r="E4420" t="s">
        <v>19</v>
      </c>
      <c r="F4420" t="s">
        <v>10</v>
      </c>
      <c r="G4420">
        <v>1984</v>
      </c>
      <c r="H4420" t="str">
        <f t="shared" si="69"/>
        <v>Orta yas</v>
      </c>
    </row>
    <row r="4421" spans="1:8" x14ac:dyDescent="0.3">
      <c r="A4421">
        <v>204419</v>
      </c>
      <c r="B4421">
        <v>42</v>
      </c>
      <c r="C4421" t="s">
        <v>13</v>
      </c>
      <c r="D4421" t="s">
        <v>14</v>
      </c>
      <c r="E4421" t="s">
        <v>19</v>
      </c>
      <c r="F4421" t="s">
        <v>10</v>
      </c>
      <c r="G4421">
        <v>1564</v>
      </c>
      <c r="H4421" t="str">
        <f t="shared" si="69"/>
        <v>Orta yas</v>
      </c>
    </row>
    <row r="4422" spans="1:8" x14ac:dyDescent="0.3">
      <c r="A4422">
        <v>204420</v>
      </c>
      <c r="B4422">
        <v>35</v>
      </c>
      <c r="C4422" t="s">
        <v>7</v>
      </c>
      <c r="D4422" t="s">
        <v>20</v>
      </c>
      <c r="E4422" t="s">
        <v>9</v>
      </c>
      <c r="F4422" t="s">
        <v>10</v>
      </c>
      <c r="G4422">
        <v>1399</v>
      </c>
      <c r="H4422" t="str">
        <f t="shared" si="69"/>
        <v>Orta yas</v>
      </c>
    </row>
    <row r="4423" spans="1:8" x14ac:dyDescent="0.3">
      <c r="A4423">
        <v>204421</v>
      </c>
      <c r="B4423">
        <v>34</v>
      </c>
      <c r="C4423" t="s">
        <v>16</v>
      </c>
      <c r="D4423" t="s">
        <v>21</v>
      </c>
      <c r="E4423" t="s">
        <v>19</v>
      </c>
      <c r="F4423" t="s">
        <v>10</v>
      </c>
      <c r="G4423">
        <v>1688</v>
      </c>
      <c r="H4423" t="str">
        <f t="shared" si="69"/>
        <v>Kicik yas</v>
      </c>
    </row>
    <row r="4424" spans="1:8" x14ac:dyDescent="0.3">
      <c r="A4424">
        <v>204422</v>
      </c>
      <c r="B4424">
        <v>78</v>
      </c>
      <c r="C4424" t="s">
        <v>7</v>
      </c>
      <c r="D4424" t="s">
        <v>18</v>
      </c>
      <c r="E4424" t="s">
        <v>9</v>
      </c>
      <c r="F4424" t="s">
        <v>10</v>
      </c>
      <c r="G4424">
        <v>1983</v>
      </c>
      <c r="H4424" t="str">
        <f t="shared" si="69"/>
        <v>Yuksek yas</v>
      </c>
    </row>
    <row r="4425" spans="1:8" x14ac:dyDescent="0.3">
      <c r="A4425">
        <v>204423</v>
      </c>
      <c r="B4425">
        <v>29</v>
      </c>
      <c r="C4425" t="s">
        <v>16</v>
      </c>
      <c r="D4425" t="s">
        <v>8</v>
      </c>
      <c r="E4425" t="s">
        <v>9</v>
      </c>
      <c r="F4425" t="s">
        <v>10</v>
      </c>
      <c r="G4425">
        <v>1132</v>
      </c>
      <c r="H4425" t="str">
        <f t="shared" si="69"/>
        <v>Kicik yas</v>
      </c>
    </row>
    <row r="4426" spans="1:8" x14ac:dyDescent="0.3">
      <c r="A4426">
        <v>204424</v>
      </c>
      <c r="B4426">
        <v>23</v>
      </c>
      <c r="C4426" t="s">
        <v>7</v>
      </c>
      <c r="D4426" t="s">
        <v>18</v>
      </c>
      <c r="E4426" t="s">
        <v>19</v>
      </c>
      <c r="F4426" t="s">
        <v>10</v>
      </c>
      <c r="G4426">
        <v>1501</v>
      </c>
      <c r="H4426" t="str">
        <f t="shared" si="69"/>
        <v>Kicik yas</v>
      </c>
    </row>
    <row r="4427" spans="1:8" x14ac:dyDescent="0.3">
      <c r="A4427">
        <v>204425</v>
      </c>
      <c r="B4427">
        <v>43</v>
      </c>
      <c r="C4427" t="s">
        <v>13</v>
      </c>
      <c r="D4427" t="s">
        <v>20</v>
      </c>
      <c r="E4427" t="s">
        <v>9</v>
      </c>
      <c r="F4427" t="s">
        <v>10</v>
      </c>
      <c r="G4427">
        <v>1502</v>
      </c>
      <c r="H4427" t="str">
        <f t="shared" si="69"/>
        <v>Orta yas</v>
      </c>
    </row>
    <row r="4428" spans="1:8" x14ac:dyDescent="0.3">
      <c r="A4428">
        <v>204426</v>
      </c>
      <c r="B4428">
        <v>44</v>
      </c>
      <c r="C4428" t="s">
        <v>7</v>
      </c>
      <c r="D4428" t="s">
        <v>18</v>
      </c>
      <c r="E4428" t="s">
        <v>9</v>
      </c>
      <c r="F4428" t="s">
        <v>10</v>
      </c>
      <c r="G4428">
        <v>1873</v>
      </c>
      <c r="H4428" t="str">
        <f t="shared" si="69"/>
        <v>Orta yas</v>
      </c>
    </row>
    <row r="4429" spans="1:8" x14ac:dyDescent="0.3">
      <c r="A4429">
        <v>204427</v>
      </c>
      <c r="B4429">
        <v>25</v>
      </c>
      <c r="C4429" t="s">
        <v>7</v>
      </c>
      <c r="D4429" t="s">
        <v>17</v>
      </c>
      <c r="E4429" t="s">
        <v>15</v>
      </c>
      <c r="F4429" t="s">
        <v>10</v>
      </c>
      <c r="G4429">
        <v>1998</v>
      </c>
      <c r="H4429" t="str">
        <f t="shared" si="69"/>
        <v>Kicik yas</v>
      </c>
    </row>
    <row r="4430" spans="1:8" x14ac:dyDescent="0.3">
      <c r="A4430">
        <v>204428</v>
      </c>
      <c r="B4430">
        <v>36</v>
      </c>
      <c r="C4430" t="s">
        <v>13</v>
      </c>
      <c r="D4430" t="s">
        <v>8</v>
      </c>
      <c r="E4430" t="s">
        <v>9</v>
      </c>
      <c r="F4430" t="s">
        <v>10</v>
      </c>
      <c r="G4430">
        <v>1076</v>
      </c>
      <c r="H4430" t="str">
        <f t="shared" si="69"/>
        <v>Orta yas</v>
      </c>
    </row>
    <row r="4431" spans="1:8" x14ac:dyDescent="0.3">
      <c r="A4431">
        <v>204429</v>
      </c>
      <c r="B4431">
        <v>77</v>
      </c>
      <c r="C4431" t="s">
        <v>16</v>
      </c>
      <c r="D4431" t="s">
        <v>18</v>
      </c>
      <c r="E4431" t="s">
        <v>19</v>
      </c>
      <c r="F4431" t="s">
        <v>10</v>
      </c>
      <c r="G4431">
        <v>1349</v>
      </c>
      <c r="H4431" t="str">
        <f t="shared" si="69"/>
        <v>Yuksek yas</v>
      </c>
    </row>
    <row r="4432" spans="1:8" x14ac:dyDescent="0.3">
      <c r="A4432">
        <v>204430</v>
      </c>
      <c r="B4432">
        <v>59</v>
      </c>
      <c r="C4432" t="s">
        <v>16</v>
      </c>
      <c r="D4432" t="s">
        <v>20</v>
      </c>
      <c r="E4432" t="s">
        <v>19</v>
      </c>
      <c r="F4432" t="s">
        <v>10</v>
      </c>
      <c r="G4432">
        <v>1059</v>
      </c>
      <c r="H4432" t="str">
        <f t="shared" si="69"/>
        <v>Yuksek yas</v>
      </c>
    </row>
    <row r="4433" spans="1:8" x14ac:dyDescent="0.3">
      <c r="A4433">
        <v>204431</v>
      </c>
      <c r="B4433">
        <v>18</v>
      </c>
      <c r="C4433" t="s">
        <v>13</v>
      </c>
      <c r="D4433" t="s">
        <v>14</v>
      </c>
      <c r="E4433" t="s">
        <v>15</v>
      </c>
      <c r="F4433" t="s">
        <v>10</v>
      </c>
      <c r="G4433">
        <v>1454</v>
      </c>
      <c r="H4433" t="str">
        <f t="shared" si="69"/>
        <v>Kicik yas</v>
      </c>
    </row>
    <row r="4434" spans="1:8" x14ac:dyDescent="0.3">
      <c r="A4434">
        <v>204432</v>
      </c>
      <c r="B4434">
        <v>74</v>
      </c>
      <c r="C4434" t="s">
        <v>7</v>
      </c>
      <c r="D4434" t="s">
        <v>14</v>
      </c>
      <c r="E4434" t="s">
        <v>12</v>
      </c>
      <c r="F4434" t="s">
        <v>10</v>
      </c>
      <c r="G4434">
        <v>1878</v>
      </c>
      <c r="H4434" t="str">
        <f t="shared" si="69"/>
        <v>Yuksek yas</v>
      </c>
    </row>
    <row r="4435" spans="1:8" x14ac:dyDescent="0.3">
      <c r="A4435">
        <v>204433</v>
      </c>
      <c r="B4435">
        <v>46</v>
      </c>
      <c r="C4435" t="s">
        <v>7</v>
      </c>
      <c r="D4435" t="s">
        <v>18</v>
      </c>
      <c r="E4435" t="s">
        <v>15</v>
      </c>
      <c r="F4435" t="s">
        <v>10</v>
      </c>
      <c r="G4435">
        <v>1464</v>
      </c>
      <c r="H4435" t="str">
        <f t="shared" si="69"/>
        <v>Orta yas</v>
      </c>
    </row>
    <row r="4436" spans="1:8" x14ac:dyDescent="0.3">
      <c r="A4436">
        <v>204434</v>
      </c>
      <c r="B4436">
        <v>62</v>
      </c>
      <c r="C4436" t="s">
        <v>7</v>
      </c>
      <c r="D4436" t="s">
        <v>20</v>
      </c>
      <c r="E4436" t="s">
        <v>19</v>
      </c>
      <c r="F4436" t="s">
        <v>10</v>
      </c>
      <c r="G4436">
        <v>1310</v>
      </c>
      <c r="H4436" t="str">
        <f t="shared" si="69"/>
        <v>Yuksek yas</v>
      </c>
    </row>
    <row r="4437" spans="1:8" x14ac:dyDescent="0.3">
      <c r="A4437">
        <v>204435</v>
      </c>
      <c r="B4437">
        <v>66</v>
      </c>
      <c r="C4437" t="s">
        <v>16</v>
      </c>
      <c r="D4437" t="s">
        <v>17</v>
      </c>
      <c r="E4437" t="s">
        <v>12</v>
      </c>
      <c r="F4437" t="s">
        <v>10</v>
      </c>
      <c r="G4437">
        <v>1090</v>
      </c>
      <c r="H4437" t="str">
        <f t="shared" si="69"/>
        <v>Yuksek yas</v>
      </c>
    </row>
    <row r="4438" spans="1:8" x14ac:dyDescent="0.3">
      <c r="A4438">
        <v>204436</v>
      </c>
      <c r="B4438">
        <v>52</v>
      </c>
      <c r="C4438" t="s">
        <v>7</v>
      </c>
      <c r="D4438" t="s">
        <v>21</v>
      </c>
      <c r="E4438" t="s">
        <v>19</v>
      </c>
      <c r="F4438" t="s">
        <v>10</v>
      </c>
      <c r="G4438">
        <v>1930</v>
      </c>
      <c r="H4438" t="str">
        <f t="shared" si="69"/>
        <v>Yuksek yas</v>
      </c>
    </row>
    <row r="4439" spans="1:8" x14ac:dyDescent="0.3">
      <c r="A4439">
        <v>204437</v>
      </c>
      <c r="B4439">
        <v>57</v>
      </c>
      <c r="C4439" t="s">
        <v>16</v>
      </c>
      <c r="D4439" t="s">
        <v>14</v>
      </c>
      <c r="E4439" t="s">
        <v>15</v>
      </c>
      <c r="F4439" t="s">
        <v>10</v>
      </c>
      <c r="G4439">
        <v>1964</v>
      </c>
      <c r="H4439" t="str">
        <f t="shared" si="69"/>
        <v>Yuksek yas</v>
      </c>
    </row>
    <row r="4440" spans="1:8" x14ac:dyDescent="0.3">
      <c r="A4440">
        <v>204438</v>
      </c>
      <c r="B4440">
        <v>31</v>
      </c>
      <c r="C4440" t="s">
        <v>7</v>
      </c>
      <c r="D4440" t="s">
        <v>14</v>
      </c>
      <c r="E4440" t="s">
        <v>12</v>
      </c>
      <c r="F4440" t="s">
        <v>10</v>
      </c>
      <c r="G4440">
        <v>1297</v>
      </c>
      <c r="H4440" t="str">
        <f t="shared" si="69"/>
        <v>Kicik yas</v>
      </c>
    </row>
    <row r="4441" spans="1:8" x14ac:dyDescent="0.3">
      <c r="A4441">
        <v>204439</v>
      </c>
      <c r="B4441">
        <v>52</v>
      </c>
      <c r="C4441" t="s">
        <v>13</v>
      </c>
      <c r="D4441" t="s">
        <v>8</v>
      </c>
      <c r="E4441" t="s">
        <v>12</v>
      </c>
      <c r="F4441" t="s">
        <v>10</v>
      </c>
      <c r="G4441">
        <v>1324</v>
      </c>
      <c r="H4441" t="str">
        <f t="shared" si="69"/>
        <v>Yuksek yas</v>
      </c>
    </row>
    <row r="4442" spans="1:8" x14ac:dyDescent="0.3">
      <c r="A4442">
        <v>204440</v>
      </c>
      <c r="B4442">
        <v>65</v>
      </c>
      <c r="C4442" t="s">
        <v>13</v>
      </c>
      <c r="D4442" t="s">
        <v>18</v>
      </c>
      <c r="E4442" t="s">
        <v>9</v>
      </c>
      <c r="F4442" t="s">
        <v>10</v>
      </c>
      <c r="G4442">
        <v>1279</v>
      </c>
      <c r="H4442" t="str">
        <f t="shared" si="69"/>
        <v>Yuksek yas</v>
      </c>
    </row>
    <row r="4443" spans="1:8" x14ac:dyDescent="0.3">
      <c r="A4443">
        <v>204441</v>
      </c>
      <c r="B4443">
        <v>62</v>
      </c>
      <c r="C4443" t="s">
        <v>16</v>
      </c>
      <c r="D4443" t="s">
        <v>17</v>
      </c>
      <c r="E4443" t="s">
        <v>19</v>
      </c>
      <c r="F4443" t="s">
        <v>10</v>
      </c>
      <c r="G4443">
        <v>1710</v>
      </c>
      <c r="H4443" t="str">
        <f t="shared" si="69"/>
        <v>Yuksek yas</v>
      </c>
    </row>
    <row r="4444" spans="1:8" x14ac:dyDescent="0.3">
      <c r="A4444">
        <v>204442</v>
      </c>
      <c r="B4444">
        <v>37</v>
      </c>
      <c r="C4444" t="s">
        <v>16</v>
      </c>
      <c r="D4444" t="s">
        <v>20</v>
      </c>
      <c r="E4444" t="s">
        <v>15</v>
      </c>
      <c r="F4444" t="s">
        <v>10</v>
      </c>
      <c r="G4444">
        <v>1966</v>
      </c>
      <c r="H4444" t="str">
        <f t="shared" si="69"/>
        <v>Orta yas</v>
      </c>
    </row>
    <row r="4445" spans="1:8" x14ac:dyDescent="0.3">
      <c r="A4445">
        <v>204443</v>
      </c>
      <c r="B4445">
        <v>73</v>
      </c>
      <c r="C4445" t="s">
        <v>11</v>
      </c>
      <c r="D4445" t="s">
        <v>18</v>
      </c>
      <c r="E4445" t="s">
        <v>19</v>
      </c>
      <c r="F4445" t="s">
        <v>10</v>
      </c>
      <c r="G4445">
        <v>1117</v>
      </c>
      <c r="H4445" t="str">
        <f t="shared" si="69"/>
        <v>Yuksek yas</v>
      </c>
    </row>
    <row r="4446" spans="1:8" x14ac:dyDescent="0.3">
      <c r="A4446">
        <v>204444</v>
      </c>
      <c r="B4446">
        <v>66</v>
      </c>
      <c r="C4446" t="s">
        <v>13</v>
      </c>
      <c r="D4446" t="s">
        <v>21</v>
      </c>
      <c r="E4446" t="s">
        <v>19</v>
      </c>
      <c r="F4446" t="s">
        <v>10</v>
      </c>
      <c r="G4446">
        <v>1694</v>
      </c>
      <c r="H4446" t="str">
        <f t="shared" si="69"/>
        <v>Yuksek yas</v>
      </c>
    </row>
    <row r="4447" spans="1:8" x14ac:dyDescent="0.3">
      <c r="A4447">
        <v>204445</v>
      </c>
      <c r="B4447">
        <v>30</v>
      </c>
      <c r="C4447" t="s">
        <v>7</v>
      </c>
      <c r="D4447" t="s">
        <v>21</v>
      </c>
      <c r="E4447" t="s">
        <v>12</v>
      </c>
      <c r="F4447" t="s">
        <v>10</v>
      </c>
      <c r="G4447">
        <v>1909</v>
      </c>
      <c r="H4447" t="str">
        <f t="shared" si="69"/>
        <v>Kicik yas</v>
      </c>
    </row>
    <row r="4448" spans="1:8" x14ac:dyDescent="0.3">
      <c r="A4448">
        <v>204446</v>
      </c>
      <c r="B4448">
        <v>78</v>
      </c>
      <c r="C4448" t="s">
        <v>13</v>
      </c>
      <c r="D4448" t="s">
        <v>14</v>
      </c>
      <c r="E4448" t="s">
        <v>9</v>
      </c>
      <c r="F4448" t="s">
        <v>10</v>
      </c>
      <c r="G4448">
        <v>1566</v>
      </c>
      <c r="H4448" t="str">
        <f t="shared" si="69"/>
        <v>Yuksek yas</v>
      </c>
    </row>
    <row r="4449" spans="1:8" x14ac:dyDescent="0.3">
      <c r="A4449">
        <v>204447</v>
      </c>
      <c r="B4449">
        <v>55</v>
      </c>
      <c r="C4449" t="s">
        <v>16</v>
      </c>
      <c r="D4449" t="s">
        <v>20</v>
      </c>
      <c r="E4449" t="s">
        <v>12</v>
      </c>
      <c r="F4449" t="s">
        <v>10</v>
      </c>
      <c r="G4449">
        <v>1270</v>
      </c>
      <c r="H4449" t="str">
        <f t="shared" si="69"/>
        <v>Yuksek yas</v>
      </c>
    </row>
    <row r="4450" spans="1:8" x14ac:dyDescent="0.3">
      <c r="A4450">
        <v>204448</v>
      </c>
      <c r="B4450">
        <v>66</v>
      </c>
      <c r="C4450" t="s">
        <v>13</v>
      </c>
      <c r="D4450" t="s">
        <v>20</v>
      </c>
      <c r="E4450" t="s">
        <v>9</v>
      </c>
      <c r="F4450" t="s">
        <v>10</v>
      </c>
      <c r="G4450">
        <v>1516</v>
      </c>
      <c r="H4450" t="str">
        <f t="shared" si="69"/>
        <v>Yuksek yas</v>
      </c>
    </row>
    <row r="4451" spans="1:8" x14ac:dyDescent="0.3">
      <c r="A4451">
        <v>204449</v>
      </c>
      <c r="B4451">
        <v>63</v>
      </c>
      <c r="C4451" t="s">
        <v>16</v>
      </c>
      <c r="D4451" t="s">
        <v>21</v>
      </c>
      <c r="E4451" t="s">
        <v>9</v>
      </c>
      <c r="F4451" t="s">
        <v>10</v>
      </c>
      <c r="G4451">
        <v>1100</v>
      </c>
      <c r="H4451" t="str">
        <f t="shared" si="69"/>
        <v>Yuksek yas</v>
      </c>
    </row>
    <row r="4452" spans="1:8" x14ac:dyDescent="0.3">
      <c r="A4452">
        <v>204450</v>
      </c>
      <c r="B4452">
        <v>66</v>
      </c>
      <c r="C4452" t="s">
        <v>16</v>
      </c>
      <c r="D4452" t="s">
        <v>20</v>
      </c>
      <c r="E4452" t="s">
        <v>19</v>
      </c>
      <c r="F4452" t="s">
        <v>10</v>
      </c>
      <c r="G4452">
        <v>1387</v>
      </c>
      <c r="H4452" t="str">
        <f t="shared" si="69"/>
        <v>Yuksek yas</v>
      </c>
    </row>
    <row r="4453" spans="1:8" x14ac:dyDescent="0.3">
      <c r="A4453">
        <v>204451</v>
      </c>
      <c r="B4453">
        <v>79</v>
      </c>
      <c r="C4453" t="s">
        <v>11</v>
      </c>
      <c r="D4453" t="s">
        <v>8</v>
      </c>
      <c r="E4453" t="s">
        <v>15</v>
      </c>
      <c r="F4453" t="s">
        <v>10</v>
      </c>
      <c r="G4453">
        <v>1285</v>
      </c>
      <c r="H4453" t="str">
        <f t="shared" si="69"/>
        <v>Yuksek yas</v>
      </c>
    </row>
    <row r="4454" spans="1:8" x14ac:dyDescent="0.3">
      <c r="A4454">
        <v>204452</v>
      </c>
      <c r="B4454">
        <v>25</v>
      </c>
      <c r="C4454" t="s">
        <v>7</v>
      </c>
      <c r="D4454" t="s">
        <v>8</v>
      </c>
      <c r="E4454" t="s">
        <v>9</v>
      </c>
      <c r="F4454" t="s">
        <v>10</v>
      </c>
      <c r="G4454">
        <v>1979</v>
      </c>
      <c r="H4454" t="str">
        <f t="shared" si="69"/>
        <v>Kicik yas</v>
      </c>
    </row>
    <row r="4455" spans="1:8" x14ac:dyDescent="0.3">
      <c r="A4455">
        <v>204453</v>
      </c>
      <c r="B4455">
        <v>60</v>
      </c>
      <c r="C4455" t="s">
        <v>7</v>
      </c>
      <c r="D4455" t="s">
        <v>14</v>
      </c>
      <c r="E4455" t="s">
        <v>12</v>
      </c>
      <c r="F4455" t="s">
        <v>10</v>
      </c>
      <c r="G4455">
        <v>1052</v>
      </c>
      <c r="H4455" t="str">
        <f t="shared" si="69"/>
        <v>Yuksek yas</v>
      </c>
    </row>
    <row r="4456" spans="1:8" x14ac:dyDescent="0.3">
      <c r="A4456">
        <v>204454</v>
      </c>
      <c r="B4456">
        <v>37</v>
      </c>
      <c r="C4456" t="s">
        <v>7</v>
      </c>
      <c r="D4456" t="s">
        <v>14</v>
      </c>
      <c r="E4456" t="s">
        <v>12</v>
      </c>
      <c r="F4456" t="s">
        <v>10</v>
      </c>
      <c r="G4456">
        <v>1729</v>
      </c>
      <c r="H4456" t="str">
        <f t="shared" si="69"/>
        <v>Orta yas</v>
      </c>
    </row>
    <row r="4457" spans="1:8" x14ac:dyDescent="0.3">
      <c r="A4457">
        <v>204455</v>
      </c>
      <c r="B4457">
        <v>77</v>
      </c>
      <c r="C4457" t="s">
        <v>13</v>
      </c>
      <c r="D4457" t="s">
        <v>17</v>
      </c>
      <c r="E4457" t="s">
        <v>19</v>
      </c>
      <c r="F4457" t="s">
        <v>10</v>
      </c>
      <c r="G4457">
        <v>1840</v>
      </c>
      <c r="H4457" t="str">
        <f t="shared" si="69"/>
        <v>Yuksek yas</v>
      </c>
    </row>
    <row r="4458" spans="1:8" x14ac:dyDescent="0.3">
      <c r="A4458">
        <v>204456</v>
      </c>
      <c r="B4458">
        <v>50</v>
      </c>
      <c r="C4458" t="s">
        <v>7</v>
      </c>
      <c r="D4458" t="s">
        <v>21</v>
      </c>
      <c r="E4458" t="s">
        <v>19</v>
      </c>
      <c r="F4458" t="s">
        <v>10</v>
      </c>
      <c r="G4458">
        <v>1797</v>
      </c>
      <c r="H4458" t="str">
        <f t="shared" si="69"/>
        <v>Yuksek yas</v>
      </c>
    </row>
    <row r="4459" spans="1:8" x14ac:dyDescent="0.3">
      <c r="A4459">
        <v>204457</v>
      </c>
      <c r="B4459">
        <v>43</v>
      </c>
      <c r="C4459" t="s">
        <v>13</v>
      </c>
      <c r="D4459" t="s">
        <v>18</v>
      </c>
      <c r="E4459" t="s">
        <v>9</v>
      </c>
      <c r="F4459" t="s">
        <v>10</v>
      </c>
      <c r="G4459">
        <v>1239</v>
      </c>
      <c r="H4459" t="str">
        <f t="shared" si="69"/>
        <v>Orta yas</v>
      </c>
    </row>
    <row r="4460" spans="1:8" x14ac:dyDescent="0.3">
      <c r="A4460">
        <v>204458</v>
      </c>
      <c r="B4460">
        <v>56</v>
      </c>
      <c r="C4460" t="s">
        <v>7</v>
      </c>
      <c r="D4460" t="s">
        <v>17</v>
      </c>
      <c r="E4460" t="s">
        <v>15</v>
      </c>
      <c r="F4460" t="s">
        <v>10</v>
      </c>
      <c r="G4460">
        <v>1213</v>
      </c>
      <c r="H4460" t="str">
        <f t="shared" si="69"/>
        <v>Yuksek yas</v>
      </c>
    </row>
    <row r="4461" spans="1:8" x14ac:dyDescent="0.3">
      <c r="A4461">
        <v>204459</v>
      </c>
      <c r="B4461">
        <v>38</v>
      </c>
      <c r="C4461" t="s">
        <v>7</v>
      </c>
      <c r="D4461" t="s">
        <v>17</v>
      </c>
      <c r="E4461" t="s">
        <v>15</v>
      </c>
      <c r="F4461" t="s">
        <v>10</v>
      </c>
      <c r="G4461">
        <v>1615</v>
      </c>
      <c r="H4461" t="str">
        <f t="shared" si="69"/>
        <v>Orta yas</v>
      </c>
    </row>
    <row r="4462" spans="1:8" x14ac:dyDescent="0.3">
      <c r="A4462">
        <v>204460</v>
      </c>
      <c r="B4462">
        <v>70</v>
      </c>
      <c r="C4462" t="s">
        <v>16</v>
      </c>
      <c r="D4462" t="s">
        <v>8</v>
      </c>
      <c r="E4462" t="s">
        <v>19</v>
      </c>
      <c r="F4462" t="s">
        <v>10</v>
      </c>
      <c r="G4462">
        <v>1360</v>
      </c>
      <c r="H4462" t="str">
        <f t="shared" si="69"/>
        <v>Yuksek yas</v>
      </c>
    </row>
    <row r="4463" spans="1:8" x14ac:dyDescent="0.3">
      <c r="A4463">
        <v>204461</v>
      </c>
      <c r="B4463">
        <v>66</v>
      </c>
      <c r="C4463" t="s">
        <v>13</v>
      </c>
      <c r="D4463" t="s">
        <v>8</v>
      </c>
      <c r="E4463" t="s">
        <v>9</v>
      </c>
      <c r="F4463" t="s">
        <v>10</v>
      </c>
      <c r="G4463">
        <v>1363</v>
      </c>
      <c r="H4463" t="str">
        <f t="shared" si="69"/>
        <v>Yuksek yas</v>
      </c>
    </row>
    <row r="4464" spans="1:8" x14ac:dyDescent="0.3">
      <c r="A4464">
        <v>204462</v>
      </c>
      <c r="B4464">
        <v>79</v>
      </c>
      <c r="C4464" t="s">
        <v>16</v>
      </c>
      <c r="D4464" t="s">
        <v>21</v>
      </c>
      <c r="E4464" t="s">
        <v>12</v>
      </c>
      <c r="F4464" t="s">
        <v>10</v>
      </c>
      <c r="G4464">
        <v>1733</v>
      </c>
      <c r="H4464" t="str">
        <f t="shared" si="69"/>
        <v>Yuksek yas</v>
      </c>
    </row>
    <row r="4465" spans="1:8" x14ac:dyDescent="0.3">
      <c r="A4465">
        <v>204463</v>
      </c>
      <c r="B4465">
        <v>59</v>
      </c>
      <c r="C4465" t="s">
        <v>7</v>
      </c>
      <c r="D4465" t="s">
        <v>21</v>
      </c>
      <c r="E4465" t="s">
        <v>15</v>
      </c>
      <c r="F4465" t="s">
        <v>10</v>
      </c>
      <c r="G4465">
        <v>1851</v>
      </c>
      <c r="H4465" t="str">
        <f t="shared" si="69"/>
        <v>Yuksek yas</v>
      </c>
    </row>
    <row r="4466" spans="1:8" x14ac:dyDescent="0.3">
      <c r="A4466">
        <v>204464</v>
      </c>
      <c r="B4466">
        <v>60</v>
      </c>
      <c r="C4466" t="s">
        <v>13</v>
      </c>
      <c r="D4466" t="s">
        <v>18</v>
      </c>
      <c r="E4466" t="s">
        <v>19</v>
      </c>
      <c r="F4466" t="s">
        <v>10</v>
      </c>
      <c r="G4466">
        <v>1859</v>
      </c>
      <c r="H4466" t="str">
        <f t="shared" si="69"/>
        <v>Yuksek yas</v>
      </c>
    </row>
    <row r="4467" spans="1:8" x14ac:dyDescent="0.3">
      <c r="A4467">
        <v>204465</v>
      </c>
      <c r="B4467">
        <v>71</v>
      </c>
      <c r="C4467" t="s">
        <v>7</v>
      </c>
      <c r="D4467" t="s">
        <v>20</v>
      </c>
      <c r="E4467" t="s">
        <v>15</v>
      </c>
      <c r="F4467" t="s">
        <v>10</v>
      </c>
      <c r="G4467">
        <v>1700</v>
      </c>
      <c r="H4467" t="str">
        <f t="shared" si="69"/>
        <v>Yuksek yas</v>
      </c>
    </row>
    <row r="4468" spans="1:8" x14ac:dyDescent="0.3">
      <c r="A4468">
        <v>204466</v>
      </c>
      <c r="B4468">
        <v>79</v>
      </c>
      <c r="C4468" t="s">
        <v>16</v>
      </c>
      <c r="D4468" t="s">
        <v>8</v>
      </c>
      <c r="E4468" t="s">
        <v>19</v>
      </c>
      <c r="F4468" t="s">
        <v>10</v>
      </c>
      <c r="G4468">
        <v>1326</v>
      </c>
      <c r="H4468" t="str">
        <f t="shared" si="69"/>
        <v>Yuksek yas</v>
      </c>
    </row>
    <row r="4469" spans="1:8" x14ac:dyDescent="0.3">
      <c r="A4469">
        <v>204467</v>
      </c>
      <c r="B4469">
        <v>58</v>
      </c>
      <c r="C4469" t="s">
        <v>13</v>
      </c>
      <c r="D4469" t="s">
        <v>20</v>
      </c>
      <c r="E4469" t="s">
        <v>12</v>
      </c>
      <c r="F4469" t="s">
        <v>10</v>
      </c>
      <c r="G4469">
        <v>1835</v>
      </c>
      <c r="H4469" t="str">
        <f t="shared" si="69"/>
        <v>Yuksek yas</v>
      </c>
    </row>
    <row r="4470" spans="1:8" x14ac:dyDescent="0.3">
      <c r="A4470">
        <v>204468</v>
      </c>
      <c r="B4470">
        <v>26</v>
      </c>
      <c r="C4470" t="s">
        <v>16</v>
      </c>
      <c r="D4470" t="s">
        <v>21</v>
      </c>
      <c r="E4470" t="s">
        <v>9</v>
      </c>
      <c r="F4470" t="s">
        <v>10</v>
      </c>
      <c r="G4470">
        <v>1475</v>
      </c>
      <c r="H4470" t="str">
        <f t="shared" si="69"/>
        <v>Kicik yas</v>
      </c>
    </row>
    <row r="4471" spans="1:8" x14ac:dyDescent="0.3">
      <c r="A4471">
        <v>204469</v>
      </c>
      <c r="B4471">
        <v>41</v>
      </c>
      <c r="C4471" t="s">
        <v>7</v>
      </c>
      <c r="D4471" t="s">
        <v>17</v>
      </c>
      <c r="E4471" t="s">
        <v>9</v>
      </c>
      <c r="F4471" t="s">
        <v>10</v>
      </c>
      <c r="G4471">
        <v>1822</v>
      </c>
      <c r="H4471" t="str">
        <f t="shared" si="69"/>
        <v>Orta yas</v>
      </c>
    </row>
    <row r="4472" spans="1:8" x14ac:dyDescent="0.3">
      <c r="A4472">
        <v>204470</v>
      </c>
      <c r="B4472">
        <v>54</v>
      </c>
      <c r="C4472" t="s">
        <v>7</v>
      </c>
      <c r="D4472" t="s">
        <v>14</v>
      </c>
      <c r="E4472" t="s">
        <v>12</v>
      </c>
      <c r="F4472" t="s">
        <v>10</v>
      </c>
      <c r="G4472">
        <v>1610</v>
      </c>
      <c r="H4472" t="str">
        <f t="shared" si="69"/>
        <v>Yuksek yas</v>
      </c>
    </row>
    <row r="4473" spans="1:8" x14ac:dyDescent="0.3">
      <c r="A4473">
        <v>204471</v>
      </c>
      <c r="B4473">
        <v>66</v>
      </c>
      <c r="C4473" t="s">
        <v>7</v>
      </c>
      <c r="D4473" t="s">
        <v>18</v>
      </c>
      <c r="E4473" t="s">
        <v>12</v>
      </c>
      <c r="F4473" t="s">
        <v>10</v>
      </c>
      <c r="G4473">
        <v>1096</v>
      </c>
      <c r="H4473" t="str">
        <f t="shared" si="69"/>
        <v>Yuksek yas</v>
      </c>
    </row>
    <row r="4474" spans="1:8" x14ac:dyDescent="0.3">
      <c r="A4474">
        <v>204472</v>
      </c>
      <c r="B4474">
        <v>58</v>
      </c>
      <c r="C4474" t="s">
        <v>13</v>
      </c>
      <c r="D4474" t="s">
        <v>8</v>
      </c>
      <c r="E4474" t="s">
        <v>19</v>
      </c>
      <c r="F4474" t="s">
        <v>10</v>
      </c>
      <c r="G4474">
        <v>1326</v>
      </c>
      <c r="H4474" t="str">
        <f t="shared" si="69"/>
        <v>Yuksek yas</v>
      </c>
    </row>
    <row r="4475" spans="1:8" x14ac:dyDescent="0.3">
      <c r="A4475">
        <v>204473</v>
      </c>
      <c r="B4475">
        <v>34</v>
      </c>
      <c r="C4475" t="s">
        <v>16</v>
      </c>
      <c r="D4475" t="s">
        <v>8</v>
      </c>
      <c r="E4475" t="s">
        <v>12</v>
      </c>
      <c r="F4475" t="s">
        <v>10</v>
      </c>
      <c r="G4475">
        <v>1072</v>
      </c>
      <c r="H4475" t="str">
        <f t="shared" si="69"/>
        <v>Kicik yas</v>
      </c>
    </row>
    <row r="4476" spans="1:8" x14ac:dyDescent="0.3">
      <c r="A4476">
        <v>204474</v>
      </c>
      <c r="B4476">
        <v>41</v>
      </c>
      <c r="C4476" t="s">
        <v>16</v>
      </c>
      <c r="D4476" t="s">
        <v>20</v>
      </c>
      <c r="E4476" t="s">
        <v>19</v>
      </c>
      <c r="F4476" t="s">
        <v>10</v>
      </c>
      <c r="G4476">
        <v>1993</v>
      </c>
      <c r="H4476" t="str">
        <f t="shared" si="69"/>
        <v>Orta yas</v>
      </c>
    </row>
    <row r="4477" spans="1:8" x14ac:dyDescent="0.3">
      <c r="A4477">
        <v>204475</v>
      </c>
      <c r="B4477">
        <v>38</v>
      </c>
      <c r="C4477" t="s">
        <v>7</v>
      </c>
      <c r="D4477" t="s">
        <v>14</v>
      </c>
      <c r="E4477" t="s">
        <v>19</v>
      </c>
      <c r="F4477" t="s">
        <v>10</v>
      </c>
      <c r="G4477">
        <v>1255</v>
      </c>
      <c r="H4477" t="str">
        <f t="shared" si="69"/>
        <v>Orta yas</v>
      </c>
    </row>
    <row r="4478" spans="1:8" x14ac:dyDescent="0.3">
      <c r="A4478">
        <v>204476</v>
      </c>
      <c r="B4478">
        <v>68</v>
      </c>
      <c r="C4478" t="s">
        <v>16</v>
      </c>
      <c r="D4478" t="s">
        <v>14</v>
      </c>
      <c r="E4478" t="s">
        <v>19</v>
      </c>
      <c r="F4478" t="s">
        <v>10</v>
      </c>
      <c r="G4478">
        <v>1742</v>
      </c>
      <c r="H4478" t="str">
        <f t="shared" si="69"/>
        <v>Yuksek yas</v>
      </c>
    </row>
    <row r="4479" spans="1:8" x14ac:dyDescent="0.3">
      <c r="A4479">
        <v>204477</v>
      </c>
      <c r="B4479">
        <v>76</v>
      </c>
      <c r="C4479" t="s">
        <v>13</v>
      </c>
      <c r="D4479" t="s">
        <v>17</v>
      </c>
      <c r="E4479" t="s">
        <v>15</v>
      </c>
      <c r="F4479" t="s">
        <v>10</v>
      </c>
      <c r="G4479">
        <v>1169</v>
      </c>
      <c r="H4479" t="str">
        <f t="shared" si="69"/>
        <v>Yuksek yas</v>
      </c>
    </row>
    <row r="4480" spans="1:8" x14ac:dyDescent="0.3">
      <c r="A4480">
        <v>204478</v>
      </c>
      <c r="B4480">
        <v>56</v>
      </c>
      <c r="C4480" t="s">
        <v>7</v>
      </c>
      <c r="D4480" t="s">
        <v>20</v>
      </c>
      <c r="E4480" t="s">
        <v>19</v>
      </c>
      <c r="F4480" t="s">
        <v>10</v>
      </c>
      <c r="G4480">
        <v>1993</v>
      </c>
      <c r="H4480" t="str">
        <f t="shared" si="69"/>
        <v>Yuksek yas</v>
      </c>
    </row>
    <row r="4481" spans="1:8" x14ac:dyDescent="0.3">
      <c r="A4481">
        <v>204479</v>
      </c>
      <c r="B4481">
        <v>72</v>
      </c>
      <c r="C4481" t="s">
        <v>7</v>
      </c>
      <c r="D4481" t="s">
        <v>21</v>
      </c>
      <c r="E4481" t="s">
        <v>15</v>
      </c>
      <c r="F4481" t="s">
        <v>10</v>
      </c>
      <c r="G4481">
        <v>1332</v>
      </c>
      <c r="H4481" t="str">
        <f t="shared" si="69"/>
        <v>Yuksek yas</v>
      </c>
    </row>
    <row r="4482" spans="1:8" x14ac:dyDescent="0.3">
      <c r="A4482">
        <v>204480</v>
      </c>
      <c r="B4482">
        <v>58</v>
      </c>
      <c r="C4482" t="s">
        <v>7</v>
      </c>
      <c r="D4482" t="s">
        <v>20</v>
      </c>
      <c r="E4482" t="s">
        <v>12</v>
      </c>
      <c r="F4482" t="s">
        <v>10</v>
      </c>
      <c r="G4482">
        <v>1156</v>
      </c>
      <c r="H4482" t="str">
        <f t="shared" ref="H4482:H4545" si="70">IF(B4482=0, "Bilinmir",
    IF(AND(B4482&gt;0, B4482&lt;35), "Kicik yas",
        IF(AND(B4482&gt;=35, B4482&lt;50), "Orta yas",
            "Yuksek yas"
        )
    )
)</f>
        <v>Yuksek yas</v>
      </c>
    </row>
    <row r="4483" spans="1:8" x14ac:dyDescent="0.3">
      <c r="A4483">
        <v>204481</v>
      </c>
      <c r="B4483">
        <v>0</v>
      </c>
      <c r="C4483" t="s">
        <v>13</v>
      </c>
      <c r="D4483" t="s">
        <v>18</v>
      </c>
      <c r="E4483" t="s">
        <v>19</v>
      </c>
      <c r="F4483" t="s">
        <v>10</v>
      </c>
      <c r="G4483">
        <v>1418</v>
      </c>
      <c r="H4483" t="str">
        <f t="shared" si="70"/>
        <v>Bilinmir</v>
      </c>
    </row>
    <row r="4484" spans="1:8" x14ac:dyDescent="0.3">
      <c r="A4484">
        <v>204482</v>
      </c>
      <c r="B4484">
        <v>30</v>
      </c>
      <c r="C4484" t="s">
        <v>7</v>
      </c>
      <c r="D4484" t="s">
        <v>21</v>
      </c>
      <c r="E4484" t="s">
        <v>9</v>
      </c>
      <c r="F4484" t="s">
        <v>10</v>
      </c>
      <c r="G4484">
        <v>1940</v>
      </c>
      <c r="H4484" t="str">
        <f t="shared" si="70"/>
        <v>Kicik yas</v>
      </c>
    </row>
    <row r="4485" spans="1:8" x14ac:dyDescent="0.3">
      <c r="A4485">
        <v>204483</v>
      </c>
      <c r="B4485">
        <v>28</v>
      </c>
      <c r="C4485" t="s">
        <v>7</v>
      </c>
      <c r="D4485" t="s">
        <v>18</v>
      </c>
      <c r="E4485" t="s">
        <v>12</v>
      </c>
      <c r="F4485" t="s">
        <v>10</v>
      </c>
      <c r="G4485">
        <v>1457</v>
      </c>
      <c r="H4485" t="str">
        <f t="shared" si="70"/>
        <v>Kicik yas</v>
      </c>
    </row>
    <row r="4486" spans="1:8" x14ac:dyDescent="0.3">
      <c r="A4486">
        <v>204484</v>
      </c>
      <c r="B4486">
        <v>63</v>
      </c>
      <c r="C4486" t="s">
        <v>7</v>
      </c>
      <c r="D4486" t="s">
        <v>21</v>
      </c>
      <c r="E4486" t="s">
        <v>12</v>
      </c>
      <c r="F4486" t="s">
        <v>10</v>
      </c>
      <c r="G4486">
        <v>1733</v>
      </c>
      <c r="H4486" t="str">
        <f t="shared" si="70"/>
        <v>Yuksek yas</v>
      </c>
    </row>
    <row r="4487" spans="1:8" x14ac:dyDescent="0.3">
      <c r="A4487">
        <v>204485</v>
      </c>
      <c r="B4487">
        <v>36</v>
      </c>
      <c r="C4487" t="s">
        <v>11</v>
      </c>
      <c r="D4487" t="s">
        <v>21</v>
      </c>
      <c r="E4487" t="s">
        <v>12</v>
      </c>
      <c r="F4487" t="s">
        <v>10</v>
      </c>
      <c r="G4487">
        <v>1875</v>
      </c>
      <c r="H4487" t="str">
        <f t="shared" si="70"/>
        <v>Orta yas</v>
      </c>
    </row>
    <row r="4488" spans="1:8" x14ac:dyDescent="0.3">
      <c r="A4488">
        <v>204486</v>
      </c>
      <c r="B4488">
        <v>28</v>
      </c>
      <c r="C4488" t="s">
        <v>16</v>
      </c>
      <c r="D4488" t="s">
        <v>17</v>
      </c>
      <c r="E4488" t="s">
        <v>9</v>
      </c>
      <c r="F4488" t="s">
        <v>10</v>
      </c>
      <c r="G4488">
        <v>1857</v>
      </c>
      <c r="H4488" t="str">
        <f t="shared" si="70"/>
        <v>Kicik yas</v>
      </c>
    </row>
    <row r="4489" spans="1:8" x14ac:dyDescent="0.3">
      <c r="A4489">
        <v>204487</v>
      </c>
      <c r="B4489">
        <v>30</v>
      </c>
      <c r="C4489" t="s">
        <v>7</v>
      </c>
      <c r="D4489" t="s">
        <v>20</v>
      </c>
      <c r="E4489" t="s">
        <v>9</v>
      </c>
      <c r="F4489" t="s">
        <v>10</v>
      </c>
      <c r="G4489">
        <v>1098</v>
      </c>
      <c r="H4489" t="str">
        <f t="shared" si="70"/>
        <v>Kicik yas</v>
      </c>
    </row>
    <row r="4490" spans="1:8" x14ac:dyDescent="0.3">
      <c r="A4490">
        <v>204488</v>
      </c>
      <c r="B4490">
        <v>0</v>
      </c>
      <c r="C4490" t="s">
        <v>13</v>
      </c>
      <c r="D4490" t="s">
        <v>14</v>
      </c>
      <c r="E4490" t="s">
        <v>15</v>
      </c>
      <c r="F4490" t="s">
        <v>10</v>
      </c>
      <c r="G4490">
        <v>1731</v>
      </c>
      <c r="H4490" t="str">
        <f t="shared" si="70"/>
        <v>Bilinmir</v>
      </c>
    </row>
    <row r="4491" spans="1:8" x14ac:dyDescent="0.3">
      <c r="A4491">
        <v>204489</v>
      </c>
      <c r="B4491">
        <v>62</v>
      </c>
      <c r="C4491" t="s">
        <v>7</v>
      </c>
      <c r="D4491" t="s">
        <v>14</v>
      </c>
      <c r="E4491" t="s">
        <v>12</v>
      </c>
      <c r="F4491" t="s">
        <v>10</v>
      </c>
      <c r="G4491">
        <v>1924</v>
      </c>
      <c r="H4491" t="str">
        <f t="shared" si="70"/>
        <v>Yuksek yas</v>
      </c>
    </row>
    <row r="4492" spans="1:8" x14ac:dyDescent="0.3">
      <c r="A4492">
        <v>204490</v>
      </c>
      <c r="B4492">
        <v>18</v>
      </c>
      <c r="C4492" t="s">
        <v>7</v>
      </c>
      <c r="D4492" t="s">
        <v>8</v>
      </c>
      <c r="E4492" t="s">
        <v>9</v>
      </c>
      <c r="F4492" t="s">
        <v>10</v>
      </c>
      <c r="G4492">
        <v>1243</v>
      </c>
      <c r="H4492" t="str">
        <f t="shared" si="70"/>
        <v>Kicik yas</v>
      </c>
    </row>
    <row r="4493" spans="1:8" x14ac:dyDescent="0.3">
      <c r="A4493">
        <v>204491</v>
      </c>
      <c r="B4493">
        <v>57</v>
      </c>
      <c r="C4493" t="s">
        <v>16</v>
      </c>
      <c r="D4493" t="s">
        <v>21</v>
      </c>
      <c r="E4493" t="s">
        <v>19</v>
      </c>
      <c r="F4493" t="s">
        <v>10</v>
      </c>
      <c r="G4493">
        <v>1965</v>
      </c>
      <c r="H4493" t="str">
        <f t="shared" si="70"/>
        <v>Yuksek yas</v>
      </c>
    </row>
    <row r="4494" spans="1:8" x14ac:dyDescent="0.3">
      <c r="A4494">
        <v>204492</v>
      </c>
      <c r="B4494">
        <v>61</v>
      </c>
      <c r="C4494" t="s">
        <v>7</v>
      </c>
      <c r="D4494" t="s">
        <v>14</v>
      </c>
      <c r="E4494" t="s">
        <v>19</v>
      </c>
      <c r="F4494" t="s">
        <v>10</v>
      </c>
      <c r="G4494">
        <v>1770</v>
      </c>
      <c r="H4494" t="str">
        <f t="shared" si="70"/>
        <v>Yuksek yas</v>
      </c>
    </row>
    <row r="4495" spans="1:8" x14ac:dyDescent="0.3">
      <c r="A4495">
        <v>204493</v>
      </c>
      <c r="B4495">
        <v>36</v>
      </c>
      <c r="C4495" t="s">
        <v>16</v>
      </c>
      <c r="D4495" t="s">
        <v>20</v>
      </c>
      <c r="E4495" t="s">
        <v>9</v>
      </c>
      <c r="F4495" t="s">
        <v>10</v>
      </c>
      <c r="G4495">
        <v>1476</v>
      </c>
      <c r="H4495" t="str">
        <f t="shared" si="70"/>
        <v>Orta yas</v>
      </c>
    </row>
    <row r="4496" spans="1:8" x14ac:dyDescent="0.3">
      <c r="A4496">
        <v>204494</v>
      </c>
      <c r="B4496">
        <v>29</v>
      </c>
      <c r="C4496" t="s">
        <v>13</v>
      </c>
      <c r="D4496" t="s">
        <v>18</v>
      </c>
      <c r="E4496" t="s">
        <v>15</v>
      </c>
      <c r="F4496" t="s">
        <v>10</v>
      </c>
      <c r="G4496">
        <v>1440</v>
      </c>
      <c r="H4496" t="str">
        <f t="shared" si="70"/>
        <v>Kicik yas</v>
      </c>
    </row>
    <row r="4497" spans="1:8" x14ac:dyDescent="0.3">
      <c r="A4497">
        <v>204495</v>
      </c>
      <c r="B4497">
        <v>25</v>
      </c>
      <c r="C4497" t="s">
        <v>16</v>
      </c>
      <c r="D4497" t="s">
        <v>14</v>
      </c>
      <c r="E4497" t="s">
        <v>15</v>
      </c>
      <c r="F4497" t="s">
        <v>10</v>
      </c>
      <c r="G4497">
        <v>1193</v>
      </c>
      <c r="H4497" t="str">
        <f t="shared" si="70"/>
        <v>Kicik yas</v>
      </c>
    </row>
    <row r="4498" spans="1:8" x14ac:dyDescent="0.3">
      <c r="A4498">
        <v>204496</v>
      </c>
      <c r="B4498">
        <v>25</v>
      </c>
      <c r="C4498" t="s">
        <v>7</v>
      </c>
      <c r="D4498" t="s">
        <v>8</v>
      </c>
      <c r="E4498" t="s">
        <v>12</v>
      </c>
      <c r="F4498" t="s">
        <v>10</v>
      </c>
      <c r="G4498">
        <v>1374</v>
      </c>
      <c r="H4498" t="str">
        <f t="shared" si="70"/>
        <v>Kicik yas</v>
      </c>
    </row>
    <row r="4499" spans="1:8" x14ac:dyDescent="0.3">
      <c r="A4499">
        <v>204497</v>
      </c>
      <c r="B4499">
        <v>78</v>
      </c>
      <c r="C4499" t="s">
        <v>13</v>
      </c>
      <c r="D4499" t="s">
        <v>8</v>
      </c>
      <c r="E4499" t="s">
        <v>12</v>
      </c>
      <c r="F4499" t="s">
        <v>10</v>
      </c>
      <c r="G4499">
        <v>1661</v>
      </c>
      <c r="H4499" t="str">
        <f t="shared" si="70"/>
        <v>Yuksek yas</v>
      </c>
    </row>
    <row r="4500" spans="1:8" x14ac:dyDescent="0.3">
      <c r="A4500">
        <v>204498</v>
      </c>
      <c r="B4500">
        <v>70</v>
      </c>
      <c r="C4500" t="s">
        <v>7</v>
      </c>
      <c r="D4500" t="s">
        <v>20</v>
      </c>
      <c r="E4500" t="s">
        <v>9</v>
      </c>
      <c r="F4500" t="s">
        <v>10</v>
      </c>
      <c r="G4500">
        <v>1366</v>
      </c>
      <c r="H4500" t="str">
        <f t="shared" si="70"/>
        <v>Yuksek yas</v>
      </c>
    </row>
    <row r="4501" spans="1:8" x14ac:dyDescent="0.3">
      <c r="A4501">
        <v>204499</v>
      </c>
      <c r="B4501">
        <v>62</v>
      </c>
      <c r="C4501" t="s">
        <v>16</v>
      </c>
      <c r="D4501" t="s">
        <v>18</v>
      </c>
      <c r="E4501" t="s">
        <v>12</v>
      </c>
      <c r="F4501" t="s">
        <v>10</v>
      </c>
      <c r="G4501">
        <v>1154</v>
      </c>
      <c r="H4501" t="str">
        <f t="shared" si="70"/>
        <v>Yuksek yas</v>
      </c>
    </row>
    <row r="4502" spans="1:8" x14ac:dyDescent="0.3">
      <c r="A4502">
        <v>204500</v>
      </c>
      <c r="B4502">
        <v>29</v>
      </c>
      <c r="C4502" t="s">
        <v>13</v>
      </c>
      <c r="D4502" t="s">
        <v>18</v>
      </c>
      <c r="E4502" t="s">
        <v>9</v>
      </c>
      <c r="F4502" t="s">
        <v>10</v>
      </c>
      <c r="G4502">
        <v>1498</v>
      </c>
      <c r="H4502" t="str">
        <f t="shared" si="70"/>
        <v>Kicik yas</v>
      </c>
    </row>
    <row r="4503" spans="1:8" x14ac:dyDescent="0.3">
      <c r="A4503">
        <v>204501</v>
      </c>
      <c r="B4503">
        <v>78</v>
      </c>
      <c r="C4503" t="s">
        <v>13</v>
      </c>
      <c r="D4503" t="s">
        <v>18</v>
      </c>
      <c r="E4503" t="s">
        <v>9</v>
      </c>
      <c r="F4503" t="s">
        <v>10</v>
      </c>
      <c r="G4503">
        <v>1533</v>
      </c>
      <c r="H4503" t="str">
        <f t="shared" si="70"/>
        <v>Yuksek yas</v>
      </c>
    </row>
    <row r="4504" spans="1:8" x14ac:dyDescent="0.3">
      <c r="A4504">
        <v>204502</v>
      </c>
      <c r="B4504">
        <v>65</v>
      </c>
      <c r="C4504" t="s">
        <v>16</v>
      </c>
      <c r="D4504" t="s">
        <v>18</v>
      </c>
      <c r="E4504" t="s">
        <v>12</v>
      </c>
      <c r="F4504" t="s">
        <v>10</v>
      </c>
      <c r="G4504">
        <v>1457</v>
      </c>
      <c r="H4504" t="str">
        <f t="shared" si="70"/>
        <v>Yuksek yas</v>
      </c>
    </row>
    <row r="4505" spans="1:8" x14ac:dyDescent="0.3">
      <c r="A4505">
        <v>204503</v>
      </c>
      <c r="B4505">
        <v>50</v>
      </c>
      <c r="C4505" t="s">
        <v>16</v>
      </c>
      <c r="D4505" t="s">
        <v>14</v>
      </c>
      <c r="E4505" t="s">
        <v>9</v>
      </c>
      <c r="F4505" t="s">
        <v>10</v>
      </c>
      <c r="G4505">
        <v>1627</v>
      </c>
      <c r="H4505" t="str">
        <f t="shared" si="70"/>
        <v>Yuksek yas</v>
      </c>
    </row>
    <row r="4506" spans="1:8" x14ac:dyDescent="0.3">
      <c r="A4506">
        <v>204504</v>
      </c>
      <c r="B4506">
        <v>62</v>
      </c>
      <c r="C4506" t="s">
        <v>13</v>
      </c>
      <c r="D4506" t="s">
        <v>8</v>
      </c>
      <c r="E4506" t="s">
        <v>19</v>
      </c>
      <c r="F4506" t="s">
        <v>10</v>
      </c>
      <c r="G4506">
        <v>1112</v>
      </c>
      <c r="H4506" t="str">
        <f t="shared" si="70"/>
        <v>Yuksek yas</v>
      </c>
    </row>
    <row r="4507" spans="1:8" x14ac:dyDescent="0.3">
      <c r="A4507">
        <v>204505</v>
      </c>
      <c r="B4507">
        <v>43</v>
      </c>
      <c r="C4507" t="s">
        <v>13</v>
      </c>
      <c r="D4507" t="s">
        <v>14</v>
      </c>
      <c r="E4507" t="s">
        <v>12</v>
      </c>
      <c r="F4507" t="s">
        <v>10</v>
      </c>
      <c r="G4507">
        <v>1944</v>
      </c>
      <c r="H4507" t="str">
        <f t="shared" si="70"/>
        <v>Orta yas</v>
      </c>
    </row>
    <row r="4508" spans="1:8" x14ac:dyDescent="0.3">
      <c r="A4508">
        <v>204506</v>
      </c>
      <c r="B4508">
        <v>56</v>
      </c>
      <c r="C4508" t="s">
        <v>16</v>
      </c>
      <c r="D4508" t="s">
        <v>8</v>
      </c>
      <c r="E4508" t="s">
        <v>15</v>
      </c>
      <c r="F4508" t="s">
        <v>10</v>
      </c>
      <c r="G4508">
        <v>1722</v>
      </c>
      <c r="H4508" t="str">
        <f t="shared" si="70"/>
        <v>Yuksek yas</v>
      </c>
    </row>
    <row r="4509" spans="1:8" x14ac:dyDescent="0.3">
      <c r="A4509">
        <v>204507</v>
      </c>
      <c r="B4509">
        <v>45</v>
      </c>
      <c r="C4509" t="s">
        <v>7</v>
      </c>
      <c r="D4509" t="s">
        <v>21</v>
      </c>
      <c r="E4509" t="s">
        <v>12</v>
      </c>
      <c r="F4509" t="s">
        <v>10</v>
      </c>
      <c r="G4509">
        <v>1023</v>
      </c>
      <c r="H4509" t="str">
        <f t="shared" si="70"/>
        <v>Orta yas</v>
      </c>
    </row>
    <row r="4510" spans="1:8" x14ac:dyDescent="0.3">
      <c r="A4510">
        <v>204508</v>
      </c>
      <c r="B4510">
        <v>75</v>
      </c>
      <c r="C4510" t="s">
        <v>13</v>
      </c>
      <c r="D4510" t="s">
        <v>20</v>
      </c>
      <c r="E4510" t="s">
        <v>15</v>
      </c>
      <c r="F4510" t="s">
        <v>10</v>
      </c>
      <c r="G4510">
        <v>1282</v>
      </c>
      <c r="H4510" t="str">
        <f t="shared" si="70"/>
        <v>Yuksek yas</v>
      </c>
    </row>
    <row r="4511" spans="1:8" x14ac:dyDescent="0.3">
      <c r="A4511">
        <v>204509</v>
      </c>
      <c r="B4511">
        <v>22</v>
      </c>
      <c r="C4511" t="s">
        <v>16</v>
      </c>
      <c r="D4511" t="s">
        <v>14</v>
      </c>
      <c r="E4511" t="s">
        <v>9</v>
      </c>
      <c r="F4511" t="s">
        <v>10</v>
      </c>
      <c r="G4511">
        <v>1291</v>
      </c>
      <c r="H4511" t="str">
        <f t="shared" si="70"/>
        <v>Kicik yas</v>
      </c>
    </row>
    <row r="4512" spans="1:8" x14ac:dyDescent="0.3">
      <c r="A4512">
        <v>204510</v>
      </c>
      <c r="B4512">
        <v>25</v>
      </c>
      <c r="C4512" t="s">
        <v>7</v>
      </c>
      <c r="D4512" t="s">
        <v>17</v>
      </c>
      <c r="E4512" t="s">
        <v>12</v>
      </c>
      <c r="F4512" t="s">
        <v>10</v>
      </c>
      <c r="G4512">
        <v>1362</v>
      </c>
      <c r="H4512" t="str">
        <f t="shared" si="70"/>
        <v>Kicik yas</v>
      </c>
    </row>
    <row r="4513" spans="1:8" x14ac:dyDescent="0.3">
      <c r="A4513">
        <v>204511</v>
      </c>
      <c r="B4513">
        <v>42</v>
      </c>
      <c r="C4513" t="s">
        <v>13</v>
      </c>
      <c r="D4513" t="s">
        <v>8</v>
      </c>
      <c r="E4513" t="s">
        <v>9</v>
      </c>
      <c r="F4513" t="s">
        <v>10</v>
      </c>
      <c r="G4513">
        <v>1400</v>
      </c>
      <c r="H4513" t="str">
        <f t="shared" si="70"/>
        <v>Orta yas</v>
      </c>
    </row>
    <row r="4514" spans="1:8" x14ac:dyDescent="0.3">
      <c r="A4514">
        <v>204512</v>
      </c>
      <c r="B4514">
        <v>44</v>
      </c>
      <c r="C4514" t="s">
        <v>13</v>
      </c>
      <c r="D4514" t="s">
        <v>18</v>
      </c>
      <c r="E4514" t="s">
        <v>9</v>
      </c>
      <c r="F4514" t="s">
        <v>10</v>
      </c>
      <c r="G4514">
        <v>1567</v>
      </c>
      <c r="H4514" t="str">
        <f t="shared" si="70"/>
        <v>Orta yas</v>
      </c>
    </row>
    <row r="4515" spans="1:8" x14ac:dyDescent="0.3">
      <c r="A4515">
        <v>204513</v>
      </c>
      <c r="B4515">
        <v>63</v>
      </c>
      <c r="C4515" t="s">
        <v>16</v>
      </c>
      <c r="D4515" t="s">
        <v>8</v>
      </c>
      <c r="E4515" t="s">
        <v>15</v>
      </c>
      <c r="F4515" t="s">
        <v>10</v>
      </c>
      <c r="G4515">
        <v>1265</v>
      </c>
      <c r="H4515" t="str">
        <f t="shared" si="70"/>
        <v>Yuksek yas</v>
      </c>
    </row>
    <row r="4516" spans="1:8" x14ac:dyDescent="0.3">
      <c r="A4516">
        <v>204514</v>
      </c>
      <c r="B4516">
        <v>40</v>
      </c>
      <c r="C4516" t="s">
        <v>7</v>
      </c>
      <c r="D4516" t="s">
        <v>21</v>
      </c>
      <c r="E4516" t="s">
        <v>9</v>
      </c>
      <c r="F4516" t="s">
        <v>10</v>
      </c>
      <c r="G4516">
        <v>1053</v>
      </c>
      <c r="H4516" t="str">
        <f t="shared" si="70"/>
        <v>Orta yas</v>
      </c>
    </row>
    <row r="4517" spans="1:8" x14ac:dyDescent="0.3">
      <c r="A4517">
        <v>204515</v>
      </c>
      <c r="B4517">
        <v>47</v>
      </c>
      <c r="C4517" t="s">
        <v>13</v>
      </c>
      <c r="D4517" t="s">
        <v>20</v>
      </c>
      <c r="E4517" t="s">
        <v>15</v>
      </c>
      <c r="F4517" t="s">
        <v>10</v>
      </c>
      <c r="G4517">
        <v>1848</v>
      </c>
      <c r="H4517" t="str">
        <f t="shared" si="70"/>
        <v>Orta yas</v>
      </c>
    </row>
    <row r="4518" spans="1:8" x14ac:dyDescent="0.3">
      <c r="A4518">
        <v>204516</v>
      </c>
      <c r="B4518">
        <v>62</v>
      </c>
      <c r="C4518" t="s">
        <v>7</v>
      </c>
      <c r="D4518" t="s">
        <v>20</v>
      </c>
      <c r="E4518" t="s">
        <v>12</v>
      </c>
      <c r="F4518" t="s">
        <v>10</v>
      </c>
      <c r="G4518">
        <v>1619</v>
      </c>
      <c r="H4518" t="str">
        <f t="shared" si="70"/>
        <v>Yuksek yas</v>
      </c>
    </row>
    <row r="4519" spans="1:8" x14ac:dyDescent="0.3">
      <c r="A4519">
        <v>204517</v>
      </c>
      <c r="B4519">
        <v>64</v>
      </c>
      <c r="C4519" t="s">
        <v>7</v>
      </c>
      <c r="D4519" t="s">
        <v>8</v>
      </c>
      <c r="E4519" t="s">
        <v>19</v>
      </c>
      <c r="F4519" t="s">
        <v>10</v>
      </c>
      <c r="G4519">
        <v>1713</v>
      </c>
      <c r="H4519" t="str">
        <f t="shared" si="70"/>
        <v>Yuksek yas</v>
      </c>
    </row>
    <row r="4520" spans="1:8" x14ac:dyDescent="0.3">
      <c r="A4520">
        <v>204518</v>
      </c>
      <c r="B4520">
        <v>40</v>
      </c>
      <c r="C4520" t="s">
        <v>13</v>
      </c>
      <c r="D4520" t="s">
        <v>8</v>
      </c>
      <c r="E4520" t="s">
        <v>19</v>
      </c>
      <c r="F4520" t="s">
        <v>10</v>
      </c>
      <c r="G4520">
        <v>1713</v>
      </c>
      <c r="H4520" t="str">
        <f t="shared" si="70"/>
        <v>Orta yas</v>
      </c>
    </row>
    <row r="4521" spans="1:8" x14ac:dyDescent="0.3">
      <c r="A4521">
        <v>204519</v>
      </c>
      <c r="B4521">
        <v>66</v>
      </c>
      <c r="C4521" t="s">
        <v>7</v>
      </c>
      <c r="D4521" t="s">
        <v>21</v>
      </c>
      <c r="E4521" t="s">
        <v>9</v>
      </c>
      <c r="F4521" t="s">
        <v>10</v>
      </c>
      <c r="G4521">
        <v>1421</v>
      </c>
      <c r="H4521" t="str">
        <f t="shared" si="70"/>
        <v>Yuksek yas</v>
      </c>
    </row>
    <row r="4522" spans="1:8" x14ac:dyDescent="0.3">
      <c r="A4522">
        <v>204520</v>
      </c>
      <c r="B4522">
        <v>64</v>
      </c>
      <c r="C4522" t="s">
        <v>13</v>
      </c>
      <c r="D4522" t="s">
        <v>20</v>
      </c>
      <c r="E4522" t="s">
        <v>15</v>
      </c>
      <c r="F4522" t="s">
        <v>10</v>
      </c>
      <c r="G4522">
        <v>1848</v>
      </c>
      <c r="H4522" t="str">
        <f t="shared" si="70"/>
        <v>Yuksek yas</v>
      </c>
    </row>
    <row r="4523" spans="1:8" x14ac:dyDescent="0.3">
      <c r="A4523">
        <v>204521</v>
      </c>
      <c r="B4523">
        <v>37</v>
      </c>
      <c r="C4523" t="s">
        <v>7</v>
      </c>
      <c r="D4523" t="s">
        <v>17</v>
      </c>
      <c r="E4523" t="s">
        <v>9</v>
      </c>
      <c r="F4523" t="s">
        <v>10</v>
      </c>
      <c r="G4523">
        <v>1894</v>
      </c>
      <c r="H4523" t="str">
        <f t="shared" si="70"/>
        <v>Orta yas</v>
      </c>
    </row>
    <row r="4524" spans="1:8" x14ac:dyDescent="0.3">
      <c r="A4524">
        <v>204522</v>
      </c>
      <c r="B4524">
        <v>35</v>
      </c>
      <c r="C4524" t="s">
        <v>11</v>
      </c>
      <c r="D4524" t="s">
        <v>21</v>
      </c>
      <c r="E4524" t="s">
        <v>9</v>
      </c>
      <c r="F4524" t="s">
        <v>10</v>
      </c>
      <c r="G4524">
        <v>1473</v>
      </c>
      <c r="H4524" t="str">
        <f t="shared" si="70"/>
        <v>Orta yas</v>
      </c>
    </row>
    <row r="4525" spans="1:8" x14ac:dyDescent="0.3">
      <c r="A4525">
        <v>204523</v>
      </c>
      <c r="B4525">
        <v>35</v>
      </c>
      <c r="C4525" t="s">
        <v>16</v>
      </c>
      <c r="D4525" t="s">
        <v>14</v>
      </c>
      <c r="E4525" t="s">
        <v>12</v>
      </c>
      <c r="F4525" t="s">
        <v>10</v>
      </c>
      <c r="G4525">
        <v>1729</v>
      </c>
      <c r="H4525" t="str">
        <f t="shared" si="70"/>
        <v>Orta yas</v>
      </c>
    </row>
    <row r="4526" spans="1:8" x14ac:dyDescent="0.3">
      <c r="A4526">
        <v>204524</v>
      </c>
      <c r="B4526">
        <v>19</v>
      </c>
      <c r="C4526" t="s">
        <v>13</v>
      </c>
      <c r="D4526" t="s">
        <v>17</v>
      </c>
      <c r="E4526" t="s">
        <v>9</v>
      </c>
      <c r="F4526" t="s">
        <v>10</v>
      </c>
      <c r="G4526">
        <v>1242</v>
      </c>
      <c r="H4526" t="str">
        <f t="shared" si="70"/>
        <v>Kicik yas</v>
      </c>
    </row>
    <row r="4527" spans="1:8" x14ac:dyDescent="0.3">
      <c r="A4527">
        <v>204525</v>
      </c>
      <c r="B4527">
        <v>21</v>
      </c>
      <c r="C4527" t="s">
        <v>13</v>
      </c>
      <c r="D4527" t="s">
        <v>17</v>
      </c>
      <c r="E4527" t="s">
        <v>15</v>
      </c>
      <c r="F4527" t="s">
        <v>10</v>
      </c>
      <c r="G4527">
        <v>1353</v>
      </c>
      <c r="H4527" t="str">
        <f t="shared" si="70"/>
        <v>Kicik yas</v>
      </c>
    </row>
    <row r="4528" spans="1:8" x14ac:dyDescent="0.3">
      <c r="A4528">
        <v>204526</v>
      </c>
      <c r="B4528">
        <v>47</v>
      </c>
      <c r="C4528" t="s">
        <v>13</v>
      </c>
      <c r="D4528" t="s">
        <v>20</v>
      </c>
      <c r="E4528" t="s">
        <v>19</v>
      </c>
      <c r="F4528" t="s">
        <v>10</v>
      </c>
      <c r="G4528">
        <v>1387</v>
      </c>
      <c r="H4528" t="str">
        <f t="shared" si="70"/>
        <v>Orta yas</v>
      </c>
    </row>
    <row r="4529" spans="1:8" x14ac:dyDescent="0.3">
      <c r="A4529">
        <v>204527</v>
      </c>
      <c r="B4529">
        <v>50</v>
      </c>
      <c r="C4529" t="s">
        <v>11</v>
      </c>
      <c r="D4529" t="s">
        <v>8</v>
      </c>
      <c r="E4529" t="s">
        <v>9</v>
      </c>
      <c r="F4529" t="s">
        <v>10</v>
      </c>
      <c r="G4529">
        <v>1177</v>
      </c>
      <c r="H4529" t="str">
        <f t="shared" si="70"/>
        <v>Yuksek yas</v>
      </c>
    </row>
    <row r="4530" spans="1:8" x14ac:dyDescent="0.3">
      <c r="A4530">
        <v>204528</v>
      </c>
      <c r="B4530">
        <v>53</v>
      </c>
      <c r="C4530" t="s">
        <v>16</v>
      </c>
      <c r="D4530" t="s">
        <v>17</v>
      </c>
      <c r="E4530" t="s">
        <v>12</v>
      </c>
      <c r="F4530" t="s">
        <v>10</v>
      </c>
      <c r="G4530">
        <v>1474</v>
      </c>
      <c r="H4530" t="str">
        <f t="shared" si="70"/>
        <v>Yuksek yas</v>
      </c>
    </row>
    <row r="4531" spans="1:8" x14ac:dyDescent="0.3">
      <c r="A4531">
        <v>204529</v>
      </c>
      <c r="B4531">
        <v>0</v>
      </c>
      <c r="C4531" t="s">
        <v>7</v>
      </c>
      <c r="D4531" t="s">
        <v>20</v>
      </c>
      <c r="E4531" t="s">
        <v>12</v>
      </c>
      <c r="F4531" t="s">
        <v>10</v>
      </c>
      <c r="G4531">
        <v>1572</v>
      </c>
      <c r="H4531" t="str">
        <f t="shared" si="70"/>
        <v>Bilinmir</v>
      </c>
    </row>
    <row r="4532" spans="1:8" x14ac:dyDescent="0.3">
      <c r="A4532">
        <v>204530</v>
      </c>
      <c r="B4532">
        <v>54</v>
      </c>
      <c r="C4532" t="s">
        <v>7</v>
      </c>
      <c r="D4532" t="s">
        <v>18</v>
      </c>
      <c r="E4532" t="s">
        <v>9</v>
      </c>
      <c r="F4532" t="s">
        <v>10</v>
      </c>
      <c r="G4532">
        <v>1404</v>
      </c>
      <c r="H4532" t="str">
        <f t="shared" si="70"/>
        <v>Yuksek yas</v>
      </c>
    </row>
    <row r="4533" spans="1:8" x14ac:dyDescent="0.3">
      <c r="A4533">
        <v>204531</v>
      </c>
      <c r="B4533">
        <v>36</v>
      </c>
      <c r="C4533" t="s">
        <v>13</v>
      </c>
      <c r="D4533" t="s">
        <v>20</v>
      </c>
      <c r="E4533" t="s">
        <v>9</v>
      </c>
      <c r="F4533" t="s">
        <v>10</v>
      </c>
      <c r="G4533">
        <v>1035</v>
      </c>
      <c r="H4533" t="str">
        <f t="shared" si="70"/>
        <v>Orta yas</v>
      </c>
    </row>
    <row r="4534" spans="1:8" x14ac:dyDescent="0.3">
      <c r="A4534">
        <v>204532</v>
      </c>
      <c r="B4534">
        <v>64</v>
      </c>
      <c r="C4534" t="s">
        <v>7</v>
      </c>
      <c r="D4534" t="s">
        <v>14</v>
      </c>
      <c r="E4534" t="s">
        <v>9</v>
      </c>
      <c r="F4534" t="s">
        <v>10</v>
      </c>
      <c r="G4534">
        <v>1357</v>
      </c>
      <c r="H4534" t="str">
        <f t="shared" si="70"/>
        <v>Yuksek yas</v>
      </c>
    </row>
    <row r="4535" spans="1:8" x14ac:dyDescent="0.3">
      <c r="A4535">
        <v>204533</v>
      </c>
      <c r="B4535">
        <v>45</v>
      </c>
      <c r="C4535" t="s">
        <v>13</v>
      </c>
      <c r="D4535" t="s">
        <v>18</v>
      </c>
      <c r="E4535" t="s">
        <v>19</v>
      </c>
      <c r="F4535" t="s">
        <v>10</v>
      </c>
      <c r="G4535">
        <v>1557</v>
      </c>
      <c r="H4535" t="str">
        <f t="shared" si="70"/>
        <v>Orta yas</v>
      </c>
    </row>
    <row r="4536" spans="1:8" x14ac:dyDescent="0.3">
      <c r="A4536">
        <v>204534</v>
      </c>
      <c r="B4536">
        <v>57</v>
      </c>
      <c r="C4536" t="s">
        <v>16</v>
      </c>
      <c r="D4536" t="s">
        <v>17</v>
      </c>
      <c r="E4536" t="s">
        <v>9</v>
      </c>
      <c r="F4536" t="s">
        <v>10</v>
      </c>
      <c r="G4536">
        <v>1606</v>
      </c>
      <c r="H4536" t="str">
        <f t="shared" si="70"/>
        <v>Yuksek yas</v>
      </c>
    </row>
    <row r="4537" spans="1:8" x14ac:dyDescent="0.3">
      <c r="A4537">
        <v>204535</v>
      </c>
      <c r="B4537">
        <v>37</v>
      </c>
      <c r="C4537" t="s">
        <v>7</v>
      </c>
      <c r="D4537" t="s">
        <v>8</v>
      </c>
      <c r="E4537" t="s">
        <v>19</v>
      </c>
      <c r="F4537" t="s">
        <v>10</v>
      </c>
      <c r="G4537">
        <v>1326</v>
      </c>
      <c r="H4537" t="str">
        <f t="shared" si="70"/>
        <v>Orta yas</v>
      </c>
    </row>
    <row r="4538" spans="1:8" x14ac:dyDescent="0.3">
      <c r="A4538">
        <v>204536</v>
      </c>
      <c r="B4538">
        <v>66</v>
      </c>
      <c r="C4538" t="s">
        <v>7</v>
      </c>
      <c r="D4538" t="s">
        <v>20</v>
      </c>
      <c r="E4538" t="s">
        <v>15</v>
      </c>
      <c r="F4538" t="s">
        <v>10</v>
      </c>
      <c r="G4538">
        <v>1043</v>
      </c>
      <c r="H4538" t="str">
        <f t="shared" si="70"/>
        <v>Yuksek yas</v>
      </c>
    </row>
    <row r="4539" spans="1:8" x14ac:dyDescent="0.3">
      <c r="A4539">
        <v>204537</v>
      </c>
      <c r="B4539">
        <v>50</v>
      </c>
      <c r="C4539" t="s">
        <v>7</v>
      </c>
      <c r="D4539" t="s">
        <v>17</v>
      </c>
      <c r="E4539" t="s">
        <v>15</v>
      </c>
      <c r="F4539" t="s">
        <v>10</v>
      </c>
      <c r="G4539">
        <v>1319</v>
      </c>
      <c r="H4539" t="str">
        <f t="shared" si="70"/>
        <v>Yuksek yas</v>
      </c>
    </row>
    <row r="4540" spans="1:8" x14ac:dyDescent="0.3">
      <c r="A4540">
        <v>204538</v>
      </c>
      <c r="B4540">
        <v>29</v>
      </c>
      <c r="C4540" t="s">
        <v>13</v>
      </c>
      <c r="D4540" t="s">
        <v>21</v>
      </c>
      <c r="E4540" t="s">
        <v>12</v>
      </c>
      <c r="F4540" t="s">
        <v>10</v>
      </c>
      <c r="G4540">
        <v>1737</v>
      </c>
      <c r="H4540" t="str">
        <f t="shared" si="70"/>
        <v>Kicik yas</v>
      </c>
    </row>
    <row r="4541" spans="1:8" x14ac:dyDescent="0.3">
      <c r="A4541">
        <v>204539</v>
      </c>
      <c r="B4541">
        <v>0</v>
      </c>
      <c r="C4541" t="s">
        <v>13</v>
      </c>
      <c r="D4541" t="s">
        <v>17</v>
      </c>
      <c r="E4541" t="s">
        <v>15</v>
      </c>
      <c r="F4541" t="s">
        <v>10</v>
      </c>
      <c r="G4541">
        <v>1657</v>
      </c>
      <c r="H4541" t="str">
        <f t="shared" si="70"/>
        <v>Bilinmir</v>
      </c>
    </row>
    <row r="4542" spans="1:8" x14ac:dyDescent="0.3">
      <c r="A4542">
        <v>204540</v>
      </c>
      <c r="B4542">
        <v>68</v>
      </c>
      <c r="C4542" t="s">
        <v>7</v>
      </c>
      <c r="D4542" t="s">
        <v>20</v>
      </c>
      <c r="E4542" t="s">
        <v>9</v>
      </c>
      <c r="F4542" t="s">
        <v>10</v>
      </c>
      <c r="G4542">
        <v>1471</v>
      </c>
      <c r="H4542" t="str">
        <f t="shared" si="70"/>
        <v>Yuksek yas</v>
      </c>
    </row>
    <row r="4543" spans="1:8" x14ac:dyDescent="0.3">
      <c r="A4543">
        <v>204541</v>
      </c>
      <c r="B4543">
        <v>32</v>
      </c>
      <c r="C4543" t="s">
        <v>7</v>
      </c>
      <c r="D4543" t="s">
        <v>8</v>
      </c>
      <c r="E4543" t="s">
        <v>9</v>
      </c>
      <c r="F4543" t="s">
        <v>10</v>
      </c>
      <c r="G4543">
        <v>1268</v>
      </c>
      <c r="H4543" t="str">
        <f t="shared" si="70"/>
        <v>Kicik yas</v>
      </c>
    </row>
    <row r="4544" spans="1:8" x14ac:dyDescent="0.3">
      <c r="A4544">
        <v>204542</v>
      </c>
      <c r="B4544">
        <v>58</v>
      </c>
      <c r="C4544" t="s">
        <v>16</v>
      </c>
      <c r="D4544" t="s">
        <v>14</v>
      </c>
      <c r="E4544" t="s">
        <v>12</v>
      </c>
      <c r="F4544" t="s">
        <v>10</v>
      </c>
      <c r="G4544">
        <v>1524</v>
      </c>
      <c r="H4544" t="str">
        <f t="shared" si="70"/>
        <v>Yuksek yas</v>
      </c>
    </row>
    <row r="4545" spans="1:8" x14ac:dyDescent="0.3">
      <c r="A4545">
        <v>204543</v>
      </c>
      <c r="B4545">
        <v>56</v>
      </c>
      <c r="C4545" t="s">
        <v>16</v>
      </c>
      <c r="D4545" t="s">
        <v>14</v>
      </c>
      <c r="E4545" t="s">
        <v>19</v>
      </c>
      <c r="F4545" t="s">
        <v>10</v>
      </c>
      <c r="G4545">
        <v>1024</v>
      </c>
      <c r="H4545" t="str">
        <f t="shared" si="70"/>
        <v>Yuksek yas</v>
      </c>
    </row>
    <row r="4546" spans="1:8" x14ac:dyDescent="0.3">
      <c r="A4546">
        <v>204544</v>
      </c>
      <c r="B4546">
        <v>19</v>
      </c>
      <c r="C4546" t="s">
        <v>16</v>
      </c>
      <c r="D4546" t="s">
        <v>20</v>
      </c>
      <c r="E4546" t="s">
        <v>19</v>
      </c>
      <c r="F4546" t="s">
        <v>10</v>
      </c>
      <c r="G4546">
        <v>1772</v>
      </c>
      <c r="H4546" t="str">
        <f t="shared" ref="H4546:H4609" si="71">IF(B4546=0, "Bilinmir",
    IF(AND(B4546&gt;0, B4546&lt;35), "Kicik yas",
        IF(AND(B4546&gt;=35, B4546&lt;50), "Orta yas",
            "Yuksek yas"
        )
    )
)</f>
        <v>Kicik yas</v>
      </c>
    </row>
    <row r="4547" spans="1:8" x14ac:dyDescent="0.3">
      <c r="A4547">
        <v>204545</v>
      </c>
      <c r="B4547">
        <v>46</v>
      </c>
      <c r="C4547" t="s">
        <v>16</v>
      </c>
      <c r="D4547" t="s">
        <v>14</v>
      </c>
      <c r="E4547" t="s">
        <v>15</v>
      </c>
      <c r="F4547" t="s">
        <v>10</v>
      </c>
      <c r="G4547">
        <v>1639</v>
      </c>
      <c r="H4547" t="str">
        <f t="shared" si="71"/>
        <v>Orta yas</v>
      </c>
    </row>
    <row r="4548" spans="1:8" x14ac:dyDescent="0.3">
      <c r="A4548">
        <v>204546</v>
      </c>
      <c r="B4548">
        <v>58</v>
      </c>
      <c r="C4548" t="s">
        <v>16</v>
      </c>
      <c r="D4548" t="s">
        <v>21</v>
      </c>
      <c r="E4548" t="s">
        <v>12</v>
      </c>
      <c r="F4548" t="s">
        <v>10</v>
      </c>
      <c r="G4548">
        <v>1550</v>
      </c>
      <c r="H4548" t="str">
        <f t="shared" si="71"/>
        <v>Yuksek yas</v>
      </c>
    </row>
    <row r="4549" spans="1:8" x14ac:dyDescent="0.3">
      <c r="A4549">
        <v>204547</v>
      </c>
      <c r="B4549">
        <v>27</v>
      </c>
      <c r="C4549" t="s">
        <v>13</v>
      </c>
      <c r="D4549" t="s">
        <v>20</v>
      </c>
      <c r="E4549" t="s">
        <v>12</v>
      </c>
      <c r="F4549" t="s">
        <v>10</v>
      </c>
      <c r="G4549">
        <v>1156</v>
      </c>
      <c r="H4549" t="str">
        <f t="shared" si="71"/>
        <v>Kicik yas</v>
      </c>
    </row>
    <row r="4550" spans="1:8" x14ac:dyDescent="0.3">
      <c r="A4550">
        <v>204548</v>
      </c>
      <c r="B4550">
        <v>19</v>
      </c>
      <c r="C4550" t="s">
        <v>16</v>
      </c>
      <c r="D4550" t="s">
        <v>21</v>
      </c>
      <c r="E4550" t="s">
        <v>12</v>
      </c>
      <c r="F4550" t="s">
        <v>10</v>
      </c>
      <c r="G4550">
        <v>1875</v>
      </c>
      <c r="H4550" t="str">
        <f t="shared" si="71"/>
        <v>Kicik yas</v>
      </c>
    </row>
    <row r="4551" spans="1:8" x14ac:dyDescent="0.3">
      <c r="A4551">
        <v>204549</v>
      </c>
      <c r="B4551">
        <v>68</v>
      </c>
      <c r="C4551" t="s">
        <v>16</v>
      </c>
      <c r="D4551" t="s">
        <v>8</v>
      </c>
      <c r="E4551" t="s">
        <v>15</v>
      </c>
      <c r="F4551" t="s">
        <v>10</v>
      </c>
      <c r="G4551">
        <v>1184</v>
      </c>
      <c r="H4551" t="str">
        <f t="shared" si="71"/>
        <v>Yuksek yas</v>
      </c>
    </row>
    <row r="4552" spans="1:8" x14ac:dyDescent="0.3">
      <c r="A4552">
        <v>204550</v>
      </c>
      <c r="B4552">
        <v>28</v>
      </c>
      <c r="C4552" t="s">
        <v>7</v>
      </c>
      <c r="D4552" t="s">
        <v>8</v>
      </c>
      <c r="E4552" t="s">
        <v>15</v>
      </c>
      <c r="F4552" t="s">
        <v>10</v>
      </c>
      <c r="G4552">
        <v>1173</v>
      </c>
      <c r="H4552" t="str">
        <f t="shared" si="71"/>
        <v>Kicik yas</v>
      </c>
    </row>
    <row r="4553" spans="1:8" x14ac:dyDescent="0.3">
      <c r="A4553">
        <v>204551</v>
      </c>
      <c r="B4553">
        <v>30</v>
      </c>
      <c r="C4553" t="s">
        <v>13</v>
      </c>
      <c r="D4553" t="s">
        <v>18</v>
      </c>
      <c r="E4553" t="s">
        <v>12</v>
      </c>
      <c r="F4553" t="s">
        <v>10</v>
      </c>
      <c r="G4553">
        <v>1928</v>
      </c>
      <c r="H4553" t="str">
        <f t="shared" si="71"/>
        <v>Kicik yas</v>
      </c>
    </row>
    <row r="4554" spans="1:8" x14ac:dyDescent="0.3">
      <c r="A4554">
        <v>204552</v>
      </c>
      <c r="B4554">
        <v>27</v>
      </c>
      <c r="C4554" t="s">
        <v>16</v>
      </c>
      <c r="D4554" t="s">
        <v>18</v>
      </c>
      <c r="E4554" t="s">
        <v>9</v>
      </c>
      <c r="F4554" t="s">
        <v>10</v>
      </c>
      <c r="G4554">
        <v>1983</v>
      </c>
      <c r="H4554" t="str">
        <f t="shared" si="71"/>
        <v>Kicik yas</v>
      </c>
    </row>
    <row r="4555" spans="1:8" x14ac:dyDescent="0.3">
      <c r="A4555">
        <v>204553</v>
      </c>
      <c r="B4555">
        <v>31</v>
      </c>
      <c r="C4555" t="s">
        <v>11</v>
      </c>
      <c r="D4555" t="s">
        <v>18</v>
      </c>
      <c r="E4555" t="s">
        <v>9</v>
      </c>
      <c r="F4555" t="s">
        <v>10</v>
      </c>
      <c r="G4555">
        <v>1393</v>
      </c>
      <c r="H4555" t="str">
        <f t="shared" si="71"/>
        <v>Kicik yas</v>
      </c>
    </row>
    <row r="4556" spans="1:8" x14ac:dyDescent="0.3">
      <c r="A4556">
        <v>204554</v>
      </c>
      <c r="B4556">
        <v>35</v>
      </c>
      <c r="C4556" t="s">
        <v>16</v>
      </c>
      <c r="D4556" t="s">
        <v>18</v>
      </c>
      <c r="E4556" t="s">
        <v>12</v>
      </c>
      <c r="F4556" t="s">
        <v>10</v>
      </c>
      <c r="G4556">
        <v>1185</v>
      </c>
      <c r="H4556" t="str">
        <f t="shared" si="71"/>
        <v>Orta yas</v>
      </c>
    </row>
    <row r="4557" spans="1:8" x14ac:dyDescent="0.3">
      <c r="A4557">
        <v>204555</v>
      </c>
      <c r="B4557">
        <v>68</v>
      </c>
      <c r="C4557" t="s">
        <v>7</v>
      </c>
      <c r="D4557" t="s">
        <v>8</v>
      </c>
      <c r="E4557" t="s">
        <v>12</v>
      </c>
      <c r="F4557" t="s">
        <v>10</v>
      </c>
      <c r="G4557">
        <v>1280</v>
      </c>
      <c r="H4557" t="str">
        <f t="shared" si="71"/>
        <v>Yuksek yas</v>
      </c>
    </row>
    <row r="4558" spans="1:8" x14ac:dyDescent="0.3">
      <c r="A4558">
        <v>204556</v>
      </c>
      <c r="B4558">
        <v>71</v>
      </c>
      <c r="C4558" t="s">
        <v>7</v>
      </c>
      <c r="D4558" t="s">
        <v>17</v>
      </c>
      <c r="E4558" t="s">
        <v>12</v>
      </c>
      <c r="F4558" t="s">
        <v>10</v>
      </c>
      <c r="G4558">
        <v>1585</v>
      </c>
      <c r="H4558" t="str">
        <f t="shared" si="71"/>
        <v>Yuksek yas</v>
      </c>
    </row>
    <row r="4559" spans="1:8" x14ac:dyDescent="0.3">
      <c r="A4559">
        <v>204557</v>
      </c>
      <c r="B4559">
        <v>26</v>
      </c>
      <c r="C4559" t="s">
        <v>7</v>
      </c>
      <c r="D4559" t="s">
        <v>17</v>
      </c>
      <c r="E4559" t="s">
        <v>15</v>
      </c>
      <c r="F4559" t="s">
        <v>10</v>
      </c>
      <c r="G4559">
        <v>1294</v>
      </c>
      <c r="H4559" t="str">
        <f t="shared" si="71"/>
        <v>Kicik yas</v>
      </c>
    </row>
    <row r="4560" spans="1:8" x14ac:dyDescent="0.3">
      <c r="A4560">
        <v>204558</v>
      </c>
      <c r="B4560">
        <v>74</v>
      </c>
      <c r="C4560" t="s">
        <v>16</v>
      </c>
      <c r="D4560" t="s">
        <v>21</v>
      </c>
      <c r="E4560" t="s">
        <v>12</v>
      </c>
      <c r="F4560" t="s">
        <v>10</v>
      </c>
      <c r="G4560">
        <v>1527</v>
      </c>
      <c r="H4560" t="str">
        <f t="shared" si="71"/>
        <v>Yuksek yas</v>
      </c>
    </row>
    <row r="4561" spans="1:8" x14ac:dyDescent="0.3">
      <c r="A4561">
        <v>204559</v>
      </c>
      <c r="B4561">
        <v>56</v>
      </c>
      <c r="C4561" t="s">
        <v>7</v>
      </c>
      <c r="D4561" t="s">
        <v>17</v>
      </c>
      <c r="E4561" t="s">
        <v>12</v>
      </c>
      <c r="F4561" t="s">
        <v>10</v>
      </c>
      <c r="G4561">
        <v>1187</v>
      </c>
      <c r="H4561" t="str">
        <f t="shared" si="71"/>
        <v>Yuksek yas</v>
      </c>
    </row>
    <row r="4562" spans="1:8" x14ac:dyDescent="0.3">
      <c r="A4562">
        <v>204560</v>
      </c>
      <c r="B4562">
        <v>45</v>
      </c>
      <c r="C4562" t="s">
        <v>16</v>
      </c>
      <c r="D4562" t="s">
        <v>21</v>
      </c>
      <c r="E4562" t="s">
        <v>9</v>
      </c>
      <c r="F4562" t="s">
        <v>10</v>
      </c>
      <c r="G4562">
        <v>1411</v>
      </c>
      <c r="H4562" t="str">
        <f t="shared" si="71"/>
        <v>Orta yas</v>
      </c>
    </row>
    <row r="4563" spans="1:8" x14ac:dyDescent="0.3">
      <c r="A4563">
        <v>204561</v>
      </c>
      <c r="B4563">
        <v>20</v>
      </c>
      <c r="C4563" t="s">
        <v>13</v>
      </c>
      <c r="D4563" t="s">
        <v>21</v>
      </c>
      <c r="E4563" t="s">
        <v>19</v>
      </c>
      <c r="F4563" t="s">
        <v>10</v>
      </c>
      <c r="G4563">
        <v>1971</v>
      </c>
      <c r="H4563" t="str">
        <f t="shared" si="71"/>
        <v>Kicik yas</v>
      </c>
    </row>
    <row r="4564" spans="1:8" x14ac:dyDescent="0.3">
      <c r="A4564">
        <v>204562</v>
      </c>
      <c r="B4564">
        <v>37</v>
      </c>
      <c r="C4564" t="s">
        <v>11</v>
      </c>
      <c r="D4564" t="s">
        <v>20</v>
      </c>
      <c r="E4564" t="s">
        <v>9</v>
      </c>
      <c r="F4564" t="s">
        <v>10</v>
      </c>
      <c r="G4564">
        <v>1683</v>
      </c>
      <c r="H4564" t="str">
        <f t="shared" si="71"/>
        <v>Orta yas</v>
      </c>
    </row>
    <row r="4565" spans="1:8" x14ac:dyDescent="0.3">
      <c r="A4565">
        <v>204563</v>
      </c>
      <c r="B4565">
        <v>23</v>
      </c>
      <c r="C4565" t="s">
        <v>7</v>
      </c>
      <c r="D4565" t="s">
        <v>18</v>
      </c>
      <c r="E4565" t="s">
        <v>12</v>
      </c>
      <c r="F4565" t="s">
        <v>10</v>
      </c>
      <c r="G4565">
        <v>1185</v>
      </c>
      <c r="H4565" t="str">
        <f t="shared" si="71"/>
        <v>Kicik yas</v>
      </c>
    </row>
    <row r="4566" spans="1:8" x14ac:dyDescent="0.3">
      <c r="A4566">
        <v>204564</v>
      </c>
      <c r="B4566">
        <v>44</v>
      </c>
      <c r="C4566" t="s">
        <v>13</v>
      </c>
      <c r="D4566" t="s">
        <v>18</v>
      </c>
      <c r="E4566" t="s">
        <v>19</v>
      </c>
      <c r="F4566" t="s">
        <v>10</v>
      </c>
      <c r="G4566">
        <v>1543</v>
      </c>
      <c r="H4566" t="str">
        <f t="shared" si="71"/>
        <v>Orta yas</v>
      </c>
    </row>
    <row r="4567" spans="1:8" x14ac:dyDescent="0.3">
      <c r="A4567">
        <v>204565</v>
      </c>
      <c r="B4567">
        <v>70</v>
      </c>
      <c r="C4567" t="s">
        <v>16</v>
      </c>
      <c r="D4567" t="s">
        <v>20</v>
      </c>
      <c r="E4567" t="s">
        <v>15</v>
      </c>
      <c r="F4567" t="s">
        <v>10</v>
      </c>
      <c r="G4567">
        <v>1574</v>
      </c>
      <c r="H4567" t="str">
        <f t="shared" si="71"/>
        <v>Yuksek yas</v>
      </c>
    </row>
    <row r="4568" spans="1:8" x14ac:dyDescent="0.3">
      <c r="A4568">
        <v>204566</v>
      </c>
      <c r="B4568">
        <v>19</v>
      </c>
      <c r="C4568" t="s">
        <v>13</v>
      </c>
      <c r="D4568" t="s">
        <v>14</v>
      </c>
      <c r="E4568" t="s">
        <v>15</v>
      </c>
      <c r="F4568" t="s">
        <v>10</v>
      </c>
      <c r="G4568">
        <v>1860</v>
      </c>
      <c r="H4568" t="str">
        <f t="shared" si="71"/>
        <v>Kicik yas</v>
      </c>
    </row>
    <row r="4569" spans="1:8" x14ac:dyDescent="0.3">
      <c r="A4569">
        <v>204567</v>
      </c>
      <c r="B4569">
        <v>46</v>
      </c>
      <c r="C4569" t="s">
        <v>13</v>
      </c>
      <c r="D4569" t="s">
        <v>21</v>
      </c>
      <c r="E4569" t="s">
        <v>15</v>
      </c>
      <c r="F4569" t="s">
        <v>10</v>
      </c>
      <c r="G4569">
        <v>1300</v>
      </c>
      <c r="H4569" t="str">
        <f t="shared" si="71"/>
        <v>Orta yas</v>
      </c>
    </row>
    <row r="4570" spans="1:8" x14ac:dyDescent="0.3">
      <c r="A4570">
        <v>204568</v>
      </c>
      <c r="B4570">
        <v>55</v>
      </c>
      <c r="C4570" t="s">
        <v>13</v>
      </c>
      <c r="D4570" t="s">
        <v>18</v>
      </c>
      <c r="E4570" t="s">
        <v>12</v>
      </c>
      <c r="F4570" t="s">
        <v>10</v>
      </c>
      <c r="G4570">
        <v>1308</v>
      </c>
      <c r="H4570" t="str">
        <f t="shared" si="71"/>
        <v>Yuksek yas</v>
      </c>
    </row>
    <row r="4571" spans="1:8" x14ac:dyDescent="0.3">
      <c r="A4571">
        <v>204569</v>
      </c>
      <c r="B4571">
        <v>20</v>
      </c>
      <c r="C4571" t="s">
        <v>16</v>
      </c>
      <c r="D4571" t="s">
        <v>8</v>
      </c>
      <c r="E4571" t="s">
        <v>15</v>
      </c>
      <c r="F4571" t="s">
        <v>10</v>
      </c>
      <c r="G4571">
        <v>1188</v>
      </c>
      <c r="H4571" t="str">
        <f t="shared" si="71"/>
        <v>Kicik yas</v>
      </c>
    </row>
    <row r="4572" spans="1:8" x14ac:dyDescent="0.3">
      <c r="A4572">
        <v>204570</v>
      </c>
      <c r="B4572">
        <v>33</v>
      </c>
      <c r="C4572" t="s">
        <v>7</v>
      </c>
      <c r="D4572" t="s">
        <v>21</v>
      </c>
      <c r="E4572" t="s">
        <v>9</v>
      </c>
      <c r="F4572" t="s">
        <v>10</v>
      </c>
      <c r="G4572">
        <v>1817</v>
      </c>
      <c r="H4572" t="str">
        <f t="shared" si="71"/>
        <v>Kicik yas</v>
      </c>
    </row>
    <row r="4573" spans="1:8" x14ac:dyDescent="0.3">
      <c r="A4573">
        <v>204571</v>
      </c>
      <c r="B4573">
        <v>47</v>
      </c>
      <c r="C4573" t="s">
        <v>16</v>
      </c>
      <c r="D4573" t="s">
        <v>18</v>
      </c>
      <c r="E4573" t="s">
        <v>12</v>
      </c>
      <c r="F4573" t="s">
        <v>10</v>
      </c>
      <c r="G4573">
        <v>1410</v>
      </c>
      <c r="H4573" t="str">
        <f t="shared" si="71"/>
        <v>Orta yas</v>
      </c>
    </row>
    <row r="4574" spans="1:8" x14ac:dyDescent="0.3">
      <c r="A4574">
        <v>204572</v>
      </c>
      <c r="B4574">
        <v>57</v>
      </c>
      <c r="C4574" t="s">
        <v>7</v>
      </c>
      <c r="D4574" t="s">
        <v>17</v>
      </c>
      <c r="E4574" t="s">
        <v>12</v>
      </c>
      <c r="F4574" t="s">
        <v>10</v>
      </c>
      <c r="G4574">
        <v>1537</v>
      </c>
      <c r="H4574" t="str">
        <f t="shared" si="71"/>
        <v>Yuksek yas</v>
      </c>
    </row>
    <row r="4575" spans="1:8" x14ac:dyDescent="0.3">
      <c r="A4575">
        <v>204573</v>
      </c>
      <c r="B4575">
        <v>19</v>
      </c>
      <c r="C4575" t="s">
        <v>16</v>
      </c>
      <c r="D4575" t="s">
        <v>8</v>
      </c>
      <c r="E4575" t="s">
        <v>15</v>
      </c>
      <c r="F4575" t="s">
        <v>10</v>
      </c>
      <c r="G4575">
        <v>1386</v>
      </c>
      <c r="H4575" t="str">
        <f t="shared" si="71"/>
        <v>Kicik yas</v>
      </c>
    </row>
    <row r="4576" spans="1:8" x14ac:dyDescent="0.3">
      <c r="A4576">
        <v>204574</v>
      </c>
      <c r="B4576">
        <v>34</v>
      </c>
      <c r="C4576" t="s">
        <v>16</v>
      </c>
      <c r="D4576" t="s">
        <v>17</v>
      </c>
      <c r="E4576" t="s">
        <v>9</v>
      </c>
      <c r="F4576" t="s">
        <v>10</v>
      </c>
      <c r="G4576">
        <v>1857</v>
      </c>
      <c r="H4576" t="str">
        <f t="shared" si="71"/>
        <v>Kicik yas</v>
      </c>
    </row>
    <row r="4577" spans="1:8" x14ac:dyDescent="0.3">
      <c r="A4577">
        <v>204575</v>
      </c>
      <c r="B4577">
        <v>58</v>
      </c>
      <c r="C4577" t="s">
        <v>16</v>
      </c>
      <c r="D4577" t="s">
        <v>21</v>
      </c>
      <c r="E4577" t="s">
        <v>12</v>
      </c>
      <c r="F4577" t="s">
        <v>10</v>
      </c>
      <c r="G4577">
        <v>1550</v>
      </c>
      <c r="H4577" t="str">
        <f t="shared" si="71"/>
        <v>Yuksek yas</v>
      </c>
    </row>
    <row r="4578" spans="1:8" x14ac:dyDescent="0.3">
      <c r="A4578">
        <v>204576</v>
      </c>
      <c r="B4578">
        <v>79</v>
      </c>
      <c r="C4578" t="s">
        <v>7</v>
      </c>
      <c r="D4578" t="s">
        <v>14</v>
      </c>
      <c r="E4578" t="s">
        <v>12</v>
      </c>
      <c r="F4578" t="s">
        <v>10</v>
      </c>
      <c r="G4578">
        <v>1192</v>
      </c>
      <c r="H4578" t="str">
        <f t="shared" si="71"/>
        <v>Yuksek yas</v>
      </c>
    </row>
    <row r="4579" spans="1:8" x14ac:dyDescent="0.3">
      <c r="A4579">
        <v>204577</v>
      </c>
      <c r="B4579">
        <v>29</v>
      </c>
      <c r="C4579" t="s">
        <v>16</v>
      </c>
      <c r="D4579" t="s">
        <v>14</v>
      </c>
      <c r="E4579" t="s">
        <v>9</v>
      </c>
      <c r="F4579" t="s">
        <v>10</v>
      </c>
      <c r="G4579">
        <v>1162</v>
      </c>
      <c r="H4579" t="str">
        <f t="shared" si="71"/>
        <v>Kicik yas</v>
      </c>
    </row>
    <row r="4580" spans="1:8" x14ac:dyDescent="0.3">
      <c r="A4580">
        <v>204578</v>
      </c>
      <c r="B4580">
        <v>52</v>
      </c>
      <c r="C4580" t="s">
        <v>13</v>
      </c>
      <c r="D4580" t="s">
        <v>14</v>
      </c>
      <c r="E4580" t="s">
        <v>12</v>
      </c>
      <c r="F4580" t="s">
        <v>10</v>
      </c>
      <c r="G4580">
        <v>1052</v>
      </c>
      <c r="H4580" t="str">
        <f t="shared" si="71"/>
        <v>Yuksek yas</v>
      </c>
    </row>
    <row r="4581" spans="1:8" x14ac:dyDescent="0.3">
      <c r="A4581">
        <v>204579</v>
      </c>
      <c r="B4581">
        <v>60</v>
      </c>
      <c r="C4581" t="s">
        <v>16</v>
      </c>
      <c r="D4581" t="s">
        <v>17</v>
      </c>
      <c r="E4581" t="s">
        <v>12</v>
      </c>
      <c r="F4581" t="s">
        <v>10</v>
      </c>
      <c r="G4581">
        <v>1474</v>
      </c>
      <c r="H4581" t="str">
        <f t="shared" si="71"/>
        <v>Yuksek yas</v>
      </c>
    </row>
    <row r="4582" spans="1:8" x14ac:dyDescent="0.3">
      <c r="A4582">
        <v>204580</v>
      </c>
      <c r="B4582">
        <v>18</v>
      </c>
      <c r="C4582" t="s">
        <v>13</v>
      </c>
      <c r="D4582" t="s">
        <v>8</v>
      </c>
      <c r="E4582" t="s">
        <v>15</v>
      </c>
      <c r="F4582" t="s">
        <v>10</v>
      </c>
      <c r="G4582">
        <v>1173</v>
      </c>
      <c r="H4582" t="str">
        <f t="shared" si="71"/>
        <v>Kicik yas</v>
      </c>
    </row>
    <row r="4583" spans="1:8" x14ac:dyDescent="0.3">
      <c r="A4583">
        <v>204581</v>
      </c>
      <c r="B4583">
        <v>72</v>
      </c>
      <c r="C4583" t="s">
        <v>7</v>
      </c>
      <c r="D4583" t="s">
        <v>21</v>
      </c>
      <c r="E4583" t="s">
        <v>15</v>
      </c>
      <c r="F4583" t="s">
        <v>10</v>
      </c>
      <c r="G4583">
        <v>1195</v>
      </c>
      <c r="H4583" t="str">
        <f t="shared" si="71"/>
        <v>Yuksek yas</v>
      </c>
    </row>
    <row r="4584" spans="1:8" x14ac:dyDescent="0.3">
      <c r="A4584">
        <v>204582</v>
      </c>
      <c r="B4584">
        <v>62</v>
      </c>
      <c r="C4584" t="s">
        <v>7</v>
      </c>
      <c r="D4584" t="s">
        <v>14</v>
      </c>
      <c r="E4584" t="s">
        <v>19</v>
      </c>
      <c r="F4584" t="s">
        <v>10</v>
      </c>
      <c r="G4584">
        <v>1210</v>
      </c>
      <c r="H4584" t="str">
        <f t="shared" si="71"/>
        <v>Yuksek yas</v>
      </c>
    </row>
    <row r="4585" spans="1:8" x14ac:dyDescent="0.3">
      <c r="A4585">
        <v>204583</v>
      </c>
      <c r="B4585">
        <v>32</v>
      </c>
      <c r="C4585" t="s">
        <v>16</v>
      </c>
      <c r="D4585" t="s">
        <v>20</v>
      </c>
      <c r="E4585" t="s">
        <v>15</v>
      </c>
      <c r="F4585" t="s">
        <v>10</v>
      </c>
      <c r="G4585">
        <v>1789</v>
      </c>
      <c r="H4585" t="str">
        <f t="shared" si="71"/>
        <v>Kicik yas</v>
      </c>
    </row>
    <row r="4586" spans="1:8" x14ac:dyDescent="0.3">
      <c r="A4586">
        <v>204584</v>
      </c>
      <c r="B4586">
        <v>43</v>
      </c>
      <c r="C4586" t="s">
        <v>16</v>
      </c>
      <c r="D4586" t="s">
        <v>21</v>
      </c>
      <c r="E4586" t="s">
        <v>9</v>
      </c>
      <c r="F4586" t="s">
        <v>10</v>
      </c>
      <c r="G4586">
        <v>1699</v>
      </c>
      <c r="H4586" t="str">
        <f t="shared" si="71"/>
        <v>Orta yas</v>
      </c>
    </row>
    <row r="4587" spans="1:8" x14ac:dyDescent="0.3">
      <c r="A4587">
        <v>204585</v>
      </c>
      <c r="B4587">
        <v>0</v>
      </c>
      <c r="C4587" t="s">
        <v>16</v>
      </c>
      <c r="D4587" t="s">
        <v>17</v>
      </c>
      <c r="E4587" t="s">
        <v>9</v>
      </c>
      <c r="F4587" t="s">
        <v>10</v>
      </c>
      <c r="G4587">
        <v>1389</v>
      </c>
      <c r="H4587" t="str">
        <f t="shared" si="71"/>
        <v>Bilinmir</v>
      </c>
    </row>
    <row r="4588" spans="1:8" x14ac:dyDescent="0.3">
      <c r="A4588">
        <v>204586</v>
      </c>
      <c r="B4588">
        <v>38</v>
      </c>
      <c r="C4588" t="s">
        <v>13</v>
      </c>
      <c r="D4588" t="s">
        <v>20</v>
      </c>
      <c r="E4588" t="s">
        <v>12</v>
      </c>
      <c r="F4588" t="s">
        <v>10</v>
      </c>
      <c r="G4588">
        <v>1307</v>
      </c>
      <c r="H4588" t="str">
        <f t="shared" si="71"/>
        <v>Orta yas</v>
      </c>
    </row>
    <row r="4589" spans="1:8" x14ac:dyDescent="0.3">
      <c r="A4589">
        <v>204587</v>
      </c>
      <c r="B4589">
        <v>79</v>
      </c>
      <c r="C4589" t="s">
        <v>7</v>
      </c>
      <c r="D4589" t="s">
        <v>21</v>
      </c>
      <c r="E4589" t="s">
        <v>12</v>
      </c>
      <c r="F4589" t="s">
        <v>10</v>
      </c>
      <c r="G4589">
        <v>1456</v>
      </c>
      <c r="H4589" t="str">
        <f t="shared" si="71"/>
        <v>Yuksek yas</v>
      </c>
    </row>
    <row r="4590" spans="1:8" x14ac:dyDescent="0.3">
      <c r="A4590">
        <v>204588</v>
      </c>
      <c r="B4590">
        <v>66</v>
      </c>
      <c r="C4590" t="s">
        <v>13</v>
      </c>
      <c r="D4590" t="s">
        <v>17</v>
      </c>
      <c r="E4590" t="s">
        <v>19</v>
      </c>
      <c r="F4590" t="s">
        <v>10</v>
      </c>
      <c r="G4590">
        <v>1330</v>
      </c>
      <c r="H4590" t="str">
        <f t="shared" si="71"/>
        <v>Yuksek yas</v>
      </c>
    </row>
    <row r="4591" spans="1:8" x14ac:dyDescent="0.3">
      <c r="A4591">
        <v>204589</v>
      </c>
      <c r="B4591">
        <v>48</v>
      </c>
      <c r="C4591" t="s">
        <v>13</v>
      </c>
      <c r="D4591" t="s">
        <v>8</v>
      </c>
      <c r="E4591" t="s">
        <v>15</v>
      </c>
      <c r="F4591" t="s">
        <v>10</v>
      </c>
      <c r="G4591">
        <v>1725</v>
      </c>
      <c r="H4591" t="str">
        <f t="shared" si="71"/>
        <v>Orta yas</v>
      </c>
    </row>
    <row r="4592" spans="1:8" x14ac:dyDescent="0.3">
      <c r="A4592">
        <v>204590</v>
      </c>
      <c r="B4592">
        <v>42</v>
      </c>
      <c r="C4592" t="s">
        <v>16</v>
      </c>
      <c r="D4592" t="s">
        <v>21</v>
      </c>
      <c r="E4592" t="s">
        <v>19</v>
      </c>
      <c r="F4592" t="s">
        <v>10</v>
      </c>
      <c r="G4592">
        <v>1494</v>
      </c>
      <c r="H4592" t="str">
        <f t="shared" si="71"/>
        <v>Orta yas</v>
      </c>
    </row>
    <row r="4593" spans="1:8" x14ac:dyDescent="0.3">
      <c r="A4593">
        <v>204591</v>
      </c>
      <c r="B4593">
        <v>40</v>
      </c>
      <c r="C4593" t="s">
        <v>16</v>
      </c>
      <c r="D4593" t="s">
        <v>17</v>
      </c>
      <c r="E4593" t="s">
        <v>15</v>
      </c>
      <c r="F4593" t="s">
        <v>10</v>
      </c>
      <c r="G4593">
        <v>1328</v>
      </c>
      <c r="H4593" t="str">
        <f t="shared" si="71"/>
        <v>Orta yas</v>
      </c>
    </row>
    <row r="4594" spans="1:8" x14ac:dyDescent="0.3">
      <c r="A4594">
        <v>204592</v>
      </c>
      <c r="B4594">
        <v>41</v>
      </c>
      <c r="C4594" t="s">
        <v>13</v>
      </c>
      <c r="D4594" t="s">
        <v>17</v>
      </c>
      <c r="E4594" t="s">
        <v>9</v>
      </c>
      <c r="F4594" t="s">
        <v>10</v>
      </c>
      <c r="G4594">
        <v>1028</v>
      </c>
      <c r="H4594" t="str">
        <f t="shared" si="71"/>
        <v>Orta yas</v>
      </c>
    </row>
    <row r="4595" spans="1:8" x14ac:dyDescent="0.3">
      <c r="A4595">
        <v>204593</v>
      </c>
      <c r="B4595">
        <v>74</v>
      </c>
      <c r="C4595" t="s">
        <v>13</v>
      </c>
      <c r="D4595" t="s">
        <v>18</v>
      </c>
      <c r="E4595" t="s">
        <v>19</v>
      </c>
      <c r="F4595" t="s">
        <v>10</v>
      </c>
      <c r="G4595">
        <v>1682</v>
      </c>
      <c r="H4595" t="str">
        <f t="shared" si="71"/>
        <v>Yuksek yas</v>
      </c>
    </row>
    <row r="4596" spans="1:8" x14ac:dyDescent="0.3">
      <c r="A4596">
        <v>204594</v>
      </c>
      <c r="B4596">
        <v>55</v>
      </c>
      <c r="C4596" t="s">
        <v>16</v>
      </c>
      <c r="D4596" t="s">
        <v>14</v>
      </c>
      <c r="E4596" t="s">
        <v>12</v>
      </c>
      <c r="F4596" t="s">
        <v>10</v>
      </c>
      <c r="G4596">
        <v>1121</v>
      </c>
      <c r="H4596" t="str">
        <f t="shared" si="71"/>
        <v>Yuksek yas</v>
      </c>
    </row>
    <row r="4597" spans="1:8" x14ac:dyDescent="0.3">
      <c r="A4597">
        <v>204595</v>
      </c>
      <c r="B4597">
        <v>45</v>
      </c>
      <c r="C4597" t="s">
        <v>16</v>
      </c>
      <c r="D4597" t="s">
        <v>18</v>
      </c>
      <c r="E4597" t="s">
        <v>12</v>
      </c>
      <c r="F4597" t="s">
        <v>10</v>
      </c>
      <c r="G4597">
        <v>1457</v>
      </c>
      <c r="H4597" t="str">
        <f t="shared" si="71"/>
        <v>Orta yas</v>
      </c>
    </row>
    <row r="4598" spans="1:8" x14ac:dyDescent="0.3">
      <c r="A4598">
        <v>204596</v>
      </c>
      <c r="B4598">
        <v>38</v>
      </c>
      <c r="C4598" t="s">
        <v>13</v>
      </c>
      <c r="D4598" t="s">
        <v>14</v>
      </c>
      <c r="E4598" t="s">
        <v>19</v>
      </c>
      <c r="F4598" t="s">
        <v>10</v>
      </c>
      <c r="G4598">
        <v>1417</v>
      </c>
      <c r="H4598" t="str">
        <f t="shared" si="71"/>
        <v>Orta yas</v>
      </c>
    </row>
    <row r="4599" spans="1:8" x14ac:dyDescent="0.3">
      <c r="A4599">
        <v>204597</v>
      </c>
      <c r="B4599">
        <v>71</v>
      </c>
      <c r="C4599" t="s">
        <v>16</v>
      </c>
      <c r="D4599" t="s">
        <v>8</v>
      </c>
      <c r="E4599" t="s">
        <v>12</v>
      </c>
      <c r="F4599" t="s">
        <v>10</v>
      </c>
      <c r="G4599">
        <v>1158</v>
      </c>
      <c r="H4599" t="str">
        <f t="shared" si="71"/>
        <v>Yuksek yas</v>
      </c>
    </row>
    <row r="4600" spans="1:8" x14ac:dyDescent="0.3">
      <c r="A4600">
        <v>204598</v>
      </c>
      <c r="B4600">
        <v>60</v>
      </c>
      <c r="C4600" t="s">
        <v>16</v>
      </c>
      <c r="D4600" t="s">
        <v>17</v>
      </c>
      <c r="E4600" t="s">
        <v>12</v>
      </c>
      <c r="F4600" t="s">
        <v>10</v>
      </c>
      <c r="G4600">
        <v>1597</v>
      </c>
      <c r="H4600" t="str">
        <f t="shared" si="71"/>
        <v>Yuksek yas</v>
      </c>
    </row>
    <row r="4601" spans="1:8" x14ac:dyDescent="0.3">
      <c r="A4601">
        <v>204599</v>
      </c>
      <c r="B4601">
        <v>35</v>
      </c>
      <c r="C4601" t="s">
        <v>13</v>
      </c>
      <c r="D4601" t="s">
        <v>14</v>
      </c>
      <c r="E4601" t="s">
        <v>15</v>
      </c>
      <c r="F4601" t="s">
        <v>10</v>
      </c>
      <c r="G4601">
        <v>1813</v>
      </c>
      <c r="H4601" t="str">
        <f t="shared" si="71"/>
        <v>Orta yas</v>
      </c>
    </row>
    <row r="4602" spans="1:8" x14ac:dyDescent="0.3">
      <c r="A4602">
        <v>204600</v>
      </c>
      <c r="B4602">
        <v>53</v>
      </c>
      <c r="C4602" t="s">
        <v>13</v>
      </c>
      <c r="D4602" t="s">
        <v>14</v>
      </c>
      <c r="E4602" t="s">
        <v>9</v>
      </c>
      <c r="F4602" t="s">
        <v>10</v>
      </c>
      <c r="G4602">
        <v>1515</v>
      </c>
      <c r="H4602" t="str">
        <f t="shared" si="71"/>
        <v>Yuksek yas</v>
      </c>
    </row>
    <row r="4603" spans="1:8" x14ac:dyDescent="0.3">
      <c r="A4603">
        <v>204601</v>
      </c>
      <c r="B4603">
        <v>52</v>
      </c>
      <c r="C4603" t="s">
        <v>7</v>
      </c>
      <c r="D4603" t="s">
        <v>20</v>
      </c>
      <c r="E4603" t="s">
        <v>12</v>
      </c>
      <c r="F4603" t="s">
        <v>10</v>
      </c>
      <c r="G4603">
        <v>1001</v>
      </c>
      <c r="H4603" t="str">
        <f t="shared" si="71"/>
        <v>Yuksek yas</v>
      </c>
    </row>
    <row r="4604" spans="1:8" x14ac:dyDescent="0.3">
      <c r="A4604">
        <v>204602</v>
      </c>
      <c r="B4604">
        <v>62</v>
      </c>
      <c r="C4604" t="s">
        <v>13</v>
      </c>
      <c r="D4604" t="s">
        <v>18</v>
      </c>
      <c r="E4604" t="s">
        <v>19</v>
      </c>
      <c r="F4604" t="s">
        <v>10</v>
      </c>
      <c r="G4604">
        <v>1644</v>
      </c>
      <c r="H4604" t="str">
        <f t="shared" si="71"/>
        <v>Yuksek yas</v>
      </c>
    </row>
    <row r="4605" spans="1:8" x14ac:dyDescent="0.3">
      <c r="A4605">
        <v>204603</v>
      </c>
      <c r="B4605">
        <v>72</v>
      </c>
      <c r="C4605" t="s">
        <v>16</v>
      </c>
      <c r="D4605" t="s">
        <v>18</v>
      </c>
      <c r="E4605" t="s">
        <v>19</v>
      </c>
      <c r="F4605" t="s">
        <v>10</v>
      </c>
      <c r="G4605">
        <v>1301</v>
      </c>
      <c r="H4605" t="str">
        <f t="shared" si="71"/>
        <v>Yuksek yas</v>
      </c>
    </row>
    <row r="4606" spans="1:8" x14ac:dyDescent="0.3">
      <c r="A4606">
        <v>204604</v>
      </c>
      <c r="B4606">
        <v>26</v>
      </c>
      <c r="C4606" t="s">
        <v>13</v>
      </c>
      <c r="D4606" t="s">
        <v>18</v>
      </c>
      <c r="E4606" t="s">
        <v>15</v>
      </c>
      <c r="F4606" t="s">
        <v>10</v>
      </c>
      <c r="G4606">
        <v>1078</v>
      </c>
      <c r="H4606" t="str">
        <f t="shared" si="71"/>
        <v>Kicik yas</v>
      </c>
    </row>
    <row r="4607" spans="1:8" x14ac:dyDescent="0.3">
      <c r="A4607">
        <v>204605</v>
      </c>
      <c r="B4607">
        <v>70</v>
      </c>
      <c r="C4607" t="s">
        <v>11</v>
      </c>
      <c r="D4607" t="s">
        <v>21</v>
      </c>
      <c r="E4607" t="s">
        <v>15</v>
      </c>
      <c r="F4607" t="s">
        <v>10</v>
      </c>
      <c r="G4607">
        <v>1658</v>
      </c>
      <c r="H4607" t="str">
        <f t="shared" si="71"/>
        <v>Yuksek yas</v>
      </c>
    </row>
    <row r="4608" spans="1:8" x14ac:dyDescent="0.3">
      <c r="A4608">
        <v>204606</v>
      </c>
      <c r="B4608">
        <v>55</v>
      </c>
      <c r="C4608" t="s">
        <v>13</v>
      </c>
      <c r="D4608" t="s">
        <v>20</v>
      </c>
      <c r="E4608" t="s">
        <v>15</v>
      </c>
      <c r="F4608" t="s">
        <v>10</v>
      </c>
      <c r="G4608">
        <v>1677</v>
      </c>
      <c r="H4608" t="str">
        <f t="shared" si="71"/>
        <v>Yuksek yas</v>
      </c>
    </row>
    <row r="4609" spans="1:8" x14ac:dyDescent="0.3">
      <c r="A4609">
        <v>204607</v>
      </c>
      <c r="B4609">
        <v>75</v>
      </c>
      <c r="C4609" t="s">
        <v>7</v>
      </c>
      <c r="D4609" t="s">
        <v>21</v>
      </c>
      <c r="E4609" t="s">
        <v>15</v>
      </c>
      <c r="F4609" t="s">
        <v>10</v>
      </c>
      <c r="G4609">
        <v>1314</v>
      </c>
      <c r="H4609" t="str">
        <f t="shared" si="71"/>
        <v>Yuksek yas</v>
      </c>
    </row>
    <row r="4610" spans="1:8" x14ac:dyDescent="0.3">
      <c r="A4610">
        <v>204608</v>
      </c>
      <c r="B4610">
        <v>47</v>
      </c>
      <c r="C4610" t="s">
        <v>7</v>
      </c>
      <c r="D4610" t="s">
        <v>14</v>
      </c>
      <c r="E4610" t="s">
        <v>12</v>
      </c>
      <c r="F4610" t="s">
        <v>10</v>
      </c>
      <c r="G4610">
        <v>1974</v>
      </c>
      <c r="H4610" t="str">
        <f t="shared" ref="H4610:H4673" si="72">IF(B4610=0, "Bilinmir",
    IF(AND(B4610&gt;0, B4610&lt;35), "Kicik yas",
        IF(AND(B4610&gt;=35, B4610&lt;50), "Orta yas",
            "Yuksek yas"
        )
    )
)</f>
        <v>Orta yas</v>
      </c>
    </row>
    <row r="4611" spans="1:8" x14ac:dyDescent="0.3">
      <c r="A4611">
        <v>204609</v>
      </c>
      <c r="B4611">
        <v>77</v>
      </c>
      <c r="C4611" t="s">
        <v>16</v>
      </c>
      <c r="D4611" t="s">
        <v>14</v>
      </c>
      <c r="E4611" t="s">
        <v>9</v>
      </c>
      <c r="F4611" t="s">
        <v>10</v>
      </c>
      <c r="G4611">
        <v>1749</v>
      </c>
      <c r="H4611" t="str">
        <f t="shared" si="72"/>
        <v>Yuksek yas</v>
      </c>
    </row>
    <row r="4612" spans="1:8" x14ac:dyDescent="0.3">
      <c r="A4612">
        <v>204610</v>
      </c>
      <c r="B4612">
        <v>61</v>
      </c>
      <c r="C4612" t="s">
        <v>7</v>
      </c>
      <c r="D4612" t="s">
        <v>18</v>
      </c>
      <c r="E4612" t="s">
        <v>12</v>
      </c>
      <c r="F4612" t="s">
        <v>10</v>
      </c>
      <c r="G4612">
        <v>1327</v>
      </c>
      <c r="H4612" t="str">
        <f t="shared" si="72"/>
        <v>Yuksek yas</v>
      </c>
    </row>
    <row r="4613" spans="1:8" x14ac:dyDescent="0.3">
      <c r="A4613">
        <v>204611</v>
      </c>
      <c r="B4613">
        <v>0</v>
      </c>
      <c r="C4613" t="s">
        <v>13</v>
      </c>
      <c r="D4613" t="s">
        <v>14</v>
      </c>
      <c r="E4613" t="s">
        <v>9</v>
      </c>
      <c r="F4613" t="s">
        <v>10</v>
      </c>
      <c r="G4613">
        <v>1275</v>
      </c>
      <c r="H4613" t="str">
        <f t="shared" si="72"/>
        <v>Bilinmir</v>
      </c>
    </row>
    <row r="4614" spans="1:8" x14ac:dyDescent="0.3">
      <c r="A4614">
        <v>204612</v>
      </c>
      <c r="B4614">
        <v>49</v>
      </c>
      <c r="C4614" t="s">
        <v>7</v>
      </c>
      <c r="D4614" t="s">
        <v>20</v>
      </c>
      <c r="E4614" t="s">
        <v>15</v>
      </c>
      <c r="F4614" t="s">
        <v>10</v>
      </c>
      <c r="G4614">
        <v>1715</v>
      </c>
      <c r="H4614" t="str">
        <f t="shared" si="72"/>
        <v>Orta yas</v>
      </c>
    </row>
    <row r="4615" spans="1:8" x14ac:dyDescent="0.3">
      <c r="A4615">
        <v>204613</v>
      </c>
      <c r="B4615">
        <v>20</v>
      </c>
      <c r="C4615" t="s">
        <v>13</v>
      </c>
      <c r="D4615" t="s">
        <v>17</v>
      </c>
      <c r="E4615" t="s">
        <v>12</v>
      </c>
      <c r="F4615" t="s">
        <v>10</v>
      </c>
      <c r="G4615">
        <v>1451</v>
      </c>
      <c r="H4615" t="str">
        <f t="shared" si="72"/>
        <v>Kicik yas</v>
      </c>
    </row>
    <row r="4616" spans="1:8" x14ac:dyDescent="0.3">
      <c r="A4616">
        <v>204614</v>
      </c>
      <c r="B4616">
        <v>20</v>
      </c>
      <c r="C4616" t="s">
        <v>7</v>
      </c>
      <c r="D4616" t="s">
        <v>14</v>
      </c>
      <c r="E4616" t="s">
        <v>19</v>
      </c>
      <c r="F4616" t="s">
        <v>10</v>
      </c>
      <c r="G4616">
        <v>1564</v>
      </c>
      <c r="H4616" t="str">
        <f t="shared" si="72"/>
        <v>Kicik yas</v>
      </c>
    </row>
    <row r="4617" spans="1:8" x14ac:dyDescent="0.3">
      <c r="A4617">
        <v>204615</v>
      </c>
      <c r="B4617">
        <v>45</v>
      </c>
      <c r="C4617" t="s">
        <v>7</v>
      </c>
      <c r="D4617" t="s">
        <v>17</v>
      </c>
      <c r="E4617" t="s">
        <v>9</v>
      </c>
      <c r="F4617" t="s">
        <v>10</v>
      </c>
      <c r="G4617">
        <v>1485</v>
      </c>
      <c r="H4617" t="str">
        <f t="shared" si="72"/>
        <v>Orta yas</v>
      </c>
    </row>
    <row r="4618" spans="1:8" x14ac:dyDescent="0.3">
      <c r="A4618">
        <v>204616</v>
      </c>
      <c r="B4618">
        <v>61</v>
      </c>
      <c r="C4618" t="s">
        <v>7</v>
      </c>
      <c r="D4618" t="s">
        <v>14</v>
      </c>
      <c r="E4618" t="s">
        <v>19</v>
      </c>
      <c r="F4618" t="s">
        <v>10</v>
      </c>
      <c r="G4618">
        <v>1106</v>
      </c>
      <c r="H4618" t="str">
        <f t="shared" si="72"/>
        <v>Yuksek yas</v>
      </c>
    </row>
    <row r="4619" spans="1:8" x14ac:dyDescent="0.3">
      <c r="A4619">
        <v>204617</v>
      </c>
      <c r="B4619">
        <v>32</v>
      </c>
      <c r="C4619" t="s">
        <v>13</v>
      </c>
      <c r="D4619" t="s">
        <v>14</v>
      </c>
      <c r="E4619" t="s">
        <v>9</v>
      </c>
      <c r="F4619" t="s">
        <v>10</v>
      </c>
      <c r="G4619">
        <v>1566</v>
      </c>
      <c r="H4619" t="str">
        <f t="shared" si="72"/>
        <v>Kicik yas</v>
      </c>
    </row>
    <row r="4620" spans="1:8" x14ac:dyDescent="0.3">
      <c r="A4620">
        <v>204618</v>
      </c>
      <c r="B4620">
        <v>58</v>
      </c>
      <c r="C4620" t="s">
        <v>7</v>
      </c>
      <c r="D4620" t="s">
        <v>20</v>
      </c>
      <c r="E4620" t="s">
        <v>12</v>
      </c>
      <c r="F4620" t="s">
        <v>10</v>
      </c>
      <c r="G4620">
        <v>1245</v>
      </c>
      <c r="H4620" t="str">
        <f t="shared" si="72"/>
        <v>Yuksek yas</v>
      </c>
    </row>
    <row r="4621" spans="1:8" x14ac:dyDescent="0.3">
      <c r="A4621">
        <v>204619</v>
      </c>
      <c r="B4621">
        <v>40</v>
      </c>
      <c r="C4621" t="s">
        <v>13</v>
      </c>
      <c r="D4621" t="s">
        <v>18</v>
      </c>
      <c r="E4621" t="s">
        <v>19</v>
      </c>
      <c r="F4621" t="s">
        <v>10</v>
      </c>
      <c r="G4621">
        <v>1934</v>
      </c>
      <c r="H4621" t="str">
        <f t="shared" si="72"/>
        <v>Orta yas</v>
      </c>
    </row>
    <row r="4622" spans="1:8" x14ac:dyDescent="0.3">
      <c r="A4622">
        <v>204620</v>
      </c>
      <c r="B4622">
        <v>57</v>
      </c>
      <c r="C4622" t="s">
        <v>13</v>
      </c>
      <c r="D4622" t="s">
        <v>14</v>
      </c>
      <c r="E4622" t="s">
        <v>15</v>
      </c>
      <c r="F4622" t="s">
        <v>10</v>
      </c>
      <c r="G4622">
        <v>1888</v>
      </c>
      <c r="H4622" t="str">
        <f t="shared" si="72"/>
        <v>Yuksek yas</v>
      </c>
    </row>
    <row r="4623" spans="1:8" x14ac:dyDescent="0.3">
      <c r="A4623">
        <v>204621</v>
      </c>
      <c r="B4623">
        <v>28</v>
      </c>
      <c r="C4623" t="s">
        <v>16</v>
      </c>
      <c r="D4623" t="s">
        <v>20</v>
      </c>
      <c r="E4623" t="s">
        <v>9</v>
      </c>
      <c r="F4623" t="s">
        <v>10</v>
      </c>
      <c r="G4623">
        <v>1163</v>
      </c>
      <c r="H4623" t="str">
        <f t="shared" si="72"/>
        <v>Kicik yas</v>
      </c>
    </row>
    <row r="4624" spans="1:8" x14ac:dyDescent="0.3">
      <c r="A4624">
        <v>204622</v>
      </c>
      <c r="B4624">
        <v>65</v>
      </c>
      <c r="C4624" t="s">
        <v>7</v>
      </c>
      <c r="D4624" t="s">
        <v>17</v>
      </c>
      <c r="E4624" t="s">
        <v>9</v>
      </c>
      <c r="F4624" t="s">
        <v>10</v>
      </c>
      <c r="G4624">
        <v>1953</v>
      </c>
      <c r="H4624" t="str">
        <f t="shared" si="72"/>
        <v>Yuksek yas</v>
      </c>
    </row>
    <row r="4625" spans="1:8" x14ac:dyDescent="0.3">
      <c r="A4625">
        <v>204623</v>
      </c>
      <c r="B4625">
        <v>49</v>
      </c>
      <c r="C4625" t="s">
        <v>16</v>
      </c>
      <c r="D4625" t="s">
        <v>21</v>
      </c>
      <c r="E4625" t="s">
        <v>12</v>
      </c>
      <c r="F4625" t="s">
        <v>10</v>
      </c>
      <c r="G4625">
        <v>1526</v>
      </c>
      <c r="H4625" t="str">
        <f t="shared" si="72"/>
        <v>Orta yas</v>
      </c>
    </row>
    <row r="4626" spans="1:8" x14ac:dyDescent="0.3">
      <c r="A4626">
        <v>204624</v>
      </c>
      <c r="B4626">
        <v>75</v>
      </c>
      <c r="C4626" t="s">
        <v>11</v>
      </c>
      <c r="D4626" t="s">
        <v>21</v>
      </c>
      <c r="E4626" t="s">
        <v>15</v>
      </c>
      <c r="F4626" t="s">
        <v>10</v>
      </c>
      <c r="G4626">
        <v>1000</v>
      </c>
      <c r="H4626" t="str">
        <f t="shared" si="72"/>
        <v>Yuksek yas</v>
      </c>
    </row>
    <row r="4627" spans="1:8" x14ac:dyDescent="0.3">
      <c r="A4627">
        <v>204625</v>
      </c>
      <c r="B4627">
        <v>76</v>
      </c>
      <c r="C4627" t="s">
        <v>13</v>
      </c>
      <c r="D4627" t="s">
        <v>8</v>
      </c>
      <c r="E4627" t="s">
        <v>12</v>
      </c>
      <c r="F4627" t="s">
        <v>10</v>
      </c>
      <c r="G4627">
        <v>1862</v>
      </c>
      <c r="H4627" t="str">
        <f t="shared" si="72"/>
        <v>Yuksek yas</v>
      </c>
    </row>
    <row r="4628" spans="1:8" x14ac:dyDescent="0.3">
      <c r="A4628">
        <v>204626</v>
      </c>
      <c r="B4628">
        <v>74</v>
      </c>
      <c r="C4628" t="s">
        <v>7</v>
      </c>
      <c r="D4628" t="s">
        <v>20</v>
      </c>
      <c r="E4628" t="s">
        <v>15</v>
      </c>
      <c r="F4628" t="s">
        <v>10</v>
      </c>
      <c r="G4628">
        <v>1136</v>
      </c>
      <c r="H4628" t="str">
        <f t="shared" si="72"/>
        <v>Yuksek yas</v>
      </c>
    </row>
    <row r="4629" spans="1:8" x14ac:dyDescent="0.3">
      <c r="A4629">
        <v>204627</v>
      </c>
      <c r="B4629">
        <v>71</v>
      </c>
      <c r="C4629" t="s">
        <v>11</v>
      </c>
      <c r="D4629" t="s">
        <v>17</v>
      </c>
      <c r="E4629" t="s">
        <v>15</v>
      </c>
      <c r="F4629" t="s">
        <v>10</v>
      </c>
      <c r="G4629">
        <v>1150</v>
      </c>
      <c r="H4629" t="str">
        <f t="shared" si="72"/>
        <v>Yuksek yas</v>
      </c>
    </row>
    <row r="4630" spans="1:8" x14ac:dyDescent="0.3">
      <c r="A4630">
        <v>204628</v>
      </c>
      <c r="B4630">
        <v>53</v>
      </c>
      <c r="C4630" t="s">
        <v>13</v>
      </c>
      <c r="D4630" t="s">
        <v>17</v>
      </c>
      <c r="E4630" t="s">
        <v>19</v>
      </c>
      <c r="F4630" t="s">
        <v>10</v>
      </c>
      <c r="G4630">
        <v>1179</v>
      </c>
      <c r="H4630" t="str">
        <f t="shared" si="72"/>
        <v>Yuksek yas</v>
      </c>
    </row>
    <row r="4631" spans="1:8" x14ac:dyDescent="0.3">
      <c r="A4631">
        <v>204629</v>
      </c>
      <c r="B4631">
        <v>77</v>
      </c>
      <c r="C4631" t="s">
        <v>7</v>
      </c>
      <c r="D4631" t="s">
        <v>8</v>
      </c>
      <c r="E4631" t="s">
        <v>15</v>
      </c>
      <c r="F4631" t="s">
        <v>10</v>
      </c>
      <c r="G4631">
        <v>1921</v>
      </c>
      <c r="H4631" t="str">
        <f t="shared" si="72"/>
        <v>Yuksek yas</v>
      </c>
    </row>
    <row r="4632" spans="1:8" x14ac:dyDescent="0.3">
      <c r="A4632">
        <v>204630</v>
      </c>
      <c r="B4632">
        <v>50</v>
      </c>
      <c r="C4632" t="s">
        <v>13</v>
      </c>
      <c r="D4632" t="s">
        <v>8</v>
      </c>
      <c r="E4632" t="s">
        <v>19</v>
      </c>
      <c r="F4632" t="s">
        <v>10</v>
      </c>
      <c r="G4632">
        <v>1743</v>
      </c>
      <c r="H4632" t="str">
        <f t="shared" si="72"/>
        <v>Yuksek yas</v>
      </c>
    </row>
    <row r="4633" spans="1:8" x14ac:dyDescent="0.3">
      <c r="A4633">
        <v>204631</v>
      </c>
      <c r="B4633">
        <v>41</v>
      </c>
      <c r="C4633" t="s">
        <v>7</v>
      </c>
      <c r="D4633" t="s">
        <v>17</v>
      </c>
      <c r="E4633" t="s">
        <v>12</v>
      </c>
      <c r="F4633" t="s">
        <v>10</v>
      </c>
      <c r="G4633">
        <v>1486</v>
      </c>
      <c r="H4633" t="str">
        <f t="shared" si="72"/>
        <v>Orta yas</v>
      </c>
    </row>
    <row r="4634" spans="1:8" x14ac:dyDescent="0.3">
      <c r="A4634">
        <v>204632</v>
      </c>
      <c r="B4634">
        <v>56</v>
      </c>
      <c r="C4634" t="s">
        <v>7</v>
      </c>
      <c r="D4634" t="s">
        <v>21</v>
      </c>
      <c r="E4634" t="s">
        <v>9</v>
      </c>
      <c r="F4634" t="s">
        <v>10</v>
      </c>
      <c r="G4634">
        <v>1699</v>
      </c>
      <c r="H4634" t="str">
        <f t="shared" si="72"/>
        <v>Yuksek yas</v>
      </c>
    </row>
    <row r="4635" spans="1:8" x14ac:dyDescent="0.3">
      <c r="A4635">
        <v>204633</v>
      </c>
      <c r="B4635">
        <v>51</v>
      </c>
      <c r="C4635" t="s">
        <v>13</v>
      </c>
      <c r="D4635" t="s">
        <v>14</v>
      </c>
      <c r="E4635" t="s">
        <v>15</v>
      </c>
      <c r="F4635" t="s">
        <v>10</v>
      </c>
      <c r="G4635">
        <v>1017</v>
      </c>
      <c r="H4635" t="str">
        <f t="shared" si="72"/>
        <v>Yuksek yas</v>
      </c>
    </row>
    <row r="4636" spans="1:8" x14ac:dyDescent="0.3">
      <c r="A4636">
        <v>204634</v>
      </c>
      <c r="B4636">
        <v>73</v>
      </c>
      <c r="C4636" t="s">
        <v>13</v>
      </c>
      <c r="D4636" t="s">
        <v>18</v>
      </c>
      <c r="E4636" t="s">
        <v>12</v>
      </c>
      <c r="F4636" t="s">
        <v>10</v>
      </c>
      <c r="G4636">
        <v>1224</v>
      </c>
      <c r="H4636" t="str">
        <f t="shared" si="72"/>
        <v>Yuksek yas</v>
      </c>
    </row>
    <row r="4637" spans="1:8" x14ac:dyDescent="0.3">
      <c r="A4637">
        <v>204635</v>
      </c>
      <c r="B4637">
        <v>45</v>
      </c>
      <c r="C4637" t="s">
        <v>16</v>
      </c>
      <c r="D4637" t="s">
        <v>8</v>
      </c>
      <c r="E4637" t="s">
        <v>19</v>
      </c>
      <c r="F4637" t="s">
        <v>10</v>
      </c>
      <c r="G4637">
        <v>1104</v>
      </c>
      <c r="H4637" t="str">
        <f t="shared" si="72"/>
        <v>Orta yas</v>
      </c>
    </row>
    <row r="4638" spans="1:8" x14ac:dyDescent="0.3">
      <c r="A4638">
        <v>204636</v>
      </c>
      <c r="B4638">
        <v>54</v>
      </c>
      <c r="C4638" t="s">
        <v>13</v>
      </c>
      <c r="D4638" t="s">
        <v>17</v>
      </c>
      <c r="E4638" t="s">
        <v>15</v>
      </c>
      <c r="F4638" t="s">
        <v>10</v>
      </c>
      <c r="G4638">
        <v>1998</v>
      </c>
      <c r="H4638" t="str">
        <f t="shared" si="72"/>
        <v>Yuksek yas</v>
      </c>
    </row>
    <row r="4639" spans="1:8" x14ac:dyDescent="0.3">
      <c r="A4639">
        <v>204637</v>
      </c>
      <c r="B4639">
        <v>24</v>
      </c>
      <c r="C4639" t="s">
        <v>7</v>
      </c>
      <c r="D4639" t="s">
        <v>18</v>
      </c>
      <c r="E4639" t="s">
        <v>12</v>
      </c>
      <c r="F4639" t="s">
        <v>10</v>
      </c>
      <c r="G4639">
        <v>1717</v>
      </c>
      <c r="H4639" t="str">
        <f t="shared" si="72"/>
        <v>Kicik yas</v>
      </c>
    </row>
    <row r="4640" spans="1:8" x14ac:dyDescent="0.3">
      <c r="A4640">
        <v>204638</v>
      </c>
      <c r="B4640">
        <v>21</v>
      </c>
      <c r="C4640" t="s">
        <v>16</v>
      </c>
      <c r="D4640" t="s">
        <v>17</v>
      </c>
      <c r="E4640" t="s">
        <v>15</v>
      </c>
      <c r="F4640" t="s">
        <v>10</v>
      </c>
      <c r="G4640">
        <v>1697</v>
      </c>
      <c r="H4640" t="str">
        <f t="shared" si="72"/>
        <v>Kicik yas</v>
      </c>
    </row>
    <row r="4641" spans="1:8" x14ac:dyDescent="0.3">
      <c r="A4641">
        <v>204639</v>
      </c>
      <c r="B4641">
        <v>54</v>
      </c>
      <c r="C4641" t="s">
        <v>7</v>
      </c>
      <c r="D4641" t="s">
        <v>8</v>
      </c>
      <c r="E4641" t="s">
        <v>19</v>
      </c>
      <c r="F4641" t="s">
        <v>10</v>
      </c>
      <c r="G4641">
        <v>1064</v>
      </c>
      <c r="H4641" t="str">
        <f t="shared" si="72"/>
        <v>Yuksek yas</v>
      </c>
    </row>
    <row r="4642" spans="1:8" x14ac:dyDescent="0.3">
      <c r="A4642">
        <v>204640</v>
      </c>
      <c r="B4642">
        <v>73</v>
      </c>
      <c r="C4642" t="s">
        <v>16</v>
      </c>
      <c r="D4642" t="s">
        <v>21</v>
      </c>
      <c r="E4642" t="s">
        <v>15</v>
      </c>
      <c r="F4642" t="s">
        <v>10</v>
      </c>
      <c r="G4642">
        <v>1332</v>
      </c>
      <c r="H4642" t="str">
        <f t="shared" si="72"/>
        <v>Yuksek yas</v>
      </c>
    </row>
    <row r="4643" spans="1:8" x14ac:dyDescent="0.3">
      <c r="A4643">
        <v>204641</v>
      </c>
      <c r="B4643">
        <v>18</v>
      </c>
      <c r="C4643" t="s">
        <v>13</v>
      </c>
      <c r="D4643" t="s">
        <v>20</v>
      </c>
      <c r="E4643" t="s">
        <v>15</v>
      </c>
      <c r="F4643" t="s">
        <v>10</v>
      </c>
      <c r="G4643">
        <v>1371</v>
      </c>
      <c r="H4643" t="str">
        <f t="shared" si="72"/>
        <v>Kicik yas</v>
      </c>
    </row>
    <row r="4644" spans="1:8" x14ac:dyDescent="0.3">
      <c r="A4644">
        <v>204642</v>
      </c>
      <c r="B4644">
        <v>0</v>
      </c>
      <c r="C4644" t="s">
        <v>13</v>
      </c>
      <c r="D4644" t="s">
        <v>21</v>
      </c>
      <c r="E4644" t="s">
        <v>9</v>
      </c>
      <c r="F4644" t="s">
        <v>10</v>
      </c>
      <c r="G4644">
        <v>1206</v>
      </c>
      <c r="H4644" t="str">
        <f t="shared" si="72"/>
        <v>Bilinmir</v>
      </c>
    </row>
    <row r="4645" spans="1:8" x14ac:dyDescent="0.3">
      <c r="A4645">
        <v>204643</v>
      </c>
      <c r="B4645">
        <v>64</v>
      </c>
      <c r="C4645" t="s">
        <v>13</v>
      </c>
      <c r="D4645" t="s">
        <v>17</v>
      </c>
      <c r="E4645" t="s">
        <v>15</v>
      </c>
      <c r="F4645" t="s">
        <v>10</v>
      </c>
      <c r="G4645">
        <v>1228</v>
      </c>
      <c r="H4645" t="str">
        <f t="shared" si="72"/>
        <v>Yuksek yas</v>
      </c>
    </row>
    <row r="4646" spans="1:8" x14ac:dyDescent="0.3">
      <c r="A4646">
        <v>204644</v>
      </c>
      <c r="B4646">
        <v>37</v>
      </c>
      <c r="C4646" t="s">
        <v>7</v>
      </c>
      <c r="D4646" t="s">
        <v>18</v>
      </c>
      <c r="E4646" t="s">
        <v>12</v>
      </c>
      <c r="F4646" t="s">
        <v>10</v>
      </c>
      <c r="G4646">
        <v>1580</v>
      </c>
      <c r="H4646" t="str">
        <f t="shared" si="72"/>
        <v>Orta yas</v>
      </c>
    </row>
    <row r="4647" spans="1:8" x14ac:dyDescent="0.3">
      <c r="A4647">
        <v>204645</v>
      </c>
      <c r="B4647">
        <v>36</v>
      </c>
      <c r="C4647" t="s">
        <v>16</v>
      </c>
      <c r="D4647" t="s">
        <v>21</v>
      </c>
      <c r="E4647" t="s">
        <v>19</v>
      </c>
      <c r="F4647" t="s">
        <v>10</v>
      </c>
      <c r="G4647">
        <v>1141</v>
      </c>
      <c r="H4647" t="str">
        <f t="shared" si="72"/>
        <v>Orta yas</v>
      </c>
    </row>
    <row r="4648" spans="1:8" x14ac:dyDescent="0.3">
      <c r="A4648">
        <v>204646</v>
      </c>
      <c r="B4648">
        <v>46</v>
      </c>
      <c r="C4648" t="s">
        <v>7</v>
      </c>
      <c r="D4648" t="s">
        <v>18</v>
      </c>
      <c r="E4648" t="s">
        <v>12</v>
      </c>
      <c r="F4648" t="s">
        <v>10</v>
      </c>
      <c r="G4648">
        <v>1717</v>
      </c>
      <c r="H4648" t="str">
        <f t="shared" si="72"/>
        <v>Orta yas</v>
      </c>
    </row>
    <row r="4649" spans="1:8" x14ac:dyDescent="0.3">
      <c r="A4649">
        <v>204647</v>
      </c>
      <c r="B4649">
        <v>27</v>
      </c>
      <c r="C4649" t="s">
        <v>16</v>
      </c>
      <c r="D4649" t="s">
        <v>21</v>
      </c>
      <c r="E4649" t="s">
        <v>15</v>
      </c>
      <c r="F4649" t="s">
        <v>10</v>
      </c>
      <c r="G4649">
        <v>1685</v>
      </c>
      <c r="H4649" t="str">
        <f t="shared" si="72"/>
        <v>Kicik yas</v>
      </c>
    </row>
    <row r="4650" spans="1:8" x14ac:dyDescent="0.3">
      <c r="A4650">
        <v>204648</v>
      </c>
      <c r="B4650">
        <v>77</v>
      </c>
      <c r="C4650" t="s">
        <v>13</v>
      </c>
      <c r="D4650" t="s">
        <v>20</v>
      </c>
      <c r="E4650" t="s">
        <v>9</v>
      </c>
      <c r="F4650" t="s">
        <v>10</v>
      </c>
      <c r="G4650">
        <v>1708</v>
      </c>
      <c r="H4650" t="str">
        <f t="shared" si="72"/>
        <v>Yuksek yas</v>
      </c>
    </row>
    <row r="4651" spans="1:8" x14ac:dyDescent="0.3">
      <c r="A4651">
        <v>204649</v>
      </c>
      <c r="B4651">
        <v>35</v>
      </c>
      <c r="C4651" t="s">
        <v>7</v>
      </c>
      <c r="D4651" t="s">
        <v>17</v>
      </c>
      <c r="E4651" t="s">
        <v>19</v>
      </c>
      <c r="F4651" t="s">
        <v>10</v>
      </c>
      <c r="G4651">
        <v>1330</v>
      </c>
      <c r="H4651" t="str">
        <f t="shared" si="72"/>
        <v>Orta yas</v>
      </c>
    </row>
    <row r="4652" spans="1:8" x14ac:dyDescent="0.3">
      <c r="A4652">
        <v>204650</v>
      </c>
      <c r="B4652">
        <v>45</v>
      </c>
      <c r="C4652" t="s">
        <v>13</v>
      </c>
      <c r="D4652" t="s">
        <v>18</v>
      </c>
      <c r="E4652" t="s">
        <v>19</v>
      </c>
      <c r="F4652" t="s">
        <v>10</v>
      </c>
      <c r="G4652">
        <v>1927</v>
      </c>
      <c r="H4652" t="str">
        <f t="shared" si="72"/>
        <v>Orta yas</v>
      </c>
    </row>
    <row r="4653" spans="1:8" x14ac:dyDescent="0.3">
      <c r="A4653">
        <v>204651</v>
      </c>
      <c r="B4653">
        <v>52</v>
      </c>
      <c r="C4653" t="s">
        <v>7</v>
      </c>
      <c r="D4653" t="s">
        <v>8</v>
      </c>
      <c r="E4653" t="s">
        <v>19</v>
      </c>
      <c r="F4653" t="s">
        <v>10</v>
      </c>
      <c r="G4653">
        <v>1818</v>
      </c>
      <c r="H4653" t="str">
        <f t="shared" si="72"/>
        <v>Yuksek yas</v>
      </c>
    </row>
    <row r="4654" spans="1:8" x14ac:dyDescent="0.3">
      <c r="A4654">
        <v>204652</v>
      </c>
      <c r="B4654">
        <v>60</v>
      </c>
      <c r="C4654" t="s">
        <v>13</v>
      </c>
      <c r="D4654" t="s">
        <v>20</v>
      </c>
      <c r="E4654" t="s">
        <v>9</v>
      </c>
      <c r="F4654" t="s">
        <v>10</v>
      </c>
      <c r="G4654">
        <v>1708</v>
      </c>
      <c r="H4654" t="str">
        <f t="shared" si="72"/>
        <v>Yuksek yas</v>
      </c>
    </row>
    <row r="4655" spans="1:8" x14ac:dyDescent="0.3">
      <c r="A4655">
        <v>204653</v>
      </c>
      <c r="B4655">
        <v>64</v>
      </c>
      <c r="C4655" t="s">
        <v>7</v>
      </c>
      <c r="D4655" t="s">
        <v>21</v>
      </c>
      <c r="E4655" t="s">
        <v>9</v>
      </c>
      <c r="F4655" t="s">
        <v>10</v>
      </c>
      <c r="G4655">
        <v>1739</v>
      </c>
      <c r="H4655" t="str">
        <f t="shared" si="72"/>
        <v>Yuksek yas</v>
      </c>
    </row>
    <row r="4656" spans="1:8" x14ac:dyDescent="0.3">
      <c r="A4656">
        <v>204654</v>
      </c>
      <c r="B4656">
        <v>48</v>
      </c>
      <c r="C4656" t="s">
        <v>7</v>
      </c>
      <c r="D4656" t="s">
        <v>20</v>
      </c>
      <c r="E4656" t="s">
        <v>12</v>
      </c>
      <c r="F4656" t="s">
        <v>10</v>
      </c>
      <c r="G4656">
        <v>1270</v>
      </c>
      <c r="H4656" t="str">
        <f t="shared" si="72"/>
        <v>Orta yas</v>
      </c>
    </row>
    <row r="4657" spans="1:8" x14ac:dyDescent="0.3">
      <c r="A4657">
        <v>204655</v>
      </c>
      <c r="B4657">
        <v>44</v>
      </c>
      <c r="C4657" t="s">
        <v>16</v>
      </c>
      <c r="D4657" t="s">
        <v>21</v>
      </c>
      <c r="E4657" t="s">
        <v>12</v>
      </c>
      <c r="F4657" t="s">
        <v>10</v>
      </c>
      <c r="G4657">
        <v>1948</v>
      </c>
      <c r="H4657" t="str">
        <f t="shared" si="72"/>
        <v>Orta yas</v>
      </c>
    </row>
    <row r="4658" spans="1:8" x14ac:dyDescent="0.3">
      <c r="A4658">
        <v>204656</v>
      </c>
      <c r="B4658">
        <v>79</v>
      </c>
      <c r="C4658" t="s">
        <v>13</v>
      </c>
      <c r="D4658" t="s">
        <v>17</v>
      </c>
      <c r="E4658" t="s">
        <v>19</v>
      </c>
      <c r="F4658" t="s">
        <v>10</v>
      </c>
      <c r="G4658">
        <v>1710</v>
      </c>
      <c r="H4658" t="str">
        <f t="shared" si="72"/>
        <v>Yuksek yas</v>
      </c>
    </row>
    <row r="4659" spans="1:8" x14ac:dyDescent="0.3">
      <c r="A4659">
        <v>204657</v>
      </c>
      <c r="B4659">
        <v>28</v>
      </c>
      <c r="C4659" t="s">
        <v>16</v>
      </c>
      <c r="D4659" t="s">
        <v>8</v>
      </c>
      <c r="E4659" t="s">
        <v>12</v>
      </c>
      <c r="F4659" t="s">
        <v>10</v>
      </c>
      <c r="G4659">
        <v>1324</v>
      </c>
      <c r="H4659" t="str">
        <f t="shared" si="72"/>
        <v>Kicik yas</v>
      </c>
    </row>
    <row r="4660" spans="1:8" x14ac:dyDescent="0.3">
      <c r="A4660">
        <v>204658</v>
      </c>
      <c r="B4660">
        <v>66</v>
      </c>
      <c r="C4660" t="s">
        <v>16</v>
      </c>
      <c r="D4660" t="s">
        <v>18</v>
      </c>
      <c r="E4660" t="s">
        <v>15</v>
      </c>
      <c r="F4660" t="s">
        <v>10</v>
      </c>
      <c r="G4660">
        <v>1989</v>
      </c>
      <c r="H4660" t="str">
        <f t="shared" si="72"/>
        <v>Yuksek yas</v>
      </c>
    </row>
    <row r="4661" spans="1:8" x14ac:dyDescent="0.3">
      <c r="A4661">
        <v>204659</v>
      </c>
      <c r="B4661">
        <v>66</v>
      </c>
      <c r="C4661" t="s">
        <v>13</v>
      </c>
      <c r="D4661" t="s">
        <v>21</v>
      </c>
      <c r="E4661" t="s">
        <v>12</v>
      </c>
      <c r="F4661" t="s">
        <v>10</v>
      </c>
      <c r="G4661">
        <v>1526</v>
      </c>
      <c r="H4661" t="str">
        <f t="shared" si="72"/>
        <v>Yuksek yas</v>
      </c>
    </row>
    <row r="4662" spans="1:8" x14ac:dyDescent="0.3">
      <c r="A4662">
        <v>204660</v>
      </c>
      <c r="B4662">
        <v>55</v>
      </c>
      <c r="C4662" t="s">
        <v>7</v>
      </c>
      <c r="D4662" t="s">
        <v>21</v>
      </c>
      <c r="E4662" t="s">
        <v>19</v>
      </c>
      <c r="F4662" t="s">
        <v>10</v>
      </c>
      <c r="G4662">
        <v>1797</v>
      </c>
      <c r="H4662" t="str">
        <f t="shared" si="72"/>
        <v>Yuksek yas</v>
      </c>
    </row>
    <row r="4663" spans="1:8" x14ac:dyDescent="0.3">
      <c r="A4663">
        <v>204661</v>
      </c>
      <c r="B4663">
        <v>22</v>
      </c>
      <c r="C4663" t="s">
        <v>16</v>
      </c>
      <c r="D4663" t="s">
        <v>18</v>
      </c>
      <c r="E4663" t="s">
        <v>19</v>
      </c>
      <c r="F4663" t="s">
        <v>10</v>
      </c>
      <c r="G4663">
        <v>1845</v>
      </c>
      <c r="H4663" t="str">
        <f t="shared" si="72"/>
        <v>Kicik yas</v>
      </c>
    </row>
    <row r="4664" spans="1:8" x14ac:dyDescent="0.3">
      <c r="A4664">
        <v>204662</v>
      </c>
      <c r="B4664">
        <v>25</v>
      </c>
      <c r="C4664" t="s">
        <v>13</v>
      </c>
      <c r="D4664" t="s">
        <v>17</v>
      </c>
      <c r="E4664" t="s">
        <v>12</v>
      </c>
      <c r="F4664" t="s">
        <v>10</v>
      </c>
      <c r="G4664">
        <v>1919</v>
      </c>
      <c r="H4664" t="str">
        <f t="shared" si="72"/>
        <v>Kicik yas</v>
      </c>
    </row>
    <row r="4665" spans="1:8" x14ac:dyDescent="0.3">
      <c r="A4665">
        <v>204663</v>
      </c>
      <c r="B4665">
        <v>51</v>
      </c>
      <c r="C4665" t="s">
        <v>7</v>
      </c>
      <c r="D4665" t="s">
        <v>18</v>
      </c>
      <c r="E4665" t="s">
        <v>15</v>
      </c>
      <c r="F4665" t="s">
        <v>10</v>
      </c>
      <c r="G4665">
        <v>1727</v>
      </c>
      <c r="H4665" t="str">
        <f t="shared" si="72"/>
        <v>Yuksek yas</v>
      </c>
    </row>
    <row r="4666" spans="1:8" x14ac:dyDescent="0.3">
      <c r="A4666">
        <v>204664</v>
      </c>
      <c r="B4666">
        <v>65</v>
      </c>
      <c r="C4666" t="s">
        <v>16</v>
      </c>
      <c r="D4666" t="s">
        <v>14</v>
      </c>
      <c r="E4666" t="s">
        <v>15</v>
      </c>
      <c r="F4666" t="s">
        <v>10</v>
      </c>
      <c r="G4666">
        <v>1546</v>
      </c>
      <c r="H4666" t="str">
        <f t="shared" si="72"/>
        <v>Yuksek yas</v>
      </c>
    </row>
    <row r="4667" spans="1:8" x14ac:dyDescent="0.3">
      <c r="A4667">
        <v>204665</v>
      </c>
      <c r="B4667">
        <v>69</v>
      </c>
      <c r="C4667" t="s">
        <v>16</v>
      </c>
      <c r="D4667" t="s">
        <v>14</v>
      </c>
      <c r="E4667" t="s">
        <v>12</v>
      </c>
      <c r="F4667" t="s">
        <v>10</v>
      </c>
      <c r="G4667">
        <v>1068</v>
      </c>
      <c r="H4667" t="str">
        <f t="shared" si="72"/>
        <v>Yuksek yas</v>
      </c>
    </row>
    <row r="4668" spans="1:8" x14ac:dyDescent="0.3">
      <c r="A4668">
        <v>204666</v>
      </c>
      <c r="B4668">
        <v>73</v>
      </c>
      <c r="C4668" t="s">
        <v>11</v>
      </c>
      <c r="D4668" t="s">
        <v>21</v>
      </c>
      <c r="E4668" t="s">
        <v>15</v>
      </c>
      <c r="F4668" t="s">
        <v>10</v>
      </c>
      <c r="G4668">
        <v>1907</v>
      </c>
      <c r="H4668" t="str">
        <f t="shared" si="72"/>
        <v>Yuksek yas</v>
      </c>
    </row>
    <row r="4669" spans="1:8" x14ac:dyDescent="0.3">
      <c r="A4669">
        <v>204667</v>
      </c>
      <c r="B4669">
        <v>29</v>
      </c>
      <c r="C4669" t="s">
        <v>7</v>
      </c>
      <c r="D4669" t="s">
        <v>18</v>
      </c>
      <c r="E4669" t="s">
        <v>19</v>
      </c>
      <c r="F4669" t="s">
        <v>10</v>
      </c>
      <c r="G4669">
        <v>1211</v>
      </c>
      <c r="H4669" t="str">
        <f t="shared" si="72"/>
        <v>Kicik yas</v>
      </c>
    </row>
    <row r="4670" spans="1:8" x14ac:dyDescent="0.3">
      <c r="A4670">
        <v>204668</v>
      </c>
      <c r="B4670">
        <v>55</v>
      </c>
      <c r="C4670" t="s">
        <v>16</v>
      </c>
      <c r="D4670" t="s">
        <v>18</v>
      </c>
      <c r="E4670" t="s">
        <v>19</v>
      </c>
      <c r="F4670" t="s">
        <v>10</v>
      </c>
      <c r="G4670">
        <v>1557</v>
      </c>
      <c r="H4670" t="str">
        <f t="shared" si="72"/>
        <v>Yuksek yas</v>
      </c>
    </row>
    <row r="4671" spans="1:8" x14ac:dyDescent="0.3">
      <c r="A4671">
        <v>204669</v>
      </c>
      <c r="B4671">
        <v>0</v>
      </c>
      <c r="C4671" t="s">
        <v>7</v>
      </c>
      <c r="D4671" t="s">
        <v>21</v>
      </c>
      <c r="E4671" t="s">
        <v>19</v>
      </c>
      <c r="F4671" t="s">
        <v>10</v>
      </c>
      <c r="G4671">
        <v>1381</v>
      </c>
      <c r="H4671" t="str">
        <f t="shared" si="72"/>
        <v>Bilinmir</v>
      </c>
    </row>
    <row r="4672" spans="1:8" x14ac:dyDescent="0.3">
      <c r="A4672">
        <v>204670</v>
      </c>
      <c r="B4672">
        <v>48</v>
      </c>
      <c r="C4672" t="s">
        <v>16</v>
      </c>
      <c r="D4672" t="s">
        <v>14</v>
      </c>
      <c r="E4672" t="s">
        <v>15</v>
      </c>
      <c r="F4672" t="s">
        <v>10</v>
      </c>
      <c r="G4672">
        <v>1964</v>
      </c>
      <c r="H4672" t="str">
        <f t="shared" si="72"/>
        <v>Orta yas</v>
      </c>
    </row>
    <row r="4673" spans="1:8" x14ac:dyDescent="0.3">
      <c r="A4673">
        <v>204671</v>
      </c>
      <c r="B4673">
        <v>0</v>
      </c>
      <c r="C4673" t="s">
        <v>13</v>
      </c>
      <c r="D4673" t="s">
        <v>17</v>
      </c>
      <c r="E4673" t="s">
        <v>19</v>
      </c>
      <c r="F4673" t="s">
        <v>10</v>
      </c>
      <c r="G4673">
        <v>1759</v>
      </c>
      <c r="H4673" t="str">
        <f t="shared" si="72"/>
        <v>Bilinmir</v>
      </c>
    </row>
    <row r="4674" spans="1:8" x14ac:dyDescent="0.3">
      <c r="A4674">
        <v>204672</v>
      </c>
      <c r="B4674">
        <v>66</v>
      </c>
      <c r="C4674" t="s">
        <v>16</v>
      </c>
      <c r="D4674" t="s">
        <v>21</v>
      </c>
      <c r="E4674" t="s">
        <v>19</v>
      </c>
      <c r="F4674" t="s">
        <v>10</v>
      </c>
      <c r="G4674">
        <v>1419</v>
      </c>
      <c r="H4674" t="str">
        <f t="shared" ref="H4674:H4737" si="73">IF(B4674=0, "Bilinmir",
    IF(AND(B4674&gt;0, B4674&lt;35), "Kicik yas",
        IF(AND(B4674&gt;=35, B4674&lt;50), "Orta yas",
            "Yuksek yas"
        )
    )
)</f>
        <v>Yuksek yas</v>
      </c>
    </row>
    <row r="4675" spans="1:8" x14ac:dyDescent="0.3">
      <c r="A4675">
        <v>204673</v>
      </c>
      <c r="B4675">
        <v>62</v>
      </c>
      <c r="C4675" t="s">
        <v>13</v>
      </c>
      <c r="D4675" t="s">
        <v>21</v>
      </c>
      <c r="E4675" t="s">
        <v>15</v>
      </c>
      <c r="F4675" t="s">
        <v>10</v>
      </c>
      <c r="G4675">
        <v>1596</v>
      </c>
      <c r="H4675" t="str">
        <f t="shared" si="73"/>
        <v>Yuksek yas</v>
      </c>
    </row>
    <row r="4676" spans="1:8" x14ac:dyDescent="0.3">
      <c r="A4676">
        <v>204674</v>
      </c>
      <c r="B4676">
        <v>67</v>
      </c>
      <c r="C4676" t="s">
        <v>13</v>
      </c>
      <c r="D4676" t="s">
        <v>21</v>
      </c>
      <c r="E4676" t="s">
        <v>15</v>
      </c>
      <c r="F4676" t="s">
        <v>10</v>
      </c>
      <c r="G4676">
        <v>1047</v>
      </c>
      <c r="H4676" t="str">
        <f t="shared" si="73"/>
        <v>Yuksek yas</v>
      </c>
    </row>
    <row r="4677" spans="1:8" x14ac:dyDescent="0.3">
      <c r="A4677">
        <v>204675</v>
      </c>
      <c r="B4677">
        <v>22</v>
      </c>
      <c r="C4677" t="s">
        <v>13</v>
      </c>
      <c r="D4677" t="s">
        <v>20</v>
      </c>
      <c r="E4677" t="s">
        <v>15</v>
      </c>
      <c r="F4677" t="s">
        <v>10</v>
      </c>
      <c r="G4677">
        <v>1230</v>
      </c>
      <c r="H4677" t="str">
        <f t="shared" si="73"/>
        <v>Kicik yas</v>
      </c>
    </row>
    <row r="4678" spans="1:8" x14ac:dyDescent="0.3">
      <c r="A4678">
        <v>204676</v>
      </c>
      <c r="B4678">
        <v>47</v>
      </c>
      <c r="C4678" t="s">
        <v>7</v>
      </c>
      <c r="D4678" t="s">
        <v>8</v>
      </c>
      <c r="E4678" t="s">
        <v>12</v>
      </c>
      <c r="F4678" t="s">
        <v>10</v>
      </c>
      <c r="G4678">
        <v>1578</v>
      </c>
      <c r="H4678" t="str">
        <f t="shared" si="73"/>
        <v>Orta yas</v>
      </c>
    </row>
    <row r="4679" spans="1:8" x14ac:dyDescent="0.3">
      <c r="A4679">
        <v>204677</v>
      </c>
      <c r="B4679">
        <v>73</v>
      </c>
      <c r="C4679" t="s">
        <v>13</v>
      </c>
      <c r="D4679" t="s">
        <v>20</v>
      </c>
      <c r="E4679" t="s">
        <v>9</v>
      </c>
      <c r="F4679" t="s">
        <v>10</v>
      </c>
      <c r="G4679">
        <v>1476</v>
      </c>
      <c r="H4679" t="str">
        <f t="shared" si="73"/>
        <v>Yuksek yas</v>
      </c>
    </row>
    <row r="4680" spans="1:8" x14ac:dyDescent="0.3">
      <c r="A4680">
        <v>204678</v>
      </c>
      <c r="B4680">
        <v>41</v>
      </c>
      <c r="C4680" t="s">
        <v>16</v>
      </c>
      <c r="D4680" t="s">
        <v>17</v>
      </c>
      <c r="E4680" t="s">
        <v>12</v>
      </c>
      <c r="F4680" t="s">
        <v>10</v>
      </c>
      <c r="G4680">
        <v>1949</v>
      </c>
      <c r="H4680" t="str">
        <f t="shared" si="73"/>
        <v>Orta yas</v>
      </c>
    </row>
    <row r="4681" spans="1:8" x14ac:dyDescent="0.3">
      <c r="A4681">
        <v>204679</v>
      </c>
      <c r="B4681">
        <v>76</v>
      </c>
      <c r="C4681" t="s">
        <v>7</v>
      </c>
      <c r="D4681" t="s">
        <v>20</v>
      </c>
      <c r="E4681" t="s">
        <v>9</v>
      </c>
      <c r="F4681" t="s">
        <v>10</v>
      </c>
      <c r="G4681">
        <v>1088</v>
      </c>
      <c r="H4681" t="str">
        <f t="shared" si="73"/>
        <v>Yuksek yas</v>
      </c>
    </row>
    <row r="4682" spans="1:8" x14ac:dyDescent="0.3">
      <c r="A4682">
        <v>204680</v>
      </c>
      <c r="B4682">
        <v>20</v>
      </c>
      <c r="C4682" t="s">
        <v>13</v>
      </c>
      <c r="D4682" t="s">
        <v>17</v>
      </c>
      <c r="E4682" t="s">
        <v>12</v>
      </c>
      <c r="F4682" t="s">
        <v>10</v>
      </c>
      <c r="G4682">
        <v>1730</v>
      </c>
      <c r="H4682" t="str">
        <f t="shared" si="73"/>
        <v>Kicik yas</v>
      </c>
    </row>
    <row r="4683" spans="1:8" x14ac:dyDescent="0.3">
      <c r="A4683">
        <v>204681</v>
      </c>
      <c r="B4683">
        <v>0</v>
      </c>
      <c r="C4683" t="s">
        <v>7</v>
      </c>
      <c r="D4683" t="s">
        <v>18</v>
      </c>
      <c r="E4683" t="s">
        <v>9</v>
      </c>
      <c r="F4683" t="s">
        <v>10</v>
      </c>
      <c r="G4683">
        <v>1931</v>
      </c>
      <c r="H4683" t="str">
        <f t="shared" si="73"/>
        <v>Bilinmir</v>
      </c>
    </row>
    <row r="4684" spans="1:8" x14ac:dyDescent="0.3">
      <c r="A4684">
        <v>204682</v>
      </c>
      <c r="B4684">
        <v>62</v>
      </c>
      <c r="C4684" t="s">
        <v>7</v>
      </c>
      <c r="D4684" t="s">
        <v>8</v>
      </c>
      <c r="E4684" t="s">
        <v>15</v>
      </c>
      <c r="F4684" t="s">
        <v>10</v>
      </c>
      <c r="G4684">
        <v>1051</v>
      </c>
      <c r="H4684" t="str">
        <f t="shared" si="73"/>
        <v>Yuksek yas</v>
      </c>
    </row>
    <row r="4685" spans="1:8" x14ac:dyDescent="0.3">
      <c r="A4685">
        <v>204683</v>
      </c>
      <c r="B4685">
        <v>21</v>
      </c>
      <c r="C4685" t="s">
        <v>7</v>
      </c>
      <c r="D4685" t="s">
        <v>18</v>
      </c>
      <c r="E4685" t="s">
        <v>9</v>
      </c>
      <c r="F4685" t="s">
        <v>10</v>
      </c>
      <c r="G4685">
        <v>1533</v>
      </c>
      <c r="H4685" t="str">
        <f t="shared" si="73"/>
        <v>Kicik yas</v>
      </c>
    </row>
    <row r="4686" spans="1:8" x14ac:dyDescent="0.3">
      <c r="A4686">
        <v>204684</v>
      </c>
      <c r="B4686">
        <v>43</v>
      </c>
      <c r="C4686" t="s">
        <v>11</v>
      </c>
      <c r="D4686" t="s">
        <v>21</v>
      </c>
      <c r="E4686" t="s">
        <v>9</v>
      </c>
      <c r="F4686" t="s">
        <v>10</v>
      </c>
      <c r="G4686">
        <v>1421</v>
      </c>
      <c r="H4686" t="str">
        <f t="shared" si="73"/>
        <v>Orta yas</v>
      </c>
    </row>
    <row r="4687" spans="1:8" x14ac:dyDescent="0.3">
      <c r="A4687">
        <v>204685</v>
      </c>
      <c r="B4687">
        <v>0</v>
      </c>
      <c r="C4687" t="s">
        <v>13</v>
      </c>
      <c r="D4687" t="s">
        <v>14</v>
      </c>
      <c r="E4687" t="s">
        <v>12</v>
      </c>
      <c r="F4687" t="s">
        <v>10</v>
      </c>
      <c r="G4687">
        <v>1610</v>
      </c>
      <c r="H4687" t="str">
        <f t="shared" si="73"/>
        <v>Bilinmir</v>
      </c>
    </row>
    <row r="4688" spans="1:8" x14ac:dyDescent="0.3">
      <c r="A4688">
        <v>204686</v>
      </c>
      <c r="B4688">
        <v>0</v>
      </c>
      <c r="C4688" t="s">
        <v>7</v>
      </c>
      <c r="D4688" t="s">
        <v>17</v>
      </c>
      <c r="E4688" t="s">
        <v>19</v>
      </c>
      <c r="F4688" t="s">
        <v>10</v>
      </c>
      <c r="G4688">
        <v>1445</v>
      </c>
      <c r="H4688" t="str">
        <f t="shared" si="73"/>
        <v>Bilinmir</v>
      </c>
    </row>
    <row r="4689" spans="1:8" x14ac:dyDescent="0.3">
      <c r="A4689">
        <v>204687</v>
      </c>
      <c r="B4689">
        <v>71</v>
      </c>
      <c r="C4689" t="s">
        <v>7</v>
      </c>
      <c r="D4689" t="s">
        <v>21</v>
      </c>
      <c r="E4689" t="s">
        <v>19</v>
      </c>
      <c r="F4689" t="s">
        <v>10</v>
      </c>
      <c r="G4689">
        <v>1960</v>
      </c>
      <c r="H4689" t="str">
        <f t="shared" si="73"/>
        <v>Yuksek yas</v>
      </c>
    </row>
    <row r="4690" spans="1:8" x14ac:dyDescent="0.3">
      <c r="A4690">
        <v>204688</v>
      </c>
      <c r="B4690">
        <v>60</v>
      </c>
      <c r="C4690" t="s">
        <v>7</v>
      </c>
      <c r="D4690" t="s">
        <v>17</v>
      </c>
      <c r="E4690" t="s">
        <v>9</v>
      </c>
      <c r="F4690" t="s">
        <v>10</v>
      </c>
      <c r="G4690">
        <v>1130</v>
      </c>
      <c r="H4690" t="str">
        <f t="shared" si="73"/>
        <v>Yuksek yas</v>
      </c>
    </row>
    <row r="4691" spans="1:8" x14ac:dyDescent="0.3">
      <c r="A4691">
        <v>204689</v>
      </c>
      <c r="B4691">
        <v>44</v>
      </c>
      <c r="C4691" t="s">
        <v>13</v>
      </c>
      <c r="D4691" t="s">
        <v>18</v>
      </c>
      <c r="E4691" t="s">
        <v>15</v>
      </c>
      <c r="F4691" t="s">
        <v>10</v>
      </c>
      <c r="G4691">
        <v>1599</v>
      </c>
      <c r="H4691" t="str">
        <f t="shared" si="73"/>
        <v>Orta yas</v>
      </c>
    </row>
    <row r="4692" spans="1:8" x14ac:dyDescent="0.3">
      <c r="A4692">
        <v>204690</v>
      </c>
      <c r="B4692">
        <v>59</v>
      </c>
      <c r="C4692" t="s">
        <v>7</v>
      </c>
      <c r="D4692" t="s">
        <v>8</v>
      </c>
      <c r="E4692" t="s">
        <v>12</v>
      </c>
      <c r="F4692" t="s">
        <v>10</v>
      </c>
      <c r="G4692">
        <v>1647</v>
      </c>
      <c r="H4692" t="str">
        <f t="shared" si="73"/>
        <v>Yuksek yas</v>
      </c>
    </row>
    <row r="4693" spans="1:8" x14ac:dyDescent="0.3">
      <c r="A4693">
        <v>204691</v>
      </c>
      <c r="B4693">
        <v>68</v>
      </c>
      <c r="C4693" t="s">
        <v>7</v>
      </c>
      <c r="D4693" t="s">
        <v>20</v>
      </c>
      <c r="E4693" t="s">
        <v>15</v>
      </c>
      <c r="F4693" t="s">
        <v>10</v>
      </c>
      <c r="G4693">
        <v>1373</v>
      </c>
      <c r="H4693" t="str">
        <f t="shared" si="73"/>
        <v>Yuksek yas</v>
      </c>
    </row>
    <row r="4694" spans="1:8" x14ac:dyDescent="0.3">
      <c r="A4694">
        <v>204692</v>
      </c>
      <c r="B4694">
        <v>67</v>
      </c>
      <c r="C4694" t="s">
        <v>16</v>
      </c>
      <c r="D4694" t="s">
        <v>21</v>
      </c>
      <c r="E4694" t="s">
        <v>12</v>
      </c>
      <c r="F4694" t="s">
        <v>10</v>
      </c>
      <c r="G4694">
        <v>1550</v>
      </c>
      <c r="H4694" t="str">
        <f t="shared" si="73"/>
        <v>Yuksek yas</v>
      </c>
    </row>
    <row r="4695" spans="1:8" x14ac:dyDescent="0.3">
      <c r="A4695">
        <v>204693</v>
      </c>
      <c r="B4695">
        <v>23</v>
      </c>
      <c r="C4695" t="s">
        <v>13</v>
      </c>
      <c r="D4695" t="s">
        <v>8</v>
      </c>
      <c r="E4695" t="s">
        <v>9</v>
      </c>
      <c r="F4695" t="s">
        <v>10</v>
      </c>
      <c r="G4695">
        <v>1529</v>
      </c>
      <c r="H4695" t="str">
        <f t="shared" si="73"/>
        <v>Kicik yas</v>
      </c>
    </row>
    <row r="4696" spans="1:8" x14ac:dyDescent="0.3">
      <c r="A4696">
        <v>204694</v>
      </c>
      <c r="B4696">
        <v>76</v>
      </c>
      <c r="C4696" t="s">
        <v>16</v>
      </c>
      <c r="D4696" t="s">
        <v>8</v>
      </c>
      <c r="E4696" t="s">
        <v>19</v>
      </c>
      <c r="F4696" t="s">
        <v>10</v>
      </c>
      <c r="G4696">
        <v>1104</v>
      </c>
      <c r="H4696" t="str">
        <f t="shared" si="73"/>
        <v>Yuksek yas</v>
      </c>
    </row>
    <row r="4697" spans="1:8" x14ac:dyDescent="0.3">
      <c r="A4697">
        <v>204695</v>
      </c>
      <c r="B4697">
        <v>78</v>
      </c>
      <c r="C4697" t="s">
        <v>13</v>
      </c>
      <c r="D4697" t="s">
        <v>8</v>
      </c>
      <c r="E4697" t="s">
        <v>15</v>
      </c>
      <c r="F4697" t="s">
        <v>10</v>
      </c>
      <c r="G4697">
        <v>1386</v>
      </c>
      <c r="H4697" t="str">
        <f t="shared" si="73"/>
        <v>Yuksek yas</v>
      </c>
    </row>
    <row r="4698" spans="1:8" x14ac:dyDescent="0.3">
      <c r="A4698">
        <v>204696</v>
      </c>
      <c r="B4698">
        <v>32</v>
      </c>
      <c r="C4698" t="s">
        <v>13</v>
      </c>
      <c r="D4698" t="s">
        <v>17</v>
      </c>
      <c r="E4698" t="s">
        <v>15</v>
      </c>
      <c r="F4698" t="s">
        <v>10</v>
      </c>
      <c r="G4698">
        <v>1657</v>
      </c>
      <c r="H4698" t="str">
        <f t="shared" si="73"/>
        <v>Kicik yas</v>
      </c>
    </row>
    <row r="4699" spans="1:8" x14ac:dyDescent="0.3">
      <c r="A4699">
        <v>204697</v>
      </c>
      <c r="B4699">
        <v>70</v>
      </c>
      <c r="C4699" t="s">
        <v>13</v>
      </c>
      <c r="D4699" t="s">
        <v>21</v>
      </c>
      <c r="E4699" t="s">
        <v>15</v>
      </c>
      <c r="F4699" t="s">
        <v>10</v>
      </c>
      <c r="G4699">
        <v>1335</v>
      </c>
      <c r="H4699" t="str">
        <f t="shared" si="73"/>
        <v>Yuksek yas</v>
      </c>
    </row>
    <row r="4700" spans="1:8" x14ac:dyDescent="0.3">
      <c r="A4700">
        <v>204698</v>
      </c>
      <c r="B4700">
        <v>47</v>
      </c>
      <c r="C4700" t="s">
        <v>16</v>
      </c>
      <c r="D4700" t="s">
        <v>14</v>
      </c>
      <c r="E4700" t="s">
        <v>15</v>
      </c>
      <c r="F4700" t="s">
        <v>10</v>
      </c>
      <c r="G4700">
        <v>1735</v>
      </c>
      <c r="H4700" t="str">
        <f t="shared" si="73"/>
        <v>Orta yas</v>
      </c>
    </row>
    <row r="4701" spans="1:8" x14ac:dyDescent="0.3">
      <c r="A4701">
        <v>204699</v>
      </c>
      <c r="B4701">
        <v>59</v>
      </c>
      <c r="C4701" t="s">
        <v>16</v>
      </c>
      <c r="D4701" t="s">
        <v>20</v>
      </c>
      <c r="E4701" t="s">
        <v>9</v>
      </c>
      <c r="F4701" t="s">
        <v>10</v>
      </c>
      <c r="G4701">
        <v>1116</v>
      </c>
      <c r="H4701" t="str">
        <f t="shared" si="73"/>
        <v>Yuksek yas</v>
      </c>
    </row>
    <row r="4702" spans="1:8" x14ac:dyDescent="0.3">
      <c r="A4702">
        <v>204700</v>
      </c>
      <c r="B4702">
        <v>54</v>
      </c>
      <c r="C4702" t="s">
        <v>16</v>
      </c>
      <c r="D4702" t="s">
        <v>21</v>
      </c>
      <c r="E4702" t="s">
        <v>15</v>
      </c>
      <c r="F4702" t="s">
        <v>10</v>
      </c>
      <c r="G4702">
        <v>1000</v>
      </c>
      <c r="H4702" t="str">
        <f t="shared" si="73"/>
        <v>Yuksek yas</v>
      </c>
    </row>
    <row r="4703" spans="1:8" x14ac:dyDescent="0.3">
      <c r="A4703">
        <v>204701</v>
      </c>
      <c r="B4703">
        <v>75</v>
      </c>
      <c r="C4703" t="s">
        <v>16</v>
      </c>
      <c r="D4703" t="s">
        <v>20</v>
      </c>
      <c r="E4703" t="s">
        <v>19</v>
      </c>
      <c r="F4703" t="s">
        <v>10</v>
      </c>
      <c r="G4703">
        <v>1628</v>
      </c>
      <c r="H4703" t="str">
        <f t="shared" si="73"/>
        <v>Yuksek yas</v>
      </c>
    </row>
    <row r="4704" spans="1:8" x14ac:dyDescent="0.3">
      <c r="A4704">
        <v>204702</v>
      </c>
      <c r="B4704">
        <v>78</v>
      </c>
      <c r="C4704" t="s">
        <v>7</v>
      </c>
      <c r="D4704" t="s">
        <v>8</v>
      </c>
      <c r="E4704" t="s">
        <v>9</v>
      </c>
      <c r="F4704" t="s">
        <v>10</v>
      </c>
      <c r="G4704">
        <v>1895</v>
      </c>
      <c r="H4704" t="str">
        <f t="shared" si="73"/>
        <v>Yuksek yas</v>
      </c>
    </row>
    <row r="4705" spans="1:8" x14ac:dyDescent="0.3">
      <c r="A4705">
        <v>204703</v>
      </c>
      <c r="B4705">
        <v>54</v>
      </c>
      <c r="C4705" t="s">
        <v>7</v>
      </c>
      <c r="D4705" t="s">
        <v>17</v>
      </c>
      <c r="E4705" t="s">
        <v>12</v>
      </c>
      <c r="F4705" t="s">
        <v>10</v>
      </c>
      <c r="G4705">
        <v>1537</v>
      </c>
      <c r="H4705" t="str">
        <f t="shared" si="73"/>
        <v>Yuksek yas</v>
      </c>
    </row>
    <row r="4706" spans="1:8" x14ac:dyDescent="0.3">
      <c r="A4706">
        <v>204704</v>
      </c>
      <c r="B4706">
        <v>59</v>
      </c>
      <c r="C4706" t="s">
        <v>7</v>
      </c>
      <c r="D4706" t="s">
        <v>21</v>
      </c>
      <c r="E4706" t="s">
        <v>9</v>
      </c>
      <c r="F4706" t="s">
        <v>10</v>
      </c>
      <c r="G4706">
        <v>1435</v>
      </c>
      <c r="H4706" t="str">
        <f t="shared" si="73"/>
        <v>Yuksek yas</v>
      </c>
    </row>
    <row r="4707" spans="1:8" x14ac:dyDescent="0.3">
      <c r="A4707">
        <v>204705</v>
      </c>
      <c r="B4707">
        <v>77</v>
      </c>
      <c r="C4707" t="s">
        <v>13</v>
      </c>
      <c r="D4707" t="s">
        <v>20</v>
      </c>
      <c r="E4707" t="s">
        <v>19</v>
      </c>
      <c r="F4707" t="s">
        <v>10</v>
      </c>
      <c r="G4707">
        <v>1495</v>
      </c>
      <c r="H4707" t="str">
        <f t="shared" si="73"/>
        <v>Yuksek yas</v>
      </c>
    </row>
    <row r="4708" spans="1:8" x14ac:dyDescent="0.3">
      <c r="A4708">
        <v>204706</v>
      </c>
      <c r="B4708">
        <v>0</v>
      </c>
      <c r="C4708" t="s">
        <v>7</v>
      </c>
      <c r="D4708" t="s">
        <v>18</v>
      </c>
      <c r="E4708" t="s">
        <v>15</v>
      </c>
      <c r="F4708" t="s">
        <v>10</v>
      </c>
      <c r="G4708">
        <v>1011</v>
      </c>
      <c r="H4708" t="str">
        <f t="shared" si="73"/>
        <v>Bilinmir</v>
      </c>
    </row>
    <row r="4709" spans="1:8" x14ac:dyDescent="0.3">
      <c r="A4709">
        <v>204707</v>
      </c>
      <c r="B4709">
        <v>52</v>
      </c>
      <c r="C4709" t="s">
        <v>13</v>
      </c>
      <c r="D4709" t="s">
        <v>17</v>
      </c>
      <c r="E4709" t="s">
        <v>19</v>
      </c>
      <c r="F4709" t="s">
        <v>10</v>
      </c>
      <c r="G4709">
        <v>1293</v>
      </c>
      <c r="H4709" t="str">
        <f t="shared" si="73"/>
        <v>Yuksek yas</v>
      </c>
    </row>
    <row r="4710" spans="1:8" x14ac:dyDescent="0.3">
      <c r="A4710">
        <v>204708</v>
      </c>
      <c r="B4710">
        <v>40</v>
      </c>
      <c r="C4710" t="s">
        <v>16</v>
      </c>
      <c r="D4710" t="s">
        <v>21</v>
      </c>
      <c r="E4710" t="s">
        <v>19</v>
      </c>
      <c r="F4710" t="s">
        <v>10</v>
      </c>
      <c r="G4710">
        <v>1507</v>
      </c>
      <c r="H4710" t="str">
        <f t="shared" si="73"/>
        <v>Orta yas</v>
      </c>
    </row>
    <row r="4711" spans="1:8" x14ac:dyDescent="0.3">
      <c r="A4711">
        <v>204709</v>
      </c>
      <c r="B4711">
        <v>23</v>
      </c>
      <c r="C4711" t="s">
        <v>13</v>
      </c>
      <c r="D4711" t="s">
        <v>18</v>
      </c>
      <c r="E4711" t="s">
        <v>12</v>
      </c>
      <c r="F4711" t="s">
        <v>10</v>
      </c>
      <c r="G4711">
        <v>1852</v>
      </c>
      <c r="H4711" t="str">
        <f t="shared" si="73"/>
        <v>Kicik yas</v>
      </c>
    </row>
    <row r="4712" spans="1:8" x14ac:dyDescent="0.3">
      <c r="A4712">
        <v>204710</v>
      </c>
      <c r="B4712">
        <v>21</v>
      </c>
      <c r="C4712" t="s">
        <v>13</v>
      </c>
      <c r="D4712" t="s">
        <v>17</v>
      </c>
      <c r="E4712" t="s">
        <v>19</v>
      </c>
      <c r="F4712" t="s">
        <v>10</v>
      </c>
      <c r="G4712">
        <v>1680</v>
      </c>
      <c r="H4712" t="str">
        <f t="shared" si="73"/>
        <v>Kicik yas</v>
      </c>
    </row>
    <row r="4713" spans="1:8" x14ac:dyDescent="0.3">
      <c r="A4713">
        <v>204711</v>
      </c>
      <c r="B4713">
        <v>35</v>
      </c>
      <c r="C4713" t="s">
        <v>7</v>
      </c>
      <c r="D4713" t="s">
        <v>14</v>
      </c>
      <c r="E4713" t="s">
        <v>19</v>
      </c>
      <c r="F4713" t="s">
        <v>10</v>
      </c>
      <c r="G4713">
        <v>1564</v>
      </c>
      <c r="H4713" t="str">
        <f t="shared" si="73"/>
        <v>Orta yas</v>
      </c>
    </row>
    <row r="4714" spans="1:8" x14ac:dyDescent="0.3">
      <c r="A4714">
        <v>204712</v>
      </c>
      <c r="B4714">
        <v>77</v>
      </c>
      <c r="C4714" t="s">
        <v>16</v>
      </c>
      <c r="D4714" t="s">
        <v>17</v>
      </c>
      <c r="E4714" t="s">
        <v>19</v>
      </c>
      <c r="F4714" t="s">
        <v>10</v>
      </c>
      <c r="G4714">
        <v>1780</v>
      </c>
      <c r="H4714" t="str">
        <f t="shared" si="73"/>
        <v>Yuksek yas</v>
      </c>
    </row>
    <row r="4715" spans="1:8" x14ac:dyDescent="0.3">
      <c r="A4715">
        <v>204713</v>
      </c>
      <c r="B4715">
        <v>26</v>
      </c>
      <c r="C4715" t="s">
        <v>16</v>
      </c>
      <c r="D4715" t="s">
        <v>17</v>
      </c>
      <c r="E4715" t="s">
        <v>19</v>
      </c>
      <c r="F4715" t="s">
        <v>10</v>
      </c>
      <c r="G4715">
        <v>1759</v>
      </c>
      <c r="H4715" t="str">
        <f t="shared" si="73"/>
        <v>Kicik yas</v>
      </c>
    </row>
    <row r="4716" spans="1:8" x14ac:dyDescent="0.3">
      <c r="A4716">
        <v>204714</v>
      </c>
      <c r="B4716">
        <v>66</v>
      </c>
      <c r="C4716" t="s">
        <v>7</v>
      </c>
      <c r="D4716" t="s">
        <v>21</v>
      </c>
      <c r="E4716" t="s">
        <v>12</v>
      </c>
      <c r="F4716" t="s">
        <v>10</v>
      </c>
      <c r="G4716">
        <v>1127</v>
      </c>
      <c r="H4716" t="str">
        <f t="shared" si="73"/>
        <v>Yuksek yas</v>
      </c>
    </row>
    <row r="4717" spans="1:8" x14ac:dyDescent="0.3">
      <c r="A4717">
        <v>204715</v>
      </c>
      <c r="B4717">
        <v>46</v>
      </c>
      <c r="C4717" t="s">
        <v>16</v>
      </c>
      <c r="D4717" t="s">
        <v>8</v>
      </c>
      <c r="E4717" t="s">
        <v>19</v>
      </c>
      <c r="F4717" t="s">
        <v>10</v>
      </c>
      <c r="G4717">
        <v>1075</v>
      </c>
      <c r="H4717" t="str">
        <f t="shared" si="73"/>
        <v>Orta yas</v>
      </c>
    </row>
    <row r="4718" spans="1:8" x14ac:dyDescent="0.3">
      <c r="A4718">
        <v>204716</v>
      </c>
      <c r="B4718">
        <v>0</v>
      </c>
      <c r="C4718" t="s">
        <v>16</v>
      </c>
      <c r="D4718" t="s">
        <v>8</v>
      </c>
      <c r="E4718" t="s">
        <v>9</v>
      </c>
      <c r="F4718" t="s">
        <v>10</v>
      </c>
      <c r="G4718">
        <v>1268</v>
      </c>
      <c r="H4718" t="str">
        <f t="shared" si="73"/>
        <v>Bilinmir</v>
      </c>
    </row>
    <row r="4719" spans="1:8" x14ac:dyDescent="0.3">
      <c r="A4719">
        <v>204717</v>
      </c>
      <c r="B4719">
        <v>76</v>
      </c>
      <c r="C4719" t="s">
        <v>16</v>
      </c>
      <c r="D4719" t="s">
        <v>20</v>
      </c>
      <c r="E4719" t="s">
        <v>19</v>
      </c>
      <c r="F4719" t="s">
        <v>10</v>
      </c>
      <c r="G4719">
        <v>1145</v>
      </c>
      <c r="H4719" t="str">
        <f t="shared" si="73"/>
        <v>Yuksek yas</v>
      </c>
    </row>
    <row r="4720" spans="1:8" x14ac:dyDescent="0.3">
      <c r="A4720">
        <v>204718</v>
      </c>
      <c r="B4720">
        <v>0</v>
      </c>
      <c r="C4720" t="s">
        <v>7</v>
      </c>
      <c r="D4720" t="s">
        <v>20</v>
      </c>
      <c r="E4720" t="s">
        <v>15</v>
      </c>
      <c r="F4720" t="s">
        <v>10</v>
      </c>
      <c r="G4720">
        <v>1914</v>
      </c>
      <c r="H4720" t="str">
        <f t="shared" si="73"/>
        <v>Bilinmir</v>
      </c>
    </row>
    <row r="4721" spans="1:8" x14ac:dyDescent="0.3">
      <c r="A4721">
        <v>204719</v>
      </c>
      <c r="B4721">
        <v>0</v>
      </c>
      <c r="C4721" t="s">
        <v>16</v>
      </c>
      <c r="D4721" t="s">
        <v>21</v>
      </c>
      <c r="E4721" t="s">
        <v>9</v>
      </c>
      <c r="F4721" t="s">
        <v>10</v>
      </c>
      <c r="G4721">
        <v>1402</v>
      </c>
      <c r="H4721" t="str">
        <f t="shared" si="73"/>
        <v>Bilinmir</v>
      </c>
    </row>
    <row r="4722" spans="1:8" x14ac:dyDescent="0.3">
      <c r="A4722">
        <v>204720</v>
      </c>
      <c r="B4722">
        <v>69</v>
      </c>
      <c r="C4722" t="s">
        <v>13</v>
      </c>
      <c r="D4722" t="s">
        <v>18</v>
      </c>
      <c r="E4722" t="s">
        <v>9</v>
      </c>
      <c r="F4722" t="s">
        <v>10</v>
      </c>
      <c r="G4722">
        <v>1498</v>
      </c>
      <c r="H4722" t="str">
        <f t="shared" si="73"/>
        <v>Yuksek yas</v>
      </c>
    </row>
    <row r="4723" spans="1:8" x14ac:dyDescent="0.3">
      <c r="A4723">
        <v>204721</v>
      </c>
      <c r="B4723">
        <v>34</v>
      </c>
      <c r="C4723" t="s">
        <v>13</v>
      </c>
      <c r="D4723" t="s">
        <v>21</v>
      </c>
      <c r="E4723" t="s">
        <v>19</v>
      </c>
      <c r="F4723" t="s">
        <v>10</v>
      </c>
      <c r="G4723">
        <v>1965</v>
      </c>
      <c r="H4723" t="str">
        <f t="shared" si="73"/>
        <v>Kicik yas</v>
      </c>
    </row>
    <row r="4724" spans="1:8" x14ac:dyDescent="0.3">
      <c r="A4724">
        <v>204722</v>
      </c>
      <c r="B4724">
        <v>62</v>
      </c>
      <c r="C4724" t="s">
        <v>16</v>
      </c>
      <c r="D4724" t="s">
        <v>21</v>
      </c>
      <c r="E4724" t="s">
        <v>12</v>
      </c>
      <c r="F4724" t="s">
        <v>10</v>
      </c>
      <c r="G4724">
        <v>1559</v>
      </c>
      <c r="H4724" t="str">
        <f t="shared" si="73"/>
        <v>Yuksek yas</v>
      </c>
    </row>
    <row r="4725" spans="1:8" x14ac:dyDescent="0.3">
      <c r="A4725">
        <v>204723</v>
      </c>
      <c r="B4725">
        <v>49</v>
      </c>
      <c r="C4725" t="s">
        <v>7</v>
      </c>
      <c r="D4725" t="s">
        <v>17</v>
      </c>
      <c r="E4725" t="s">
        <v>19</v>
      </c>
      <c r="F4725" t="s">
        <v>10</v>
      </c>
      <c r="G4725">
        <v>1198</v>
      </c>
      <c r="H4725" t="str">
        <f t="shared" si="73"/>
        <v>Orta yas</v>
      </c>
    </row>
    <row r="4726" spans="1:8" x14ac:dyDescent="0.3">
      <c r="A4726">
        <v>204724</v>
      </c>
      <c r="B4726">
        <v>65</v>
      </c>
      <c r="C4726" t="s">
        <v>7</v>
      </c>
      <c r="D4726" t="s">
        <v>18</v>
      </c>
      <c r="E4726" t="s">
        <v>9</v>
      </c>
      <c r="F4726" t="s">
        <v>10</v>
      </c>
      <c r="G4726">
        <v>1582</v>
      </c>
      <c r="H4726" t="str">
        <f t="shared" si="73"/>
        <v>Yuksek yas</v>
      </c>
    </row>
    <row r="4727" spans="1:8" x14ac:dyDescent="0.3">
      <c r="A4727">
        <v>204725</v>
      </c>
      <c r="B4727">
        <v>39</v>
      </c>
      <c r="C4727" t="s">
        <v>11</v>
      </c>
      <c r="D4727" t="s">
        <v>21</v>
      </c>
      <c r="E4727" t="s">
        <v>15</v>
      </c>
      <c r="F4727" t="s">
        <v>10</v>
      </c>
      <c r="G4727">
        <v>1923</v>
      </c>
      <c r="H4727" t="str">
        <f t="shared" si="73"/>
        <v>Orta yas</v>
      </c>
    </row>
    <row r="4728" spans="1:8" x14ac:dyDescent="0.3">
      <c r="A4728">
        <v>204726</v>
      </c>
      <c r="B4728">
        <v>21</v>
      </c>
      <c r="C4728" t="s">
        <v>16</v>
      </c>
      <c r="D4728" t="s">
        <v>20</v>
      </c>
      <c r="E4728" t="s">
        <v>9</v>
      </c>
      <c r="F4728" t="s">
        <v>10</v>
      </c>
      <c r="G4728">
        <v>1502</v>
      </c>
      <c r="H4728" t="str">
        <f t="shared" si="73"/>
        <v>Kicik yas</v>
      </c>
    </row>
    <row r="4729" spans="1:8" x14ac:dyDescent="0.3">
      <c r="A4729">
        <v>204727</v>
      </c>
      <c r="B4729">
        <v>22</v>
      </c>
      <c r="C4729" t="s">
        <v>16</v>
      </c>
      <c r="D4729" t="s">
        <v>8</v>
      </c>
      <c r="E4729" t="s">
        <v>19</v>
      </c>
      <c r="F4729" t="s">
        <v>10</v>
      </c>
      <c r="G4729">
        <v>1603</v>
      </c>
      <c r="H4729" t="str">
        <f t="shared" si="73"/>
        <v>Kicik yas</v>
      </c>
    </row>
    <row r="4730" spans="1:8" x14ac:dyDescent="0.3">
      <c r="A4730">
        <v>204728</v>
      </c>
      <c r="B4730">
        <v>54</v>
      </c>
      <c r="C4730" t="s">
        <v>13</v>
      </c>
      <c r="D4730" t="s">
        <v>21</v>
      </c>
      <c r="E4730" t="s">
        <v>9</v>
      </c>
      <c r="F4730" t="s">
        <v>10</v>
      </c>
      <c r="G4730">
        <v>1402</v>
      </c>
      <c r="H4730" t="str">
        <f t="shared" si="73"/>
        <v>Yuksek yas</v>
      </c>
    </row>
    <row r="4731" spans="1:8" x14ac:dyDescent="0.3">
      <c r="A4731">
        <v>204729</v>
      </c>
      <c r="B4731">
        <v>58</v>
      </c>
      <c r="C4731" t="s">
        <v>7</v>
      </c>
      <c r="D4731" t="s">
        <v>8</v>
      </c>
      <c r="E4731" t="s">
        <v>12</v>
      </c>
      <c r="F4731" t="s">
        <v>10</v>
      </c>
      <c r="G4731">
        <v>1975</v>
      </c>
      <c r="H4731" t="str">
        <f t="shared" si="73"/>
        <v>Yuksek yas</v>
      </c>
    </row>
    <row r="4732" spans="1:8" x14ac:dyDescent="0.3">
      <c r="A4732">
        <v>204730</v>
      </c>
      <c r="B4732">
        <v>66</v>
      </c>
      <c r="C4732" t="s">
        <v>13</v>
      </c>
      <c r="D4732" t="s">
        <v>21</v>
      </c>
      <c r="E4732" t="s">
        <v>12</v>
      </c>
      <c r="F4732" t="s">
        <v>10</v>
      </c>
      <c r="G4732">
        <v>1208</v>
      </c>
      <c r="H4732" t="str">
        <f t="shared" si="73"/>
        <v>Yuksek yas</v>
      </c>
    </row>
    <row r="4733" spans="1:8" x14ac:dyDescent="0.3">
      <c r="A4733">
        <v>204731</v>
      </c>
      <c r="B4733">
        <v>30</v>
      </c>
      <c r="C4733" t="s">
        <v>13</v>
      </c>
      <c r="D4733" t="s">
        <v>20</v>
      </c>
      <c r="E4733" t="s">
        <v>15</v>
      </c>
      <c r="F4733" t="s">
        <v>10</v>
      </c>
      <c r="G4733">
        <v>1341</v>
      </c>
      <c r="H4733" t="str">
        <f t="shared" si="73"/>
        <v>Kicik yas</v>
      </c>
    </row>
    <row r="4734" spans="1:8" x14ac:dyDescent="0.3">
      <c r="A4734">
        <v>204732</v>
      </c>
      <c r="B4734">
        <v>0</v>
      </c>
      <c r="C4734" t="s">
        <v>7</v>
      </c>
      <c r="D4734" t="s">
        <v>20</v>
      </c>
      <c r="E4734" t="s">
        <v>15</v>
      </c>
      <c r="F4734" t="s">
        <v>10</v>
      </c>
      <c r="G4734">
        <v>1850</v>
      </c>
      <c r="H4734" t="str">
        <f t="shared" si="73"/>
        <v>Bilinmir</v>
      </c>
    </row>
    <row r="4735" spans="1:8" x14ac:dyDescent="0.3">
      <c r="A4735">
        <v>204733</v>
      </c>
      <c r="B4735">
        <v>62</v>
      </c>
      <c r="C4735" t="s">
        <v>16</v>
      </c>
      <c r="D4735" t="s">
        <v>21</v>
      </c>
      <c r="E4735" t="s">
        <v>15</v>
      </c>
      <c r="F4735" t="s">
        <v>10</v>
      </c>
      <c r="G4735">
        <v>1047</v>
      </c>
      <c r="H4735" t="str">
        <f t="shared" si="73"/>
        <v>Yuksek yas</v>
      </c>
    </row>
    <row r="4736" spans="1:8" x14ac:dyDescent="0.3">
      <c r="A4736">
        <v>204734</v>
      </c>
      <c r="B4736">
        <v>39</v>
      </c>
      <c r="C4736" t="s">
        <v>16</v>
      </c>
      <c r="D4736" t="s">
        <v>17</v>
      </c>
      <c r="E4736" t="s">
        <v>9</v>
      </c>
      <c r="F4736" t="s">
        <v>10</v>
      </c>
      <c r="G4736">
        <v>1540</v>
      </c>
      <c r="H4736" t="str">
        <f t="shared" si="73"/>
        <v>Orta yas</v>
      </c>
    </row>
    <row r="4737" spans="1:8" x14ac:dyDescent="0.3">
      <c r="A4737">
        <v>204735</v>
      </c>
      <c r="B4737">
        <v>70</v>
      </c>
      <c r="C4737" t="s">
        <v>13</v>
      </c>
      <c r="D4737" t="s">
        <v>21</v>
      </c>
      <c r="E4737" t="s">
        <v>19</v>
      </c>
      <c r="F4737" t="s">
        <v>10</v>
      </c>
      <c r="G4737">
        <v>1175</v>
      </c>
      <c r="H4737" t="str">
        <f t="shared" si="73"/>
        <v>Yuksek yas</v>
      </c>
    </row>
    <row r="4738" spans="1:8" x14ac:dyDescent="0.3">
      <c r="A4738">
        <v>204736</v>
      </c>
      <c r="B4738">
        <v>76</v>
      </c>
      <c r="C4738" t="s">
        <v>13</v>
      </c>
      <c r="D4738" t="s">
        <v>17</v>
      </c>
      <c r="E4738" t="s">
        <v>9</v>
      </c>
      <c r="F4738" t="s">
        <v>10</v>
      </c>
      <c r="G4738">
        <v>1510</v>
      </c>
      <c r="H4738" t="str">
        <f t="shared" ref="H4738:H4801" si="74">IF(B4738=0, "Bilinmir",
    IF(AND(B4738&gt;0, B4738&lt;35), "Kicik yas",
        IF(AND(B4738&gt;=35, B4738&lt;50), "Orta yas",
            "Yuksek yas"
        )
    )
)</f>
        <v>Yuksek yas</v>
      </c>
    </row>
    <row r="4739" spans="1:8" x14ac:dyDescent="0.3">
      <c r="A4739">
        <v>204737</v>
      </c>
      <c r="B4739">
        <v>40</v>
      </c>
      <c r="C4739" t="s">
        <v>13</v>
      </c>
      <c r="D4739" t="s">
        <v>14</v>
      </c>
      <c r="E4739" t="s">
        <v>15</v>
      </c>
      <c r="F4739" t="s">
        <v>10</v>
      </c>
      <c r="G4739">
        <v>1018</v>
      </c>
      <c r="H4739" t="str">
        <f t="shared" si="74"/>
        <v>Orta yas</v>
      </c>
    </row>
    <row r="4740" spans="1:8" x14ac:dyDescent="0.3">
      <c r="A4740">
        <v>204738</v>
      </c>
      <c r="B4740">
        <v>68</v>
      </c>
      <c r="C4740" t="s">
        <v>13</v>
      </c>
      <c r="D4740" t="s">
        <v>21</v>
      </c>
      <c r="E4740" t="s">
        <v>19</v>
      </c>
      <c r="F4740" t="s">
        <v>10</v>
      </c>
      <c r="G4740">
        <v>1494</v>
      </c>
      <c r="H4740" t="str">
        <f t="shared" si="74"/>
        <v>Yuksek yas</v>
      </c>
    </row>
    <row r="4741" spans="1:8" x14ac:dyDescent="0.3">
      <c r="A4741">
        <v>204739</v>
      </c>
      <c r="B4741">
        <v>20</v>
      </c>
      <c r="C4741" t="s">
        <v>7</v>
      </c>
      <c r="D4741" t="s">
        <v>8</v>
      </c>
      <c r="E4741" t="s">
        <v>15</v>
      </c>
      <c r="F4741" t="s">
        <v>10</v>
      </c>
      <c r="G4741">
        <v>1354</v>
      </c>
      <c r="H4741" t="str">
        <f t="shared" si="74"/>
        <v>Kicik yas</v>
      </c>
    </row>
    <row r="4742" spans="1:8" x14ac:dyDescent="0.3">
      <c r="A4742">
        <v>204740</v>
      </c>
      <c r="B4742">
        <v>59</v>
      </c>
      <c r="C4742" t="s">
        <v>13</v>
      </c>
      <c r="D4742" t="s">
        <v>20</v>
      </c>
      <c r="E4742" t="s">
        <v>12</v>
      </c>
      <c r="F4742" t="s">
        <v>10</v>
      </c>
      <c r="G4742">
        <v>1558</v>
      </c>
      <c r="H4742" t="str">
        <f t="shared" si="74"/>
        <v>Yuksek yas</v>
      </c>
    </row>
    <row r="4743" spans="1:8" x14ac:dyDescent="0.3">
      <c r="A4743">
        <v>204741</v>
      </c>
      <c r="B4743">
        <v>51</v>
      </c>
      <c r="C4743" t="s">
        <v>13</v>
      </c>
      <c r="D4743" t="s">
        <v>14</v>
      </c>
      <c r="E4743" t="s">
        <v>19</v>
      </c>
      <c r="F4743" t="s">
        <v>10</v>
      </c>
      <c r="G4743">
        <v>1344</v>
      </c>
      <c r="H4743" t="str">
        <f t="shared" si="74"/>
        <v>Yuksek yas</v>
      </c>
    </row>
    <row r="4744" spans="1:8" x14ac:dyDescent="0.3">
      <c r="A4744">
        <v>204742</v>
      </c>
      <c r="B4744">
        <v>49</v>
      </c>
      <c r="C4744" t="s">
        <v>16</v>
      </c>
      <c r="D4744" t="s">
        <v>20</v>
      </c>
      <c r="E4744" t="s">
        <v>19</v>
      </c>
      <c r="F4744" t="s">
        <v>10</v>
      </c>
      <c r="G4744">
        <v>1059</v>
      </c>
      <c r="H4744" t="str">
        <f t="shared" si="74"/>
        <v>Orta yas</v>
      </c>
    </row>
    <row r="4745" spans="1:8" x14ac:dyDescent="0.3">
      <c r="A4745">
        <v>204743</v>
      </c>
      <c r="B4745">
        <v>62</v>
      </c>
      <c r="C4745" t="s">
        <v>16</v>
      </c>
      <c r="D4745" t="s">
        <v>18</v>
      </c>
      <c r="E4745" t="s">
        <v>12</v>
      </c>
      <c r="F4745" t="s">
        <v>10</v>
      </c>
      <c r="G4745">
        <v>1687</v>
      </c>
      <c r="H4745" t="str">
        <f t="shared" si="74"/>
        <v>Yuksek yas</v>
      </c>
    </row>
    <row r="4746" spans="1:8" x14ac:dyDescent="0.3">
      <c r="A4746">
        <v>204744</v>
      </c>
      <c r="B4746">
        <v>68</v>
      </c>
      <c r="C4746" t="s">
        <v>16</v>
      </c>
      <c r="D4746" t="s">
        <v>17</v>
      </c>
      <c r="E4746" t="s">
        <v>9</v>
      </c>
      <c r="F4746" t="s">
        <v>10</v>
      </c>
      <c r="G4746">
        <v>1766</v>
      </c>
      <c r="H4746" t="str">
        <f t="shared" si="74"/>
        <v>Yuksek yas</v>
      </c>
    </row>
    <row r="4747" spans="1:8" x14ac:dyDescent="0.3">
      <c r="A4747">
        <v>204745</v>
      </c>
      <c r="B4747">
        <v>75</v>
      </c>
      <c r="C4747" t="s">
        <v>7</v>
      </c>
      <c r="D4747" t="s">
        <v>14</v>
      </c>
      <c r="E4747" t="s">
        <v>9</v>
      </c>
      <c r="F4747" t="s">
        <v>10</v>
      </c>
      <c r="G4747">
        <v>1915</v>
      </c>
      <c r="H4747" t="str">
        <f t="shared" si="74"/>
        <v>Yuksek yas</v>
      </c>
    </row>
    <row r="4748" spans="1:8" x14ac:dyDescent="0.3">
      <c r="A4748">
        <v>204746</v>
      </c>
      <c r="B4748">
        <v>0</v>
      </c>
      <c r="C4748" t="s">
        <v>7</v>
      </c>
      <c r="D4748" t="s">
        <v>17</v>
      </c>
      <c r="E4748" t="s">
        <v>15</v>
      </c>
      <c r="F4748" t="s">
        <v>10</v>
      </c>
      <c r="G4748">
        <v>1228</v>
      </c>
      <c r="H4748" t="str">
        <f t="shared" si="74"/>
        <v>Bilinmir</v>
      </c>
    </row>
    <row r="4749" spans="1:8" x14ac:dyDescent="0.3">
      <c r="A4749">
        <v>204747</v>
      </c>
      <c r="B4749">
        <v>38</v>
      </c>
      <c r="C4749" t="s">
        <v>16</v>
      </c>
      <c r="D4749" t="s">
        <v>20</v>
      </c>
      <c r="E4749" t="s">
        <v>19</v>
      </c>
      <c r="F4749" t="s">
        <v>10</v>
      </c>
      <c r="G4749">
        <v>1146</v>
      </c>
      <c r="H4749" t="str">
        <f t="shared" si="74"/>
        <v>Orta yas</v>
      </c>
    </row>
    <row r="4750" spans="1:8" x14ac:dyDescent="0.3">
      <c r="A4750">
        <v>204748</v>
      </c>
      <c r="B4750">
        <v>63</v>
      </c>
      <c r="C4750" t="s">
        <v>16</v>
      </c>
      <c r="D4750" t="s">
        <v>14</v>
      </c>
      <c r="E4750" t="s">
        <v>12</v>
      </c>
      <c r="F4750" t="s">
        <v>10</v>
      </c>
      <c r="G4750">
        <v>1297</v>
      </c>
      <c r="H4750" t="str">
        <f t="shared" si="74"/>
        <v>Yuksek yas</v>
      </c>
    </row>
    <row r="4751" spans="1:8" x14ac:dyDescent="0.3">
      <c r="A4751">
        <v>204749</v>
      </c>
      <c r="B4751">
        <v>61</v>
      </c>
      <c r="C4751" t="s">
        <v>13</v>
      </c>
      <c r="D4751" t="s">
        <v>21</v>
      </c>
      <c r="E4751" t="s">
        <v>15</v>
      </c>
      <c r="F4751" t="s">
        <v>10</v>
      </c>
      <c r="G4751">
        <v>1332</v>
      </c>
      <c r="H4751" t="str">
        <f t="shared" si="74"/>
        <v>Yuksek yas</v>
      </c>
    </row>
    <row r="4752" spans="1:8" x14ac:dyDescent="0.3">
      <c r="A4752">
        <v>204750</v>
      </c>
      <c r="B4752">
        <v>38</v>
      </c>
      <c r="C4752" t="s">
        <v>13</v>
      </c>
      <c r="D4752" t="s">
        <v>17</v>
      </c>
      <c r="E4752" t="s">
        <v>12</v>
      </c>
      <c r="F4752" t="s">
        <v>10</v>
      </c>
      <c r="G4752">
        <v>1750</v>
      </c>
      <c r="H4752" t="str">
        <f t="shared" si="74"/>
        <v>Orta yas</v>
      </c>
    </row>
    <row r="4753" spans="1:8" x14ac:dyDescent="0.3">
      <c r="A4753">
        <v>204751</v>
      </c>
      <c r="B4753">
        <v>61</v>
      </c>
      <c r="C4753" t="s">
        <v>7</v>
      </c>
      <c r="D4753" t="s">
        <v>17</v>
      </c>
      <c r="E4753" t="s">
        <v>19</v>
      </c>
      <c r="F4753" t="s">
        <v>10</v>
      </c>
      <c r="G4753">
        <v>1331</v>
      </c>
      <c r="H4753" t="str">
        <f t="shared" si="74"/>
        <v>Yuksek yas</v>
      </c>
    </row>
    <row r="4754" spans="1:8" x14ac:dyDescent="0.3">
      <c r="A4754">
        <v>204752</v>
      </c>
      <c r="B4754">
        <v>28</v>
      </c>
      <c r="C4754" t="s">
        <v>7</v>
      </c>
      <c r="D4754" t="s">
        <v>18</v>
      </c>
      <c r="E4754" t="s">
        <v>12</v>
      </c>
      <c r="F4754" t="s">
        <v>10</v>
      </c>
      <c r="G4754">
        <v>1432</v>
      </c>
      <c r="H4754" t="str">
        <f t="shared" si="74"/>
        <v>Kicik yas</v>
      </c>
    </row>
    <row r="4755" spans="1:8" x14ac:dyDescent="0.3">
      <c r="A4755">
        <v>204753</v>
      </c>
      <c r="B4755">
        <v>56</v>
      </c>
      <c r="C4755" t="s">
        <v>13</v>
      </c>
      <c r="D4755" t="s">
        <v>8</v>
      </c>
      <c r="E4755" t="s">
        <v>9</v>
      </c>
      <c r="F4755" t="s">
        <v>10</v>
      </c>
      <c r="G4755">
        <v>1398</v>
      </c>
      <c r="H4755" t="str">
        <f t="shared" si="74"/>
        <v>Yuksek yas</v>
      </c>
    </row>
    <row r="4756" spans="1:8" x14ac:dyDescent="0.3">
      <c r="A4756">
        <v>204754</v>
      </c>
      <c r="B4756">
        <v>21</v>
      </c>
      <c r="C4756" t="s">
        <v>16</v>
      </c>
      <c r="D4756" t="s">
        <v>21</v>
      </c>
      <c r="E4756" t="s">
        <v>9</v>
      </c>
      <c r="F4756" t="s">
        <v>10</v>
      </c>
      <c r="G4756">
        <v>1699</v>
      </c>
      <c r="H4756" t="str">
        <f t="shared" si="74"/>
        <v>Kicik yas</v>
      </c>
    </row>
    <row r="4757" spans="1:8" x14ac:dyDescent="0.3">
      <c r="A4757">
        <v>204755</v>
      </c>
      <c r="B4757">
        <v>68</v>
      </c>
      <c r="C4757" t="s">
        <v>13</v>
      </c>
      <c r="D4757" t="s">
        <v>20</v>
      </c>
      <c r="E4757" t="s">
        <v>12</v>
      </c>
      <c r="F4757" t="s">
        <v>10</v>
      </c>
      <c r="G4757">
        <v>1835</v>
      </c>
      <c r="H4757" t="str">
        <f t="shared" si="74"/>
        <v>Yuksek yas</v>
      </c>
    </row>
    <row r="4758" spans="1:8" x14ac:dyDescent="0.3">
      <c r="A4758">
        <v>204756</v>
      </c>
      <c r="B4758">
        <v>18</v>
      </c>
      <c r="C4758" t="s">
        <v>7</v>
      </c>
      <c r="D4758" t="s">
        <v>17</v>
      </c>
      <c r="E4758" t="s">
        <v>9</v>
      </c>
      <c r="F4758" t="s">
        <v>10</v>
      </c>
      <c r="G4758">
        <v>1334</v>
      </c>
      <c r="H4758" t="str">
        <f t="shared" si="74"/>
        <v>Kicik yas</v>
      </c>
    </row>
    <row r="4759" spans="1:8" x14ac:dyDescent="0.3">
      <c r="A4759">
        <v>204757</v>
      </c>
      <c r="B4759">
        <v>45</v>
      </c>
      <c r="C4759" t="s">
        <v>11</v>
      </c>
      <c r="D4759" t="s">
        <v>21</v>
      </c>
      <c r="E4759" t="s">
        <v>12</v>
      </c>
      <c r="F4759" t="s">
        <v>10</v>
      </c>
      <c r="G4759">
        <v>1208</v>
      </c>
      <c r="H4759" t="str">
        <f t="shared" si="74"/>
        <v>Orta yas</v>
      </c>
    </row>
    <row r="4760" spans="1:8" x14ac:dyDescent="0.3">
      <c r="A4760">
        <v>204758</v>
      </c>
      <c r="B4760">
        <v>41</v>
      </c>
      <c r="C4760" t="s">
        <v>13</v>
      </c>
      <c r="D4760" t="s">
        <v>18</v>
      </c>
      <c r="E4760" t="s">
        <v>12</v>
      </c>
      <c r="F4760" t="s">
        <v>10</v>
      </c>
      <c r="G4760">
        <v>1410</v>
      </c>
      <c r="H4760" t="str">
        <f t="shared" si="74"/>
        <v>Orta yas</v>
      </c>
    </row>
    <row r="4761" spans="1:8" x14ac:dyDescent="0.3">
      <c r="A4761">
        <v>204759</v>
      </c>
      <c r="B4761">
        <v>0</v>
      </c>
      <c r="C4761" t="s">
        <v>13</v>
      </c>
      <c r="D4761" t="s">
        <v>14</v>
      </c>
      <c r="E4761" t="s">
        <v>12</v>
      </c>
      <c r="F4761" t="s">
        <v>10</v>
      </c>
      <c r="G4761">
        <v>1586</v>
      </c>
      <c r="H4761" t="str">
        <f t="shared" si="74"/>
        <v>Bilinmir</v>
      </c>
    </row>
    <row r="4762" spans="1:8" x14ac:dyDescent="0.3">
      <c r="A4762">
        <v>204760</v>
      </c>
      <c r="B4762">
        <v>52</v>
      </c>
      <c r="C4762" t="s">
        <v>13</v>
      </c>
      <c r="D4762" t="s">
        <v>21</v>
      </c>
      <c r="E4762" t="s">
        <v>19</v>
      </c>
      <c r="F4762" t="s">
        <v>10</v>
      </c>
      <c r="G4762">
        <v>1694</v>
      </c>
      <c r="H4762" t="str">
        <f t="shared" si="74"/>
        <v>Yuksek yas</v>
      </c>
    </row>
    <row r="4763" spans="1:8" x14ac:dyDescent="0.3">
      <c r="A4763">
        <v>204761</v>
      </c>
      <c r="B4763">
        <v>30</v>
      </c>
      <c r="C4763" t="s">
        <v>7</v>
      </c>
      <c r="D4763" t="s">
        <v>21</v>
      </c>
      <c r="E4763" t="s">
        <v>19</v>
      </c>
      <c r="F4763" t="s">
        <v>10</v>
      </c>
      <c r="G4763">
        <v>1598</v>
      </c>
      <c r="H4763" t="str">
        <f t="shared" si="74"/>
        <v>Kicik yas</v>
      </c>
    </row>
    <row r="4764" spans="1:8" x14ac:dyDescent="0.3">
      <c r="A4764">
        <v>204762</v>
      </c>
      <c r="B4764">
        <v>64</v>
      </c>
      <c r="C4764" t="s">
        <v>16</v>
      </c>
      <c r="D4764" t="s">
        <v>20</v>
      </c>
      <c r="E4764" t="s">
        <v>12</v>
      </c>
      <c r="F4764" t="s">
        <v>10</v>
      </c>
      <c r="G4764">
        <v>1270</v>
      </c>
      <c r="H4764" t="str">
        <f t="shared" si="74"/>
        <v>Yuksek yas</v>
      </c>
    </row>
    <row r="4765" spans="1:8" x14ac:dyDescent="0.3">
      <c r="A4765">
        <v>204763</v>
      </c>
      <c r="B4765">
        <v>51</v>
      </c>
      <c r="C4765" t="s">
        <v>13</v>
      </c>
      <c r="D4765" t="s">
        <v>17</v>
      </c>
      <c r="E4765" t="s">
        <v>19</v>
      </c>
      <c r="F4765" t="s">
        <v>10</v>
      </c>
      <c r="G4765">
        <v>1179</v>
      </c>
      <c r="H4765" t="str">
        <f t="shared" si="74"/>
        <v>Yuksek yas</v>
      </c>
    </row>
    <row r="4766" spans="1:8" x14ac:dyDescent="0.3">
      <c r="A4766">
        <v>204764</v>
      </c>
      <c r="B4766">
        <v>28</v>
      </c>
      <c r="C4766" t="s">
        <v>7</v>
      </c>
      <c r="D4766" t="s">
        <v>21</v>
      </c>
      <c r="E4766" t="s">
        <v>12</v>
      </c>
      <c r="F4766" t="s">
        <v>10</v>
      </c>
      <c r="G4766">
        <v>1414</v>
      </c>
      <c r="H4766" t="str">
        <f t="shared" si="74"/>
        <v>Kicik yas</v>
      </c>
    </row>
    <row r="4767" spans="1:8" x14ac:dyDescent="0.3">
      <c r="A4767">
        <v>204765</v>
      </c>
      <c r="B4767">
        <v>0</v>
      </c>
      <c r="C4767" t="s">
        <v>7</v>
      </c>
      <c r="D4767" t="s">
        <v>18</v>
      </c>
      <c r="E4767" t="s">
        <v>15</v>
      </c>
      <c r="F4767" t="s">
        <v>10</v>
      </c>
      <c r="G4767">
        <v>1756</v>
      </c>
      <c r="H4767" t="str">
        <f t="shared" si="74"/>
        <v>Bilinmir</v>
      </c>
    </row>
    <row r="4768" spans="1:8" x14ac:dyDescent="0.3">
      <c r="A4768">
        <v>204766</v>
      </c>
      <c r="B4768">
        <v>68</v>
      </c>
      <c r="C4768" t="s">
        <v>7</v>
      </c>
      <c r="D4768" t="s">
        <v>18</v>
      </c>
      <c r="E4768" t="s">
        <v>15</v>
      </c>
      <c r="F4768" t="s">
        <v>10</v>
      </c>
      <c r="G4768">
        <v>1345</v>
      </c>
      <c r="H4768" t="str">
        <f t="shared" si="74"/>
        <v>Yuksek yas</v>
      </c>
    </row>
    <row r="4769" spans="1:8" x14ac:dyDescent="0.3">
      <c r="A4769">
        <v>204767</v>
      </c>
      <c r="B4769">
        <v>78</v>
      </c>
      <c r="C4769" t="s">
        <v>13</v>
      </c>
      <c r="D4769" t="s">
        <v>14</v>
      </c>
      <c r="E4769" t="s">
        <v>15</v>
      </c>
      <c r="F4769" t="s">
        <v>10</v>
      </c>
      <c r="G4769">
        <v>1518</v>
      </c>
      <c r="H4769" t="str">
        <f t="shared" si="74"/>
        <v>Yuksek yas</v>
      </c>
    </row>
    <row r="4770" spans="1:8" x14ac:dyDescent="0.3">
      <c r="A4770">
        <v>204768</v>
      </c>
      <c r="B4770">
        <v>34</v>
      </c>
      <c r="C4770" t="s">
        <v>13</v>
      </c>
      <c r="D4770" t="s">
        <v>17</v>
      </c>
      <c r="E4770" t="s">
        <v>19</v>
      </c>
      <c r="F4770" t="s">
        <v>10</v>
      </c>
      <c r="G4770">
        <v>1780</v>
      </c>
      <c r="H4770" t="str">
        <f t="shared" si="74"/>
        <v>Kicik yas</v>
      </c>
    </row>
    <row r="4771" spans="1:8" x14ac:dyDescent="0.3">
      <c r="A4771">
        <v>204769</v>
      </c>
      <c r="B4771">
        <v>52</v>
      </c>
      <c r="C4771" t="s">
        <v>16</v>
      </c>
      <c r="D4771" t="s">
        <v>8</v>
      </c>
      <c r="E4771" t="s">
        <v>12</v>
      </c>
      <c r="F4771" t="s">
        <v>10</v>
      </c>
      <c r="G4771">
        <v>1437</v>
      </c>
      <c r="H4771" t="str">
        <f t="shared" si="74"/>
        <v>Yuksek yas</v>
      </c>
    </row>
    <row r="4772" spans="1:8" x14ac:dyDescent="0.3">
      <c r="A4772">
        <v>204770</v>
      </c>
      <c r="B4772">
        <v>77</v>
      </c>
      <c r="C4772" t="s">
        <v>7</v>
      </c>
      <c r="D4772" t="s">
        <v>14</v>
      </c>
      <c r="E4772" t="s">
        <v>9</v>
      </c>
      <c r="F4772" t="s">
        <v>10</v>
      </c>
      <c r="G4772">
        <v>1012</v>
      </c>
      <c r="H4772" t="str">
        <f t="shared" si="74"/>
        <v>Yuksek yas</v>
      </c>
    </row>
    <row r="4773" spans="1:8" x14ac:dyDescent="0.3">
      <c r="A4773">
        <v>204771</v>
      </c>
      <c r="B4773">
        <v>35</v>
      </c>
      <c r="C4773" t="s">
        <v>13</v>
      </c>
      <c r="D4773" t="s">
        <v>20</v>
      </c>
      <c r="E4773" t="s">
        <v>15</v>
      </c>
      <c r="F4773" t="s">
        <v>10</v>
      </c>
      <c r="G4773">
        <v>1403</v>
      </c>
      <c r="H4773" t="str">
        <f t="shared" si="74"/>
        <v>Orta yas</v>
      </c>
    </row>
    <row r="4774" spans="1:8" x14ac:dyDescent="0.3">
      <c r="A4774">
        <v>204772</v>
      </c>
      <c r="B4774">
        <v>57</v>
      </c>
      <c r="C4774" t="s">
        <v>7</v>
      </c>
      <c r="D4774" t="s">
        <v>21</v>
      </c>
      <c r="E4774" t="s">
        <v>12</v>
      </c>
      <c r="F4774" t="s">
        <v>10</v>
      </c>
      <c r="G4774">
        <v>1737</v>
      </c>
      <c r="H4774" t="str">
        <f t="shared" si="74"/>
        <v>Yuksek yas</v>
      </c>
    </row>
    <row r="4775" spans="1:8" x14ac:dyDescent="0.3">
      <c r="A4775">
        <v>204773</v>
      </c>
      <c r="B4775">
        <v>39</v>
      </c>
      <c r="C4775" t="s">
        <v>7</v>
      </c>
      <c r="D4775" t="s">
        <v>18</v>
      </c>
      <c r="E4775" t="s">
        <v>19</v>
      </c>
      <c r="F4775" t="s">
        <v>10</v>
      </c>
      <c r="G4775">
        <v>1777</v>
      </c>
      <c r="H4775" t="str">
        <f t="shared" si="74"/>
        <v>Orta yas</v>
      </c>
    </row>
    <row r="4776" spans="1:8" x14ac:dyDescent="0.3">
      <c r="A4776">
        <v>204774</v>
      </c>
      <c r="B4776">
        <v>74</v>
      </c>
      <c r="C4776" t="s">
        <v>16</v>
      </c>
      <c r="D4776" t="s">
        <v>8</v>
      </c>
      <c r="E4776" t="s">
        <v>15</v>
      </c>
      <c r="F4776" t="s">
        <v>10</v>
      </c>
      <c r="G4776">
        <v>1753</v>
      </c>
      <c r="H4776" t="str">
        <f t="shared" si="74"/>
        <v>Yuksek yas</v>
      </c>
    </row>
    <row r="4777" spans="1:8" x14ac:dyDescent="0.3">
      <c r="A4777">
        <v>204775</v>
      </c>
      <c r="B4777">
        <v>41</v>
      </c>
      <c r="C4777" t="s">
        <v>13</v>
      </c>
      <c r="D4777" t="s">
        <v>21</v>
      </c>
      <c r="E4777" t="s">
        <v>12</v>
      </c>
      <c r="F4777" t="s">
        <v>10</v>
      </c>
      <c r="G4777">
        <v>1379</v>
      </c>
      <c r="H4777" t="str">
        <f t="shared" si="74"/>
        <v>Orta yas</v>
      </c>
    </row>
    <row r="4778" spans="1:8" x14ac:dyDescent="0.3">
      <c r="A4778">
        <v>204776</v>
      </c>
      <c r="B4778">
        <v>75</v>
      </c>
      <c r="C4778" t="s">
        <v>13</v>
      </c>
      <c r="D4778" t="s">
        <v>17</v>
      </c>
      <c r="E4778" t="s">
        <v>9</v>
      </c>
      <c r="F4778" t="s">
        <v>10</v>
      </c>
      <c r="G4778">
        <v>1691</v>
      </c>
      <c r="H4778" t="str">
        <f t="shared" si="74"/>
        <v>Yuksek yas</v>
      </c>
    </row>
    <row r="4779" spans="1:8" x14ac:dyDescent="0.3">
      <c r="A4779">
        <v>204777</v>
      </c>
      <c r="B4779">
        <v>36</v>
      </c>
      <c r="C4779" t="s">
        <v>7</v>
      </c>
      <c r="D4779" t="s">
        <v>8</v>
      </c>
      <c r="E4779" t="s">
        <v>19</v>
      </c>
      <c r="F4779" t="s">
        <v>10</v>
      </c>
      <c r="G4779">
        <v>1420</v>
      </c>
      <c r="H4779" t="str">
        <f t="shared" si="74"/>
        <v>Orta yas</v>
      </c>
    </row>
    <row r="4780" spans="1:8" x14ac:dyDescent="0.3">
      <c r="A4780">
        <v>204778</v>
      </c>
      <c r="B4780">
        <v>54</v>
      </c>
      <c r="C4780" t="s">
        <v>7</v>
      </c>
      <c r="D4780" t="s">
        <v>17</v>
      </c>
      <c r="E4780" t="s">
        <v>19</v>
      </c>
      <c r="F4780" t="s">
        <v>10</v>
      </c>
      <c r="G4780">
        <v>1179</v>
      </c>
      <c r="H4780" t="str">
        <f t="shared" si="74"/>
        <v>Yuksek yas</v>
      </c>
    </row>
    <row r="4781" spans="1:8" x14ac:dyDescent="0.3">
      <c r="A4781">
        <v>204779</v>
      </c>
      <c r="B4781">
        <v>56</v>
      </c>
      <c r="C4781" t="s">
        <v>16</v>
      </c>
      <c r="D4781" t="s">
        <v>14</v>
      </c>
      <c r="E4781" t="s">
        <v>19</v>
      </c>
      <c r="F4781" t="s">
        <v>10</v>
      </c>
      <c r="G4781">
        <v>1637</v>
      </c>
      <c r="H4781" t="str">
        <f t="shared" si="74"/>
        <v>Yuksek yas</v>
      </c>
    </row>
    <row r="4782" spans="1:8" x14ac:dyDescent="0.3">
      <c r="A4782">
        <v>204780</v>
      </c>
      <c r="B4782">
        <v>38</v>
      </c>
      <c r="C4782" t="s">
        <v>16</v>
      </c>
      <c r="D4782" t="s">
        <v>20</v>
      </c>
      <c r="E4782" t="s">
        <v>15</v>
      </c>
      <c r="F4782" t="s">
        <v>10</v>
      </c>
      <c r="G4782">
        <v>1282</v>
      </c>
      <c r="H4782" t="str">
        <f t="shared" si="74"/>
        <v>Orta yas</v>
      </c>
    </row>
    <row r="4783" spans="1:8" x14ac:dyDescent="0.3">
      <c r="A4783">
        <v>204781</v>
      </c>
      <c r="B4783">
        <v>25</v>
      </c>
      <c r="C4783" t="s">
        <v>16</v>
      </c>
      <c r="D4783" t="s">
        <v>14</v>
      </c>
      <c r="E4783" t="s">
        <v>19</v>
      </c>
      <c r="F4783" t="s">
        <v>10</v>
      </c>
      <c r="G4783">
        <v>1417</v>
      </c>
      <c r="H4783" t="str">
        <f t="shared" si="74"/>
        <v>Kicik yas</v>
      </c>
    </row>
    <row r="4784" spans="1:8" x14ac:dyDescent="0.3">
      <c r="A4784">
        <v>204782</v>
      </c>
      <c r="B4784">
        <v>45</v>
      </c>
      <c r="C4784" t="s">
        <v>16</v>
      </c>
      <c r="D4784" t="s">
        <v>21</v>
      </c>
      <c r="E4784" t="s">
        <v>15</v>
      </c>
      <c r="F4784" t="s">
        <v>10</v>
      </c>
      <c r="G4784">
        <v>1355</v>
      </c>
      <c r="H4784" t="str">
        <f t="shared" si="74"/>
        <v>Orta yas</v>
      </c>
    </row>
    <row r="4785" spans="1:8" x14ac:dyDescent="0.3">
      <c r="A4785">
        <v>204783</v>
      </c>
      <c r="B4785">
        <v>22</v>
      </c>
      <c r="C4785" t="s">
        <v>16</v>
      </c>
      <c r="D4785" t="s">
        <v>14</v>
      </c>
      <c r="E4785" t="s">
        <v>15</v>
      </c>
      <c r="F4785" t="s">
        <v>10</v>
      </c>
      <c r="G4785">
        <v>1701</v>
      </c>
      <c r="H4785" t="str">
        <f t="shared" si="74"/>
        <v>Kicik yas</v>
      </c>
    </row>
    <row r="4786" spans="1:8" x14ac:dyDescent="0.3">
      <c r="A4786">
        <v>204784</v>
      </c>
      <c r="B4786">
        <v>34</v>
      </c>
      <c r="C4786" t="s">
        <v>16</v>
      </c>
      <c r="D4786" t="s">
        <v>14</v>
      </c>
      <c r="E4786" t="s">
        <v>15</v>
      </c>
      <c r="F4786" t="s">
        <v>10</v>
      </c>
      <c r="G4786">
        <v>1015</v>
      </c>
      <c r="H4786" t="str">
        <f t="shared" si="74"/>
        <v>Kicik yas</v>
      </c>
    </row>
    <row r="4787" spans="1:8" x14ac:dyDescent="0.3">
      <c r="A4787">
        <v>204785</v>
      </c>
      <c r="B4787">
        <v>54</v>
      </c>
      <c r="C4787" t="s">
        <v>7</v>
      </c>
      <c r="D4787" t="s">
        <v>21</v>
      </c>
      <c r="E4787" t="s">
        <v>15</v>
      </c>
      <c r="F4787" t="s">
        <v>10</v>
      </c>
      <c r="G4787">
        <v>1314</v>
      </c>
      <c r="H4787" t="str">
        <f t="shared" si="74"/>
        <v>Yuksek yas</v>
      </c>
    </row>
    <row r="4788" spans="1:8" x14ac:dyDescent="0.3">
      <c r="A4788">
        <v>204786</v>
      </c>
      <c r="B4788">
        <v>53</v>
      </c>
      <c r="C4788" t="s">
        <v>16</v>
      </c>
      <c r="D4788" t="s">
        <v>14</v>
      </c>
      <c r="E4788" t="s">
        <v>15</v>
      </c>
      <c r="F4788" t="s">
        <v>10</v>
      </c>
      <c r="G4788">
        <v>1532</v>
      </c>
      <c r="H4788" t="str">
        <f t="shared" si="74"/>
        <v>Yuksek yas</v>
      </c>
    </row>
    <row r="4789" spans="1:8" x14ac:dyDescent="0.3">
      <c r="A4789">
        <v>204787</v>
      </c>
      <c r="B4789">
        <v>71</v>
      </c>
      <c r="C4789" t="s">
        <v>7</v>
      </c>
      <c r="D4789" t="s">
        <v>14</v>
      </c>
      <c r="E4789" t="s">
        <v>15</v>
      </c>
      <c r="F4789" t="s">
        <v>10</v>
      </c>
      <c r="G4789">
        <v>1015</v>
      </c>
      <c r="H4789" t="str">
        <f t="shared" si="74"/>
        <v>Yuksek yas</v>
      </c>
    </row>
    <row r="4790" spans="1:8" x14ac:dyDescent="0.3">
      <c r="A4790">
        <v>204788</v>
      </c>
      <c r="B4790">
        <v>36</v>
      </c>
      <c r="C4790" t="s">
        <v>7</v>
      </c>
      <c r="D4790" t="s">
        <v>18</v>
      </c>
      <c r="E4790" t="s">
        <v>15</v>
      </c>
      <c r="F4790" t="s">
        <v>10</v>
      </c>
      <c r="G4790">
        <v>1464</v>
      </c>
      <c r="H4790" t="str">
        <f t="shared" si="74"/>
        <v>Orta yas</v>
      </c>
    </row>
    <row r="4791" spans="1:8" x14ac:dyDescent="0.3">
      <c r="A4791">
        <v>204789</v>
      </c>
      <c r="B4791">
        <v>44</v>
      </c>
      <c r="C4791" t="s">
        <v>11</v>
      </c>
      <c r="D4791" t="s">
        <v>20</v>
      </c>
      <c r="E4791" t="s">
        <v>19</v>
      </c>
      <c r="F4791" t="s">
        <v>10</v>
      </c>
      <c r="G4791">
        <v>1462</v>
      </c>
      <c r="H4791" t="str">
        <f t="shared" si="74"/>
        <v>Orta yas</v>
      </c>
    </row>
    <row r="4792" spans="1:8" x14ac:dyDescent="0.3">
      <c r="A4792">
        <v>204790</v>
      </c>
      <c r="B4792">
        <v>70</v>
      </c>
      <c r="C4792" t="s">
        <v>7</v>
      </c>
      <c r="D4792" t="s">
        <v>17</v>
      </c>
      <c r="E4792" t="s">
        <v>19</v>
      </c>
      <c r="F4792" t="s">
        <v>10</v>
      </c>
      <c r="G4792">
        <v>1780</v>
      </c>
      <c r="H4792" t="str">
        <f t="shared" si="74"/>
        <v>Yuksek yas</v>
      </c>
    </row>
    <row r="4793" spans="1:8" x14ac:dyDescent="0.3">
      <c r="A4793">
        <v>204791</v>
      </c>
      <c r="B4793">
        <v>51</v>
      </c>
      <c r="C4793" t="s">
        <v>7</v>
      </c>
      <c r="D4793" t="s">
        <v>8</v>
      </c>
      <c r="E4793" t="s">
        <v>19</v>
      </c>
      <c r="F4793" t="s">
        <v>10</v>
      </c>
      <c r="G4793">
        <v>1544</v>
      </c>
      <c r="H4793" t="str">
        <f t="shared" si="74"/>
        <v>Yuksek yas</v>
      </c>
    </row>
    <row r="4794" spans="1:8" x14ac:dyDescent="0.3">
      <c r="A4794">
        <v>204792</v>
      </c>
      <c r="B4794">
        <v>28</v>
      </c>
      <c r="C4794" t="s">
        <v>16</v>
      </c>
      <c r="D4794" t="s">
        <v>18</v>
      </c>
      <c r="E4794" t="s">
        <v>15</v>
      </c>
      <c r="F4794" t="s">
        <v>10</v>
      </c>
      <c r="G4794">
        <v>1693</v>
      </c>
      <c r="H4794" t="str">
        <f t="shared" si="74"/>
        <v>Kicik yas</v>
      </c>
    </row>
    <row r="4795" spans="1:8" x14ac:dyDescent="0.3">
      <c r="A4795">
        <v>204793</v>
      </c>
      <c r="B4795">
        <v>71</v>
      </c>
      <c r="C4795" t="s">
        <v>7</v>
      </c>
      <c r="D4795" t="s">
        <v>14</v>
      </c>
      <c r="E4795" t="s">
        <v>12</v>
      </c>
      <c r="F4795" t="s">
        <v>10</v>
      </c>
      <c r="G4795">
        <v>1068</v>
      </c>
      <c r="H4795" t="str">
        <f t="shared" si="74"/>
        <v>Yuksek yas</v>
      </c>
    </row>
    <row r="4796" spans="1:8" x14ac:dyDescent="0.3">
      <c r="A4796">
        <v>204794</v>
      </c>
      <c r="B4796">
        <v>62</v>
      </c>
      <c r="C4796" t="s">
        <v>16</v>
      </c>
      <c r="D4796" t="s">
        <v>18</v>
      </c>
      <c r="E4796" t="s">
        <v>12</v>
      </c>
      <c r="F4796" t="s">
        <v>10</v>
      </c>
      <c r="G4796">
        <v>1410</v>
      </c>
      <c r="H4796" t="str">
        <f t="shared" si="74"/>
        <v>Yuksek yas</v>
      </c>
    </row>
    <row r="4797" spans="1:8" x14ac:dyDescent="0.3">
      <c r="A4797">
        <v>204795</v>
      </c>
      <c r="B4797">
        <v>64</v>
      </c>
      <c r="C4797" t="s">
        <v>16</v>
      </c>
      <c r="D4797" t="s">
        <v>8</v>
      </c>
      <c r="E4797" t="s">
        <v>15</v>
      </c>
      <c r="F4797" t="s">
        <v>10</v>
      </c>
      <c r="G4797">
        <v>1051</v>
      </c>
      <c r="H4797" t="str">
        <f t="shared" si="74"/>
        <v>Yuksek yas</v>
      </c>
    </row>
    <row r="4798" spans="1:8" x14ac:dyDescent="0.3">
      <c r="A4798">
        <v>204796</v>
      </c>
      <c r="B4798">
        <v>29</v>
      </c>
      <c r="C4798" t="s">
        <v>16</v>
      </c>
      <c r="D4798" t="s">
        <v>8</v>
      </c>
      <c r="E4798" t="s">
        <v>19</v>
      </c>
      <c r="F4798" t="s">
        <v>10</v>
      </c>
      <c r="G4798">
        <v>1064</v>
      </c>
      <c r="H4798" t="str">
        <f t="shared" si="74"/>
        <v>Kicik yas</v>
      </c>
    </row>
    <row r="4799" spans="1:8" x14ac:dyDescent="0.3">
      <c r="A4799">
        <v>204797</v>
      </c>
      <c r="B4799">
        <v>71</v>
      </c>
      <c r="C4799" t="s">
        <v>13</v>
      </c>
      <c r="D4799" t="s">
        <v>14</v>
      </c>
      <c r="E4799" t="s">
        <v>9</v>
      </c>
      <c r="F4799" t="s">
        <v>10</v>
      </c>
      <c r="G4799">
        <v>1811</v>
      </c>
      <c r="H4799" t="str">
        <f t="shared" si="74"/>
        <v>Yuksek yas</v>
      </c>
    </row>
    <row r="4800" spans="1:8" x14ac:dyDescent="0.3">
      <c r="A4800">
        <v>204798</v>
      </c>
      <c r="B4800">
        <v>38</v>
      </c>
      <c r="C4800" t="s">
        <v>16</v>
      </c>
      <c r="D4800" t="s">
        <v>18</v>
      </c>
      <c r="E4800" t="s">
        <v>9</v>
      </c>
      <c r="F4800" t="s">
        <v>10</v>
      </c>
      <c r="G4800">
        <v>1925</v>
      </c>
      <c r="H4800" t="str">
        <f t="shared" si="74"/>
        <v>Orta yas</v>
      </c>
    </row>
    <row r="4801" spans="1:8" x14ac:dyDescent="0.3">
      <c r="A4801">
        <v>204799</v>
      </c>
      <c r="B4801">
        <v>71</v>
      </c>
      <c r="C4801" t="s">
        <v>11</v>
      </c>
      <c r="D4801" t="s">
        <v>17</v>
      </c>
      <c r="E4801" t="s">
        <v>9</v>
      </c>
      <c r="F4801" t="s">
        <v>10</v>
      </c>
      <c r="G4801">
        <v>1918</v>
      </c>
      <c r="H4801" t="str">
        <f t="shared" si="74"/>
        <v>Yuksek yas</v>
      </c>
    </row>
    <row r="4802" spans="1:8" x14ac:dyDescent="0.3">
      <c r="A4802">
        <v>204800</v>
      </c>
      <c r="B4802">
        <v>28</v>
      </c>
      <c r="C4802" t="s">
        <v>16</v>
      </c>
      <c r="D4802" t="s">
        <v>8</v>
      </c>
      <c r="E4802" t="s">
        <v>19</v>
      </c>
      <c r="F4802" t="s">
        <v>10</v>
      </c>
      <c r="G4802">
        <v>1846</v>
      </c>
      <c r="H4802" t="str">
        <f t="shared" ref="H4802:H4865" si="75">IF(B4802=0, "Bilinmir",
    IF(AND(B4802&gt;0, B4802&lt;35), "Kicik yas",
        IF(AND(B4802&gt;=35, B4802&lt;50), "Orta yas",
            "Yuksek yas"
        )
    )
)</f>
        <v>Kicik yas</v>
      </c>
    </row>
    <row r="4803" spans="1:8" x14ac:dyDescent="0.3">
      <c r="A4803">
        <v>204801</v>
      </c>
      <c r="B4803">
        <v>56</v>
      </c>
      <c r="C4803" t="s">
        <v>16</v>
      </c>
      <c r="D4803" t="s">
        <v>21</v>
      </c>
      <c r="E4803" t="s">
        <v>9</v>
      </c>
      <c r="F4803" t="s">
        <v>10</v>
      </c>
      <c r="G4803">
        <v>1739</v>
      </c>
      <c r="H4803" t="str">
        <f t="shared" si="75"/>
        <v>Yuksek yas</v>
      </c>
    </row>
    <row r="4804" spans="1:8" x14ac:dyDescent="0.3">
      <c r="A4804">
        <v>204802</v>
      </c>
      <c r="B4804">
        <v>45</v>
      </c>
      <c r="C4804" t="s">
        <v>16</v>
      </c>
      <c r="D4804" t="s">
        <v>20</v>
      </c>
      <c r="E4804" t="s">
        <v>15</v>
      </c>
      <c r="F4804" t="s">
        <v>10</v>
      </c>
      <c r="G4804">
        <v>1466</v>
      </c>
      <c r="H4804" t="str">
        <f t="shared" si="75"/>
        <v>Orta yas</v>
      </c>
    </row>
    <row r="4805" spans="1:8" x14ac:dyDescent="0.3">
      <c r="A4805">
        <v>204803</v>
      </c>
      <c r="B4805">
        <v>22</v>
      </c>
      <c r="C4805" t="s">
        <v>11</v>
      </c>
      <c r="D4805" t="s">
        <v>21</v>
      </c>
      <c r="E4805" t="s">
        <v>12</v>
      </c>
      <c r="F4805" t="s">
        <v>10</v>
      </c>
      <c r="G4805">
        <v>1733</v>
      </c>
      <c r="H4805" t="str">
        <f t="shared" si="75"/>
        <v>Kicik yas</v>
      </c>
    </row>
    <row r="4806" spans="1:8" x14ac:dyDescent="0.3">
      <c r="A4806">
        <v>204804</v>
      </c>
      <c r="B4806">
        <v>34</v>
      </c>
      <c r="C4806" t="s">
        <v>7</v>
      </c>
      <c r="D4806" t="s">
        <v>14</v>
      </c>
      <c r="E4806" t="s">
        <v>15</v>
      </c>
      <c r="F4806" t="s">
        <v>10</v>
      </c>
      <c r="G4806">
        <v>1271</v>
      </c>
      <c r="H4806" t="str">
        <f t="shared" si="75"/>
        <v>Kicik yas</v>
      </c>
    </row>
    <row r="4807" spans="1:8" x14ac:dyDescent="0.3">
      <c r="A4807">
        <v>204805</v>
      </c>
      <c r="B4807">
        <v>73</v>
      </c>
      <c r="C4807" t="s">
        <v>13</v>
      </c>
      <c r="D4807" t="s">
        <v>21</v>
      </c>
      <c r="E4807" t="s">
        <v>19</v>
      </c>
      <c r="F4807" t="s">
        <v>10</v>
      </c>
      <c r="G4807">
        <v>1438</v>
      </c>
      <c r="H4807" t="str">
        <f t="shared" si="75"/>
        <v>Yuksek yas</v>
      </c>
    </row>
    <row r="4808" spans="1:8" x14ac:dyDescent="0.3">
      <c r="A4808">
        <v>204806</v>
      </c>
      <c r="B4808">
        <v>37</v>
      </c>
      <c r="C4808" t="s">
        <v>7</v>
      </c>
      <c r="D4808" t="s">
        <v>8</v>
      </c>
      <c r="E4808" t="s">
        <v>9</v>
      </c>
      <c r="F4808" t="s">
        <v>10</v>
      </c>
      <c r="G4808">
        <v>1529</v>
      </c>
      <c r="H4808" t="str">
        <f t="shared" si="75"/>
        <v>Orta yas</v>
      </c>
    </row>
    <row r="4809" spans="1:8" x14ac:dyDescent="0.3">
      <c r="A4809">
        <v>204807</v>
      </c>
      <c r="B4809">
        <v>58</v>
      </c>
      <c r="C4809" t="s">
        <v>13</v>
      </c>
      <c r="D4809" t="s">
        <v>14</v>
      </c>
      <c r="E4809" t="s">
        <v>12</v>
      </c>
      <c r="F4809" t="s">
        <v>10</v>
      </c>
      <c r="G4809">
        <v>1729</v>
      </c>
      <c r="H4809" t="str">
        <f t="shared" si="75"/>
        <v>Yuksek yas</v>
      </c>
    </row>
    <row r="4810" spans="1:8" x14ac:dyDescent="0.3">
      <c r="A4810">
        <v>204808</v>
      </c>
      <c r="B4810">
        <v>63</v>
      </c>
      <c r="C4810" t="s">
        <v>7</v>
      </c>
      <c r="D4810" t="s">
        <v>17</v>
      </c>
      <c r="E4810" t="s">
        <v>19</v>
      </c>
      <c r="F4810" t="s">
        <v>10</v>
      </c>
      <c r="G4810">
        <v>1272</v>
      </c>
      <c r="H4810" t="str">
        <f t="shared" si="75"/>
        <v>Yuksek yas</v>
      </c>
    </row>
    <row r="4811" spans="1:8" x14ac:dyDescent="0.3">
      <c r="A4811">
        <v>204809</v>
      </c>
      <c r="B4811">
        <v>75</v>
      </c>
      <c r="C4811" t="s">
        <v>13</v>
      </c>
      <c r="D4811" t="s">
        <v>20</v>
      </c>
      <c r="E4811" t="s">
        <v>19</v>
      </c>
      <c r="F4811" t="s">
        <v>10</v>
      </c>
      <c r="G4811">
        <v>1458</v>
      </c>
      <c r="H4811" t="str">
        <f t="shared" si="75"/>
        <v>Yuksek yas</v>
      </c>
    </row>
    <row r="4812" spans="1:8" x14ac:dyDescent="0.3">
      <c r="A4812">
        <v>204810</v>
      </c>
      <c r="B4812">
        <v>29</v>
      </c>
      <c r="C4812" t="s">
        <v>16</v>
      </c>
      <c r="D4812" t="s">
        <v>21</v>
      </c>
      <c r="E4812" t="s">
        <v>19</v>
      </c>
      <c r="F4812" t="s">
        <v>10</v>
      </c>
      <c r="G4812">
        <v>1819</v>
      </c>
      <c r="H4812" t="str">
        <f t="shared" si="75"/>
        <v>Kicik yas</v>
      </c>
    </row>
    <row r="4813" spans="1:8" x14ac:dyDescent="0.3">
      <c r="A4813">
        <v>204811</v>
      </c>
      <c r="B4813">
        <v>23</v>
      </c>
      <c r="C4813" t="s">
        <v>13</v>
      </c>
      <c r="D4813" t="s">
        <v>17</v>
      </c>
      <c r="E4813" t="s">
        <v>19</v>
      </c>
      <c r="F4813" t="s">
        <v>10</v>
      </c>
      <c r="G4813">
        <v>1172</v>
      </c>
      <c r="H4813" t="str">
        <f t="shared" si="75"/>
        <v>Kicik yas</v>
      </c>
    </row>
    <row r="4814" spans="1:8" x14ac:dyDescent="0.3">
      <c r="A4814">
        <v>204812</v>
      </c>
      <c r="B4814">
        <v>34</v>
      </c>
      <c r="C4814" t="s">
        <v>13</v>
      </c>
      <c r="D4814" t="s">
        <v>18</v>
      </c>
      <c r="E4814" t="s">
        <v>9</v>
      </c>
      <c r="F4814" t="s">
        <v>10</v>
      </c>
      <c r="G4814">
        <v>1567</v>
      </c>
      <c r="H4814" t="str">
        <f t="shared" si="75"/>
        <v>Kicik yas</v>
      </c>
    </row>
    <row r="4815" spans="1:8" x14ac:dyDescent="0.3">
      <c r="A4815">
        <v>204813</v>
      </c>
      <c r="B4815">
        <v>68</v>
      </c>
      <c r="C4815" t="s">
        <v>16</v>
      </c>
      <c r="D4815" t="s">
        <v>14</v>
      </c>
      <c r="E4815" t="s">
        <v>15</v>
      </c>
      <c r="F4815" t="s">
        <v>10</v>
      </c>
      <c r="G4815">
        <v>1860</v>
      </c>
      <c r="H4815" t="str">
        <f t="shared" si="75"/>
        <v>Yuksek yas</v>
      </c>
    </row>
    <row r="4816" spans="1:8" x14ac:dyDescent="0.3">
      <c r="A4816">
        <v>204814</v>
      </c>
      <c r="B4816">
        <v>36</v>
      </c>
      <c r="C4816" t="s">
        <v>16</v>
      </c>
      <c r="D4816" t="s">
        <v>17</v>
      </c>
      <c r="E4816" t="s">
        <v>12</v>
      </c>
      <c r="F4816" t="s">
        <v>10</v>
      </c>
      <c r="G4816">
        <v>1949</v>
      </c>
      <c r="H4816" t="str">
        <f t="shared" si="75"/>
        <v>Orta yas</v>
      </c>
    </row>
    <row r="4817" spans="1:8" x14ac:dyDescent="0.3">
      <c r="A4817">
        <v>204815</v>
      </c>
      <c r="B4817">
        <v>43</v>
      </c>
      <c r="C4817" t="s">
        <v>7</v>
      </c>
      <c r="D4817" t="s">
        <v>14</v>
      </c>
      <c r="E4817" t="s">
        <v>12</v>
      </c>
      <c r="F4817" t="s">
        <v>10</v>
      </c>
      <c r="G4817">
        <v>1520</v>
      </c>
      <c r="H4817" t="str">
        <f t="shared" si="75"/>
        <v>Orta yas</v>
      </c>
    </row>
    <row r="4818" spans="1:8" x14ac:dyDescent="0.3">
      <c r="A4818">
        <v>204816</v>
      </c>
      <c r="B4818">
        <v>65</v>
      </c>
      <c r="C4818" t="s">
        <v>7</v>
      </c>
      <c r="D4818" t="s">
        <v>17</v>
      </c>
      <c r="E4818" t="s">
        <v>12</v>
      </c>
      <c r="F4818" t="s">
        <v>10</v>
      </c>
      <c r="G4818">
        <v>1496</v>
      </c>
      <c r="H4818" t="str">
        <f t="shared" si="75"/>
        <v>Yuksek yas</v>
      </c>
    </row>
    <row r="4819" spans="1:8" x14ac:dyDescent="0.3">
      <c r="A4819">
        <v>204817</v>
      </c>
      <c r="B4819">
        <v>61</v>
      </c>
      <c r="C4819" t="s">
        <v>7</v>
      </c>
      <c r="D4819" t="s">
        <v>21</v>
      </c>
      <c r="E4819" t="s">
        <v>12</v>
      </c>
      <c r="F4819" t="s">
        <v>10</v>
      </c>
      <c r="G4819">
        <v>1912</v>
      </c>
      <c r="H4819" t="str">
        <f t="shared" si="75"/>
        <v>Yuksek yas</v>
      </c>
    </row>
    <row r="4820" spans="1:8" x14ac:dyDescent="0.3">
      <c r="A4820">
        <v>204818</v>
      </c>
      <c r="B4820">
        <v>61</v>
      </c>
      <c r="C4820" t="s">
        <v>13</v>
      </c>
      <c r="D4820" t="s">
        <v>8</v>
      </c>
      <c r="E4820" t="s">
        <v>9</v>
      </c>
      <c r="F4820" t="s">
        <v>10</v>
      </c>
      <c r="G4820">
        <v>1794</v>
      </c>
      <c r="H4820" t="str">
        <f t="shared" si="75"/>
        <v>Yuksek yas</v>
      </c>
    </row>
    <row r="4821" spans="1:8" x14ac:dyDescent="0.3">
      <c r="A4821">
        <v>204819</v>
      </c>
      <c r="B4821">
        <v>69</v>
      </c>
      <c r="C4821" t="s">
        <v>7</v>
      </c>
      <c r="D4821" t="s">
        <v>8</v>
      </c>
      <c r="E4821" t="s">
        <v>12</v>
      </c>
      <c r="F4821" t="s">
        <v>10</v>
      </c>
      <c r="G4821">
        <v>1804</v>
      </c>
      <c r="H4821" t="str">
        <f t="shared" si="75"/>
        <v>Yuksek yas</v>
      </c>
    </row>
    <row r="4822" spans="1:8" x14ac:dyDescent="0.3">
      <c r="A4822">
        <v>204820</v>
      </c>
      <c r="B4822">
        <v>49</v>
      </c>
      <c r="C4822" t="s">
        <v>13</v>
      </c>
      <c r="D4822" t="s">
        <v>18</v>
      </c>
      <c r="E4822" t="s">
        <v>9</v>
      </c>
      <c r="F4822" t="s">
        <v>10</v>
      </c>
      <c r="G4822">
        <v>1533</v>
      </c>
      <c r="H4822" t="str">
        <f t="shared" si="75"/>
        <v>Orta yas</v>
      </c>
    </row>
    <row r="4823" spans="1:8" x14ac:dyDescent="0.3">
      <c r="A4823">
        <v>204821</v>
      </c>
      <c r="B4823">
        <v>23</v>
      </c>
      <c r="C4823" t="s">
        <v>13</v>
      </c>
      <c r="D4823" t="s">
        <v>18</v>
      </c>
      <c r="E4823" t="s">
        <v>9</v>
      </c>
      <c r="F4823" t="s">
        <v>10</v>
      </c>
      <c r="G4823">
        <v>1071</v>
      </c>
      <c r="H4823" t="str">
        <f t="shared" si="75"/>
        <v>Kicik yas</v>
      </c>
    </row>
    <row r="4824" spans="1:8" x14ac:dyDescent="0.3">
      <c r="A4824">
        <v>204822</v>
      </c>
      <c r="B4824">
        <v>72</v>
      </c>
      <c r="C4824" t="s">
        <v>7</v>
      </c>
      <c r="D4824" t="s">
        <v>18</v>
      </c>
      <c r="E4824" t="s">
        <v>19</v>
      </c>
      <c r="F4824" t="s">
        <v>10</v>
      </c>
      <c r="G4824">
        <v>1962</v>
      </c>
      <c r="H4824" t="str">
        <f t="shared" si="75"/>
        <v>Yuksek yas</v>
      </c>
    </row>
    <row r="4825" spans="1:8" x14ac:dyDescent="0.3">
      <c r="A4825">
        <v>204823</v>
      </c>
      <c r="B4825">
        <v>75</v>
      </c>
      <c r="C4825" t="s">
        <v>7</v>
      </c>
      <c r="D4825" t="s">
        <v>8</v>
      </c>
      <c r="E4825" t="s">
        <v>9</v>
      </c>
      <c r="F4825" t="s">
        <v>10</v>
      </c>
      <c r="G4825">
        <v>1933</v>
      </c>
      <c r="H4825" t="str">
        <f t="shared" si="75"/>
        <v>Yuksek yas</v>
      </c>
    </row>
    <row r="4826" spans="1:8" x14ac:dyDescent="0.3">
      <c r="A4826">
        <v>204824</v>
      </c>
      <c r="B4826">
        <v>53</v>
      </c>
      <c r="C4826" t="s">
        <v>13</v>
      </c>
      <c r="D4826" t="s">
        <v>8</v>
      </c>
      <c r="E4826" t="s">
        <v>9</v>
      </c>
      <c r="F4826" t="s">
        <v>10</v>
      </c>
      <c r="G4826">
        <v>1866</v>
      </c>
      <c r="H4826" t="str">
        <f t="shared" si="75"/>
        <v>Yuksek yas</v>
      </c>
    </row>
    <row r="4827" spans="1:8" x14ac:dyDescent="0.3">
      <c r="A4827">
        <v>204825</v>
      </c>
      <c r="B4827">
        <v>55</v>
      </c>
      <c r="C4827" t="s">
        <v>16</v>
      </c>
      <c r="D4827" t="s">
        <v>14</v>
      </c>
      <c r="E4827" t="s">
        <v>12</v>
      </c>
      <c r="F4827" t="s">
        <v>10</v>
      </c>
      <c r="G4827">
        <v>1991</v>
      </c>
      <c r="H4827" t="str">
        <f t="shared" si="75"/>
        <v>Yuksek yas</v>
      </c>
    </row>
    <row r="4828" spans="1:8" x14ac:dyDescent="0.3">
      <c r="A4828">
        <v>204826</v>
      </c>
      <c r="B4828">
        <v>28</v>
      </c>
      <c r="C4828" t="s">
        <v>16</v>
      </c>
      <c r="D4828" t="s">
        <v>20</v>
      </c>
      <c r="E4828" t="s">
        <v>9</v>
      </c>
      <c r="F4828" t="s">
        <v>10</v>
      </c>
      <c r="G4828">
        <v>1839</v>
      </c>
      <c r="H4828" t="str">
        <f t="shared" si="75"/>
        <v>Kicik yas</v>
      </c>
    </row>
    <row r="4829" spans="1:8" x14ac:dyDescent="0.3">
      <c r="A4829">
        <v>204827</v>
      </c>
      <c r="B4829">
        <v>50</v>
      </c>
      <c r="C4829" t="s">
        <v>13</v>
      </c>
      <c r="D4829" t="s">
        <v>18</v>
      </c>
      <c r="E4829" t="s">
        <v>9</v>
      </c>
      <c r="F4829" t="s">
        <v>10</v>
      </c>
      <c r="G4829">
        <v>1171</v>
      </c>
      <c r="H4829" t="str">
        <f t="shared" si="75"/>
        <v>Yuksek yas</v>
      </c>
    </row>
    <row r="4830" spans="1:8" x14ac:dyDescent="0.3">
      <c r="A4830">
        <v>204828</v>
      </c>
      <c r="B4830">
        <v>79</v>
      </c>
      <c r="C4830" t="s">
        <v>7</v>
      </c>
      <c r="D4830" t="s">
        <v>21</v>
      </c>
      <c r="E4830" t="s">
        <v>9</v>
      </c>
      <c r="F4830" t="s">
        <v>10</v>
      </c>
      <c r="G4830">
        <v>1634</v>
      </c>
      <c r="H4830" t="str">
        <f t="shared" si="75"/>
        <v>Yuksek yas</v>
      </c>
    </row>
    <row r="4831" spans="1:8" x14ac:dyDescent="0.3">
      <c r="A4831">
        <v>204829</v>
      </c>
      <c r="B4831">
        <v>41</v>
      </c>
      <c r="C4831" t="s">
        <v>13</v>
      </c>
      <c r="D4831" t="s">
        <v>21</v>
      </c>
      <c r="E4831" t="s">
        <v>12</v>
      </c>
      <c r="F4831" t="s">
        <v>10</v>
      </c>
      <c r="G4831">
        <v>1602</v>
      </c>
      <c r="H4831" t="str">
        <f t="shared" si="75"/>
        <v>Orta yas</v>
      </c>
    </row>
    <row r="4832" spans="1:8" x14ac:dyDescent="0.3">
      <c r="A4832">
        <v>204830</v>
      </c>
      <c r="B4832">
        <v>40</v>
      </c>
      <c r="C4832" t="s">
        <v>13</v>
      </c>
      <c r="D4832" t="s">
        <v>14</v>
      </c>
      <c r="E4832" t="s">
        <v>15</v>
      </c>
      <c r="F4832" t="s">
        <v>10</v>
      </c>
      <c r="G4832">
        <v>1735</v>
      </c>
      <c r="H4832" t="str">
        <f t="shared" si="75"/>
        <v>Orta yas</v>
      </c>
    </row>
    <row r="4833" spans="1:8" x14ac:dyDescent="0.3">
      <c r="A4833">
        <v>204831</v>
      </c>
      <c r="B4833">
        <v>32</v>
      </c>
      <c r="C4833" t="s">
        <v>7</v>
      </c>
      <c r="D4833" t="s">
        <v>14</v>
      </c>
      <c r="E4833" t="s">
        <v>9</v>
      </c>
      <c r="F4833" t="s">
        <v>10</v>
      </c>
      <c r="G4833">
        <v>1291</v>
      </c>
      <c r="H4833" t="str">
        <f t="shared" si="75"/>
        <v>Kicik yas</v>
      </c>
    </row>
    <row r="4834" spans="1:8" x14ac:dyDescent="0.3">
      <c r="A4834">
        <v>204832</v>
      </c>
      <c r="B4834">
        <v>44</v>
      </c>
      <c r="C4834" t="s">
        <v>16</v>
      </c>
      <c r="D4834" t="s">
        <v>8</v>
      </c>
      <c r="E4834" t="s">
        <v>9</v>
      </c>
      <c r="F4834" t="s">
        <v>10</v>
      </c>
      <c r="G4834">
        <v>1865</v>
      </c>
      <c r="H4834" t="str">
        <f t="shared" si="75"/>
        <v>Orta yas</v>
      </c>
    </row>
    <row r="4835" spans="1:8" x14ac:dyDescent="0.3">
      <c r="A4835">
        <v>204833</v>
      </c>
      <c r="B4835">
        <v>28</v>
      </c>
      <c r="C4835" t="s">
        <v>13</v>
      </c>
      <c r="D4835" t="s">
        <v>18</v>
      </c>
      <c r="E4835" t="s">
        <v>19</v>
      </c>
      <c r="F4835" t="s">
        <v>10</v>
      </c>
      <c r="G4835">
        <v>1251</v>
      </c>
      <c r="H4835" t="str">
        <f t="shared" si="75"/>
        <v>Kicik yas</v>
      </c>
    </row>
    <row r="4836" spans="1:8" x14ac:dyDescent="0.3">
      <c r="A4836">
        <v>204834</v>
      </c>
      <c r="B4836">
        <v>74</v>
      </c>
      <c r="C4836" t="s">
        <v>16</v>
      </c>
      <c r="D4836" t="s">
        <v>21</v>
      </c>
      <c r="E4836" t="s">
        <v>12</v>
      </c>
      <c r="F4836" t="s">
        <v>10</v>
      </c>
      <c r="G4836">
        <v>1408</v>
      </c>
      <c r="H4836" t="str">
        <f t="shared" si="75"/>
        <v>Yuksek yas</v>
      </c>
    </row>
    <row r="4837" spans="1:8" x14ac:dyDescent="0.3">
      <c r="A4837">
        <v>204835</v>
      </c>
      <c r="B4837">
        <v>68</v>
      </c>
      <c r="C4837" t="s">
        <v>16</v>
      </c>
      <c r="D4837" t="s">
        <v>8</v>
      </c>
      <c r="E4837" t="s">
        <v>15</v>
      </c>
      <c r="F4837" t="s">
        <v>10</v>
      </c>
      <c r="G4837">
        <v>1990</v>
      </c>
      <c r="H4837" t="str">
        <f t="shared" si="75"/>
        <v>Yuksek yas</v>
      </c>
    </row>
    <row r="4838" spans="1:8" x14ac:dyDescent="0.3">
      <c r="A4838">
        <v>204836</v>
      </c>
      <c r="B4838">
        <v>67</v>
      </c>
      <c r="C4838" t="s">
        <v>7</v>
      </c>
      <c r="D4838" t="s">
        <v>18</v>
      </c>
      <c r="E4838" t="s">
        <v>19</v>
      </c>
      <c r="F4838" t="s">
        <v>10</v>
      </c>
      <c r="G4838">
        <v>1809</v>
      </c>
      <c r="H4838" t="str">
        <f t="shared" si="75"/>
        <v>Yuksek yas</v>
      </c>
    </row>
    <row r="4839" spans="1:8" x14ac:dyDescent="0.3">
      <c r="A4839">
        <v>204837</v>
      </c>
      <c r="B4839">
        <v>34</v>
      </c>
      <c r="C4839" t="s">
        <v>13</v>
      </c>
      <c r="D4839" t="s">
        <v>20</v>
      </c>
      <c r="E4839" t="s">
        <v>9</v>
      </c>
      <c r="F4839" t="s">
        <v>10</v>
      </c>
      <c r="G4839">
        <v>1366</v>
      </c>
      <c r="H4839" t="str">
        <f t="shared" si="75"/>
        <v>Kicik yas</v>
      </c>
    </row>
    <row r="4840" spans="1:8" x14ac:dyDescent="0.3">
      <c r="A4840">
        <v>204838</v>
      </c>
      <c r="B4840">
        <v>68</v>
      </c>
      <c r="C4840" t="s">
        <v>13</v>
      </c>
      <c r="D4840" t="s">
        <v>14</v>
      </c>
      <c r="E4840" t="s">
        <v>19</v>
      </c>
      <c r="F4840" t="s">
        <v>10</v>
      </c>
      <c r="G4840">
        <v>1255</v>
      </c>
      <c r="H4840" t="str">
        <f t="shared" si="75"/>
        <v>Yuksek yas</v>
      </c>
    </row>
    <row r="4841" spans="1:8" x14ac:dyDescent="0.3">
      <c r="A4841">
        <v>204839</v>
      </c>
      <c r="B4841">
        <v>70</v>
      </c>
      <c r="C4841" t="s">
        <v>16</v>
      </c>
      <c r="D4841" t="s">
        <v>14</v>
      </c>
      <c r="E4841" t="s">
        <v>12</v>
      </c>
      <c r="F4841" t="s">
        <v>10</v>
      </c>
      <c r="G4841">
        <v>1524</v>
      </c>
      <c r="H4841" t="str">
        <f t="shared" si="75"/>
        <v>Yuksek yas</v>
      </c>
    </row>
    <row r="4842" spans="1:8" x14ac:dyDescent="0.3">
      <c r="A4842">
        <v>204840</v>
      </c>
      <c r="B4842">
        <v>31</v>
      </c>
      <c r="C4842" t="s">
        <v>16</v>
      </c>
      <c r="D4842" t="s">
        <v>20</v>
      </c>
      <c r="E4842" t="s">
        <v>9</v>
      </c>
      <c r="F4842" t="s">
        <v>10</v>
      </c>
      <c r="G4842">
        <v>1439</v>
      </c>
      <c r="H4842" t="str">
        <f t="shared" si="75"/>
        <v>Kicik yas</v>
      </c>
    </row>
    <row r="4843" spans="1:8" x14ac:dyDescent="0.3">
      <c r="A4843">
        <v>204841</v>
      </c>
      <c r="B4843">
        <v>44</v>
      </c>
      <c r="C4843" t="s">
        <v>7</v>
      </c>
      <c r="D4843" t="s">
        <v>17</v>
      </c>
      <c r="E4843" t="s">
        <v>9</v>
      </c>
      <c r="F4843" t="s">
        <v>10</v>
      </c>
      <c r="G4843">
        <v>1334</v>
      </c>
      <c r="H4843" t="str">
        <f t="shared" si="75"/>
        <v>Orta yas</v>
      </c>
    </row>
    <row r="4844" spans="1:8" x14ac:dyDescent="0.3">
      <c r="A4844">
        <v>204842</v>
      </c>
      <c r="B4844">
        <v>35</v>
      </c>
      <c r="C4844" t="s">
        <v>16</v>
      </c>
      <c r="D4844" t="s">
        <v>14</v>
      </c>
      <c r="E4844" t="s">
        <v>12</v>
      </c>
      <c r="F4844" t="s">
        <v>10</v>
      </c>
      <c r="G4844">
        <v>1629</v>
      </c>
      <c r="H4844" t="str">
        <f t="shared" si="75"/>
        <v>Orta yas</v>
      </c>
    </row>
    <row r="4845" spans="1:8" x14ac:dyDescent="0.3">
      <c r="A4845">
        <v>204843</v>
      </c>
      <c r="B4845">
        <v>45</v>
      </c>
      <c r="C4845" t="s">
        <v>7</v>
      </c>
      <c r="D4845" t="s">
        <v>20</v>
      </c>
      <c r="E4845" t="s">
        <v>12</v>
      </c>
      <c r="F4845" t="s">
        <v>10</v>
      </c>
      <c r="G4845">
        <v>1434</v>
      </c>
      <c r="H4845" t="str">
        <f t="shared" si="75"/>
        <v>Orta yas</v>
      </c>
    </row>
    <row r="4846" spans="1:8" x14ac:dyDescent="0.3">
      <c r="A4846">
        <v>204844</v>
      </c>
      <c r="B4846">
        <v>68</v>
      </c>
      <c r="C4846" t="s">
        <v>11</v>
      </c>
      <c r="D4846" t="s">
        <v>17</v>
      </c>
      <c r="E4846" t="s">
        <v>9</v>
      </c>
      <c r="F4846" t="s">
        <v>10</v>
      </c>
      <c r="G4846">
        <v>1689</v>
      </c>
      <c r="H4846" t="str">
        <f t="shared" si="75"/>
        <v>Yuksek yas</v>
      </c>
    </row>
    <row r="4847" spans="1:8" x14ac:dyDescent="0.3">
      <c r="A4847">
        <v>204845</v>
      </c>
      <c r="B4847">
        <v>64</v>
      </c>
      <c r="C4847" t="s">
        <v>7</v>
      </c>
      <c r="D4847" t="s">
        <v>20</v>
      </c>
      <c r="E4847" t="s">
        <v>19</v>
      </c>
      <c r="F4847" t="s">
        <v>10</v>
      </c>
      <c r="G4847">
        <v>1460</v>
      </c>
      <c r="H4847" t="str">
        <f t="shared" si="75"/>
        <v>Yuksek yas</v>
      </c>
    </row>
    <row r="4848" spans="1:8" x14ac:dyDescent="0.3">
      <c r="A4848">
        <v>204846</v>
      </c>
      <c r="B4848">
        <v>64</v>
      </c>
      <c r="C4848" t="s">
        <v>16</v>
      </c>
      <c r="D4848" t="s">
        <v>20</v>
      </c>
      <c r="E4848" t="s">
        <v>12</v>
      </c>
      <c r="F4848" t="s">
        <v>10</v>
      </c>
      <c r="G4848">
        <v>1307</v>
      </c>
      <c r="H4848" t="str">
        <f t="shared" si="75"/>
        <v>Yuksek yas</v>
      </c>
    </row>
    <row r="4849" spans="1:8" x14ac:dyDescent="0.3">
      <c r="A4849">
        <v>204847</v>
      </c>
      <c r="B4849">
        <v>21</v>
      </c>
      <c r="C4849" t="s">
        <v>13</v>
      </c>
      <c r="D4849" t="s">
        <v>17</v>
      </c>
      <c r="E4849" t="s">
        <v>19</v>
      </c>
      <c r="F4849" t="s">
        <v>10</v>
      </c>
      <c r="G4849">
        <v>1672</v>
      </c>
      <c r="H4849" t="str">
        <f t="shared" si="75"/>
        <v>Kicik yas</v>
      </c>
    </row>
    <row r="4850" spans="1:8" x14ac:dyDescent="0.3">
      <c r="A4850">
        <v>204848</v>
      </c>
      <c r="B4850">
        <v>24</v>
      </c>
      <c r="C4850" t="s">
        <v>7</v>
      </c>
      <c r="D4850" t="s">
        <v>21</v>
      </c>
      <c r="E4850" t="s">
        <v>19</v>
      </c>
      <c r="F4850" t="s">
        <v>10</v>
      </c>
      <c r="G4850">
        <v>1094</v>
      </c>
      <c r="H4850" t="str">
        <f t="shared" si="75"/>
        <v>Kicik yas</v>
      </c>
    </row>
    <row r="4851" spans="1:8" x14ac:dyDescent="0.3">
      <c r="A4851">
        <v>204849</v>
      </c>
      <c r="B4851">
        <v>62</v>
      </c>
      <c r="C4851" t="s">
        <v>13</v>
      </c>
      <c r="D4851" t="s">
        <v>21</v>
      </c>
      <c r="E4851" t="s">
        <v>12</v>
      </c>
      <c r="F4851" t="s">
        <v>10</v>
      </c>
      <c r="G4851">
        <v>1408</v>
      </c>
      <c r="H4851" t="str">
        <f t="shared" si="75"/>
        <v>Yuksek yas</v>
      </c>
    </row>
    <row r="4852" spans="1:8" x14ac:dyDescent="0.3">
      <c r="A4852">
        <v>204850</v>
      </c>
      <c r="B4852">
        <v>52</v>
      </c>
      <c r="C4852" t="s">
        <v>7</v>
      </c>
      <c r="D4852" t="s">
        <v>20</v>
      </c>
      <c r="E4852" t="s">
        <v>19</v>
      </c>
      <c r="F4852" t="s">
        <v>10</v>
      </c>
      <c r="G4852">
        <v>1879</v>
      </c>
      <c r="H4852" t="str">
        <f t="shared" si="75"/>
        <v>Yuksek yas</v>
      </c>
    </row>
    <row r="4853" spans="1:8" x14ac:dyDescent="0.3">
      <c r="A4853">
        <v>204851</v>
      </c>
      <c r="B4853">
        <v>65</v>
      </c>
      <c r="C4853" t="s">
        <v>16</v>
      </c>
      <c r="D4853" t="s">
        <v>14</v>
      </c>
      <c r="E4853" t="s">
        <v>12</v>
      </c>
      <c r="F4853" t="s">
        <v>10</v>
      </c>
      <c r="G4853">
        <v>1825</v>
      </c>
      <c r="H4853" t="str">
        <f t="shared" si="75"/>
        <v>Yuksek yas</v>
      </c>
    </row>
    <row r="4854" spans="1:8" x14ac:dyDescent="0.3">
      <c r="A4854">
        <v>204852</v>
      </c>
      <c r="B4854">
        <v>26</v>
      </c>
      <c r="C4854" t="s">
        <v>16</v>
      </c>
      <c r="D4854" t="s">
        <v>21</v>
      </c>
      <c r="E4854" t="s">
        <v>19</v>
      </c>
      <c r="F4854" t="s">
        <v>10</v>
      </c>
      <c r="G4854">
        <v>1167</v>
      </c>
      <c r="H4854" t="str">
        <f t="shared" si="75"/>
        <v>Kicik yas</v>
      </c>
    </row>
    <row r="4855" spans="1:8" x14ac:dyDescent="0.3">
      <c r="A4855">
        <v>204853</v>
      </c>
      <c r="B4855">
        <v>25</v>
      </c>
      <c r="C4855" t="s">
        <v>13</v>
      </c>
      <c r="D4855" t="s">
        <v>8</v>
      </c>
      <c r="E4855" t="s">
        <v>9</v>
      </c>
      <c r="F4855" t="s">
        <v>10</v>
      </c>
      <c r="G4855">
        <v>1086</v>
      </c>
      <c r="H4855" t="str">
        <f t="shared" si="75"/>
        <v>Kicik yas</v>
      </c>
    </row>
    <row r="4856" spans="1:8" x14ac:dyDescent="0.3">
      <c r="A4856">
        <v>204854</v>
      </c>
      <c r="B4856">
        <v>69</v>
      </c>
      <c r="C4856" t="s">
        <v>11</v>
      </c>
      <c r="D4856" t="s">
        <v>8</v>
      </c>
      <c r="E4856" t="s">
        <v>9</v>
      </c>
      <c r="F4856" t="s">
        <v>10</v>
      </c>
      <c r="G4856">
        <v>1933</v>
      </c>
      <c r="H4856" t="str">
        <f t="shared" si="75"/>
        <v>Yuksek yas</v>
      </c>
    </row>
    <row r="4857" spans="1:8" x14ac:dyDescent="0.3">
      <c r="A4857">
        <v>204855</v>
      </c>
      <c r="B4857">
        <v>62</v>
      </c>
      <c r="C4857" t="s">
        <v>13</v>
      </c>
      <c r="D4857" t="s">
        <v>18</v>
      </c>
      <c r="E4857" t="s">
        <v>9</v>
      </c>
      <c r="F4857" t="s">
        <v>10</v>
      </c>
      <c r="G4857">
        <v>1002</v>
      </c>
      <c r="H4857" t="str">
        <f t="shared" si="75"/>
        <v>Yuksek yas</v>
      </c>
    </row>
    <row r="4858" spans="1:8" x14ac:dyDescent="0.3">
      <c r="A4858">
        <v>204856</v>
      </c>
      <c r="B4858">
        <v>34</v>
      </c>
      <c r="C4858" t="s">
        <v>7</v>
      </c>
      <c r="D4858" t="s">
        <v>20</v>
      </c>
      <c r="E4858" t="s">
        <v>15</v>
      </c>
      <c r="F4858" t="s">
        <v>10</v>
      </c>
      <c r="G4858">
        <v>1371</v>
      </c>
      <c r="H4858" t="str">
        <f t="shared" si="75"/>
        <v>Kicik yas</v>
      </c>
    </row>
    <row r="4859" spans="1:8" x14ac:dyDescent="0.3">
      <c r="A4859">
        <v>204857</v>
      </c>
      <c r="B4859">
        <v>34</v>
      </c>
      <c r="C4859" t="s">
        <v>16</v>
      </c>
      <c r="D4859" t="s">
        <v>21</v>
      </c>
      <c r="E4859" t="s">
        <v>12</v>
      </c>
      <c r="F4859" t="s">
        <v>10</v>
      </c>
      <c r="G4859">
        <v>1527</v>
      </c>
      <c r="H4859" t="str">
        <f t="shared" si="75"/>
        <v>Kicik yas</v>
      </c>
    </row>
    <row r="4860" spans="1:8" x14ac:dyDescent="0.3">
      <c r="A4860">
        <v>204858</v>
      </c>
      <c r="B4860">
        <v>66</v>
      </c>
      <c r="C4860" t="s">
        <v>13</v>
      </c>
      <c r="D4860" t="s">
        <v>18</v>
      </c>
      <c r="E4860" t="s">
        <v>9</v>
      </c>
      <c r="F4860" t="s">
        <v>10</v>
      </c>
      <c r="G4860">
        <v>1641</v>
      </c>
      <c r="H4860" t="str">
        <f t="shared" si="75"/>
        <v>Yuksek yas</v>
      </c>
    </row>
    <row r="4861" spans="1:8" x14ac:dyDescent="0.3">
      <c r="A4861">
        <v>204859</v>
      </c>
      <c r="B4861">
        <v>50</v>
      </c>
      <c r="C4861" t="s">
        <v>13</v>
      </c>
      <c r="D4861" t="s">
        <v>17</v>
      </c>
      <c r="E4861" t="s">
        <v>9</v>
      </c>
      <c r="F4861" t="s">
        <v>10</v>
      </c>
      <c r="G4861">
        <v>1022</v>
      </c>
      <c r="H4861" t="str">
        <f t="shared" si="75"/>
        <v>Yuksek yas</v>
      </c>
    </row>
    <row r="4862" spans="1:8" x14ac:dyDescent="0.3">
      <c r="A4862">
        <v>204860</v>
      </c>
      <c r="B4862">
        <v>49</v>
      </c>
      <c r="C4862" t="s">
        <v>11</v>
      </c>
      <c r="D4862" t="s">
        <v>20</v>
      </c>
      <c r="E4862" t="s">
        <v>15</v>
      </c>
      <c r="F4862" t="s">
        <v>10</v>
      </c>
      <c r="G4862">
        <v>1097</v>
      </c>
      <c r="H4862" t="str">
        <f t="shared" si="75"/>
        <v>Orta yas</v>
      </c>
    </row>
    <row r="4863" spans="1:8" x14ac:dyDescent="0.3">
      <c r="A4863">
        <v>204861</v>
      </c>
      <c r="B4863">
        <v>25</v>
      </c>
      <c r="C4863" t="s">
        <v>7</v>
      </c>
      <c r="D4863" t="s">
        <v>8</v>
      </c>
      <c r="E4863" t="s">
        <v>12</v>
      </c>
      <c r="F4863" t="s">
        <v>10</v>
      </c>
      <c r="G4863">
        <v>1669</v>
      </c>
      <c r="H4863" t="str">
        <f t="shared" si="75"/>
        <v>Kicik yas</v>
      </c>
    </row>
    <row r="4864" spans="1:8" x14ac:dyDescent="0.3">
      <c r="A4864">
        <v>204862</v>
      </c>
      <c r="B4864">
        <v>36</v>
      </c>
      <c r="C4864" t="s">
        <v>13</v>
      </c>
      <c r="D4864" t="s">
        <v>17</v>
      </c>
      <c r="E4864" t="s">
        <v>12</v>
      </c>
      <c r="F4864" t="s">
        <v>10</v>
      </c>
      <c r="G4864">
        <v>1750</v>
      </c>
      <c r="H4864" t="str">
        <f t="shared" si="75"/>
        <v>Orta yas</v>
      </c>
    </row>
    <row r="4865" spans="1:8" x14ac:dyDescent="0.3">
      <c r="A4865">
        <v>204863</v>
      </c>
      <c r="B4865">
        <v>55</v>
      </c>
      <c r="C4865" t="s">
        <v>13</v>
      </c>
      <c r="D4865" t="s">
        <v>20</v>
      </c>
      <c r="E4865" t="s">
        <v>12</v>
      </c>
      <c r="F4865" t="s">
        <v>10</v>
      </c>
      <c r="G4865">
        <v>1521</v>
      </c>
      <c r="H4865" t="str">
        <f t="shared" si="75"/>
        <v>Yuksek yas</v>
      </c>
    </row>
    <row r="4866" spans="1:8" x14ac:dyDescent="0.3">
      <c r="A4866">
        <v>204864</v>
      </c>
      <c r="B4866">
        <v>20</v>
      </c>
      <c r="C4866" t="s">
        <v>7</v>
      </c>
      <c r="D4866" t="s">
        <v>8</v>
      </c>
      <c r="E4866" t="s">
        <v>19</v>
      </c>
      <c r="F4866" t="s">
        <v>10</v>
      </c>
      <c r="G4866">
        <v>1320</v>
      </c>
      <c r="H4866" t="str">
        <f t="shared" ref="H4866:H4929" si="76">IF(B4866=0, "Bilinmir",
    IF(AND(B4866&gt;0, B4866&lt;35), "Kicik yas",
        IF(AND(B4866&gt;=35, B4866&lt;50), "Orta yas",
            "Yuksek yas"
        )
    )
)</f>
        <v>Kicik yas</v>
      </c>
    </row>
    <row r="4867" spans="1:8" x14ac:dyDescent="0.3">
      <c r="A4867">
        <v>204865</v>
      </c>
      <c r="B4867">
        <v>76</v>
      </c>
      <c r="C4867" t="s">
        <v>7</v>
      </c>
      <c r="D4867" t="s">
        <v>18</v>
      </c>
      <c r="E4867" t="s">
        <v>9</v>
      </c>
      <c r="F4867" t="s">
        <v>10</v>
      </c>
      <c r="G4867">
        <v>1533</v>
      </c>
      <c r="H4867" t="str">
        <f t="shared" si="76"/>
        <v>Yuksek yas</v>
      </c>
    </row>
    <row r="4868" spans="1:8" x14ac:dyDescent="0.3">
      <c r="A4868">
        <v>204866</v>
      </c>
      <c r="B4868">
        <v>22</v>
      </c>
      <c r="C4868" t="s">
        <v>13</v>
      </c>
      <c r="D4868" t="s">
        <v>21</v>
      </c>
      <c r="E4868" t="s">
        <v>19</v>
      </c>
      <c r="F4868" t="s">
        <v>10</v>
      </c>
      <c r="G4868">
        <v>1819</v>
      </c>
      <c r="H4868" t="str">
        <f t="shared" si="76"/>
        <v>Kicik yas</v>
      </c>
    </row>
    <row r="4869" spans="1:8" x14ac:dyDescent="0.3">
      <c r="A4869">
        <v>204867</v>
      </c>
      <c r="B4869">
        <v>30</v>
      </c>
      <c r="C4869" t="s">
        <v>13</v>
      </c>
      <c r="D4869" t="s">
        <v>20</v>
      </c>
      <c r="E4869" t="s">
        <v>9</v>
      </c>
      <c r="F4869" t="s">
        <v>10</v>
      </c>
      <c r="G4869">
        <v>1366</v>
      </c>
      <c r="H4869" t="str">
        <f t="shared" si="76"/>
        <v>Kicik yas</v>
      </c>
    </row>
    <row r="4870" spans="1:8" x14ac:dyDescent="0.3">
      <c r="A4870">
        <v>204868</v>
      </c>
      <c r="B4870">
        <v>64</v>
      </c>
      <c r="C4870" t="s">
        <v>7</v>
      </c>
      <c r="D4870" t="s">
        <v>21</v>
      </c>
      <c r="E4870" t="s">
        <v>9</v>
      </c>
      <c r="F4870" t="s">
        <v>10</v>
      </c>
      <c r="G4870">
        <v>1183</v>
      </c>
      <c r="H4870" t="str">
        <f t="shared" si="76"/>
        <v>Yuksek yas</v>
      </c>
    </row>
    <row r="4871" spans="1:8" x14ac:dyDescent="0.3">
      <c r="A4871">
        <v>204869</v>
      </c>
      <c r="B4871">
        <v>63</v>
      </c>
      <c r="C4871" t="s">
        <v>16</v>
      </c>
      <c r="D4871" t="s">
        <v>17</v>
      </c>
      <c r="E4871" t="s">
        <v>15</v>
      </c>
      <c r="F4871" t="s">
        <v>10</v>
      </c>
      <c r="G4871">
        <v>1416</v>
      </c>
      <c r="H4871" t="str">
        <f t="shared" si="76"/>
        <v>Yuksek yas</v>
      </c>
    </row>
    <row r="4872" spans="1:8" x14ac:dyDescent="0.3">
      <c r="A4872">
        <v>204870</v>
      </c>
      <c r="B4872">
        <v>78</v>
      </c>
      <c r="C4872" t="s">
        <v>7</v>
      </c>
      <c r="D4872" t="s">
        <v>21</v>
      </c>
      <c r="E4872" t="s">
        <v>15</v>
      </c>
      <c r="F4872" t="s">
        <v>10</v>
      </c>
      <c r="G4872">
        <v>1728</v>
      </c>
      <c r="H4872" t="str">
        <f t="shared" si="76"/>
        <v>Yuksek yas</v>
      </c>
    </row>
    <row r="4873" spans="1:8" x14ac:dyDescent="0.3">
      <c r="A4873">
        <v>204871</v>
      </c>
      <c r="B4873">
        <v>48</v>
      </c>
      <c r="C4873" t="s">
        <v>16</v>
      </c>
      <c r="D4873" t="s">
        <v>17</v>
      </c>
      <c r="E4873" t="s">
        <v>15</v>
      </c>
      <c r="F4873" t="s">
        <v>10</v>
      </c>
      <c r="G4873">
        <v>1213</v>
      </c>
      <c r="H4873" t="str">
        <f t="shared" si="76"/>
        <v>Orta yas</v>
      </c>
    </row>
    <row r="4874" spans="1:8" x14ac:dyDescent="0.3">
      <c r="A4874">
        <v>204872</v>
      </c>
      <c r="B4874">
        <v>72</v>
      </c>
      <c r="C4874" t="s">
        <v>13</v>
      </c>
      <c r="D4874" t="s">
        <v>20</v>
      </c>
      <c r="E4874" t="s">
        <v>9</v>
      </c>
      <c r="F4874" t="s">
        <v>10</v>
      </c>
      <c r="G4874">
        <v>1847</v>
      </c>
      <c r="H4874" t="str">
        <f t="shared" si="76"/>
        <v>Yuksek yas</v>
      </c>
    </row>
    <row r="4875" spans="1:8" x14ac:dyDescent="0.3">
      <c r="A4875">
        <v>204873</v>
      </c>
      <c r="B4875">
        <v>33</v>
      </c>
      <c r="C4875" t="s">
        <v>13</v>
      </c>
      <c r="D4875" t="s">
        <v>8</v>
      </c>
      <c r="E4875" t="s">
        <v>12</v>
      </c>
      <c r="F4875" t="s">
        <v>10</v>
      </c>
      <c r="G4875">
        <v>1669</v>
      </c>
      <c r="H4875" t="str">
        <f t="shared" si="76"/>
        <v>Kicik yas</v>
      </c>
    </row>
    <row r="4876" spans="1:8" x14ac:dyDescent="0.3">
      <c r="A4876">
        <v>204874</v>
      </c>
      <c r="B4876">
        <v>67</v>
      </c>
      <c r="C4876" t="s">
        <v>16</v>
      </c>
      <c r="D4876" t="s">
        <v>18</v>
      </c>
      <c r="E4876" t="s">
        <v>12</v>
      </c>
      <c r="F4876" t="s">
        <v>10</v>
      </c>
      <c r="G4876">
        <v>1209</v>
      </c>
      <c r="H4876" t="str">
        <f t="shared" si="76"/>
        <v>Yuksek yas</v>
      </c>
    </row>
    <row r="4877" spans="1:8" x14ac:dyDescent="0.3">
      <c r="A4877">
        <v>204875</v>
      </c>
      <c r="B4877">
        <v>49</v>
      </c>
      <c r="C4877" t="s">
        <v>7</v>
      </c>
      <c r="D4877" t="s">
        <v>17</v>
      </c>
      <c r="E4877" t="s">
        <v>12</v>
      </c>
      <c r="F4877" t="s">
        <v>10</v>
      </c>
      <c r="G4877">
        <v>1919</v>
      </c>
      <c r="H4877" t="str">
        <f t="shared" si="76"/>
        <v>Orta yas</v>
      </c>
    </row>
    <row r="4878" spans="1:8" x14ac:dyDescent="0.3">
      <c r="A4878">
        <v>204876</v>
      </c>
      <c r="B4878">
        <v>39</v>
      </c>
      <c r="C4878" t="s">
        <v>13</v>
      </c>
      <c r="D4878" t="s">
        <v>8</v>
      </c>
      <c r="E4878" t="s">
        <v>9</v>
      </c>
      <c r="F4878" t="s">
        <v>10</v>
      </c>
      <c r="G4878">
        <v>1132</v>
      </c>
      <c r="H4878" t="str">
        <f t="shared" si="76"/>
        <v>Orta yas</v>
      </c>
    </row>
    <row r="4879" spans="1:8" x14ac:dyDescent="0.3">
      <c r="A4879">
        <v>204877</v>
      </c>
      <c r="B4879">
        <v>46</v>
      </c>
      <c r="C4879" t="s">
        <v>16</v>
      </c>
      <c r="D4879" t="s">
        <v>14</v>
      </c>
      <c r="E4879" t="s">
        <v>12</v>
      </c>
      <c r="F4879" t="s">
        <v>10</v>
      </c>
      <c r="G4879">
        <v>1052</v>
      </c>
      <c r="H4879" t="str">
        <f t="shared" si="76"/>
        <v>Orta yas</v>
      </c>
    </row>
    <row r="4880" spans="1:8" x14ac:dyDescent="0.3">
      <c r="A4880">
        <v>204878</v>
      </c>
      <c r="B4880">
        <v>0</v>
      </c>
      <c r="C4880" t="s">
        <v>7</v>
      </c>
      <c r="D4880" t="s">
        <v>17</v>
      </c>
      <c r="E4880" t="s">
        <v>19</v>
      </c>
      <c r="F4880" t="s">
        <v>10</v>
      </c>
      <c r="G4880">
        <v>1740</v>
      </c>
      <c r="H4880" t="str">
        <f t="shared" si="76"/>
        <v>Bilinmir</v>
      </c>
    </row>
    <row r="4881" spans="1:8" x14ac:dyDescent="0.3">
      <c r="A4881">
        <v>204879</v>
      </c>
      <c r="B4881">
        <v>60</v>
      </c>
      <c r="C4881" t="s">
        <v>16</v>
      </c>
      <c r="D4881" t="s">
        <v>21</v>
      </c>
      <c r="E4881" t="s">
        <v>19</v>
      </c>
      <c r="F4881" t="s">
        <v>10</v>
      </c>
      <c r="G4881">
        <v>1694</v>
      </c>
      <c r="H4881" t="str">
        <f t="shared" si="76"/>
        <v>Yuksek yas</v>
      </c>
    </row>
    <row r="4882" spans="1:8" x14ac:dyDescent="0.3">
      <c r="A4882">
        <v>204880</v>
      </c>
      <c r="B4882">
        <v>20</v>
      </c>
      <c r="C4882" t="s">
        <v>7</v>
      </c>
      <c r="D4882" t="s">
        <v>17</v>
      </c>
      <c r="E4882" t="s">
        <v>9</v>
      </c>
      <c r="F4882" t="s">
        <v>10</v>
      </c>
      <c r="G4882">
        <v>1022</v>
      </c>
      <c r="H4882" t="str">
        <f t="shared" si="76"/>
        <v>Kicik yas</v>
      </c>
    </row>
    <row r="4883" spans="1:8" x14ac:dyDescent="0.3">
      <c r="A4883">
        <v>204881</v>
      </c>
      <c r="B4883">
        <v>71</v>
      </c>
      <c r="C4883" t="s">
        <v>7</v>
      </c>
      <c r="D4883" t="s">
        <v>8</v>
      </c>
      <c r="E4883" t="s">
        <v>15</v>
      </c>
      <c r="F4883" t="s">
        <v>10</v>
      </c>
      <c r="G4883">
        <v>1105</v>
      </c>
      <c r="H4883" t="str">
        <f t="shared" si="76"/>
        <v>Yuksek yas</v>
      </c>
    </row>
    <row r="4884" spans="1:8" x14ac:dyDescent="0.3">
      <c r="A4884">
        <v>204882</v>
      </c>
      <c r="B4884">
        <v>27</v>
      </c>
      <c r="C4884" t="s">
        <v>7</v>
      </c>
      <c r="D4884" t="s">
        <v>21</v>
      </c>
      <c r="E4884" t="s">
        <v>12</v>
      </c>
      <c r="F4884" t="s">
        <v>10</v>
      </c>
      <c r="G4884">
        <v>1602</v>
      </c>
      <c r="H4884" t="str">
        <f t="shared" si="76"/>
        <v>Kicik yas</v>
      </c>
    </row>
    <row r="4885" spans="1:8" x14ac:dyDescent="0.3">
      <c r="A4885">
        <v>204883</v>
      </c>
      <c r="B4885">
        <v>59</v>
      </c>
      <c r="C4885" t="s">
        <v>7</v>
      </c>
      <c r="D4885" t="s">
        <v>17</v>
      </c>
      <c r="E4885" t="s">
        <v>15</v>
      </c>
      <c r="F4885" t="s">
        <v>10</v>
      </c>
      <c r="G4885">
        <v>1630</v>
      </c>
      <c r="H4885" t="str">
        <f t="shared" si="76"/>
        <v>Yuksek yas</v>
      </c>
    </row>
    <row r="4886" spans="1:8" x14ac:dyDescent="0.3">
      <c r="A4886">
        <v>204884</v>
      </c>
      <c r="B4886">
        <v>79</v>
      </c>
      <c r="C4886" t="s">
        <v>16</v>
      </c>
      <c r="D4886" t="s">
        <v>14</v>
      </c>
      <c r="E4886" t="s">
        <v>19</v>
      </c>
      <c r="F4886" t="s">
        <v>10</v>
      </c>
      <c r="G4886">
        <v>1459</v>
      </c>
      <c r="H4886" t="str">
        <f t="shared" si="76"/>
        <v>Yuksek yas</v>
      </c>
    </row>
    <row r="4887" spans="1:8" x14ac:dyDescent="0.3">
      <c r="A4887">
        <v>204885</v>
      </c>
      <c r="B4887">
        <v>38</v>
      </c>
      <c r="C4887" t="s">
        <v>16</v>
      </c>
      <c r="D4887" t="s">
        <v>17</v>
      </c>
      <c r="E4887" t="s">
        <v>9</v>
      </c>
      <c r="F4887" t="s">
        <v>10</v>
      </c>
      <c r="G4887">
        <v>1649</v>
      </c>
      <c r="H4887" t="str">
        <f t="shared" si="76"/>
        <v>Orta yas</v>
      </c>
    </row>
    <row r="4888" spans="1:8" x14ac:dyDescent="0.3">
      <c r="A4888">
        <v>204886</v>
      </c>
      <c r="B4888">
        <v>33</v>
      </c>
      <c r="C4888" t="s">
        <v>16</v>
      </c>
      <c r="D4888" t="s">
        <v>17</v>
      </c>
      <c r="E4888" t="s">
        <v>9</v>
      </c>
      <c r="F4888" t="s">
        <v>10</v>
      </c>
      <c r="G4888">
        <v>1481</v>
      </c>
      <c r="H4888" t="str">
        <f t="shared" si="76"/>
        <v>Kicik yas</v>
      </c>
    </row>
    <row r="4889" spans="1:8" x14ac:dyDescent="0.3">
      <c r="A4889">
        <v>204887</v>
      </c>
      <c r="B4889">
        <v>29</v>
      </c>
      <c r="C4889" t="s">
        <v>16</v>
      </c>
      <c r="D4889" t="s">
        <v>18</v>
      </c>
      <c r="E4889" t="s">
        <v>9</v>
      </c>
      <c r="F4889" t="s">
        <v>10</v>
      </c>
      <c r="G4889">
        <v>1119</v>
      </c>
      <c r="H4889" t="str">
        <f t="shared" si="76"/>
        <v>Kicik yas</v>
      </c>
    </row>
    <row r="4890" spans="1:8" x14ac:dyDescent="0.3">
      <c r="A4890">
        <v>204888</v>
      </c>
      <c r="B4890">
        <v>19</v>
      </c>
      <c r="C4890" t="s">
        <v>11</v>
      </c>
      <c r="D4890" t="s">
        <v>17</v>
      </c>
      <c r="E4890" t="s">
        <v>19</v>
      </c>
      <c r="F4890" t="s">
        <v>10</v>
      </c>
      <c r="G4890">
        <v>1672</v>
      </c>
      <c r="H4890" t="str">
        <f t="shared" si="76"/>
        <v>Kicik yas</v>
      </c>
    </row>
    <row r="4891" spans="1:8" x14ac:dyDescent="0.3">
      <c r="A4891">
        <v>204889</v>
      </c>
      <c r="B4891">
        <v>0</v>
      </c>
      <c r="C4891" t="s">
        <v>7</v>
      </c>
      <c r="D4891" t="s">
        <v>14</v>
      </c>
      <c r="E4891" t="s">
        <v>12</v>
      </c>
      <c r="F4891" t="s">
        <v>10</v>
      </c>
      <c r="G4891">
        <v>1207</v>
      </c>
      <c r="H4891" t="str">
        <f t="shared" si="76"/>
        <v>Bilinmir</v>
      </c>
    </row>
    <row r="4892" spans="1:8" x14ac:dyDescent="0.3">
      <c r="A4892">
        <v>204890</v>
      </c>
      <c r="B4892">
        <v>41</v>
      </c>
      <c r="C4892" t="s">
        <v>13</v>
      </c>
      <c r="D4892" t="s">
        <v>14</v>
      </c>
      <c r="E4892" t="s">
        <v>15</v>
      </c>
      <c r="F4892" t="s">
        <v>10</v>
      </c>
      <c r="G4892">
        <v>1860</v>
      </c>
      <c r="H4892" t="str">
        <f t="shared" si="76"/>
        <v>Orta yas</v>
      </c>
    </row>
    <row r="4893" spans="1:8" x14ac:dyDescent="0.3">
      <c r="A4893">
        <v>204891</v>
      </c>
      <c r="B4893">
        <v>52</v>
      </c>
      <c r="C4893" t="s">
        <v>13</v>
      </c>
      <c r="D4893" t="s">
        <v>18</v>
      </c>
      <c r="E4893" t="s">
        <v>9</v>
      </c>
      <c r="F4893" t="s">
        <v>10</v>
      </c>
      <c r="G4893">
        <v>1317</v>
      </c>
      <c r="H4893" t="str">
        <f t="shared" si="76"/>
        <v>Yuksek yas</v>
      </c>
    </row>
    <row r="4894" spans="1:8" x14ac:dyDescent="0.3">
      <c r="A4894">
        <v>204892</v>
      </c>
      <c r="B4894">
        <v>73</v>
      </c>
      <c r="C4894" t="s">
        <v>16</v>
      </c>
      <c r="D4894" t="s">
        <v>17</v>
      </c>
      <c r="E4894" t="s">
        <v>15</v>
      </c>
      <c r="F4894" t="s">
        <v>10</v>
      </c>
      <c r="G4894">
        <v>1337</v>
      </c>
      <c r="H4894" t="str">
        <f t="shared" si="76"/>
        <v>Yuksek yas</v>
      </c>
    </row>
    <row r="4895" spans="1:8" x14ac:dyDescent="0.3">
      <c r="A4895">
        <v>204893</v>
      </c>
      <c r="B4895">
        <v>47</v>
      </c>
      <c r="C4895" t="s">
        <v>16</v>
      </c>
      <c r="D4895" t="s">
        <v>18</v>
      </c>
      <c r="E4895" t="s">
        <v>12</v>
      </c>
      <c r="F4895" t="s">
        <v>10</v>
      </c>
      <c r="G4895">
        <v>1154</v>
      </c>
      <c r="H4895" t="str">
        <f t="shared" si="76"/>
        <v>Orta yas</v>
      </c>
    </row>
    <row r="4896" spans="1:8" x14ac:dyDescent="0.3">
      <c r="A4896">
        <v>204894</v>
      </c>
      <c r="B4896">
        <v>0</v>
      </c>
      <c r="C4896" t="s">
        <v>13</v>
      </c>
      <c r="D4896" t="s">
        <v>21</v>
      </c>
      <c r="E4896" t="s">
        <v>19</v>
      </c>
      <c r="F4896" t="s">
        <v>10</v>
      </c>
      <c r="G4896">
        <v>1774</v>
      </c>
      <c r="H4896" t="str">
        <f t="shared" si="76"/>
        <v>Bilinmir</v>
      </c>
    </row>
    <row r="4897" spans="1:8" x14ac:dyDescent="0.3">
      <c r="A4897">
        <v>204895</v>
      </c>
      <c r="B4897">
        <v>47</v>
      </c>
      <c r="C4897" t="s">
        <v>7</v>
      </c>
      <c r="D4897" t="s">
        <v>21</v>
      </c>
      <c r="E4897" t="s">
        <v>19</v>
      </c>
      <c r="F4897" t="s">
        <v>10</v>
      </c>
      <c r="G4897">
        <v>1867</v>
      </c>
      <c r="H4897" t="str">
        <f t="shared" si="76"/>
        <v>Orta yas</v>
      </c>
    </row>
    <row r="4898" spans="1:8" x14ac:dyDescent="0.3">
      <c r="A4898">
        <v>204896</v>
      </c>
      <c r="B4898">
        <v>64</v>
      </c>
      <c r="C4898" t="s">
        <v>16</v>
      </c>
      <c r="D4898" t="s">
        <v>18</v>
      </c>
      <c r="E4898" t="s">
        <v>12</v>
      </c>
      <c r="F4898" t="s">
        <v>10</v>
      </c>
      <c r="G4898">
        <v>1154</v>
      </c>
      <c r="H4898" t="str">
        <f t="shared" si="76"/>
        <v>Yuksek yas</v>
      </c>
    </row>
    <row r="4899" spans="1:8" x14ac:dyDescent="0.3">
      <c r="A4899">
        <v>204897</v>
      </c>
      <c r="B4899">
        <v>52</v>
      </c>
      <c r="C4899" t="s">
        <v>7</v>
      </c>
      <c r="D4899" t="s">
        <v>14</v>
      </c>
      <c r="E4899" t="s">
        <v>15</v>
      </c>
      <c r="F4899" t="s">
        <v>10</v>
      </c>
      <c r="G4899">
        <v>1841</v>
      </c>
      <c r="H4899" t="str">
        <f t="shared" si="76"/>
        <v>Yuksek yas</v>
      </c>
    </row>
    <row r="4900" spans="1:8" x14ac:dyDescent="0.3">
      <c r="A4900">
        <v>204898</v>
      </c>
      <c r="B4900">
        <v>36</v>
      </c>
      <c r="C4900" t="s">
        <v>13</v>
      </c>
      <c r="D4900" t="s">
        <v>18</v>
      </c>
      <c r="E4900" t="s">
        <v>9</v>
      </c>
      <c r="F4900" t="s">
        <v>10</v>
      </c>
      <c r="G4900">
        <v>1393</v>
      </c>
      <c r="H4900" t="str">
        <f t="shared" si="76"/>
        <v>Orta yas</v>
      </c>
    </row>
    <row r="4901" spans="1:8" x14ac:dyDescent="0.3">
      <c r="A4901">
        <v>204899</v>
      </c>
      <c r="B4901">
        <v>67</v>
      </c>
      <c r="C4901" t="s">
        <v>13</v>
      </c>
      <c r="D4901" t="s">
        <v>18</v>
      </c>
      <c r="E4901" t="s">
        <v>9</v>
      </c>
      <c r="F4901" t="s">
        <v>10</v>
      </c>
      <c r="G4901">
        <v>1504</v>
      </c>
      <c r="H4901" t="str">
        <f t="shared" si="76"/>
        <v>Yuksek yas</v>
      </c>
    </row>
    <row r="4902" spans="1:8" x14ac:dyDescent="0.3">
      <c r="A4902">
        <v>204900</v>
      </c>
      <c r="B4902">
        <v>25</v>
      </c>
      <c r="C4902" t="s">
        <v>16</v>
      </c>
      <c r="D4902" t="s">
        <v>8</v>
      </c>
      <c r="E4902" t="s">
        <v>15</v>
      </c>
      <c r="F4902" t="s">
        <v>10</v>
      </c>
      <c r="G4902">
        <v>1970</v>
      </c>
      <c r="H4902" t="str">
        <f t="shared" si="76"/>
        <v>Kicik yas</v>
      </c>
    </row>
    <row r="4903" spans="1:8" x14ac:dyDescent="0.3">
      <c r="A4903">
        <v>204901</v>
      </c>
      <c r="B4903">
        <v>43</v>
      </c>
      <c r="C4903" t="s">
        <v>7</v>
      </c>
      <c r="D4903" t="s">
        <v>17</v>
      </c>
      <c r="E4903" t="s">
        <v>12</v>
      </c>
      <c r="F4903" t="s">
        <v>10</v>
      </c>
      <c r="G4903">
        <v>1312</v>
      </c>
      <c r="H4903" t="str">
        <f t="shared" si="76"/>
        <v>Orta yas</v>
      </c>
    </row>
    <row r="4904" spans="1:8" x14ac:dyDescent="0.3">
      <c r="A4904">
        <v>204902</v>
      </c>
      <c r="B4904">
        <v>66</v>
      </c>
      <c r="C4904" t="s">
        <v>16</v>
      </c>
      <c r="D4904" t="s">
        <v>21</v>
      </c>
      <c r="E4904" t="s">
        <v>19</v>
      </c>
      <c r="F4904" t="s">
        <v>10</v>
      </c>
      <c r="G4904">
        <v>1797</v>
      </c>
      <c r="H4904" t="str">
        <f t="shared" si="76"/>
        <v>Yuksek yas</v>
      </c>
    </row>
    <row r="4905" spans="1:8" x14ac:dyDescent="0.3">
      <c r="A4905">
        <v>204903</v>
      </c>
      <c r="B4905">
        <v>57</v>
      </c>
      <c r="C4905" t="s">
        <v>13</v>
      </c>
      <c r="D4905" t="s">
        <v>20</v>
      </c>
      <c r="E4905" t="s">
        <v>19</v>
      </c>
      <c r="F4905" t="s">
        <v>10</v>
      </c>
      <c r="G4905">
        <v>1258</v>
      </c>
      <c r="H4905" t="str">
        <f t="shared" si="76"/>
        <v>Yuksek yas</v>
      </c>
    </row>
    <row r="4906" spans="1:8" x14ac:dyDescent="0.3">
      <c r="A4906">
        <v>204904</v>
      </c>
      <c r="B4906">
        <v>24</v>
      </c>
      <c r="C4906" t="s">
        <v>7</v>
      </c>
      <c r="D4906" t="s">
        <v>20</v>
      </c>
      <c r="E4906" t="s">
        <v>12</v>
      </c>
      <c r="F4906" t="s">
        <v>10</v>
      </c>
      <c r="G4906">
        <v>1156</v>
      </c>
      <c r="H4906" t="str">
        <f t="shared" si="76"/>
        <v>Kicik yas</v>
      </c>
    </row>
    <row r="4907" spans="1:8" x14ac:dyDescent="0.3">
      <c r="A4907">
        <v>204905</v>
      </c>
      <c r="B4907">
        <v>47</v>
      </c>
      <c r="C4907" t="s">
        <v>11</v>
      </c>
      <c r="D4907" t="s">
        <v>17</v>
      </c>
      <c r="E4907" t="s">
        <v>9</v>
      </c>
      <c r="F4907" t="s">
        <v>10</v>
      </c>
      <c r="G4907">
        <v>1013</v>
      </c>
      <c r="H4907" t="str">
        <f t="shared" si="76"/>
        <v>Orta yas</v>
      </c>
    </row>
    <row r="4908" spans="1:8" x14ac:dyDescent="0.3">
      <c r="A4908">
        <v>204906</v>
      </c>
      <c r="B4908">
        <v>24</v>
      </c>
      <c r="C4908" t="s">
        <v>16</v>
      </c>
      <c r="D4908" t="s">
        <v>8</v>
      </c>
      <c r="E4908" t="s">
        <v>9</v>
      </c>
      <c r="F4908" t="s">
        <v>10</v>
      </c>
      <c r="G4908">
        <v>1076</v>
      </c>
      <c r="H4908" t="str">
        <f t="shared" si="76"/>
        <v>Kicik yas</v>
      </c>
    </row>
    <row r="4909" spans="1:8" x14ac:dyDescent="0.3">
      <c r="A4909">
        <v>204907</v>
      </c>
      <c r="B4909">
        <v>20</v>
      </c>
      <c r="C4909" t="s">
        <v>16</v>
      </c>
      <c r="D4909" t="s">
        <v>21</v>
      </c>
      <c r="E4909" t="s">
        <v>19</v>
      </c>
      <c r="F4909" t="s">
        <v>10</v>
      </c>
      <c r="G4909">
        <v>1338</v>
      </c>
      <c r="H4909" t="str">
        <f t="shared" si="76"/>
        <v>Kicik yas</v>
      </c>
    </row>
    <row r="4910" spans="1:8" x14ac:dyDescent="0.3">
      <c r="A4910">
        <v>204908</v>
      </c>
      <c r="B4910">
        <v>18</v>
      </c>
      <c r="C4910" t="s">
        <v>13</v>
      </c>
      <c r="D4910" t="s">
        <v>21</v>
      </c>
      <c r="E4910" t="s">
        <v>12</v>
      </c>
      <c r="F4910" t="s">
        <v>10</v>
      </c>
      <c r="G4910">
        <v>1408</v>
      </c>
      <c r="H4910" t="str">
        <f t="shared" si="76"/>
        <v>Kicik yas</v>
      </c>
    </row>
    <row r="4911" spans="1:8" x14ac:dyDescent="0.3">
      <c r="A4911">
        <v>204909</v>
      </c>
      <c r="B4911">
        <v>53</v>
      </c>
      <c r="C4911" t="s">
        <v>16</v>
      </c>
      <c r="D4911" t="s">
        <v>18</v>
      </c>
      <c r="E4911" t="s">
        <v>9</v>
      </c>
      <c r="F4911" t="s">
        <v>10</v>
      </c>
      <c r="G4911">
        <v>1393</v>
      </c>
      <c r="H4911" t="str">
        <f t="shared" si="76"/>
        <v>Yuksek yas</v>
      </c>
    </row>
    <row r="4912" spans="1:8" x14ac:dyDescent="0.3">
      <c r="A4912">
        <v>204910</v>
      </c>
      <c r="B4912">
        <v>0</v>
      </c>
      <c r="C4912" t="s">
        <v>7</v>
      </c>
      <c r="D4912" t="s">
        <v>8</v>
      </c>
      <c r="E4912" t="s">
        <v>19</v>
      </c>
      <c r="F4912" t="s">
        <v>10</v>
      </c>
      <c r="G4912">
        <v>1846</v>
      </c>
      <c r="H4912" t="str">
        <f t="shared" si="76"/>
        <v>Bilinmir</v>
      </c>
    </row>
    <row r="4913" spans="1:8" x14ac:dyDescent="0.3">
      <c r="A4913">
        <v>204911</v>
      </c>
      <c r="B4913">
        <v>54</v>
      </c>
      <c r="C4913" t="s">
        <v>16</v>
      </c>
      <c r="D4913" t="s">
        <v>18</v>
      </c>
      <c r="E4913" t="s">
        <v>15</v>
      </c>
      <c r="F4913" t="s">
        <v>10</v>
      </c>
      <c r="G4913">
        <v>1219</v>
      </c>
      <c r="H4913" t="str">
        <f t="shared" si="76"/>
        <v>Yuksek yas</v>
      </c>
    </row>
    <row r="4914" spans="1:8" x14ac:dyDescent="0.3">
      <c r="A4914">
        <v>204912</v>
      </c>
      <c r="B4914">
        <v>18</v>
      </c>
      <c r="C4914" t="s">
        <v>13</v>
      </c>
      <c r="D4914" t="s">
        <v>8</v>
      </c>
      <c r="E4914" t="s">
        <v>19</v>
      </c>
      <c r="F4914" t="s">
        <v>10</v>
      </c>
      <c r="G4914">
        <v>1743</v>
      </c>
      <c r="H4914" t="str">
        <f t="shared" si="76"/>
        <v>Kicik yas</v>
      </c>
    </row>
    <row r="4915" spans="1:8" x14ac:dyDescent="0.3">
      <c r="A4915">
        <v>204913</v>
      </c>
      <c r="B4915">
        <v>32</v>
      </c>
      <c r="C4915" t="s">
        <v>16</v>
      </c>
      <c r="D4915" t="s">
        <v>18</v>
      </c>
      <c r="E4915" t="s">
        <v>12</v>
      </c>
      <c r="F4915" t="s">
        <v>10</v>
      </c>
      <c r="G4915">
        <v>1432</v>
      </c>
      <c r="H4915" t="str">
        <f t="shared" si="76"/>
        <v>Kicik yas</v>
      </c>
    </row>
    <row r="4916" spans="1:8" x14ac:dyDescent="0.3">
      <c r="A4916">
        <v>204914</v>
      </c>
      <c r="B4916">
        <v>54</v>
      </c>
      <c r="C4916" t="s">
        <v>13</v>
      </c>
      <c r="D4916" t="s">
        <v>18</v>
      </c>
      <c r="E4916" t="s">
        <v>19</v>
      </c>
      <c r="F4916" t="s">
        <v>10</v>
      </c>
      <c r="G4916">
        <v>1805</v>
      </c>
      <c r="H4916" t="str">
        <f t="shared" si="76"/>
        <v>Yuksek yas</v>
      </c>
    </row>
    <row r="4917" spans="1:8" x14ac:dyDescent="0.3">
      <c r="A4917">
        <v>204915</v>
      </c>
      <c r="B4917">
        <v>30</v>
      </c>
      <c r="C4917" t="s">
        <v>13</v>
      </c>
      <c r="D4917" t="s">
        <v>14</v>
      </c>
      <c r="E4917" t="s">
        <v>15</v>
      </c>
      <c r="F4917" t="s">
        <v>10</v>
      </c>
      <c r="G4917">
        <v>1454</v>
      </c>
      <c r="H4917" t="str">
        <f t="shared" si="76"/>
        <v>Kicik yas</v>
      </c>
    </row>
    <row r="4918" spans="1:8" x14ac:dyDescent="0.3">
      <c r="A4918">
        <v>204916</v>
      </c>
      <c r="B4918">
        <v>57</v>
      </c>
      <c r="C4918" t="s">
        <v>7</v>
      </c>
      <c r="D4918" t="s">
        <v>18</v>
      </c>
      <c r="E4918" t="s">
        <v>15</v>
      </c>
      <c r="F4918" t="s">
        <v>10</v>
      </c>
      <c r="G4918">
        <v>1653</v>
      </c>
      <c r="H4918" t="str">
        <f t="shared" si="76"/>
        <v>Yuksek yas</v>
      </c>
    </row>
    <row r="4919" spans="1:8" x14ac:dyDescent="0.3">
      <c r="A4919">
        <v>204917</v>
      </c>
      <c r="B4919">
        <v>25</v>
      </c>
      <c r="C4919" t="s">
        <v>7</v>
      </c>
      <c r="D4919" t="s">
        <v>18</v>
      </c>
      <c r="E4919" t="s">
        <v>15</v>
      </c>
      <c r="F4919" t="s">
        <v>10</v>
      </c>
      <c r="G4919">
        <v>1762</v>
      </c>
      <c r="H4919" t="str">
        <f t="shared" si="76"/>
        <v>Kicik yas</v>
      </c>
    </row>
    <row r="4920" spans="1:8" x14ac:dyDescent="0.3">
      <c r="A4920">
        <v>204918</v>
      </c>
      <c r="B4920">
        <v>22</v>
      </c>
      <c r="C4920" t="s">
        <v>16</v>
      </c>
      <c r="D4920" t="s">
        <v>18</v>
      </c>
      <c r="E4920" t="s">
        <v>9</v>
      </c>
      <c r="F4920" t="s">
        <v>10</v>
      </c>
      <c r="G4920">
        <v>1925</v>
      </c>
      <c r="H4920" t="str">
        <f t="shared" si="76"/>
        <v>Kicik yas</v>
      </c>
    </row>
    <row r="4921" spans="1:8" x14ac:dyDescent="0.3">
      <c r="A4921">
        <v>204919</v>
      </c>
      <c r="B4921">
        <v>77</v>
      </c>
      <c r="C4921" t="s">
        <v>13</v>
      </c>
      <c r="D4921" t="s">
        <v>17</v>
      </c>
      <c r="E4921" t="s">
        <v>15</v>
      </c>
      <c r="F4921" t="s">
        <v>10</v>
      </c>
      <c r="G4921">
        <v>1807</v>
      </c>
      <c r="H4921" t="str">
        <f t="shared" si="76"/>
        <v>Yuksek yas</v>
      </c>
    </row>
    <row r="4922" spans="1:8" x14ac:dyDescent="0.3">
      <c r="A4922">
        <v>204920</v>
      </c>
      <c r="B4922">
        <v>26</v>
      </c>
      <c r="C4922" t="s">
        <v>11</v>
      </c>
      <c r="D4922" t="s">
        <v>14</v>
      </c>
      <c r="E4922" t="s">
        <v>19</v>
      </c>
      <c r="F4922" t="s">
        <v>10</v>
      </c>
      <c r="G4922">
        <v>1139</v>
      </c>
      <c r="H4922" t="str">
        <f t="shared" si="76"/>
        <v>Kicik yas</v>
      </c>
    </row>
    <row r="4923" spans="1:8" x14ac:dyDescent="0.3">
      <c r="A4923">
        <v>204921</v>
      </c>
      <c r="B4923">
        <v>18</v>
      </c>
      <c r="C4923" t="s">
        <v>7</v>
      </c>
      <c r="D4923" t="s">
        <v>14</v>
      </c>
      <c r="E4923" t="s">
        <v>15</v>
      </c>
      <c r="F4923" t="s">
        <v>10</v>
      </c>
      <c r="G4923">
        <v>1987</v>
      </c>
      <c r="H4923" t="str">
        <f t="shared" si="76"/>
        <v>Kicik yas</v>
      </c>
    </row>
    <row r="4924" spans="1:8" x14ac:dyDescent="0.3">
      <c r="A4924">
        <v>204922</v>
      </c>
      <c r="B4924">
        <v>53</v>
      </c>
      <c r="C4924" t="s">
        <v>7</v>
      </c>
      <c r="D4924" t="s">
        <v>17</v>
      </c>
      <c r="E4924" t="s">
        <v>19</v>
      </c>
      <c r="F4924" t="s">
        <v>10</v>
      </c>
      <c r="G4924">
        <v>1497</v>
      </c>
      <c r="H4924" t="str">
        <f t="shared" si="76"/>
        <v>Yuksek yas</v>
      </c>
    </row>
    <row r="4925" spans="1:8" x14ac:dyDescent="0.3">
      <c r="A4925">
        <v>204923</v>
      </c>
      <c r="B4925">
        <v>52</v>
      </c>
      <c r="C4925" t="s">
        <v>16</v>
      </c>
      <c r="D4925" t="s">
        <v>18</v>
      </c>
      <c r="E4925" t="s">
        <v>15</v>
      </c>
      <c r="F4925" t="s">
        <v>10</v>
      </c>
      <c r="G4925">
        <v>1653</v>
      </c>
      <c r="H4925" t="str">
        <f t="shared" si="76"/>
        <v>Yuksek yas</v>
      </c>
    </row>
    <row r="4926" spans="1:8" x14ac:dyDescent="0.3">
      <c r="A4926">
        <v>204924</v>
      </c>
      <c r="B4926">
        <v>19</v>
      </c>
      <c r="C4926" t="s">
        <v>13</v>
      </c>
      <c r="D4926" t="s">
        <v>20</v>
      </c>
      <c r="E4926" t="s">
        <v>9</v>
      </c>
      <c r="F4926" t="s">
        <v>10</v>
      </c>
      <c r="G4926">
        <v>1640</v>
      </c>
      <c r="H4926" t="str">
        <f t="shared" si="76"/>
        <v>Kicik yas</v>
      </c>
    </row>
    <row r="4927" spans="1:8" x14ac:dyDescent="0.3">
      <c r="A4927">
        <v>204925</v>
      </c>
      <c r="B4927">
        <v>57</v>
      </c>
      <c r="C4927" t="s">
        <v>7</v>
      </c>
      <c r="D4927" t="s">
        <v>20</v>
      </c>
      <c r="E4927" t="s">
        <v>12</v>
      </c>
      <c r="F4927" t="s">
        <v>10</v>
      </c>
      <c r="G4927">
        <v>1835</v>
      </c>
      <c r="H4927" t="str">
        <f t="shared" si="76"/>
        <v>Yuksek yas</v>
      </c>
    </row>
    <row r="4928" spans="1:8" x14ac:dyDescent="0.3">
      <c r="A4928">
        <v>204926</v>
      </c>
      <c r="B4928">
        <v>40</v>
      </c>
      <c r="C4928" t="s">
        <v>16</v>
      </c>
      <c r="D4928" t="s">
        <v>17</v>
      </c>
      <c r="E4928" t="s">
        <v>19</v>
      </c>
      <c r="F4928" t="s">
        <v>10</v>
      </c>
      <c r="G4928">
        <v>1816</v>
      </c>
      <c r="H4928" t="str">
        <f t="shared" si="76"/>
        <v>Orta yas</v>
      </c>
    </row>
    <row r="4929" spans="1:8" x14ac:dyDescent="0.3">
      <c r="A4929">
        <v>204927</v>
      </c>
      <c r="B4929">
        <v>26</v>
      </c>
      <c r="C4929" t="s">
        <v>13</v>
      </c>
      <c r="D4929" t="s">
        <v>8</v>
      </c>
      <c r="E4929" t="s">
        <v>9</v>
      </c>
      <c r="F4929" t="s">
        <v>10</v>
      </c>
      <c r="G4929">
        <v>1529</v>
      </c>
      <c r="H4929" t="str">
        <f t="shared" si="76"/>
        <v>Kicik yas</v>
      </c>
    </row>
    <row r="4930" spans="1:8" x14ac:dyDescent="0.3">
      <c r="A4930">
        <v>204928</v>
      </c>
      <c r="B4930">
        <v>51</v>
      </c>
      <c r="C4930" t="s">
        <v>13</v>
      </c>
      <c r="D4930" t="s">
        <v>21</v>
      </c>
      <c r="E4930" t="s">
        <v>9</v>
      </c>
      <c r="F4930" t="s">
        <v>10</v>
      </c>
      <c r="G4930">
        <v>1754</v>
      </c>
      <c r="H4930" t="str">
        <f t="shared" ref="H4930:H4993" si="77">IF(B4930=0, "Bilinmir",
    IF(AND(B4930&gt;0, B4930&lt;35), "Kicik yas",
        IF(AND(B4930&gt;=35, B4930&lt;50), "Orta yas",
            "Yuksek yas"
        )
    )
)</f>
        <v>Yuksek yas</v>
      </c>
    </row>
    <row r="4931" spans="1:8" x14ac:dyDescent="0.3">
      <c r="A4931">
        <v>204929</v>
      </c>
      <c r="B4931">
        <v>63</v>
      </c>
      <c r="C4931" t="s">
        <v>7</v>
      </c>
      <c r="D4931" t="s">
        <v>21</v>
      </c>
      <c r="E4931" t="s">
        <v>9</v>
      </c>
      <c r="F4931" t="s">
        <v>10</v>
      </c>
      <c r="G4931">
        <v>1675</v>
      </c>
      <c r="H4931" t="str">
        <f t="shared" si="77"/>
        <v>Yuksek yas</v>
      </c>
    </row>
    <row r="4932" spans="1:8" x14ac:dyDescent="0.3">
      <c r="A4932">
        <v>204930</v>
      </c>
      <c r="B4932">
        <v>31</v>
      </c>
      <c r="C4932" t="s">
        <v>16</v>
      </c>
      <c r="D4932" t="s">
        <v>18</v>
      </c>
      <c r="E4932" t="s">
        <v>15</v>
      </c>
      <c r="F4932" t="s">
        <v>10</v>
      </c>
      <c r="G4932">
        <v>1831</v>
      </c>
      <c r="H4932" t="str">
        <f t="shared" si="77"/>
        <v>Kicik yas</v>
      </c>
    </row>
    <row r="4933" spans="1:8" x14ac:dyDescent="0.3">
      <c r="A4933">
        <v>204931</v>
      </c>
      <c r="B4933">
        <v>21</v>
      </c>
      <c r="C4933" t="s">
        <v>7</v>
      </c>
      <c r="D4933" t="s">
        <v>8</v>
      </c>
      <c r="E4933" t="s">
        <v>19</v>
      </c>
      <c r="F4933" t="s">
        <v>10</v>
      </c>
      <c r="G4933">
        <v>1095</v>
      </c>
      <c r="H4933" t="str">
        <f t="shared" si="77"/>
        <v>Kicik yas</v>
      </c>
    </row>
    <row r="4934" spans="1:8" x14ac:dyDescent="0.3">
      <c r="A4934">
        <v>204932</v>
      </c>
      <c r="B4934">
        <v>47</v>
      </c>
      <c r="C4934" t="s">
        <v>16</v>
      </c>
      <c r="D4934" t="s">
        <v>20</v>
      </c>
      <c r="E4934" t="s">
        <v>15</v>
      </c>
      <c r="F4934" t="s">
        <v>10</v>
      </c>
      <c r="G4934">
        <v>1027</v>
      </c>
      <c r="H4934" t="str">
        <f t="shared" si="77"/>
        <v>Orta yas</v>
      </c>
    </row>
    <row r="4935" spans="1:8" x14ac:dyDescent="0.3">
      <c r="A4935">
        <v>204933</v>
      </c>
      <c r="B4935">
        <v>48</v>
      </c>
      <c r="C4935" t="s">
        <v>13</v>
      </c>
      <c r="D4935" t="s">
        <v>14</v>
      </c>
      <c r="E4935" t="s">
        <v>15</v>
      </c>
      <c r="F4935" t="s">
        <v>10</v>
      </c>
      <c r="G4935">
        <v>1987</v>
      </c>
      <c r="H4935" t="str">
        <f t="shared" si="77"/>
        <v>Orta yas</v>
      </c>
    </row>
    <row r="4936" spans="1:8" x14ac:dyDescent="0.3">
      <c r="A4936">
        <v>204934</v>
      </c>
      <c r="B4936">
        <v>0</v>
      </c>
      <c r="C4936" t="s">
        <v>16</v>
      </c>
      <c r="D4936" t="s">
        <v>18</v>
      </c>
      <c r="E4936" t="s">
        <v>9</v>
      </c>
      <c r="F4936" t="s">
        <v>10</v>
      </c>
      <c r="G4936">
        <v>1229</v>
      </c>
      <c r="H4936" t="str">
        <f t="shared" si="77"/>
        <v>Bilinmir</v>
      </c>
    </row>
    <row r="4937" spans="1:8" x14ac:dyDescent="0.3">
      <c r="A4937">
        <v>204935</v>
      </c>
      <c r="B4937">
        <v>28</v>
      </c>
      <c r="C4937" t="s">
        <v>16</v>
      </c>
      <c r="D4937" t="s">
        <v>8</v>
      </c>
      <c r="E4937" t="s">
        <v>9</v>
      </c>
      <c r="F4937" t="s">
        <v>10</v>
      </c>
      <c r="G4937">
        <v>1415</v>
      </c>
      <c r="H4937" t="str">
        <f t="shared" si="77"/>
        <v>Kicik yas</v>
      </c>
    </row>
    <row r="4938" spans="1:8" x14ac:dyDescent="0.3">
      <c r="A4938">
        <v>204936</v>
      </c>
      <c r="B4938">
        <v>52</v>
      </c>
      <c r="C4938" t="s">
        <v>16</v>
      </c>
      <c r="D4938" t="s">
        <v>8</v>
      </c>
      <c r="E4938" t="s">
        <v>19</v>
      </c>
      <c r="F4938" t="s">
        <v>10</v>
      </c>
      <c r="G4938">
        <v>1455</v>
      </c>
      <c r="H4938" t="str">
        <f t="shared" si="77"/>
        <v>Yuksek yas</v>
      </c>
    </row>
    <row r="4939" spans="1:8" x14ac:dyDescent="0.3">
      <c r="A4939">
        <v>204937</v>
      </c>
      <c r="B4939">
        <v>25</v>
      </c>
      <c r="C4939" t="s">
        <v>16</v>
      </c>
      <c r="D4939" t="s">
        <v>14</v>
      </c>
      <c r="E4939" t="s">
        <v>19</v>
      </c>
      <c r="F4939" t="s">
        <v>10</v>
      </c>
      <c r="G4939">
        <v>1024</v>
      </c>
      <c r="H4939" t="str">
        <f t="shared" si="77"/>
        <v>Kicik yas</v>
      </c>
    </row>
    <row r="4940" spans="1:8" x14ac:dyDescent="0.3">
      <c r="A4940">
        <v>204938</v>
      </c>
      <c r="B4940">
        <v>0</v>
      </c>
      <c r="C4940" t="s">
        <v>16</v>
      </c>
      <c r="D4940" t="s">
        <v>8</v>
      </c>
      <c r="E4940" t="s">
        <v>19</v>
      </c>
      <c r="F4940" t="s">
        <v>10</v>
      </c>
      <c r="G4940">
        <v>1686</v>
      </c>
      <c r="H4940" t="str">
        <f t="shared" si="77"/>
        <v>Bilinmir</v>
      </c>
    </row>
    <row r="4941" spans="1:8" x14ac:dyDescent="0.3">
      <c r="A4941">
        <v>204939</v>
      </c>
      <c r="B4941">
        <v>31</v>
      </c>
      <c r="C4941" t="s">
        <v>7</v>
      </c>
      <c r="D4941" t="s">
        <v>20</v>
      </c>
      <c r="E4941" t="s">
        <v>15</v>
      </c>
      <c r="F4941" t="s">
        <v>10</v>
      </c>
      <c r="G4941">
        <v>1403</v>
      </c>
      <c r="H4941" t="str">
        <f t="shared" si="77"/>
        <v>Kicik yas</v>
      </c>
    </row>
    <row r="4942" spans="1:8" x14ac:dyDescent="0.3">
      <c r="A4942">
        <v>204940</v>
      </c>
      <c r="B4942">
        <v>77</v>
      </c>
      <c r="C4942" t="s">
        <v>16</v>
      </c>
      <c r="D4942" t="s">
        <v>17</v>
      </c>
      <c r="E4942" t="s">
        <v>19</v>
      </c>
      <c r="F4942" t="s">
        <v>10</v>
      </c>
      <c r="G4942">
        <v>1672</v>
      </c>
      <c r="H4942" t="str">
        <f t="shared" si="77"/>
        <v>Yuksek yas</v>
      </c>
    </row>
    <row r="4943" spans="1:8" x14ac:dyDescent="0.3">
      <c r="A4943">
        <v>204941</v>
      </c>
      <c r="B4943">
        <v>30</v>
      </c>
      <c r="C4943" t="s">
        <v>16</v>
      </c>
      <c r="D4943" t="s">
        <v>20</v>
      </c>
      <c r="E4943" t="s">
        <v>9</v>
      </c>
      <c r="F4943" t="s">
        <v>10</v>
      </c>
      <c r="G4943">
        <v>1541</v>
      </c>
      <c r="H4943" t="str">
        <f t="shared" si="77"/>
        <v>Kicik yas</v>
      </c>
    </row>
    <row r="4944" spans="1:8" x14ac:dyDescent="0.3">
      <c r="A4944">
        <v>204942</v>
      </c>
      <c r="B4944">
        <v>62</v>
      </c>
      <c r="C4944" t="s">
        <v>13</v>
      </c>
      <c r="D4944" t="s">
        <v>8</v>
      </c>
      <c r="E4944" t="s">
        <v>9</v>
      </c>
      <c r="F4944" t="s">
        <v>10</v>
      </c>
      <c r="G4944">
        <v>1164</v>
      </c>
      <c r="H4944" t="str">
        <f t="shared" si="77"/>
        <v>Yuksek yas</v>
      </c>
    </row>
    <row r="4945" spans="1:8" x14ac:dyDescent="0.3">
      <c r="A4945">
        <v>204943</v>
      </c>
      <c r="B4945">
        <v>49</v>
      </c>
      <c r="C4945" t="s">
        <v>16</v>
      </c>
      <c r="D4945" t="s">
        <v>14</v>
      </c>
      <c r="E4945" t="s">
        <v>12</v>
      </c>
      <c r="F4945" t="s">
        <v>10</v>
      </c>
      <c r="G4945">
        <v>1207</v>
      </c>
      <c r="H4945" t="str">
        <f t="shared" si="77"/>
        <v>Orta yas</v>
      </c>
    </row>
    <row r="4946" spans="1:8" x14ac:dyDescent="0.3">
      <c r="A4946">
        <v>204944</v>
      </c>
      <c r="B4946">
        <v>51</v>
      </c>
      <c r="C4946" t="s">
        <v>13</v>
      </c>
      <c r="D4946" t="s">
        <v>21</v>
      </c>
      <c r="E4946" t="s">
        <v>12</v>
      </c>
      <c r="F4946" t="s">
        <v>10</v>
      </c>
      <c r="G4946">
        <v>1948</v>
      </c>
      <c r="H4946" t="str">
        <f t="shared" si="77"/>
        <v>Yuksek yas</v>
      </c>
    </row>
    <row r="4947" spans="1:8" x14ac:dyDescent="0.3">
      <c r="A4947">
        <v>204945</v>
      </c>
      <c r="B4947">
        <v>62</v>
      </c>
      <c r="C4947" t="s">
        <v>7</v>
      </c>
      <c r="D4947" t="s">
        <v>18</v>
      </c>
      <c r="E4947" t="s">
        <v>19</v>
      </c>
      <c r="F4947" t="s">
        <v>10</v>
      </c>
      <c r="G4947">
        <v>1984</v>
      </c>
      <c r="H4947" t="str">
        <f t="shared" si="77"/>
        <v>Yuksek yas</v>
      </c>
    </row>
    <row r="4948" spans="1:8" x14ac:dyDescent="0.3">
      <c r="A4948">
        <v>204946</v>
      </c>
      <c r="B4948">
        <v>78</v>
      </c>
      <c r="C4948" t="s">
        <v>7</v>
      </c>
      <c r="D4948" t="s">
        <v>8</v>
      </c>
      <c r="E4948" t="s">
        <v>12</v>
      </c>
      <c r="F4948" t="s">
        <v>10</v>
      </c>
      <c r="G4948">
        <v>1613</v>
      </c>
      <c r="H4948" t="str">
        <f t="shared" si="77"/>
        <v>Yuksek yas</v>
      </c>
    </row>
    <row r="4949" spans="1:8" x14ac:dyDescent="0.3">
      <c r="A4949">
        <v>204947</v>
      </c>
      <c r="B4949">
        <v>36</v>
      </c>
      <c r="C4949" t="s">
        <v>16</v>
      </c>
      <c r="D4949" t="s">
        <v>18</v>
      </c>
      <c r="E4949" t="s">
        <v>12</v>
      </c>
      <c r="F4949" t="s">
        <v>10</v>
      </c>
      <c r="G4949">
        <v>1372</v>
      </c>
      <c r="H4949" t="str">
        <f t="shared" si="77"/>
        <v>Orta yas</v>
      </c>
    </row>
    <row r="4950" spans="1:8" x14ac:dyDescent="0.3">
      <c r="A4950">
        <v>204948</v>
      </c>
      <c r="B4950">
        <v>76</v>
      </c>
      <c r="C4950" t="s">
        <v>11</v>
      </c>
      <c r="D4950" t="s">
        <v>17</v>
      </c>
      <c r="E4950" t="s">
        <v>9</v>
      </c>
      <c r="F4950" t="s">
        <v>10</v>
      </c>
      <c r="G4950">
        <v>1617</v>
      </c>
      <c r="H4950" t="str">
        <f t="shared" si="77"/>
        <v>Yuksek yas</v>
      </c>
    </row>
    <row r="4951" spans="1:8" x14ac:dyDescent="0.3">
      <c r="A4951">
        <v>204949</v>
      </c>
      <c r="B4951">
        <v>55</v>
      </c>
      <c r="C4951" t="s">
        <v>16</v>
      </c>
      <c r="D4951" t="s">
        <v>14</v>
      </c>
      <c r="E4951" t="s">
        <v>15</v>
      </c>
      <c r="F4951" t="s">
        <v>10</v>
      </c>
      <c r="G4951">
        <v>1841</v>
      </c>
      <c r="H4951" t="str">
        <f t="shared" si="77"/>
        <v>Yuksek yas</v>
      </c>
    </row>
    <row r="4952" spans="1:8" x14ac:dyDescent="0.3">
      <c r="A4952">
        <v>204950</v>
      </c>
      <c r="B4952">
        <v>33</v>
      </c>
      <c r="C4952" t="s">
        <v>7</v>
      </c>
      <c r="D4952" t="s">
        <v>14</v>
      </c>
      <c r="E4952" t="s">
        <v>12</v>
      </c>
      <c r="F4952" t="s">
        <v>10</v>
      </c>
      <c r="G4952">
        <v>1068</v>
      </c>
      <c r="H4952" t="str">
        <f t="shared" si="77"/>
        <v>Kicik yas</v>
      </c>
    </row>
    <row r="4953" spans="1:8" x14ac:dyDescent="0.3">
      <c r="A4953">
        <v>204951</v>
      </c>
      <c r="B4953">
        <v>19</v>
      </c>
      <c r="C4953" t="s">
        <v>16</v>
      </c>
      <c r="D4953" t="s">
        <v>17</v>
      </c>
      <c r="E4953" t="s">
        <v>12</v>
      </c>
      <c r="F4953" t="s">
        <v>10</v>
      </c>
      <c r="G4953">
        <v>1519</v>
      </c>
      <c r="H4953" t="str">
        <f t="shared" si="77"/>
        <v>Kicik yas</v>
      </c>
    </row>
    <row r="4954" spans="1:8" x14ac:dyDescent="0.3">
      <c r="A4954">
        <v>204952</v>
      </c>
      <c r="B4954">
        <v>57</v>
      </c>
      <c r="C4954" t="s">
        <v>16</v>
      </c>
      <c r="D4954" t="s">
        <v>21</v>
      </c>
      <c r="E4954" t="s">
        <v>9</v>
      </c>
      <c r="F4954" t="s">
        <v>10</v>
      </c>
      <c r="G4954">
        <v>1634</v>
      </c>
      <c r="H4954" t="str">
        <f t="shared" si="77"/>
        <v>Yuksek yas</v>
      </c>
    </row>
    <row r="4955" spans="1:8" x14ac:dyDescent="0.3">
      <c r="A4955">
        <v>204953</v>
      </c>
      <c r="B4955">
        <v>34</v>
      </c>
      <c r="C4955" t="s">
        <v>13</v>
      </c>
      <c r="D4955" t="s">
        <v>20</v>
      </c>
      <c r="E4955" t="s">
        <v>9</v>
      </c>
      <c r="F4955" t="s">
        <v>10</v>
      </c>
      <c r="G4955">
        <v>1352</v>
      </c>
      <c r="H4955" t="str">
        <f t="shared" si="77"/>
        <v>Kicik yas</v>
      </c>
    </row>
    <row r="4956" spans="1:8" x14ac:dyDescent="0.3">
      <c r="A4956">
        <v>204954</v>
      </c>
      <c r="B4956">
        <v>72</v>
      </c>
      <c r="C4956" t="s">
        <v>13</v>
      </c>
      <c r="D4956" t="s">
        <v>21</v>
      </c>
      <c r="E4956" t="s">
        <v>9</v>
      </c>
      <c r="F4956" t="s">
        <v>10</v>
      </c>
      <c r="G4956">
        <v>1100</v>
      </c>
      <c r="H4956" t="str">
        <f t="shared" si="77"/>
        <v>Yuksek yas</v>
      </c>
    </row>
    <row r="4957" spans="1:8" x14ac:dyDescent="0.3">
      <c r="A4957">
        <v>204955</v>
      </c>
      <c r="B4957">
        <v>51</v>
      </c>
      <c r="C4957" t="s">
        <v>13</v>
      </c>
      <c r="D4957" t="s">
        <v>21</v>
      </c>
      <c r="E4957" t="s">
        <v>15</v>
      </c>
      <c r="F4957" t="s">
        <v>10</v>
      </c>
      <c r="G4957">
        <v>1000</v>
      </c>
      <c r="H4957" t="str">
        <f t="shared" si="77"/>
        <v>Yuksek yas</v>
      </c>
    </row>
    <row r="4958" spans="1:8" x14ac:dyDescent="0.3">
      <c r="A4958">
        <v>204956</v>
      </c>
      <c r="B4958">
        <v>59</v>
      </c>
      <c r="C4958" t="s">
        <v>13</v>
      </c>
      <c r="D4958" t="s">
        <v>8</v>
      </c>
      <c r="E4958" t="s">
        <v>9</v>
      </c>
      <c r="F4958" t="s">
        <v>10</v>
      </c>
      <c r="G4958">
        <v>1350</v>
      </c>
      <c r="H4958" t="str">
        <f t="shared" si="77"/>
        <v>Yuksek yas</v>
      </c>
    </row>
    <row r="4959" spans="1:8" x14ac:dyDescent="0.3">
      <c r="A4959">
        <v>204957</v>
      </c>
      <c r="B4959">
        <v>77</v>
      </c>
      <c r="C4959" t="s">
        <v>16</v>
      </c>
      <c r="D4959" t="s">
        <v>8</v>
      </c>
      <c r="E4959" t="s">
        <v>12</v>
      </c>
      <c r="F4959" t="s">
        <v>10</v>
      </c>
      <c r="G4959">
        <v>1006</v>
      </c>
      <c r="H4959" t="str">
        <f t="shared" si="77"/>
        <v>Yuksek yas</v>
      </c>
    </row>
    <row r="4960" spans="1:8" x14ac:dyDescent="0.3">
      <c r="A4960">
        <v>204958</v>
      </c>
      <c r="B4960">
        <v>33</v>
      </c>
      <c r="C4960" t="s">
        <v>7</v>
      </c>
      <c r="D4960" t="s">
        <v>18</v>
      </c>
      <c r="E4960" t="s">
        <v>9</v>
      </c>
      <c r="F4960" t="s">
        <v>10</v>
      </c>
      <c r="G4960">
        <v>1317</v>
      </c>
      <c r="H4960" t="str">
        <f t="shared" si="77"/>
        <v>Kicik yas</v>
      </c>
    </row>
    <row r="4961" spans="1:8" x14ac:dyDescent="0.3">
      <c r="A4961">
        <v>204959</v>
      </c>
      <c r="B4961">
        <v>55</v>
      </c>
      <c r="C4961" t="s">
        <v>16</v>
      </c>
      <c r="D4961" t="s">
        <v>8</v>
      </c>
      <c r="E4961" t="s">
        <v>19</v>
      </c>
      <c r="F4961" t="s">
        <v>10</v>
      </c>
      <c r="G4961">
        <v>1622</v>
      </c>
      <c r="H4961" t="str">
        <f t="shared" si="77"/>
        <v>Yuksek yas</v>
      </c>
    </row>
    <row r="4962" spans="1:8" x14ac:dyDescent="0.3">
      <c r="A4962">
        <v>204960</v>
      </c>
      <c r="B4962">
        <v>77</v>
      </c>
      <c r="C4962" t="s">
        <v>13</v>
      </c>
      <c r="D4962" t="s">
        <v>18</v>
      </c>
      <c r="E4962" t="s">
        <v>15</v>
      </c>
      <c r="F4962" t="s">
        <v>10</v>
      </c>
      <c r="G4962">
        <v>1854</v>
      </c>
      <c r="H4962" t="str">
        <f t="shared" si="77"/>
        <v>Yuksek yas</v>
      </c>
    </row>
    <row r="4963" spans="1:8" x14ac:dyDescent="0.3">
      <c r="A4963">
        <v>204961</v>
      </c>
      <c r="B4963">
        <v>19</v>
      </c>
      <c r="C4963" t="s">
        <v>13</v>
      </c>
      <c r="D4963" t="s">
        <v>17</v>
      </c>
      <c r="E4963" t="s">
        <v>19</v>
      </c>
      <c r="F4963" t="s">
        <v>10</v>
      </c>
      <c r="G4963">
        <v>1508</v>
      </c>
      <c r="H4963" t="str">
        <f t="shared" si="77"/>
        <v>Kicik yas</v>
      </c>
    </row>
    <row r="4964" spans="1:8" x14ac:dyDescent="0.3">
      <c r="A4964">
        <v>204962</v>
      </c>
      <c r="B4964">
        <v>19</v>
      </c>
      <c r="C4964" t="s">
        <v>7</v>
      </c>
      <c r="D4964" t="s">
        <v>18</v>
      </c>
      <c r="E4964" t="s">
        <v>12</v>
      </c>
      <c r="F4964" t="s">
        <v>10</v>
      </c>
      <c r="G4964">
        <v>1185</v>
      </c>
      <c r="H4964" t="str">
        <f t="shared" si="77"/>
        <v>Kicik yas</v>
      </c>
    </row>
    <row r="4965" spans="1:8" x14ac:dyDescent="0.3">
      <c r="A4965">
        <v>204963</v>
      </c>
      <c r="B4965">
        <v>43</v>
      </c>
      <c r="C4965" t="s">
        <v>13</v>
      </c>
      <c r="D4965" t="s">
        <v>18</v>
      </c>
      <c r="E4965" t="s">
        <v>15</v>
      </c>
      <c r="F4965" t="s">
        <v>10</v>
      </c>
      <c r="G4965">
        <v>1727</v>
      </c>
      <c r="H4965" t="str">
        <f t="shared" si="77"/>
        <v>Orta yas</v>
      </c>
    </row>
    <row r="4966" spans="1:8" x14ac:dyDescent="0.3">
      <c r="A4966">
        <v>204964</v>
      </c>
      <c r="B4966">
        <v>30</v>
      </c>
      <c r="C4966" t="s">
        <v>16</v>
      </c>
      <c r="D4966" t="s">
        <v>18</v>
      </c>
      <c r="E4966" t="s">
        <v>19</v>
      </c>
      <c r="F4966" t="s">
        <v>10</v>
      </c>
      <c r="G4966">
        <v>1461</v>
      </c>
      <c r="H4966" t="str">
        <f t="shared" si="77"/>
        <v>Kicik yas</v>
      </c>
    </row>
    <row r="4967" spans="1:8" x14ac:dyDescent="0.3">
      <c r="A4967">
        <v>204965</v>
      </c>
      <c r="B4967">
        <v>0</v>
      </c>
      <c r="C4967" t="s">
        <v>16</v>
      </c>
      <c r="D4967" t="s">
        <v>21</v>
      </c>
      <c r="E4967" t="s">
        <v>12</v>
      </c>
      <c r="F4967" t="s">
        <v>10</v>
      </c>
      <c r="G4967">
        <v>1342</v>
      </c>
      <c r="H4967" t="str">
        <f t="shared" si="77"/>
        <v>Bilinmir</v>
      </c>
    </row>
    <row r="4968" spans="1:8" x14ac:dyDescent="0.3">
      <c r="A4968">
        <v>204966</v>
      </c>
      <c r="B4968">
        <v>64</v>
      </c>
      <c r="C4968" t="s">
        <v>16</v>
      </c>
      <c r="D4968" t="s">
        <v>21</v>
      </c>
      <c r="E4968" t="s">
        <v>9</v>
      </c>
      <c r="F4968" t="s">
        <v>10</v>
      </c>
      <c r="G4968">
        <v>1634</v>
      </c>
      <c r="H4968" t="str">
        <f t="shared" si="77"/>
        <v>Yuksek yas</v>
      </c>
    </row>
    <row r="4969" spans="1:8" x14ac:dyDescent="0.3">
      <c r="A4969">
        <v>204967</v>
      </c>
      <c r="B4969">
        <v>48</v>
      </c>
      <c r="C4969" t="s">
        <v>16</v>
      </c>
      <c r="D4969" t="s">
        <v>17</v>
      </c>
      <c r="E4969" t="s">
        <v>12</v>
      </c>
      <c r="F4969" t="s">
        <v>10</v>
      </c>
      <c r="G4969">
        <v>1712</v>
      </c>
      <c r="H4969" t="str">
        <f t="shared" si="77"/>
        <v>Orta yas</v>
      </c>
    </row>
    <row r="4970" spans="1:8" x14ac:dyDescent="0.3">
      <c r="A4970">
        <v>204968</v>
      </c>
      <c r="B4970">
        <v>77</v>
      </c>
      <c r="C4970" t="s">
        <v>16</v>
      </c>
      <c r="D4970" t="s">
        <v>8</v>
      </c>
      <c r="E4970" t="s">
        <v>9</v>
      </c>
      <c r="F4970" t="s">
        <v>10</v>
      </c>
      <c r="G4970">
        <v>1007</v>
      </c>
      <c r="H4970" t="str">
        <f t="shared" si="77"/>
        <v>Yuksek yas</v>
      </c>
    </row>
    <row r="4971" spans="1:8" x14ac:dyDescent="0.3">
      <c r="A4971">
        <v>204969</v>
      </c>
      <c r="B4971">
        <v>51</v>
      </c>
      <c r="C4971" t="s">
        <v>7</v>
      </c>
      <c r="D4971" t="s">
        <v>18</v>
      </c>
      <c r="E4971" t="s">
        <v>19</v>
      </c>
      <c r="F4971" t="s">
        <v>10</v>
      </c>
      <c r="G4971">
        <v>1575</v>
      </c>
      <c r="H4971" t="str">
        <f t="shared" si="77"/>
        <v>Yuksek yas</v>
      </c>
    </row>
    <row r="4972" spans="1:8" x14ac:dyDescent="0.3">
      <c r="A4972">
        <v>204970</v>
      </c>
      <c r="B4972">
        <v>56</v>
      </c>
      <c r="C4972" t="s">
        <v>16</v>
      </c>
      <c r="D4972" t="s">
        <v>18</v>
      </c>
      <c r="E4972" t="s">
        <v>19</v>
      </c>
      <c r="F4972" t="s">
        <v>10</v>
      </c>
      <c r="G4972">
        <v>1135</v>
      </c>
      <c r="H4972" t="str">
        <f t="shared" si="77"/>
        <v>Yuksek yas</v>
      </c>
    </row>
    <row r="4973" spans="1:8" x14ac:dyDescent="0.3">
      <c r="A4973">
        <v>204971</v>
      </c>
      <c r="B4973">
        <v>20</v>
      </c>
      <c r="C4973" t="s">
        <v>13</v>
      </c>
      <c r="D4973" t="s">
        <v>14</v>
      </c>
      <c r="E4973" t="s">
        <v>19</v>
      </c>
      <c r="F4973" t="s">
        <v>10</v>
      </c>
      <c r="G4973">
        <v>1898</v>
      </c>
      <c r="H4973" t="str">
        <f t="shared" si="77"/>
        <v>Kicik yas</v>
      </c>
    </row>
    <row r="4974" spans="1:8" x14ac:dyDescent="0.3">
      <c r="A4974">
        <v>204972</v>
      </c>
      <c r="B4974">
        <v>25</v>
      </c>
      <c r="C4974" t="s">
        <v>13</v>
      </c>
      <c r="D4974" t="s">
        <v>21</v>
      </c>
      <c r="E4974" t="s">
        <v>12</v>
      </c>
      <c r="F4974" t="s">
        <v>10</v>
      </c>
      <c r="G4974">
        <v>1382</v>
      </c>
      <c r="H4974" t="str">
        <f t="shared" si="77"/>
        <v>Kicik yas</v>
      </c>
    </row>
    <row r="4975" spans="1:8" x14ac:dyDescent="0.3">
      <c r="A4975">
        <v>204973</v>
      </c>
      <c r="B4975">
        <v>40</v>
      </c>
      <c r="C4975" t="s">
        <v>13</v>
      </c>
      <c r="D4975" t="s">
        <v>18</v>
      </c>
      <c r="E4975" t="s">
        <v>12</v>
      </c>
      <c r="F4975" t="s">
        <v>10</v>
      </c>
      <c r="G4975">
        <v>1185</v>
      </c>
      <c r="H4975" t="str">
        <f t="shared" si="77"/>
        <v>Orta yas</v>
      </c>
    </row>
    <row r="4976" spans="1:8" x14ac:dyDescent="0.3">
      <c r="A4976">
        <v>204974</v>
      </c>
      <c r="B4976">
        <v>31</v>
      </c>
      <c r="C4976" t="s">
        <v>13</v>
      </c>
      <c r="D4976" t="s">
        <v>18</v>
      </c>
      <c r="E4976" t="s">
        <v>9</v>
      </c>
      <c r="F4976" t="s">
        <v>10</v>
      </c>
      <c r="G4976">
        <v>1638</v>
      </c>
      <c r="H4976" t="str">
        <f t="shared" si="77"/>
        <v>Kicik yas</v>
      </c>
    </row>
    <row r="4977" spans="1:8" x14ac:dyDescent="0.3">
      <c r="A4977">
        <v>204975</v>
      </c>
      <c r="B4977">
        <v>73</v>
      </c>
      <c r="C4977" t="s">
        <v>7</v>
      </c>
      <c r="D4977" t="s">
        <v>18</v>
      </c>
      <c r="E4977" t="s">
        <v>19</v>
      </c>
      <c r="F4977" t="s">
        <v>10</v>
      </c>
      <c r="G4977">
        <v>1927</v>
      </c>
      <c r="H4977" t="str">
        <f t="shared" si="77"/>
        <v>Yuksek yas</v>
      </c>
    </row>
    <row r="4978" spans="1:8" x14ac:dyDescent="0.3">
      <c r="A4978">
        <v>204976</v>
      </c>
      <c r="B4978">
        <v>79</v>
      </c>
      <c r="C4978" t="s">
        <v>13</v>
      </c>
      <c r="D4978" t="s">
        <v>20</v>
      </c>
      <c r="E4978" t="s">
        <v>15</v>
      </c>
      <c r="F4978" t="s">
        <v>10</v>
      </c>
      <c r="G4978">
        <v>1371</v>
      </c>
      <c r="H4978" t="str">
        <f t="shared" si="77"/>
        <v>Yuksek yas</v>
      </c>
    </row>
    <row r="4979" spans="1:8" x14ac:dyDescent="0.3">
      <c r="A4979">
        <v>204977</v>
      </c>
      <c r="B4979">
        <v>72</v>
      </c>
      <c r="C4979" t="s">
        <v>7</v>
      </c>
      <c r="D4979" t="s">
        <v>17</v>
      </c>
      <c r="E4979" t="s">
        <v>19</v>
      </c>
      <c r="F4979" t="s">
        <v>10</v>
      </c>
      <c r="G4979">
        <v>1963</v>
      </c>
      <c r="H4979" t="str">
        <f t="shared" si="77"/>
        <v>Yuksek yas</v>
      </c>
    </row>
    <row r="4980" spans="1:8" x14ac:dyDescent="0.3">
      <c r="A4980">
        <v>204978</v>
      </c>
      <c r="B4980">
        <v>44</v>
      </c>
      <c r="C4980" t="s">
        <v>13</v>
      </c>
      <c r="D4980" t="s">
        <v>17</v>
      </c>
      <c r="E4980" t="s">
        <v>12</v>
      </c>
      <c r="F4980" t="s">
        <v>10</v>
      </c>
      <c r="G4980">
        <v>1560</v>
      </c>
      <c r="H4980" t="str">
        <f t="shared" si="77"/>
        <v>Orta yas</v>
      </c>
    </row>
    <row r="4981" spans="1:8" x14ac:dyDescent="0.3">
      <c r="A4981">
        <v>204979</v>
      </c>
      <c r="B4981">
        <v>71</v>
      </c>
      <c r="C4981" t="s">
        <v>7</v>
      </c>
      <c r="D4981" t="s">
        <v>17</v>
      </c>
      <c r="E4981" t="s">
        <v>19</v>
      </c>
      <c r="F4981" t="s">
        <v>10</v>
      </c>
      <c r="G4981">
        <v>1165</v>
      </c>
      <c r="H4981" t="str">
        <f t="shared" si="77"/>
        <v>Yuksek yas</v>
      </c>
    </row>
    <row r="4982" spans="1:8" x14ac:dyDescent="0.3">
      <c r="A4982">
        <v>204980</v>
      </c>
      <c r="B4982">
        <v>46</v>
      </c>
      <c r="C4982" t="s">
        <v>7</v>
      </c>
      <c r="D4982" t="s">
        <v>8</v>
      </c>
      <c r="E4982" t="s">
        <v>15</v>
      </c>
      <c r="F4982" t="s">
        <v>10</v>
      </c>
      <c r="G4982">
        <v>1897</v>
      </c>
      <c r="H4982" t="str">
        <f t="shared" si="77"/>
        <v>Orta yas</v>
      </c>
    </row>
    <row r="4983" spans="1:8" x14ac:dyDescent="0.3">
      <c r="A4983">
        <v>204981</v>
      </c>
      <c r="B4983">
        <v>56</v>
      </c>
      <c r="C4983" t="s">
        <v>7</v>
      </c>
      <c r="D4983" t="s">
        <v>18</v>
      </c>
      <c r="E4983" t="s">
        <v>9</v>
      </c>
      <c r="F4983" t="s">
        <v>10</v>
      </c>
      <c r="G4983">
        <v>1638</v>
      </c>
      <c r="H4983" t="str">
        <f t="shared" si="77"/>
        <v>Yuksek yas</v>
      </c>
    </row>
    <row r="4984" spans="1:8" x14ac:dyDescent="0.3">
      <c r="A4984">
        <v>204982</v>
      </c>
      <c r="B4984">
        <v>70</v>
      </c>
      <c r="C4984" t="s">
        <v>13</v>
      </c>
      <c r="D4984" t="s">
        <v>18</v>
      </c>
      <c r="E4984" t="s">
        <v>12</v>
      </c>
      <c r="F4984" t="s">
        <v>10</v>
      </c>
      <c r="G4984">
        <v>1904</v>
      </c>
      <c r="H4984" t="str">
        <f t="shared" si="77"/>
        <v>Yuksek yas</v>
      </c>
    </row>
    <row r="4985" spans="1:8" x14ac:dyDescent="0.3">
      <c r="A4985">
        <v>204983</v>
      </c>
      <c r="B4985">
        <v>56</v>
      </c>
      <c r="C4985" t="s">
        <v>7</v>
      </c>
      <c r="D4985" t="s">
        <v>14</v>
      </c>
      <c r="E4985" t="s">
        <v>15</v>
      </c>
      <c r="F4985" t="s">
        <v>10</v>
      </c>
      <c r="G4985">
        <v>1813</v>
      </c>
      <c r="H4985" t="str">
        <f t="shared" si="77"/>
        <v>Yuksek yas</v>
      </c>
    </row>
    <row r="4986" spans="1:8" x14ac:dyDescent="0.3">
      <c r="A4986">
        <v>204984</v>
      </c>
      <c r="B4986">
        <v>18</v>
      </c>
      <c r="C4986" t="s">
        <v>16</v>
      </c>
      <c r="D4986" t="s">
        <v>8</v>
      </c>
      <c r="E4986" t="s">
        <v>19</v>
      </c>
      <c r="F4986" t="s">
        <v>10</v>
      </c>
      <c r="G4986">
        <v>1320</v>
      </c>
      <c r="H4986" t="str">
        <f t="shared" si="77"/>
        <v>Kicik yas</v>
      </c>
    </row>
    <row r="4987" spans="1:8" x14ac:dyDescent="0.3">
      <c r="A4987">
        <v>204985</v>
      </c>
      <c r="B4987">
        <v>34</v>
      </c>
      <c r="C4987" t="s">
        <v>16</v>
      </c>
      <c r="D4987" t="s">
        <v>21</v>
      </c>
      <c r="E4987" t="s">
        <v>19</v>
      </c>
      <c r="F4987" t="s">
        <v>10</v>
      </c>
      <c r="G4987">
        <v>1688</v>
      </c>
      <c r="H4987" t="str">
        <f t="shared" si="77"/>
        <v>Kicik yas</v>
      </c>
    </row>
    <row r="4988" spans="1:8" x14ac:dyDescent="0.3">
      <c r="A4988">
        <v>204986</v>
      </c>
      <c r="B4988">
        <v>58</v>
      </c>
      <c r="C4988" t="s">
        <v>13</v>
      </c>
      <c r="D4988" t="s">
        <v>18</v>
      </c>
      <c r="E4988" t="s">
        <v>12</v>
      </c>
      <c r="F4988" t="s">
        <v>10</v>
      </c>
      <c r="G4988">
        <v>1714</v>
      </c>
      <c r="H4988" t="str">
        <f t="shared" si="77"/>
        <v>Yuksek yas</v>
      </c>
    </row>
    <row r="4989" spans="1:8" x14ac:dyDescent="0.3">
      <c r="A4989">
        <v>204987</v>
      </c>
      <c r="B4989">
        <v>47</v>
      </c>
      <c r="C4989" t="s">
        <v>16</v>
      </c>
      <c r="D4989" t="s">
        <v>20</v>
      </c>
      <c r="E4989" t="s">
        <v>12</v>
      </c>
      <c r="F4989" t="s">
        <v>10</v>
      </c>
      <c r="G4989">
        <v>1156</v>
      </c>
      <c r="H4989" t="str">
        <f t="shared" si="77"/>
        <v>Orta yas</v>
      </c>
    </row>
    <row r="4990" spans="1:8" x14ac:dyDescent="0.3">
      <c r="A4990">
        <v>204988</v>
      </c>
      <c r="B4990">
        <v>70</v>
      </c>
      <c r="C4990" t="s">
        <v>16</v>
      </c>
      <c r="D4990" t="s">
        <v>17</v>
      </c>
      <c r="E4990" t="s">
        <v>9</v>
      </c>
      <c r="F4990" t="s">
        <v>10</v>
      </c>
      <c r="G4990">
        <v>1857</v>
      </c>
      <c r="H4990" t="str">
        <f t="shared" si="77"/>
        <v>Yuksek yas</v>
      </c>
    </row>
    <row r="4991" spans="1:8" x14ac:dyDescent="0.3">
      <c r="A4991">
        <v>204989</v>
      </c>
      <c r="B4991">
        <v>30</v>
      </c>
      <c r="C4991" t="s">
        <v>11</v>
      </c>
      <c r="D4991" t="s">
        <v>17</v>
      </c>
      <c r="E4991" t="s">
        <v>12</v>
      </c>
      <c r="F4991" t="s">
        <v>10</v>
      </c>
      <c r="G4991">
        <v>1730</v>
      </c>
      <c r="H4991" t="str">
        <f t="shared" si="77"/>
        <v>Kicik yas</v>
      </c>
    </row>
    <row r="4992" spans="1:8" x14ac:dyDescent="0.3">
      <c r="A4992">
        <v>204990</v>
      </c>
      <c r="B4992">
        <v>38</v>
      </c>
      <c r="C4992" t="s">
        <v>13</v>
      </c>
      <c r="D4992" t="s">
        <v>8</v>
      </c>
      <c r="E4992" t="s">
        <v>12</v>
      </c>
      <c r="F4992" t="s">
        <v>10</v>
      </c>
      <c r="G4992">
        <v>1997</v>
      </c>
      <c r="H4992" t="str">
        <f t="shared" si="77"/>
        <v>Orta yas</v>
      </c>
    </row>
    <row r="4993" spans="1:8" x14ac:dyDescent="0.3">
      <c r="A4993">
        <v>204991</v>
      </c>
      <c r="B4993">
        <v>36</v>
      </c>
      <c r="C4993" t="s">
        <v>13</v>
      </c>
      <c r="D4993" t="s">
        <v>14</v>
      </c>
      <c r="E4993" t="s">
        <v>12</v>
      </c>
      <c r="F4993" t="s">
        <v>10</v>
      </c>
      <c r="G4993">
        <v>1284</v>
      </c>
      <c r="H4993" t="str">
        <f t="shared" si="77"/>
        <v>Orta yas</v>
      </c>
    </row>
    <row r="4994" spans="1:8" x14ac:dyDescent="0.3">
      <c r="A4994">
        <v>204992</v>
      </c>
      <c r="B4994">
        <v>70</v>
      </c>
      <c r="C4994" t="s">
        <v>16</v>
      </c>
      <c r="D4994" t="s">
        <v>18</v>
      </c>
      <c r="E4994" t="s">
        <v>15</v>
      </c>
      <c r="F4994" t="s">
        <v>10</v>
      </c>
      <c r="G4994">
        <v>1800</v>
      </c>
      <c r="H4994" t="str">
        <f t="shared" ref="H4994:H5057" si="78">IF(B4994=0, "Bilinmir",
    IF(AND(B4994&gt;0, B4994&lt;35), "Kicik yas",
        IF(AND(B4994&gt;=35, B4994&lt;50), "Orta yas",
            "Yuksek yas"
        )
    )
)</f>
        <v>Yuksek yas</v>
      </c>
    </row>
    <row r="4995" spans="1:8" x14ac:dyDescent="0.3">
      <c r="A4995">
        <v>204993</v>
      </c>
      <c r="B4995">
        <v>36</v>
      </c>
      <c r="C4995" t="s">
        <v>13</v>
      </c>
      <c r="D4995" t="s">
        <v>20</v>
      </c>
      <c r="E4995" t="s">
        <v>15</v>
      </c>
      <c r="F4995" t="s">
        <v>10</v>
      </c>
      <c r="G4995">
        <v>1027</v>
      </c>
      <c r="H4995" t="str">
        <f t="shared" si="78"/>
        <v>Orta yas</v>
      </c>
    </row>
    <row r="4996" spans="1:8" x14ac:dyDescent="0.3">
      <c r="A4996">
        <v>204994</v>
      </c>
      <c r="B4996">
        <v>0</v>
      </c>
      <c r="C4996" t="s">
        <v>7</v>
      </c>
      <c r="D4996" t="s">
        <v>8</v>
      </c>
      <c r="E4996" t="s">
        <v>9</v>
      </c>
      <c r="F4996" t="s">
        <v>10</v>
      </c>
      <c r="G4996">
        <v>1350</v>
      </c>
      <c r="H4996" t="str">
        <f t="shared" si="78"/>
        <v>Bilinmir</v>
      </c>
    </row>
    <row r="4997" spans="1:8" x14ac:dyDescent="0.3">
      <c r="A4997">
        <v>204995</v>
      </c>
      <c r="B4997">
        <v>42</v>
      </c>
      <c r="C4997" t="s">
        <v>16</v>
      </c>
      <c r="D4997" t="s">
        <v>21</v>
      </c>
      <c r="E4997" t="s">
        <v>15</v>
      </c>
      <c r="F4997" t="s">
        <v>10</v>
      </c>
      <c r="G4997">
        <v>1082</v>
      </c>
      <c r="H4997" t="str">
        <f t="shared" si="78"/>
        <v>Orta yas</v>
      </c>
    </row>
    <row r="4998" spans="1:8" x14ac:dyDescent="0.3">
      <c r="A4998">
        <v>204996</v>
      </c>
      <c r="B4998">
        <v>39</v>
      </c>
      <c r="C4998" t="s">
        <v>13</v>
      </c>
      <c r="D4998" t="s">
        <v>17</v>
      </c>
      <c r="E4998" t="s">
        <v>12</v>
      </c>
      <c r="F4998" t="s">
        <v>10</v>
      </c>
      <c r="G4998">
        <v>1623</v>
      </c>
      <c r="H4998" t="str">
        <f t="shared" si="78"/>
        <v>Orta yas</v>
      </c>
    </row>
    <row r="4999" spans="1:8" x14ac:dyDescent="0.3">
      <c r="A4999">
        <v>204997</v>
      </c>
      <c r="B4999">
        <v>48</v>
      </c>
      <c r="C4999" t="s">
        <v>13</v>
      </c>
      <c r="D4999" t="s">
        <v>20</v>
      </c>
      <c r="E4999" t="s">
        <v>9</v>
      </c>
      <c r="F4999" t="s">
        <v>10</v>
      </c>
      <c r="G4999">
        <v>1665</v>
      </c>
      <c r="H4999" t="str">
        <f t="shared" si="78"/>
        <v>Orta yas</v>
      </c>
    </row>
    <row r="5000" spans="1:8" x14ac:dyDescent="0.3">
      <c r="A5000">
        <v>204998</v>
      </c>
      <c r="B5000">
        <v>34</v>
      </c>
      <c r="C5000" t="s">
        <v>16</v>
      </c>
      <c r="D5000" t="s">
        <v>17</v>
      </c>
      <c r="E5000" t="s">
        <v>9</v>
      </c>
      <c r="F5000" t="s">
        <v>10</v>
      </c>
      <c r="G5000">
        <v>1369</v>
      </c>
      <c r="H5000" t="str">
        <f t="shared" si="78"/>
        <v>Kicik yas</v>
      </c>
    </row>
    <row r="5001" spans="1:8" x14ac:dyDescent="0.3">
      <c r="A5001">
        <v>204999</v>
      </c>
      <c r="B5001">
        <v>72</v>
      </c>
      <c r="C5001" t="s">
        <v>13</v>
      </c>
      <c r="D5001" t="s">
        <v>17</v>
      </c>
      <c r="E5001" t="s">
        <v>9</v>
      </c>
      <c r="F5001" t="s">
        <v>10</v>
      </c>
      <c r="G5001">
        <v>1540</v>
      </c>
      <c r="H5001" t="str">
        <f t="shared" si="78"/>
        <v>Yuksek yas</v>
      </c>
    </row>
    <row r="5002" spans="1:8" x14ac:dyDescent="0.3">
      <c r="A5002">
        <v>205000</v>
      </c>
      <c r="B5002">
        <v>40</v>
      </c>
      <c r="C5002" t="s">
        <v>16</v>
      </c>
      <c r="D5002" t="s">
        <v>14</v>
      </c>
      <c r="E5002" t="s">
        <v>9</v>
      </c>
      <c r="F5002" t="s">
        <v>10</v>
      </c>
      <c r="G5002">
        <v>1394</v>
      </c>
      <c r="H5002" t="str">
        <f t="shared" si="78"/>
        <v>Orta yas</v>
      </c>
    </row>
    <row r="5003" spans="1:8" x14ac:dyDescent="0.3">
      <c r="A5003">
        <v>205001</v>
      </c>
      <c r="B5003">
        <v>49</v>
      </c>
      <c r="C5003" t="s">
        <v>11</v>
      </c>
      <c r="D5003" t="s">
        <v>21</v>
      </c>
      <c r="E5003" t="s">
        <v>12</v>
      </c>
      <c r="F5003" t="s">
        <v>10</v>
      </c>
      <c r="G5003">
        <v>1479</v>
      </c>
      <c r="H5003" t="str">
        <f t="shared" si="78"/>
        <v>Orta yas</v>
      </c>
    </row>
    <row r="5004" spans="1:8" x14ac:dyDescent="0.3">
      <c r="A5004">
        <v>205002</v>
      </c>
      <c r="B5004">
        <v>79</v>
      </c>
      <c r="C5004" t="s">
        <v>7</v>
      </c>
      <c r="D5004" t="s">
        <v>8</v>
      </c>
      <c r="E5004" t="s">
        <v>12</v>
      </c>
      <c r="F5004" t="s">
        <v>10</v>
      </c>
      <c r="G5004">
        <v>1212</v>
      </c>
      <c r="H5004" t="str">
        <f t="shared" si="78"/>
        <v>Yuksek yas</v>
      </c>
    </row>
    <row r="5005" spans="1:8" x14ac:dyDescent="0.3">
      <c r="A5005">
        <v>205003</v>
      </c>
      <c r="B5005">
        <v>27</v>
      </c>
      <c r="C5005" t="s">
        <v>16</v>
      </c>
      <c r="D5005" t="s">
        <v>8</v>
      </c>
      <c r="E5005" t="s">
        <v>12</v>
      </c>
      <c r="F5005" t="s">
        <v>10</v>
      </c>
      <c r="G5005">
        <v>1613</v>
      </c>
      <c r="H5005" t="str">
        <f t="shared" si="78"/>
        <v>Kicik yas</v>
      </c>
    </row>
    <row r="5006" spans="1:8" x14ac:dyDescent="0.3">
      <c r="A5006">
        <v>205004</v>
      </c>
      <c r="B5006">
        <v>27</v>
      </c>
      <c r="C5006" t="s">
        <v>7</v>
      </c>
      <c r="D5006" t="s">
        <v>8</v>
      </c>
      <c r="E5006" t="s">
        <v>19</v>
      </c>
      <c r="F5006" t="s">
        <v>10</v>
      </c>
      <c r="G5006">
        <v>1929</v>
      </c>
      <c r="H5006" t="str">
        <f t="shared" si="78"/>
        <v>Kicik yas</v>
      </c>
    </row>
    <row r="5007" spans="1:8" x14ac:dyDescent="0.3">
      <c r="A5007">
        <v>205005</v>
      </c>
      <c r="B5007">
        <v>53</v>
      </c>
      <c r="C5007" t="s">
        <v>16</v>
      </c>
      <c r="D5007" t="s">
        <v>18</v>
      </c>
      <c r="E5007" t="s">
        <v>19</v>
      </c>
      <c r="F5007" t="s">
        <v>10</v>
      </c>
      <c r="G5007">
        <v>1359</v>
      </c>
      <c r="H5007" t="str">
        <f t="shared" si="78"/>
        <v>Yuksek yas</v>
      </c>
    </row>
    <row r="5008" spans="1:8" x14ac:dyDescent="0.3">
      <c r="A5008">
        <v>205006</v>
      </c>
      <c r="B5008">
        <v>25</v>
      </c>
      <c r="C5008" t="s">
        <v>11</v>
      </c>
      <c r="D5008" t="s">
        <v>17</v>
      </c>
      <c r="E5008" t="s">
        <v>15</v>
      </c>
      <c r="F5008" t="s">
        <v>10</v>
      </c>
      <c r="G5008">
        <v>1213</v>
      </c>
      <c r="H5008" t="str">
        <f t="shared" si="78"/>
        <v>Kicik yas</v>
      </c>
    </row>
    <row r="5009" spans="1:8" x14ac:dyDescent="0.3">
      <c r="A5009">
        <v>205007</v>
      </c>
      <c r="B5009">
        <v>71</v>
      </c>
      <c r="C5009" t="s">
        <v>7</v>
      </c>
      <c r="D5009" t="s">
        <v>20</v>
      </c>
      <c r="E5009" t="s">
        <v>12</v>
      </c>
      <c r="F5009" t="s">
        <v>10</v>
      </c>
      <c r="G5009">
        <v>1303</v>
      </c>
      <c r="H5009" t="str">
        <f t="shared" si="78"/>
        <v>Yuksek yas</v>
      </c>
    </row>
    <row r="5010" spans="1:8" x14ac:dyDescent="0.3">
      <c r="A5010">
        <v>205008</v>
      </c>
      <c r="B5010">
        <v>69</v>
      </c>
      <c r="C5010" t="s">
        <v>11</v>
      </c>
      <c r="D5010" t="s">
        <v>18</v>
      </c>
      <c r="E5010" t="s">
        <v>12</v>
      </c>
      <c r="F5010" t="s">
        <v>10</v>
      </c>
      <c r="G5010">
        <v>1154</v>
      </c>
      <c r="H5010" t="str">
        <f t="shared" si="78"/>
        <v>Yuksek yas</v>
      </c>
    </row>
    <row r="5011" spans="1:8" x14ac:dyDescent="0.3">
      <c r="A5011">
        <v>205009</v>
      </c>
      <c r="B5011">
        <v>37</v>
      </c>
      <c r="C5011" t="s">
        <v>16</v>
      </c>
      <c r="D5011" t="s">
        <v>21</v>
      </c>
      <c r="E5011" t="s">
        <v>12</v>
      </c>
      <c r="F5011" t="s">
        <v>10</v>
      </c>
      <c r="G5011">
        <v>1379</v>
      </c>
      <c r="H5011" t="str">
        <f t="shared" si="78"/>
        <v>Orta yas</v>
      </c>
    </row>
    <row r="5012" spans="1:8" x14ac:dyDescent="0.3">
      <c r="A5012">
        <v>205010</v>
      </c>
      <c r="B5012">
        <v>49</v>
      </c>
      <c r="C5012" t="s">
        <v>11</v>
      </c>
      <c r="D5012" t="s">
        <v>14</v>
      </c>
      <c r="E5012" t="s">
        <v>15</v>
      </c>
      <c r="F5012" t="s">
        <v>10</v>
      </c>
      <c r="G5012">
        <v>1199</v>
      </c>
      <c r="H5012" t="str">
        <f t="shared" si="78"/>
        <v>Orta yas</v>
      </c>
    </row>
    <row r="5013" spans="1:8" x14ac:dyDescent="0.3">
      <c r="A5013">
        <v>205011</v>
      </c>
      <c r="B5013">
        <v>67</v>
      </c>
      <c r="C5013" t="s">
        <v>16</v>
      </c>
      <c r="D5013" t="s">
        <v>8</v>
      </c>
      <c r="E5013" t="s">
        <v>9</v>
      </c>
      <c r="F5013" t="s">
        <v>10</v>
      </c>
      <c r="G5013">
        <v>1679</v>
      </c>
      <c r="H5013" t="str">
        <f t="shared" si="78"/>
        <v>Yuksek yas</v>
      </c>
    </row>
    <row r="5014" spans="1:8" x14ac:dyDescent="0.3">
      <c r="A5014">
        <v>205012</v>
      </c>
      <c r="B5014">
        <v>31</v>
      </c>
      <c r="C5014" t="s">
        <v>16</v>
      </c>
      <c r="D5014" t="s">
        <v>14</v>
      </c>
      <c r="E5014" t="s">
        <v>15</v>
      </c>
      <c r="F5014" t="s">
        <v>10</v>
      </c>
      <c r="G5014">
        <v>1237</v>
      </c>
      <c r="H5014" t="str">
        <f t="shared" si="78"/>
        <v>Kicik yas</v>
      </c>
    </row>
    <row r="5015" spans="1:8" x14ac:dyDescent="0.3">
      <c r="A5015">
        <v>205013</v>
      </c>
      <c r="B5015">
        <v>67</v>
      </c>
      <c r="C5015" t="s">
        <v>16</v>
      </c>
      <c r="D5015" t="s">
        <v>21</v>
      </c>
      <c r="E5015" t="s">
        <v>12</v>
      </c>
      <c r="F5015" t="s">
        <v>10</v>
      </c>
      <c r="G5015">
        <v>1670</v>
      </c>
      <c r="H5015" t="str">
        <f t="shared" si="78"/>
        <v>Yuksek yas</v>
      </c>
    </row>
    <row r="5016" spans="1:8" x14ac:dyDescent="0.3">
      <c r="A5016">
        <v>205014</v>
      </c>
      <c r="B5016">
        <v>45</v>
      </c>
      <c r="C5016" t="s">
        <v>7</v>
      </c>
      <c r="D5016" t="s">
        <v>20</v>
      </c>
      <c r="E5016" t="s">
        <v>19</v>
      </c>
      <c r="F5016" t="s">
        <v>10</v>
      </c>
      <c r="G5016">
        <v>1704</v>
      </c>
      <c r="H5016" t="str">
        <f t="shared" si="78"/>
        <v>Orta yas</v>
      </c>
    </row>
    <row r="5017" spans="1:8" x14ac:dyDescent="0.3">
      <c r="A5017">
        <v>205015</v>
      </c>
      <c r="B5017">
        <v>63</v>
      </c>
      <c r="C5017" t="s">
        <v>16</v>
      </c>
      <c r="D5017" t="s">
        <v>14</v>
      </c>
      <c r="E5017" t="s">
        <v>15</v>
      </c>
      <c r="F5017" t="s">
        <v>10</v>
      </c>
      <c r="G5017">
        <v>1166</v>
      </c>
      <c r="H5017" t="str">
        <f t="shared" si="78"/>
        <v>Yuksek yas</v>
      </c>
    </row>
    <row r="5018" spans="1:8" x14ac:dyDescent="0.3">
      <c r="A5018">
        <v>205016</v>
      </c>
      <c r="B5018">
        <v>69</v>
      </c>
      <c r="C5018" t="s">
        <v>13</v>
      </c>
      <c r="D5018" t="s">
        <v>8</v>
      </c>
      <c r="E5018" t="s">
        <v>19</v>
      </c>
      <c r="F5018" t="s">
        <v>10</v>
      </c>
      <c r="G5018">
        <v>1225</v>
      </c>
      <c r="H5018" t="str">
        <f t="shared" si="78"/>
        <v>Yuksek yas</v>
      </c>
    </row>
    <row r="5019" spans="1:8" x14ac:dyDescent="0.3">
      <c r="A5019">
        <v>205017</v>
      </c>
      <c r="B5019">
        <v>70</v>
      </c>
      <c r="C5019" t="s">
        <v>7</v>
      </c>
      <c r="D5019" t="s">
        <v>14</v>
      </c>
      <c r="E5019" t="s">
        <v>12</v>
      </c>
      <c r="F5019" t="s">
        <v>10</v>
      </c>
      <c r="G5019">
        <v>1878</v>
      </c>
      <c r="H5019" t="str">
        <f t="shared" si="78"/>
        <v>Yuksek yas</v>
      </c>
    </row>
    <row r="5020" spans="1:8" x14ac:dyDescent="0.3">
      <c r="A5020">
        <v>205018</v>
      </c>
      <c r="B5020">
        <v>41</v>
      </c>
      <c r="C5020" t="s">
        <v>13</v>
      </c>
      <c r="D5020" t="s">
        <v>14</v>
      </c>
      <c r="E5020" t="s">
        <v>9</v>
      </c>
      <c r="F5020" t="s">
        <v>10</v>
      </c>
      <c r="G5020">
        <v>1250</v>
      </c>
      <c r="H5020" t="str">
        <f t="shared" si="78"/>
        <v>Orta yas</v>
      </c>
    </row>
    <row r="5021" spans="1:8" x14ac:dyDescent="0.3">
      <c r="A5021">
        <v>205019</v>
      </c>
      <c r="B5021">
        <v>32</v>
      </c>
      <c r="C5021" t="s">
        <v>16</v>
      </c>
      <c r="D5021" t="s">
        <v>18</v>
      </c>
      <c r="E5021" t="s">
        <v>9</v>
      </c>
      <c r="F5021" t="s">
        <v>10</v>
      </c>
      <c r="G5021">
        <v>1279</v>
      </c>
      <c r="H5021" t="str">
        <f t="shared" si="78"/>
        <v>Kicik yas</v>
      </c>
    </row>
    <row r="5022" spans="1:8" x14ac:dyDescent="0.3">
      <c r="A5022">
        <v>205020</v>
      </c>
      <c r="B5022">
        <v>39</v>
      </c>
      <c r="C5022" t="s">
        <v>13</v>
      </c>
      <c r="D5022" t="s">
        <v>21</v>
      </c>
      <c r="E5022" t="s">
        <v>9</v>
      </c>
      <c r="F5022" t="s">
        <v>10</v>
      </c>
      <c r="G5022">
        <v>1475</v>
      </c>
      <c r="H5022" t="str">
        <f t="shared" si="78"/>
        <v>Orta yas</v>
      </c>
    </row>
    <row r="5023" spans="1:8" x14ac:dyDescent="0.3">
      <c r="A5023">
        <v>205021</v>
      </c>
      <c r="B5023">
        <v>47</v>
      </c>
      <c r="C5023" t="s">
        <v>7</v>
      </c>
      <c r="D5023" t="s">
        <v>17</v>
      </c>
      <c r="E5023" t="s">
        <v>19</v>
      </c>
      <c r="F5023" t="s">
        <v>10</v>
      </c>
      <c r="G5023">
        <v>1497</v>
      </c>
      <c r="H5023" t="str">
        <f t="shared" si="78"/>
        <v>Orta yas</v>
      </c>
    </row>
    <row r="5024" spans="1:8" x14ac:dyDescent="0.3">
      <c r="A5024">
        <v>205022</v>
      </c>
      <c r="B5024">
        <v>21</v>
      </c>
      <c r="C5024" t="s">
        <v>7</v>
      </c>
      <c r="D5024" t="s">
        <v>17</v>
      </c>
      <c r="E5024" t="s">
        <v>19</v>
      </c>
      <c r="F5024" t="s">
        <v>10</v>
      </c>
      <c r="G5024">
        <v>1963</v>
      </c>
      <c r="H5024" t="str">
        <f t="shared" si="78"/>
        <v>Kicik yas</v>
      </c>
    </row>
    <row r="5025" spans="1:8" x14ac:dyDescent="0.3">
      <c r="A5025">
        <v>205023</v>
      </c>
      <c r="B5025">
        <v>30</v>
      </c>
      <c r="C5025" t="s">
        <v>7</v>
      </c>
      <c r="D5025" t="s">
        <v>14</v>
      </c>
      <c r="E5025" t="s">
        <v>15</v>
      </c>
      <c r="F5025" t="s">
        <v>10</v>
      </c>
      <c r="G5025">
        <v>1977</v>
      </c>
      <c r="H5025" t="str">
        <f t="shared" si="78"/>
        <v>Kicik yas</v>
      </c>
    </row>
    <row r="5026" spans="1:8" x14ac:dyDescent="0.3">
      <c r="A5026">
        <v>205024</v>
      </c>
      <c r="B5026">
        <v>76</v>
      </c>
      <c r="C5026" t="s">
        <v>13</v>
      </c>
      <c r="D5026" t="s">
        <v>17</v>
      </c>
      <c r="E5026" t="s">
        <v>19</v>
      </c>
      <c r="F5026" t="s">
        <v>10</v>
      </c>
      <c r="G5026">
        <v>1732</v>
      </c>
      <c r="H5026" t="str">
        <f t="shared" si="78"/>
        <v>Yuksek yas</v>
      </c>
    </row>
    <row r="5027" spans="1:8" x14ac:dyDescent="0.3">
      <c r="A5027">
        <v>205025</v>
      </c>
      <c r="B5027">
        <v>40</v>
      </c>
      <c r="C5027" t="s">
        <v>7</v>
      </c>
      <c r="D5027" t="s">
        <v>8</v>
      </c>
      <c r="E5027" t="s">
        <v>19</v>
      </c>
      <c r="F5027" t="s">
        <v>10</v>
      </c>
      <c r="G5027">
        <v>1534</v>
      </c>
      <c r="H5027" t="str">
        <f t="shared" si="78"/>
        <v>Orta yas</v>
      </c>
    </row>
    <row r="5028" spans="1:8" x14ac:dyDescent="0.3">
      <c r="A5028">
        <v>205026</v>
      </c>
      <c r="B5028">
        <v>25</v>
      </c>
      <c r="C5028" t="s">
        <v>13</v>
      </c>
      <c r="D5028" t="s">
        <v>20</v>
      </c>
      <c r="E5028" t="s">
        <v>19</v>
      </c>
      <c r="F5028" t="s">
        <v>10</v>
      </c>
      <c r="G5028">
        <v>1996</v>
      </c>
      <c r="H5028" t="str">
        <f t="shared" si="78"/>
        <v>Kicik yas</v>
      </c>
    </row>
    <row r="5029" spans="1:8" x14ac:dyDescent="0.3">
      <c r="A5029">
        <v>205027</v>
      </c>
      <c r="B5029">
        <v>35</v>
      </c>
      <c r="C5029" t="s">
        <v>16</v>
      </c>
      <c r="D5029" t="s">
        <v>20</v>
      </c>
      <c r="E5029" t="s">
        <v>15</v>
      </c>
      <c r="F5029" t="s">
        <v>10</v>
      </c>
      <c r="G5029">
        <v>1700</v>
      </c>
      <c r="H5029" t="str">
        <f t="shared" si="78"/>
        <v>Orta yas</v>
      </c>
    </row>
    <row r="5030" spans="1:8" x14ac:dyDescent="0.3">
      <c r="A5030">
        <v>205028</v>
      </c>
      <c r="B5030">
        <v>29</v>
      </c>
      <c r="C5030" t="s">
        <v>16</v>
      </c>
      <c r="D5030" t="s">
        <v>18</v>
      </c>
      <c r="E5030" t="s">
        <v>12</v>
      </c>
      <c r="F5030" t="s">
        <v>10</v>
      </c>
      <c r="G5030">
        <v>1410</v>
      </c>
      <c r="H5030" t="str">
        <f t="shared" si="78"/>
        <v>Kicik yas</v>
      </c>
    </row>
    <row r="5031" spans="1:8" x14ac:dyDescent="0.3">
      <c r="A5031">
        <v>205029</v>
      </c>
      <c r="B5031">
        <v>72</v>
      </c>
      <c r="C5031" t="s">
        <v>13</v>
      </c>
      <c r="D5031" t="s">
        <v>20</v>
      </c>
      <c r="E5031" t="s">
        <v>12</v>
      </c>
      <c r="F5031" t="s">
        <v>10</v>
      </c>
      <c r="G5031">
        <v>1783</v>
      </c>
      <c r="H5031" t="str">
        <f t="shared" si="78"/>
        <v>Yuksek yas</v>
      </c>
    </row>
    <row r="5032" spans="1:8" x14ac:dyDescent="0.3">
      <c r="A5032">
        <v>205030</v>
      </c>
      <c r="B5032">
        <v>48</v>
      </c>
      <c r="C5032" t="s">
        <v>7</v>
      </c>
      <c r="D5032" t="s">
        <v>8</v>
      </c>
      <c r="E5032" t="s">
        <v>9</v>
      </c>
      <c r="F5032" t="s">
        <v>10</v>
      </c>
      <c r="G5032">
        <v>1428</v>
      </c>
      <c r="H5032" t="str">
        <f t="shared" si="78"/>
        <v>Orta yas</v>
      </c>
    </row>
    <row r="5033" spans="1:8" x14ac:dyDescent="0.3">
      <c r="A5033">
        <v>205031</v>
      </c>
      <c r="B5033">
        <v>31</v>
      </c>
      <c r="C5033" t="s">
        <v>13</v>
      </c>
      <c r="D5033" t="s">
        <v>8</v>
      </c>
      <c r="E5033" t="s">
        <v>15</v>
      </c>
      <c r="F5033" t="s">
        <v>10</v>
      </c>
      <c r="G5033">
        <v>1538</v>
      </c>
      <c r="H5033" t="str">
        <f t="shared" si="78"/>
        <v>Kicik yas</v>
      </c>
    </row>
    <row r="5034" spans="1:8" x14ac:dyDescent="0.3">
      <c r="A5034">
        <v>205032</v>
      </c>
      <c r="B5034">
        <v>51</v>
      </c>
      <c r="C5034" t="s">
        <v>13</v>
      </c>
      <c r="D5034" t="s">
        <v>18</v>
      </c>
      <c r="E5034" t="s">
        <v>9</v>
      </c>
      <c r="F5034" t="s">
        <v>10</v>
      </c>
      <c r="G5034">
        <v>1968</v>
      </c>
      <c r="H5034" t="str">
        <f t="shared" si="78"/>
        <v>Yuksek yas</v>
      </c>
    </row>
    <row r="5035" spans="1:8" x14ac:dyDescent="0.3">
      <c r="A5035">
        <v>205033</v>
      </c>
      <c r="B5035">
        <v>35</v>
      </c>
      <c r="C5035" t="s">
        <v>13</v>
      </c>
      <c r="D5035" t="s">
        <v>14</v>
      </c>
      <c r="E5035" t="s">
        <v>15</v>
      </c>
      <c r="F5035" t="s">
        <v>10</v>
      </c>
      <c r="G5035">
        <v>1900</v>
      </c>
      <c r="H5035" t="str">
        <f t="shared" si="78"/>
        <v>Orta yas</v>
      </c>
    </row>
    <row r="5036" spans="1:8" x14ac:dyDescent="0.3">
      <c r="A5036">
        <v>205034</v>
      </c>
      <c r="B5036">
        <v>73</v>
      </c>
      <c r="C5036" t="s">
        <v>16</v>
      </c>
      <c r="D5036" t="s">
        <v>8</v>
      </c>
      <c r="E5036" t="s">
        <v>19</v>
      </c>
      <c r="F5036" t="s">
        <v>10</v>
      </c>
      <c r="G5036">
        <v>1442</v>
      </c>
      <c r="H5036" t="str">
        <f t="shared" si="78"/>
        <v>Yuksek yas</v>
      </c>
    </row>
    <row r="5037" spans="1:8" x14ac:dyDescent="0.3">
      <c r="A5037">
        <v>205035</v>
      </c>
      <c r="B5037">
        <v>51</v>
      </c>
      <c r="C5037" t="s">
        <v>13</v>
      </c>
      <c r="D5037" t="s">
        <v>20</v>
      </c>
      <c r="E5037" t="s">
        <v>12</v>
      </c>
      <c r="F5037" t="s">
        <v>10</v>
      </c>
      <c r="G5037">
        <v>1967</v>
      </c>
      <c r="H5037" t="str">
        <f t="shared" si="78"/>
        <v>Yuksek yas</v>
      </c>
    </row>
    <row r="5038" spans="1:8" x14ac:dyDescent="0.3">
      <c r="A5038">
        <v>205036</v>
      </c>
      <c r="B5038">
        <v>28</v>
      </c>
      <c r="C5038" t="s">
        <v>16</v>
      </c>
      <c r="D5038" t="s">
        <v>18</v>
      </c>
      <c r="E5038" t="s">
        <v>12</v>
      </c>
      <c r="F5038" t="s">
        <v>10</v>
      </c>
      <c r="G5038">
        <v>1209</v>
      </c>
      <c r="H5038" t="str">
        <f t="shared" si="78"/>
        <v>Kicik yas</v>
      </c>
    </row>
    <row r="5039" spans="1:8" x14ac:dyDescent="0.3">
      <c r="A5039">
        <v>205037</v>
      </c>
      <c r="B5039">
        <v>58</v>
      </c>
      <c r="C5039" t="s">
        <v>13</v>
      </c>
      <c r="D5039" t="s">
        <v>14</v>
      </c>
      <c r="E5039" t="s">
        <v>15</v>
      </c>
      <c r="F5039" t="s">
        <v>10</v>
      </c>
      <c r="G5039">
        <v>1546</v>
      </c>
      <c r="H5039" t="str">
        <f t="shared" si="78"/>
        <v>Yuksek yas</v>
      </c>
    </row>
    <row r="5040" spans="1:8" x14ac:dyDescent="0.3">
      <c r="A5040">
        <v>205038</v>
      </c>
      <c r="B5040">
        <v>29</v>
      </c>
      <c r="C5040" t="s">
        <v>16</v>
      </c>
      <c r="D5040" t="s">
        <v>21</v>
      </c>
      <c r="E5040" t="s">
        <v>15</v>
      </c>
      <c r="F5040" t="s">
        <v>10</v>
      </c>
      <c r="G5040">
        <v>1709</v>
      </c>
      <c r="H5040" t="str">
        <f t="shared" si="78"/>
        <v>Kicik yas</v>
      </c>
    </row>
    <row r="5041" spans="1:8" x14ac:dyDescent="0.3">
      <c r="A5041">
        <v>205039</v>
      </c>
      <c r="B5041">
        <v>66</v>
      </c>
      <c r="C5041" t="s">
        <v>13</v>
      </c>
      <c r="D5041" t="s">
        <v>21</v>
      </c>
      <c r="E5041" t="s">
        <v>19</v>
      </c>
      <c r="F5041" t="s">
        <v>10</v>
      </c>
      <c r="G5041">
        <v>1490</v>
      </c>
      <c r="H5041" t="str">
        <f t="shared" si="78"/>
        <v>Yuksek yas</v>
      </c>
    </row>
    <row r="5042" spans="1:8" x14ac:dyDescent="0.3">
      <c r="A5042">
        <v>205040</v>
      </c>
      <c r="B5042">
        <v>32</v>
      </c>
      <c r="C5042" t="s">
        <v>13</v>
      </c>
      <c r="D5042" t="s">
        <v>21</v>
      </c>
      <c r="E5042" t="s">
        <v>19</v>
      </c>
      <c r="F5042" t="s">
        <v>10</v>
      </c>
      <c r="G5042">
        <v>1470</v>
      </c>
      <c r="H5042" t="str">
        <f t="shared" si="78"/>
        <v>Kicik yas</v>
      </c>
    </row>
    <row r="5043" spans="1:8" x14ac:dyDescent="0.3">
      <c r="A5043">
        <v>205041</v>
      </c>
      <c r="B5043">
        <v>74</v>
      </c>
      <c r="C5043" t="s">
        <v>7</v>
      </c>
      <c r="D5043" t="s">
        <v>21</v>
      </c>
      <c r="E5043" t="s">
        <v>15</v>
      </c>
      <c r="F5043" t="s">
        <v>10</v>
      </c>
      <c r="G5043">
        <v>1685</v>
      </c>
      <c r="H5043" t="str">
        <f t="shared" si="78"/>
        <v>Yuksek yas</v>
      </c>
    </row>
    <row r="5044" spans="1:8" x14ac:dyDescent="0.3">
      <c r="A5044">
        <v>205042</v>
      </c>
      <c r="B5044">
        <v>0</v>
      </c>
      <c r="C5044" t="s">
        <v>7</v>
      </c>
      <c r="D5044" t="s">
        <v>14</v>
      </c>
      <c r="E5044" t="s">
        <v>12</v>
      </c>
      <c r="F5044" t="s">
        <v>10</v>
      </c>
      <c r="G5044">
        <v>1729</v>
      </c>
      <c r="H5044" t="str">
        <f t="shared" si="78"/>
        <v>Bilinmir</v>
      </c>
    </row>
    <row r="5045" spans="1:8" x14ac:dyDescent="0.3">
      <c r="A5045">
        <v>205043</v>
      </c>
      <c r="B5045">
        <v>66</v>
      </c>
      <c r="C5045" t="s">
        <v>13</v>
      </c>
      <c r="D5045" t="s">
        <v>18</v>
      </c>
      <c r="E5045" t="s">
        <v>9</v>
      </c>
      <c r="F5045" t="s">
        <v>10</v>
      </c>
      <c r="G5045">
        <v>1567</v>
      </c>
      <c r="H5045" t="str">
        <f t="shared" si="78"/>
        <v>Yuksek yas</v>
      </c>
    </row>
    <row r="5046" spans="1:8" x14ac:dyDescent="0.3">
      <c r="A5046">
        <v>205044</v>
      </c>
      <c r="B5046">
        <v>75</v>
      </c>
      <c r="C5046" t="s">
        <v>13</v>
      </c>
      <c r="D5046" t="s">
        <v>17</v>
      </c>
      <c r="E5046" t="s">
        <v>9</v>
      </c>
      <c r="F5046" t="s">
        <v>10</v>
      </c>
      <c r="G5046">
        <v>1894</v>
      </c>
      <c r="H5046" t="str">
        <f t="shared" si="78"/>
        <v>Yuksek yas</v>
      </c>
    </row>
    <row r="5047" spans="1:8" x14ac:dyDescent="0.3">
      <c r="A5047">
        <v>205045</v>
      </c>
      <c r="B5047">
        <v>46</v>
      </c>
      <c r="C5047" t="s">
        <v>13</v>
      </c>
      <c r="D5047" t="s">
        <v>17</v>
      </c>
      <c r="E5047" t="s">
        <v>15</v>
      </c>
      <c r="F5047" t="s">
        <v>10</v>
      </c>
      <c r="G5047">
        <v>1998</v>
      </c>
      <c r="H5047" t="str">
        <f t="shared" si="78"/>
        <v>Orta yas</v>
      </c>
    </row>
    <row r="5048" spans="1:8" x14ac:dyDescent="0.3">
      <c r="A5048">
        <v>205046</v>
      </c>
      <c r="B5048">
        <v>43</v>
      </c>
      <c r="C5048" t="s">
        <v>13</v>
      </c>
      <c r="D5048" t="s">
        <v>8</v>
      </c>
      <c r="E5048" t="s">
        <v>19</v>
      </c>
      <c r="F5048" t="s">
        <v>10</v>
      </c>
      <c r="G5048">
        <v>1663</v>
      </c>
      <c r="H5048" t="str">
        <f t="shared" si="78"/>
        <v>Orta yas</v>
      </c>
    </row>
    <row r="5049" spans="1:8" x14ac:dyDescent="0.3">
      <c r="A5049">
        <v>205047</v>
      </c>
      <c r="B5049">
        <v>35</v>
      </c>
      <c r="C5049" t="s">
        <v>7</v>
      </c>
      <c r="D5049" t="s">
        <v>17</v>
      </c>
      <c r="E5049" t="s">
        <v>19</v>
      </c>
      <c r="F5049" t="s">
        <v>10</v>
      </c>
      <c r="G5049">
        <v>1905</v>
      </c>
      <c r="H5049" t="str">
        <f t="shared" si="78"/>
        <v>Orta yas</v>
      </c>
    </row>
    <row r="5050" spans="1:8" x14ac:dyDescent="0.3">
      <c r="A5050">
        <v>205048</v>
      </c>
      <c r="B5050">
        <v>49</v>
      </c>
      <c r="C5050" t="s">
        <v>16</v>
      </c>
      <c r="D5050" t="s">
        <v>20</v>
      </c>
      <c r="E5050" t="s">
        <v>19</v>
      </c>
      <c r="F5050" t="s">
        <v>10</v>
      </c>
      <c r="G5050">
        <v>1462</v>
      </c>
      <c r="H5050" t="str">
        <f t="shared" si="78"/>
        <v>Orta yas</v>
      </c>
    </row>
    <row r="5051" spans="1:8" x14ac:dyDescent="0.3">
      <c r="A5051">
        <v>205049</v>
      </c>
      <c r="B5051">
        <v>39</v>
      </c>
      <c r="C5051" t="s">
        <v>13</v>
      </c>
      <c r="D5051" t="s">
        <v>17</v>
      </c>
      <c r="E5051" t="s">
        <v>19</v>
      </c>
      <c r="F5051" t="s">
        <v>10</v>
      </c>
      <c r="G5051">
        <v>1549</v>
      </c>
      <c r="H5051" t="str">
        <f t="shared" si="78"/>
        <v>Orta yas</v>
      </c>
    </row>
    <row r="5052" spans="1:8" x14ac:dyDescent="0.3">
      <c r="A5052">
        <v>205050</v>
      </c>
      <c r="B5052">
        <v>55</v>
      </c>
      <c r="C5052" t="s">
        <v>7</v>
      </c>
      <c r="D5052" t="s">
        <v>8</v>
      </c>
      <c r="E5052" t="s">
        <v>9</v>
      </c>
      <c r="F5052" t="s">
        <v>10</v>
      </c>
      <c r="G5052">
        <v>1979</v>
      </c>
      <c r="H5052" t="str">
        <f t="shared" si="78"/>
        <v>Yuksek yas</v>
      </c>
    </row>
    <row r="5053" spans="1:8" x14ac:dyDescent="0.3">
      <c r="A5053">
        <v>205051</v>
      </c>
      <c r="B5053">
        <v>34</v>
      </c>
      <c r="C5053" t="s">
        <v>13</v>
      </c>
      <c r="D5053" t="s">
        <v>20</v>
      </c>
      <c r="E5053" t="s">
        <v>9</v>
      </c>
      <c r="F5053" t="s">
        <v>10</v>
      </c>
      <c r="G5053">
        <v>1476</v>
      </c>
      <c r="H5053" t="str">
        <f t="shared" si="78"/>
        <v>Kicik yas</v>
      </c>
    </row>
    <row r="5054" spans="1:8" x14ac:dyDescent="0.3">
      <c r="A5054">
        <v>205052</v>
      </c>
      <c r="B5054">
        <v>40</v>
      </c>
      <c r="C5054" t="s">
        <v>13</v>
      </c>
      <c r="D5054" t="s">
        <v>21</v>
      </c>
      <c r="E5054" t="s">
        <v>19</v>
      </c>
      <c r="F5054" t="s">
        <v>10</v>
      </c>
      <c r="G5054">
        <v>1197</v>
      </c>
      <c r="H5054" t="str">
        <f t="shared" si="78"/>
        <v>Orta yas</v>
      </c>
    </row>
    <row r="5055" spans="1:8" x14ac:dyDescent="0.3">
      <c r="A5055">
        <v>205053</v>
      </c>
      <c r="B5055">
        <v>41</v>
      </c>
      <c r="C5055" t="s">
        <v>16</v>
      </c>
      <c r="D5055" t="s">
        <v>14</v>
      </c>
      <c r="E5055" t="s">
        <v>12</v>
      </c>
      <c r="F5055" t="s">
        <v>10</v>
      </c>
      <c r="G5055">
        <v>1943</v>
      </c>
      <c r="H5055" t="str">
        <f t="shared" si="78"/>
        <v>Orta yas</v>
      </c>
    </row>
    <row r="5056" spans="1:8" x14ac:dyDescent="0.3">
      <c r="A5056">
        <v>205054</v>
      </c>
      <c r="B5056">
        <v>67</v>
      </c>
      <c r="C5056" t="s">
        <v>13</v>
      </c>
      <c r="D5056" t="s">
        <v>14</v>
      </c>
      <c r="E5056" t="s">
        <v>12</v>
      </c>
      <c r="F5056" t="s">
        <v>10</v>
      </c>
      <c r="G5056">
        <v>1520</v>
      </c>
      <c r="H5056" t="str">
        <f t="shared" si="78"/>
        <v>Yuksek yas</v>
      </c>
    </row>
    <row r="5057" spans="1:8" x14ac:dyDescent="0.3">
      <c r="A5057">
        <v>205055</v>
      </c>
      <c r="B5057">
        <v>25</v>
      </c>
      <c r="C5057" t="s">
        <v>13</v>
      </c>
      <c r="D5057" t="s">
        <v>18</v>
      </c>
      <c r="E5057" t="s">
        <v>9</v>
      </c>
      <c r="F5057" t="s">
        <v>10</v>
      </c>
      <c r="G5057">
        <v>1498</v>
      </c>
      <c r="H5057" t="str">
        <f t="shared" si="78"/>
        <v>Kicik yas</v>
      </c>
    </row>
    <row r="5058" spans="1:8" x14ac:dyDescent="0.3">
      <c r="A5058">
        <v>205056</v>
      </c>
      <c r="B5058">
        <v>0</v>
      </c>
      <c r="C5058" t="s">
        <v>16</v>
      </c>
      <c r="D5058" t="s">
        <v>17</v>
      </c>
      <c r="E5058" t="s">
        <v>9</v>
      </c>
      <c r="F5058" t="s">
        <v>10</v>
      </c>
      <c r="G5058">
        <v>1510</v>
      </c>
      <c r="H5058" t="str">
        <f t="shared" ref="H5058:H5121" si="79">IF(B5058=0, "Bilinmir",
    IF(AND(B5058&gt;0, B5058&lt;35), "Kicik yas",
        IF(AND(B5058&gt;=35, B5058&lt;50), "Orta yas",
            "Yuksek yas"
        )
    )
)</f>
        <v>Bilinmir</v>
      </c>
    </row>
    <row r="5059" spans="1:8" x14ac:dyDescent="0.3">
      <c r="A5059">
        <v>205057</v>
      </c>
      <c r="B5059">
        <v>23</v>
      </c>
      <c r="C5059" t="s">
        <v>16</v>
      </c>
      <c r="D5059" t="s">
        <v>17</v>
      </c>
      <c r="E5059" t="s">
        <v>9</v>
      </c>
      <c r="F5059" t="s">
        <v>10</v>
      </c>
      <c r="G5059">
        <v>1689</v>
      </c>
      <c r="H5059" t="str">
        <f t="shared" si="79"/>
        <v>Kicik yas</v>
      </c>
    </row>
    <row r="5060" spans="1:8" x14ac:dyDescent="0.3">
      <c r="A5060">
        <v>205058</v>
      </c>
      <c r="B5060">
        <v>22</v>
      </c>
      <c r="C5060" t="s">
        <v>16</v>
      </c>
      <c r="D5060" t="s">
        <v>8</v>
      </c>
      <c r="E5060" t="s">
        <v>12</v>
      </c>
      <c r="F5060" t="s">
        <v>10</v>
      </c>
      <c r="G5060">
        <v>1324</v>
      </c>
      <c r="H5060" t="str">
        <f t="shared" si="79"/>
        <v>Kicik yas</v>
      </c>
    </row>
    <row r="5061" spans="1:8" x14ac:dyDescent="0.3">
      <c r="A5061">
        <v>205059</v>
      </c>
      <c r="B5061">
        <v>61</v>
      </c>
      <c r="C5061" t="s">
        <v>16</v>
      </c>
      <c r="D5061" t="s">
        <v>18</v>
      </c>
      <c r="E5061" t="s">
        <v>12</v>
      </c>
      <c r="F5061" t="s">
        <v>10</v>
      </c>
      <c r="G5061">
        <v>1687</v>
      </c>
      <c r="H5061" t="str">
        <f t="shared" si="79"/>
        <v>Yuksek yas</v>
      </c>
    </row>
    <row r="5062" spans="1:8" x14ac:dyDescent="0.3">
      <c r="A5062">
        <v>205060</v>
      </c>
      <c r="B5062">
        <v>74</v>
      </c>
      <c r="C5062" t="s">
        <v>7</v>
      </c>
      <c r="D5062" t="s">
        <v>18</v>
      </c>
      <c r="E5062" t="s">
        <v>19</v>
      </c>
      <c r="F5062" t="s">
        <v>10</v>
      </c>
      <c r="G5062">
        <v>1934</v>
      </c>
      <c r="H5062" t="str">
        <f t="shared" si="79"/>
        <v>Yuksek yas</v>
      </c>
    </row>
    <row r="5063" spans="1:8" x14ac:dyDescent="0.3">
      <c r="A5063">
        <v>205061</v>
      </c>
      <c r="B5063">
        <v>46</v>
      </c>
      <c r="C5063" t="s">
        <v>11</v>
      </c>
      <c r="D5063" t="s">
        <v>20</v>
      </c>
      <c r="E5063" t="s">
        <v>15</v>
      </c>
      <c r="F5063" t="s">
        <v>10</v>
      </c>
      <c r="G5063">
        <v>1466</v>
      </c>
      <c r="H5063" t="str">
        <f t="shared" si="79"/>
        <v>Orta yas</v>
      </c>
    </row>
    <row r="5064" spans="1:8" x14ac:dyDescent="0.3">
      <c r="A5064">
        <v>205062</v>
      </c>
      <c r="B5064">
        <v>45</v>
      </c>
      <c r="C5064" t="s">
        <v>7</v>
      </c>
      <c r="D5064" t="s">
        <v>20</v>
      </c>
      <c r="E5064" t="s">
        <v>19</v>
      </c>
      <c r="F5064" t="s">
        <v>10</v>
      </c>
      <c r="G5064">
        <v>1772</v>
      </c>
      <c r="H5064" t="str">
        <f t="shared" si="79"/>
        <v>Orta yas</v>
      </c>
    </row>
    <row r="5065" spans="1:8" x14ac:dyDescent="0.3">
      <c r="A5065">
        <v>205063</v>
      </c>
      <c r="B5065">
        <v>28</v>
      </c>
      <c r="C5065" t="s">
        <v>13</v>
      </c>
      <c r="D5065" t="s">
        <v>20</v>
      </c>
      <c r="E5065" t="s">
        <v>19</v>
      </c>
      <c r="F5065" t="s">
        <v>10</v>
      </c>
      <c r="G5065">
        <v>1595</v>
      </c>
      <c r="H5065" t="str">
        <f t="shared" si="79"/>
        <v>Kicik yas</v>
      </c>
    </row>
    <row r="5066" spans="1:8" x14ac:dyDescent="0.3">
      <c r="A5066">
        <v>205064</v>
      </c>
      <c r="B5066">
        <v>74</v>
      </c>
      <c r="C5066" t="s">
        <v>16</v>
      </c>
      <c r="D5066" t="s">
        <v>8</v>
      </c>
      <c r="E5066" t="s">
        <v>19</v>
      </c>
      <c r="F5066" t="s">
        <v>10</v>
      </c>
      <c r="G5066">
        <v>1138</v>
      </c>
      <c r="H5066" t="str">
        <f t="shared" si="79"/>
        <v>Yuksek yas</v>
      </c>
    </row>
    <row r="5067" spans="1:8" x14ac:dyDescent="0.3">
      <c r="A5067">
        <v>205065</v>
      </c>
      <c r="B5067">
        <v>18</v>
      </c>
      <c r="C5067" t="s">
        <v>16</v>
      </c>
      <c r="D5067" t="s">
        <v>14</v>
      </c>
      <c r="E5067" t="s">
        <v>19</v>
      </c>
      <c r="F5067" t="s">
        <v>10</v>
      </c>
      <c r="G5067">
        <v>1241</v>
      </c>
      <c r="H5067" t="str">
        <f t="shared" si="79"/>
        <v>Kicik yas</v>
      </c>
    </row>
    <row r="5068" spans="1:8" x14ac:dyDescent="0.3">
      <c r="A5068">
        <v>205066</v>
      </c>
      <c r="B5068">
        <v>60</v>
      </c>
      <c r="C5068" t="s">
        <v>7</v>
      </c>
      <c r="D5068" t="s">
        <v>17</v>
      </c>
      <c r="E5068" t="s">
        <v>12</v>
      </c>
      <c r="F5068" t="s">
        <v>10</v>
      </c>
      <c r="G5068">
        <v>1315</v>
      </c>
      <c r="H5068" t="str">
        <f t="shared" si="79"/>
        <v>Yuksek yas</v>
      </c>
    </row>
    <row r="5069" spans="1:8" x14ac:dyDescent="0.3">
      <c r="A5069">
        <v>205067</v>
      </c>
      <c r="B5069">
        <v>36</v>
      </c>
      <c r="C5069" t="s">
        <v>13</v>
      </c>
      <c r="D5069" t="s">
        <v>17</v>
      </c>
      <c r="E5069" t="s">
        <v>9</v>
      </c>
      <c r="F5069" t="s">
        <v>10</v>
      </c>
      <c r="G5069">
        <v>1666</v>
      </c>
      <c r="H5069" t="str">
        <f t="shared" si="79"/>
        <v>Orta yas</v>
      </c>
    </row>
    <row r="5070" spans="1:8" x14ac:dyDescent="0.3">
      <c r="A5070">
        <v>205068</v>
      </c>
      <c r="B5070">
        <v>26</v>
      </c>
      <c r="C5070" t="s">
        <v>13</v>
      </c>
      <c r="D5070" t="s">
        <v>17</v>
      </c>
      <c r="E5070" t="s">
        <v>19</v>
      </c>
      <c r="F5070" t="s">
        <v>10</v>
      </c>
      <c r="G5070">
        <v>1732</v>
      </c>
      <c r="H5070" t="str">
        <f t="shared" si="79"/>
        <v>Kicik yas</v>
      </c>
    </row>
    <row r="5071" spans="1:8" x14ac:dyDescent="0.3">
      <c r="A5071">
        <v>205069</v>
      </c>
      <c r="B5071">
        <v>44</v>
      </c>
      <c r="C5071" t="s">
        <v>13</v>
      </c>
      <c r="D5071" t="s">
        <v>8</v>
      </c>
      <c r="E5071" t="s">
        <v>19</v>
      </c>
      <c r="F5071" t="s">
        <v>10</v>
      </c>
      <c r="G5071">
        <v>1134</v>
      </c>
      <c r="H5071" t="str">
        <f t="shared" si="79"/>
        <v>Orta yas</v>
      </c>
    </row>
    <row r="5072" spans="1:8" x14ac:dyDescent="0.3">
      <c r="A5072">
        <v>205070</v>
      </c>
      <c r="B5072">
        <v>51</v>
      </c>
      <c r="C5072" t="s">
        <v>7</v>
      </c>
      <c r="D5072" t="s">
        <v>17</v>
      </c>
      <c r="E5072" t="s">
        <v>12</v>
      </c>
      <c r="F5072" t="s">
        <v>10</v>
      </c>
      <c r="G5072">
        <v>1187</v>
      </c>
      <c r="H5072" t="str">
        <f t="shared" si="79"/>
        <v>Yuksek yas</v>
      </c>
    </row>
    <row r="5073" spans="1:8" x14ac:dyDescent="0.3">
      <c r="A5073">
        <v>205071</v>
      </c>
      <c r="B5073">
        <v>61</v>
      </c>
      <c r="C5073" t="s">
        <v>13</v>
      </c>
      <c r="D5073" t="s">
        <v>17</v>
      </c>
      <c r="E5073" t="s">
        <v>9</v>
      </c>
      <c r="F5073" t="s">
        <v>10</v>
      </c>
      <c r="G5073">
        <v>1689</v>
      </c>
      <c r="H5073" t="str">
        <f t="shared" si="79"/>
        <v>Yuksek yas</v>
      </c>
    </row>
    <row r="5074" spans="1:8" x14ac:dyDescent="0.3">
      <c r="A5074">
        <v>205072</v>
      </c>
      <c r="B5074">
        <v>21</v>
      </c>
      <c r="C5074" t="s">
        <v>13</v>
      </c>
      <c r="D5074" t="s">
        <v>8</v>
      </c>
      <c r="E5074" t="s">
        <v>12</v>
      </c>
      <c r="F5074" t="s">
        <v>10</v>
      </c>
      <c r="G5074">
        <v>1578</v>
      </c>
      <c r="H5074" t="str">
        <f t="shared" si="79"/>
        <v>Kicik yas</v>
      </c>
    </row>
    <row r="5075" spans="1:8" x14ac:dyDescent="0.3">
      <c r="A5075">
        <v>205073</v>
      </c>
      <c r="B5075">
        <v>53</v>
      </c>
      <c r="C5075" t="s">
        <v>13</v>
      </c>
      <c r="D5075" t="s">
        <v>14</v>
      </c>
      <c r="E5075" t="s">
        <v>12</v>
      </c>
      <c r="F5075" t="s">
        <v>10</v>
      </c>
      <c r="G5075">
        <v>1068</v>
      </c>
      <c r="H5075" t="str">
        <f t="shared" si="79"/>
        <v>Yuksek yas</v>
      </c>
    </row>
    <row r="5076" spans="1:8" x14ac:dyDescent="0.3">
      <c r="A5076">
        <v>205074</v>
      </c>
      <c r="B5076">
        <v>35</v>
      </c>
      <c r="C5076" t="s">
        <v>16</v>
      </c>
      <c r="D5076" t="s">
        <v>21</v>
      </c>
      <c r="E5076" t="s">
        <v>19</v>
      </c>
      <c r="F5076" t="s">
        <v>10</v>
      </c>
      <c r="G5076">
        <v>1438</v>
      </c>
      <c r="H5076" t="str">
        <f t="shared" si="79"/>
        <v>Orta yas</v>
      </c>
    </row>
    <row r="5077" spans="1:8" x14ac:dyDescent="0.3">
      <c r="A5077">
        <v>205075</v>
      </c>
      <c r="B5077">
        <v>32</v>
      </c>
      <c r="C5077" t="s">
        <v>7</v>
      </c>
      <c r="D5077" t="s">
        <v>8</v>
      </c>
      <c r="E5077" t="s">
        <v>9</v>
      </c>
      <c r="F5077" t="s">
        <v>10</v>
      </c>
      <c r="G5077">
        <v>1076</v>
      </c>
      <c r="H5077" t="str">
        <f t="shared" si="79"/>
        <v>Kicik yas</v>
      </c>
    </row>
    <row r="5078" spans="1:8" x14ac:dyDescent="0.3">
      <c r="A5078">
        <v>205076</v>
      </c>
      <c r="B5078">
        <v>68</v>
      </c>
      <c r="C5078" t="s">
        <v>16</v>
      </c>
      <c r="D5078" t="s">
        <v>20</v>
      </c>
      <c r="E5078" t="s">
        <v>9</v>
      </c>
      <c r="F5078" t="s">
        <v>10</v>
      </c>
      <c r="G5078">
        <v>1399</v>
      </c>
      <c r="H5078" t="str">
        <f t="shared" si="79"/>
        <v>Yuksek yas</v>
      </c>
    </row>
    <row r="5079" spans="1:8" x14ac:dyDescent="0.3">
      <c r="A5079">
        <v>205077</v>
      </c>
      <c r="B5079">
        <v>0</v>
      </c>
      <c r="C5079" t="s">
        <v>16</v>
      </c>
      <c r="D5079" t="s">
        <v>20</v>
      </c>
      <c r="E5079" t="s">
        <v>15</v>
      </c>
      <c r="F5079" t="s">
        <v>10</v>
      </c>
      <c r="G5079">
        <v>1373</v>
      </c>
      <c r="H5079" t="str">
        <f t="shared" si="79"/>
        <v>Bilinmir</v>
      </c>
    </row>
    <row r="5080" spans="1:8" x14ac:dyDescent="0.3">
      <c r="A5080">
        <v>205078</v>
      </c>
      <c r="B5080">
        <v>36</v>
      </c>
      <c r="C5080" t="s">
        <v>7</v>
      </c>
      <c r="D5080" t="s">
        <v>18</v>
      </c>
      <c r="E5080" t="s">
        <v>15</v>
      </c>
      <c r="F5080" t="s">
        <v>10</v>
      </c>
      <c r="G5080">
        <v>1011</v>
      </c>
      <c r="H5080" t="str">
        <f t="shared" si="79"/>
        <v>Orta yas</v>
      </c>
    </row>
    <row r="5081" spans="1:8" x14ac:dyDescent="0.3">
      <c r="A5081">
        <v>205079</v>
      </c>
      <c r="B5081">
        <v>66</v>
      </c>
      <c r="C5081" t="s">
        <v>16</v>
      </c>
      <c r="D5081" t="s">
        <v>17</v>
      </c>
      <c r="E5081" t="s">
        <v>12</v>
      </c>
      <c r="F5081" t="s">
        <v>10</v>
      </c>
      <c r="G5081">
        <v>1486</v>
      </c>
      <c r="H5081" t="str">
        <f t="shared" si="79"/>
        <v>Yuksek yas</v>
      </c>
    </row>
    <row r="5082" spans="1:8" x14ac:dyDescent="0.3">
      <c r="A5082">
        <v>205080</v>
      </c>
      <c r="B5082">
        <v>23</v>
      </c>
      <c r="C5082" t="s">
        <v>13</v>
      </c>
      <c r="D5082" t="s">
        <v>8</v>
      </c>
      <c r="E5082" t="s">
        <v>9</v>
      </c>
      <c r="F5082" t="s">
        <v>10</v>
      </c>
      <c r="G5082">
        <v>1794</v>
      </c>
      <c r="H5082" t="str">
        <f t="shared" si="79"/>
        <v>Kicik yas</v>
      </c>
    </row>
    <row r="5083" spans="1:8" x14ac:dyDescent="0.3">
      <c r="A5083">
        <v>205081</v>
      </c>
      <c r="B5083">
        <v>65</v>
      </c>
      <c r="C5083" t="s">
        <v>13</v>
      </c>
      <c r="D5083" t="s">
        <v>18</v>
      </c>
      <c r="E5083" t="s">
        <v>12</v>
      </c>
      <c r="F5083" t="s">
        <v>10</v>
      </c>
      <c r="G5083">
        <v>1757</v>
      </c>
      <c r="H5083" t="str">
        <f t="shared" si="79"/>
        <v>Yuksek yas</v>
      </c>
    </row>
    <row r="5084" spans="1:8" x14ac:dyDescent="0.3">
      <c r="A5084">
        <v>205082</v>
      </c>
      <c r="B5084">
        <v>73</v>
      </c>
      <c r="C5084" t="s">
        <v>13</v>
      </c>
      <c r="D5084" t="s">
        <v>17</v>
      </c>
      <c r="E5084" t="s">
        <v>9</v>
      </c>
      <c r="F5084" t="s">
        <v>10</v>
      </c>
      <c r="G5084">
        <v>1748</v>
      </c>
      <c r="H5084" t="str">
        <f t="shared" si="79"/>
        <v>Yuksek yas</v>
      </c>
    </row>
    <row r="5085" spans="1:8" x14ac:dyDescent="0.3">
      <c r="A5085">
        <v>205083</v>
      </c>
      <c r="B5085">
        <v>29</v>
      </c>
      <c r="C5085" t="s">
        <v>13</v>
      </c>
      <c r="D5085" t="s">
        <v>14</v>
      </c>
      <c r="E5085" t="s">
        <v>15</v>
      </c>
      <c r="F5085" t="s">
        <v>10</v>
      </c>
      <c r="G5085">
        <v>1763</v>
      </c>
      <c r="H5085" t="str">
        <f t="shared" si="79"/>
        <v>Kicik yas</v>
      </c>
    </row>
    <row r="5086" spans="1:8" x14ac:dyDescent="0.3">
      <c r="A5086">
        <v>205084</v>
      </c>
      <c r="B5086">
        <v>0</v>
      </c>
      <c r="C5086" t="s">
        <v>7</v>
      </c>
      <c r="D5086" t="s">
        <v>17</v>
      </c>
      <c r="E5086" t="s">
        <v>15</v>
      </c>
      <c r="F5086" t="s">
        <v>10</v>
      </c>
      <c r="G5086">
        <v>1416</v>
      </c>
      <c r="H5086" t="str">
        <f t="shared" si="79"/>
        <v>Bilinmir</v>
      </c>
    </row>
    <row r="5087" spans="1:8" x14ac:dyDescent="0.3">
      <c r="A5087">
        <v>205085</v>
      </c>
      <c r="B5087">
        <v>54</v>
      </c>
      <c r="C5087" t="s">
        <v>16</v>
      </c>
      <c r="D5087" t="s">
        <v>21</v>
      </c>
      <c r="E5087" t="s">
        <v>9</v>
      </c>
      <c r="F5087" t="s">
        <v>10</v>
      </c>
      <c r="G5087">
        <v>1206</v>
      </c>
      <c r="H5087" t="str">
        <f t="shared" si="79"/>
        <v>Yuksek yas</v>
      </c>
    </row>
    <row r="5088" spans="1:8" x14ac:dyDescent="0.3">
      <c r="A5088">
        <v>205086</v>
      </c>
      <c r="B5088">
        <v>34</v>
      </c>
      <c r="C5088" t="s">
        <v>16</v>
      </c>
      <c r="D5088" t="s">
        <v>18</v>
      </c>
      <c r="E5088" t="s">
        <v>12</v>
      </c>
      <c r="F5088" t="s">
        <v>10</v>
      </c>
      <c r="G5088">
        <v>1340</v>
      </c>
      <c r="H5088" t="str">
        <f t="shared" si="79"/>
        <v>Kicik yas</v>
      </c>
    </row>
    <row r="5089" spans="1:8" x14ac:dyDescent="0.3">
      <c r="A5089">
        <v>205087</v>
      </c>
      <c r="B5089">
        <v>75</v>
      </c>
      <c r="C5089" t="s">
        <v>11</v>
      </c>
      <c r="D5089" t="s">
        <v>20</v>
      </c>
      <c r="E5089" t="s">
        <v>12</v>
      </c>
      <c r="F5089" t="s">
        <v>10</v>
      </c>
      <c r="G5089">
        <v>1619</v>
      </c>
      <c r="H5089" t="str">
        <f t="shared" si="79"/>
        <v>Yuksek yas</v>
      </c>
    </row>
    <row r="5090" spans="1:8" x14ac:dyDescent="0.3">
      <c r="A5090">
        <v>205088</v>
      </c>
      <c r="B5090">
        <v>40</v>
      </c>
      <c r="C5090" t="s">
        <v>13</v>
      </c>
      <c r="D5090" t="s">
        <v>8</v>
      </c>
      <c r="E5090" t="s">
        <v>15</v>
      </c>
      <c r="F5090" t="s">
        <v>10</v>
      </c>
      <c r="G5090">
        <v>1720</v>
      </c>
      <c r="H5090" t="str">
        <f t="shared" si="79"/>
        <v>Orta yas</v>
      </c>
    </row>
    <row r="5091" spans="1:8" x14ac:dyDescent="0.3">
      <c r="A5091">
        <v>205089</v>
      </c>
      <c r="B5091">
        <v>43</v>
      </c>
      <c r="C5091" t="s">
        <v>16</v>
      </c>
      <c r="D5091" t="s">
        <v>20</v>
      </c>
      <c r="E5091" t="s">
        <v>19</v>
      </c>
      <c r="F5091" t="s">
        <v>10</v>
      </c>
      <c r="G5091">
        <v>1310</v>
      </c>
      <c r="H5091" t="str">
        <f t="shared" si="79"/>
        <v>Orta yas</v>
      </c>
    </row>
    <row r="5092" spans="1:8" x14ac:dyDescent="0.3">
      <c r="A5092">
        <v>205090</v>
      </c>
      <c r="B5092">
        <v>46</v>
      </c>
      <c r="C5092" t="s">
        <v>7</v>
      </c>
      <c r="D5092" t="s">
        <v>20</v>
      </c>
      <c r="E5092" t="s">
        <v>12</v>
      </c>
      <c r="F5092" t="s">
        <v>10</v>
      </c>
      <c r="G5092">
        <v>1307</v>
      </c>
      <c r="H5092" t="str">
        <f t="shared" si="79"/>
        <v>Orta yas</v>
      </c>
    </row>
    <row r="5093" spans="1:8" x14ac:dyDescent="0.3">
      <c r="A5093">
        <v>205091</v>
      </c>
      <c r="B5093">
        <v>50</v>
      </c>
      <c r="C5093" t="s">
        <v>16</v>
      </c>
      <c r="D5093" t="s">
        <v>8</v>
      </c>
      <c r="E5093" t="s">
        <v>9</v>
      </c>
      <c r="F5093" t="s">
        <v>10</v>
      </c>
      <c r="G5093">
        <v>1292</v>
      </c>
      <c r="H5093" t="str">
        <f t="shared" si="79"/>
        <v>Yuksek yas</v>
      </c>
    </row>
    <row r="5094" spans="1:8" x14ac:dyDescent="0.3">
      <c r="A5094">
        <v>205092</v>
      </c>
      <c r="B5094">
        <v>77</v>
      </c>
      <c r="C5094" t="s">
        <v>13</v>
      </c>
      <c r="D5094" t="s">
        <v>14</v>
      </c>
      <c r="E5094" t="s">
        <v>19</v>
      </c>
      <c r="F5094" t="s">
        <v>10</v>
      </c>
      <c r="G5094">
        <v>1624</v>
      </c>
      <c r="H5094" t="str">
        <f t="shared" si="79"/>
        <v>Yuksek yas</v>
      </c>
    </row>
    <row r="5095" spans="1:8" x14ac:dyDescent="0.3">
      <c r="A5095">
        <v>205093</v>
      </c>
      <c r="B5095">
        <v>44</v>
      </c>
      <c r="C5095" t="s">
        <v>13</v>
      </c>
      <c r="D5095" t="s">
        <v>8</v>
      </c>
      <c r="E5095" t="s">
        <v>9</v>
      </c>
      <c r="F5095" t="s">
        <v>10</v>
      </c>
      <c r="G5095">
        <v>1375</v>
      </c>
      <c r="H5095" t="str">
        <f t="shared" si="79"/>
        <v>Orta yas</v>
      </c>
    </row>
    <row r="5096" spans="1:8" x14ac:dyDescent="0.3">
      <c r="A5096">
        <v>205094</v>
      </c>
      <c r="B5096">
        <v>42</v>
      </c>
      <c r="C5096" t="s">
        <v>7</v>
      </c>
      <c r="D5096" t="s">
        <v>21</v>
      </c>
      <c r="E5096" t="s">
        <v>12</v>
      </c>
      <c r="F5096" t="s">
        <v>10</v>
      </c>
      <c r="G5096">
        <v>1526</v>
      </c>
      <c r="H5096" t="str">
        <f t="shared" si="79"/>
        <v>Orta yas</v>
      </c>
    </row>
    <row r="5097" spans="1:8" x14ac:dyDescent="0.3">
      <c r="A5097">
        <v>205095</v>
      </c>
      <c r="B5097">
        <v>73</v>
      </c>
      <c r="C5097" t="s">
        <v>16</v>
      </c>
      <c r="D5097" t="s">
        <v>17</v>
      </c>
      <c r="E5097" t="s">
        <v>19</v>
      </c>
      <c r="F5097" t="s">
        <v>10</v>
      </c>
      <c r="G5097">
        <v>1339</v>
      </c>
      <c r="H5097" t="str">
        <f t="shared" si="79"/>
        <v>Yuksek yas</v>
      </c>
    </row>
    <row r="5098" spans="1:8" x14ac:dyDescent="0.3">
      <c r="A5098">
        <v>205096</v>
      </c>
      <c r="B5098">
        <v>72</v>
      </c>
      <c r="C5098" t="s">
        <v>7</v>
      </c>
      <c r="D5098" t="s">
        <v>21</v>
      </c>
      <c r="E5098" t="s">
        <v>15</v>
      </c>
      <c r="F5098" t="s">
        <v>10</v>
      </c>
      <c r="G5098">
        <v>1082</v>
      </c>
      <c r="H5098" t="str">
        <f t="shared" si="79"/>
        <v>Yuksek yas</v>
      </c>
    </row>
    <row r="5099" spans="1:8" x14ac:dyDescent="0.3">
      <c r="A5099">
        <v>205097</v>
      </c>
      <c r="B5099">
        <v>27</v>
      </c>
      <c r="C5099" t="s">
        <v>7</v>
      </c>
      <c r="D5099" t="s">
        <v>8</v>
      </c>
      <c r="E5099" t="s">
        <v>15</v>
      </c>
      <c r="F5099" t="s">
        <v>10</v>
      </c>
      <c r="G5099">
        <v>1576</v>
      </c>
      <c r="H5099" t="str">
        <f t="shared" si="79"/>
        <v>Kicik yas</v>
      </c>
    </row>
    <row r="5100" spans="1:8" x14ac:dyDescent="0.3">
      <c r="A5100">
        <v>205098</v>
      </c>
      <c r="B5100">
        <v>64</v>
      </c>
      <c r="C5100" t="s">
        <v>13</v>
      </c>
      <c r="D5100" t="s">
        <v>17</v>
      </c>
      <c r="E5100" t="s">
        <v>12</v>
      </c>
      <c r="F5100" t="s">
        <v>10</v>
      </c>
      <c r="G5100">
        <v>1451</v>
      </c>
      <c r="H5100" t="str">
        <f t="shared" si="79"/>
        <v>Yuksek yas</v>
      </c>
    </row>
    <row r="5101" spans="1:8" x14ac:dyDescent="0.3">
      <c r="A5101">
        <v>205099</v>
      </c>
      <c r="B5101">
        <v>40</v>
      </c>
      <c r="C5101" t="s">
        <v>16</v>
      </c>
      <c r="D5101" t="s">
        <v>18</v>
      </c>
      <c r="E5101" t="s">
        <v>9</v>
      </c>
      <c r="F5101" t="s">
        <v>10</v>
      </c>
      <c r="G5101">
        <v>1002</v>
      </c>
      <c r="H5101" t="str">
        <f t="shared" si="79"/>
        <v>Orta yas</v>
      </c>
    </row>
    <row r="5102" spans="1:8" x14ac:dyDescent="0.3">
      <c r="A5102">
        <v>205100</v>
      </c>
      <c r="B5102">
        <v>38</v>
      </c>
      <c r="C5102" t="s">
        <v>13</v>
      </c>
      <c r="D5102" t="s">
        <v>8</v>
      </c>
      <c r="E5102" t="s">
        <v>19</v>
      </c>
      <c r="F5102" t="s">
        <v>10</v>
      </c>
      <c r="G5102">
        <v>1455</v>
      </c>
      <c r="H5102" t="str">
        <f t="shared" si="79"/>
        <v>Orta yas</v>
      </c>
    </row>
    <row r="5103" spans="1:8" x14ac:dyDescent="0.3">
      <c r="A5103">
        <v>205101</v>
      </c>
      <c r="B5103">
        <v>38</v>
      </c>
      <c r="C5103" t="s">
        <v>16</v>
      </c>
      <c r="D5103" t="s">
        <v>14</v>
      </c>
      <c r="E5103" t="s">
        <v>19</v>
      </c>
      <c r="F5103" t="s">
        <v>10</v>
      </c>
      <c r="G5103">
        <v>1872</v>
      </c>
      <c r="H5103" t="str">
        <f t="shared" si="79"/>
        <v>Orta yas</v>
      </c>
    </row>
    <row r="5104" spans="1:8" x14ac:dyDescent="0.3">
      <c r="A5104">
        <v>205102</v>
      </c>
      <c r="B5104">
        <v>60</v>
      </c>
      <c r="C5104" t="s">
        <v>13</v>
      </c>
      <c r="D5104" t="s">
        <v>17</v>
      </c>
      <c r="E5104" t="s">
        <v>12</v>
      </c>
      <c r="F5104" t="s">
        <v>10</v>
      </c>
      <c r="G5104">
        <v>1235</v>
      </c>
      <c r="H5104" t="str">
        <f t="shared" si="79"/>
        <v>Yuksek yas</v>
      </c>
    </row>
    <row r="5105" spans="1:8" x14ac:dyDescent="0.3">
      <c r="A5105">
        <v>205103</v>
      </c>
      <c r="B5105">
        <v>30</v>
      </c>
      <c r="C5105" t="s">
        <v>13</v>
      </c>
      <c r="D5105" t="s">
        <v>18</v>
      </c>
      <c r="E5105" t="s">
        <v>9</v>
      </c>
      <c r="F5105" t="s">
        <v>10</v>
      </c>
      <c r="G5105">
        <v>1388</v>
      </c>
      <c r="H5105" t="str">
        <f t="shared" si="79"/>
        <v>Kicik yas</v>
      </c>
    </row>
    <row r="5106" spans="1:8" x14ac:dyDescent="0.3">
      <c r="A5106">
        <v>205104</v>
      </c>
      <c r="B5106">
        <v>54</v>
      </c>
      <c r="C5106" t="s">
        <v>16</v>
      </c>
      <c r="D5106" t="s">
        <v>18</v>
      </c>
      <c r="E5106" t="s">
        <v>12</v>
      </c>
      <c r="F5106" t="s">
        <v>10</v>
      </c>
      <c r="G5106">
        <v>1392</v>
      </c>
      <c r="H5106" t="str">
        <f t="shared" si="79"/>
        <v>Yuksek yas</v>
      </c>
    </row>
    <row r="5107" spans="1:8" x14ac:dyDescent="0.3">
      <c r="A5107">
        <v>205105</v>
      </c>
      <c r="B5107">
        <v>50</v>
      </c>
      <c r="C5107" t="s">
        <v>16</v>
      </c>
      <c r="D5107" t="s">
        <v>20</v>
      </c>
      <c r="E5107" t="s">
        <v>9</v>
      </c>
      <c r="F5107" t="s">
        <v>10</v>
      </c>
      <c r="G5107">
        <v>1640</v>
      </c>
      <c r="H5107" t="str">
        <f t="shared" si="79"/>
        <v>Yuksek yas</v>
      </c>
    </row>
    <row r="5108" spans="1:8" x14ac:dyDescent="0.3">
      <c r="A5108">
        <v>205106</v>
      </c>
      <c r="B5108">
        <v>41</v>
      </c>
      <c r="C5108" t="s">
        <v>13</v>
      </c>
      <c r="D5108" t="s">
        <v>21</v>
      </c>
      <c r="E5108" t="s">
        <v>15</v>
      </c>
      <c r="F5108" t="s">
        <v>10</v>
      </c>
      <c r="G5108">
        <v>1758</v>
      </c>
      <c r="H5108" t="str">
        <f t="shared" si="79"/>
        <v>Orta yas</v>
      </c>
    </row>
    <row r="5109" spans="1:8" x14ac:dyDescent="0.3">
      <c r="A5109">
        <v>205107</v>
      </c>
      <c r="B5109">
        <v>61</v>
      </c>
      <c r="C5109" t="s">
        <v>16</v>
      </c>
      <c r="D5109" t="s">
        <v>20</v>
      </c>
      <c r="E5109" t="s">
        <v>19</v>
      </c>
      <c r="F5109" t="s">
        <v>10</v>
      </c>
      <c r="G5109">
        <v>1746</v>
      </c>
      <c r="H5109" t="str">
        <f t="shared" si="79"/>
        <v>Yuksek yas</v>
      </c>
    </row>
    <row r="5110" spans="1:8" x14ac:dyDescent="0.3">
      <c r="A5110">
        <v>205108</v>
      </c>
      <c r="B5110">
        <v>28</v>
      </c>
      <c r="C5110" t="s">
        <v>13</v>
      </c>
      <c r="D5110" t="s">
        <v>18</v>
      </c>
      <c r="E5110" t="s">
        <v>9</v>
      </c>
      <c r="F5110" t="s">
        <v>10</v>
      </c>
      <c r="G5110">
        <v>1029</v>
      </c>
      <c r="H5110" t="str">
        <f t="shared" si="79"/>
        <v>Kicik yas</v>
      </c>
    </row>
    <row r="5111" spans="1:8" x14ac:dyDescent="0.3">
      <c r="A5111">
        <v>205109</v>
      </c>
      <c r="B5111">
        <v>34</v>
      </c>
      <c r="C5111" t="s">
        <v>16</v>
      </c>
      <c r="D5111" t="s">
        <v>18</v>
      </c>
      <c r="E5111" t="s">
        <v>9</v>
      </c>
      <c r="F5111" t="s">
        <v>10</v>
      </c>
      <c r="G5111">
        <v>1582</v>
      </c>
      <c r="H5111" t="str">
        <f t="shared" si="79"/>
        <v>Kicik yas</v>
      </c>
    </row>
    <row r="5112" spans="1:8" x14ac:dyDescent="0.3">
      <c r="A5112">
        <v>205110</v>
      </c>
      <c r="B5112">
        <v>21</v>
      </c>
      <c r="C5112" t="s">
        <v>13</v>
      </c>
      <c r="D5112" t="s">
        <v>21</v>
      </c>
      <c r="E5112" t="s">
        <v>9</v>
      </c>
      <c r="F5112" t="s">
        <v>10</v>
      </c>
      <c r="G5112">
        <v>1981</v>
      </c>
      <c r="H5112" t="str">
        <f t="shared" si="79"/>
        <v>Kicik yas</v>
      </c>
    </row>
    <row r="5113" spans="1:8" x14ac:dyDescent="0.3">
      <c r="A5113">
        <v>205111</v>
      </c>
      <c r="B5113">
        <v>64</v>
      </c>
      <c r="C5113" t="s">
        <v>13</v>
      </c>
      <c r="D5113" t="s">
        <v>21</v>
      </c>
      <c r="E5113" t="s">
        <v>9</v>
      </c>
      <c r="F5113" t="s">
        <v>10</v>
      </c>
      <c r="G5113">
        <v>1147</v>
      </c>
      <c r="H5113" t="str">
        <f t="shared" si="79"/>
        <v>Yuksek yas</v>
      </c>
    </row>
    <row r="5114" spans="1:8" x14ac:dyDescent="0.3">
      <c r="A5114">
        <v>205112</v>
      </c>
      <c r="B5114">
        <v>42</v>
      </c>
      <c r="C5114" t="s">
        <v>13</v>
      </c>
      <c r="D5114" t="s">
        <v>8</v>
      </c>
      <c r="E5114" t="s">
        <v>15</v>
      </c>
      <c r="F5114" t="s">
        <v>10</v>
      </c>
      <c r="G5114">
        <v>1604</v>
      </c>
      <c r="H5114" t="str">
        <f t="shared" si="79"/>
        <v>Orta yas</v>
      </c>
    </row>
    <row r="5115" spans="1:8" x14ac:dyDescent="0.3">
      <c r="A5115">
        <v>205113</v>
      </c>
      <c r="B5115">
        <v>47</v>
      </c>
      <c r="C5115" t="s">
        <v>7</v>
      </c>
      <c r="D5115" t="s">
        <v>20</v>
      </c>
      <c r="E5115" t="s">
        <v>15</v>
      </c>
      <c r="F5115" t="s">
        <v>10</v>
      </c>
      <c r="G5115">
        <v>1282</v>
      </c>
      <c r="H5115" t="str">
        <f t="shared" si="79"/>
        <v>Orta yas</v>
      </c>
    </row>
    <row r="5116" spans="1:8" x14ac:dyDescent="0.3">
      <c r="A5116">
        <v>205114</v>
      </c>
      <c r="B5116">
        <v>26</v>
      </c>
      <c r="C5116" t="s">
        <v>16</v>
      </c>
      <c r="D5116" t="s">
        <v>21</v>
      </c>
      <c r="E5116" t="s">
        <v>15</v>
      </c>
      <c r="F5116" t="s">
        <v>10</v>
      </c>
      <c r="G5116">
        <v>1728</v>
      </c>
      <c r="H5116" t="str">
        <f t="shared" si="79"/>
        <v>Kicik yas</v>
      </c>
    </row>
    <row r="5117" spans="1:8" x14ac:dyDescent="0.3">
      <c r="A5117">
        <v>205115</v>
      </c>
      <c r="B5117">
        <v>38</v>
      </c>
      <c r="C5117" t="s">
        <v>13</v>
      </c>
      <c r="D5117" t="s">
        <v>14</v>
      </c>
      <c r="E5117" t="s">
        <v>15</v>
      </c>
      <c r="F5117" t="s">
        <v>10</v>
      </c>
      <c r="G5117">
        <v>1237</v>
      </c>
      <c r="H5117" t="str">
        <f t="shared" si="79"/>
        <v>Orta yas</v>
      </c>
    </row>
    <row r="5118" spans="1:8" x14ac:dyDescent="0.3">
      <c r="A5118">
        <v>205116</v>
      </c>
      <c r="B5118">
        <v>37</v>
      </c>
      <c r="C5118" t="s">
        <v>7</v>
      </c>
      <c r="D5118" t="s">
        <v>21</v>
      </c>
      <c r="E5118" t="s">
        <v>12</v>
      </c>
      <c r="F5118" t="s">
        <v>10</v>
      </c>
      <c r="G5118">
        <v>1738</v>
      </c>
      <c r="H5118" t="str">
        <f t="shared" si="79"/>
        <v>Orta yas</v>
      </c>
    </row>
    <row r="5119" spans="1:8" x14ac:dyDescent="0.3">
      <c r="A5119">
        <v>205117</v>
      </c>
      <c r="B5119">
        <v>36</v>
      </c>
      <c r="C5119" t="s">
        <v>13</v>
      </c>
      <c r="D5119" t="s">
        <v>17</v>
      </c>
      <c r="E5119" t="s">
        <v>12</v>
      </c>
      <c r="F5119" t="s">
        <v>10</v>
      </c>
      <c r="G5119">
        <v>1730</v>
      </c>
      <c r="H5119" t="str">
        <f t="shared" si="79"/>
        <v>Orta yas</v>
      </c>
    </row>
    <row r="5120" spans="1:8" x14ac:dyDescent="0.3">
      <c r="A5120">
        <v>205118</v>
      </c>
      <c r="B5120">
        <v>36</v>
      </c>
      <c r="C5120" t="s">
        <v>7</v>
      </c>
      <c r="D5120" t="s">
        <v>8</v>
      </c>
      <c r="E5120" t="s">
        <v>12</v>
      </c>
      <c r="F5120" t="s">
        <v>10</v>
      </c>
      <c r="G5120">
        <v>1318</v>
      </c>
      <c r="H5120" t="str">
        <f t="shared" si="79"/>
        <v>Orta yas</v>
      </c>
    </row>
    <row r="5121" spans="1:8" x14ac:dyDescent="0.3">
      <c r="A5121">
        <v>205119</v>
      </c>
      <c r="B5121">
        <v>29</v>
      </c>
      <c r="C5121" t="s">
        <v>13</v>
      </c>
      <c r="D5121" t="s">
        <v>8</v>
      </c>
      <c r="E5121" t="s">
        <v>15</v>
      </c>
      <c r="F5121" t="s">
        <v>10</v>
      </c>
      <c r="G5121">
        <v>1970</v>
      </c>
      <c r="H5121" t="str">
        <f t="shared" si="79"/>
        <v>Kicik yas</v>
      </c>
    </row>
    <row r="5122" spans="1:8" x14ac:dyDescent="0.3">
      <c r="A5122">
        <v>205120</v>
      </c>
      <c r="B5122">
        <v>54</v>
      </c>
      <c r="C5122" t="s">
        <v>13</v>
      </c>
      <c r="D5122" t="s">
        <v>21</v>
      </c>
      <c r="E5122" t="s">
        <v>19</v>
      </c>
      <c r="F5122" t="s">
        <v>10</v>
      </c>
      <c r="G5122">
        <v>1336</v>
      </c>
      <c r="H5122" t="str">
        <f t="shared" ref="H5122:H5185" si="80">IF(B5122=0, "Bilinmir",
    IF(AND(B5122&gt;0, B5122&lt;35), "Kicik yas",
        IF(AND(B5122&gt;=35, B5122&lt;50), "Orta yas",
            "Yuksek yas"
        )
    )
)</f>
        <v>Yuksek yas</v>
      </c>
    </row>
    <row r="5123" spans="1:8" x14ac:dyDescent="0.3">
      <c r="A5123">
        <v>205121</v>
      </c>
      <c r="B5123">
        <v>59</v>
      </c>
      <c r="C5123" t="s">
        <v>7</v>
      </c>
      <c r="D5123" t="s">
        <v>17</v>
      </c>
      <c r="E5123" t="s">
        <v>15</v>
      </c>
      <c r="F5123" t="s">
        <v>10</v>
      </c>
      <c r="G5123">
        <v>1030</v>
      </c>
      <c r="H5123" t="str">
        <f t="shared" si="80"/>
        <v>Yuksek yas</v>
      </c>
    </row>
    <row r="5124" spans="1:8" x14ac:dyDescent="0.3">
      <c r="A5124">
        <v>205122</v>
      </c>
      <c r="B5124">
        <v>34</v>
      </c>
      <c r="C5124" t="s">
        <v>7</v>
      </c>
      <c r="D5124" t="s">
        <v>14</v>
      </c>
      <c r="E5124" t="s">
        <v>15</v>
      </c>
      <c r="F5124" t="s">
        <v>10</v>
      </c>
      <c r="G5124">
        <v>1977</v>
      </c>
      <c r="H5124" t="str">
        <f t="shared" si="80"/>
        <v>Kicik yas</v>
      </c>
    </row>
    <row r="5125" spans="1:8" x14ac:dyDescent="0.3">
      <c r="A5125">
        <v>205123</v>
      </c>
      <c r="B5125">
        <v>54</v>
      </c>
      <c r="C5125" t="s">
        <v>16</v>
      </c>
      <c r="D5125" t="s">
        <v>20</v>
      </c>
      <c r="E5125" t="s">
        <v>15</v>
      </c>
      <c r="F5125" t="s">
        <v>10</v>
      </c>
      <c r="G5125">
        <v>1914</v>
      </c>
      <c r="H5125" t="str">
        <f t="shared" si="80"/>
        <v>Yuksek yas</v>
      </c>
    </row>
    <row r="5126" spans="1:8" x14ac:dyDescent="0.3">
      <c r="A5126">
        <v>205124</v>
      </c>
      <c r="B5126">
        <v>71</v>
      </c>
      <c r="C5126" t="s">
        <v>16</v>
      </c>
      <c r="D5126" t="s">
        <v>18</v>
      </c>
      <c r="E5126" t="s">
        <v>9</v>
      </c>
      <c r="F5126" t="s">
        <v>10</v>
      </c>
      <c r="G5126">
        <v>1625</v>
      </c>
      <c r="H5126" t="str">
        <f t="shared" si="80"/>
        <v>Yuksek yas</v>
      </c>
    </row>
    <row r="5127" spans="1:8" x14ac:dyDescent="0.3">
      <c r="A5127">
        <v>205125</v>
      </c>
      <c r="B5127">
        <v>65</v>
      </c>
      <c r="C5127" t="s">
        <v>11</v>
      </c>
      <c r="D5127" t="s">
        <v>8</v>
      </c>
      <c r="E5127" t="s">
        <v>12</v>
      </c>
      <c r="F5127" t="s">
        <v>10</v>
      </c>
      <c r="G5127">
        <v>1613</v>
      </c>
      <c r="H5127" t="str">
        <f t="shared" si="80"/>
        <v>Yuksek yas</v>
      </c>
    </row>
    <row r="5128" spans="1:8" x14ac:dyDescent="0.3">
      <c r="A5128">
        <v>205126</v>
      </c>
      <c r="B5128">
        <v>56</v>
      </c>
      <c r="C5128" t="s">
        <v>16</v>
      </c>
      <c r="D5128" t="s">
        <v>8</v>
      </c>
      <c r="E5128" t="s">
        <v>15</v>
      </c>
      <c r="F5128" t="s">
        <v>10</v>
      </c>
      <c r="G5128">
        <v>1604</v>
      </c>
      <c r="H5128" t="str">
        <f t="shared" si="80"/>
        <v>Yuksek yas</v>
      </c>
    </row>
    <row r="5129" spans="1:8" x14ac:dyDescent="0.3">
      <c r="A5129">
        <v>205127</v>
      </c>
      <c r="B5129">
        <v>45</v>
      </c>
      <c r="C5129" t="s">
        <v>7</v>
      </c>
      <c r="D5129" t="s">
        <v>21</v>
      </c>
      <c r="E5129" t="s">
        <v>9</v>
      </c>
      <c r="F5129" t="s">
        <v>10</v>
      </c>
      <c r="G5129">
        <v>1206</v>
      </c>
      <c r="H5129" t="str">
        <f t="shared" si="80"/>
        <v>Orta yas</v>
      </c>
    </row>
    <row r="5130" spans="1:8" x14ac:dyDescent="0.3">
      <c r="A5130">
        <v>205128</v>
      </c>
      <c r="B5130">
        <v>58</v>
      </c>
      <c r="C5130" t="s">
        <v>16</v>
      </c>
      <c r="D5130" t="s">
        <v>8</v>
      </c>
      <c r="E5130" t="s">
        <v>9</v>
      </c>
      <c r="F5130" t="s">
        <v>10</v>
      </c>
      <c r="G5130">
        <v>1957</v>
      </c>
      <c r="H5130" t="str">
        <f t="shared" si="80"/>
        <v>Yuksek yas</v>
      </c>
    </row>
    <row r="5131" spans="1:8" x14ac:dyDescent="0.3">
      <c r="A5131">
        <v>205129</v>
      </c>
      <c r="B5131">
        <v>52</v>
      </c>
      <c r="C5131" t="s">
        <v>13</v>
      </c>
      <c r="D5131" t="s">
        <v>8</v>
      </c>
      <c r="E5131" t="s">
        <v>15</v>
      </c>
      <c r="F5131" t="s">
        <v>10</v>
      </c>
      <c r="G5131">
        <v>1902</v>
      </c>
      <c r="H5131" t="str">
        <f t="shared" si="80"/>
        <v>Yuksek yas</v>
      </c>
    </row>
    <row r="5132" spans="1:8" x14ac:dyDescent="0.3">
      <c r="A5132">
        <v>205130</v>
      </c>
      <c r="B5132">
        <v>64</v>
      </c>
      <c r="C5132" t="s">
        <v>16</v>
      </c>
      <c r="D5132" t="s">
        <v>17</v>
      </c>
      <c r="E5132" t="s">
        <v>15</v>
      </c>
      <c r="F5132" t="s">
        <v>10</v>
      </c>
      <c r="G5132">
        <v>1228</v>
      </c>
      <c r="H5132" t="str">
        <f t="shared" si="80"/>
        <v>Yuksek yas</v>
      </c>
    </row>
    <row r="5133" spans="1:8" x14ac:dyDescent="0.3">
      <c r="A5133">
        <v>205131</v>
      </c>
      <c r="B5133">
        <v>65</v>
      </c>
      <c r="C5133" t="s">
        <v>13</v>
      </c>
      <c r="D5133" t="s">
        <v>8</v>
      </c>
      <c r="E5133" t="s">
        <v>15</v>
      </c>
      <c r="F5133" t="s">
        <v>10</v>
      </c>
      <c r="G5133">
        <v>1932</v>
      </c>
      <c r="H5133" t="str">
        <f t="shared" si="80"/>
        <v>Yuksek yas</v>
      </c>
    </row>
    <row r="5134" spans="1:8" x14ac:dyDescent="0.3">
      <c r="A5134">
        <v>205132</v>
      </c>
      <c r="B5134">
        <v>35</v>
      </c>
      <c r="C5134" t="s">
        <v>13</v>
      </c>
      <c r="D5134" t="s">
        <v>18</v>
      </c>
      <c r="E5134" t="s">
        <v>9</v>
      </c>
      <c r="F5134" t="s">
        <v>10</v>
      </c>
      <c r="G5134">
        <v>1582</v>
      </c>
      <c r="H5134" t="str">
        <f t="shared" si="80"/>
        <v>Orta yas</v>
      </c>
    </row>
    <row r="5135" spans="1:8" x14ac:dyDescent="0.3">
      <c r="A5135">
        <v>205133</v>
      </c>
      <c r="B5135">
        <v>31</v>
      </c>
      <c r="C5135" t="s">
        <v>16</v>
      </c>
      <c r="D5135" t="s">
        <v>20</v>
      </c>
      <c r="E5135" t="s">
        <v>15</v>
      </c>
      <c r="F5135" t="s">
        <v>10</v>
      </c>
      <c r="G5135">
        <v>1341</v>
      </c>
      <c r="H5135" t="str">
        <f t="shared" si="80"/>
        <v>Kicik yas</v>
      </c>
    </row>
    <row r="5136" spans="1:8" x14ac:dyDescent="0.3">
      <c r="A5136">
        <v>205134</v>
      </c>
      <c r="B5136">
        <v>52</v>
      </c>
      <c r="C5136" t="s">
        <v>7</v>
      </c>
      <c r="D5136" t="s">
        <v>14</v>
      </c>
      <c r="E5136" t="s">
        <v>19</v>
      </c>
      <c r="F5136" t="s">
        <v>10</v>
      </c>
      <c r="G5136">
        <v>1459</v>
      </c>
      <c r="H5136" t="str">
        <f t="shared" si="80"/>
        <v>Yuksek yas</v>
      </c>
    </row>
    <row r="5137" spans="1:8" x14ac:dyDescent="0.3">
      <c r="A5137">
        <v>205135</v>
      </c>
      <c r="B5137">
        <v>61</v>
      </c>
      <c r="C5137" t="s">
        <v>13</v>
      </c>
      <c r="D5137" t="s">
        <v>18</v>
      </c>
      <c r="E5137" t="s">
        <v>19</v>
      </c>
      <c r="F5137" t="s">
        <v>10</v>
      </c>
      <c r="G5137">
        <v>1135</v>
      </c>
      <c r="H5137" t="str">
        <f t="shared" si="80"/>
        <v>Yuksek yas</v>
      </c>
    </row>
    <row r="5138" spans="1:8" x14ac:dyDescent="0.3">
      <c r="A5138">
        <v>205136</v>
      </c>
      <c r="B5138">
        <v>58</v>
      </c>
      <c r="C5138" t="s">
        <v>13</v>
      </c>
      <c r="D5138" t="s">
        <v>17</v>
      </c>
      <c r="E5138" t="s">
        <v>19</v>
      </c>
      <c r="F5138" t="s">
        <v>10</v>
      </c>
      <c r="G5138">
        <v>1952</v>
      </c>
      <c r="H5138" t="str">
        <f t="shared" si="80"/>
        <v>Yuksek yas</v>
      </c>
    </row>
    <row r="5139" spans="1:8" x14ac:dyDescent="0.3">
      <c r="A5139">
        <v>205137</v>
      </c>
      <c r="B5139">
        <v>77</v>
      </c>
      <c r="C5139" t="s">
        <v>16</v>
      </c>
      <c r="D5139" t="s">
        <v>14</v>
      </c>
      <c r="E5139" t="s">
        <v>15</v>
      </c>
      <c r="F5139" t="s">
        <v>10</v>
      </c>
      <c r="G5139">
        <v>1977</v>
      </c>
      <c r="H5139" t="str">
        <f t="shared" si="80"/>
        <v>Yuksek yas</v>
      </c>
    </row>
    <row r="5140" spans="1:8" x14ac:dyDescent="0.3">
      <c r="A5140">
        <v>205138</v>
      </c>
      <c r="B5140">
        <v>24</v>
      </c>
      <c r="C5140" t="s">
        <v>7</v>
      </c>
      <c r="D5140" t="s">
        <v>8</v>
      </c>
      <c r="E5140" t="s">
        <v>15</v>
      </c>
      <c r="F5140" t="s">
        <v>10</v>
      </c>
      <c r="G5140">
        <v>1283</v>
      </c>
      <c r="H5140" t="str">
        <f t="shared" si="80"/>
        <v>Kicik yas</v>
      </c>
    </row>
    <row r="5141" spans="1:8" x14ac:dyDescent="0.3">
      <c r="A5141">
        <v>205139</v>
      </c>
      <c r="B5141">
        <v>58</v>
      </c>
      <c r="C5141" t="s">
        <v>7</v>
      </c>
      <c r="D5141" t="s">
        <v>17</v>
      </c>
      <c r="E5141" t="s">
        <v>15</v>
      </c>
      <c r="F5141" t="s">
        <v>10</v>
      </c>
      <c r="G5141">
        <v>1849</v>
      </c>
      <c r="H5141" t="str">
        <f t="shared" si="80"/>
        <v>Yuksek yas</v>
      </c>
    </row>
    <row r="5142" spans="1:8" x14ac:dyDescent="0.3">
      <c r="A5142">
        <v>205140</v>
      </c>
      <c r="B5142">
        <v>30</v>
      </c>
      <c r="C5142" t="s">
        <v>16</v>
      </c>
      <c r="D5142" t="s">
        <v>8</v>
      </c>
      <c r="E5142" t="s">
        <v>9</v>
      </c>
      <c r="F5142" t="s">
        <v>10</v>
      </c>
      <c r="G5142">
        <v>1350</v>
      </c>
      <c r="H5142" t="str">
        <f t="shared" si="80"/>
        <v>Kicik yas</v>
      </c>
    </row>
    <row r="5143" spans="1:8" x14ac:dyDescent="0.3">
      <c r="A5143">
        <v>205141</v>
      </c>
      <c r="B5143">
        <v>35</v>
      </c>
      <c r="C5143" t="s">
        <v>7</v>
      </c>
      <c r="D5143" t="s">
        <v>18</v>
      </c>
      <c r="E5143" t="s">
        <v>12</v>
      </c>
      <c r="F5143" t="s">
        <v>10</v>
      </c>
      <c r="G5143">
        <v>1016</v>
      </c>
      <c r="H5143" t="str">
        <f t="shared" si="80"/>
        <v>Orta yas</v>
      </c>
    </row>
    <row r="5144" spans="1:8" x14ac:dyDescent="0.3">
      <c r="A5144">
        <v>205142</v>
      </c>
      <c r="B5144">
        <v>54</v>
      </c>
      <c r="C5144" t="s">
        <v>16</v>
      </c>
      <c r="D5144" t="s">
        <v>18</v>
      </c>
      <c r="E5144" t="s">
        <v>12</v>
      </c>
      <c r="F5144" t="s">
        <v>10</v>
      </c>
      <c r="G5144">
        <v>1214</v>
      </c>
      <c r="H5144" t="str">
        <f t="shared" si="80"/>
        <v>Yuksek yas</v>
      </c>
    </row>
    <row r="5145" spans="1:8" x14ac:dyDescent="0.3">
      <c r="A5145">
        <v>205143</v>
      </c>
      <c r="B5145">
        <v>30</v>
      </c>
      <c r="C5145" t="s">
        <v>16</v>
      </c>
      <c r="D5145" t="s">
        <v>14</v>
      </c>
      <c r="E5145" t="s">
        <v>9</v>
      </c>
      <c r="F5145" t="s">
        <v>10</v>
      </c>
      <c r="G5145">
        <v>1394</v>
      </c>
      <c r="H5145" t="str">
        <f t="shared" si="80"/>
        <v>Kicik yas</v>
      </c>
    </row>
    <row r="5146" spans="1:8" x14ac:dyDescent="0.3">
      <c r="A5146">
        <v>205144</v>
      </c>
      <c r="B5146">
        <v>53</v>
      </c>
      <c r="C5146" t="s">
        <v>16</v>
      </c>
      <c r="D5146" t="s">
        <v>8</v>
      </c>
      <c r="E5146" t="s">
        <v>9</v>
      </c>
      <c r="F5146" t="s">
        <v>10</v>
      </c>
      <c r="G5146">
        <v>1398</v>
      </c>
      <c r="H5146" t="str">
        <f t="shared" si="80"/>
        <v>Yuksek yas</v>
      </c>
    </row>
    <row r="5147" spans="1:8" x14ac:dyDescent="0.3">
      <c r="A5147">
        <v>205145</v>
      </c>
      <c r="B5147">
        <v>48</v>
      </c>
      <c r="C5147" t="s">
        <v>13</v>
      </c>
      <c r="D5147" t="s">
        <v>21</v>
      </c>
      <c r="E5147" t="s">
        <v>12</v>
      </c>
      <c r="F5147" t="s">
        <v>10</v>
      </c>
      <c r="G5147">
        <v>1413</v>
      </c>
      <c r="H5147" t="str">
        <f t="shared" si="80"/>
        <v>Orta yas</v>
      </c>
    </row>
    <row r="5148" spans="1:8" x14ac:dyDescent="0.3">
      <c r="A5148">
        <v>205146</v>
      </c>
      <c r="B5148">
        <v>0</v>
      </c>
      <c r="C5148" t="s">
        <v>13</v>
      </c>
      <c r="D5148" t="s">
        <v>8</v>
      </c>
      <c r="E5148" t="s">
        <v>9</v>
      </c>
      <c r="F5148" t="s">
        <v>10</v>
      </c>
      <c r="G5148">
        <v>1243</v>
      </c>
      <c r="H5148" t="str">
        <f t="shared" si="80"/>
        <v>Bilinmir</v>
      </c>
    </row>
    <row r="5149" spans="1:8" x14ac:dyDescent="0.3">
      <c r="A5149">
        <v>205147</v>
      </c>
      <c r="B5149">
        <v>33</v>
      </c>
      <c r="C5149" t="s">
        <v>13</v>
      </c>
      <c r="D5149" t="s">
        <v>21</v>
      </c>
      <c r="E5149" t="s">
        <v>19</v>
      </c>
      <c r="F5149" t="s">
        <v>10</v>
      </c>
      <c r="G5149">
        <v>1094</v>
      </c>
      <c r="H5149" t="str">
        <f t="shared" si="80"/>
        <v>Kicik yas</v>
      </c>
    </row>
    <row r="5150" spans="1:8" x14ac:dyDescent="0.3">
      <c r="A5150">
        <v>205148</v>
      </c>
      <c r="B5150">
        <v>26</v>
      </c>
      <c r="C5150" t="s">
        <v>16</v>
      </c>
      <c r="D5150" t="s">
        <v>8</v>
      </c>
      <c r="E5150" t="s">
        <v>19</v>
      </c>
      <c r="F5150" t="s">
        <v>10</v>
      </c>
      <c r="G5150">
        <v>1632</v>
      </c>
      <c r="H5150" t="str">
        <f t="shared" si="80"/>
        <v>Kicik yas</v>
      </c>
    </row>
    <row r="5151" spans="1:8" x14ac:dyDescent="0.3">
      <c r="A5151">
        <v>205149</v>
      </c>
      <c r="B5151">
        <v>26</v>
      </c>
      <c r="C5151" t="s">
        <v>13</v>
      </c>
      <c r="D5151" t="s">
        <v>14</v>
      </c>
      <c r="E5151" t="s">
        <v>15</v>
      </c>
      <c r="F5151" t="s">
        <v>10</v>
      </c>
      <c r="G5151">
        <v>1005</v>
      </c>
      <c r="H5151" t="str">
        <f t="shared" si="80"/>
        <v>Kicik yas</v>
      </c>
    </row>
    <row r="5152" spans="1:8" x14ac:dyDescent="0.3">
      <c r="A5152">
        <v>205150</v>
      </c>
      <c r="B5152">
        <v>55</v>
      </c>
      <c r="C5152" t="s">
        <v>13</v>
      </c>
      <c r="D5152" t="s">
        <v>18</v>
      </c>
      <c r="E5152" t="s">
        <v>12</v>
      </c>
      <c r="F5152" t="s">
        <v>10</v>
      </c>
      <c r="G5152">
        <v>1779</v>
      </c>
      <c r="H5152" t="str">
        <f t="shared" si="80"/>
        <v>Yuksek yas</v>
      </c>
    </row>
    <row r="5153" spans="1:8" x14ac:dyDescent="0.3">
      <c r="A5153">
        <v>205151</v>
      </c>
      <c r="B5153">
        <v>28</v>
      </c>
      <c r="C5153" t="s">
        <v>13</v>
      </c>
      <c r="D5153" t="s">
        <v>8</v>
      </c>
      <c r="E5153" t="s">
        <v>9</v>
      </c>
      <c r="F5153" t="s">
        <v>10</v>
      </c>
      <c r="G5153">
        <v>1086</v>
      </c>
      <c r="H5153" t="str">
        <f t="shared" si="80"/>
        <v>Kicik yas</v>
      </c>
    </row>
    <row r="5154" spans="1:8" x14ac:dyDescent="0.3">
      <c r="A5154">
        <v>205152</v>
      </c>
      <c r="B5154">
        <v>71</v>
      </c>
      <c r="C5154" t="s">
        <v>16</v>
      </c>
      <c r="D5154" t="s">
        <v>8</v>
      </c>
      <c r="E5154" t="s">
        <v>15</v>
      </c>
      <c r="F5154" t="s">
        <v>10</v>
      </c>
      <c r="G5154">
        <v>1188</v>
      </c>
      <c r="H5154" t="str">
        <f t="shared" si="80"/>
        <v>Yuksek yas</v>
      </c>
    </row>
    <row r="5155" spans="1:8" x14ac:dyDescent="0.3">
      <c r="A5155">
        <v>205153</v>
      </c>
      <c r="B5155">
        <v>73</v>
      </c>
      <c r="C5155" t="s">
        <v>16</v>
      </c>
      <c r="D5155" t="s">
        <v>21</v>
      </c>
      <c r="E5155" t="s">
        <v>9</v>
      </c>
      <c r="F5155" t="s">
        <v>10</v>
      </c>
      <c r="G5155">
        <v>1614</v>
      </c>
      <c r="H5155" t="str">
        <f t="shared" si="80"/>
        <v>Yuksek yas</v>
      </c>
    </row>
    <row r="5156" spans="1:8" x14ac:dyDescent="0.3">
      <c r="A5156">
        <v>205154</v>
      </c>
      <c r="B5156">
        <v>39</v>
      </c>
      <c r="C5156" t="s">
        <v>16</v>
      </c>
      <c r="D5156" t="s">
        <v>17</v>
      </c>
      <c r="E5156" t="s">
        <v>15</v>
      </c>
      <c r="F5156" t="s">
        <v>10</v>
      </c>
      <c r="G5156">
        <v>1615</v>
      </c>
      <c r="H5156" t="str">
        <f t="shared" si="80"/>
        <v>Orta yas</v>
      </c>
    </row>
    <row r="5157" spans="1:8" x14ac:dyDescent="0.3">
      <c r="A5157">
        <v>205155</v>
      </c>
      <c r="B5157">
        <v>50</v>
      </c>
      <c r="C5157" t="s">
        <v>13</v>
      </c>
      <c r="D5157" t="s">
        <v>21</v>
      </c>
      <c r="E5157" t="s">
        <v>19</v>
      </c>
      <c r="F5157" t="s">
        <v>10</v>
      </c>
      <c r="G5157">
        <v>1419</v>
      </c>
      <c r="H5157" t="str">
        <f t="shared" si="80"/>
        <v>Yuksek yas</v>
      </c>
    </row>
    <row r="5158" spans="1:8" x14ac:dyDescent="0.3">
      <c r="A5158">
        <v>205156</v>
      </c>
      <c r="B5158">
        <v>53</v>
      </c>
      <c r="C5158" t="s">
        <v>7</v>
      </c>
      <c r="D5158" t="s">
        <v>17</v>
      </c>
      <c r="E5158" t="s">
        <v>9</v>
      </c>
      <c r="F5158" t="s">
        <v>10</v>
      </c>
      <c r="G5158">
        <v>1802</v>
      </c>
      <c r="H5158" t="str">
        <f t="shared" si="80"/>
        <v>Yuksek yas</v>
      </c>
    </row>
    <row r="5159" spans="1:8" x14ac:dyDescent="0.3">
      <c r="A5159">
        <v>205157</v>
      </c>
      <c r="B5159">
        <v>62</v>
      </c>
      <c r="C5159" t="s">
        <v>13</v>
      </c>
      <c r="D5159" t="s">
        <v>18</v>
      </c>
      <c r="E5159" t="s">
        <v>15</v>
      </c>
      <c r="F5159" t="s">
        <v>10</v>
      </c>
      <c r="G5159">
        <v>1066</v>
      </c>
      <c r="H5159" t="str">
        <f t="shared" si="80"/>
        <v>Yuksek yas</v>
      </c>
    </row>
    <row r="5160" spans="1:8" x14ac:dyDescent="0.3">
      <c r="A5160">
        <v>205158</v>
      </c>
      <c r="B5160">
        <v>0</v>
      </c>
      <c r="C5160" t="s">
        <v>13</v>
      </c>
      <c r="D5160" t="s">
        <v>17</v>
      </c>
      <c r="E5160" t="s">
        <v>9</v>
      </c>
      <c r="F5160" t="s">
        <v>10</v>
      </c>
      <c r="G5160">
        <v>1617</v>
      </c>
      <c r="H5160" t="str">
        <f t="shared" si="80"/>
        <v>Bilinmir</v>
      </c>
    </row>
    <row r="5161" spans="1:8" x14ac:dyDescent="0.3">
      <c r="A5161">
        <v>205159</v>
      </c>
      <c r="B5161">
        <v>62</v>
      </c>
      <c r="C5161" t="s">
        <v>16</v>
      </c>
      <c r="D5161" t="s">
        <v>17</v>
      </c>
      <c r="E5161" t="s">
        <v>12</v>
      </c>
      <c r="F5161" t="s">
        <v>10</v>
      </c>
      <c r="G5161">
        <v>1247</v>
      </c>
      <c r="H5161" t="str">
        <f t="shared" si="80"/>
        <v>Yuksek yas</v>
      </c>
    </row>
    <row r="5162" spans="1:8" x14ac:dyDescent="0.3">
      <c r="A5162">
        <v>205160</v>
      </c>
      <c r="B5162">
        <v>62</v>
      </c>
      <c r="C5162" t="s">
        <v>16</v>
      </c>
      <c r="D5162" t="s">
        <v>18</v>
      </c>
      <c r="E5162" t="s">
        <v>19</v>
      </c>
      <c r="F5162" t="s">
        <v>10</v>
      </c>
      <c r="G5162">
        <v>1859</v>
      </c>
      <c r="H5162" t="str">
        <f t="shared" si="80"/>
        <v>Yuksek yas</v>
      </c>
    </row>
    <row r="5163" spans="1:8" x14ac:dyDescent="0.3">
      <c r="A5163">
        <v>205161</v>
      </c>
      <c r="B5163">
        <v>51</v>
      </c>
      <c r="C5163" t="s">
        <v>13</v>
      </c>
      <c r="D5163" t="s">
        <v>21</v>
      </c>
      <c r="E5163" t="s">
        <v>9</v>
      </c>
      <c r="F5163" t="s">
        <v>10</v>
      </c>
      <c r="G5163">
        <v>1206</v>
      </c>
      <c r="H5163" t="str">
        <f t="shared" si="80"/>
        <v>Yuksek yas</v>
      </c>
    </row>
    <row r="5164" spans="1:8" x14ac:dyDescent="0.3">
      <c r="A5164">
        <v>205162</v>
      </c>
      <c r="B5164">
        <v>26</v>
      </c>
      <c r="C5164" t="s">
        <v>13</v>
      </c>
      <c r="D5164" t="s">
        <v>8</v>
      </c>
      <c r="E5164" t="s">
        <v>9</v>
      </c>
      <c r="F5164" t="s">
        <v>10</v>
      </c>
      <c r="G5164">
        <v>1204</v>
      </c>
      <c r="H5164" t="str">
        <f t="shared" si="80"/>
        <v>Kicik yas</v>
      </c>
    </row>
    <row r="5165" spans="1:8" x14ac:dyDescent="0.3">
      <c r="A5165">
        <v>205163</v>
      </c>
      <c r="B5165">
        <v>41</v>
      </c>
      <c r="C5165" t="s">
        <v>7</v>
      </c>
      <c r="D5165" t="s">
        <v>8</v>
      </c>
      <c r="E5165" t="s">
        <v>12</v>
      </c>
      <c r="F5165" t="s">
        <v>10</v>
      </c>
      <c r="G5165">
        <v>1318</v>
      </c>
      <c r="H5165" t="str">
        <f t="shared" si="80"/>
        <v>Orta yas</v>
      </c>
    </row>
    <row r="5166" spans="1:8" x14ac:dyDescent="0.3">
      <c r="A5166">
        <v>205164</v>
      </c>
      <c r="B5166">
        <v>25</v>
      </c>
      <c r="C5166" t="s">
        <v>7</v>
      </c>
      <c r="D5166" t="s">
        <v>21</v>
      </c>
      <c r="E5166" t="s">
        <v>15</v>
      </c>
      <c r="F5166" t="s">
        <v>10</v>
      </c>
      <c r="G5166">
        <v>1082</v>
      </c>
      <c r="H5166" t="str">
        <f t="shared" si="80"/>
        <v>Kicik yas</v>
      </c>
    </row>
    <row r="5167" spans="1:8" x14ac:dyDescent="0.3">
      <c r="A5167">
        <v>205165</v>
      </c>
      <c r="B5167">
        <v>24</v>
      </c>
      <c r="C5167" t="s">
        <v>16</v>
      </c>
      <c r="D5167" t="s">
        <v>20</v>
      </c>
      <c r="E5167" t="s">
        <v>15</v>
      </c>
      <c r="F5167" t="s">
        <v>10</v>
      </c>
      <c r="G5167">
        <v>1423</v>
      </c>
      <c r="H5167" t="str">
        <f t="shared" si="80"/>
        <v>Kicik yas</v>
      </c>
    </row>
    <row r="5168" spans="1:8" x14ac:dyDescent="0.3">
      <c r="A5168">
        <v>205166</v>
      </c>
      <c r="B5168">
        <v>53</v>
      </c>
      <c r="C5168" t="s">
        <v>7</v>
      </c>
      <c r="D5168" t="s">
        <v>14</v>
      </c>
      <c r="E5168" t="s">
        <v>9</v>
      </c>
      <c r="F5168" t="s">
        <v>10</v>
      </c>
      <c r="G5168">
        <v>1081</v>
      </c>
      <c r="H5168" t="str">
        <f t="shared" si="80"/>
        <v>Yuksek yas</v>
      </c>
    </row>
    <row r="5169" spans="1:8" x14ac:dyDescent="0.3">
      <c r="A5169">
        <v>205167</v>
      </c>
      <c r="B5169">
        <v>35</v>
      </c>
      <c r="C5169" t="s">
        <v>7</v>
      </c>
      <c r="D5169" t="s">
        <v>14</v>
      </c>
      <c r="E5169" t="s">
        <v>15</v>
      </c>
      <c r="F5169" t="s">
        <v>10</v>
      </c>
      <c r="G5169">
        <v>1798</v>
      </c>
      <c r="H5169" t="str">
        <f t="shared" si="80"/>
        <v>Orta yas</v>
      </c>
    </row>
    <row r="5170" spans="1:8" x14ac:dyDescent="0.3">
      <c r="A5170">
        <v>205168</v>
      </c>
      <c r="B5170">
        <v>20</v>
      </c>
      <c r="C5170" t="s">
        <v>16</v>
      </c>
      <c r="D5170" t="s">
        <v>21</v>
      </c>
      <c r="E5170" t="s">
        <v>19</v>
      </c>
      <c r="F5170" t="s">
        <v>10</v>
      </c>
      <c r="G5170">
        <v>1548</v>
      </c>
      <c r="H5170" t="str">
        <f t="shared" si="80"/>
        <v>Kicik yas</v>
      </c>
    </row>
    <row r="5171" spans="1:8" x14ac:dyDescent="0.3">
      <c r="A5171">
        <v>205169</v>
      </c>
      <c r="B5171">
        <v>45</v>
      </c>
      <c r="C5171" t="s">
        <v>7</v>
      </c>
      <c r="D5171" t="s">
        <v>14</v>
      </c>
      <c r="E5171" t="s">
        <v>15</v>
      </c>
      <c r="F5171" t="s">
        <v>10</v>
      </c>
      <c r="G5171">
        <v>1724</v>
      </c>
      <c r="H5171" t="str">
        <f t="shared" si="80"/>
        <v>Orta yas</v>
      </c>
    </row>
    <row r="5172" spans="1:8" x14ac:dyDescent="0.3">
      <c r="A5172">
        <v>205170</v>
      </c>
      <c r="B5172">
        <v>23</v>
      </c>
      <c r="C5172" t="s">
        <v>13</v>
      </c>
      <c r="D5172" t="s">
        <v>17</v>
      </c>
      <c r="E5172" t="s">
        <v>12</v>
      </c>
      <c r="F5172" t="s">
        <v>10</v>
      </c>
      <c r="G5172">
        <v>1486</v>
      </c>
      <c r="H5172" t="str">
        <f t="shared" si="80"/>
        <v>Kicik yas</v>
      </c>
    </row>
    <row r="5173" spans="1:8" x14ac:dyDescent="0.3">
      <c r="A5173">
        <v>205171</v>
      </c>
      <c r="B5173">
        <v>61</v>
      </c>
      <c r="C5173" t="s">
        <v>7</v>
      </c>
      <c r="D5173" t="s">
        <v>8</v>
      </c>
      <c r="E5173" t="s">
        <v>9</v>
      </c>
      <c r="F5173" t="s">
        <v>10</v>
      </c>
      <c r="G5173">
        <v>1132</v>
      </c>
      <c r="H5173" t="str">
        <f t="shared" si="80"/>
        <v>Yuksek yas</v>
      </c>
    </row>
    <row r="5174" spans="1:8" x14ac:dyDescent="0.3">
      <c r="A5174">
        <v>205172</v>
      </c>
      <c r="B5174">
        <v>61</v>
      </c>
      <c r="C5174" t="s">
        <v>16</v>
      </c>
      <c r="D5174" t="s">
        <v>8</v>
      </c>
      <c r="E5174" t="s">
        <v>15</v>
      </c>
      <c r="F5174" t="s">
        <v>10</v>
      </c>
      <c r="G5174">
        <v>1114</v>
      </c>
      <c r="H5174" t="str">
        <f t="shared" si="80"/>
        <v>Yuksek yas</v>
      </c>
    </row>
    <row r="5175" spans="1:8" x14ac:dyDescent="0.3">
      <c r="A5175">
        <v>205173</v>
      </c>
      <c r="B5175">
        <v>38</v>
      </c>
      <c r="C5175" t="s">
        <v>11</v>
      </c>
      <c r="D5175" t="s">
        <v>21</v>
      </c>
      <c r="E5175" t="s">
        <v>9</v>
      </c>
      <c r="F5175" t="s">
        <v>10</v>
      </c>
      <c r="G5175">
        <v>1376</v>
      </c>
      <c r="H5175" t="str">
        <f t="shared" si="80"/>
        <v>Orta yas</v>
      </c>
    </row>
    <row r="5176" spans="1:8" x14ac:dyDescent="0.3">
      <c r="A5176">
        <v>205174</v>
      </c>
      <c r="B5176">
        <v>45</v>
      </c>
      <c r="C5176" t="s">
        <v>7</v>
      </c>
      <c r="D5176" t="s">
        <v>8</v>
      </c>
      <c r="E5176" t="s">
        <v>9</v>
      </c>
      <c r="F5176" t="s">
        <v>10</v>
      </c>
      <c r="G5176">
        <v>1976</v>
      </c>
      <c r="H5176" t="str">
        <f t="shared" si="80"/>
        <v>Orta yas</v>
      </c>
    </row>
    <row r="5177" spans="1:8" x14ac:dyDescent="0.3">
      <c r="A5177">
        <v>205175</v>
      </c>
      <c r="B5177">
        <v>57</v>
      </c>
      <c r="C5177" t="s">
        <v>13</v>
      </c>
      <c r="D5177" t="s">
        <v>14</v>
      </c>
      <c r="E5177" t="s">
        <v>19</v>
      </c>
      <c r="F5177" t="s">
        <v>10</v>
      </c>
      <c r="G5177">
        <v>1210</v>
      </c>
      <c r="H5177" t="str">
        <f t="shared" si="80"/>
        <v>Yuksek yas</v>
      </c>
    </row>
    <row r="5178" spans="1:8" x14ac:dyDescent="0.3">
      <c r="A5178">
        <v>205176</v>
      </c>
      <c r="B5178">
        <v>71</v>
      </c>
      <c r="C5178" t="s">
        <v>13</v>
      </c>
      <c r="D5178" t="s">
        <v>21</v>
      </c>
      <c r="E5178" t="s">
        <v>19</v>
      </c>
      <c r="F5178" t="s">
        <v>10</v>
      </c>
      <c r="G5178">
        <v>1131</v>
      </c>
      <c r="H5178" t="str">
        <f t="shared" si="80"/>
        <v>Yuksek yas</v>
      </c>
    </row>
    <row r="5179" spans="1:8" x14ac:dyDescent="0.3">
      <c r="A5179">
        <v>205177</v>
      </c>
      <c r="B5179">
        <v>71</v>
      </c>
      <c r="C5179" t="s">
        <v>7</v>
      </c>
      <c r="D5179" t="s">
        <v>20</v>
      </c>
      <c r="E5179" t="s">
        <v>15</v>
      </c>
      <c r="F5179" t="s">
        <v>10</v>
      </c>
      <c r="G5179">
        <v>1373</v>
      </c>
      <c r="H5179" t="str">
        <f t="shared" si="80"/>
        <v>Yuksek yas</v>
      </c>
    </row>
    <row r="5180" spans="1:8" x14ac:dyDescent="0.3">
      <c r="A5180">
        <v>205178</v>
      </c>
      <c r="B5180">
        <v>18</v>
      </c>
      <c r="C5180" t="s">
        <v>7</v>
      </c>
      <c r="D5180" t="s">
        <v>20</v>
      </c>
      <c r="E5180" t="s">
        <v>9</v>
      </c>
      <c r="F5180" t="s">
        <v>10</v>
      </c>
      <c r="G5180">
        <v>1153</v>
      </c>
      <c r="H5180" t="str">
        <f t="shared" si="80"/>
        <v>Kicik yas</v>
      </c>
    </row>
    <row r="5181" spans="1:8" x14ac:dyDescent="0.3">
      <c r="A5181">
        <v>205179</v>
      </c>
      <c r="B5181">
        <v>53</v>
      </c>
      <c r="C5181" t="s">
        <v>16</v>
      </c>
      <c r="D5181" t="s">
        <v>17</v>
      </c>
      <c r="E5181" t="s">
        <v>12</v>
      </c>
      <c r="F5181" t="s">
        <v>10</v>
      </c>
      <c r="G5181">
        <v>1919</v>
      </c>
      <c r="H5181" t="str">
        <f t="shared" si="80"/>
        <v>Yuksek yas</v>
      </c>
    </row>
    <row r="5182" spans="1:8" x14ac:dyDescent="0.3">
      <c r="A5182">
        <v>205180</v>
      </c>
      <c r="B5182">
        <v>38</v>
      </c>
      <c r="C5182" t="s">
        <v>16</v>
      </c>
      <c r="D5182" t="s">
        <v>20</v>
      </c>
      <c r="E5182" t="s">
        <v>12</v>
      </c>
      <c r="F5182" t="s">
        <v>10</v>
      </c>
      <c r="G5182">
        <v>1422</v>
      </c>
      <c r="H5182" t="str">
        <f t="shared" si="80"/>
        <v>Orta yas</v>
      </c>
    </row>
    <row r="5183" spans="1:8" x14ac:dyDescent="0.3">
      <c r="A5183">
        <v>205181</v>
      </c>
      <c r="B5183">
        <v>77</v>
      </c>
      <c r="C5183" t="s">
        <v>13</v>
      </c>
      <c r="D5183" t="s">
        <v>20</v>
      </c>
      <c r="E5183" t="s">
        <v>12</v>
      </c>
      <c r="F5183" t="s">
        <v>10</v>
      </c>
      <c r="G5183">
        <v>1951</v>
      </c>
      <c r="H5183" t="str">
        <f t="shared" si="80"/>
        <v>Yuksek yas</v>
      </c>
    </row>
    <row r="5184" spans="1:8" x14ac:dyDescent="0.3">
      <c r="A5184">
        <v>205182</v>
      </c>
      <c r="B5184">
        <v>60</v>
      </c>
      <c r="C5184" t="s">
        <v>16</v>
      </c>
      <c r="D5184" t="s">
        <v>17</v>
      </c>
      <c r="E5184" t="s">
        <v>12</v>
      </c>
      <c r="F5184" t="s">
        <v>10</v>
      </c>
      <c r="G5184">
        <v>1949</v>
      </c>
      <c r="H5184" t="str">
        <f t="shared" si="80"/>
        <v>Yuksek yas</v>
      </c>
    </row>
    <row r="5185" spans="1:8" x14ac:dyDescent="0.3">
      <c r="A5185">
        <v>205183</v>
      </c>
      <c r="B5185">
        <v>52</v>
      </c>
      <c r="C5185" t="s">
        <v>13</v>
      </c>
      <c r="D5185" t="s">
        <v>18</v>
      </c>
      <c r="E5185" t="s">
        <v>19</v>
      </c>
      <c r="F5185" t="s">
        <v>10</v>
      </c>
      <c r="G5185">
        <v>1805</v>
      </c>
      <c r="H5185" t="str">
        <f t="shared" si="80"/>
        <v>Yuksek yas</v>
      </c>
    </row>
    <row r="5186" spans="1:8" x14ac:dyDescent="0.3">
      <c r="A5186">
        <v>205184</v>
      </c>
      <c r="B5186">
        <v>30</v>
      </c>
      <c r="C5186" t="s">
        <v>13</v>
      </c>
      <c r="D5186" t="s">
        <v>8</v>
      </c>
      <c r="E5186" t="s">
        <v>15</v>
      </c>
      <c r="F5186" t="s">
        <v>10</v>
      </c>
      <c r="G5186">
        <v>1365</v>
      </c>
      <c r="H5186" t="str">
        <f t="shared" ref="H5186:H5249" si="81">IF(B5186=0, "Bilinmir",
    IF(AND(B5186&gt;0, B5186&lt;35), "Kicik yas",
        IF(AND(B5186&gt;=35, B5186&lt;50), "Orta yas",
            "Yuksek yas"
        )
    )
)</f>
        <v>Kicik yas</v>
      </c>
    </row>
    <row r="5187" spans="1:8" x14ac:dyDescent="0.3">
      <c r="A5187">
        <v>205185</v>
      </c>
      <c r="B5187">
        <v>74</v>
      </c>
      <c r="C5187" t="s">
        <v>16</v>
      </c>
      <c r="D5187" t="s">
        <v>18</v>
      </c>
      <c r="E5187" t="s">
        <v>15</v>
      </c>
      <c r="F5187" t="s">
        <v>10</v>
      </c>
      <c r="G5187">
        <v>1693</v>
      </c>
      <c r="H5187" t="str">
        <f t="shared" si="81"/>
        <v>Yuksek yas</v>
      </c>
    </row>
    <row r="5188" spans="1:8" x14ac:dyDescent="0.3">
      <c r="A5188">
        <v>205186</v>
      </c>
      <c r="B5188">
        <v>0</v>
      </c>
      <c r="C5188" t="s">
        <v>16</v>
      </c>
      <c r="D5188" t="s">
        <v>20</v>
      </c>
      <c r="E5188" t="s">
        <v>19</v>
      </c>
      <c r="F5188" t="s">
        <v>10</v>
      </c>
      <c r="G5188">
        <v>1146</v>
      </c>
      <c r="H5188" t="str">
        <f t="shared" si="81"/>
        <v>Bilinmir</v>
      </c>
    </row>
    <row r="5189" spans="1:8" x14ac:dyDescent="0.3">
      <c r="A5189">
        <v>205187</v>
      </c>
      <c r="B5189">
        <v>71</v>
      </c>
      <c r="C5189" t="s">
        <v>16</v>
      </c>
      <c r="D5189" t="s">
        <v>21</v>
      </c>
      <c r="E5189" t="s">
        <v>12</v>
      </c>
      <c r="F5189" t="s">
        <v>10</v>
      </c>
      <c r="G5189">
        <v>1733</v>
      </c>
      <c r="H5189" t="str">
        <f t="shared" si="81"/>
        <v>Yuksek yas</v>
      </c>
    </row>
    <row r="5190" spans="1:8" x14ac:dyDescent="0.3">
      <c r="A5190">
        <v>205188</v>
      </c>
      <c r="B5190">
        <v>71</v>
      </c>
      <c r="C5190" t="s">
        <v>7</v>
      </c>
      <c r="D5190" t="s">
        <v>14</v>
      </c>
      <c r="E5190" t="s">
        <v>15</v>
      </c>
      <c r="F5190" t="s">
        <v>10</v>
      </c>
      <c r="G5190">
        <v>1793</v>
      </c>
      <c r="H5190" t="str">
        <f t="shared" si="81"/>
        <v>Yuksek yas</v>
      </c>
    </row>
    <row r="5191" spans="1:8" x14ac:dyDescent="0.3">
      <c r="A5191">
        <v>205189</v>
      </c>
      <c r="B5191">
        <v>27</v>
      </c>
      <c r="C5191" t="s">
        <v>13</v>
      </c>
      <c r="D5191" t="s">
        <v>14</v>
      </c>
      <c r="E5191" t="s">
        <v>15</v>
      </c>
      <c r="F5191" t="s">
        <v>10</v>
      </c>
      <c r="G5191">
        <v>1126</v>
      </c>
      <c r="H5191" t="str">
        <f t="shared" si="81"/>
        <v>Kicik yas</v>
      </c>
    </row>
    <row r="5192" spans="1:8" x14ac:dyDescent="0.3">
      <c r="A5192">
        <v>205190</v>
      </c>
      <c r="B5192">
        <v>70</v>
      </c>
      <c r="C5192" t="s">
        <v>13</v>
      </c>
      <c r="D5192" t="s">
        <v>20</v>
      </c>
      <c r="E5192" t="s">
        <v>12</v>
      </c>
      <c r="F5192" t="s">
        <v>10</v>
      </c>
      <c r="G5192">
        <v>1307</v>
      </c>
      <c r="H5192" t="str">
        <f t="shared" si="81"/>
        <v>Yuksek yas</v>
      </c>
    </row>
    <row r="5193" spans="1:8" x14ac:dyDescent="0.3">
      <c r="A5193">
        <v>205191</v>
      </c>
      <c r="B5193">
        <v>61</v>
      </c>
      <c r="C5193" t="s">
        <v>13</v>
      </c>
      <c r="D5193" t="s">
        <v>18</v>
      </c>
      <c r="E5193" t="s">
        <v>12</v>
      </c>
      <c r="F5193" t="s">
        <v>10</v>
      </c>
      <c r="G5193">
        <v>1714</v>
      </c>
      <c r="H5193" t="str">
        <f t="shared" si="81"/>
        <v>Yuksek yas</v>
      </c>
    </row>
    <row r="5194" spans="1:8" x14ac:dyDescent="0.3">
      <c r="A5194">
        <v>205192</v>
      </c>
      <c r="B5194">
        <v>64</v>
      </c>
      <c r="C5194" t="s">
        <v>16</v>
      </c>
      <c r="D5194" t="s">
        <v>18</v>
      </c>
      <c r="E5194" t="s">
        <v>19</v>
      </c>
      <c r="F5194" t="s">
        <v>10</v>
      </c>
      <c r="G5194">
        <v>1117</v>
      </c>
      <c r="H5194" t="str">
        <f t="shared" si="81"/>
        <v>Yuksek yas</v>
      </c>
    </row>
    <row r="5195" spans="1:8" x14ac:dyDescent="0.3">
      <c r="A5195">
        <v>205193</v>
      </c>
      <c r="B5195">
        <v>70</v>
      </c>
      <c r="C5195" t="s">
        <v>16</v>
      </c>
      <c r="D5195" t="s">
        <v>20</v>
      </c>
      <c r="E5195" t="s">
        <v>12</v>
      </c>
      <c r="F5195" t="s">
        <v>10</v>
      </c>
      <c r="G5195">
        <v>1572</v>
      </c>
      <c r="H5195" t="str">
        <f t="shared" si="81"/>
        <v>Yuksek yas</v>
      </c>
    </row>
    <row r="5196" spans="1:8" x14ac:dyDescent="0.3">
      <c r="A5196">
        <v>205194</v>
      </c>
      <c r="B5196">
        <v>27</v>
      </c>
      <c r="C5196" t="s">
        <v>16</v>
      </c>
      <c r="D5196" t="s">
        <v>20</v>
      </c>
      <c r="E5196" t="s">
        <v>15</v>
      </c>
      <c r="F5196" t="s">
        <v>10</v>
      </c>
      <c r="G5196">
        <v>1230</v>
      </c>
      <c r="H5196" t="str">
        <f t="shared" si="81"/>
        <v>Kicik yas</v>
      </c>
    </row>
    <row r="5197" spans="1:8" x14ac:dyDescent="0.3">
      <c r="A5197">
        <v>205195</v>
      </c>
      <c r="B5197">
        <v>0</v>
      </c>
      <c r="C5197" t="s">
        <v>16</v>
      </c>
      <c r="D5197" t="s">
        <v>21</v>
      </c>
      <c r="E5197" t="s">
        <v>15</v>
      </c>
      <c r="F5197" t="s">
        <v>10</v>
      </c>
      <c r="G5197">
        <v>1450</v>
      </c>
      <c r="H5197" t="str">
        <f t="shared" si="81"/>
        <v>Bilinmir</v>
      </c>
    </row>
    <row r="5198" spans="1:8" x14ac:dyDescent="0.3">
      <c r="A5198">
        <v>205196</v>
      </c>
      <c r="B5198">
        <v>30</v>
      </c>
      <c r="C5198" t="s">
        <v>16</v>
      </c>
      <c r="D5198" t="s">
        <v>8</v>
      </c>
      <c r="E5198" t="s">
        <v>19</v>
      </c>
      <c r="F5198" t="s">
        <v>10</v>
      </c>
      <c r="G5198">
        <v>1499</v>
      </c>
      <c r="H5198" t="str">
        <f t="shared" si="81"/>
        <v>Kicik yas</v>
      </c>
    </row>
    <row r="5199" spans="1:8" x14ac:dyDescent="0.3">
      <c r="A5199">
        <v>205197</v>
      </c>
      <c r="B5199">
        <v>54</v>
      </c>
      <c r="C5199" t="s">
        <v>7</v>
      </c>
      <c r="D5199" t="s">
        <v>8</v>
      </c>
      <c r="E5199" t="s">
        <v>12</v>
      </c>
      <c r="F5199" t="s">
        <v>10</v>
      </c>
      <c r="G5199">
        <v>1661</v>
      </c>
      <c r="H5199" t="str">
        <f t="shared" si="81"/>
        <v>Yuksek yas</v>
      </c>
    </row>
    <row r="5200" spans="1:8" x14ac:dyDescent="0.3">
      <c r="A5200">
        <v>205198</v>
      </c>
      <c r="B5200">
        <v>55</v>
      </c>
      <c r="C5200" t="s">
        <v>16</v>
      </c>
      <c r="D5200" t="s">
        <v>14</v>
      </c>
      <c r="E5200" t="s">
        <v>15</v>
      </c>
      <c r="F5200" t="s">
        <v>10</v>
      </c>
      <c r="G5200">
        <v>1144</v>
      </c>
      <c r="H5200" t="str">
        <f t="shared" si="81"/>
        <v>Yuksek yas</v>
      </c>
    </row>
    <row r="5201" spans="1:8" x14ac:dyDescent="0.3">
      <c r="A5201">
        <v>205199</v>
      </c>
      <c r="B5201">
        <v>41</v>
      </c>
      <c r="C5201" t="s">
        <v>13</v>
      </c>
      <c r="D5201" t="s">
        <v>18</v>
      </c>
      <c r="E5201" t="s">
        <v>12</v>
      </c>
      <c r="F5201" t="s">
        <v>10</v>
      </c>
      <c r="G5201">
        <v>1906</v>
      </c>
      <c r="H5201" t="str">
        <f t="shared" si="81"/>
        <v>Orta yas</v>
      </c>
    </row>
    <row r="5202" spans="1:8" x14ac:dyDescent="0.3">
      <c r="A5202">
        <v>205200</v>
      </c>
      <c r="B5202">
        <v>19</v>
      </c>
      <c r="C5202" t="s">
        <v>16</v>
      </c>
      <c r="D5202" t="s">
        <v>8</v>
      </c>
      <c r="E5202" t="s">
        <v>19</v>
      </c>
      <c r="F5202" t="s">
        <v>10</v>
      </c>
      <c r="G5202">
        <v>1622</v>
      </c>
      <c r="H5202" t="str">
        <f t="shared" si="81"/>
        <v>Kicik yas</v>
      </c>
    </row>
    <row r="5203" spans="1:8" x14ac:dyDescent="0.3">
      <c r="A5203">
        <v>205201</v>
      </c>
      <c r="B5203">
        <v>39</v>
      </c>
      <c r="C5203" t="s">
        <v>13</v>
      </c>
      <c r="D5203" t="s">
        <v>20</v>
      </c>
      <c r="E5203" t="s">
        <v>9</v>
      </c>
      <c r="F5203" t="s">
        <v>10</v>
      </c>
      <c r="G5203">
        <v>1678</v>
      </c>
      <c r="H5203" t="str">
        <f t="shared" si="81"/>
        <v>Orta yas</v>
      </c>
    </row>
    <row r="5204" spans="1:8" x14ac:dyDescent="0.3">
      <c r="A5204">
        <v>205202</v>
      </c>
      <c r="B5204">
        <v>34</v>
      </c>
      <c r="C5204" t="s">
        <v>16</v>
      </c>
      <c r="D5204" t="s">
        <v>20</v>
      </c>
      <c r="E5204" t="s">
        <v>15</v>
      </c>
      <c r="F5204" t="s">
        <v>10</v>
      </c>
      <c r="G5204">
        <v>1700</v>
      </c>
      <c r="H5204" t="str">
        <f t="shared" si="81"/>
        <v>Kicik yas</v>
      </c>
    </row>
    <row r="5205" spans="1:8" x14ac:dyDescent="0.3">
      <c r="A5205">
        <v>205203</v>
      </c>
      <c r="B5205">
        <v>0</v>
      </c>
      <c r="C5205" t="s">
        <v>16</v>
      </c>
      <c r="D5205" t="s">
        <v>21</v>
      </c>
      <c r="E5205" t="s">
        <v>15</v>
      </c>
      <c r="F5205" t="s">
        <v>10</v>
      </c>
      <c r="G5205">
        <v>1986</v>
      </c>
      <c r="H5205" t="str">
        <f t="shared" si="81"/>
        <v>Bilinmir</v>
      </c>
    </row>
    <row r="5206" spans="1:8" x14ac:dyDescent="0.3">
      <c r="A5206">
        <v>205204</v>
      </c>
      <c r="B5206">
        <v>31</v>
      </c>
      <c r="C5206" t="s">
        <v>13</v>
      </c>
      <c r="D5206" t="s">
        <v>20</v>
      </c>
      <c r="E5206" t="s">
        <v>15</v>
      </c>
      <c r="F5206" t="s">
        <v>10</v>
      </c>
      <c r="G5206">
        <v>1048</v>
      </c>
      <c r="H5206" t="str">
        <f t="shared" si="81"/>
        <v>Kicik yas</v>
      </c>
    </row>
    <row r="5207" spans="1:8" x14ac:dyDescent="0.3">
      <c r="A5207">
        <v>205205</v>
      </c>
      <c r="B5207">
        <v>27</v>
      </c>
      <c r="C5207" t="s">
        <v>13</v>
      </c>
      <c r="D5207" t="s">
        <v>14</v>
      </c>
      <c r="E5207" t="s">
        <v>19</v>
      </c>
      <c r="F5207" t="s">
        <v>10</v>
      </c>
      <c r="G5207">
        <v>1106</v>
      </c>
      <c r="H5207" t="str">
        <f t="shared" si="81"/>
        <v>Kicik yas</v>
      </c>
    </row>
    <row r="5208" spans="1:8" x14ac:dyDescent="0.3">
      <c r="A5208">
        <v>205206</v>
      </c>
      <c r="B5208">
        <v>52</v>
      </c>
      <c r="C5208" t="s">
        <v>13</v>
      </c>
      <c r="D5208" t="s">
        <v>14</v>
      </c>
      <c r="E5208" t="s">
        <v>15</v>
      </c>
      <c r="F5208" t="s">
        <v>10</v>
      </c>
      <c r="G5208">
        <v>1092</v>
      </c>
      <c r="H5208" t="str">
        <f t="shared" si="81"/>
        <v>Yuksek yas</v>
      </c>
    </row>
    <row r="5209" spans="1:8" x14ac:dyDescent="0.3">
      <c r="A5209">
        <v>205207</v>
      </c>
      <c r="B5209">
        <v>42</v>
      </c>
      <c r="C5209" t="s">
        <v>13</v>
      </c>
      <c r="D5209" t="s">
        <v>17</v>
      </c>
      <c r="E5209" t="s">
        <v>19</v>
      </c>
      <c r="F5209" t="s">
        <v>10</v>
      </c>
      <c r="G5209">
        <v>1635</v>
      </c>
      <c r="H5209" t="str">
        <f t="shared" si="81"/>
        <v>Orta yas</v>
      </c>
    </row>
    <row r="5210" spans="1:8" x14ac:dyDescent="0.3">
      <c r="A5210">
        <v>205208</v>
      </c>
      <c r="B5210">
        <v>20</v>
      </c>
      <c r="C5210" t="s">
        <v>7</v>
      </c>
      <c r="D5210" t="s">
        <v>17</v>
      </c>
      <c r="E5210" t="s">
        <v>19</v>
      </c>
      <c r="F5210" t="s">
        <v>10</v>
      </c>
      <c r="G5210">
        <v>1828</v>
      </c>
      <c r="H5210" t="str">
        <f t="shared" si="81"/>
        <v>Kicik yas</v>
      </c>
    </row>
    <row r="5211" spans="1:8" x14ac:dyDescent="0.3">
      <c r="A5211">
        <v>205209</v>
      </c>
      <c r="B5211">
        <v>64</v>
      </c>
      <c r="C5211" t="s">
        <v>13</v>
      </c>
      <c r="D5211" t="s">
        <v>14</v>
      </c>
      <c r="E5211" t="s">
        <v>19</v>
      </c>
      <c r="F5211" t="s">
        <v>10</v>
      </c>
      <c r="G5211">
        <v>1139</v>
      </c>
      <c r="H5211" t="str">
        <f t="shared" si="81"/>
        <v>Yuksek yas</v>
      </c>
    </row>
    <row r="5212" spans="1:8" x14ac:dyDescent="0.3">
      <c r="A5212">
        <v>205210</v>
      </c>
      <c r="B5212">
        <v>55</v>
      </c>
      <c r="C5212" t="s">
        <v>16</v>
      </c>
      <c r="D5212" t="s">
        <v>20</v>
      </c>
      <c r="E5212" t="s">
        <v>15</v>
      </c>
      <c r="F5212" t="s">
        <v>10</v>
      </c>
      <c r="G5212">
        <v>1908</v>
      </c>
      <c r="H5212" t="str">
        <f t="shared" si="81"/>
        <v>Yuksek yas</v>
      </c>
    </row>
    <row r="5213" spans="1:8" x14ac:dyDescent="0.3">
      <c r="A5213">
        <v>205211</v>
      </c>
      <c r="B5213">
        <v>34</v>
      </c>
      <c r="C5213" t="s">
        <v>16</v>
      </c>
      <c r="D5213" t="s">
        <v>18</v>
      </c>
      <c r="E5213" t="s">
        <v>9</v>
      </c>
      <c r="F5213" t="s">
        <v>10</v>
      </c>
      <c r="G5213">
        <v>1313</v>
      </c>
      <c r="H5213" t="str">
        <f t="shared" si="81"/>
        <v>Kicik yas</v>
      </c>
    </row>
    <row r="5214" spans="1:8" x14ac:dyDescent="0.3">
      <c r="A5214">
        <v>205212</v>
      </c>
      <c r="B5214">
        <v>29</v>
      </c>
      <c r="C5214" t="s">
        <v>7</v>
      </c>
      <c r="D5214" t="s">
        <v>21</v>
      </c>
      <c r="E5214" t="s">
        <v>12</v>
      </c>
      <c r="F5214" t="s">
        <v>10</v>
      </c>
      <c r="G5214">
        <v>1010</v>
      </c>
      <c r="H5214" t="str">
        <f t="shared" si="81"/>
        <v>Kicik yas</v>
      </c>
    </row>
    <row r="5215" spans="1:8" x14ac:dyDescent="0.3">
      <c r="A5215">
        <v>205213</v>
      </c>
      <c r="B5215">
        <v>71</v>
      </c>
      <c r="C5215" t="s">
        <v>13</v>
      </c>
      <c r="D5215" t="s">
        <v>18</v>
      </c>
      <c r="E5215" t="s">
        <v>9</v>
      </c>
      <c r="F5215" t="s">
        <v>10</v>
      </c>
      <c r="G5215">
        <v>1447</v>
      </c>
      <c r="H5215" t="str">
        <f t="shared" si="81"/>
        <v>Yuksek yas</v>
      </c>
    </row>
    <row r="5216" spans="1:8" x14ac:dyDescent="0.3">
      <c r="A5216">
        <v>205214</v>
      </c>
      <c r="B5216">
        <v>69</v>
      </c>
      <c r="C5216" t="s">
        <v>16</v>
      </c>
      <c r="D5216" t="s">
        <v>20</v>
      </c>
      <c r="E5216" t="s">
        <v>9</v>
      </c>
      <c r="F5216" t="s">
        <v>10</v>
      </c>
      <c r="G5216">
        <v>1926</v>
      </c>
      <c r="H5216" t="str">
        <f t="shared" si="81"/>
        <v>Yuksek yas</v>
      </c>
    </row>
    <row r="5217" spans="1:8" x14ac:dyDescent="0.3">
      <c r="A5217">
        <v>205215</v>
      </c>
      <c r="B5217">
        <v>41</v>
      </c>
      <c r="C5217" t="s">
        <v>7</v>
      </c>
      <c r="D5217" t="s">
        <v>14</v>
      </c>
      <c r="E5217" t="s">
        <v>9</v>
      </c>
      <c r="F5217" t="s">
        <v>10</v>
      </c>
      <c r="G5217">
        <v>1394</v>
      </c>
      <c r="H5217" t="str">
        <f t="shared" si="81"/>
        <v>Orta yas</v>
      </c>
    </row>
    <row r="5218" spans="1:8" x14ac:dyDescent="0.3">
      <c r="A5218">
        <v>205216</v>
      </c>
      <c r="B5218">
        <v>46</v>
      </c>
      <c r="C5218" t="s">
        <v>16</v>
      </c>
      <c r="D5218" t="s">
        <v>18</v>
      </c>
      <c r="E5218" t="s">
        <v>9</v>
      </c>
      <c r="F5218" t="s">
        <v>10</v>
      </c>
      <c r="G5218">
        <v>1504</v>
      </c>
      <c r="H5218" t="str">
        <f t="shared" si="81"/>
        <v>Orta yas</v>
      </c>
    </row>
    <row r="5219" spans="1:8" x14ac:dyDescent="0.3">
      <c r="A5219">
        <v>205217</v>
      </c>
      <c r="B5219">
        <v>60</v>
      </c>
      <c r="C5219" t="s">
        <v>7</v>
      </c>
      <c r="D5219" t="s">
        <v>20</v>
      </c>
      <c r="E5219" t="s">
        <v>9</v>
      </c>
      <c r="F5219" t="s">
        <v>10</v>
      </c>
      <c r="G5219">
        <v>1377</v>
      </c>
      <c r="H5219" t="str">
        <f t="shared" si="81"/>
        <v>Yuksek yas</v>
      </c>
    </row>
    <row r="5220" spans="1:8" x14ac:dyDescent="0.3">
      <c r="A5220">
        <v>205218</v>
      </c>
      <c r="B5220">
        <v>42</v>
      </c>
      <c r="C5220" t="s">
        <v>7</v>
      </c>
      <c r="D5220" t="s">
        <v>8</v>
      </c>
      <c r="E5220" t="s">
        <v>19</v>
      </c>
      <c r="F5220" t="s">
        <v>10</v>
      </c>
      <c r="G5220">
        <v>1360</v>
      </c>
      <c r="H5220" t="str">
        <f t="shared" si="81"/>
        <v>Orta yas</v>
      </c>
    </row>
    <row r="5221" spans="1:8" x14ac:dyDescent="0.3">
      <c r="A5221">
        <v>205219</v>
      </c>
      <c r="B5221">
        <v>53</v>
      </c>
      <c r="C5221" t="s">
        <v>13</v>
      </c>
      <c r="D5221" t="s">
        <v>18</v>
      </c>
      <c r="E5221" t="s">
        <v>19</v>
      </c>
      <c r="F5221" t="s">
        <v>10</v>
      </c>
      <c r="G5221">
        <v>1682</v>
      </c>
      <c r="H5221" t="str">
        <f t="shared" si="81"/>
        <v>Yuksek yas</v>
      </c>
    </row>
    <row r="5222" spans="1:8" x14ac:dyDescent="0.3">
      <c r="A5222">
        <v>205220</v>
      </c>
      <c r="B5222">
        <v>75</v>
      </c>
      <c r="C5222" t="s">
        <v>7</v>
      </c>
      <c r="D5222" t="s">
        <v>20</v>
      </c>
      <c r="E5222" t="s">
        <v>15</v>
      </c>
      <c r="F5222" t="s">
        <v>10</v>
      </c>
      <c r="G5222">
        <v>1547</v>
      </c>
      <c r="H5222" t="str">
        <f t="shared" si="81"/>
        <v>Yuksek yas</v>
      </c>
    </row>
    <row r="5223" spans="1:8" x14ac:dyDescent="0.3">
      <c r="A5223">
        <v>205221</v>
      </c>
      <c r="B5223">
        <v>77</v>
      </c>
      <c r="C5223" t="s">
        <v>16</v>
      </c>
      <c r="D5223" t="s">
        <v>18</v>
      </c>
      <c r="E5223" t="s">
        <v>9</v>
      </c>
      <c r="F5223" t="s">
        <v>10</v>
      </c>
      <c r="G5223">
        <v>1641</v>
      </c>
      <c r="H5223" t="str">
        <f t="shared" si="81"/>
        <v>Yuksek yas</v>
      </c>
    </row>
    <row r="5224" spans="1:8" x14ac:dyDescent="0.3">
      <c r="A5224">
        <v>205222</v>
      </c>
      <c r="B5224">
        <v>43</v>
      </c>
      <c r="C5224" t="s">
        <v>16</v>
      </c>
      <c r="D5224" t="s">
        <v>18</v>
      </c>
      <c r="E5224" t="s">
        <v>15</v>
      </c>
      <c r="F5224" t="s">
        <v>10</v>
      </c>
      <c r="G5224">
        <v>1854</v>
      </c>
      <c r="H5224" t="str">
        <f t="shared" si="81"/>
        <v>Orta yas</v>
      </c>
    </row>
    <row r="5225" spans="1:8" x14ac:dyDescent="0.3">
      <c r="A5225">
        <v>205223</v>
      </c>
      <c r="B5225">
        <v>55</v>
      </c>
      <c r="C5225" t="s">
        <v>13</v>
      </c>
      <c r="D5225" t="s">
        <v>20</v>
      </c>
      <c r="E5225" t="s">
        <v>12</v>
      </c>
      <c r="F5225" t="s">
        <v>10</v>
      </c>
      <c r="G5225">
        <v>1572</v>
      </c>
      <c r="H5225" t="str">
        <f t="shared" si="81"/>
        <v>Yuksek yas</v>
      </c>
    </row>
    <row r="5226" spans="1:8" x14ac:dyDescent="0.3">
      <c r="A5226">
        <v>205224</v>
      </c>
      <c r="B5226">
        <v>18</v>
      </c>
      <c r="C5226" t="s">
        <v>13</v>
      </c>
      <c r="D5226" t="s">
        <v>18</v>
      </c>
      <c r="E5226" t="s">
        <v>9</v>
      </c>
      <c r="F5226" t="s">
        <v>10</v>
      </c>
      <c r="G5226">
        <v>1931</v>
      </c>
      <c r="H5226" t="str">
        <f t="shared" si="81"/>
        <v>Kicik yas</v>
      </c>
    </row>
    <row r="5227" spans="1:8" x14ac:dyDescent="0.3">
      <c r="A5227">
        <v>205225</v>
      </c>
      <c r="B5227">
        <v>37</v>
      </c>
      <c r="C5227" t="s">
        <v>7</v>
      </c>
      <c r="D5227" t="s">
        <v>18</v>
      </c>
      <c r="E5227" t="s">
        <v>19</v>
      </c>
      <c r="F5227" t="s">
        <v>10</v>
      </c>
      <c r="G5227">
        <v>1845</v>
      </c>
      <c r="H5227" t="str">
        <f t="shared" si="81"/>
        <v>Orta yas</v>
      </c>
    </row>
    <row r="5228" spans="1:8" x14ac:dyDescent="0.3">
      <c r="A5228">
        <v>205226</v>
      </c>
      <c r="B5228">
        <v>72</v>
      </c>
      <c r="C5228" t="s">
        <v>13</v>
      </c>
      <c r="D5228" t="s">
        <v>20</v>
      </c>
      <c r="E5228" t="s">
        <v>19</v>
      </c>
      <c r="F5228" t="s">
        <v>10</v>
      </c>
      <c r="G5228">
        <v>1996</v>
      </c>
      <c r="H5228" t="str">
        <f t="shared" si="81"/>
        <v>Yuksek yas</v>
      </c>
    </row>
    <row r="5229" spans="1:8" x14ac:dyDescent="0.3">
      <c r="A5229">
        <v>205227</v>
      </c>
      <c r="B5229">
        <v>45</v>
      </c>
      <c r="C5229" t="s">
        <v>16</v>
      </c>
      <c r="D5229" t="s">
        <v>17</v>
      </c>
      <c r="E5229" t="s">
        <v>12</v>
      </c>
      <c r="F5229" t="s">
        <v>10</v>
      </c>
      <c r="G5229">
        <v>1560</v>
      </c>
      <c r="H5229" t="str">
        <f t="shared" si="81"/>
        <v>Orta yas</v>
      </c>
    </row>
    <row r="5230" spans="1:8" x14ac:dyDescent="0.3">
      <c r="A5230">
        <v>205228</v>
      </c>
      <c r="B5230">
        <v>33</v>
      </c>
      <c r="C5230" t="s">
        <v>16</v>
      </c>
      <c r="D5230" t="s">
        <v>8</v>
      </c>
      <c r="E5230" t="s">
        <v>9</v>
      </c>
      <c r="F5230" t="s">
        <v>10</v>
      </c>
      <c r="G5230">
        <v>1922</v>
      </c>
      <c r="H5230" t="str">
        <f t="shared" si="81"/>
        <v>Kicik yas</v>
      </c>
    </row>
    <row r="5231" spans="1:8" x14ac:dyDescent="0.3">
      <c r="A5231">
        <v>205229</v>
      </c>
      <c r="B5231">
        <v>64</v>
      </c>
      <c r="C5231" t="s">
        <v>13</v>
      </c>
      <c r="D5231" t="s">
        <v>18</v>
      </c>
      <c r="E5231" t="s">
        <v>15</v>
      </c>
      <c r="F5231" t="s">
        <v>10</v>
      </c>
      <c r="G5231">
        <v>1395</v>
      </c>
      <c r="H5231" t="str">
        <f t="shared" si="81"/>
        <v>Yuksek yas</v>
      </c>
    </row>
    <row r="5232" spans="1:8" x14ac:dyDescent="0.3">
      <c r="A5232">
        <v>205230</v>
      </c>
      <c r="B5232">
        <v>34</v>
      </c>
      <c r="C5232" t="s">
        <v>11</v>
      </c>
      <c r="D5232" t="s">
        <v>18</v>
      </c>
      <c r="E5232" t="s">
        <v>12</v>
      </c>
      <c r="F5232" t="s">
        <v>10</v>
      </c>
      <c r="G5232">
        <v>1185</v>
      </c>
      <c r="H5232" t="str">
        <f t="shared" si="81"/>
        <v>Kicik yas</v>
      </c>
    </row>
    <row r="5233" spans="1:8" x14ac:dyDescent="0.3">
      <c r="A5233">
        <v>205231</v>
      </c>
      <c r="B5233">
        <v>57</v>
      </c>
      <c r="C5233" t="s">
        <v>13</v>
      </c>
      <c r="D5233" t="s">
        <v>18</v>
      </c>
      <c r="E5233" t="s">
        <v>15</v>
      </c>
      <c r="F5233" t="s">
        <v>10</v>
      </c>
      <c r="G5233">
        <v>1220</v>
      </c>
      <c r="H5233" t="str">
        <f t="shared" si="81"/>
        <v>Yuksek yas</v>
      </c>
    </row>
    <row r="5234" spans="1:8" x14ac:dyDescent="0.3">
      <c r="A5234">
        <v>205232</v>
      </c>
      <c r="B5234">
        <v>45</v>
      </c>
      <c r="C5234" t="s">
        <v>7</v>
      </c>
      <c r="D5234" t="s">
        <v>18</v>
      </c>
      <c r="E5234" t="s">
        <v>12</v>
      </c>
      <c r="F5234" t="s">
        <v>10</v>
      </c>
      <c r="G5234">
        <v>1517</v>
      </c>
      <c r="H5234" t="str">
        <f t="shared" si="81"/>
        <v>Orta yas</v>
      </c>
    </row>
    <row r="5235" spans="1:8" x14ac:dyDescent="0.3">
      <c r="A5235">
        <v>205233</v>
      </c>
      <c r="B5235">
        <v>0</v>
      </c>
      <c r="C5235" t="s">
        <v>7</v>
      </c>
      <c r="D5235" t="s">
        <v>18</v>
      </c>
      <c r="E5235" t="s">
        <v>19</v>
      </c>
      <c r="F5235" t="s">
        <v>10</v>
      </c>
      <c r="G5235">
        <v>1299</v>
      </c>
      <c r="H5235" t="str">
        <f t="shared" si="81"/>
        <v>Bilinmir</v>
      </c>
    </row>
    <row r="5236" spans="1:8" x14ac:dyDescent="0.3">
      <c r="A5236">
        <v>205234</v>
      </c>
      <c r="B5236">
        <v>29</v>
      </c>
      <c r="C5236" t="s">
        <v>16</v>
      </c>
      <c r="D5236" t="s">
        <v>21</v>
      </c>
      <c r="E5236" t="s">
        <v>15</v>
      </c>
      <c r="F5236" t="s">
        <v>10</v>
      </c>
      <c r="G5236">
        <v>1174</v>
      </c>
      <c r="H5236" t="str">
        <f t="shared" si="81"/>
        <v>Kicik yas</v>
      </c>
    </row>
    <row r="5237" spans="1:8" x14ac:dyDescent="0.3">
      <c r="A5237">
        <v>205235</v>
      </c>
      <c r="B5237">
        <v>44</v>
      </c>
      <c r="C5237" t="s">
        <v>7</v>
      </c>
      <c r="D5237" t="s">
        <v>20</v>
      </c>
      <c r="E5237" t="s">
        <v>15</v>
      </c>
      <c r="F5237" t="s">
        <v>10</v>
      </c>
      <c r="G5237">
        <v>1790</v>
      </c>
      <c r="H5237" t="str">
        <f t="shared" si="81"/>
        <v>Orta yas</v>
      </c>
    </row>
    <row r="5238" spans="1:8" x14ac:dyDescent="0.3">
      <c r="A5238">
        <v>205236</v>
      </c>
      <c r="B5238">
        <v>71</v>
      </c>
      <c r="C5238" t="s">
        <v>7</v>
      </c>
      <c r="D5238" t="s">
        <v>14</v>
      </c>
      <c r="E5238" t="s">
        <v>19</v>
      </c>
      <c r="F5238" t="s">
        <v>10</v>
      </c>
      <c r="G5238">
        <v>1370</v>
      </c>
      <c r="H5238" t="str">
        <f t="shared" si="81"/>
        <v>Yuksek yas</v>
      </c>
    </row>
    <row r="5239" spans="1:8" x14ac:dyDescent="0.3">
      <c r="A5239">
        <v>205237</v>
      </c>
      <c r="B5239">
        <v>70</v>
      </c>
      <c r="C5239" t="s">
        <v>7</v>
      </c>
      <c r="D5239" t="s">
        <v>14</v>
      </c>
      <c r="E5239" t="s">
        <v>15</v>
      </c>
      <c r="F5239" t="s">
        <v>10</v>
      </c>
      <c r="G5239">
        <v>1969</v>
      </c>
      <c r="H5239" t="str">
        <f t="shared" si="81"/>
        <v>Yuksek yas</v>
      </c>
    </row>
    <row r="5240" spans="1:8" x14ac:dyDescent="0.3">
      <c r="A5240">
        <v>205238</v>
      </c>
      <c r="B5240">
        <v>59</v>
      </c>
      <c r="C5240" t="s">
        <v>7</v>
      </c>
      <c r="D5240" t="s">
        <v>8</v>
      </c>
      <c r="E5240" t="s">
        <v>9</v>
      </c>
      <c r="F5240" t="s">
        <v>10</v>
      </c>
      <c r="G5240">
        <v>1865</v>
      </c>
      <c r="H5240" t="str">
        <f t="shared" si="81"/>
        <v>Yuksek yas</v>
      </c>
    </row>
    <row r="5241" spans="1:8" x14ac:dyDescent="0.3">
      <c r="A5241">
        <v>205239</v>
      </c>
      <c r="B5241">
        <v>76</v>
      </c>
      <c r="C5241" t="s">
        <v>16</v>
      </c>
      <c r="D5241" t="s">
        <v>17</v>
      </c>
      <c r="E5241" t="s">
        <v>19</v>
      </c>
      <c r="F5241" t="s">
        <v>10</v>
      </c>
      <c r="G5241">
        <v>1508</v>
      </c>
      <c r="H5241" t="str">
        <f t="shared" si="81"/>
        <v>Yuksek yas</v>
      </c>
    </row>
    <row r="5242" spans="1:8" x14ac:dyDescent="0.3">
      <c r="A5242">
        <v>205240</v>
      </c>
      <c r="B5242">
        <v>64</v>
      </c>
      <c r="C5242" t="s">
        <v>13</v>
      </c>
      <c r="D5242" t="s">
        <v>21</v>
      </c>
      <c r="E5242" t="s">
        <v>12</v>
      </c>
      <c r="F5242" t="s">
        <v>10</v>
      </c>
      <c r="G5242">
        <v>1875</v>
      </c>
      <c r="H5242" t="str">
        <f t="shared" si="81"/>
        <v>Yuksek yas</v>
      </c>
    </row>
    <row r="5243" spans="1:8" x14ac:dyDescent="0.3">
      <c r="A5243">
        <v>205241</v>
      </c>
      <c r="B5243">
        <v>47</v>
      </c>
      <c r="C5243" t="s">
        <v>16</v>
      </c>
      <c r="D5243" t="s">
        <v>18</v>
      </c>
      <c r="E5243" t="s">
        <v>12</v>
      </c>
      <c r="F5243" t="s">
        <v>10</v>
      </c>
      <c r="G5243">
        <v>1203</v>
      </c>
      <c r="H5243" t="str">
        <f t="shared" si="81"/>
        <v>Orta yas</v>
      </c>
    </row>
    <row r="5244" spans="1:8" x14ac:dyDescent="0.3">
      <c r="A5244">
        <v>205242</v>
      </c>
      <c r="B5244">
        <v>58</v>
      </c>
      <c r="C5244" t="s">
        <v>7</v>
      </c>
      <c r="D5244" t="s">
        <v>20</v>
      </c>
      <c r="E5244" t="s">
        <v>12</v>
      </c>
      <c r="F5244" t="s">
        <v>10</v>
      </c>
      <c r="G5244">
        <v>1607</v>
      </c>
      <c r="H5244" t="str">
        <f t="shared" si="81"/>
        <v>Yuksek yas</v>
      </c>
    </row>
    <row r="5245" spans="1:8" x14ac:dyDescent="0.3">
      <c r="A5245">
        <v>205243</v>
      </c>
      <c r="B5245">
        <v>51</v>
      </c>
      <c r="C5245" t="s">
        <v>13</v>
      </c>
      <c r="D5245" t="s">
        <v>8</v>
      </c>
      <c r="E5245" t="s">
        <v>12</v>
      </c>
      <c r="F5245" t="s">
        <v>10</v>
      </c>
      <c r="G5245">
        <v>1281</v>
      </c>
      <c r="H5245" t="str">
        <f t="shared" si="81"/>
        <v>Yuksek yas</v>
      </c>
    </row>
    <row r="5246" spans="1:8" x14ac:dyDescent="0.3">
      <c r="A5246">
        <v>205244</v>
      </c>
      <c r="B5246">
        <v>54</v>
      </c>
      <c r="C5246" t="s">
        <v>13</v>
      </c>
      <c r="D5246" t="s">
        <v>20</v>
      </c>
      <c r="E5246" t="s">
        <v>19</v>
      </c>
      <c r="F5246" t="s">
        <v>10</v>
      </c>
      <c r="G5246">
        <v>1646</v>
      </c>
      <c r="H5246" t="str">
        <f t="shared" si="81"/>
        <v>Yuksek yas</v>
      </c>
    </row>
    <row r="5247" spans="1:8" x14ac:dyDescent="0.3">
      <c r="A5247">
        <v>205245</v>
      </c>
      <c r="B5247">
        <v>23</v>
      </c>
      <c r="C5247" t="s">
        <v>13</v>
      </c>
      <c r="D5247" t="s">
        <v>8</v>
      </c>
      <c r="E5247" t="s">
        <v>9</v>
      </c>
      <c r="F5247" t="s">
        <v>10</v>
      </c>
      <c r="G5247">
        <v>1415</v>
      </c>
      <c r="H5247" t="str">
        <f t="shared" si="81"/>
        <v>Kicik yas</v>
      </c>
    </row>
    <row r="5248" spans="1:8" x14ac:dyDescent="0.3">
      <c r="A5248">
        <v>205246</v>
      </c>
      <c r="B5248">
        <v>24</v>
      </c>
      <c r="C5248" t="s">
        <v>16</v>
      </c>
      <c r="D5248" t="s">
        <v>18</v>
      </c>
      <c r="E5248" t="s">
        <v>12</v>
      </c>
      <c r="F5248" t="s">
        <v>10</v>
      </c>
      <c r="G5248">
        <v>1032</v>
      </c>
      <c r="H5248" t="str">
        <f t="shared" si="81"/>
        <v>Kicik yas</v>
      </c>
    </row>
    <row r="5249" spans="1:8" x14ac:dyDescent="0.3">
      <c r="A5249">
        <v>205247</v>
      </c>
      <c r="B5249">
        <v>49</v>
      </c>
      <c r="C5249" t="s">
        <v>13</v>
      </c>
      <c r="D5249" t="s">
        <v>14</v>
      </c>
      <c r="E5249" t="s">
        <v>9</v>
      </c>
      <c r="F5249" t="s">
        <v>10</v>
      </c>
      <c r="G5249">
        <v>1081</v>
      </c>
      <c r="H5249" t="str">
        <f t="shared" si="81"/>
        <v>Orta yas</v>
      </c>
    </row>
    <row r="5250" spans="1:8" x14ac:dyDescent="0.3">
      <c r="A5250">
        <v>205248</v>
      </c>
      <c r="B5250">
        <v>49</v>
      </c>
      <c r="C5250" t="s">
        <v>16</v>
      </c>
      <c r="D5250" t="s">
        <v>18</v>
      </c>
      <c r="E5250" t="s">
        <v>15</v>
      </c>
      <c r="F5250" t="s">
        <v>10</v>
      </c>
      <c r="G5250">
        <v>1482</v>
      </c>
      <c r="H5250" t="str">
        <f t="shared" ref="H5250:H5313" si="82">IF(B5250=0, "Bilinmir",
    IF(AND(B5250&gt;0, B5250&lt;35), "Kicik yas",
        IF(AND(B5250&gt;=35, B5250&lt;50), "Orta yas",
            "Yuksek yas"
        )
    )
)</f>
        <v>Orta yas</v>
      </c>
    </row>
    <row r="5251" spans="1:8" x14ac:dyDescent="0.3">
      <c r="A5251">
        <v>205249</v>
      </c>
      <c r="B5251">
        <v>70</v>
      </c>
      <c r="C5251" t="s">
        <v>16</v>
      </c>
      <c r="D5251" t="s">
        <v>21</v>
      </c>
      <c r="E5251" t="s">
        <v>9</v>
      </c>
      <c r="F5251" t="s">
        <v>10</v>
      </c>
      <c r="G5251">
        <v>1147</v>
      </c>
      <c r="H5251" t="str">
        <f t="shared" si="82"/>
        <v>Yuksek yas</v>
      </c>
    </row>
    <row r="5252" spans="1:8" x14ac:dyDescent="0.3">
      <c r="A5252">
        <v>205250</v>
      </c>
      <c r="B5252">
        <v>42</v>
      </c>
      <c r="C5252" t="s">
        <v>7</v>
      </c>
      <c r="D5252" t="s">
        <v>17</v>
      </c>
      <c r="E5252" t="s">
        <v>9</v>
      </c>
      <c r="F5252" t="s">
        <v>10</v>
      </c>
      <c r="G5252">
        <v>1606</v>
      </c>
      <c r="H5252" t="str">
        <f t="shared" si="82"/>
        <v>Orta yas</v>
      </c>
    </row>
    <row r="5253" spans="1:8" x14ac:dyDescent="0.3">
      <c r="A5253">
        <v>205251</v>
      </c>
      <c r="B5253">
        <v>0</v>
      </c>
      <c r="C5253" t="s">
        <v>7</v>
      </c>
      <c r="D5253" t="s">
        <v>14</v>
      </c>
      <c r="E5253" t="s">
        <v>15</v>
      </c>
      <c r="F5253" t="s">
        <v>10</v>
      </c>
      <c r="G5253">
        <v>1964</v>
      </c>
      <c r="H5253" t="str">
        <f t="shared" si="82"/>
        <v>Bilinmir</v>
      </c>
    </row>
    <row r="5254" spans="1:8" x14ac:dyDescent="0.3">
      <c r="A5254">
        <v>205252</v>
      </c>
      <c r="B5254">
        <v>72</v>
      </c>
      <c r="C5254" t="s">
        <v>13</v>
      </c>
      <c r="D5254" t="s">
        <v>14</v>
      </c>
      <c r="E5254" t="s">
        <v>12</v>
      </c>
      <c r="F5254" t="s">
        <v>10</v>
      </c>
      <c r="G5254">
        <v>1991</v>
      </c>
      <c r="H5254" t="str">
        <f t="shared" si="82"/>
        <v>Yuksek yas</v>
      </c>
    </row>
    <row r="5255" spans="1:8" x14ac:dyDescent="0.3">
      <c r="A5255">
        <v>205253</v>
      </c>
      <c r="B5255">
        <v>75</v>
      </c>
      <c r="C5255" t="s">
        <v>13</v>
      </c>
      <c r="D5255" t="s">
        <v>17</v>
      </c>
      <c r="E5255" t="s">
        <v>19</v>
      </c>
      <c r="F5255" t="s">
        <v>10</v>
      </c>
      <c r="G5255">
        <v>1947</v>
      </c>
      <c r="H5255" t="str">
        <f t="shared" si="82"/>
        <v>Yuksek yas</v>
      </c>
    </row>
    <row r="5256" spans="1:8" x14ac:dyDescent="0.3">
      <c r="A5256">
        <v>205254</v>
      </c>
      <c r="B5256">
        <v>24</v>
      </c>
      <c r="C5256" t="s">
        <v>7</v>
      </c>
      <c r="D5256" t="s">
        <v>21</v>
      </c>
      <c r="E5256" t="s">
        <v>19</v>
      </c>
      <c r="F5256" t="s">
        <v>10</v>
      </c>
      <c r="G5256">
        <v>1494</v>
      </c>
      <c r="H5256" t="str">
        <f t="shared" si="82"/>
        <v>Kicik yas</v>
      </c>
    </row>
    <row r="5257" spans="1:8" x14ac:dyDescent="0.3">
      <c r="A5257">
        <v>205255</v>
      </c>
      <c r="B5257">
        <v>69</v>
      </c>
      <c r="C5257" t="s">
        <v>16</v>
      </c>
      <c r="D5257" t="s">
        <v>17</v>
      </c>
      <c r="E5257" t="s">
        <v>15</v>
      </c>
      <c r="F5257" t="s">
        <v>10</v>
      </c>
      <c r="G5257">
        <v>1169</v>
      </c>
      <c r="H5257" t="str">
        <f t="shared" si="82"/>
        <v>Yuksek yas</v>
      </c>
    </row>
    <row r="5258" spans="1:8" x14ac:dyDescent="0.3">
      <c r="A5258">
        <v>205256</v>
      </c>
      <c r="B5258">
        <v>74</v>
      </c>
      <c r="C5258" t="s">
        <v>16</v>
      </c>
      <c r="D5258" t="s">
        <v>8</v>
      </c>
      <c r="E5258" t="s">
        <v>15</v>
      </c>
      <c r="F5258" t="s">
        <v>10</v>
      </c>
      <c r="G5258">
        <v>1722</v>
      </c>
      <c r="H5258" t="str">
        <f t="shared" si="82"/>
        <v>Yuksek yas</v>
      </c>
    </row>
    <row r="5259" spans="1:8" x14ac:dyDescent="0.3">
      <c r="A5259">
        <v>205257</v>
      </c>
      <c r="B5259">
        <v>79</v>
      </c>
      <c r="C5259" t="s">
        <v>7</v>
      </c>
      <c r="D5259" t="s">
        <v>18</v>
      </c>
      <c r="E5259" t="s">
        <v>15</v>
      </c>
      <c r="F5259" t="s">
        <v>10</v>
      </c>
      <c r="G5259">
        <v>1896</v>
      </c>
      <c r="H5259" t="str">
        <f t="shared" si="82"/>
        <v>Yuksek yas</v>
      </c>
    </row>
    <row r="5260" spans="1:8" x14ac:dyDescent="0.3">
      <c r="A5260">
        <v>205258</v>
      </c>
      <c r="B5260">
        <v>29</v>
      </c>
      <c r="C5260" t="s">
        <v>16</v>
      </c>
      <c r="D5260" t="s">
        <v>21</v>
      </c>
      <c r="E5260" t="s">
        <v>19</v>
      </c>
      <c r="F5260" t="s">
        <v>10</v>
      </c>
      <c r="G5260">
        <v>1702</v>
      </c>
      <c r="H5260" t="str">
        <f t="shared" si="82"/>
        <v>Kicik yas</v>
      </c>
    </row>
    <row r="5261" spans="1:8" x14ac:dyDescent="0.3">
      <c r="A5261">
        <v>205259</v>
      </c>
      <c r="B5261">
        <v>33</v>
      </c>
      <c r="C5261" t="s">
        <v>7</v>
      </c>
      <c r="D5261" t="s">
        <v>8</v>
      </c>
      <c r="E5261" t="s">
        <v>12</v>
      </c>
      <c r="F5261" t="s">
        <v>10</v>
      </c>
      <c r="G5261">
        <v>1006</v>
      </c>
      <c r="H5261" t="str">
        <f t="shared" si="82"/>
        <v>Kicik yas</v>
      </c>
    </row>
    <row r="5262" spans="1:8" x14ac:dyDescent="0.3">
      <c r="A5262">
        <v>205260</v>
      </c>
      <c r="B5262">
        <v>33</v>
      </c>
      <c r="C5262" t="s">
        <v>7</v>
      </c>
      <c r="D5262" t="s">
        <v>21</v>
      </c>
      <c r="E5262" t="s">
        <v>12</v>
      </c>
      <c r="F5262" t="s">
        <v>10</v>
      </c>
      <c r="G5262">
        <v>1379</v>
      </c>
      <c r="H5262" t="str">
        <f t="shared" si="82"/>
        <v>Kicik yas</v>
      </c>
    </row>
    <row r="5263" spans="1:8" x14ac:dyDescent="0.3">
      <c r="A5263">
        <v>205261</v>
      </c>
      <c r="B5263">
        <v>60</v>
      </c>
      <c r="C5263" t="s">
        <v>13</v>
      </c>
      <c r="D5263" t="s">
        <v>14</v>
      </c>
      <c r="E5263" t="s">
        <v>12</v>
      </c>
      <c r="F5263" t="s">
        <v>10</v>
      </c>
      <c r="G5263">
        <v>1825</v>
      </c>
      <c r="H5263" t="str">
        <f t="shared" si="82"/>
        <v>Yuksek yas</v>
      </c>
    </row>
    <row r="5264" spans="1:8" x14ac:dyDescent="0.3">
      <c r="A5264">
        <v>205262</v>
      </c>
      <c r="B5264">
        <v>70</v>
      </c>
      <c r="C5264" t="s">
        <v>13</v>
      </c>
      <c r="D5264" t="s">
        <v>21</v>
      </c>
      <c r="E5264" t="s">
        <v>19</v>
      </c>
      <c r="F5264" t="s">
        <v>10</v>
      </c>
      <c r="G5264">
        <v>1853</v>
      </c>
      <c r="H5264" t="str">
        <f t="shared" si="82"/>
        <v>Yuksek yas</v>
      </c>
    </row>
    <row r="5265" spans="1:8" x14ac:dyDescent="0.3">
      <c r="A5265">
        <v>205263</v>
      </c>
      <c r="B5265">
        <v>53</v>
      </c>
      <c r="C5265" t="s">
        <v>7</v>
      </c>
      <c r="D5265" t="s">
        <v>20</v>
      </c>
      <c r="E5265" t="s">
        <v>12</v>
      </c>
      <c r="F5265" t="s">
        <v>10</v>
      </c>
      <c r="G5265">
        <v>1433</v>
      </c>
      <c r="H5265" t="str">
        <f t="shared" si="82"/>
        <v>Yuksek yas</v>
      </c>
    </row>
    <row r="5266" spans="1:8" x14ac:dyDescent="0.3">
      <c r="A5266">
        <v>205264</v>
      </c>
      <c r="B5266">
        <v>30</v>
      </c>
      <c r="C5266" t="s">
        <v>13</v>
      </c>
      <c r="D5266" t="s">
        <v>21</v>
      </c>
      <c r="E5266" t="s">
        <v>9</v>
      </c>
      <c r="F5266" t="s">
        <v>10</v>
      </c>
      <c r="G5266">
        <v>1033</v>
      </c>
      <c r="H5266" t="str">
        <f t="shared" si="82"/>
        <v>Kicik yas</v>
      </c>
    </row>
    <row r="5267" spans="1:8" x14ac:dyDescent="0.3">
      <c r="A5267">
        <v>205265</v>
      </c>
      <c r="B5267">
        <v>24</v>
      </c>
      <c r="C5267" t="s">
        <v>7</v>
      </c>
      <c r="D5267" t="s">
        <v>20</v>
      </c>
      <c r="E5267" t="s">
        <v>12</v>
      </c>
      <c r="F5267" t="s">
        <v>10</v>
      </c>
      <c r="G5267">
        <v>1562</v>
      </c>
      <c r="H5267" t="str">
        <f t="shared" si="82"/>
        <v>Kicik yas</v>
      </c>
    </row>
    <row r="5268" spans="1:8" x14ac:dyDescent="0.3">
      <c r="A5268">
        <v>205266</v>
      </c>
      <c r="B5268">
        <v>53</v>
      </c>
      <c r="C5268" t="s">
        <v>16</v>
      </c>
      <c r="D5268" t="s">
        <v>20</v>
      </c>
      <c r="E5268" t="s">
        <v>15</v>
      </c>
      <c r="F5268" t="s">
        <v>10</v>
      </c>
      <c r="G5268">
        <v>1631</v>
      </c>
      <c r="H5268" t="str">
        <f t="shared" si="82"/>
        <v>Yuksek yas</v>
      </c>
    </row>
    <row r="5269" spans="1:8" x14ac:dyDescent="0.3">
      <c r="A5269">
        <v>205267</v>
      </c>
      <c r="B5269">
        <v>64</v>
      </c>
      <c r="C5269" t="s">
        <v>16</v>
      </c>
      <c r="D5269" t="s">
        <v>20</v>
      </c>
      <c r="E5269" t="s">
        <v>19</v>
      </c>
      <c r="F5269" t="s">
        <v>10</v>
      </c>
      <c r="G5269">
        <v>1137</v>
      </c>
      <c r="H5269" t="str">
        <f t="shared" si="82"/>
        <v>Yuksek yas</v>
      </c>
    </row>
    <row r="5270" spans="1:8" x14ac:dyDescent="0.3">
      <c r="A5270">
        <v>205268</v>
      </c>
      <c r="B5270">
        <v>68</v>
      </c>
      <c r="C5270" t="s">
        <v>16</v>
      </c>
      <c r="D5270" t="s">
        <v>20</v>
      </c>
      <c r="E5270" t="s">
        <v>9</v>
      </c>
      <c r="F5270" t="s">
        <v>10</v>
      </c>
      <c r="G5270">
        <v>1366</v>
      </c>
      <c r="H5270" t="str">
        <f t="shared" si="82"/>
        <v>Yuksek yas</v>
      </c>
    </row>
    <row r="5271" spans="1:8" x14ac:dyDescent="0.3">
      <c r="A5271">
        <v>205269</v>
      </c>
      <c r="B5271">
        <v>26</v>
      </c>
      <c r="C5271" t="s">
        <v>16</v>
      </c>
      <c r="D5271" t="s">
        <v>8</v>
      </c>
      <c r="E5271" t="s">
        <v>15</v>
      </c>
      <c r="F5271" t="s">
        <v>10</v>
      </c>
      <c r="G5271">
        <v>1105</v>
      </c>
      <c r="H5271" t="str">
        <f t="shared" si="82"/>
        <v>Kicik yas</v>
      </c>
    </row>
    <row r="5272" spans="1:8" x14ac:dyDescent="0.3">
      <c r="A5272">
        <v>205270</v>
      </c>
      <c r="B5272">
        <v>49</v>
      </c>
      <c r="C5272" t="s">
        <v>11</v>
      </c>
      <c r="D5272" t="s">
        <v>14</v>
      </c>
      <c r="E5272" t="s">
        <v>15</v>
      </c>
      <c r="F5272" t="s">
        <v>10</v>
      </c>
      <c r="G5272">
        <v>1793</v>
      </c>
      <c r="H5272" t="str">
        <f t="shared" si="82"/>
        <v>Orta yas</v>
      </c>
    </row>
    <row r="5273" spans="1:8" x14ac:dyDescent="0.3">
      <c r="A5273">
        <v>205271</v>
      </c>
      <c r="B5273">
        <v>28</v>
      </c>
      <c r="C5273" t="s">
        <v>16</v>
      </c>
      <c r="D5273" t="s">
        <v>21</v>
      </c>
      <c r="E5273" t="s">
        <v>15</v>
      </c>
      <c r="F5273" t="s">
        <v>10</v>
      </c>
      <c r="G5273">
        <v>1031</v>
      </c>
      <c r="H5273" t="str">
        <f t="shared" si="82"/>
        <v>Kicik yas</v>
      </c>
    </row>
    <row r="5274" spans="1:8" x14ac:dyDescent="0.3">
      <c r="A5274">
        <v>205272</v>
      </c>
      <c r="B5274">
        <v>25</v>
      </c>
      <c r="C5274" t="s">
        <v>16</v>
      </c>
      <c r="D5274" t="s">
        <v>17</v>
      </c>
      <c r="E5274" t="s">
        <v>19</v>
      </c>
      <c r="F5274" t="s">
        <v>10</v>
      </c>
      <c r="G5274">
        <v>1635</v>
      </c>
      <c r="H5274" t="str">
        <f t="shared" si="82"/>
        <v>Kicik yas</v>
      </c>
    </row>
    <row r="5275" spans="1:8" x14ac:dyDescent="0.3">
      <c r="A5275">
        <v>205273</v>
      </c>
      <c r="B5275">
        <v>50</v>
      </c>
      <c r="C5275" t="s">
        <v>16</v>
      </c>
      <c r="D5275" t="s">
        <v>18</v>
      </c>
      <c r="E5275" t="s">
        <v>9</v>
      </c>
      <c r="F5275" t="s">
        <v>10</v>
      </c>
      <c r="G5275">
        <v>1681</v>
      </c>
      <c r="H5275" t="str">
        <f t="shared" si="82"/>
        <v>Yuksek yas</v>
      </c>
    </row>
    <row r="5276" spans="1:8" x14ac:dyDescent="0.3">
      <c r="A5276">
        <v>205274</v>
      </c>
      <c r="B5276">
        <v>0</v>
      </c>
      <c r="C5276" t="s">
        <v>16</v>
      </c>
      <c r="D5276" t="s">
        <v>21</v>
      </c>
      <c r="E5276" t="s">
        <v>15</v>
      </c>
      <c r="F5276" t="s">
        <v>10</v>
      </c>
      <c r="G5276">
        <v>1986</v>
      </c>
      <c r="H5276" t="str">
        <f t="shared" si="82"/>
        <v>Bilinmir</v>
      </c>
    </row>
    <row r="5277" spans="1:8" x14ac:dyDescent="0.3">
      <c r="A5277">
        <v>205275</v>
      </c>
      <c r="B5277">
        <v>42</v>
      </c>
      <c r="C5277" t="s">
        <v>7</v>
      </c>
      <c r="D5277" t="s">
        <v>8</v>
      </c>
      <c r="E5277" t="s">
        <v>9</v>
      </c>
      <c r="F5277" t="s">
        <v>10</v>
      </c>
      <c r="G5277">
        <v>1957</v>
      </c>
      <c r="H5277" t="str">
        <f t="shared" si="82"/>
        <v>Orta yas</v>
      </c>
    </row>
    <row r="5278" spans="1:8" x14ac:dyDescent="0.3">
      <c r="A5278">
        <v>205276</v>
      </c>
      <c r="B5278">
        <v>0</v>
      </c>
      <c r="C5278" t="s">
        <v>16</v>
      </c>
      <c r="D5278" t="s">
        <v>17</v>
      </c>
      <c r="E5278" t="s">
        <v>12</v>
      </c>
      <c r="F5278" t="s">
        <v>10</v>
      </c>
      <c r="G5278">
        <v>1523</v>
      </c>
      <c r="H5278" t="str">
        <f t="shared" si="82"/>
        <v>Bilinmir</v>
      </c>
    </row>
    <row r="5279" spans="1:8" x14ac:dyDescent="0.3">
      <c r="A5279">
        <v>205277</v>
      </c>
      <c r="B5279">
        <v>25</v>
      </c>
      <c r="C5279" t="s">
        <v>13</v>
      </c>
      <c r="D5279" t="s">
        <v>21</v>
      </c>
      <c r="E5279" t="s">
        <v>19</v>
      </c>
      <c r="F5279" t="s">
        <v>10</v>
      </c>
      <c r="G5279">
        <v>1167</v>
      </c>
      <c r="H5279" t="str">
        <f t="shared" si="82"/>
        <v>Kicik yas</v>
      </c>
    </row>
    <row r="5280" spans="1:8" x14ac:dyDescent="0.3">
      <c r="A5280">
        <v>205278</v>
      </c>
      <c r="B5280">
        <v>62</v>
      </c>
      <c r="C5280" t="s">
        <v>13</v>
      </c>
      <c r="D5280" t="s">
        <v>18</v>
      </c>
      <c r="E5280" t="s">
        <v>15</v>
      </c>
      <c r="F5280" t="s">
        <v>10</v>
      </c>
      <c r="G5280">
        <v>1854</v>
      </c>
      <c r="H5280" t="str">
        <f t="shared" si="82"/>
        <v>Yuksek yas</v>
      </c>
    </row>
    <row r="5281" spans="1:8" x14ac:dyDescent="0.3">
      <c r="A5281">
        <v>205279</v>
      </c>
      <c r="B5281">
        <v>39</v>
      </c>
      <c r="C5281" t="s">
        <v>13</v>
      </c>
      <c r="D5281" t="s">
        <v>14</v>
      </c>
      <c r="E5281" t="s">
        <v>9</v>
      </c>
      <c r="F5281" t="s">
        <v>10</v>
      </c>
      <c r="G5281">
        <v>1077</v>
      </c>
      <c r="H5281" t="str">
        <f t="shared" si="82"/>
        <v>Orta yas</v>
      </c>
    </row>
    <row r="5282" spans="1:8" x14ac:dyDescent="0.3">
      <c r="A5282">
        <v>205280</v>
      </c>
      <c r="B5282">
        <v>0</v>
      </c>
      <c r="C5282" t="s">
        <v>13</v>
      </c>
      <c r="D5282" t="s">
        <v>18</v>
      </c>
      <c r="E5282" t="s">
        <v>15</v>
      </c>
      <c r="F5282" t="s">
        <v>10</v>
      </c>
      <c r="G5282">
        <v>1545</v>
      </c>
      <c r="H5282" t="str">
        <f t="shared" si="82"/>
        <v>Bilinmir</v>
      </c>
    </row>
    <row r="5283" spans="1:8" x14ac:dyDescent="0.3">
      <c r="A5283">
        <v>205281</v>
      </c>
      <c r="B5283">
        <v>21</v>
      </c>
      <c r="C5283" t="s">
        <v>13</v>
      </c>
      <c r="D5283" t="s">
        <v>21</v>
      </c>
      <c r="E5283" t="s">
        <v>12</v>
      </c>
      <c r="F5283" t="s">
        <v>10</v>
      </c>
      <c r="G5283">
        <v>1208</v>
      </c>
      <c r="H5283" t="str">
        <f t="shared" si="82"/>
        <v>Kicik yas</v>
      </c>
    </row>
    <row r="5284" spans="1:8" x14ac:dyDescent="0.3">
      <c r="A5284">
        <v>205282</v>
      </c>
      <c r="B5284">
        <v>57</v>
      </c>
      <c r="C5284" t="s">
        <v>13</v>
      </c>
      <c r="D5284" t="s">
        <v>17</v>
      </c>
      <c r="E5284" t="s">
        <v>12</v>
      </c>
      <c r="F5284" t="s">
        <v>10</v>
      </c>
      <c r="G5284">
        <v>1837</v>
      </c>
      <c r="H5284" t="str">
        <f t="shared" si="82"/>
        <v>Yuksek yas</v>
      </c>
    </row>
    <row r="5285" spans="1:8" x14ac:dyDescent="0.3">
      <c r="A5285">
        <v>205283</v>
      </c>
      <c r="B5285">
        <v>20</v>
      </c>
      <c r="C5285" t="s">
        <v>7</v>
      </c>
      <c r="D5285" t="s">
        <v>18</v>
      </c>
      <c r="E5285" t="s">
        <v>12</v>
      </c>
      <c r="F5285" t="s">
        <v>10</v>
      </c>
      <c r="G5285">
        <v>1410</v>
      </c>
      <c r="H5285" t="str">
        <f t="shared" si="82"/>
        <v>Kicik yas</v>
      </c>
    </row>
    <row r="5286" spans="1:8" x14ac:dyDescent="0.3">
      <c r="A5286">
        <v>205284</v>
      </c>
      <c r="B5286">
        <v>46</v>
      </c>
      <c r="C5286" t="s">
        <v>13</v>
      </c>
      <c r="D5286" t="s">
        <v>8</v>
      </c>
      <c r="E5286" t="s">
        <v>9</v>
      </c>
      <c r="F5286" t="s">
        <v>10</v>
      </c>
      <c r="G5286">
        <v>1007</v>
      </c>
      <c r="H5286" t="str">
        <f t="shared" si="82"/>
        <v>Orta yas</v>
      </c>
    </row>
    <row r="5287" spans="1:8" x14ac:dyDescent="0.3">
      <c r="A5287">
        <v>205285</v>
      </c>
      <c r="B5287">
        <v>58</v>
      </c>
      <c r="C5287" t="s">
        <v>16</v>
      </c>
      <c r="D5287" t="s">
        <v>8</v>
      </c>
      <c r="E5287" t="s">
        <v>19</v>
      </c>
      <c r="F5287" t="s">
        <v>10</v>
      </c>
      <c r="G5287">
        <v>1736</v>
      </c>
      <c r="H5287" t="str">
        <f t="shared" si="82"/>
        <v>Yuksek yas</v>
      </c>
    </row>
    <row r="5288" spans="1:8" x14ac:dyDescent="0.3">
      <c r="A5288">
        <v>205286</v>
      </c>
      <c r="B5288">
        <v>46</v>
      </c>
      <c r="C5288" t="s">
        <v>13</v>
      </c>
      <c r="D5288" t="s">
        <v>21</v>
      </c>
      <c r="E5288" t="s">
        <v>19</v>
      </c>
      <c r="F5288" t="s">
        <v>10</v>
      </c>
      <c r="G5288">
        <v>1226</v>
      </c>
      <c r="H5288" t="str">
        <f t="shared" si="82"/>
        <v>Orta yas</v>
      </c>
    </row>
    <row r="5289" spans="1:8" x14ac:dyDescent="0.3">
      <c r="A5289">
        <v>205287</v>
      </c>
      <c r="B5289">
        <v>51</v>
      </c>
      <c r="C5289" t="s">
        <v>7</v>
      </c>
      <c r="D5289" t="s">
        <v>21</v>
      </c>
      <c r="E5289" t="s">
        <v>15</v>
      </c>
      <c r="F5289" t="s">
        <v>10</v>
      </c>
      <c r="G5289">
        <v>1174</v>
      </c>
      <c r="H5289" t="str">
        <f t="shared" si="82"/>
        <v>Yuksek yas</v>
      </c>
    </row>
    <row r="5290" spans="1:8" x14ac:dyDescent="0.3">
      <c r="A5290">
        <v>205288</v>
      </c>
      <c r="B5290">
        <v>51</v>
      </c>
      <c r="C5290" t="s">
        <v>13</v>
      </c>
      <c r="D5290" t="s">
        <v>8</v>
      </c>
      <c r="E5290" t="s">
        <v>9</v>
      </c>
      <c r="F5290" t="s">
        <v>10</v>
      </c>
      <c r="G5290">
        <v>1080</v>
      </c>
      <c r="H5290" t="str">
        <f t="shared" si="82"/>
        <v>Yuksek yas</v>
      </c>
    </row>
    <row r="5291" spans="1:8" x14ac:dyDescent="0.3">
      <c r="A5291">
        <v>205289</v>
      </c>
      <c r="B5291">
        <v>45</v>
      </c>
      <c r="C5291" t="s">
        <v>16</v>
      </c>
      <c r="D5291" t="s">
        <v>14</v>
      </c>
      <c r="E5291" t="s">
        <v>15</v>
      </c>
      <c r="F5291" t="s">
        <v>10</v>
      </c>
      <c r="G5291">
        <v>1793</v>
      </c>
      <c r="H5291" t="str">
        <f t="shared" si="82"/>
        <v>Orta yas</v>
      </c>
    </row>
    <row r="5292" spans="1:8" x14ac:dyDescent="0.3">
      <c r="A5292">
        <v>205290</v>
      </c>
      <c r="B5292">
        <v>30</v>
      </c>
      <c r="C5292" t="s">
        <v>16</v>
      </c>
      <c r="D5292" t="s">
        <v>21</v>
      </c>
      <c r="E5292" t="s">
        <v>9</v>
      </c>
      <c r="F5292" t="s">
        <v>10</v>
      </c>
      <c r="G5292">
        <v>1056</v>
      </c>
      <c r="H5292" t="str">
        <f t="shared" si="82"/>
        <v>Kicik yas</v>
      </c>
    </row>
    <row r="5293" spans="1:8" x14ac:dyDescent="0.3">
      <c r="A5293">
        <v>205291</v>
      </c>
      <c r="B5293">
        <v>32</v>
      </c>
      <c r="C5293" t="s">
        <v>7</v>
      </c>
      <c r="D5293" t="s">
        <v>8</v>
      </c>
      <c r="E5293" t="s">
        <v>19</v>
      </c>
      <c r="F5293" t="s">
        <v>10</v>
      </c>
      <c r="G5293">
        <v>1134</v>
      </c>
      <c r="H5293" t="str">
        <f t="shared" si="82"/>
        <v>Kicik yas</v>
      </c>
    </row>
    <row r="5294" spans="1:8" x14ac:dyDescent="0.3">
      <c r="A5294">
        <v>205292</v>
      </c>
      <c r="B5294">
        <v>77</v>
      </c>
      <c r="C5294" t="s">
        <v>7</v>
      </c>
      <c r="D5294" t="s">
        <v>14</v>
      </c>
      <c r="E5294" t="s">
        <v>15</v>
      </c>
      <c r="F5294" t="s">
        <v>10</v>
      </c>
      <c r="G5294">
        <v>1237</v>
      </c>
      <c r="H5294" t="str">
        <f t="shared" si="82"/>
        <v>Yuksek yas</v>
      </c>
    </row>
    <row r="5295" spans="1:8" x14ac:dyDescent="0.3">
      <c r="A5295">
        <v>205293</v>
      </c>
      <c r="B5295">
        <v>40</v>
      </c>
      <c r="C5295" t="s">
        <v>7</v>
      </c>
      <c r="D5295" t="s">
        <v>20</v>
      </c>
      <c r="E5295" t="s">
        <v>9</v>
      </c>
      <c r="F5295" t="s">
        <v>10</v>
      </c>
      <c r="G5295">
        <v>1471</v>
      </c>
      <c r="H5295" t="str">
        <f t="shared" si="82"/>
        <v>Orta yas</v>
      </c>
    </row>
    <row r="5296" spans="1:8" x14ac:dyDescent="0.3">
      <c r="A5296">
        <v>205294</v>
      </c>
      <c r="B5296">
        <v>61</v>
      </c>
      <c r="C5296" t="s">
        <v>7</v>
      </c>
      <c r="D5296" t="s">
        <v>20</v>
      </c>
      <c r="E5296" t="s">
        <v>15</v>
      </c>
      <c r="F5296" t="s">
        <v>10</v>
      </c>
      <c r="G5296">
        <v>1216</v>
      </c>
      <c r="H5296" t="str">
        <f t="shared" si="82"/>
        <v>Yuksek yas</v>
      </c>
    </row>
    <row r="5297" spans="1:8" x14ac:dyDescent="0.3">
      <c r="A5297">
        <v>205295</v>
      </c>
      <c r="B5297">
        <v>43</v>
      </c>
      <c r="C5297" t="s">
        <v>13</v>
      </c>
      <c r="D5297" t="s">
        <v>21</v>
      </c>
      <c r="E5297" t="s">
        <v>12</v>
      </c>
      <c r="F5297" t="s">
        <v>10</v>
      </c>
      <c r="G5297">
        <v>1738</v>
      </c>
      <c r="H5297" t="str">
        <f t="shared" si="82"/>
        <v>Orta yas</v>
      </c>
    </row>
    <row r="5298" spans="1:8" x14ac:dyDescent="0.3">
      <c r="A5298">
        <v>205296</v>
      </c>
      <c r="B5298">
        <v>21</v>
      </c>
      <c r="C5298" t="s">
        <v>13</v>
      </c>
      <c r="D5298" t="s">
        <v>17</v>
      </c>
      <c r="E5298" t="s">
        <v>9</v>
      </c>
      <c r="F5298" t="s">
        <v>10</v>
      </c>
      <c r="G5298">
        <v>1025</v>
      </c>
      <c r="H5298" t="str">
        <f t="shared" si="82"/>
        <v>Kicik yas</v>
      </c>
    </row>
    <row r="5299" spans="1:8" x14ac:dyDescent="0.3">
      <c r="A5299">
        <v>205297</v>
      </c>
      <c r="B5299">
        <v>43</v>
      </c>
      <c r="C5299" t="s">
        <v>16</v>
      </c>
      <c r="D5299" t="s">
        <v>17</v>
      </c>
      <c r="E5299" t="s">
        <v>15</v>
      </c>
      <c r="F5299" t="s">
        <v>10</v>
      </c>
      <c r="G5299">
        <v>1186</v>
      </c>
      <c r="H5299" t="str">
        <f t="shared" si="82"/>
        <v>Orta yas</v>
      </c>
    </row>
    <row r="5300" spans="1:8" x14ac:dyDescent="0.3">
      <c r="A5300">
        <v>205298</v>
      </c>
      <c r="B5300">
        <v>57</v>
      </c>
      <c r="C5300" t="s">
        <v>7</v>
      </c>
      <c r="D5300" t="s">
        <v>20</v>
      </c>
      <c r="E5300" t="s">
        <v>9</v>
      </c>
      <c r="F5300" t="s">
        <v>10</v>
      </c>
      <c r="G5300">
        <v>1881</v>
      </c>
      <c r="H5300" t="str">
        <f t="shared" si="82"/>
        <v>Yuksek yas</v>
      </c>
    </row>
    <row r="5301" spans="1:8" x14ac:dyDescent="0.3">
      <c r="A5301">
        <v>205299</v>
      </c>
      <c r="B5301">
        <v>26</v>
      </c>
      <c r="C5301" t="s">
        <v>7</v>
      </c>
      <c r="D5301" t="s">
        <v>14</v>
      </c>
      <c r="E5301" t="s">
        <v>12</v>
      </c>
      <c r="F5301" t="s">
        <v>10</v>
      </c>
      <c r="G5301">
        <v>1629</v>
      </c>
      <c r="H5301" t="str">
        <f t="shared" si="82"/>
        <v>Kicik yas</v>
      </c>
    </row>
    <row r="5302" spans="1:8" x14ac:dyDescent="0.3">
      <c r="A5302">
        <v>205300</v>
      </c>
      <c r="B5302">
        <v>72</v>
      </c>
      <c r="C5302" t="s">
        <v>13</v>
      </c>
      <c r="D5302" t="s">
        <v>20</v>
      </c>
      <c r="E5302" t="s">
        <v>9</v>
      </c>
      <c r="F5302" t="s">
        <v>10</v>
      </c>
      <c r="G5302">
        <v>1708</v>
      </c>
      <c r="H5302" t="str">
        <f t="shared" si="82"/>
        <v>Yuksek yas</v>
      </c>
    </row>
    <row r="5303" spans="1:8" x14ac:dyDescent="0.3">
      <c r="A5303">
        <v>205301</v>
      </c>
      <c r="B5303">
        <v>22</v>
      </c>
      <c r="C5303" t="s">
        <v>7</v>
      </c>
      <c r="D5303" t="s">
        <v>14</v>
      </c>
      <c r="E5303" t="s">
        <v>19</v>
      </c>
      <c r="F5303" t="s">
        <v>10</v>
      </c>
      <c r="G5303">
        <v>1115</v>
      </c>
      <c r="H5303" t="str">
        <f t="shared" si="82"/>
        <v>Kicik yas</v>
      </c>
    </row>
    <row r="5304" spans="1:8" x14ac:dyDescent="0.3">
      <c r="A5304">
        <v>205302</v>
      </c>
      <c r="B5304">
        <v>73</v>
      </c>
      <c r="C5304" t="s">
        <v>16</v>
      </c>
      <c r="D5304" t="s">
        <v>20</v>
      </c>
      <c r="E5304" t="s">
        <v>9</v>
      </c>
      <c r="F5304" t="s">
        <v>10</v>
      </c>
      <c r="G5304">
        <v>1814</v>
      </c>
      <c r="H5304" t="str">
        <f t="shared" si="82"/>
        <v>Yuksek yas</v>
      </c>
    </row>
    <row r="5305" spans="1:8" x14ac:dyDescent="0.3">
      <c r="A5305">
        <v>205303</v>
      </c>
      <c r="B5305">
        <v>49</v>
      </c>
      <c r="C5305" t="s">
        <v>16</v>
      </c>
      <c r="D5305" t="s">
        <v>8</v>
      </c>
      <c r="E5305" t="s">
        <v>12</v>
      </c>
      <c r="F5305" t="s">
        <v>10</v>
      </c>
      <c r="G5305">
        <v>1613</v>
      </c>
      <c r="H5305" t="str">
        <f t="shared" si="82"/>
        <v>Orta yas</v>
      </c>
    </row>
    <row r="5306" spans="1:8" x14ac:dyDescent="0.3">
      <c r="A5306">
        <v>205304</v>
      </c>
      <c r="B5306">
        <v>37</v>
      </c>
      <c r="C5306" t="s">
        <v>7</v>
      </c>
      <c r="D5306" t="s">
        <v>14</v>
      </c>
      <c r="E5306" t="s">
        <v>9</v>
      </c>
      <c r="F5306" t="s">
        <v>10</v>
      </c>
      <c r="G5306">
        <v>1891</v>
      </c>
      <c r="H5306" t="str">
        <f t="shared" si="82"/>
        <v>Orta yas</v>
      </c>
    </row>
    <row r="5307" spans="1:8" x14ac:dyDescent="0.3">
      <c r="A5307">
        <v>205305</v>
      </c>
      <c r="B5307">
        <v>67</v>
      </c>
      <c r="C5307" t="s">
        <v>16</v>
      </c>
      <c r="D5307" t="s">
        <v>14</v>
      </c>
      <c r="E5307" t="s">
        <v>9</v>
      </c>
      <c r="F5307" t="s">
        <v>10</v>
      </c>
      <c r="G5307">
        <v>1162</v>
      </c>
      <c r="H5307" t="str">
        <f t="shared" si="82"/>
        <v>Yuksek yas</v>
      </c>
    </row>
    <row r="5308" spans="1:8" x14ac:dyDescent="0.3">
      <c r="A5308">
        <v>205306</v>
      </c>
      <c r="B5308">
        <v>28</v>
      </c>
      <c r="C5308" t="s">
        <v>16</v>
      </c>
      <c r="D5308" t="s">
        <v>21</v>
      </c>
      <c r="E5308" t="s">
        <v>12</v>
      </c>
      <c r="F5308" t="s">
        <v>10</v>
      </c>
      <c r="G5308">
        <v>1413</v>
      </c>
      <c r="H5308" t="str">
        <f t="shared" si="82"/>
        <v>Kicik yas</v>
      </c>
    </row>
    <row r="5309" spans="1:8" x14ac:dyDescent="0.3">
      <c r="A5309">
        <v>205307</v>
      </c>
      <c r="B5309">
        <v>32</v>
      </c>
      <c r="C5309" t="s">
        <v>11</v>
      </c>
      <c r="D5309" t="s">
        <v>8</v>
      </c>
      <c r="E5309" t="s">
        <v>9</v>
      </c>
      <c r="F5309" t="s">
        <v>10</v>
      </c>
      <c r="G5309">
        <v>1177</v>
      </c>
      <c r="H5309" t="str">
        <f t="shared" si="82"/>
        <v>Kicik yas</v>
      </c>
    </row>
    <row r="5310" spans="1:8" x14ac:dyDescent="0.3">
      <c r="A5310">
        <v>205308</v>
      </c>
      <c r="B5310">
        <v>49</v>
      </c>
      <c r="C5310" t="s">
        <v>16</v>
      </c>
      <c r="D5310" t="s">
        <v>18</v>
      </c>
      <c r="E5310" t="s">
        <v>19</v>
      </c>
      <c r="F5310" t="s">
        <v>10</v>
      </c>
      <c r="G5310">
        <v>1984</v>
      </c>
      <c r="H5310" t="str">
        <f t="shared" si="82"/>
        <v>Orta yas</v>
      </c>
    </row>
    <row r="5311" spans="1:8" x14ac:dyDescent="0.3">
      <c r="A5311">
        <v>205309</v>
      </c>
      <c r="B5311">
        <v>45</v>
      </c>
      <c r="C5311" t="s">
        <v>7</v>
      </c>
      <c r="D5311" t="s">
        <v>18</v>
      </c>
      <c r="E5311" t="s">
        <v>9</v>
      </c>
      <c r="F5311" t="s">
        <v>10</v>
      </c>
      <c r="G5311">
        <v>1279</v>
      </c>
      <c r="H5311" t="str">
        <f t="shared" si="82"/>
        <v>Orta yas</v>
      </c>
    </row>
    <row r="5312" spans="1:8" x14ac:dyDescent="0.3">
      <c r="A5312">
        <v>205310</v>
      </c>
      <c r="B5312">
        <v>39</v>
      </c>
      <c r="C5312" t="s">
        <v>7</v>
      </c>
      <c r="D5312" t="s">
        <v>21</v>
      </c>
      <c r="E5312" t="s">
        <v>19</v>
      </c>
      <c r="F5312" t="s">
        <v>10</v>
      </c>
      <c r="G5312">
        <v>1797</v>
      </c>
      <c r="H5312" t="str">
        <f t="shared" si="82"/>
        <v>Orta yas</v>
      </c>
    </row>
    <row r="5313" spans="1:8" x14ac:dyDescent="0.3">
      <c r="A5313">
        <v>205311</v>
      </c>
      <c r="B5313">
        <v>58</v>
      </c>
      <c r="C5313" t="s">
        <v>16</v>
      </c>
      <c r="D5313" t="s">
        <v>18</v>
      </c>
      <c r="E5313" t="s">
        <v>19</v>
      </c>
      <c r="F5313" t="s">
        <v>10</v>
      </c>
      <c r="G5313">
        <v>1211</v>
      </c>
      <c r="H5313" t="str">
        <f t="shared" si="82"/>
        <v>Yuksek yas</v>
      </c>
    </row>
    <row r="5314" spans="1:8" x14ac:dyDescent="0.3">
      <c r="A5314">
        <v>205312</v>
      </c>
      <c r="B5314">
        <v>34</v>
      </c>
      <c r="C5314" t="s">
        <v>7</v>
      </c>
      <c r="D5314" t="s">
        <v>21</v>
      </c>
      <c r="E5314" t="s">
        <v>9</v>
      </c>
      <c r="F5314" t="s">
        <v>10</v>
      </c>
      <c r="G5314">
        <v>1053</v>
      </c>
      <c r="H5314" t="str">
        <f t="shared" ref="H5314:H5377" si="83">IF(B5314=0, "Bilinmir",
    IF(AND(B5314&gt;0, B5314&lt;35), "Kicik yas",
        IF(AND(B5314&gt;=35, B5314&lt;50), "Orta yas",
            "Yuksek yas"
        )
    )
)</f>
        <v>Kicik yas</v>
      </c>
    </row>
    <row r="5315" spans="1:8" x14ac:dyDescent="0.3">
      <c r="A5315">
        <v>205313</v>
      </c>
      <c r="B5315">
        <v>76</v>
      </c>
      <c r="C5315" t="s">
        <v>11</v>
      </c>
      <c r="D5315" t="s">
        <v>18</v>
      </c>
      <c r="E5315" t="s">
        <v>15</v>
      </c>
      <c r="F5315" t="s">
        <v>10</v>
      </c>
      <c r="G5315">
        <v>1066</v>
      </c>
      <c r="H5315" t="str">
        <f t="shared" si="83"/>
        <v>Yuksek yas</v>
      </c>
    </row>
    <row r="5316" spans="1:8" x14ac:dyDescent="0.3">
      <c r="A5316">
        <v>205314</v>
      </c>
      <c r="B5316">
        <v>43</v>
      </c>
      <c r="C5316" t="s">
        <v>16</v>
      </c>
      <c r="D5316" t="s">
        <v>18</v>
      </c>
      <c r="E5316" t="s">
        <v>19</v>
      </c>
      <c r="F5316" t="s">
        <v>10</v>
      </c>
      <c r="G5316">
        <v>1543</v>
      </c>
      <c r="H5316" t="str">
        <f t="shared" si="83"/>
        <v>Orta yas</v>
      </c>
    </row>
    <row r="5317" spans="1:8" x14ac:dyDescent="0.3">
      <c r="A5317">
        <v>205315</v>
      </c>
      <c r="B5317">
        <v>61</v>
      </c>
      <c r="C5317" t="s">
        <v>16</v>
      </c>
      <c r="D5317" t="s">
        <v>18</v>
      </c>
      <c r="E5317" t="s">
        <v>15</v>
      </c>
      <c r="F5317" t="s">
        <v>10</v>
      </c>
      <c r="G5317">
        <v>1762</v>
      </c>
      <c r="H5317" t="str">
        <f t="shared" si="83"/>
        <v>Yuksek yas</v>
      </c>
    </row>
    <row r="5318" spans="1:8" x14ac:dyDescent="0.3">
      <c r="A5318">
        <v>205316</v>
      </c>
      <c r="B5318">
        <v>24</v>
      </c>
      <c r="C5318" t="s">
        <v>16</v>
      </c>
      <c r="D5318" t="s">
        <v>17</v>
      </c>
      <c r="E5318" t="s">
        <v>12</v>
      </c>
      <c r="F5318" t="s">
        <v>10</v>
      </c>
      <c r="G5318">
        <v>1519</v>
      </c>
      <c r="H5318" t="str">
        <f t="shared" si="83"/>
        <v>Kicik yas</v>
      </c>
    </row>
    <row r="5319" spans="1:8" x14ac:dyDescent="0.3">
      <c r="A5319">
        <v>205317</v>
      </c>
      <c r="B5319">
        <v>59</v>
      </c>
      <c r="C5319" t="s">
        <v>7</v>
      </c>
      <c r="D5319" t="s">
        <v>18</v>
      </c>
      <c r="E5319" t="s">
        <v>9</v>
      </c>
      <c r="F5319" t="s">
        <v>10</v>
      </c>
      <c r="G5319">
        <v>1498</v>
      </c>
      <c r="H5319" t="str">
        <f t="shared" si="83"/>
        <v>Yuksek yas</v>
      </c>
    </row>
    <row r="5320" spans="1:8" x14ac:dyDescent="0.3">
      <c r="A5320">
        <v>205318</v>
      </c>
      <c r="B5320">
        <v>74</v>
      </c>
      <c r="C5320" t="s">
        <v>7</v>
      </c>
      <c r="D5320" t="s">
        <v>18</v>
      </c>
      <c r="E5320" t="s">
        <v>9</v>
      </c>
      <c r="F5320" t="s">
        <v>10</v>
      </c>
      <c r="G5320">
        <v>1945</v>
      </c>
      <c r="H5320" t="str">
        <f t="shared" si="83"/>
        <v>Yuksek yas</v>
      </c>
    </row>
    <row r="5321" spans="1:8" x14ac:dyDescent="0.3">
      <c r="A5321">
        <v>205319</v>
      </c>
      <c r="B5321">
        <v>43</v>
      </c>
      <c r="C5321" t="s">
        <v>16</v>
      </c>
      <c r="D5321" t="s">
        <v>8</v>
      </c>
      <c r="E5321" t="s">
        <v>9</v>
      </c>
      <c r="F5321" t="s">
        <v>10</v>
      </c>
      <c r="G5321">
        <v>1430</v>
      </c>
      <c r="H5321" t="str">
        <f t="shared" si="83"/>
        <v>Orta yas</v>
      </c>
    </row>
    <row r="5322" spans="1:8" x14ac:dyDescent="0.3">
      <c r="A5322">
        <v>205320</v>
      </c>
      <c r="B5322">
        <v>42</v>
      </c>
      <c r="C5322" t="s">
        <v>7</v>
      </c>
      <c r="D5322" t="s">
        <v>20</v>
      </c>
      <c r="E5322" t="s">
        <v>15</v>
      </c>
      <c r="F5322" t="s">
        <v>10</v>
      </c>
      <c r="G5322">
        <v>1726</v>
      </c>
      <c r="H5322" t="str">
        <f t="shared" si="83"/>
        <v>Orta yas</v>
      </c>
    </row>
    <row r="5323" spans="1:8" x14ac:dyDescent="0.3">
      <c r="A5323">
        <v>205321</v>
      </c>
      <c r="B5323">
        <v>27</v>
      </c>
      <c r="C5323" t="s">
        <v>7</v>
      </c>
      <c r="D5323" t="s">
        <v>20</v>
      </c>
      <c r="E5323" t="s">
        <v>15</v>
      </c>
      <c r="F5323" t="s">
        <v>10</v>
      </c>
      <c r="G5323">
        <v>1045</v>
      </c>
      <c r="H5323" t="str">
        <f t="shared" si="83"/>
        <v>Kicik yas</v>
      </c>
    </row>
    <row r="5324" spans="1:8" x14ac:dyDescent="0.3">
      <c r="A5324">
        <v>205322</v>
      </c>
      <c r="B5324">
        <v>76</v>
      </c>
      <c r="C5324" t="s">
        <v>16</v>
      </c>
      <c r="D5324" t="s">
        <v>14</v>
      </c>
      <c r="E5324" t="s">
        <v>19</v>
      </c>
      <c r="F5324" t="s">
        <v>10</v>
      </c>
      <c r="G5324">
        <v>1591</v>
      </c>
      <c r="H5324" t="str">
        <f t="shared" si="83"/>
        <v>Yuksek yas</v>
      </c>
    </row>
    <row r="5325" spans="1:8" x14ac:dyDescent="0.3">
      <c r="A5325">
        <v>205323</v>
      </c>
      <c r="B5325">
        <v>62</v>
      </c>
      <c r="C5325" t="s">
        <v>16</v>
      </c>
      <c r="D5325" t="s">
        <v>21</v>
      </c>
      <c r="E5325" t="s">
        <v>9</v>
      </c>
      <c r="F5325" t="s">
        <v>10</v>
      </c>
      <c r="G5325">
        <v>1034</v>
      </c>
      <c r="H5325" t="str">
        <f t="shared" si="83"/>
        <v>Yuksek yas</v>
      </c>
    </row>
    <row r="5326" spans="1:8" x14ac:dyDescent="0.3">
      <c r="A5326">
        <v>205324</v>
      </c>
      <c r="B5326">
        <v>36</v>
      </c>
      <c r="C5326" t="s">
        <v>7</v>
      </c>
      <c r="D5326" t="s">
        <v>8</v>
      </c>
      <c r="E5326" t="s">
        <v>15</v>
      </c>
      <c r="F5326" t="s">
        <v>10</v>
      </c>
      <c r="G5326">
        <v>1188</v>
      </c>
      <c r="H5326" t="str">
        <f t="shared" si="83"/>
        <v>Orta yas</v>
      </c>
    </row>
    <row r="5327" spans="1:8" x14ac:dyDescent="0.3">
      <c r="A5327">
        <v>205325</v>
      </c>
      <c r="B5327">
        <v>28</v>
      </c>
      <c r="C5327" t="s">
        <v>16</v>
      </c>
      <c r="D5327" t="s">
        <v>20</v>
      </c>
      <c r="E5327" t="s">
        <v>9</v>
      </c>
      <c r="F5327" t="s">
        <v>10</v>
      </c>
      <c r="G5327">
        <v>1088</v>
      </c>
      <c r="H5327" t="str">
        <f t="shared" si="83"/>
        <v>Kicik yas</v>
      </c>
    </row>
    <row r="5328" spans="1:8" x14ac:dyDescent="0.3">
      <c r="A5328">
        <v>205326</v>
      </c>
      <c r="B5328">
        <v>30</v>
      </c>
      <c r="C5328" t="s">
        <v>16</v>
      </c>
      <c r="D5328" t="s">
        <v>17</v>
      </c>
      <c r="E5328" t="s">
        <v>9</v>
      </c>
      <c r="F5328" t="s">
        <v>10</v>
      </c>
      <c r="G5328">
        <v>1334</v>
      </c>
      <c r="H5328" t="str">
        <f t="shared" si="83"/>
        <v>Kicik yas</v>
      </c>
    </row>
    <row r="5329" spans="1:8" x14ac:dyDescent="0.3">
      <c r="A5329">
        <v>205327</v>
      </c>
      <c r="B5329">
        <v>70</v>
      </c>
      <c r="C5329" t="s">
        <v>16</v>
      </c>
      <c r="D5329" t="s">
        <v>21</v>
      </c>
      <c r="E5329" t="s">
        <v>12</v>
      </c>
      <c r="F5329" t="s">
        <v>10</v>
      </c>
      <c r="G5329">
        <v>1946</v>
      </c>
      <c r="H5329" t="str">
        <f t="shared" si="83"/>
        <v>Yuksek yas</v>
      </c>
    </row>
    <row r="5330" spans="1:8" x14ac:dyDescent="0.3">
      <c r="A5330">
        <v>205328</v>
      </c>
      <c r="B5330">
        <v>25</v>
      </c>
      <c r="C5330" t="s">
        <v>16</v>
      </c>
      <c r="D5330" t="s">
        <v>20</v>
      </c>
      <c r="E5330" t="s">
        <v>15</v>
      </c>
      <c r="F5330" t="s">
        <v>10</v>
      </c>
      <c r="G5330">
        <v>1958</v>
      </c>
      <c r="H5330" t="str">
        <f t="shared" si="83"/>
        <v>Kicik yas</v>
      </c>
    </row>
    <row r="5331" spans="1:8" x14ac:dyDescent="0.3">
      <c r="A5331">
        <v>205329</v>
      </c>
      <c r="B5331">
        <v>57</v>
      </c>
      <c r="C5331" t="s">
        <v>7</v>
      </c>
      <c r="D5331" t="s">
        <v>18</v>
      </c>
      <c r="E5331" t="s">
        <v>19</v>
      </c>
      <c r="F5331" t="s">
        <v>10</v>
      </c>
      <c r="G5331">
        <v>1135</v>
      </c>
      <c r="H5331" t="str">
        <f t="shared" si="83"/>
        <v>Yuksek yas</v>
      </c>
    </row>
    <row r="5332" spans="1:8" x14ac:dyDescent="0.3">
      <c r="A5332">
        <v>205330</v>
      </c>
      <c r="B5332">
        <v>21</v>
      </c>
      <c r="C5332" t="s">
        <v>16</v>
      </c>
      <c r="D5332" t="s">
        <v>18</v>
      </c>
      <c r="E5332" t="s">
        <v>15</v>
      </c>
      <c r="F5332" t="s">
        <v>10</v>
      </c>
      <c r="G5332">
        <v>1545</v>
      </c>
      <c r="H5332" t="str">
        <f t="shared" si="83"/>
        <v>Kicik yas</v>
      </c>
    </row>
    <row r="5333" spans="1:8" x14ac:dyDescent="0.3">
      <c r="A5333">
        <v>205331</v>
      </c>
      <c r="B5333">
        <v>64</v>
      </c>
      <c r="C5333" t="s">
        <v>13</v>
      </c>
      <c r="D5333" t="s">
        <v>8</v>
      </c>
      <c r="E5333" t="s">
        <v>19</v>
      </c>
      <c r="F5333" t="s">
        <v>10</v>
      </c>
      <c r="G5333">
        <v>1792</v>
      </c>
      <c r="H5333" t="str">
        <f t="shared" si="83"/>
        <v>Yuksek yas</v>
      </c>
    </row>
    <row r="5334" spans="1:8" x14ac:dyDescent="0.3">
      <c r="A5334">
        <v>205332</v>
      </c>
      <c r="B5334">
        <v>48</v>
      </c>
      <c r="C5334" t="s">
        <v>16</v>
      </c>
      <c r="D5334" t="s">
        <v>8</v>
      </c>
      <c r="E5334" t="s">
        <v>19</v>
      </c>
      <c r="F5334" t="s">
        <v>10</v>
      </c>
      <c r="G5334">
        <v>1112</v>
      </c>
      <c r="H5334" t="str">
        <f t="shared" si="83"/>
        <v>Orta yas</v>
      </c>
    </row>
    <row r="5335" spans="1:8" x14ac:dyDescent="0.3">
      <c r="A5335">
        <v>205333</v>
      </c>
      <c r="B5335">
        <v>45</v>
      </c>
      <c r="C5335" t="s">
        <v>13</v>
      </c>
      <c r="D5335" t="s">
        <v>18</v>
      </c>
      <c r="E5335" t="s">
        <v>9</v>
      </c>
      <c r="F5335" t="s">
        <v>10</v>
      </c>
      <c r="G5335">
        <v>1171</v>
      </c>
      <c r="H5335" t="str">
        <f t="shared" si="83"/>
        <v>Orta yas</v>
      </c>
    </row>
    <row r="5336" spans="1:8" x14ac:dyDescent="0.3">
      <c r="A5336">
        <v>205334</v>
      </c>
      <c r="B5336">
        <v>28</v>
      </c>
      <c r="C5336" t="s">
        <v>16</v>
      </c>
      <c r="D5336" t="s">
        <v>21</v>
      </c>
      <c r="E5336" t="s">
        <v>19</v>
      </c>
      <c r="F5336" t="s">
        <v>10</v>
      </c>
      <c r="G5336">
        <v>1338</v>
      </c>
      <c r="H5336" t="str">
        <f t="shared" si="83"/>
        <v>Kicik yas</v>
      </c>
    </row>
    <row r="5337" spans="1:8" x14ac:dyDescent="0.3">
      <c r="A5337">
        <v>205335</v>
      </c>
      <c r="B5337">
        <v>60</v>
      </c>
      <c r="C5337" t="s">
        <v>13</v>
      </c>
      <c r="D5337" t="s">
        <v>21</v>
      </c>
      <c r="E5337" t="s">
        <v>12</v>
      </c>
      <c r="F5337" t="s">
        <v>10</v>
      </c>
      <c r="G5337">
        <v>1554</v>
      </c>
      <c r="H5337" t="str">
        <f t="shared" si="83"/>
        <v>Yuksek yas</v>
      </c>
    </row>
    <row r="5338" spans="1:8" x14ac:dyDescent="0.3">
      <c r="A5338">
        <v>205336</v>
      </c>
      <c r="B5338">
        <v>18</v>
      </c>
      <c r="C5338" t="s">
        <v>13</v>
      </c>
      <c r="D5338" t="s">
        <v>8</v>
      </c>
      <c r="E5338" t="s">
        <v>15</v>
      </c>
      <c r="F5338" t="s">
        <v>10</v>
      </c>
      <c r="G5338">
        <v>1893</v>
      </c>
      <c r="H5338" t="str">
        <f t="shared" si="83"/>
        <v>Kicik yas</v>
      </c>
    </row>
    <row r="5339" spans="1:8" x14ac:dyDescent="0.3">
      <c r="A5339">
        <v>205337</v>
      </c>
      <c r="B5339">
        <v>66</v>
      </c>
      <c r="C5339" t="s">
        <v>16</v>
      </c>
      <c r="D5339" t="s">
        <v>18</v>
      </c>
      <c r="E5339" t="s">
        <v>9</v>
      </c>
      <c r="F5339" t="s">
        <v>10</v>
      </c>
      <c r="G5339">
        <v>1945</v>
      </c>
      <c r="H5339" t="str">
        <f t="shared" si="83"/>
        <v>Yuksek yas</v>
      </c>
    </row>
    <row r="5340" spans="1:8" x14ac:dyDescent="0.3">
      <c r="A5340">
        <v>205338</v>
      </c>
      <c r="B5340">
        <v>64</v>
      </c>
      <c r="C5340" t="s">
        <v>16</v>
      </c>
      <c r="D5340" t="s">
        <v>14</v>
      </c>
      <c r="E5340" t="s">
        <v>12</v>
      </c>
      <c r="F5340" t="s">
        <v>10</v>
      </c>
      <c r="G5340">
        <v>1524</v>
      </c>
      <c r="H5340" t="str">
        <f t="shared" si="83"/>
        <v>Yuksek yas</v>
      </c>
    </row>
    <row r="5341" spans="1:8" x14ac:dyDescent="0.3">
      <c r="A5341">
        <v>205339</v>
      </c>
      <c r="B5341">
        <v>69</v>
      </c>
      <c r="C5341" t="s">
        <v>16</v>
      </c>
      <c r="D5341" t="s">
        <v>8</v>
      </c>
      <c r="E5341" t="s">
        <v>15</v>
      </c>
      <c r="F5341" t="s">
        <v>10</v>
      </c>
      <c r="G5341">
        <v>1173</v>
      </c>
      <c r="H5341" t="str">
        <f t="shared" si="83"/>
        <v>Yuksek yas</v>
      </c>
    </row>
    <row r="5342" spans="1:8" x14ac:dyDescent="0.3">
      <c r="A5342">
        <v>205340</v>
      </c>
      <c r="B5342">
        <v>55</v>
      </c>
      <c r="C5342" t="s">
        <v>13</v>
      </c>
      <c r="D5342" t="s">
        <v>18</v>
      </c>
      <c r="E5342" t="s">
        <v>19</v>
      </c>
      <c r="F5342" t="s">
        <v>10</v>
      </c>
      <c r="G5342">
        <v>1636</v>
      </c>
      <c r="H5342" t="str">
        <f t="shared" si="83"/>
        <v>Yuksek yas</v>
      </c>
    </row>
    <row r="5343" spans="1:8" x14ac:dyDescent="0.3">
      <c r="A5343">
        <v>205341</v>
      </c>
      <c r="B5343">
        <v>41</v>
      </c>
      <c r="C5343" t="s">
        <v>7</v>
      </c>
      <c r="D5343" t="s">
        <v>17</v>
      </c>
      <c r="E5343" t="s">
        <v>19</v>
      </c>
      <c r="F5343" t="s">
        <v>10</v>
      </c>
      <c r="G5343">
        <v>1331</v>
      </c>
      <c r="H5343" t="str">
        <f t="shared" si="83"/>
        <v>Orta yas</v>
      </c>
    </row>
    <row r="5344" spans="1:8" x14ac:dyDescent="0.3">
      <c r="A5344">
        <v>205342</v>
      </c>
      <c r="B5344">
        <v>71</v>
      </c>
      <c r="C5344" t="s">
        <v>7</v>
      </c>
      <c r="D5344" t="s">
        <v>21</v>
      </c>
      <c r="E5344" t="s">
        <v>9</v>
      </c>
      <c r="F5344" t="s">
        <v>10</v>
      </c>
      <c r="G5344">
        <v>1206</v>
      </c>
      <c r="H5344" t="str">
        <f t="shared" si="83"/>
        <v>Yuksek yas</v>
      </c>
    </row>
    <row r="5345" spans="1:8" x14ac:dyDescent="0.3">
      <c r="A5345">
        <v>205343</v>
      </c>
      <c r="B5345">
        <v>77</v>
      </c>
      <c r="C5345" t="s">
        <v>16</v>
      </c>
      <c r="D5345" t="s">
        <v>21</v>
      </c>
      <c r="E5345" t="s">
        <v>12</v>
      </c>
      <c r="F5345" t="s">
        <v>10</v>
      </c>
      <c r="G5345">
        <v>1342</v>
      </c>
      <c r="H5345" t="str">
        <f t="shared" si="83"/>
        <v>Yuksek yas</v>
      </c>
    </row>
    <row r="5346" spans="1:8" x14ac:dyDescent="0.3">
      <c r="A5346">
        <v>205344</v>
      </c>
      <c r="B5346">
        <v>0</v>
      </c>
      <c r="C5346" t="s">
        <v>7</v>
      </c>
      <c r="D5346" t="s">
        <v>21</v>
      </c>
      <c r="E5346" t="s">
        <v>12</v>
      </c>
      <c r="F5346" t="s">
        <v>10</v>
      </c>
      <c r="G5346">
        <v>1948</v>
      </c>
      <c r="H5346" t="str">
        <f t="shared" si="83"/>
        <v>Bilinmir</v>
      </c>
    </row>
    <row r="5347" spans="1:8" x14ac:dyDescent="0.3">
      <c r="A5347">
        <v>205345</v>
      </c>
      <c r="B5347">
        <v>64</v>
      </c>
      <c r="C5347" t="s">
        <v>7</v>
      </c>
      <c r="D5347" t="s">
        <v>20</v>
      </c>
      <c r="E5347" t="s">
        <v>15</v>
      </c>
      <c r="F5347" t="s">
        <v>10</v>
      </c>
      <c r="G5347">
        <v>1958</v>
      </c>
      <c r="H5347" t="str">
        <f t="shared" si="83"/>
        <v>Yuksek yas</v>
      </c>
    </row>
    <row r="5348" spans="1:8" x14ac:dyDescent="0.3">
      <c r="A5348">
        <v>205346</v>
      </c>
      <c r="B5348">
        <v>48</v>
      </c>
      <c r="C5348" t="s">
        <v>16</v>
      </c>
      <c r="D5348" t="s">
        <v>21</v>
      </c>
      <c r="E5348" t="s">
        <v>15</v>
      </c>
      <c r="F5348" t="s">
        <v>10</v>
      </c>
      <c r="G5348">
        <v>1103</v>
      </c>
      <c r="H5348" t="str">
        <f t="shared" si="83"/>
        <v>Orta yas</v>
      </c>
    </row>
    <row r="5349" spans="1:8" x14ac:dyDescent="0.3">
      <c r="A5349">
        <v>205347</v>
      </c>
      <c r="B5349">
        <v>58</v>
      </c>
      <c r="C5349" t="s">
        <v>13</v>
      </c>
      <c r="D5349" t="s">
        <v>18</v>
      </c>
      <c r="E5349" t="s">
        <v>9</v>
      </c>
      <c r="F5349" t="s">
        <v>10</v>
      </c>
      <c r="G5349">
        <v>1641</v>
      </c>
      <c r="H5349" t="str">
        <f t="shared" si="83"/>
        <v>Yuksek yas</v>
      </c>
    </row>
    <row r="5350" spans="1:8" x14ac:dyDescent="0.3">
      <c r="A5350">
        <v>205348</v>
      </c>
      <c r="B5350">
        <v>0</v>
      </c>
      <c r="C5350" t="s">
        <v>16</v>
      </c>
      <c r="D5350" t="s">
        <v>8</v>
      </c>
      <c r="E5350" t="s">
        <v>12</v>
      </c>
      <c r="F5350" t="s">
        <v>10</v>
      </c>
      <c r="G5350">
        <v>1039</v>
      </c>
      <c r="H5350" t="str">
        <f t="shared" si="83"/>
        <v>Bilinmir</v>
      </c>
    </row>
    <row r="5351" spans="1:8" x14ac:dyDescent="0.3">
      <c r="A5351">
        <v>205349</v>
      </c>
      <c r="B5351">
        <v>67</v>
      </c>
      <c r="C5351" t="s">
        <v>7</v>
      </c>
      <c r="D5351" t="s">
        <v>17</v>
      </c>
      <c r="E5351" t="s">
        <v>9</v>
      </c>
      <c r="F5351" t="s">
        <v>10</v>
      </c>
      <c r="G5351">
        <v>1022</v>
      </c>
      <c r="H5351" t="str">
        <f t="shared" si="83"/>
        <v>Yuksek yas</v>
      </c>
    </row>
    <row r="5352" spans="1:8" x14ac:dyDescent="0.3">
      <c r="A5352">
        <v>205350</v>
      </c>
      <c r="B5352">
        <v>43</v>
      </c>
      <c r="C5352" t="s">
        <v>13</v>
      </c>
      <c r="D5352" t="s">
        <v>18</v>
      </c>
      <c r="E5352" t="s">
        <v>19</v>
      </c>
      <c r="F5352" t="s">
        <v>10</v>
      </c>
      <c r="G5352">
        <v>1251</v>
      </c>
      <c r="H5352" t="str">
        <f t="shared" si="83"/>
        <v>Orta yas</v>
      </c>
    </row>
    <row r="5353" spans="1:8" x14ac:dyDescent="0.3">
      <c r="A5353">
        <v>205351</v>
      </c>
      <c r="B5353">
        <v>66</v>
      </c>
      <c r="C5353" t="s">
        <v>7</v>
      </c>
      <c r="D5353" t="s">
        <v>14</v>
      </c>
      <c r="E5353" t="s">
        <v>9</v>
      </c>
      <c r="F5353" t="s">
        <v>10</v>
      </c>
      <c r="G5353">
        <v>1954</v>
      </c>
      <c r="H5353" t="str">
        <f t="shared" si="83"/>
        <v>Yuksek yas</v>
      </c>
    </row>
    <row r="5354" spans="1:8" x14ac:dyDescent="0.3">
      <c r="A5354">
        <v>205352</v>
      </c>
      <c r="B5354">
        <v>67</v>
      </c>
      <c r="C5354" t="s">
        <v>13</v>
      </c>
      <c r="D5354" t="s">
        <v>18</v>
      </c>
      <c r="E5354" t="s">
        <v>15</v>
      </c>
      <c r="F5354" t="s">
        <v>10</v>
      </c>
      <c r="G5354">
        <v>1836</v>
      </c>
      <c r="H5354" t="str">
        <f t="shared" si="83"/>
        <v>Yuksek yas</v>
      </c>
    </row>
    <row r="5355" spans="1:8" x14ac:dyDescent="0.3">
      <c r="A5355">
        <v>205353</v>
      </c>
      <c r="B5355">
        <v>22</v>
      </c>
      <c r="C5355" t="s">
        <v>7</v>
      </c>
      <c r="D5355" t="s">
        <v>18</v>
      </c>
      <c r="E5355" t="s">
        <v>9</v>
      </c>
      <c r="F5355" t="s">
        <v>10</v>
      </c>
      <c r="G5355">
        <v>1289</v>
      </c>
      <c r="H5355" t="str">
        <f t="shared" si="83"/>
        <v>Kicik yas</v>
      </c>
    </row>
    <row r="5356" spans="1:8" x14ac:dyDescent="0.3">
      <c r="A5356">
        <v>205354</v>
      </c>
      <c r="B5356">
        <v>37</v>
      </c>
      <c r="C5356" t="s">
        <v>16</v>
      </c>
      <c r="D5356" t="s">
        <v>8</v>
      </c>
      <c r="E5356" t="s">
        <v>15</v>
      </c>
      <c r="F5356" t="s">
        <v>10</v>
      </c>
      <c r="G5356">
        <v>1201</v>
      </c>
      <c r="H5356" t="str">
        <f t="shared" si="83"/>
        <v>Orta yas</v>
      </c>
    </row>
    <row r="5357" spans="1:8" x14ac:dyDescent="0.3">
      <c r="A5357">
        <v>205355</v>
      </c>
      <c r="B5357">
        <v>69</v>
      </c>
      <c r="C5357" t="s">
        <v>7</v>
      </c>
      <c r="D5357" t="s">
        <v>18</v>
      </c>
      <c r="E5357" t="s">
        <v>12</v>
      </c>
      <c r="F5357" t="s">
        <v>10</v>
      </c>
      <c r="G5357">
        <v>1154</v>
      </c>
      <c r="H5357" t="str">
        <f t="shared" si="83"/>
        <v>Yuksek yas</v>
      </c>
    </row>
    <row r="5358" spans="1:8" x14ac:dyDescent="0.3">
      <c r="A5358">
        <v>205356</v>
      </c>
      <c r="B5358">
        <v>58</v>
      </c>
      <c r="C5358" t="s">
        <v>7</v>
      </c>
      <c r="D5358" t="s">
        <v>14</v>
      </c>
      <c r="E5358" t="s">
        <v>9</v>
      </c>
      <c r="F5358" t="s">
        <v>10</v>
      </c>
      <c r="G5358">
        <v>1566</v>
      </c>
      <c r="H5358" t="str">
        <f t="shared" si="83"/>
        <v>Yuksek yas</v>
      </c>
    </row>
    <row r="5359" spans="1:8" x14ac:dyDescent="0.3">
      <c r="A5359">
        <v>205357</v>
      </c>
      <c r="B5359">
        <v>28</v>
      </c>
      <c r="C5359" t="s">
        <v>13</v>
      </c>
      <c r="D5359" t="s">
        <v>8</v>
      </c>
      <c r="E5359" t="s">
        <v>15</v>
      </c>
      <c r="F5359" t="s">
        <v>10</v>
      </c>
      <c r="G5359">
        <v>1105</v>
      </c>
      <c r="H5359" t="str">
        <f t="shared" si="83"/>
        <v>Kicik yas</v>
      </c>
    </row>
    <row r="5360" spans="1:8" x14ac:dyDescent="0.3">
      <c r="A5360">
        <v>205358</v>
      </c>
      <c r="B5360">
        <v>73</v>
      </c>
      <c r="C5360" t="s">
        <v>7</v>
      </c>
      <c r="D5360" t="s">
        <v>8</v>
      </c>
      <c r="E5360" t="s">
        <v>9</v>
      </c>
      <c r="F5360" t="s">
        <v>10</v>
      </c>
      <c r="G5360">
        <v>1259</v>
      </c>
      <c r="H5360" t="str">
        <f t="shared" si="83"/>
        <v>Yuksek yas</v>
      </c>
    </row>
    <row r="5361" spans="1:8" x14ac:dyDescent="0.3">
      <c r="A5361">
        <v>205359</v>
      </c>
      <c r="B5361">
        <v>71</v>
      </c>
      <c r="C5361" t="s">
        <v>16</v>
      </c>
      <c r="D5361" t="s">
        <v>17</v>
      </c>
      <c r="E5361" t="s">
        <v>19</v>
      </c>
      <c r="F5361" t="s">
        <v>10</v>
      </c>
      <c r="G5361">
        <v>1963</v>
      </c>
      <c r="H5361" t="str">
        <f t="shared" si="83"/>
        <v>Yuksek yas</v>
      </c>
    </row>
    <row r="5362" spans="1:8" x14ac:dyDescent="0.3">
      <c r="A5362">
        <v>205360</v>
      </c>
      <c r="B5362">
        <v>50</v>
      </c>
      <c r="C5362" t="s">
        <v>16</v>
      </c>
      <c r="D5362" t="s">
        <v>14</v>
      </c>
      <c r="E5362" t="s">
        <v>15</v>
      </c>
      <c r="F5362" t="s">
        <v>10</v>
      </c>
      <c r="G5362">
        <v>1199</v>
      </c>
      <c r="H5362" t="str">
        <f t="shared" si="83"/>
        <v>Yuksek yas</v>
      </c>
    </row>
    <row r="5363" spans="1:8" x14ac:dyDescent="0.3">
      <c r="A5363">
        <v>205361</v>
      </c>
      <c r="B5363">
        <v>67</v>
      </c>
      <c r="C5363" t="s">
        <v>16</v>
      </c>
      <c r="D5363" t="s">
        <v>17</v>
      </c>
      <c r="E5363" t="s">
        <v>12</v>
      </c>
      <c r="F5363" t="s">
        <v>10</v>
      </c>
      <c r="G5363">
        <v>1837</v>
      </c>
      <c r="H5363" t="str">
        <f t="shared" si="83"/>
        <v>Yuksek yas</v>
      </c>
    </row>
    <row r="5364" spans="1:8" x14ac:dyDescent="0.3">
      <c r="A5364">
        <v>205362</v>
      </c>
      <c r="B5364">
        <v>55</v>
      </c>
      <c r="C5364" t="s">
        <v>13</v>
      </c>
      <c r="D5364" t="s">
        <v>20</v>
      </c>
      <c r="E5364" t="s">
        <v>15</v>
      </c>
      <c r="F5364" t="s">
        <v>10</v>
      </c>
      <c r="G5364">
        <v>1216</v>
      </c>
      <c r="H5364" t="str">
        <f t="shared" si="83"/>
        <v>Yuksek yas</v>
      </c>
    </row>
    <row r="5365" spans="1:8" x14ac:dyDescent="0.3">
      <c r="A5365">
        <v>205363</v>
      </c>
      <c r="B5365">
        <v>44</v>
      </c>
      <c r="C5365" t="s">
        <v>13</v>
      </c>
      <c r="D5365" t="s">
        <v>18</v>
      </c>
      <c r="E5365" t="s">
        <v>12</v>
      </c>
      <c r="F5365" t="s">
        <v>10</v>
      </c>
      <c r="G5365">
        <v>1410</v>
      </c>
      <c r="H5365" t="str">
        <f t="shared" si="83"/>
        <v>Orta yas</v>
      </c>
    </row>
    <row r="5366" spans="1:8" x14ac:dyDescent="0.3">
      <c r="A5366">
        <v>205364</v>
      </c>
      <c r="B5366">
        <v>51</v>
      </c>
      <c r="C5366" t="s">
        <v>7</v>
      </c>
      <c r="D5366" t="s">
        <v>20</v>
      </c>
      <c r="E5366" t="s">
        <v>12</v>
      </c>
      <c r="F5366" t="s">
        <v>10</v>
      </c>
      <c r="G5366">
        <v>1558</v>
      </c>
      <c r="H5366" t="str">
        <f t="shared" si="83"/>
        <v>Yuksek yas</v>
      </c>
    </row>
    <row r="5367" spans="1:8" x14ac:dyDescent="0.3">
      <c r="A5367">
        <v>205365</v>
      </c>
      <c r="B5367">
        <v>32</v>
      </c>
      <c r="C5367" t="s">
        <v>7</v>
      </c>
      <c r="D5367" t="s">
        <v>20</v>
      </c>
      <c r="E5367" t="s">
        <v>9</v>
      </c>
      <c r="F5367" t="s">
        <v>10</v>
      </c>
      <c r="G5367">
        <v>1881</v>
      </c>
      <c r="H5367" t="str">
        <f t="shared" si="83"/>
        <v>Kicik yas</v>
      </c>
    </row>
    <row r="5368" spans="1:8" x14ac:dyDescent="0.3">
      <c r="A5368">
        <v>205366</v>
      </c>
      <c r="B5368">
        <v>49</v>
      </c>
      <c r="C5368" t="s">
        <v>7</v>
      </c>
      <c r="D5368" t="s">
        <v>20</v>
      </c>
      <c r="E5368" t="s">
        <v>9</v>
      </c>
      <c r="F5368" t="s">
        <v>10</v>
      </c>
      <c r="G5368">
        <v>1116</v>
      </c>
      <c r="H5368" t="str">
        <f t="shared" si="83"/>
        <v>Orta yas</v>
      </c>
    </row>
    <row r="5369" spans="1:8" x14ac:dyDescent="0.3">
      <c r="A5369">
        <v>205367</v>
      </c>
      <c r="B5369">
        <v>78</v>
      </c>
      <c r="C5369" t="s">
        <v>13</v>
      </c>
      <c r="D5369" t="s">
        <v>8</v>
      </c>
      <c r="E5369" t="s">
        <v>19</v>
      </c>
      <c r="F5369" t="s">
        <v>10</v>
      </c>
      <c r="G5369">
        <v>1885</v>
      </c>
      <c r="H5369" t="str">
        <f t="shared" si="83"/>
        <v>Yuksek yas</v>
      </c>
    </row>
    <row r="5370" spans="1:8" x14ac:dyDescent="0.3">
      <c r="A5370">
        <v>205368</v>
      </c>
      <c r="B5370">
        <v>75</v>
      </c>
      <c r="C5370" t="s">
        <v>13</v>
      </c>
      <c r="D5370" t="s">
        <v>20</v>
      </c>
      <c r="E5370" t="s">
        <v>15</v>
      </c>
      <c r="F5370" t="s">
        <v>10</v>
      </c>
      <c r="G5370">
        <v>1423</v>
      </c>
      <c r="H5370" t="str">
        <f t="shared" si="83"/>
        <v>Yuksek yas</v>
      </c>
    </row>
    <row r="5371" spans="1:8" x14ac:dyDescent="0.3">
      <c r="A5371">
        <v>205369</v>
      </c>
      <c r="B5371">
        <v>38</v>
      </c>
      <c r="C5371" t="s">
        <v>7</v>
      </c>
      <c r="D5371" t="s">
        <v>18</v>
      </c>
      <c r="E5371" t="s">
        <v>19</v>
      </c>
      <c r="F5371" t="s">
        <v>10</v>
      </c>
      <c r="G5371">
        <v>1211</v>
      </c>
      <c r="H5371" t="str">
        <f t="shared" si="83"/>
        <v>Orta yas</v>
      </c>
    </row>
    <row r="5372" spans="1:8" x14ac:dyDescent="0.3">
      <c r="A5372">
        <v>205370</v>
      </c>
      <c r="B5372">
        <v>63</v>
      </c>
      <c r="C5372" t="s">
        <v>13</v>
      </c>
      <c r="D5372" t="s">
        <v>18</v>
      </c>
      <c r="E5372" t="s">
        <v>12</v>
      </c>
      <c r="F5372" t="s">
        <v>10</v>
      </c>
      <c r="G5372">
        <v>1154</v>
      </c>
      <c r="H5372" t="str">
        <f t="shared" si="83"/>
        <v>Yuksek yas</v>
      </c>
    </row>
    <row r="5373" spans="1:8" x14ac:dyDescent="0.3">
      <c r="A5373">
        <v>205371</v>
      </c>
      <c r="B5373">
        <v>22</v>
      </c>
      <c r="C5373" t="s">
        <v>13</v>
      </c>
      <c r="D5373" t="s">
        <v>18</v>
      </c>
      <c r="E5373" t="s">
        <v>15</v>
      </c>
      <c r="F5373" t="s">
        <v>10</v>
      </c>
      <c r="G5373">
        <v>1262</v>
      </c>
      <c r="H5373" t="str">
        <f t="shared" si="83"/>
        <v>Kicik yas</v>
      </c>
    </row>
    <row r="5374" spans="1:8" x14ac:dyDescent="0.3">
      <c r="A5374">
        <v>205372</v>
      </c>
      <c r="B5374">
        <v>23</v>
      </c>
      <c r="C5374" t="s">
        <v>16</v>
      </c>
      <c r="D5374" t="s">
        <v>8</v>
      </c>
      <c r="E5374" t="s">
        <v>12</v>
      </c>
      <c r="F5374" t="s">
        <v>10</v>
      </c>
      <c r="G5374">
        <v>1506</v>
      </c>
      <c r="H5374" t="str">
        <f t="shared" si="83"/>
        <v>Kicik yas</v>
      </c>
    </row>
    <row r="5375" spans="1:8" x14ac:dyDescent="0.3">
      <c r="A5375">
        <v>205373</v>
      </c>
      <c r="B5375">
        <v>55</v>
      </c>
      <c r="C5375" t="s">
        <v>16</v>
      </c>
      <c r="D5375" t="s">
        <v>17</v>
      </c>
      <c r="E5375" t="s">
        <v>15</v>
      </c>
      <c r="F5375" t="s">
        <v>10</v>
      </c>
      <c r="G5375">
        <v>1150</v>
      </c>
      <c r="H5375" t="str">
        <f t="shared" si="83"/>
        <v>Yuksek yas</v>
      </c>
    </row>
    <row r="5376" spans="1:8" x14ac:dyDescent="0.3">
      <c r="A5376">
        <v>205374</v>
      </c>
      <c r="B5376">
        <v>0</v>
      </c>
      <c r="C5376" t="s">
        <v>7</v>
      </c>
      <c r="D5376" t="s">
        <v>18</v>
      </c>
      <c r="E5376" t="s">
        <v>19</v>
      </c>
      <c r="F5376" t="s">
        <v>10</v>
      </c>
      <c r="G5376">
        <v>1211</v>
      </c>
      <c r="H5376" t="str">
        <f t="shared" si="83"/>
        <v>Bilinmir</v>
      </c>
    </row>
    <row r="5377" spans="1:8" x14ac:dyDescent="0.3">
      <c r="A5377">
        <v>205375</v>
      </c>
      <c r="B5377">
        <v>39</v>
      </c>
      <c r="C5377" t="s">
        <v>7</v>
      </c>
      <c r="D5377" t="s">
        <v>14</v>
      </c>
      <c r="E5377" t="s">
        <v>12</v>
      </c>
      <c r="F5377" t="s">
        <v>10</v>
      </c>
      <c r="G5377">
        <v>1191</v>
      </c>
      <c r="H5377" t="str">
        <f t="shared" si="83"/>
        <v>Orta yas</v>
      </c>
    </row>
    <row r="5378" spans="1:8" x14ac:dyDescent="0.3">
      <c r="A5378">
        <v>205376</v>
      </c>
      <c r="B5378">
        <v>79</v>
      </c>
      <c r="C5378" t="s">
        <v>16</v>
      </c>
      <c r="D5378" t="s">
        <v>20</v>
      </c>
      <c r="E5378" t="s">
        <v>15</v>
      </c>
      <c r="F5378" t="s">
        <v>10</v>
      </c>
      <c r="G5378">
        <v>1880</v>
      </c>
      <c r="H5378" t="str">
        <f t="shared" ref="H5378:H5441" si="84">IF(B5378=0, "Bilinmir",
    IF(AND(B5378&gt;0, B5378&lt;35), "Kicik yas",
        IF(AND(B5378&gt;=35, B5378&lt;50), "Orta yas",
            "Yuksek yas"
        )
    )
)</f>
        <v>Yuksek yas</v>
      </c>
    </row>
    <row r="5379" spans="1:8" x14ac:dyDescent="0.3">
      <c r="A5379">
        <v>205377</v>
      </c>
      <c r="B5379">
        <v>35</v>
      </c>
      <c r="C5379" t="s">
        <v>13</v>
      </c>
      <c r="D5379" t="s">
        <v>21</v>
      </c>
      <c r="E5379" t="s">
        <v>9</v>
      </c>
      <c r="F5379" t="s">
        <v>10</v>
      </c>
      <c r="G5379">
        <v>1754</v>
      </c>
      <c r="H5379" t="str">
        <f t="shared" si="84"/>
        <v>Orta yas</v>
      </c>
    </row>
    <row r="5380" spans="1:8" x14ac:dyDescent="0.3">
      <c r="A5380">
        <v>205378</v>
      </c>
      <c r="B5380">
        <v>31</v>
      </c>
      <c r="C5380" t="s">
        <v>7</v>
      </c>
      <c r="D5380" t="s">
        <v>20</v>
      </c>
      <c r="E5380" t="s">
        <v>15</v>
      </c>
      <c r="F5380" t="s">
        <v>10</v>
      </c>
      <c r="G5380">
        <v>1097</v>
      </c>
      <c r="H5380" t="str">
        <f t="shared" si="84"/>
        <v>Kicik yas</v>
      </c>
    </row>
    <row r="5381" spans="1:8" x14ac:dyDescent="0.3">
      <c r="A5381">
        <v>205379</v>
      </c>
      <c r="B5381">
        <v>27</v>
      </c>
      <c r="C5381" t="s">
        <v>7</v>
      </c>
      <c r="D5381" t="s">
        <v>17</v>
      </c>
      <c r="E5381" t="s">
        <v>9</v>
      </c>
      <c r="F5381" t="s">
        <v>10</v>
      </c>
      <c r="G5381">
        <v>1540</v>
      </c>
      <c r="H5381" t="str">
        <f t="shared" si="84"/>
        <v>Kicik yas</v>
      </c>
    </row>
    <row r="5382" spans="1:8" x14ac:dyDescent="0.3">
      <c r="A5382">
        <v>205380</v>
      </c>
      <c r="B5382">
        <v>63</v>
      </c>
      <c r="C5382" t="s">
        <v>7</v>
      </c>
      <c r="D5382" t="s">
        <v>20</v>
      </c>
      <c r="E5382" t="s">
        <v>15</v>
      </c>
      <c r="F5382" t="s">
        <v>10</v>
      </c>
      <c r="G5382">
        <v>1700</v>
      </c>
      <c r="H5382" t="str">
        <f t="shared" si="84"/>
        <v>Yuksek yas</v>
      </c>
    </row>
    <row r="5383" spans="1:8" x14ac:dyDescent="0.3">
      <c r="A5383">
        <v>205381</v>
      </c>
      <c r="B5383">
        <v>30</v>
      </c>
      <c r="C5383" t="s">
        <v>13</v>
      </c>
      <c r="D5383" t="s">
        <v>18</v>
      </c>
      <c r="E5383" t="s">
        <v>9</v>
      </c>
      <c r="F5383" t="s">
        <v>10</v>
      </c>
      <c r="G5383">
        <v>1171</v>
      </c>
      <c r="H5383" t="str">
        <f t="shared" si="84"/>
        <v>Kicik yas</v>
      </c>
    </row>
    <row r="5384" spans="1:8" x14ac:dyDescent="0.3">
      <c r="A5384">
        <v>205382</v>
      </c>
      <c r="B5384">
        <v>48</v>
      </c>
      <c r="C5384" t="s">
        <v>16</v>
      </c>
      <c r="D5384" t="s">
        <v>14</v>
      </c>
      <c r="E5384" t="s">
        <v>19</v>
      </c>
      <c r="F5384" t="s">
        <v>10</v>
      </c>
      <c r="G5384">
        <v>1370</v>
      </c>
      <c r="H5384" t="str">
        <f t="shared" si="84"/>
        <v>Orta yas</v>
      </c>
    </row>
    <row r="5385" spans="1:8" x14ac:dyDescent="0.3">
      <c r="A5385">
        <v>205383</v>
      </c>
      <c r="B5385">
        <v>47</v>
      </c>
      <c r="C5385" t="s">
        <v>7</v>
      </c>
      <c r="D5385" t="s">
        <v>20</v>
      </c>
      <c r="E5385" t="s">
        <v>9</v>
      </c>
      <c r="F5385" t="s">
        <v>10</v>
      </c>
      <c r="G5385">
        <v>1708</v>
      </c>
      <c r="H5385" t="str">
        <f t="shared" si="84"/>
        <v>Orta yas</v>
      </c>
    </row>
    <row r="5386" spans="1:8" x14ac:dyDescent="0.3">
      <c r="A5386">
        <v>205384</v>
      </c>
      <c r="B5386">
        <v>20</v>
      </c>
      <c r="C5386" t="s">
        <v>16</v>
      </c>
      <c r="D5386" t="s">
        <v>18</v>
      </c>
      <c r="E5386" t="s">
        <v>12</v>
      </c>
      <c r="F5386" t="s">
        <v>10</v>
      </c>
      <c r="G5386">
        <v>1154</v>
      </c>
      <c r="H5386" t="str">
        <f t="shared" si="84"/>
        <v>Kicik yas</v>
      </c>
    </row>
    <row r="5387" spans="1:8" x14ac:dyDescent="0.3">
      <c r="A5387">
        <v>205385</v>
      </c>
      <c r="B5387">
        <v>47</v>
      </c>
      <c r="C5387" t="s">
        <v>16</v>
      </c>
      <c r="D5387" t="s">
        <v>14</v>
      </c>
      <c r="E5387" t="s">
        <v>19</v>
      </c>
      <c r="F5387" t="s">
        <v>10</v>
      </c>
      <c r="G5387">
        <v>1139</v>
      </c>
      <c r="H5387" t="str">
        <f t="shared" si="84"/>
        <v>Orta yas</v>
      </c>
    </row>
    <row r="5388" spans="1:8" x14ac:dyDescent="0.3">
      <c r="A5388">
        <v>205386</v>
      </c>
      <c r="B5388">
        <v>23</v>
      </c>
      <c r="C5388" t="s">
        <v>13</v>
      </c>
      <c r="D5388" t="s">
        <v>21</v>
      </c>
      <c r="E5388" t="s">
        <v>12</v>
      </c>
      <c r="F5388" t="s">
        <v>10</v>
      </c>
      <c r="G5388">
        <v>1912</v>
      </c>
      <c r="H5388" t="str">
        <f t="shared" si="84"/>
        <v>Kicik yas</v>
      </c>
    </row>
    <row r="5389" spans="1:8" x14ac:dyDescent="0.3">
      <c r="A5389">
        <v>205387</v>
      </c>
      <c r="B5389">
        <v>46</v>
      </c>
      <c r="C5389" t="s">
        <v>11</v>
      </c>
      <c r="D5389" t="s">
        <v>8</v>
      </c>
      <c r="E5389" t="s">
        <v>12</v>
      </c>
      <c r="F5389" t="s">
        <v>10</v>
      </c>
      <c r="G5389">
        <v>1804</v>
      </c>
      <c r="H5389" t="str">
        <f t="shared" si="84"/>
        <v>Orta yas</v>
      </c>
    </row>
    <row r="5390" spans="1:8" x14ac:dyDescent="0.3">
      <c r="A5390">
        <v>205388</v>
      </c>
      <c r="B5390">
        <v>25</v>
      </c>
      <c r="C5390" t="s">
        <v>13</v>
      </c>
      <c r="D5390" t="s">
        <v>20</v>
      </c>
      <c r="E5390" t="s">
        <v>9</v>
      </c>
      <c r="F5390" t="s">
        <v>10</v>
      </c>
      <c r="G5390">
        <v>1801</v>
      </c>
      <c r="H5390" t="str">
        <f t="shared" si="84"/>
        <v>Kicik yas</v>
      </c>
    </row>
    <row r="5391" spans="1:8" x14ac:dyDescent="0.3">
      <c r="A5391">
        <v>205389</v>
      </c>
      <c r="B5391">
        <v>61</v>
      </c>
      <c r="C5391" t="s">
        <v>13</v>
      </c>
      <c r="D5391" t="s">
        <v>14</v>
      </c>
      <c r="E5391" t="s">
        <v>19</v>
      </c>
      <c r="F5391" t="s">
        <v>10</v>
      </c>
      <c r="G5391">
        <v>1255</v>
      </c>
      <c r="H5391" t="str">
        <f t="shared" si="84"/>
        <v>Yuksek yas</v>
      </c>
    </row>
    <row r="5392" spans="1:8" x14ac:dyDescent="0.3">
      <c r="A5392">
        <v>205390</v>
      </c>
      <c r="B5392">
        <v>62</v>
      </c>
      <c r="C5392" t="s">
        <v>13</v>
      </c>
      <c r="D5392" t="s">
        <v>18</v>
      </c>
      <c r="E5392" t="s">
        <v>15</v>
      </c>
      <c r="F5392" t="s">
        <v>10</v>
      </c>
      <c r="G5392">
        <v>1989</v>
      </c>
      <c r="H5392" t="str">
        <f t="shared" si="84"/>
        <v>Yuksek yas</v>
      </c>
    </row>
    <row r="5393" spans="1:8" x14ac:dyDescent="0.3">
      <c r="A5393">
        <v>205391</v>
      </c>
      <c r="B5393">
        <v>60</v>
      </c>
      <c r="C5393" t="s">
        <v>11</v>
      </c>
      <c r="D5393" t="s">
        <v>21</v>
      </c>
      <c r="E5393" t="s">
        <v>9</v>
      </c>
      <c r="F5393" t="s">
        <v>10</v>
      </c>
      <c r="G5393">
        <v>1675</v>
      </c>
      <c r="H5393" t="str">
        <f t="shared" si="84"/>
        <v>Yuksek yas</v>
      </c>
    </row>
    <row r="5394" spans="1:8" x14ac:dyDescent="0.3">
      <c r="A5394">
        <v>205392</v>
      </c>
      <c r="B5394">
        <v>61</v>
      </c>
      <c r="C5394" t="s">
        <v>7</v>
      </c>
      <c r="D5394" t="s">
        <v>17</v>
      </c>
      <c r="E5394" t="s">
        <v>12</v>
      </c>
      <c r="F5394" t="s">
        <v>10</v>
      </c>
      <c r="G5394">
        <v>1645</v>
      </c>
      <c r="H5394" t="str">
        <f t="shared" si="84"/>
        <v>Yuksek yas</v>
      </c>
    </row>
    <row r="5395" spans="1:8" x14ac:dyDescent="0.3">
      <c r="A5395">
        <v>205393</v>
      </c>
      <c r="B5395">
        <v>50</v>
      </c>
      <c r="C5395" t="s">
        <v>16</v>
      </c>
      <c r="D5395" t="s">
        <v>14</v>
      </c>
      <c r="E5395" t="s">
        <v>15</v>
      </c>
      <c r="F5395" t="s">
        <v>10</v>
      </c>
      <c r="G5395">
        <v>1863</v>
      </c>
      <c r="H5395" t="str">
        <f t="shared" si="84"/>
        <v>Yuksek yas</v>
      </c>
    </row>
    <row r="5396" spans="1:8" x14ac:dyDescent="0.3">
      <c r="A5396">
        <v>205394</v>
      </c>
      <c r="B5396">
        <v>34</v>
      </c>
      <c r="C5396" t="s">
        <v>13</v>
      </c>
      <c r="D5396" t="s">
        <v>8</v>
      </c>
      <c r="E5396" t="s">
        <v>9</v>
      </c>
      <c r="F5396" t="s">
        <v>10</v>
      </c>
      <c r="G5396">
        <v>1415</v>
      </c>
      <c r="H5396" t="str">
        <f t="shared" si="84"/>
        <v>Kicik yas</v>
      </c>
    </row>
    <row r="5397" spans="1:8" x14ac:dyDescent="0.3">
      <c r="A5397">
        <v>205395</v>
      </c>
      <c r="B5397">
        <v>65</v>
      </c>
      <c r="C5397" t="s">
        <v>7</v>
      </c>
      <c r="D5397" t="s">
        <v>17</v>
      </c>
      <c r="E5397" t="s">
        <v>15</v>
      </c>
      <c r="F5397" t="s">
        <v>10</v>
      </c>
      <c r="G5397">
        <v>1328</v>
      </c>
      <c r="H5397" t="str">
        <f t="shared" si="84"/>
        <v>Yuksek yas</v>
      </c>
    </row>
    <row r="5398" spans="1:8" x14ac:dyDescent="0.3">
      <c r="A5398">
        <v>205396</v>
      </c>
      <c r="B5398">
        <v>28</v>
      </c>
      <c r="C5398" t="s">
        <v>16</v>
      </c>
      <c r="D5398" t="s">
        <v>20</v>
      </c>
      <c r="E5398" t="s">
        <v>9</v>
      </c>
      <c r="F5398" t="s">
        <v>10</v>
      </c>
      <c r="G5398">
        <v>1377</v>
      </c>
      <c r="H5398" t="str">
        <f t="shared" si="84"/>
        <v>Kicik yas</v>
      </c>
    </row>
    <row r="5399" spans="1:8" x14ac:dyDescent="0.3">
      <c r="A5399">
        <v>205397</v>
      </c>
      <c r="B5399">
        <v>30</v>
      </c>
      <c r="C5399" t="s">
        <v>13</v>
      </c>
      <c r="D5399" t="s">
        <v>14</v>
      </c>
      <c r="E5399" t="s">
        <v>9</v>
      </c>
      <c r="F5399" t="s">
        <v>10</v>
      </c>
      <c r="G5399">
        <v>1917</v>
      </c>
      <c r="H5399" t="str">
        <f t="shared" si="84"/>
        <v>Kicik yas</v>
      </c>
    </row>
    <row r="5400" spans="1:8" x14ac:dyDescent="0.3">
      <c r="A5400">
        <v>205398</v>
      </c>
      <c r="B5400">
        <v>67</v>
      </c>
      <c r="C5400" t="s">
        <v>13</v>
      </c>
      <c r="D5400" t="s">
        <v>8</v>
      </c>
      <c r="E5400" t="s">
        <v>15</v>
      </c>
      <c r="F5400" t="s">
        <v>10</v>
      </c>
      <c r="G5400">
        <v>1265</v>
      </c>
      <c r="H5400" t="str">
        <f t="shared" si="84"/>
        <v>Yuksek yas</v>
      </c>
    </row>
    <row r="5401" spans="1:8" x14ac:dyDescent="0.3">
      <c r="A5401">
        <v>205399</v>
      </c>
      <c r="B5401">
        <v>28</v>
      </c>
      <c r="C5401" t="s">
        <v>7</v>
      </c>
      <c r="D5401" t="s">
        <v>17</v>
      </c>
      <c r="E5401" t="s">
        <v>9</v>
      </c>
      <c r="F5401" t="s">
        <v>10</v>
      </c>
      <c r="G5401">
        <v>1540</v>
      </c>
      <c r="H5401" t="str">
        <f t="shared" si="84"/>
        <v>Kicik yas</v>
      </c>
    </row>
    <row r="5402" spans="1:8" x14ac:dyDescent="0.3">
      <c r="A5402">
        <v>205400</v>
      </c>
      <c r="B5402">
        <v>48</v>
      </c>
      <c r="C5402" t="s">
        <v>16</v>
      </c>
      <c r="D5402" t="s">
        <v>8</v>
      </c>
      <c r="E5402" t="s">
        <v>19</v>
      </c>
      <c r="F5402" t="s">
        <v>10</v>
      </c>
      <c r="G5402">
        <v>1138</v>
      </c>
      <c r="H5402" t="str">
        <f t="shared" si="84"/>
        <v>Orta yas</v>
      </c>
    </row>
    <row r="5403" spans="1:8" x14ac:dyDescent="0.3">
      <c r="A5403">
        <v>205401</v>
      </c>
      <c r="B5403">
        <v>45</v>
      </c>
      <c r="C5403" t="s">
        <v>13</v>
      </c>
      <c r="D5403" t="s">
        <v>18</v>
      </c>
      <c r="E5403" t="s">
        <v>19</v>
      </c>
      <c r="F5403" t="s">
        <v>10</v>
      </c>
      <c r="G5403">
        <v>1859</v>
      </c>
      <c r="H5403" t="str">
        <f t="shared" si="84"/>
        <v>Orta yas</v>
      </c>
    </row>
    <row r="5404" spans="1:8" x14ac:dyDescent="0.3">
      <c r="A5404">
        <v>205402</v>
      </c>
      <c r="B5404">
        <v>61</v>
      </c>
      <c r="C5404" t="s">
        <v>16</v>
      </c>
      <c r="D5404" t="s">
        <v>20</v>
      </c>
      <c r="E5404" t="s">
        <v>19</v>
      </c>
      <c r="F5404" t="s">
        <v>10</v>
      </c>
      <c r="G5404">
        <v>1961</v>
      </c>
      <c r="H5404" t="str">
        <f t="shared" si="84"/>
        <v>Yuksek yas</v>
      </c>
    </row>
    <row r="5405" spans="1:8" x14ac:dyDescent="0.3">
      <c r="A5405">
        <v>205403</v>
      </c>
      <c r="B5405">
        <v>23</v>
      </c>
      <c r="C5405" t="s">
        <v>7</v>
      </c>
      <c r="D5405" t="s">
        <v>17</v>
      </c>
      <c r="E5405" t="s">
        <v>9</v>
      </c>
      <c r="F5405" t="s">
        <v>10</v>
      </c>
      <c r="G5405">
        <v>1823</v>
      </c>
      <c r="H5405" t="str">
        <f t="shared" si="84"/>
        <v>Kicik yas</v>
      </c>
    </row>
    <row r="5406" spans="1:8" x14ac:dyDescent="0.3">
      <c r="A5406">
        <v>205404</v>
      </c>
      <c r="B5406">
        <v>58</v>
      </c>
      <c r="C5406" t="s">
        <v>13</v>
      </c>
      <c r="D5406" t="s">
        <v>21</v>
      </c>
      <c r="E5406" t="s">
        <v>15</v>
      </c>
      <c r="F5406" t="s">
        <v>10</v>
      </c>
      <c r="G5406">
        <v>1596</v>
      </c>
      <c r="H5406" t="str">
        <f t="shared" si="84"/>
        <v>Yuksek yas</v>
      </c>
    </row>
    <row r="5407" spans="1:8" x14ac:dyDescent="0.3">
      <c r="A5407">
        <v>205405</v>
      </c>
      <c r="B5407">
        <v>33</v>
      </c>
      <c r="C5407" t="s">
        <v>11</v>
      </c>
      <c r="D5407" t="s">
        <v>20</v>
      </c>
      <c r="E5407" t="s">
        <v>9</v>
      </c>
      <c r="F5407" t="s">
        <v>10</v>
      </c>
      <c r="G5407">
        <v>1511</v>
      </c>
      <c r="H5407" t="str">
        <f t="shared" si="84"/>
        <v>Kicik yas</v>
      </c>
    </row>
    <row r="5408" spans="1:8" x14ac:dyDescent="0.3">
      <c r="A5408">
        <v>205406</v>
      </c>
      <c r="B5408">
        <v>21</v>
      </c>
      <c r="C5408" t="s">
        <v>11</v>
      </c>
      <c r="D5408" t="s">
        <v>17</v>
      </c>
      <c r="E5408" t="s">
        <v>15</v>
      </c>
      <c r="F5408" t="s">
        <v>10</v>
      </c>
      <c r="G5408">
        <v>1248</v>
      </c>
      <c r="H5408" t="str">
        <f t="shared" si="84"/>
        <v>Kicik yas</v>
      </c>
    </row>
    <row r="5409" spans="1:8" x14ac:dyDescent="0.3">
      <c r="A5409">
        <v>205407</v>
      </c>
      <c r="B5409">
        <v>52</v>
      </c>
      <c r="C5409" t="s">
        <v>7</v>
      </c>
      <c r="D5409" t="s">
        <v>8</v>
      </c>
      <c r="E5409" t="s">
        <v>12</v>
      </c>
      <c r="F5409" t="s">
        <v>10</v>
      </c>
      <c r="G5409">
        <v>1862</v>
      </c>
      <c r="H5409" t="str">
        <f t="shared" si="84"/>
        <v>Yuksek yas</v>
      </c>
    </row>
    <row r="5410" spans="1:8" x14ac:dyDescent="0.3">
      <c r="A5410">
        <v>205408</v>
      </c>
      <c r="B5410">
        <v>77</v>
      </c>
      <c r="C5410" t="s">
        <v>13</v>
      </c>
      <c r="D5410" t="s">
        <v>14</v>
      </c>
      <c r="E5410" t="s">
        <v>12</v>
      </c>
      <c r="F5410" t="s">
        <v>10</v>
      </c>
      <c r="G5410">
        <v>1825</v>
      </c>
      <c r="H5410" t="str">
        <f t="shared" si="84"/>
        <v>Yuksek yas</v>
      </c>
    </row>
    <row r="5411" spans="1:8" x14ac:dyDescent="0.3">
      <c r="A5411">
        <v>205409</v>
      </c>
      <c r="B5411">
        <v>65</v>
      </c>
      <c r="C5411" t="s">
        <v>16</v>
      </c>
      <c r="D5411" t="s">
        <v>8</v>
      </c>
      <c r="E5411" t="s">
        <v>19</v>
      </c>
      <c r="F5411" t="s">
        <v>10</v>
      </c>
      <c r="G5411">
        <v>1744</v>
      </c>
      <c r="H5411" t="str">
        <f t="shared" si="84"/>
        <v>Yuksek yas</v>
      </c>
    </row>
    <row r="5412" spans="1:8" x14ac:dyDescent="0.3">
      <c r="A5412">
        <v>205410</v>
      </c>
      <c r="B5412">
        <v>73</v>
      </c>
      <c r="C5412" t="s">
        <v>13</v>
      </c>
      <c r="D5412" t="s">
        <v>20</v>
      </c>
      <c r="E5412" t="s">
        <v>12</v>
      </c>
      <c r="F5412" t="s">
        <v>10</v>
      </c>
      <c r="G5412">
        <v>1307</v>
      </c>
      <c r="H5412" t="str">
        <f t="shared" si="84"/>
        <v>Yuksek yas</v>
      </c>
    </row>
    <row r="5413" spans="1:8" x14ac:dyDescent="0.3">
      <c r="A5413">
        <v>205411</v>
      </c>
      <c r="B5413">
        <v>76</v>
      </c>
      <c r="C5413" t="s">
        <v>13</v>
      </c>
      <c r="D5413" t="s">
        <v>20</v>
      </c>
      <c r="E5413" t="s">
        <v>12</v>
      </c>
      <c r="F5413" t="s">
        <v>10</v>
      </c>
      <c r="G5413">
        <v>1572</v>
      </c>
      <c r="H5413" t="str">
        <f t="shared" si="84"/>
        <v>Yuksek yas</v>
      </c>
    </row>
    <row r="5414" spans="1:8" x14ac:dyDescent="0.3">
      <c r="A5414">
        <v>205412</v>
      </c>
      <c r="B5414">
        <v>43</v>
      </c>
      <c r="C5414" t="s">
        <v>16</v>
      </c>
      <c r="D5414" t="s">
        <v>18</v>
      </c>
      <c r="E5414" t="s">
        <v>19</v>
      </c>
      <c r="F5414" t="s">
        <v>10</v>
      </c>
      <c r="G5414">
        <v>1784</v>
      </c>
      <c r="H5414" t="str">
        <f t="shared" si="84"/>
        <v>Orta yas</v>
      </c>
    </row>
    <row r="5415" spans="1:8" x14ac:dyDescent="0.3">
      <c r="A5415">
        <v>205413</v>
      </c>
      <c r="B5415">
        <v>79</v>
      </c>
      <c r="C5415" t="s">
        <v>16</v>
      </c>
      <c r="D5415" t="s">
        <v>18</v>
      </c>
      <c r="E5415" t="s">
        <v>12</v>
      </c>
      <c r="F5415" t="s">
        <v>10</v>
      </c>
      <c r="G5415">
        <v>1218</v>
      </c>
      <c r="H5415" t="str">
        <f t="shared" si="84"/>
        <v>Yuksek yas</v>
      </c>
    </row>
    <row r="5416" spans="1:8" x14ac:dyDescent="0.3">
      <c r="A5416">
        <v>205414</v>
      </c>
      <c r="B5416">
        <v>74</v>
      </c>
      <c r="C5416" t="s">
        <v>16</v>
      </c>
      <c r="D5416" t="s">
        <v>21</v>
      </c>
      <c r="E5416" t="s">
        <v>19</v>
      </c>
      <c r="F5416" t="s">
        <v>10</v>
      </c>
      <c r="G5416">
        <v>1797</v>
      </c>
      <c r="H5416" t="str">
        <f t="shared" si="84"/>
        <v>Yuksek yas</v>
      </c>
    </row>
    <row r="5417" spans="1:8" x14ac:dyDescent="0.3">
      <c r="A5417">
        <v>205415</v>
      </c>
      <c r="B5417">
        <v>29</v>
      </c>
      <c r="C5417" t="s">
        <v>7</v>
      </c>
      <c r="D5417" t="s">
        <v>18</v>
      </c>
      <c r="E5417" t="s">
        <v>19</v>
      </c>
      <c r="F5417" t="s">
        <v>10</v>
      </c>
      <c r="G5417">
        <v>1760</v>
      </c>
      <c r="H5417" t="str">
        <f t="shared" si="84"/>
        <v>Kicik yas</v>
      </c>
    </row>
    <row r="5418" spans="1:8" x14ac:dyDescent="0.3">
      <c r="A5418">
        <v>205416</v>
      </c>
      <c r="B5418">
        <v>28</v>
      </c>
      <c r="C5418" t="s">
        <v>11</v>
      </c>
      <c r="D5418" t="s">
        <v>17</v>
      </c>
      <c r="E5418" t="s">
        <v>12</v>
      </c>
      <c r="F5418" t="s">
        <v>10</v>
      </c>
      <c r="G5418">
        <v>1583</v>
      </c>
      <c r="H5418" t="str">
        <f t="shared" si="84"/>
        <v>Kicik yas</v>
      </c>
    </row>
    <row r="5419" spans="1:8" x14ac:dyDescent="0.3">
      <c r="A5419">
        <v>205417</v>
      </c>
      <c r="B5419">
        <v>54</v>
      </c>
      <c r="C5419" t="s">
        <v>16</v>
      </c>
      <c r="D5419" t="s">
        <v>8</v>
      </c>
      <c r="E5419" t="s">
        <v>9</v>
      </c>
      <c r="F5419" t="s">
        <v>10</v>
      </c>
      <c r="G5419">
        <v>1292</v>
      </c>
      <c r="H5419" t="str">
        <f t="shared" si="84"/>
        <v>Yuksek yas</v>
      </c>
    </row>
    <row r="5420" spans="1:8" x14ac:dyDescent="0.3">
      <c r="A5420">
        <v>205418</v>
      </c>
      <c r="B5420">
        <v>42</v>
      </c>
      <c r="C5420" t="s">
        <v>7</v>
      </c>
      <c r="D5420" t="s">
        <v>14</v>
      </c>
      <c r="E5420" t="s">
        <v>15</v>
      </c>
      <c r="F5420" t="s">
        <v>10</v>
      </c>
      <c r="G5420">
        <v>1900</v>
      </c>
      <c r="H5420" t="str">
        <f t="shared" si="84"/>
        <v>Orta yas</v>
      </c>
    </row>
    <row r="5421" spans="1:8" x14ac:dyDescent="0.3">
      <c r="A5421">
        <v>205419</v>
      </c>
      <c r="B5421">
        <v>35</v>
      </c>
      <c r="C5421" t="s">
        <v>13</v>
      </c>
      <c r="D5421" t="s">
        <v>8</v>
      </c>
      <c r="E5421" t="s">
        <v>9</v>
      </c>
      <c r="F5421" t="s">
        <v>10</v>
      </c>
      <c r="G5421">
        <v>1409</v>
      </c>
      <c r="H5421" t="str">
        <f t="shared" si="84"/>
        <v>Orta yas</v>
      </c>
    </row>
    <row r="5422" spans="1:8" x14ac:dyDescent="0.3">
      <c r="A5422">
        <v>205420</v>
      </c>
      <c r="B5422">
        <v>36</v>
      </c>
      <c r="C5422" t="s">
        <v>16</v>
      </c>
      <c r="D5422" t="s">
        <v>21</v>
      </c>
      <c r="E5422" t="s">
        <v>19</v>
      </c>
      <c r="F5422" t="s">
        <v>10</v>
      </c>
      <c r="G5422">
        <v>1197</v>
      </c>
      <c r="H5422" t="str">
        <f t="shared" si="84"/>
        <v>Orta yas</v>
      </c>
    </row>
    <row r="5423" spans="1:8" x14ac:dyDescent="0.3">
      <c r="A5423">
        <v>205421</v>
      </c>
      <c r="B5423">
        <v>40</v>
      </c>
      <c r="C5423" t="s">
        <v>13</v>
      </c>
      <c r="D5423" t="s">
        <v>21</v>
      </c>
      <c r="E5423" t="s">
        <v>15</v>
      </c>
      <c r="F5423" t="s">
        <v>10</v>
      </c>
      <c r="G5423">
        <v>1079</v>
      </c>
      <c r="H5423" t="str">
        <f t="shared" si="84"/>
        <v>Orta yas</v>
      </c>
    </row>
    <row r="5424" spans="1:8" x14ac:dyDescent="0.3">
      <c r="A5424">
        <v>205422</v>
      </c>
      <c r="B5424">
        <v>72</v>
      </c>
      <c r="C5424" t="s">
        <v>11</v>
      </c>
      <c r="D5424" t="s">
        <v>20</v>
      </c>
      <c r="E5424" t="s">
        <v>12</v>
      </c>
      <c r="F5424" t="s">
        <v>10</v>
      </c>
      <c r="G5424">
        <v>1384</v>
      </c>
      <c r="H5424" t="str">
        <f t="shared" si="84"/>
        <v>Yuksek yas</v>
      </c>
    </row>
    <row r="5425" spans="1:8" x14ac:dyDescent="0.3">
      <c r="A5425">
        <v>205423</v>
      </c>
      <c r="B5425">
        <v>55</v>
      </c>
      <c r="C5425" t="s">
        <v>13</v>
      </c>
      <c r="D5425" t="s">
        <v>20</v>
      </c>
      <c r="E5425" t="s">
        <v>15</v>
      </c>
      <c r="F5425" t="s">
        <v>10</v>
      </c>
      <c r="G5425">
        <v>1136</v>
      </c>
      <c r="H5425" t="str">
        <f t="shared" si="84"/>
        <v>Yuksek yas</v>
      </c>
    </row>
    <row r="5426" spans="1:8" x14ac:dyDescent="0.3">
      <c r="A5426">
        <v>205424</v>
      </c>
      <c r="B5426">
        <v>71</v>
      </c>
      <c r="C5426" t="s">
        <v>16</v>
      </c>
      <c r="D5426" t="s">
        <v>8</v>
      </c>
      <c r="E5426" t="s">
        <v>12</v>
      </c>
      <c r="F5426" t="s">
        <v>10</v>
      </c>
      <c r="G5426">
        <v>1212</v>
      </c>
      <c r="H5426" t="str">
        <f t="shared" si="84"/>
        <v>Yuksek yas</v>
      </c>
    </row>
    <row r="5427" spans="1:8" x14ac:dyDescent="0.3">
      <c r="A5427">
        <v>205425</v>
      </c>
      <c r="B5427">
        <v>35</v>
      </c>
      <c r="C5427" t="s">
        <v>11</v>
      </c>
      <c r="D5427" t="s">
        <v>17</v>
      </c>
      <c r="E5427" t="s">
        <v>15</v>
      </c>
      <c r="F5427" t="s">
        <v>10</v>
      </c>
      <c r="G5427">
        <v>1838</v>
      </c>
      <c r="H5427" t="str">
        <f t="shared" si="84"/>
        <v>Orta yas</v>
      </c>
    </row>
    <row r="5428" spans="1:8" x14ac:dyDescent="0.3">
      <c r="A5428">
        <v>205426</v>
      </c>
      <c r="B5428">
        <v>43</v>
      </c>
      <c r="C5428" t="s">
        <v>16</v>
      </c>
      <c r="D5428" t="s">
        <v>14</v>
      </c>
      <c r="E5428" t="s">
        <v>19</v>
      </c>
      <c r="F5428" t="s">
        <v>10</v>
      </c>
      <c r="G5428">
        <v>1618</v>
      </c>
      <c r="H5428" t="str">
        <f t="shared" si="84"/>
        <v>Orta yas</v>
      </c>
    </row>
    <row r="5429" spans="1:8" x14ac:dyDescent="0.3">
      <c r="A5429">
        <v>205427</v>
      </c>
      <c r="B5429">
        <v>23</v>
      </c>
      <c r="C5429" t="s">
        <v>16</v>
      </c>
      <c r="D5429" t="s">
        <v>20</v>
      </c>
      <c r="E5429" t="s">
        <v>12</v>
      </c>
      <c r="F5429" t="s">
        <v>10</v>
      </c>
      <c r="G5429">
        <v>1959</v>
      </c>
      <c r="H5429" t="str">
        <f t="shared" si="84"/>
        <v>Kicik yas</v>
      </c>
    </row>
    <row r="5430" spans="1:8" x14ac:dyDescent="0.3">
      <c r="A5430">
        <v>205428</v>
      </c>
      <c r="B5430">
        <v>21</v>
      </c>
      <c r="C5430" t="s">
        <v>7</v>
      </c>
      <c r="D5430" t="s">
        <v>21</v>
      </c>
      <c r="E5430" t="s">
        <v>9</v>
      </c>
      <c r="F5430" t="s">
        <v>10</v>
      </c>
      <c r="G5430">
        <v>1206</v>
      </c>
      <c r="H5430" t="str">
        <f t="shared" si="84"/>
        <v>Kicik yas</v>
      </c>
    </row>
    <row r="5431" spans="1:8" x14ac:dyDescent="0.3">
      <c r="A5431">
        <v>205429</v>
      </c>
      <c r="B5431">
        <v>61</v>
      </c>
      <c r="C5431" t="s">
        <v>13</v>
      </c>
      <c r="D5431" t="s">
        <v>8</v>
      </c>
      <c r="E5431" t="s">
        <v>19</v>
      </c>
      <c r="F5431" t="s">
        <v>10</v>
      </c>
      <c r="G5431">
        <v>1663</v>
      </c>
      <c r="H5431" t="str">
        <f t="shared" si="84"/>
        <v>Yuksek yas</v>
      </c>
    </row>
    <row r="5432" spans="1:8" x14ac:dyDescent="0.3">
      <c r="A5432">
        <v>205430</v>
      </c>
      <c r="B5432">
        <v>68</v>
      </c>
      <c r="C5432" t="s">
        <v>7</v>
      </c>
      <c r="D5432" t="s">
        <v>8</v>
      </c>
      <c r="E5432" t="s">
        <v>9</v>
      </c>
      <c r="F5432" t="s">
        <v>10</v>
      </c>
      <c r="G5432">
        <v>1132</v>
      </c>
      <c r="H5432" t="str">
        <f t="shared" si="84"/>
        <v>Yuksek yas</v>
      </c>
    </row>
    <row r="5433" spans="1:8" x14ac:dyDescent="0.3">
      <c r="A5433">
        <v>205431</v>
      </c>
      <c r="B5433">
        <v>46</v>
      </c>
      <c r="C5433" t="s">
        <v>13</v>
      </c>
      <c r="D5433" t="s">
        <v>21</v>
      </c>
      <c r="E5433" t="s">
        <v>12</v>
      </c>
      <c r="F5433" t="s">
        <v>10</v>
      </c>
      <c r="G5433">
        <v>1946</v>
      </c>
      <c r="H5433" t="str">
        <f t="shared" si="84"/>
        <v>Orta yas</v>
      </c>
    </row>
    <row r="5434" spans="1:8" x14ac:dyDescent="0.3">
      <c r="A5434">
        <v>205432</v>
      </c>
      <c r="B5434">
        <v>76</v>
      </c>
      <c r="C5434" t="s">
        <v>7</v>
      </c>
      <c r="D5434" t="s">
        <v>17</v>
      </c>
      <c r="E5434" t="s">
        <v>19</v>
      </c>
      <c r="F5434" t="s">
        <v>10</v>
      </c>
      <c r="G5434">
        <v>1165</v>
      </c>
      <c r="H5434" t="str">
        <f t="shared" si="84"/>
        <v>Yuksek yas</v>
      </c>
    </row>
    <row r="5435" spans="1:8" x14ac:dyDescent="0.3">
      <c r="A5435">
        <v>205433</v>
      </c>
      <c r="B5435">
        <v>78</v>
      </c>
      <c r="C5435" t="s">
        <v>11</v>
      </c>
      <c r="D5435" t="s">
        <v>20</v>
      </c>
      <c r="E5435" t="s">
        <v>9</v>
      </c>
      <c r="F5435" t="s">
        <v>10</v>
      </c>
      <c r="G5435">
        <v>1502</v>
      </c>
      <c r="H5435" t="str">
        <f t="shared" si="84"/>
        <v>Yuksek yas</v>
      </c>
    </row>
    <row r="5436" spans="1:8" x14ac:dyDescent="0.3">
      <c r="A5436">
        <v>205434</v>
      </c>
      <c r="B5436">
        <v>51</v>
      </c>
      <c r="C5436" t="s">
        <v>7</v>
      </c>
      <c r="D5436" t="s">
        <v>14</v>
      </c>
      <c r="E5436" t="s">
        <v>12</v>
      </c>
      <c r="F5436" t="s">
        <v>10</v>
      </c>
      <c r="G5436">
        <v>1924</v>
      </c>
      <c r="H5436" t="str">
        <f t="shared" si="84"/>
        <v>Yuksek yas</v>
      </c>
    </row>
    <row r="5437" spans="1:8" x14ac:dyDescent="0.3">
      <c r="A5437">
        <v>205435</v>
      </c>
      <c r="B5437">
        <v>34</v>
      </c>
      <c r="C5437" t="s">
        <v>7</v>
      </c>
      <c r="D5437" t="s">
        <v>18</v>
      </c>
      <c r="E5437" t="s">
        <v>9</v>
      </c>
      <c r="F5437" t="s">
        <v>10</v>
      </c>
      <c r="G5437">
        <v>1429</v>
      </c>
      <c r="H5437" t="str">
        <f t="shared" si="84"/>
        <v>Kicik yas</v>
      </c>
    </row>
    <row r="5438" spans="1:8" x14ac:dyDescent="0.3">
      <c r="A5438">
        <v>205436</v>
      </c>
      <c r="B5438">
        <v>60</v>
      </c>
      <c r="C5438" t="s">
        <v>16</v>
      </c>
      <c r="D5438" t="s">
        <v>17</v>
      </c>
      <c r="E5438" t="s">
        <v>19</v>
      </c>
      <c r="F5438" t="s">
        <v>10</v>
      </c>
      <c r="G5438">
        <v>1179</v>
      </c>
      <c r="H5438" t="str">
        <f t="shared" si="84"/>
        <v>Yuksek yas</v>
      </c>
    </row>
    <row r="5439" spans="1:8" x14ac:dyDescent="0.3">
      <c r="A5439">
        <v>205437</v>
      </c>
      <c r="B5439">
        <v>60</v>
      </c>
      <c r="C5439" t="s">
        <v>7</v>
      </c>
      <c r="D5439" t="s">
        <v>17</v>
      </c>
      <c r="E5439" t="s">
        <v>9</v>
      </c>
      <c r="F5439" t="s">
        <v>10</v>
      </c>
      <c r="G5439">
        <v>1120</v>
      </c>
      <c r="H5439" t="str">
        <f t="shared" si="84"/>
        <v>Yuksek yas</v>
      </c>
    </row>
    <row r="5440" spans="1:8" x14ac:dyDescent="0.3">
      <c r="A5440">
        <v>205438</v>
      </c>
      <c r="B5440">
        <v>70</v>
      </c>
      <c r="C5440" t="s">
        <v>16</v>
      </c>
      <c r="D5440" t="s">
        <v>8</v>
      </c>
      <c r="E5440" t="s">
        <v>15</v>
      </c>
      <c r="F5440" t="s">
        <v>10</v>
      </c>
      <c r="G5440">
        <v>1173</v>
      </c>
      <c r="H5440" t="str">
        <f t="shared" si="84"/>
        <v>Yuksek yas</v>
      </c>
    </row>
    <row r="5441" spans="1:8" x14ac:dyDescent="0.3">
      <c r="A5441">
        <v>205439</v>
      </c>
      <c r="B5441">
        <v>33</v>
      </c>
      <c r="C5441" t="s">
        <v>13</v>
      </c>
      <c r="D5441" t="s">
        <v>17</v>
      </c>
      <c r="E5441" t="s">
        <v>19</v>
      </c>
      <c r="F5441" t="s">
        <v>10</v>
      </c>
      <c r="G5441">
        <v>1330</v>
      </c>
      <c r="H5441" t="str">
        <f t="shared" si="84"/>
        <v>Kicik yas</v>
      </c>
    </row>
    <row r="5442" spans="1:8" x14ac:dyDescent="0.3">
      <c r="A5442">
        <v>205440</v>
      </c>
      <c r="B5442">
        <v>19</v>
      </c>
      <c r="C5442" t="s">
        <v>7</v>
      </c>
      <c r="D5442" t="s">
        <v>8</v>
      </c>
      <c r="E5442" t="s">
        <v>9</v>
      </c>
      <c r="F5442" t="s">
        <v>10</v>
      </c>
      <c r="G5442">
        <v>1067</v>
      </c>
      <c r="H5442" t="str">
        <f t="shared" ref="H5442:H5505" si="85">IF(B5442=0, "Bilinmir",
    IF(AND(B5442&gt;0, B5442&lt;35), "Kicik yas",
        IF(AND(B5442&gt;=35, B5442&lt;50), "Orta yas",
            "Yuksek yas"
        )
    )
)</f>
        <v>Kicik yas</v>
      </c>
    </row>
    <row r="5443" spans="1:8" x14ac:dyDescent="0.3">
      <c r="A5443">
        <v>205441</v>
      </c>
      <c r="B5443">
        <v>51</v>
      </c>
      <c r="C5443" t="s">
        <v>16</v>
      </c>
      <c r="D5443" t="s">
        <v>17</v>
      </c>
      <c r="E5443" t="s">
        <v>15</v>
      </c>
      <c r="F5443" t="s">
        <v>10</v>
      </c>
      <c r="G5443">
        <v>1698</v>
      </c>
      <c r="H5443" t="str">
        <f t="shared" si="85"/>
        <v>Yuksek yas</v>
      </c>
    </row>
    <row r="5444" spans="1:8" x14ac:dyDescent="0.3">
      <c r="A5444">
        <v>205442</v>
      </c>
      <c r="B5444">
        <v>72</v>
      </c>
      <c r="C5444" t="s">
        <v>16</v>
      </c>
      <c r="D5444" t="s">
        <v>20</v>
      </c>
      <c r="E5444" t="s">
        <v>19</v>
      </c>
      <c r="F5444" t="s">
        <v>10</v>
      </c>
      <c r="G5444">
        <v>1137</v>
      </c>
      <c r="H5444" t="str">
        <f t="shared" si="85"/>
        <v>Yuksek yas</v>
      </c>
    </row>
    <row r="5445" spans="1:8" x14ac:dyDescent="0.3">
      <c r="A5445">
        <v>205443</v>
      </c>
      <c r="B5445">
        <v>25</v>
      </c>
      <c r="C5445" t="s">
        <v>7</v>
      </c>
      <c r="D5445" t="s">
        <v>8</v>
      </c>
      <c r="E5445" t="s">
        <v>9</v>
      </c>
      <c r="F5445" t="s">
        <v>10</v>
      </c>
      <c r="G5445">
        <v>1865</v>
      </c>
      <c r="H5445" t="str">
        <f t="shared" si="85"/>
        <v>Kicik yas</v>
      </c>
    </row>
    <row r="5446" spans="1:8" x14ac:dyDescent="0.3">
      <c r="A5446">
        <v>205444</v>
      </c>
      <c r="B5446">
        <v>30</v>
      </c>
      <c r="C5446" t="s">
        <v>13</v>
      </c>
      <c r="D5446" t="s">
        <v>18</v>
      </c>
      <c r="E5446" t="s">
        <v>9</v>
      </c>
      <c r="F5446" t="s">
        <v>10</v>
      </c>
      <c r="G5446">
        <v>1899</v>
      </c>
      <c r="H5446" t="str">
        <f t="shared" si="85"/>
        <v>Kicik yas</v>
      </c>
    </row>
    <row r="5447" spans="1:8" x14ac:dyDescent="0.3">
      <c r="A5447">
        <v>205445</v>
      </c>
      <c r="B5447">
        <v>59</v>
      </c>
      <c r="C5447" t="s">
        <v>11</v>
      </c>
      <c r="D5447" t="s">
        <v>20</v>
      </c>
      <c r="E5447" t="s">
        <v>12</v>
      </c>
      <c r="F5447" t="s">
        <v>10</v>
      </c>
      <c r="G5447">
        <v>1307</v>
      </c>
      <c r="H5447" t="str">
        <f t="shared" si="85"/>
        <v>Yuksek yas</v>
      </c>
    </row>
    <row r="5448" spans="1:8" x14ac:dyDescent="0.3">
      <c r="A5448">
        <v>205446</v>
      </c>
      <c r="B5448">
        <v>25</v>
      </c>
      <c r="C5448" t="s">
        <v>16</v>
      </c>
      <c r="D5448" t="s">
        <v>17</v>
      </c>
      <c r="E5448" t="s">
        <v>9</v>
      </c>
      <c r="F5448" t="s">
        <v>10</v>
      </c>
      <c r="G5448">
        <v>1329</v>
      </c>
      <c r="H5448" t="str">
        <f t="shared" si="85"/>
        <v>Kicik yas</v>
      </c>
    </row>
    <row r="5449" spans="1:8" x14ac:dyDescent="0.3">
      <c r="A5449">
        <v>205447</v>
      </c>
      <c r="B5449">
        <v>47</v>
      </c>
      <c r="C5449" t="s">
        <v>13</v>
      </c>
      <c r="D5449" t="s">
        <v>20</v>
      </c>
      <c r="E5449" t="s">
        <v>12</v>
      </c>
      <c r="F5449" t="s">
        <v>10</v>
      </c>
      <c r="G5449">
        <v>1992</v>
      </c>
      <c r="H5449" t="str">
        <f t="shared" si="85"/>
        <v>Orta yas</v>
      </c>
    </row>
    <row r="5450" spans="1:8" x14ac:dyDescent="0.3">
      <c r="A5450">
        <v>205448</v>
      </c>
      <c r="B5450">
        <v>49</v>
      </c>
      <c r="C5450" t="s">
        <v>7</v>
      </c>
      <c r="D5450" t="s">
        <v>14</v>
      </c>
      <c r="E5450" t="s">
        <v>15</v>
      </c>
      <c r="F5450" t="s">
        <v>10</v>
      </c>
      <c r="G5450">
        <v>1237</v>
      </c>
      <c r="H5450" t="str">
        <f t="shared" si="85"/>
        <v>Orta yas</v>
      </c>
    </row>
    <row r="5451" spans="1:8" x14ac:dyDescent="0.3">
      <c r="A5451">
        <v>205449</v>
      </c>
      <c r="B5451">
        <v>53</v>
      </c>
      <c r="C5451" t="s">
        <v>16</v>
      </c>
      <c r="D5451" t="s">
        <v>8</v>
      </c>
      <c r="E5451" t="s">
        <v>9</v>
      </c>
      <c r="F5451" t="s">
        <v>10</v>
      </c>
      <c r="G5451">
        <v>1529</v>
      </c>
      <c r="H5451" t="str">
        <f t="shared" si="85"/>
        <v>Yuksek yas</v>
      </c>
    </row>
    <row r="5452" spans="1:8" x14ac:dyDescent="0.3">
      <c r="A5452">
        <v>205450</v>
      </c>
      <c r="B5452">
        <v>64</v>
      </c>
      <c r="C5452" t="s">
        <v>7</v>
      </c>
      <c r="D5452" t="s">
        <v>8</v>
      </c>
      <c r="E5452" t="s">
        <v>19</v>
      </c>
      <c r="F5452" t="s">
        <v>10</v>
      </c>
      <c r="G5452">
        <v>1075</v>
      </c>
      <c r="H5452" t="str">
        <f t="shared" si="85"/>
        <v>Yuksek yas</v>
      </c>
    </row>
    <row r="5453" spans="1:8" x14ac:dyDescent="0.3">
      <c r="A5453">
        <v>205451</v>
      </c>
      <c r="B5453">
        <v>47</v>
      </c>
      <c r="C5453" t="s">
        <v>13</v>
      </c>
      <c r="D5453" t="s">
        <v>21</v>
      </c>
      <c r="E5453" t="s">
        <v>12</v>
      </c>
      <c r="F5453" t="s">
        <v>10</v>
      </c>
      <c r="G5453">
        <v>1946</v>
      </c>
      <c r="H5453" t="str">
        <f t="shared" si="85"/>
        <v>Orta yas</v>
      </c>
    </row>
    <row r="5454" spans="1:8" x14ac:dyDescent="0.3">
      <c r="A5454">
        <v>205452</v>
      </c>
      <c r="B5454">
        <v>18</v>
      </c>
      <c r="C5454" t="s">
        <v>13</v>
      </c>
      <c r="D5454" t="s">
        <v>17</v>
      </c>
      <c r="E5454" t="s">
        <v>15</v>
      </c>
      <c r="F5454" t="s">
        <v>10</v>
      </c>
      <c r="G5454">
        <v>1150</v>
      </c>
      <c r="H5454" t="str">
        <f t="shared" si="85"/>
        <v>Kicik yas</v>
      </c>
    </row>
    <row r="5455" spans="1:8" x14ac:dyDescent="0.3">
      <c r="A5455">
        <v>205453</v>
      </c>
      <c r="B5455">
        <v>60</v>
      </c>
      <c r="C5455" t="s">
        <v>13</v>
      </c>
      <c r="D5455" t="s">
        <v>20</v>
      </c>
      <c r="E5455" t="s">
        <v>12</v>
      </c>
      <c r="F5455" t="s">
        <v>10</v>
      </c>
      <c r="G5455">
        <v>1619</v>
      </c>
      <c r="H5455" t="str">
        <f t="shared" si="85"/>
        <v>Yuksek yas</v>
      </c>
    </row>
    <row r="5456" spans="1:8" x14ac:dyDescent="0.3">
      <c r="A5456">
        <v>205454</v>
      </c>
      <c r="B5456">
        <v>0</v>
      </c>
      <c r="C5456" t="s">
        <v>13</v>
      </c>
      <c r="D5456" t="s">
        <v>18</v>
      </c>
      <c r="E5456" t="s">
        <v>15</v>
      </c>
      <c r="F5456" t="s">
        <v>10</v>
      </c>
      <c r="G5456">
        <v>1664</v>
      </c>
      <c r="H5456" t="str">
        <f t="shared" si="85"/>
        <v>Bilinmir</v>
      </c>
    </row>
    <row r="5457" spans="1:8" x14ac:dyDescent="0.3">
      <c r="A5457">
        <v>205455</v>
      </c>
      <c r="B5457">
        <v>34</v>
      </c>
      <c r="C5457" t="s">
        <v>13</v>
      </c>
      <c r="D5457" t="s">
        <v>17</v>
      </c>
      <c r="E5457" t="s">
        <v>12</v>
      </c>
      <c r="F5457" t="s">
        <v>10</v>
      </c>
      <c r="G5457">
        <v>1315</v>
      </c>
      <c r="H5457" t="str">
        <f t="shared" si="85"/>
        <v>Kicik yas</v>
      </c>
    </row>
    <row r="5458" spans="1:8" x14ac:dyDescent="0.3">
      <c r="A5458">
        <v>205456</v>
      </c>
      <c r="B5458">
        <v>76</v>
      </c>
      <c r="C5458" t="s">
        <v>7</v>
      </c>
      <c r="D5458" t="s">
        <v>14</v>
      </c>
      <c r="E5458" t="s">
        <v>9</v>
      </c>
      <c r="F5458" t="s">
        <v>10</v>
      </c>
      <c r="G5458">
        <v>1036</v>
      </c>
      <c r="H5458" t="str">
        <f t="shared" si="85"/>
        <v>Yuksek yas</v>
      </c>
    </row>
    <row r="5459" spans="1:8" x14ac:dyDescent="0.3">
      <c r="A5459">
        <v>205457</v>
      </c>
      <c r="B5459">
        <v>37</v>
      </c>
      <c r="C5459" t="s">
        <v>13</v>
      </c>
      <c r="D5459" t="s">
        <v>17</v>
      </c>
      <c r="E5459" t="s">
        <v>19</v>
      </c>
      <c r="F5459" t="s">
        <v>10</v>
      </c>
      <c r="G5459">
        <v>1963</v>
      </c>
      <c r="H5459" t="str">
        <f t="shared" si="85"/>
        <v>Orta yas</v>
      </c>
    </row>
    <row r="5460" spans="1:8" x14ac:dyDescent="0.3">
      <c r="A5460">
        <v>205458</v>
      </c>
      <c r="B5460">
        <v>41</v>
      </c>
      <c r="C5460" t="s">
        <v>13</v>
      </c>
      <c r="D5460" t="s">
        <v>21</v>
      </c>
      <c r="E5460" t="s">
        <v>9</v>
      </c>
      <c r="F5460" t="s">
        <v>10</v>
      </c>
      <c r="G5460">
        <v>1844</v>
      </c>
      <c r="H5460" t="str">
        <f t="shared" si="85"/>
        <v>Orta yas</v>
      </c>
    </row>
    <row r="5461" spans="1:8" x14ac:dyDescent="0.3">
      <c r="A5461">
        <v>205459</v>
      </c>
      <c r="B5461">
        <v>67</v>
      </c>
      <c r="C5461" t="s">
        <v>16</v>
      </c>
      <c r="D5461" t="s">
        <v>17</v>
      </c>
      <c r="E5461" t="s">
        <v>15</v>
      </c>
      <c r="F5461" t="s">
        <v>10</v>
      </c>
      <c r="G5461">
        <v>1657</v>
      </c>
      <c r="H5461" t="str">
        <f t="shared" si="85"/>
        <v>Yuksek yas</v>
      </c>
    </row>
    <row r="5462" spans="1:8" x14ac:dyDescent="0.3">
      <c r="A5462">
        <v>205460</v>
      </c>
      <c r="B5462">
        <v>0</v>
      </c>
      <c r="C5462" t="s">
        <v>13</v>
      </c>
      <c r="D5462" t="s">
        <v>8</v>
      </c>
      <c r="E5462" t="s">
        <v>19</v>
      </c>
      <c r="F5462" t="s">
        <v>10</v>
      </c>
      <c r="G5462">
        <v>1125</v>
      </c>
      <c r="H5462" t="str">
        <f t="shared" si="85"/>
        <v>Bilinmir</v>
      </c>
    </row>
    <row r="5463" spans="1:8" x14ac:dyDescent="0.3">
      <c r="A5463">
        <v>205461</v>
      </c>
      <c r="B5463">
        <v>46</v>
      </c>
      <c r="C5463" t="s">
        <v>16</v>
      </c>
      <c r="D5463" t="s">
        <v>8</v>
      </c>
      <c r="E5463" t="s">
        <v>9</v>
      </c>
      <c r="F5463" t="s">
        <v>10</v>
      </c>
      <c r="G5463">
        <v>1796</v>
      </c>
      <c r="H5463" t="str">
        <f t="shared" si="85"/>
        <v>Orta yas</v>
      </c>
    </row>
    <row r="5464" spans="1:8" x14ac:dyDescent="0.3">
      <c r="A5464">
        <v>205462</v>
      </c>
      <c r="B5464">
        <v>39</v>
      </c>
      <c r="C5464" t="s">
        <v>16</v>
      </c>
      <c r="D5464" t="s">
        <v>20</v>
      </c>
      <c r="E5464" t="s">
        <v>12</v>
      </c>
      <c r="F5464" t="s">
        <v>10</v>
      </c>
      <c r="G5464">
        <v>1619</v>
      </c>
      <c r="H5464" t="str">
        <f t="shared" si="85"/>
        <v>Orta yas</v>
      </c>
    </row>
    <row r="5465" spans="1:8" x14ac:dyDescent="0.3">
      <c r="A5465">
        <v>205463</v>
      </c>
      <c r="B5465">
        <v>61</v>
      </c>
      <c r="C5465" t="s">
        <v>16</v>
      </c>
      <c r="D5465" t="s">
        <v>8</v>
      </c>
      <c r="E5465" t="s">
        <v>15</v>
      </c>
      <c r="F5465" t="s">
        <v>10</v>
      </c>
      <c r="G5465">
        <v>1285</v>
      </c>
      <c r="H5465" t="str">
        <f t="shared" si="85"/>
        <v>Yuksek yas</v>
      </c>
    </row>
    <row r="5466" spans="1:8" x14ac:dyDescent="0.3">
      <c r="A5466">
        <v>205464</v>
      </c>
      <c r="B5466">
        <v>26</v>
      </c>
      <c r="C5466" t="s">
        <v>7</v>
      </c>
      <c r="D5466" t="s">
        <v>18</v>
      </c>
      <c r="E5466" t="s">
        <v>9</v>
      </c>
      <c r="F5466" t="s">
        <v>10</v>
      </c>
      <c r="G5466">
        <v>1239</v>
      </c>
      <c r="H5466" t="str">
        <f t="shared" si="85"/>
        <v>Kicik yas</v>
      </c>
    </row>
    <row r="5467" spans="1:8" x14ac:dyDescent="0.3">
      <c r="A5467">
        <v>205465</v>
      </c>
      <c r="B5467">
        <v>54</v>
      </c>
      <c r="C5467" t="s">
        <v>7</v>
      </c>
      <c r="D5467" t="s">
        <v>18</v>
      </c>
      <c r="E5467" t="s">
        <v>9</v>
      </c>
      <c r="F5467" t="s">
        <v>10</v>
      </c>
      <c r="G5467">
        <v>1886</v>
      </c>
      <c r="H5467" t="str">
        <f t="shared" si="85"/>
        <v>Yuksek yas</v>
      </c>
    </row>
    <row r="5468" spans="1:8" x14ac:dyDescent="0.3">
      <c r="A5468">
        <v>205466</v>
      </c>
      <c r="B5468">
        <v>27</v>
      </c>
      <c r="C5468" t="s">
        <v>16</v>
      </c>
      <c r="D5468" t="s">
        <v>8</v>
      </c>
      <c r="E5468" t="s">
        <v>12</v>
      </c>
      <c r="F5468" t="s">
        <v>10</v>
      </c>
      <c r="G5468">
        <v>1613</v>
      </c>
      <c r="H5468" t="str">
        <f t="shared" si="85"/>
        <v>Kicik yas</v>
      </c>
    </row>
    <row r="5469" spans="1:8" x14ac:dyDescent="0.3">
      <c r="A5469">
        <v>205467</v>
      </c>
      <c r="B5469">
        <v>53</v>
      </c>
      <c r="C5469" t="s">
        <v>7</v>
      </c>
      <c r="D5469" t="s">
        <v>18</v>
      </c>
      <c r="E5469" t="s">
        <v>15</v>
      </c>
      <c r="F5469" t="s">
        <v>10</v>
      </c>
      <c r="G5469">
        <v>1219</v>
      </c>
      <c r="H5469" t="str">
        <f t="shared" si="85"/>
        <v>Yuksek yas</v>
      </c>
    </row>
    <row r="5470" spans="1:8" x14ac:dyDescent="0.3">
      <c r="A5470">
        <v>205468</v>
      </c>
      <c r="B5470">
        <v>54</v>
      </c>
      <c r="C5470" t="s">
        <v>13</v>
      </c>
      <c r="D5470" t="s">
        <v>8</v>
      </c>
      <c r="E5470" t="s">
        <v>12</v>
      </c>
      <c r="F5470" t="s">
        <v>10</v>
      </c>
      <c r="G5470">
        <v>1006</v>
      </c>
      <c r="H5470" t="str">
        <f t="shared" si="85"/>
        <v>Yuksek yas</v>
      </c>
    </row>
    <row r="5471" spans="1:8" x14ac:dyDescent="0.3">
      <c r="A5471">
        <v>205469</v>
      </c>
      <c r="B5471">
        <v>45</v>
      </c>
      <c r="C5471" t="s">
        <v>11</v>
      </c>
      <c r="D5471" t="s">
        <v>17</v>
      </c>
      <c r="E5471" t="s">
        <v>12</v>
      </c>
      <c r="F5471" t="s">
        <v>10</v>
      </c>
      <c r="G5471">
        <v>1215</v>
      </c>
      <c r="H5471" t="str">
        <f t="shared" si="85"/>
        <v>Orta yas</v>
      </c>
    </row>
    <row r="5472" spans="1:8" x14ac:dyDescent="0.3">
      <c r="A5472">
        <v>205470</v>
      </c>
      <c r="B5472">
        <v>45</v>
      </c>
      <c r="C5472" t="s">
        <v>13</v>
      </c>
      <c r="D5472" t="s">
        <v>17</v>
      </c>
      <c r="E5472" t="s">
        <v>19</v>
      </c>
      <c r="F5472" t="s">
        <v>10</v>
      </c>
      <c r="G5472">
        <v>1680</v>
      </c>
      <c r="H5472" t="str">
        <f t="shared" si="85"/>
        <v>Orta yas</v>
      </c>
    </row>
    <row r="5473" spans="1:8" x14ac:dyDescent="0.3">
      <c r="A5473">
        <v>205471</v>
      </c>
      <c r="B5473">
        <v>59</v>
      </c>
      <c r="C5473" t="s">
        <v>13</v>
      </c>
      <c r="D5473" t="s">
        <v>17</v>
      </c>
      <c r="E5473" t="s">
        <v>12</v>
      </c>
      <c r="F5473" t="s">
        <v>10</v>
      </c>
      <c r="G5473">
        <v>1585</v>
      </c>
      <c r="H5473" t="str">
        <f t="shared" si="85"/>
        <v>Yuksek yas</v>
      </c>
    </row>
    <row r="5474" spans="1:8" x14ac:dyDescent="0.3">
      <c r="A5474">
        <v>205472</v>
      </c>
      <c r="B5474">
        <v>60</v>
      </c>
      <c r="C5474" t="s">
        <v>7</v>
      </c>
      <c r="D5474" t="s">
        <v>8</v>
      </c>
      <c r="E5474" t="s">
        <v>9</v>
      </c>
      <c r="F5474" t="s">
        <v>10</v>
      </c>
      <c r="G5474">
        <v>1292</v>
      </c>
      <c r="H5474" t="str">
        <f t="shared" si="85"/>
        <v>Yuksek yas</v>
      </c>
    </row>
    <row r="5475" spans="1:8" x14ac:dyDescent="0.3">
      <c r="A5475">
        <v>205473</v>
      </c>
      <c r="B5475">
        <v>38</v>
      </c>
      <c r="C5475" t="s">
        <v>7</v>
      </c>
      <c r="D5475" t="s">
        <v>8</v>
      </c>
      <c r="E5475" t="s">
        <v>15</v>
      </c>
      <c r="F5475" t="s">
        <v>10</v>
      </c>
      <c r="G5475">
        <v>1538</v>
      </c>
      <c r="H5475" t="str">
        <f t="shared" si="85"/>
        <v>Orta yas</v>
      </c>
    </row>
    <row r="5476" spans="1:8" x14ac:dyDescent="0.3">
      <c r="A5476">
        <v>205474</v>
      </c>
      <c r="B5476">
        <v>41</v>
      </c>
      <c r="C5476" t="s">
        <v>11</v>
      </c>
      <c r="D5476" t="s">
        <v>21</v>
      </c>
      <c r="E5476" t="s">
        <v>12</v>
      </c>
      <c r="F5476" t="s">
        <v>10</v>
      </c>
      <c r="G5476">
        <v>1788</v>
      </c>
      <c r="H5476" t="str">
        <f t="shared" si="85"/>
        <v>Orta yas</v>
      </c>
    </row>
    <row r="5477" spans="1:8" x14ac:dyDescent="0.3">
      <c r="A5477">
        <v>205475</v>
      </c>
      <c r="B5477">
        <v>59</v>
      </c>
      <c r="C5477" t="s">
        <v>7</v>
      </c>
      <c r="D5477" t="s">
        <v>18</v>
      </c>
      <c r="E5477" t="s">
        <v>15</v>
      </c>
      <c r="F5477" t="s">
        <v>10</v>
      </c>
      <c r="G5477">
        <v>1483</v>
      </c>
      <c r="H5477" t="str">
        <f t="shared" si="85"/>
        <v>Yuksek yas</v>
      </c>
    </row>
    <row r="5478" spans="1:8" x14ac:dyDescent="0.3">
      <c r="A5478">
        <v>205476</v>
      </c>
      <c r="B5478">
        <v>77</v>
      </c>
      <c r="C5478" t="s">
        <v>7</v>
      </c>
      <c r="D5478" t="s">
        <v>14</v>
      </c>
      <c r="E5478" t="s">
        <v>19</v>
      </c>
      <c r="F5478" t="s">
        <v>10</v>
      </c>
      <c r="G5478">
        <v>1042</v>
      </c>
      <c r="H5478" t="str">
        <f t="shared" si="85"/>
        <v>Yuksek yas</v>
      </c>
    </row>
    <row r="5479" spans="1:8" x14ac:dyDescent="0.3">
      <c r="A5479">
        <v>205477</v>
      </c>
      <c r="B5479">
        <v>57</v>
      </c>
      <c r="C5479" t="s">
        <v>7</v>
      </c>
      <c r="D5479" t="s">
        <v>18</v>
      </c>
      <c r="E5479" t="s">
        <v>15</v>
      </c>
      <c r="F5479" t="s">
        <v>10</v>
      </c>
      <c r="G5479">
        <v>1306</v>
      </c>
      <c r="H5479" t="str">
        <f t="shared" si="85"/>
        <v>Yuksek yas</v>
      </c>
    </row>
    <row r="5480" spans="1:8" x14ac:dyDescent="0.3">
      <c r="A5480">
        <v>205478</v>
      </c>
      <c r="B5480">
        <v>19</v>
      </c>
      <c r="C5480" t="s">
        <v>13</v>
      </c>
      <c r="D5480" t="s">
        <v>14</v>
      </c>
      <c r="E5480" t="s">
        <v>15</v>
      </c>
      <c r="F5480" t="s">
        <v>10</v>
      </c>
      <c r="G5480">
        <v>1092</v>
      </c>
      <c r="H5480" t="str">
        <f t="shared" si="85"/>
        <v>Kicik yas</v>
      </c>
    </row>
    <row r="5481" spans="1:8" x14ac:dyDescent="0.3">
      <c r="A5481">
        <v>205479</v>
      </c>
      <c r="B5481">
        <v>72</v>
      </c>
      <c r="C5481" t="s">
        <v>13</v>
      </c>
      <c r="D5481" t="s">
        <v>18</v>
      </c>
      <c r="E5481" t="s">
        <v>9</v>
      </c>
      <c r="F5481" t="s">
        <v>10</v>
      </c>
      <c r="G5481">
        <v>1582</v>
      </c>
      <c r="H5481" t="str">
        <f t="shared" si="85"/>
        <v>Yuksek yas</v>
      </c>
    </row>
    <row r="5482" spans="1:8" x14ac:dyDescent="0.3">
      <c r="A5482">
        <v>205480</v>
      </c>
      <c r="B5482">
        <v>25</v>
      </c>
      <c r="C5482" t="s">
        <v>13</v>
      </c>
      <c r="D5482" t="s">
        <v>8</v>
      </c>
      <c r="E5482" t="s">
        <v>9</v>
      </c>
      <c r="F5482" t="s">
        <v>10</v>
      </c>
      <c r="G5482">
        <v>1268</v>
      </c>
      <c r="H5482" t="str">
        <f t="shared" si="85"/>
        <v>Kicik yas</v>
      </c>
    </row>
    <row r="5483" spans="1:8" x14ac:dyDescent="0.3">
      <c r="A5483">
        <v>205481</v>
      </c>
      <c r="B5483">
        <v>65</v>
      </c>
      <c r="C5483" t="s">
        <v>16</v>
      </c>
      <c r="D5483" t="s">
        <v>17</v>
      </c>
      <c r="E5483" t="s">
        <v>19</v>
      </c>
      <c r="F5483" t="s">
        <v>10</v>
      </c>
      <c r="G5483">
        <v>1620</v>
      </c>
      <c r="H5483" t="str">
        <f t="shared" si="85"/>
        <v>Yuksek yas</v>
      </c>
    </row>
    <row r="5484" spans="1:8" x14ac:dyDescent="0.3">
      <c r="A5484">
        <v>205482</v>
      </c>
      <c r="B5484">
        <v>44</v>
      </c>
      <c r="C5484" t="s">
        <v>16</v>
      </c>
      <c r="D5484" t="s">
        <v>17</v>
      </c>
      <c r="E5484" t="s">
        <v>15</v>
      </c>
      <c r="F5484" t="s">
        <v>10</v>
      </c>
      <c r="G5484">
        <v>1692</v>
      </c>
      <c r="H5484" t="str">
        <f t="shared" si="85"/>
        <v>Orta yas</v>
      </c>
    </row>
    <row r="5485" spans="1:8" x14ac:dyDescent="0.3">
      <c r="A5485">
        <v>205483</v>
      </c>
      <c r="B5485">
        <v>39</v>
      </c>
      <c r="C5485" t="s">
        <v>16</v>
      </c>
      <c r="D5485" t="s">
        <v>18</v>
      </c>
      <c r="E5485" t="s">
        <v>12</v>
      </c>
      <c r="F5485" t="s">
        <v>10</v>
      </c>
      <c r="G5485">
        <v>1214</v>
      </c>
      <c r="H5485" t="str">
        <f t="shared" si="85"/>
        <v>Orta yas</v>
      </c>
    </row>
    <row r="5486" spans="1:8" x14ac:dyDescent="0.3">
      <c r="A5486">
        <v>205484</v>
      </c>
      <c r="B5486">
        <v>54</v>
      </c>
      <c r="C5486" t="s">
        <v>13</v>
      </c>
      <c r="D5486" t="s">
        <v>20</v>
      </c>
      <c r="E5486" t="s">
        <v>15</v>
      </c>
      <c r="F5486" t="s">
        <v>10</v>
      </c>
      <c r="G5486">
        <v>1958</v>
      </c>
      <c r="H5486" t="str">
        <f t="shared" si="85"/>
        <v>Yuksek yas</v>
      </c>
    </row>
    <row r="5487" spans="1:8" x14ac:dyDescent="0.3">
      <c r="A5487">
        <v>205485</v>
      </c>
      <c r="B5487">
        <v>44</v>
      </c>
      <c r="C5487" t="s">
        <v>7</v>
      </c>
      <c r="D5487" t="s">
        <v>14</v>
      </c>
      <c r="E5487" t="s">
        <v>15</v>
      </c>
      <c r="F5487" t="s">
        <v>10</v>
      </c>
      <c r="G5487">
        <v>1113</v>
      </c>
      <c r="H5487" t="str">
        <f t="shared" si="85"/>
        <v>Orta yas</v>
      </c>
    </row>
    <row r="5488" spans="1:8" x14ac:dyDescent="0.3">
      <c r="A5488">
        <v>205486</v>
      </c>
      <c r="B5488">
        <v>74</v>
      </c>
      <c r="C5488" t="s">
        <v>16</v>
      </c>
      <c r="D5488" t="s">
        <v>8</v>
      </c>
      <c r="E5488" t="s">
        <v>15</v>
      </c>
      <c r="F5488" t="s">
        <v>10</v>
      </c>
      <c r="G5488">
        <v>1184</v>
      </c>
      <c r="H5488" t="str">
        <f t="shared" si="85"/>
        <v>Yuksek yas</v>
      </c>
    </row>
    <row r="5489" spans="1:8" x14ac:dyDescent="0.3">
      <c r="A5489">
        <v>205487</v>
      </c>
      <c r="B5489">
        <v>46</v>
      </c>
      <c r="C5489" t="s">
        <v>16</v>
      </c>
      <c r="D5489" t="s">
        <v>8</v>
      </c>
      <c r="E5489" t="s">
        <v>12</v>
      </c>
      <c r="F5489" t="s">
        <v>10</v>
      </c>
      <c r="G5489">
        <v>1920</v>
      </c>
      <c r="H5489" t="str">
        <f t="shared" si="85"/>
        <v>Orta yas</v>
      </c>
    </row>
    <row r="5490" spans="1:8" x14ac:dyDescent="0.3">
      <c r="A5490">
        <v>205488</v>
      </c>
      <c r="B5490">
        <v>20</v>
      </c>
      <c r="C5490" t="s">
        <v>13</v>
      </c>
      <c r="D5490" t="s">
        <v>17</v>
      </c>
      <c r="E5490" t="s">
        <v>15</v>
      </c>
      <c r="F5490" t="s">
        <v>10</v>
      </c>
      <c r="G5490">
        <v>1124</v>
      </c>
      <c r="H5490" t="str">
        <f t="shared" si="85"/>
        <v>Kicik yas</v>
      </c>
    </row>
    <row r="5491" spans="1:8" x14ac:dyDescent="0.3">
      <c r="A5491">
        <v>205489</v>
      </c>
      <c r="B5491">
        <v>61</v>
      </c>
      <c r="C5491" t="s">
        <v>16</v>
      </c>
      <c r="D5491" t="s">
        <v>8</v>
      </c>
      <c r="E5491" t="s">
        <v>19</v>
      </c>
      <c r="F5491" t="s">
        <v>10</v>
      </c>
      <c r="G5491">
        <v>1104</v>
      </c>
      <c r="H5491" t="str">
        <f t="shared" si="85"/>
        <v>Yuksek yas</v>
      </c>
    </row>
    <row r="5492" spans="1:8" x14ac:dyDescent="0.3">
      <c r="A5492">
        <v>205490</v>
      </c>
      <c r="B5492">
        <v>30</v>
      </c>
      <c r="C5492" t="s">
        <v>7</v>
      </c>
      <c r="D5492" t="s">
        <v>8</v>
      </c>
      <c r="E5492" t="s">
        <v>9</v>
      </c>
      <c r="F5492" t="s">
        <v>10</v>
      </c>
      <c r="G5492">
        <v>1236</v>
      </c>
      <c r="H5492" t="str">
        <f t="shared" si="85"/>
        <v>Kicik yas</v>
      </c>
    </row>
    <row r="5493" spans="1:8" x14ac:dyDescent="0.3">
      <c r="A5493">
        <v>205491</v>
      </c>
      <c r="B5493">
        <v>62</v>
      </c>
      <c r="C5493" t="s">
        <v>13</v>
      </c>
      <c r="D5493" t="s">
        <v>18</v>
      </c>
      <c r="E5493" t="s">
        <v>15</v>
      </c>
      <c r="F5493" t="s">
        <v>10</v>
      </c>
      <c r="G5493">
        <v>1652</v>
      </c>
      <c r="H5493" t="str">
        <f t="shared" si="85"/>
        <v>Yuksek yas</v>
      </c>
    </row>
    <row r="5494" spans="1:8" x14ac:dyDescent="0.3">
      <c r="A5494">
        <v>205492</v>
      </c>
      <c r="B5494">
        <v>27</v>
      </c>
      <c r="C5494" t="s">
        <v>13</v>
      </c>
      <c r="D5494" t="s">
        <v>8</v>
      </c>
      <c r="E5494" t="s">
        <v>12</v>
      </c>
      <c r="F5494" t="s">
        <v>10</v>
      </c>
      <c r="G5494">
        <v>1804</v>
      </c>
      <c r="H5494" t="str">
        <f t="shared" si="85"/>
        <v>Kicik yas</v>
      </c>
    </row>
    <row r="5495" spans="1:8" x14ac:dyDescent="0.3">
      <c r="A5495">
        <v>205493</v>
      </c>
      <c r="B5495">
        <v>53</v>
      </c>
      <c r="C5495" t="s">
        <v>7</v>
      </c>
      <c r="D5495" t="s">
        <v>18</v>
      </c>
      <c r="E5495" t="s">
        <v>12</v>
      </c>
      <c r="F5495" t="s">
        <v>10</v>
      </c>
      <c r="G5495">
        <v>1157</v>
      </c>
      <c r="H5495" t="str">
        <f t="shared" si="85"/>
        <v>Yuksek yas</v>
      </c>
    </row>
    <row r="5496" spans="1:8" x14ac:dyDescent="0.3">
      <c r="A5496">
        <v>205494</v>
      </c>
      <c r="B5496">
        <v>26</v>
      </c>
      <c r="C5496" t="s">
        <v>7</v>
      </c>
      <c r="D5496" t="s">
        <v>21</v>
      </c>
      <c r="E5496" t="s">
        <v>9</v>
      </c>
      <c r="F5496" t="s">
        <v>10</v>
      </c>
      <c r="G5496">
        <v>1473</v>
      </c>
      <c r="H5496" t="str">
        <f t="shared" si="85"/>
        <v>Kicik yas</v>
      </c>
    </row>
    <row r="5497" spans="1:8" x14ac:dyDescent="0.3">
      <c r="A5497">
        <v>205495</v>
      </c>
      <c r="B5497">
        <v>71</v>
      </c>
      <c r="C5497" t="s">
        <v>7</v>
      </c>
      <c r="D5497" t="s">
        <v>21</v>
      </c>
      <c r="E5497" t="s">
        <v>15</v>
      </c>
      <c r="F5497" t="s">
        <v>10</v>
      </c>
      <c r="G5497">
        <v>1907</v>
      </c>
      <c r="H5497" t="str">
        <f t="shared" si="85"/>
        <v>Yuksek yas</v>
      </c>
    </row>
    <row r="5498" spans="1:8" x14ac:dyDescent="0.3">
      <c r="A5498">
        <v>205496</v>
      </c>
      <c r="B5498">
        <v>73</v>
      </c>
      <c r="C5498" t="s">
        <v>16</v>
      </c>
      <c r="D5498" t="s">
        <v>18</v>
      </c>
      <c r="E5498" t="s">
        <v>9</v>
      </c>
      <c r="F5498" t="s">
        <v>10</v>
      </c>
      <c r="G5498">
        <v>1504</v>
      </c>
      <c r="H5498" t="str">
        <f t="shared" si="85"/>
        <v>Yuksek yas</v>
      </c>
    </row>
    <row r="5499" spans="1:8" x14ac:dyDescent="0.3">
      <c r="A5499">
        <v>205497</v>
      </c>
      <c r="B5499">
        <v>72</v>
      </c>
      <c r="C5499" t="s">
        <v>7</v>
      </c>
      <c r="D5499" t="s">
        <v>21</v>
      </c>
      <c r="E5499" t="s">
        <v>19</v>
      </c>
      <c r="F5499" t="s">
        <v>10</v>
      </c>
      <c r="G5499">
        <v>1960</v>
      </c>
      <c r="H5499" t="str">
        <f t="shared" si="85"/>
        <v>Yuksek yas</v>
      </c>
    </row>
    <row r="5500" spans="1:8" x14ac:dyDescent="0.3">
      <c r="A5500">
        <v>205498</v>
      </c>
      <c r="B5500">
        <v>44</v>
      </c>
      <c r="C5500" t="s">
        <v>13</v>
      </c>
      <c r="D5500" t="s">
        <v>17</v>
      </c>
      <c r="E5500" t="s">
        <v>9</v>
      </c>
      <c r="F5500" t="s">
        <v>10</v>
      </c>
      <c r="G5500">
        <v>1273</v>
      </c>
      <c r="H5500" t="str">
        <f t="shared" si="85"/>
        <v>Orta yas</v>
      </c>
    </row>
    <row r="5501" spans="1:8" x14ac:dyDescent="0.3">
      <c r="A5501">
        <v>205499</v>
      </c>
      <c r="B5501">
        <v>51</v>
      </c>
      <c r="C5501" t="s">
        <v>7</v>
      </c>
      <c r="D5501" t="s">
        <v>21</v>
      </c>
      <c r="E5501" t="s">
        <v>12</v>
      </c>
      <c r="F5501" t="s">
        <v>10</v>
      </c>
      <c r="G5501">
        <v>1889</v>
      </c>
      <c r="H5501" t="str">
        <f t="shared" si="85"/>
        <v>Yuksek yas</v>
      </c>
    </row>
    <row r="5502" spans="1:8" x14ac:dyDescent="0.3">
      <c r="A5502">
        <v>205500</v>
      </c>
      <c r="B5502">
        <v>68</v>
      </c>
      <c r="C5502" t="s">
        <v>13</v>
      </c>
      <c r="D5502" t="s">
        <v>18</v>
      </c>
      <c r="E5502" t="s">
        <v>12</v>
      </c>
      <c r="F5502" t="s">
        <v>10</v>
      </c>
      <c r="G5502">
        <v>1852</v>
      </c>
      <c r="H5502" t="str">
        <f t="shared" si="85"/>
        <v>Yuksek yas</v>
      </c>
    </row>
    <row r="5503" spans="1:8" x14ac:dyDescent="0.3">
      <c r="A5503">
        <v>205501</v>
      </c>
      <c r="B5503">
        <v>18</v>
      </c>
      <c r="C5503" t="s">
        <v>13</v>
      </c>
      <c r="D5503" t="s">
        <v>20</v>
      </c>
      <c r="E5503" t="s">
        <v>9</v>
      </c>
      <c r="F5503" t="s">
        <v>10</v>
      </c>
      <c r="G5503">
        <v>1116</v>
      </c>
      <c r="H5503" t="str">
        <f t="shared" si="85"/>
        <v>Kicik yas</v>
      </c>
    </row>
    <row r="5504" spans="1:8" x14ac:dyDescent="0.3">
      <c r="A5504">
        <v>205502</v>
      </c>
      <c r="B5504">
        <v>49</v>
      </c>
      <c r="C5504" t="s">
        <v>16</v>
      </c>
      <c r="D5504" t="s">
        <v>8</v>
      </c>
      <c r="E5504" t="s">
        <v>19</v>
      </c>
      <c r="F5504" t="s">
        <v>10</v>
      </c>
      <c r="G5504">
        <v>1885</v>
      </c>
      <c r="H5504" t="str">
        <f t="shared" si="85"/>
        <v>Orta yas</v>
      </c>
    </row>
    <row r="5505" spans="1:8" x14ac:dyDescent="0.3">
      <c r="A5505">
        <v>205503</v>
      </c>
      <c r="B5505">
        <v>42</v>
      </c>
      <c r="C5505" t="s">
        <v>7</v>
      </c>
      <c r="D5505" t="s">
        <v>20</v>
      </c>
      <c r="E5505" t="s">
        <v>12</v>
      </c>
      <c r="F5505" t="s">
        <v>10</v>
      </c>
      <c r="G5505">
        <v>1573</v>
      </c>
      <c r="H5505" t="str">
        <f t="shared" si="85"/>
        <v>Orta yas</v>
      </c>
    </row>
    <row r="5506" spans="1:8" x14ac:dyDescent="0.3">
      <c r="A5506">
        <v>205504</v>
      </c>
      <c r="B5506">
        <v>0</v>
      </c>
      <c r="C5506" t="s">
        <v>16</v>
      </c>
      <c r="D5506" t="s">
        <v>20</v>
      </c>
      <c r="E5506" t="s">
        <v>12</v>
      </c>
      <c r="F5506" t="s">
        <v>10</v>
      </c>
      <c r="G5506">
        <v>1535</v>
      </c>
      <c r="H5506" t="str">
        <f t="shared" ref="H5506:H5569" si="86">IF(B5506=0, "Bilinmir",
    IF(AND(B5506&gt;0, B5506&lt;35), "Kicik yas",
        IF(AND(B5506&gt;=35, B5506&lt;50), "Orta yas",
            "Yuksek yas"
        )
    )
)</f>
        <v>Bilinmir</v>
      </c>
    </row>
    <row r="5507" spans="1:8" x14ac:dyDescent="0.3">
      <c r="A5507">
        <v>205505</v>
      </c>
      <c r="B5507">
        <v>0</v>
      </c>
      <c r="C5507" t="s">
        <v>7</v>
      </c>
      <c r="D5507" t="s">
        <v>20</v>
      </c>
      <c r="E5507" t="s">
        <v>19</v>
      </c>
      <c r="F5507" t="s">
        <v>10</v>
      </c>
      <c r="G5507">
        <v>1059</v>
      </c>
      <c r="H5507" t="str">
        <f t="shared" si="86"/>
        <v>Bilinmir</v>
      </c>
    </row>
    <row r="5508" spans="1:8" x14ac:dyDescent="0.3">
      <c r="A5508">
        <v>205506</v>
      </c>
      <c r="B5508">
        <v>66</v>
      </c>
      <c r="C5508" t="s">
        <v>7</v>
      </c>
      <c r="D5508" t="s">
        <v>8</v>
      </c>
      <c r="E5508" t="s">
        <v>9</v>
      </c>
      <c r="F5508" t="s">
        <v>10</v>
      </c>
      <c r="G5508">
        <v>1400</v>
      </c>
      <c r="H5508" t="str">
        <f t="shared" si="86"/>
        <v>Yuksek yas</v>
      </c>
    </row>
    <row r="5509" spans="1:8" x14ac:dyDescent="0.3">
      <c r="A5509">
        <v>205507</v>
      </c>
      <c r="B5509">
        <v>20</v>
      </c>
      <c r="C5509" t="s">
        <v>7</v>
      </c>
      <c r="D5509" t="s">
        <v>18</v>
      </c>
      <c r="E5509" t="s">
        <v>9</v>
      </c>
      <c r="F5509" t="s">
        <v>10</v>
      </c>
      <c r="G5509">
        <v>1873</v>
      </c>
      <c r="H5509" t="str">
        <f t="shared" si="86"/>
        <v>Kicik yas</v>
      </c>
    </row>
    <row r="5510" spans="1:8" x14ac:dyDescent="0.3">
      <c r="A5510">
        <v>205508</v>
      </c>
      <c r="B5510">
        <v>37</v>
      </c>
      <c r="C5510" t="s">
        <v>7</v>
      </c>
      <c r="D5510" t="s">
        <v>8</v>
      </c>
      <c r="E5510" t="s">
        <v>12</v>
      </c>
      <c r="F5510" t="s">
        <v>10</v>
      </c>
      <c r="G5510">
        <v>1827</v>
      </c>
      <c r="H5510" t="str">
        <f t="shared" si="86"/>
        <v>Orta yas</v>
      </c>
    </row>
    <row r="5511" spans="1:8" x14ac:dyDescent="0.3">
      <c r="A5511">
        <v>205509</v>
      </c>
      <c r="B5511">
        <v>37</v>
      </c>
      <c r="C5511" t="s">
        <v>7</v>
      </c>
      <c r="D5511" t="s">
        <v>18</v>
      </c>
      <c r="E5511" t="s">
        <v>9</v>
      </c>
      <c r="F5511" t="s">
        <v>10</v>
      </c>
      <c r="G5511">
        <v>1776</v>
      </c>
      <c r="H5511" t="str">
        <f t="shared" si="86"/>
        <v>Orta yas</v>
      </c>
    </row>
    <row r="5512" spans="1:8" x14ac:dyDescent="0.3">
      <c r="A5512">
        <v>205510</v>
      </c>
      <c r="B5512">
        <v>70</v>
      </c>
      <c r="C5512" t="s">
        <v>13</v>
      </c>
      <c r="D5512" t="s">
        <v>17</v>
      </c>
      <c r="E5512" t="s">
        <v>19</v>
      </c>
      <c r="F5512" t="s">
        <v>10</v>
      </c>
      <c r="G5512">
        <v>1179</v>
      </c>
      <c r="H5512" t="str">
        <f t="shared" si="86"/>
        <v>Yuksek yas</v>
      </c>
    </row>
    <row r="5513" spans="1:8" x14ac:dyDescent="0.3">
      <c r="A5513">
        <v>205511</v>
      </c>
      <c r="B5513">
        <v>47</v>
      </c>
      <c r="C5513" t="s">
        <v>13</v>
      </c>
      <c r="D5513" t="s">
        <v>21</v>
      </c>
      <c r="E5513" t="s">
        <v>9</v>
      </c>
      <c r="F5513" t="s">
        <v>10</v>
      </c>
      <c r="G5513">
        <v>1231</v>
      </c>
      <c r="H5513" t="str">
        <f t="shared" si="86"/>
        <v>Orta yas</v>
      </c>
    </row>
    <row r="5514" spans="1:8" x14ac:dyDescent="0.3">
      <c r="A5514">
        <v>205512</v>
      </c>
      <c r="B5514">
        <v>0</v>
      </c>
      <c r="C5514" t="s">
        <v>7</v>
      </c>
      <c r="D5514" t="s">
        <v>21</v>
      </c>
      <c r="E5514" t="s">
        <v>9</v>
      </c>
      <c r="F5514" t="s">
        <v>10</v>
      </c>
      <c r="G5514">
        <v>1475</v>
      </c>
      <c r="H5514" t="str">
        <f t="shared" si="86"/>
        <v>Bilinmir</v>
      </c>
    </row>
    <row r="5515" spans="1:8" x14ac:dyDescent="0.3">
      <c r="A5515">
        <v>205513</v>
      </c>
      <c r="B5515">
        <v>52</v>
      </c>
      <c r="C5515" t="s">
        <v>13</v>
      </c>
      <c r="D5515" t="s">
        <v>14</v>
      </c>
      <c r="E5515" t="s">
        <v>12</v>
      </c>
      <c r="F5515" t="s">
        <v>10</v>
      </c>
      <c r="G5515">
        <v>1654</v>
      </c>
      <c r="H5515" t="str">
        <f t="shared" si="86"/>
        <v>Yuksek yas</v>
      </c>
    </row>
    <row r="5516" spans="1:8" x14ac:dyDescent="0.3">
      <c r="A5516">
        <v>205514</v>
      </c>
      <c r="B5516">
        <v>66</v>
      </c>
      <c r="C5516" t="s">
        <v>16</v>
      </c>
      <c r="D5516" t="s">
        <v>21</v>
      </c>
      <c r="E5516" t="s">
        <v>9</v>
      </c>
      <c r="F5516" t="s">
        <v>10</v>
      </c>
      <c r="G5516">
        <v>1844</v>
      </c>
      <c r="H5516" t="str">
        <f t="shared" si="86"/>
        <v>Yuksek yas</v>
      </c>
    </row>
    <row r="5517" spans="1:8" x14ac:dyDescent="0.3">
      <c r="A5517">
        <v>205515</v>
      </c>
      <c r="B5517">
        <v>56</v>
      </c>
      <c r="C5517" t="s">
        <v>16</v>
      </c>
      <c r="D5517" t="s">
        <v>21</v>
      </c>
      <c r="E5517" t="s">
        <v>15</v>
      </c>
      <c r="F5517" t="s">
        <v>10</v>
      </c>
      <c r="G5517">
        <v>1923</v>
      </c>
      <c r="H5517" t="str">
        <f t="shared" si="86"/>
        <v>Yuksek yas</v>
      </c>
    </row>
    <row r="5518" spans="1:8" x14ac:dyDescent="0.3">
      <c r="A5518">
        <v>205516</v>
      </c>
      <c r="B5518">
        <v>44</v>
      </c>
      <c r="C5518" t="s">
        <v>16</v>
      </c>
      <c r="D5518" t="s">
        <v>8</v>
      </c>
      <c r="E5518" t="s">
        <v>19</v>
      </c>
      <c r="F5518" t="s">
        <v>10</v>
      </c>
      <c r="G5518">
        <v>1244</v>
      </c>
      <c r="H5518" t="str">
        <f t="shared" si="86"/>
        <v>Orta yas</v>
      </c>
    </row>
    <row r="5519" spans="1:8" x14ac:dyDescent="0.3">
      <c r="A5519">
        <v>205517</v>
      </c>
      <c r="B5519">
        <v>43</v>
      </c>
      <c r="C5519" t="s">
        <v>7</v>
      </c>
      <c r="D5519" t="s">
        <v>18</v>
      </c>
      <c r="E5519" t="s">
        <v>9</v>
      </c>
      <c r="F5519" t="s">
        <v>10</v>
      </c>
      <c r="G5519">
        <v>1592</v>
      </c>
      <c r="H5519" t="str">
        <f t="shared" si="86"/>
        <v>Orta yas</v>
      </c>
    </row>
    <row r="5520" spans="1:8" x14ac:dyDescent="0.3">
      <c r="A5520">
        <v>205518</v>
      </c>
      <c r="B5520">
        <v>31</v>
      </c>
      <c r="C5520" t="s">
        <v>7</v>
      </c>
      <c r="D5520" t="s">
        <v>14</v>
      </c>
      <c r="E5520" t="s">
        <v>19</v>
      </c>
      <c r="F5520" t="s">
        <v>10</v>
      </c>
      <c r="G5520">
        <v>1637</v>
      </c>
      <c r="H5520" t="str">
        <f t="shared" si="86"/>
        <v>Kicik yas</v>
      </c>
    </row>
    <row r="5521" spans="1:8" x14ac:dyDescent="0.3">
      <c r="A5521">
        <v>205519</v>
      </c>
      <c r="B5521">
        <v>34</v>
      </c>
      <c r="C5521" t="s">
        <v>13</v>
      </c>
      <c r="D5521" t="s">
        <v>8</v>
      </c>
      <c r="E5521" t="s">
        <v>12</v>
      </c>
      <c r="F5521" t="s">
        <v>10</v>
      </c>
      <c r="G5521">
        <v>1648</v>
      </c>
      <c r="H5521" t="str">
        <f t="shared" si="86"/>
        <v>Kicik yas</v>
      </c>
    </row>
    <row r="5522" spans="1:8" x14ac:dyDescent="0.3">
      <c r="A5522">
        <v>205520</v>
      </c>
      <c r="B5522">
        <v>35</v>
      </c>
      <c r="C5522" t="s">
        <v>13</v>
      </c>
      <c r="D5522" t="s">
        <v>18</v>
      </c>
      <c r="E5522" t="s">
        <v>9</v>
      </c>
      <c r="F5522" t="s">
        <v>10</v>
      </c>
      <c r="G5522">
        <v>1567</v>
      </c>
      <c r="H5522" t="str">
        <f t="shared" si="86"/>
        <v>Orta yas</v>
      </c>
    </row>
    <row r="5523" spans="1:8" x14ac:dyDescent="0.3">
      <c r="A5523">
        <v>205521</v>
      </c>
      <c r="B5523">
        <v>62</v>
      </c>
      <c r="C5523" t="s">
        <v>13</v>
      </c>
      <c r="D5523" t="s">
        <v>8</v>
      </c>
      <c r="E5523" t="s">
        <v>12</v>
      </c>
      <c r="F5523" t="s">
        <v>10</v>
      </c>
      <c r="G5523">
        <v>1212</v>
      </c>
      <c r="H5523" t="str">
        <f t="shared" si="86"/>
        <v>Yuksek yas</v>
      </c>
    </row>
    <row r="5524" spans="1:8" x14ac:dyDescent="0.3">
      <c r="A5524">
        <v>205522</v>
      </c>
      <c r="B5524">
        <v>69</v>
      </c>
      <c r="C5524" t="s">
        <v>16</v>
      </c>
      <c r="D5524" t="s">
        <v>8</v>
      </c>
      <c r="E5524" t="s">
        <v>15</v>
      </c>
      <c r="F5524" t="s">
        <v>10</v>
      </c>
      <c r="G5524">
        <v>1605</v>
      </c>
      <c r="H5524" t="str">
        <f t="shared" si="86"/>
        <v>Yuksek yas</v>
      </c>
    </row>
    <row r="5525" spans="1:8" x14ac:dyDescent="0.3">
      <c r="A5525">
        <v>205523</v>
      </c>
      <c r="B5525">
        <v>0</v>
      </c>
      <c r="C5525" t="s">
        <v>16</v>
      </c>
      <c r="D5525" t="s">
        <v>17</v>
      </c>
      <c r="E5525" t="s">
        <v>9</v>
      </c>
      <c r="F5525" t="s">
        <v>10</v>
      </c>
      <c r="G5525">
        <v>1894</v>
      </c>
      <c r="H5525" t="str">
        <f t="shared" si="86"/>
        <v>Bilinmir</v>
      </c>
    </row>
    <row r="5526" spans="1:8" x14ac:dyDescent="0.3">
      <c r="A5526">
        <v>205524</v>
      </c>
      <c r="B5526">
        <v>37</v>
      </c>
      <c r="C5526" t="s">
        <v>16</v>
      </c>
      <c r="D5526" t="s">
        <v>20</v>
      </c>
      <c r="E5526" t="s">
        <v>19</v>
      </c>
      <c r="F5526" t="s">
        <v>10</v>
      </c>
      <c r="G5526">
        <v>1458</v>
      </c>
      <c r="H5526" t="str">
        <f t="shared" si="86"/>
        <v>Orta yas</v>
      </c>
    </row>
    <row r="5527" spans="1:8" x14ac:dyDescent="0.3">
      <c r="A5527">
        <v>205525</v>
      </c>
      <c r="B5527">
        <v>70</v>
      </c>
      <c r="C5527" t="s">
        <v>16</v>
      </c>
      <c r="D5527" t="s">
        <v>18</v>
      </c>
      <c r="E5527" t="s">
        <v>15</v>
      </c>
      <c r="F5527" t="s">
        <v>10</v>
      </c>
      <c r="G5527">
        <v>1989</v>
      </c>
      <c r="H5527" t="str">
        <f t="shared" si="86"/>
        <v>Yuksek yas</v>
      </c>
    </row>
    <row r="5528" spans="1:8" x14ac:dyDescent="0.3">
      <c r="A5528">
        <v>205526</v>
      </c>
      <c r="B5528">
        <v>44</v>
      </c>
      <c r="C5528" t="s">
        <v>13</v>
      </c>
      <c r="D5528" t="s">
        <v>20</v>
      </c>
      <c r="E5528" t="s">
        <v>12</v>
      </c>
      <c r="F5528" t="s">
        <v>10</v>
      </c>
      <c r="G5528">
        <v>1803</v>
      </c>
      <c r="H5528" t="str">
        <f t="shared" si="86"/>
        <v>Orta yas</v>
      </c>
    </row>
    <row r="5529" spans="1:8" x14ac:dyDescent="0.3">
      <c r="A5529">
        <v>205527</v>
      </c>
      <c r="B5529">
        <v>35</v>
      </c>
      <c r="C5529" t="s">
        <v>7</v>
      </c>
      <c r="D5529" t="s">
        <v>21</v>
      </c>
      <c r="E5529" t="s">
        <v>12</v>
      </c>
      <c r="F5529" t="s">
        <v>10</v>
      </c>
      <c r="G5529">
        <v>1127</v>
      </c>
      <c r="H5529" t="str">
        <f t="shared" si="86"/>
        <v>Orta yas</v>
      </c>
    </row>
    <row r="5530" spans="1:8" x14ac:dyDescent="0.3">
      <c r="A5530">
        <v>205528</v>
      </c>
      <c r="B5530">
        <v>21</v>
      </c>
      <c r="C5530" t="s">
        <v>7</v>
      </c>
      <c r="D5530" t="s">
        <v>20</v>
      </c>
      <c r="E5530" t="s">
        <v>12</v>
      </c>
      <c r="F5530" t="s">
        <v>10</v>
      </c>
      <c r="G5530">
        <v>1951</v>
      </c>
      <c r="H5530" t="str">
        <f t="shared" si="86"/>
        <v>Kicik yas</v>
      </c>
    </row>
    <row r="5531" spans="1:8" x14ac:dyDescent="0.3">
      <c r="A5531">
        <v>205529</v>
      </c>
      <c r="B5531">
        <v>18</v>
      </c>
      <c r="C5531" t="s">
        <v>16</v>
      </c>
      <c r="D5531" t="s">
        <v>20</v>
      </c>
      <c r="E5531" t="s">
        <v>15</v>
      </c>
      <c r="F5531" t="s">
        <v>10</v>
      </c>
      <c r="G5531">
        <v>1216</v>
      </c>
      <c r="H5531" t="str">
        <f t="shared" si="86"/>
        <v>Kicik yas</v>
      </c>
    </row>
    <row r="5532" spans="1:8" x14ac:dyDescent="0.3">
      <c r="A5532">
        <v>205530</v>
      </c>
      <c r="B5532">
        <v>67</v>
      </c>
      <c r="C5532" t="s">
        <v>7</v>
      </c>
      <c r="D5532" t="s">
        <v>17</v>
      </c>
      <c r="E5532" t="s">
        <v>19</v>
      </c>
      <c r="F5532" t="s">
        <v>10</v>
      </c>
      <c r="G5532">
        <v>1710</v>
      </c>
      <c r="H5532" t="str">
        <f t="shared" si="86"/>
        <v>Yuksek yas</v>
      </c>
    </row>
    <row r="5533" spans="1:8" x14ac:dyDescent="0.3">
      <c r="A5533">
        <v>205531</v>
      </c>
      <c r="B5533">
        <v>18</v>
      </c>
      <c r="C5533" t="s">
        <v>7</v>
      </c>
      <c r="D5533" t="s">
        <v>18</v>
      </c>
      <c r="E5533" t="s">
        <v>9</v>
      </c>
      <c r="F5533" t="s">
        <v>10</v>
      </c>
      <c r="G5533">
        <v>1019</v>
      </c>
      <c r="H5533" t="str">
        <f t="shared" si="86"/>
        <v>Kicik yas</v>
      </c>
    </row>
    <row r="5534" spans="1:8" x14ac:dyDescent="0.3">
      <c r="A5534">
        <v>205532</v>
      </c>
      <c r="B5534">
        <v>75</v>
      </c>
      <c r="C5534" t="s">
        <v>7</v>
      </c>
      <c r="D5534" t="s">
        <v>14</v>
      </c>
      <c r="E5534" t="s">
        <v>9</v>
      </c>
      <c r="F5534" t="s">
        <v>10</v>
      </c>
      <c r="G5534">
        <v>1566</v>
      </c>
      <c r="H5534" t="str">
        <f t="shared" si="86"/>
        <v>Yuksek yas</v>
      </c>
    </row>
    <row r="5535" spans="1:8" x14ac:dyDescent="0.3">
      <c r="A5535">
        <v>205533</v>
      </c>
      <c r="B5535">
        <v>43</v>
      </c>
      <c r="C5535" t="s">
        <v>16</v>
      </c>
      <c r="D5535" t="s">
        <v>18</v>
      </c>
      <c r="E5535" t="s">
        <v>12</v>
      </c>
      <c r="F5535" t="s">
        <v>10</v>
      </c>
      <c r="G5535">
        <v>1757</v>
      </c>
      <c r="H5535" t="str">
        <f t="shared" si="86"/>
        <v>Orta yas</v>
      </c>
    </row>
    <row r="5536" spans="1:8" x14ac:dyDescent="0.3">
      <c r="A5536">
        <v>205534</v>
      </c>
      <c r="B5536">
        <v>62</v>
      </c>
      <c r="C5536" t="s">
        <v>13</v>
      </c>
      <c r="D5536" t="s">
        <v>18</v>
      </c>
      <c r="E5536" t="s">
        <v>15</v>
      </c>
      <c r="F5536" t="s">
        <v>10</v>
      </c>
      <c r="G5536">
        <v>1762</v>
      </c>
      <c r="H5536" t="str">
        <f t="shared" si="86"/>
        <v>Yuksek yas</v>
      </c>
    </row>
    <row r="5537" spans="1:8" x14ac:dyDescent="0.3">
      <c r="A5537">
        <v>205535</v>
      </c>
      <c r="B5537">
        <v>37</v>
      </c>
      <c r="C5537" t="s">
        <v>13</v>
      </c>
      <c r="D5537" t="s">
        <v>20</v>
      </c>
      <c r="E5537" t="s">
        <v>19</v>
      </c>
      <c r="F5537" t="s">
        <v>10</v>
      </c>
      <c r="G5537">
        <v>1059</v>
      </c>
      <c r="H5537" t="str">
        <f t="shared" si="86"/>
        <v>Orta yas</v>
      </c>
    </row>
    <row r="5538" spans="1:8" x14ac:dyDescent="0.3">
      <c r="A5538">
        <v>205536</v>
      </c>
      <c r="B5538">
        <v>69</v>
      </c>
      <c r="C5538" t="s">
        <v>7</v>
      </c>
      <c r="D5538" t="s">
        <v>18</v>
      </c>
      <c r="E5538" t="s">
        <v>15</v>
      </c>
      <c r="F5538" t="s">
        <v>10</v>
      </c>
      <c r="G5538">
        <v>1674</v>
      </c>
      <c r="H5538" t="str">
        <f t="shared" si="86"/>
        <v>Yuksek yas</v>
      </c>
    </row>
    <row r="5539" spans="1:8" x14ac:dyDescent="0.3">
      <c r="A5539">
        <v>205537</v>
      </c>
      <c r="B5539">
        <v>40</v>
      </c>
      <c r="C5539" t="s">
        <v>13</v>
      </c>
      <c r="D5539" t="s">
        <v>8</v>
      </c>
      <c r="E5539" t="s">
        <v>19</v>
      </c>
      <c r="F5539" t="s">
        <v>10</v>
      </c>
      <c r="G5539">
        <v>1713</v>
      </c>
      <c r="H5539" t="str">
        <f t="shared" si="86"/>
        <v>Orta yas</v>
      </c>
    </row>
    <row r="5540" spans="1:8" x14ac:dyDescent="0.3">
      <c r="A5540">
        <v>205538</v>
      </c>
      <c r="B5540">
        <v>27</v>
      </c>
      <c r="C5540" t="s">
        <v>13</v>
      </c>
      <c r="D5540" t="s">
        <v>21</v>
      </c>
      <c r="E5540" t="s">
        <v>12</v>
      </c>
      <c r="F5540" t="s">
        <v>10</v>
      </c>
      <c r="G5540">
        <v>1738</v>
      </c>
      <c r="H5540" t="str">
        <f t="shared" si="86"/>
        <v>Kicik yas</v>
      </c>
    </row>
    <row r="5541" spans="1:8" x14ac:dyDescent="0.3">
      <c r="A5541">
        <v>205539</v>
      </c>
      <c r="B5541">
        <v>76</v>
      </c>
      <c r="C5541" t="s">
        <v>16</v>
      </c>
      <c r="D5541" t="s">
        <v>21</v>
      </c>
      <c r="E5541" t="s">
        <v>15</v>
      </c>
      <c r="F5541" t="s">
        <v>10</v>
      </c>
      <c r="G5541">
        <v>1128</v>
      </c>
      <c r="H5541" t="str">
        <f t="shared" si="86"/>
        <v>Yuksek yas</v>
      </c>
    </row>
    <row r="5542" spans="1:8" x14ac:dyDescent="0.3">
      <c r="A5542">
        <v>205540</v>
      </c>
      <c r="B5542">
        <v>28</v>
      </c>
      <c r="C5542" t="s">
        <v>16</v>
      </c>
      <c r="D5542" t="s">
        <v>8</v>
      </c>
      <c r="E5542" t="s">
        <v>19</v>
      </c>
      <c r="F5542" t="s">
        <v>10</v>
      </c>
      <c r="G5542">
        <v>1973</v>
      </c>
      <c r="H5542" t="str">
        <f t="shared" si="86"/>
        <v>Kicik yas</v>
      </c>
    </row>
    <row r="5543" spans="1:8" x14ac:dyDescent="0.3">
      <c r="A5543">
        <v>205541</v>
      </c>
      <c r="B5543">
        <v>58</v>
      </c>
      <c r="C5543" t="s">
        <v>7</v>
      </c>
      <c r="D5543" t="s">
        <v>18</v>
      </c>
      <c r="E5543" t="s">
        <v>9</v>
      </c>
      <c r="F5543" t="s">
        <v>10</v>
      </c>
      <c r="G5543">
        <v>1556</v>
      </c>
      <c r="H5543" t="str">
        <f t="shared" si="86"/>
        <v>Yuksek yas</v>
      </c>
    </row>
    <row r="5544" spans="1:8" x14ac:dyDescent="0.3">
      <c r="A5544">
        <v>205542</v>
      </c>
      <c r="B5544">
        <v>58</v>
      </c>
      <c r="C5544" t="s">
        <v>7</v>
      </c>
      <c r="D5544" t="s">
        <v>17</v>
      </c>
      <c r="E5544" t="s">
        <v>15</v>
      </c>
      <c r="F5544" t="s">
        <v>10</v>
      </c>
      <c r="G5544">
        <v>1196</v>
      </c>
      <c r="H5544" t="str">
        <f t="shared" si="86"/>
        <v>Yuksek yas</v>
      </c>
    </row>
    <row r="5545" spans="1:8" x14ac:dyDescent="0.3">
      <c r="A5545">
        <v>205543</v>
      </c>
      <c r="B5545">
        <v>22</v>
      </c>
      <c r="C5545" t="s">
        <v>7</v>
      </c>
      <c r="D5545" t="s">
        <v>20</v>
      </c>
      <c r="E5545" t="s">
        <v>12</v>
      </c>
      <c r="F5545" t="s">
        <v>10</v>
      </c>
      <c r="G5545">
        <v>1935</v>
      </c>
      <c r="H5545" t="str">
        <f t="shared" si="86"/>
        <v>Kicik yas</v>
      </c>
    </row>
    <row r="5546" spans="1:8" x14ac:dyDescent="0.3">
      <c r="A5546">
        <v>205544</v>
      </c>
      <c r="B5546">
        <v>75</v>
      </c>
      <c r="C5546" t="s">
        <v>16</v>
      </c>
      <c r="D5546" t="s">
        <v>17</v>
      </c>
      <c r="E5546" t="s">
        <v>19</v>
      </c>
      <c r="F5546" t="s">
        <v>10</v>
      </c>
      <c r="G5546">
        <v>1491</v>
      </c>
      <c r="H5546" t="str">
        <f t="shared" si="86"/>
        <v>Yuksek yas</v>
      </c>
    </row>
    <row r="5547" spans="1:8" x14ac:dyDescent="0.3">
      <c r="A5547">
        <v>205545</v>
      </c>
      <c r="B5547">
        <v>18</v>
      </c>
      <c r="C5547" t="s">
        <v>13</v>
      </c>
      <c r="D5547" t="s">
        <v>20</v>
      </c>
      <c r="E5547" t="s">
        <v>15</v>
      </c>
      <c r="F5547" t="s">
        <v>10</v>
      </c>
      <c r="G5547">
        <v>1677</v>
      </c>
      <c r="H5547" t="str">
        <f t="shared" si="86"/>
        <v>Kicik yas</v>
      </c>
    </row>
    <row r="5548" spans="1:8" x14ac:dyDescent="0.3">
      <c r="A5548">
        <v>205546</v>
      </c>
      <c r="B5548">
        <v>34</v>
      </c>
      <c r="C5548" t="s">
        <v>16</v>
      </c>
      <c r="D5548" t="s">
        <v>18</v>
      </c>
      <c r="E5548" t="s">
        <v>9</v>
      </c>
      <c r="F5548" t="s">
        <v>10</v>
      </c>
      <c r="G5548">
        <v>1503</v>
      </c>
      <c r="H5548" t="str">
        <f t="shared" si="86"/>
        <v>Kicik yas</v>
      </c>
    </row>
    <row r="5549" spans="1:8" x14ac:dyDescent="0.3">
      <c r="A5549">
        <v>205547</v>
      </c>
      <c r="B5549">
        <v>39</v>
      </c>
      <c r="C5549" t="s">
        <v>16</v>
      </c>
      <c r="D5549" t="s">
        <v>20</v>
      </c>
      <c r="E5549" t="s">
        <v>12</v>
      </c>
      <c r="F5549" t="s">
        <v>10</v>
      </c>
      <c r="G5549">
        <v>1246</v>
      </c>
      <c r="H5549" t="str">
        <f t="shared" si="86"/>
        <v>Orta yas</v>
      </c>
    </row>
    <row r="5550" spans="1:8" x14ac:dyDescent="0.3">
      <c r="A5550">
        <v>205548</v>
      </c>
      <c r="B5550">
        <v>51</v>
      </c>
      <c r="C5550" t="s">
        <v>13</v>
      </c>
      <c r="D5550" t="s">
        <v>21</v>
      </c>
      <c r="E5550" t="s">
        <v>12</v>
      </c>
      <c r="F5550" t="s">
        <v>10</v>
      </c>
      <c r="G5550">
        <v>1737</v>
      </c>
      <c r="H5550" t="str">
        <f t="shared" si="86"/>
        <v>Yuksek yas</v>
      </c>
    </row>
    <row r="5551" spans="1:8" x14ac:dyDescent="0.3">
      <c r="A5551">
        <v>205549</v>
      </c>
      <c r="B5551">
        <v>73</v>
      </c>
      <c r="C5551" t="s">
        <v>13</v>
      </c>
      <c r="D5551" t="s">
        <v>20</v>
      </c>
      <c r="E5551" t="s">
        <v>19</v>
      </c>
      <c r="F5551" t="s">
        <v>10</v>
      </c>
      <c r="G5551">
        <v>1791</v>
      </c>
      <c r="H5551" t="str">
        <f t="shared" si="86"/>
        <v>Yuksek yas</v>
      </c>
    </row>
    <row r="5552" spans="1:8" x14ac:dyDescent="0.3">
      <c r="A5552">
        <v>205550</v>
      </c>
      <c r="B5552">
        <v>62</v>
      </c>
      <c r="C5552" t="s">
        <v>7</v>
      </c>
      <c r="D5552" t="s">
        <v>8</v>
      </c>
      <c r="E5552" t="s">
        <v>9</v>
      </c>
      <c r="F5552" t="s">
        <v>10</v>
      </c>
      <c r="G5552">
        <v>1259</v>
      </c>
      <c r="H5552" t="str">
        <f t="shared" si="86"/>
        <v>Yuksek yas</v>
      </c>
    </row>
    <row r="5553" spans="1:8" x14ac:dyDescent="0.3">
      <c r="A5553">
        <v>205551</v>
      </c>
      <c r="B5553">
        <v>58</v>
      </c>
      <c r="C5553" t="s">
        <v>13</v>
      </c>
      <c r="D5553" t="s">
        <v>21</v>
      </c>
      <c r="E5553" t="s">
        <v>12</v>
      </c>
      <c r="F5553" t="s">
        <v>10</v>
      </c>
      <c r="G5553">
        <v>1346</v>
      </c>
      <c r="H5553" t="str">
        <f t="shared" si="86"/>
        <v>Yuksek yas</v>
      </c>
    </row>
    <row r="5554" spans="1:8" x14ac:dyDescent="0.3">
      <c r="A5554">
        <v>205552</v>
      </c>
      <c r="B5554">
        <v>46</v>
      </c>
      <c r="C5554" t="s">
        <v>13</v>
      </c>
      <c r="D5554" t="s">
        <v>17</v>
      </c>
      <c r="E5554" t="s">
        <v>15</v>
      </c>
      <c r="F5554" t="s">
        <v>10</v>
      </c>
      <c r="G5554">
        <v>1196</v>
      </c>
      <c r="H5554" t="str">
        <f t="shared" si="86"/>
        <v>Orta yas</v>
      </c>
    </row>
    <row r="5555" spans="1:8" x14ac:dyDescent="0.3">
      <c r="A5555">
        <v>205553</v>
      </c>
      <c r="B5555">
        <v>21</v>
      </c>
      <c r="C5555" t="s">
        <v>13</v>
      </c>
      <c r="D5555" t="s">
        <v>14</v>
      </c>
      <c r="E5555" t="s">
        <v>19</v>
      </c>
      <c r="F5555" t="s">
        <v>10</v>
      </c>
      <c r="G5555">
        <v>1106</v>
      </c>
      <c r="H5555" t="str">
        <f t="shared" si="86"/>
        <v>Kicik yas</v>
      </c>
    </row>
    <row r="5556" spans="1:8" x14ac:dyDescent="0.3">
      <c r="A5556">
        <v>205554</v>
      </c>
      <c r="B5556">
        <v>22</v>
      </c>
      <c r="C5556" t="s">
        <v>13</v>
      </c>
      <c r="D5556" t="s">
        <v>17</v>
      </c>
      <c r="E5556" t="s">
        <v>19</v>
      </c>
      <c r="F5556" t="s">
        <v>10</v>
      </c>
      <c r="G5556">
        <v>1780</v>
      </c>
      <c r="H5556" t="str">
        <f t="shared" si="86"/>
        <v>Kicik yas</v>
      </c>
    </row>
    <row r="5557" spans="1:8" x14ac:dyDescent="0.3">
      <c r="A5557">
        <v>205555</v>
      </c>
      <c r="B5557">
        <v>28</v>
      </c>
      <c r="C5557" t="s">
        <v>7</v>
      </c>
      <c r="D5557" t="s">
        <v>8</v>
      </c>
      <c r="E5557" t="s">
        <v>19</v>
      </c>
      <c r="F5557" t="s">
        <v>10</v>
      </c>
      <c r="G5557">
        <v>1743</v>
      </c>
      <c r="H5557" t="str">
        <f t="shared" si="86"/>
        <v>Kicik yas</v>
      </c>
    </row>
    <row r="5558" spans="1:8" x14ac:dyDescent="0.3">
      <c r="A5558">
        <v>205556</v>
      </c>
      <c r="B5558">
        <v>73</v>
      </c>
      <c r="C5558" t="s">
        <v>7</v>
      </c>
      <c r="D5558" t="s">
        <v>21</v>
      </c>
      <c r="E5558" t="s">
        <v>12</v>
      </c>
      <c r="F5558" t="s">
        <v>10</v>
      </c>
      <c r="G5558">
        <v>1916</v>
      </c>
      <c r="H5558" t="str">
        <f t="shared" si="86"/>
        <v>Yuksek yas</v>
      </c>
    </row>
    <row r="5559" spans="1:8" x14ac:dyDescent="0.3">
      <c r="A5559">
        <v>205557</v>
      </c>
      <c r="B5559">
        <v>68</v>
      </c>
      <c r="C5559" t="s">
        <v>13</v>
      </c>
      <c r="D5559" t="s">
        <v>17</v>
      </c>
      <c r="E5559" t="s">
        <v>15</v>
      </c>
      <c r="F5559" t="s">
        <v>10</v>
      </c>
      <c r="G5559">
        <v>1612</v>
      </c>
      <c r="H5559" t="str">
        <f t="shared" si="86"/>
        <v>Yuksek yas</v>
      </c>
    </row>
    <row r="5560" spans="1:8" x14ac:dyDescent="0.3">
      <c r="A5560">
        <v>205558</v>
      </c>
      <c r="B5560">
        <v>38</v>
      </c>
      <c r="C5560" t="s">
        <v>13</v>
      </c>
      <c r="D5560" t="s">
        <v>18</v>
      </c>
      <c r="E5560" t="s">
        <v>15</v>
      </c>
      <c r="F5560" t="s">
        <v>10</v>
      </c>
      <c r="G5560">
        <v>1159</v>
      </c>
      <c r="H5560" t="str">
        <f t="shared" si="86"/>
        <v>Orta yas</v>
      </c>
    </row>
    <row r="5561" spans="1:8" x14ac:dyDescent="0.3">
      <c r="A5561">
        <v>205559</v>
      </c>
      <c r="B5561">
        <v>52</v>
      </c>
      <c r="C5561" t="s">
        <v>7</v>
      </c>
      <c r="D5561" t="s">
        <v>21</v>
      </c>
      <c r="E5561" t="s">
        <v>9</v>
      </c>
      <c r="F5561" t="s">
        <v>10</v>
      </c>
      <c r="G5561">
        <v>1421</v>
      </c>
      <c r="H5561" t="str">
        <f t="shared" si="86"/>
        <v>Yuksek yas</v>
      </c>
    </row>
    <row r="5562" spans="1:8" x14ac:dyDescent="0.3">
      <c r="A5562">
        <v>205560</v>
      </c>
      <c r="B5562">
        <v>29</v>
      </c>
      <c r="C5562" t="s">
        <v>7</v>
      </c>
      <c r="D5562" t="s">
        <v>17</v>
      </c>
      <c r="E5562" t="s">
        <v>9</v>
      </c>
      <c r="F5562" t="s">
        <v>10</v>
      </c>
      <c r="G5562">
        <v>1606</v>
      </c>
      <c r="H5562" t="str">
        <f t="shared" si="86"/>
        <v>Kicik yas</v>
      </c>
    </row>
    <row r="5563" spans="1:8" x14ac:dyDescent="0.3">
      <c r="A5563">
        <v>205561</v>
      </c>
      <c r="B5563">
        <v>43</v>
      </c>
      <c r="C5563" t="s">
        <v>13</v>
      </c>
      <c r="D5563" t="s">
        <v>18</v>
      </c>
      <c r="E5563" t="s">
        <v>19</v>
      </c>
      <c r="F5563" t="s">
        <v>10</v>
      </c>
      <c r="G5563">
        <v>1927</v>
      </c>
      <c r="H5563" t="str">
        <f t="shared" si="86"/>
        <v>Orta yas</v>
      </c>
    </row>
    <row r="5564" spans="1:8" x14ac:dyDescent="0.3">
      <c r="A5564">
        <v>205562</v>
      </c>
      <c r="B5564">
        <v>68</v>
      </c>
      <c r="C5564" t="s">
        <v>16</v>
      </c>
      <c r="D5564" t="s">
        <v>21</v>
      </c>
      <c r="E5564" t="s">
        <v>9</v>
      </c>
      <c r="F5564" t="s">
        <v>10</v>
      </c>
      <c r="G5564">
        <v>1206</v>
      </c>
      <c r="H5564" t="str">
        <f t="shared" si="86"/>
        <v>Yuksek yas</v>
      </c>
    </row>
    <row r="5565" spans="1:8" x14ac:dyDescent="0.3">
      <c r="A5565">
        <v>205563</v>
      </c>
      <c r="B5565">
        <v>36</v>
      </c>
      <c r="C5565" t="s">
        <v>7</v>
      </c>
      <c r="D5565" t="s">
        <v>17</v>
      </c>
      <c r="E5565" t="s">
        <v>12</v>
      </c>
      <c r="F5565" t="s">
        <v>10</v>
      </c>
      <c r="G5565">
        <v>1312</v>
      </c>
      <c r="H5565" t="str">
        <f t="shared" si="86"/>
        <v>Orta yas</v>
      </c>
    </row>
    <row r="5566" spans="1:8" x14ac:dyDescent="0.3">
      <c r="A5566">
        <v>205564</v>
      </c>
      <c r="B5566">
        <v>62</v>
      </c>
      <c r="C5566" t="s">
        <v>7</v>
      </c>
      <c r="D5566" t="s">
        <v>17</v>
      </c>
      <c r="E5566" t="s">
        <v>19</v>
      </c>
      <c r="F5566" t="s">
        <v>10</v>
      </c>
      <c r="G5566">
        <v>1431</v>
      </c>
      <c r="H5566" t="str">
        <f t="shared" si="86"/>
        <v>Yuksek yas</v>
      </c>
    </row>
    <row r="5567" spans="1:8" x14ac:dyDescent="0.3">
      <c r="A5567">
        <v>205565</v>
      </c>
      <c r="B5567">
        <v>77</v>
      </c>
      <c r="C5567" t="s">
        <v>7</v>
      </c>
      <c r="D5567" t="s">
        <v>18</v>
      </c>
      <c r="E5567" t="s">
        <v>9</v>
      </c>
      <c r="F5567" t="s">
        <v>10</v>
      </c>
      <c r="G5567">
        <v>1925</v>
      </c>
      <c r="H5567" t="str">
        <f t="shared" si="86"/>
        <v>Yuksek yas</v>
      </c>
    </row>
    <row r="5568" spans="1:8" x14ac:dyDescent="0.3">
      <c r="A5568">
        <v>205566</v>
      </c>
      <c r="B5568">
        <v>24</v>
      </c>
      <c r="C5568" t="s">
        <v>13</v>
      </c>
      <c r="D5568" t="s">
        <v>20</v>
      </c>
      <c r="E5568" t="s">
        <v>12</v>
      </c>
      <c r="F5568" t="s">
        <v>10</v>
      </c>
      <c r="G5568">
        <v>1234</v>
      </c>
      <c r="H5568" t="str">
        <f t="shared" si="86"/>
        <v>Kicik yas</v>
      </c>
    </row>
    <row r="5569" spans="1:8" x14ac:dyDescent="0.3">
      <c r="A5569">
        <v>205567</v>
      </c>
      <c r="B5569">
        <v>64</v>
      </c>
      <c r="C5569" t="s">
        <v>11</v>
      </c>
      <c r="D5569" t="s">
        <v>8</v>
      </c>
      <c r="E5569" t="s">
        <v>19</v>
      </c>
      <c r="F5569" t="s">
        <v>10</v>
      </c>
      <c r="G5569">
        <v>1326</v>
      </c>
      <c r="H5569" t="str">
        <f t="shared" si="86"/>
        <v>Yuksek yas</v>
      </c>
    </row>
    <row r="5570" spans="1:8" x14ac:dyDescent="0.3">
      <c r="A5570">
        <v>205568</v>
      </c>
      <c r="B5570">
        <v>72</v>
      </c>
      <c r="C5570" t="s">
        <v>11</v>
      </c>
      <c r="D5570" t="s">
        <v>8</v>
      </c>
      <c r="E5570" t="s">
        <v>9</v>
      </c>
      <c r="F5570" t="s">
        <v>10</v>
      </c>
      <c r="G5570">
        <v>1933</v>
      </c>
      <c r="H5570" t="str">
        <f t="shared" ref="H5570:H5633" si="87">IF(B5570=0, "Bilinmir",
    IF(AND(B5570&gt;0, B5570&lt;35), "Kicik yas",
        IF(AND(B5570&gt;=35, B5570&lt;50), "Orta yas",
            "Yuksek yas"
        )
    )
)</f>
        <v>Yuksek yas</v>
      </c>
    </row>
    <row r="5571" spans="1:8" x14ac:dyDescent="0.3">
      <c r="A5571">
        <v>205569</v>
      </c>
      <c r="B5571">
        <v>24</v>
      </c>
      <c r="C5571" t="s">
        <v>13</v>
      </c>
      <c r="D5571" t="s">
        <v>14</v>
      </c>
      <c r="E5571" t="s">
        <v>12</v>
      </c>
      <c r="F5571" t="s">
        <v>10</v>
      </c>
      <c r="G5571">
        <v>1478</v>
      </c>
      <c r="H5571" t="str">
        <f t="shared" si="87"/>
        <v>Kicik yas</v>
      </c>
    </row>
    <row r="5572" spans="1:8" x14ac:dyDescent="0.3">
      <c r="A5572">
        <v>205570</v>
      </c>
      <c r="B5572">
        <v>43</v>
      </c>
      <c r="C5572" t="s">
        <v>13</v>
      </c>
      <c r="D5572" t="s">
        <v>18</v>
      </c>
      <c r="E5572" t="s">
        <v>19</v>
      </c>
      <c r="F5572" t="s">
        <v>10</v>
      </c>
      <c r="G5572">
        <v>1427</v>
      </c>
      <c r="H5572" t="str">
        <f t="shared" si="87"/>
        <v>Orta yas</v>
      </c>
    </row>
    <row r="5573" spans="1:8" x14ac:dyDescent="0.3">
      <c r="A5573">
        <v>205571</v>
      </c>
      <c r="B5573">
        <v>57</v>
      </c>
      <c r="C5573" t="s">
        <v>7</v>
      </c>
      <c r="D5573" t="s">
        <v>20</v>
      </c>
      <c r="E5573" t="s">
        <v>9</v>
      </c>
      <c r="F5573" t="s">
        <v>10</v>
      </c>
      <c r="G5573">
        <v>1665</v>
      </c>
      <c r="H5573" t="str">
        <f t="shared" si="87"/>
        <v>Yuksek yas</v>
      </c>
    </row>
    <row r="5574" spans="1:8" x14ac:dyDescent="0.3">
      <c r="A5574">
        <v>205572</v>
      </c>
      <c r="B5574">
        <v>22</v>
      </c>
      <c r="C5574" t="s">
        <v>13</v>
      </c>
      <c r="D5574" t="s">
        <v>14</v>
      </c>
      <c r="E5574" t="s">
        <v>12</v>
      </c>
      <c r="F5574" t="s">
        <v>10</v>
      </c>
      <c r="G5574">
        <v>1099</v>
      </c>
      <c r="H5574" t="str">
        <f t="shared" si="87"/>
        <v>Kicik yas</v>
      </c>
    </row>
    <row r="5575" spans="1:8" x14ac:dyDescent="0.3">
      <c r="A5575">
        <v>205573</v>
      </c>
      <c r="B5575">
        <v>38</v>
      </c>
      <c r="C5575" t="s">
        <v>16</v>
      </c>
      <c r="D5575" t="s">
        <v>14</v>
      </c>
      <c r="E5575" t="s">
        <v>15</v>
      </c>
      <c r="F5575" t="s">
        <v>10</v>
      </c>
      <c r="G5575">
        <v>1237</v>
      </c>
      <c r="H5575" t="str">
        <f t="shared" si="87"/>
        <v>Orta yas</v>
      </c>
    </row>
    <row r="5576" spans="1:8" x14ac:dyDescent="0.3">
      <c r="A5576">
        <v>205574</v>
      </c>
      <c r="B5576">
        <v>31</v>
      </c>
      <c r="C5576" t="s">
        <v>13</v>
      </c>
      <c r="D5576" t="s">
        <v>14</v>
      </c>
      <c r="E5576" t="s">
        <v>19</v>
      </c>
      <c r="F5576" t="s">
        <v>10</v>
      </c>
      <c r="G5576">
        <v>1106</v>
      </c>
      <c r="H5576" t="str">
        <f t="shared" si="87"/>
        <v>Kicik yas</v>
      </c>
    </row>
    <row r="5577" spans="1:8" x14ac:dyDescent="0.3">
      <c r="A5577">
        <v>205575</v>
      </c>
      <c r="B5577">
        <v>21</v>
      </c>
      <c r="C5577" t="s">
        <v>13</v>
      </c>
      <c r="D5577" t="s">
        <v>17</v>
      </c>
      <c r="E5577" t="s">
        <v>9</v>
      </c>
      <c r="F5577" t="s">
        <v>10</v>
      </c>
      <c r="G5577">
        <v>1857</v>
      </c>
      <c r="H5577" t="str">
        <f t="shared" si="87"/>
        <v>Kicik yas</v>
      </c>
    </row>
    <row r="5578" spans="1:8" x14ac:dyDescent="0.3">
      <c r="A5578">
        <v>205576</v>
      </c>
      <c r="B5578">
        <v>40</v>
      </c>
      <c r="C5578" t="s">
        <v>11</v>
      </c>
      <c r="D5578" t="s">
        <v>8</v>
      </c>
      <c r="E5578" t="s">
        <v>9</v>
      </c>
      <c r="F5578" t="s">
        <v>10</v>
      </c>
      <c r="G5578">
        <v>1363</v>
      </c>
      <c r="H5578" t="str">
        <f t="shared" si="87"/>
        <v>Orta yas</v>
      </c>
    </row>
    <row r="5579" spans="1:8" x14ac:dyDescent="0.3">
      <c r="A5579">
        <v>205577</v>
      </c>
      <c r="B5579">
        <v>59</v>
      </c>
      <c r="C5579" t="s">
        <v>7</v>
      </c>
      <c r="D5579" t="s">
        <v>18</v>
      </c>
      <c r="E5579" t="s">
        <v>9</v>
      </c>
      <c r="F5579" t="s">
        <v>10</v>
      </c>
      <c r="G5579">
        <v>1641</v>
      </c>
      <c r="H5579" t="str">
        <f t="shared" si="87"/>
        <v>Yuksek yas</v>
      </c>
    </row>
    <row r="5580" spans="1:8" x14ac:dyDescent="0.3">
      <c r="A5580">
        <v>205578</v>
      </c>
      <c r="B5580">
        <v>37</v>
      </c>
      <c r="C5580" t="s">
        <v>16</v>
      </c>
      <c r="D5580" t="s">
        <v>21</v>
      </c>
      <c r="E5580" t="s">
        <v>9</v>
      </c>
      <c r="F5580" t="s">
        <v>10</v>
      </c>
      <c r="G5580">
        <v>1810</v>
      </c>
      <c r="H5580" t="str">
        <f t="shared" si="87"/>
        <v>Orta yas</v>
      </c>
    </row>
    <row r="5581" spans="1:8" x14ac:dyDescent="0.3">
      <c r="A5581">
        <v>205579</v>
      </c>
      <c r="B5581">
        <v>32</v>
      </c>
      <c r="C5581" t="s">
        <v>13</v>
      </c>
      <c r="D5581" t="s">
        <v>21</v>
      </c>
      <c r="E5581" t="s">
        <v>19</v>
      </c>
      <c r="F5581" t="s">
        <v>10</v>
      </c>
      <c r="G5581">
        <v>1492</v>
      </c>
      <c r="H5581" t="str">
        <f t="shared" si="87"/>
        <v>Kicik yas</v>
      </c>
    </row>
    <row r="5582" spans="1:8" x14ac:dyDescent="0.3">
      <c r="A5582">
        <v>205580</v>
      </c>
      <c r="B5582">
        <v>67</v>
      </c>
      <c r="C5582" t="s">
        <v>16</v>
      </c>
      <c r="D5582" t="s">
        <v>14</v>
      </c>
      <c r="E5582" t="s">
        <v>19</v>
      </c>
      <c r="F5582" t="s">
        <v>10</v>
      </c>
      <c r="G5582">
        <v>1042</v>
      </c>
      <c r="H5582" t="str">
        <f t="shared" si="87"/>
        <v>Yuksek yas</v>
      </c>
    </row>
    <row r="5583" spans="1:8" x14ac:dyDescent="0.3">
      <c r="A5583">
        <v>205581</v>
      </c>
      <c r="B5583">
        <v>69</v>
      </c>
      <c r="C5583" t="s">
        <v>16</v>
      </c>
      <c r="D5583" t="s">
        <v>20</v>
      </c>
      <c r="E5583" t="s">
        <v>15</v>
      </c>
      <c r="F5583" t="s">
        <v>10</v>
      </c>
      <c r="G5583">
        <v>1574</v>
      </c>
      <c r="H5583" t="str">
        <f t="shared" si="87"/>
        <v>Yuksek yas</v>
      </c>
    </row>
    <row r="5584" spans="1:8" x14ac:dyDescent="0.3">
      <c r="A5584">
        <v>205582</v>
      </c>
      <c r="B5584">
        <v>62</v>
      </c>
      <c r="C5584" t="s">
        <v>7</v>
      </c>
      <c r="D5584" t="s">
        <v>8</v>
      </c>
      <c r="E5584" t="s">
        <v>12</v>
      </c>
      <c r="F5584" t="s">
        <v>10</v>
      </c>
      <c r="G5584">
        <v>1072</v>
      </c>
      <c r="H5584" t="str">
        <f t="shared" si="87"/>
        <v>Yuksek yas</v>
      </c>
    </row>
    <row r="5585" spans="1:8" x14ac:dyDescent="0.3">
      <c r="A5585">
        <v>205583</v>
      </c>
      <c r="B5585">
        <v>0</v>
      </c>
      <c r="C5585" t="s">
        <v>13</v>
      </c>
      <c r="D5585" t="s">
        <v>17</v>
      </c>
      <c r="E5585" t="s">
        <v>15</v>
      </c>
      <c r="F5585" t="s">
        <v>10</v>
      </c>
      <c r="G5585">
        <v>1697</v>
      </c>
      <c r="H5585" t="str">
        <f t="shared" si="87"/>
        <v>Bilinmir</v>
      </c>
    </row>
    <row r="5586" spans="1:8" x14ac:dyDescent="0.3">
      <c r="A5586">
        <v>205584</v>
      </c>
      <c r="B5586">
        <v>25</v>
      </c>
      <c r="C5586" t="s">
        <v>7</v>
      </c>
      <c r="D5586" t="s">
        <v>20</v>
      </c>
      <c r="E5586" t="s">
        <v>19</v>
      </c>
      <c r="F5586" t="s">
        <v>10</v>
      </c>
      <c r="G5586">
        <v>1628</v>
      </c>
      <c r="H5586" t="str">
        <f t="shared" si="87"/>
        <v>Kicik yas</v>
      </c>
    </row>
    <row r="5587" spans="1:8" x14ac:dyDescent="0.3">
      <c r="A5587">
        <v>205585</v>
      </c>
      <c r="B5587">
        <v>58</v>
      </c>
      <c r="C5587" t="s">
        <v>16</v>
      </c>
      <c r="D5587" t="s">
        <v>20</v>
      </c>
      <c r="E5587" t="s">
        <v>12</v>
      </c>
      <c r="F5587" t="s">
        <v>10</v>
      </c>
      <c r="G5587">
        <v>1303</v>
      </c>
      <c r="H5587" t="str">
        <f t="shared" si="87"/>
        <v>Yuksek yas</v>
      </c>
    </row>
    <row r="5588" spans="1:8" x14ac:dyDescent="0.3">
      <c r="A5588">
        <v>205586</v>
      </c>
      <c r="B5588">
        <v>65</v>
      </c>
      <c r="C5588" t="s">
        <v>16</v>
      </c>
      <c r="D5588" t="s">
        <v>14</v>
      </c>
      <c r="E5588" t="s">
        <v>9</v>
      </c>
      <c r="F5588" t="s">
        <v>10</v>
      </c>
      <c r="G5588">
        <v>1004</v>
      </c>
      <c r="H5588" t="str">
        <f t="shared" si="87"/>
        <v>Yuksek yas</v>
      </c>
    </row>
    <row r="5589" spans="1:8" x14ac:dyDescent="0.3">
      <c r="A5589">
        <v>205587</v>
      </c>
      <c r="B5589">
        <v>36</v>
      </c>
      <c r="C5589" t="s">
        <v>7</v>
      </c>
      <c r="D5589" t="s">
        <v>21</v>
      </c>
      <c r="E5589" t="s">
        <v>15</v>
      </c>
      <c r="F5589" t="s">
        <v>10</v>
      </c>
      <c r="G5589">
        <v>1986</v>
      </c>
      <c r="H5589" t="str">
        <f t="shared" si="87"/>
        <v>Orta yas</v>
      </c>
    </row>
    <row r="5590" spans="1:8" x14ac:dyDescent="0.3">
      <c r="A5590">
        <v>205588</v>
      </c>
      <c r="B5590">
        <v>65</v>
      </c>
      <c r="C5590" t="s">
        <v>7</v>
      </c>
      <c r="D5590" t="s">
        <v>8</v>
      </c>
      <c r="E5590" t="s">
        <v>12</v>
      </c>
      <c r="F5590" t="s">
        <v>10</v>
      </c>
      <c r="G5590">
        <v>1587</v>
      </c>
      <c r="H5590" t="str">
        <f t="shared" si="87"/>
        <v>Yuksek yas</v>
      </c>
    </row>
    <row r="5591" spans="1:8" x14ac:dyDescent="0.3">
      <c r="A5591">
        <v>205589</v>
      </c>
      <c r="B5591">
        <v>56</v>
      </c>
      <c r="C5591" t="s">
        <v>7</v>
      </c>
      <c r="D5591" t="s">
        <v>17</v>
      </c>
      <c r="E5591" t="s">
        <v>9</v>
      </c>
      <c r="F5591" t="s">
        <v>10</v>
      </c>
      <c r="G5591">
        <v>1802</v>
      </c>
      <c r="H5591" t="str">
        <f t="shared" si="87"/>
        <v>Yuksek yas</v>
      </c>
    </row>
    <row r="5592" spans="1:8" x14ac:dyDescent="0.3">
      <c r="A5592">
        <v>205590</v>
      </c>
      <c r="B5592">
        <v>63</v>
      </c>
      <c r="C5592" t="s">
        <v>7</v>
      </c>
      <c r="D5592" t="s">
        <v>14</v>
      </c>
      <c r="E5592" t="s">
        <v>15</v>
      </c>
      <c r="F5592" t="s">
        <v>10</v>
      </c>
      <c r="G5592">
        <v>1348</v>
      </c>
      <c r="H5592" t="str">
        <f t="shared" si="87"/>
        <v>Yuksek yas</v>
      </c>
    </row>
    <row r="5593" spans="1:8" x14ac:dyDescent="0.3">
      <c r="A5593">
        <v>205591</v>
      </c>
      <c r="B5593">
        <v>45</v>
      </c>
      <c r="C5593" t="s">
        <v>7</v>
      </c>
      <c r="D5593" t="s">
        <v>20</v>
      </c>
      <c r="E5593" t="s">
        <v>9</v>
      </c>
      <c r="F5593" t="s">
        <v>10</v>
      </c>
      <c r="G5593">
        <v>1399</v>
      </c>
      <c r="H5593" t="str">
        <f t="shared" si="87"/>
        <v>Orta yas</v>
      </c>
    </row>
    <row r="5594" spans="1:8" x14ac:dyDescent="0.3">
      <c r="A5594">
        <v>205592</v>
      </c>
      <c r="B5594">
        <v>63</v>
      </c>
      <c r="C5594" t="s">
        <v>16</v>
      </c>
      <c r="D5594" t="s">
        <v>20</v>
      </c>
      <c r="E5594" t="s">
        <v>12</v>
      </c>
      <c r="F5594" t="s">
        <v>10</v>
      </c>
      <c r="G5594">
        <v>1594</v>
      </c>
      <c r="H5594" t="str">
        <f t="shared" si="87"/>
        <v>Yuksek yas</v>
      </c>
    </row>
    <row r="5595" spans="1:8" x14ac:dyDescent="0.3">
      <c r="A5595">
        <v>205593</v>
      </c>
      <c r="B5595">
        <v>74</v>
      </c>
      <c r="C5595" t="s">
        <v>7</v>
      </c>
      <c r="D5595" t="s">
        <v>18</v>
      </c>
      <c r="E5595" t="s">
        <v>12</v>
      </c>
      <c r="F5595" t="s">
        <v>10</v>
      </c>
      <c r="G5595">
        <v>1432</v>
      </c>
      <c r="H5595" t="str">
        <f t="shared" si="87"/>
        <v>Yuksek yas</v>
      </c>
    </row>
    <row r="5596" spans="1:8" x14ac:dyDescent="0.3">
      <c r="A5596">
        <v>205594</v>
      </c>
      <c r="B5596">
        <v>44</v>
      </c>
      <c r="C5596" t="s">
        <v>13</v>
      </c>
      <c r="D5596" t="s">
        <v>8</v>
      </c>
      <c r="E5596" t="s">
        <v>15</v>
      </c>
      <c r="F5596" t="s">
        <v>10</v>
      </c>
      <c r="G5596">
        <v>1571</v>
      </c>
      <c r="H5596" t="str">
        <f t="shared" si="87"/>
        <v>Orta yas</v>
      </c>
    </row>
    <row r="5597" spans="1:8" x14ac:dyDescent="0.3">
      <c r="A5597">
        <v>205595</v>
      </c>
      <c r="B5597">
        <v>21</v>
      </c>
      <c r="C5597" t="s">
        <v>16</v>
      </c>
      <c r="D5597" t="s">
        <v>14</v>
      </c>
      <c r="E5597" t="s">
        <v>19</v>
      </c>
      <c r="F5597" t="s">
        <v>10</v>
      </c>
      <c r="G5597">
        <v>1106</v>
      </c>
      <c r="H5597" t="str">
        <f t="shared" si="87"/>
        <v>Kicik yas</v>
      </c>
    </row>
    <row r="5598" spans="1:8" x14ac:dyDescent="0.3">
      <c r="A5598">
        <v>205596</v>
      </c>
      <c r="B5598">
        <v>75</v>
      </c>
      <c r="C5598" t="s">
        <v>16</v>
      </c>
      <c r="D5598" t="s">
        <v>20</v>
      </c>
      <c r="E5598" t="s">
        <v>9</v>
      </c>
      <c r="F5598" t="s">
        <v>10</v>
      </c>
      <c r="G5598">
        <v>1116</v>
      </c>
      <c r="H5598" t="str">
        <f t="shared" si="87"/>
        <v>Yuksek yas</v>
      </c>
    </row>
    <row r="5599" spans="1:8" x14ac:dyDescent="0.3">
      <c r="A5599">
        <v>205597</v>
      </c>
      <c r="B5599">
        <v>32</v>
      </c>
      <c r="C5599" t="s">
        <v>13</v>
      </c>
      <c r="D5599" t="s">
        <v>8</v>
      </c>
      <c r="E5599" t="s">
        <v>19</v>
      </c>
      <c r="F5599" t="s">
        <v>10</v>
      </c>
      <c r="G5599">
        <v>1818</v>
      </c>
      <c r="H5599" t="str">
        <f t="shared" si="87"/>
        <v>Kicik yas</v>
      </c>
    </row>
    <row r="5600" spans="1:8" x14ac:dyDescent="0.3">
      <c r="A5600">
        <v>205598</v>
      </c>
      <c r="B5600">
        <v>52</v>
      </c>
      <c r="C5600" t="s">
        <v>13</v>
      </c>
      <c r="D5600" t="s">
        <v>21</v>
      </c>
      <c r="E5600" t="s">
        <v>12</v>
      </c>
      <c r="F5600" t="s">
        <v>10</v>
      </c>
      <c r="G5600">
        <v>1382</v>
      </c>
      <c r="H5600" t="str">
        <f t="shared" si="87"/>
        <v>Yuksek yas</v>
      </c>
    </row>
    <row r="5601" spans="1:8" x14ac:dyDescent="0.3">
      <c r="A5601">
        <v>205599</v>
      </c>
      <c r="B5601">
        <v>0</v>
      </c>
      <c r="C5601" t="s">
        <v>16</v>
      </c>
      <c r="D5601" t="s">
        <v>20</v>
      </c>
      <c r="E5601" t="s">
        <v>15</v>
      </c>
      <c r="F5601" t="s">
        <v>10</v>
      </c>
      <c r="G5601">
        <v>1858</v>
      </c>
      <c r="H5601" t="str">
        <f t="shared" si="87"/>
        <v>Bilinmir</v>
      </c>
    </row>
    <row r="5602" spans="1:8" x14ac:dyDescent="0.3">
      <c r="A5602">
        <v>205600</v>
      </c>
      <c r="B5602">
        <v>18</v>
      </c>
      <c r="C5602" t="s">
        <v>7</v>
      </c>
      <c r="D5602" t="s">
        <v>14</v>
      </c>
      <c r="E5602" t="s">
        <v>9</v>
      </c>
      <c r="F5602" t="s">
        <v>10</v>
      </c>
      <c r="G5602">
        <v>1081</v>
      </c>
      <c r="H5602" t="str">
        <f t="shared" si="87"/>
        <v>Kicik yas</v>
      </c>
    </row>
    <row r="5603" spans="1:8" x14ac:dyDescent="0.3">
      <c r="A5603">
        <v>205601</v>
      </c>
      <c r="B5603">
        <v>20</v>
      </c>
      <c r="C5603" t="s">
        <v>16</v>
      </c>
      <c r="D5603" t="s">
        <v>18</v>
      </c>
      <c r="E5603" t="s">
        <v>9</v>
      </c>
      <c r="F5603" t="s">
        <v>10</v>
      </c>
      <c r="G5603">
        <v>1826</v>
      </c>
      <c r="H5603" t="str">
        <f t="shared" si="87"/>
        <v>Kicik yas</v>
      </c>
    </row>
    <row r="5604" spans="1:8" x14ac:dyDescent="0.3">
      <c r="A5604">
        <v>205602</v>
      </c>
      <c r="B5604">
        <v>64</v>
      </c>
      <c r="C5604" t="s">
        <v>16</v>
      </c>
      <c r="D5604" t="s">
        <v>18</v>
      </c>
      <c r="E5604" t="s">
        <v>15</v>
      </c>
      <c r="F5604" t="s">
        <v>10</v>
      </c>
      <c r="G5604">
        <v>1831</v>
      </c>
      <c r="H5604" t="str">
        <f t="shared" si="87"/>
        <v>Yuksek yas</v>
      </c>
    </row>
    <row r="5605" spans="1:8" x14ac:dyDescent="0.3">
      <c r="A5605">
        <v>205603</v>
      </c>
      <c r="B5605">
        <v>41</v>
      </c>
      <c r="C5605" t="s">
        <v>13</v>
      </c>
      <c r="D5605" t="s">
        <v>14</v>
      </c>
      <c r="E5605" t="s">
        <v>19</v>
      </c>
      <c r="F5605" t="s">
        <v>10</v>
      </c>
      <c r="G5605">
        <v>1872</v>
      </c>
      <c r="H5605" t="str">
        <f t="shared" si="87"/>
        <v>Orta yas</v>
      </c>
    </row>
    <row r="5606" spans="1:8" x14ac:dyDescent="0.3">
      <c r="A5606">
        <v>205604</v>
      </c>
      <c r="B5606">
        <v>44</v>
      </c>
      <c r="C5606" t="s">
        <v>16</v>
      </c>
      <c r="D5606" t="s">
        <v>18</v>
      </c>
      <c r="E5606" t="s">
        <v>15</v>
      </c>
      <c r="F5606" t="s">
        <v>10</v>
      </c>
      <c r="G5606">
        <v>1652</v>
      </c>
      <c r="H5606" t="str">
        <f t="shared" si="87"/>
        <v>Orta yas</v>
      </c>
    </row>
    <row r="5607" spans="1:8" x14ac:dyDescent="0.3">
      <c r="A5607">
        <v>205605</v>
      </c>
      <c r="B5607">
        <v>57</v>
      </c>
      <c r="C5607" t="s">
        <v>7</v>
      </c>
      <c r="D5607" t="s">
        <v>21</v>
      </c>
      <c r="E5607" t="s">
        <v>12</v>
      </c>
      <c r="F5607" t="s">
        <v>10</v>
      </c>
      <c r="G5607">
        <v>1733</v>
      </c>
      <c r="H5607" t="str">
        <f t="shared" si="87"/>
        <v>Yuksek yas</v>
      </c>
    </row>
    <row r="5608" spans="1:8" x14ac:dyDescent="0.3">
      <c r="A5608">
        <v>205606</v>
      </c>
      <c r="B5608">
        <v>78</v>
      </c>
      <c r="C5608" t="s">
        <v>13</v>
      </c>
      <c r="D5608" t="s">
        <v>8</v>
      </c>
      <c r="E5608" t="s">
        <v>9</v>
      </c>
      <c r="F5608" t="s">
        <v>10</v>
      </c>
      <c r="G5608">
        <v>1409</v>
      </c>
      <c r="H5608" t="str">
        <f t="shared" si="87"/>
        <v>Yuksek yas</v>
      </c>
    </row>
    <row r="5609" spans="1:8" x14ac:dyDescent="0.3">
      <c r="A5609">
        <v>205607</v>
      </c>
      <c r="B5609">
        <v>53</v>
      </c>
      <c r="C5609" t="s">
        <v>16</v>
      </c>
      <c r="D5609" t="s">
        <v>14</v>
      </c>
      <c r="E5609" t="s">
        <v>9</v>
      </c>
      <c r="F5609" t="s">
        <v>10</v>
      </c>
      <c r="G5609">
        <v>1069</v>
      </c>
      <c r="H5609" t="str">
        <f t="shared" si="87"/>
        <v>Yuksek yas</v>
      </c>
    </row>
    <row r="5610" spans="1:8" x14ac:dyDescent="0.3">
      <c r="A5610">
        <v>205608</v>
      </c>
      <c r="B5610">
        <v>51</v>
      </c>
      <c r="C5610" t="s">
        <v>16</v>
      </c>
      <c r="D5610" t="s">
        <v>8</v>
      </c>
      <c r="E5610" t="s">
        <v>15</v>
      </c>
      <c r="F5610" t="s">
        <v>10</v>
      </c>
      <c r="G5610">
        <v>1386</v>
      </c>
      <c r="H5610" t="str">
        <f t="shared" si="87"/>
        <v>Yuksek yas</v>
      </c>
    </row>
    <row r="5611" spans="1:8" x14ac:dyDescent="0.3">
      <c r="A5611">
        <v>205609</v>
      </c>
      <c r="B5611">
        <v>46</v>
      </c>
      <c r="C5611" t="s">
        <v>7</v>
      </c>
      <c r="D5611" t="s">
        <v>20</v>
      </c>
      <c r="E5611" t="s">
        <v>12</v>
      </c>
      <c r="F5611" t="s">
        <v>10</v>
      </c>
      <c r="G5611">
        <v>1982</v>
      </c>
      <c r="H5611" t="str">
        <f t="shared" si="87"/>
        <v>Orta yas</v>
      </c>
    </row>
    <row r="5612" spans="1:8" x14ac:dyDescent="0.3">
      <c r="A5612">
        <v>205610</v>
      </c>
      <c r="B5612">
        <v>41</v>
      </c>
      <c r="C5612" t="s">
        <v>16</v>
      </c>
      <c r="D5612" t="s">
        <v>17</v>
      </c>
      <c r="E5612" t="s">
        <v>12</v>
      </c>
      <c r="F5612" t="s">
        <v>10</v>
      </c>
      <c r="G5612">
        <v>1523</v>
      </c>
      <c r="H5612" t="str">
        <f t="shared" si="87"/>
        <v>Orta yas</v>
      </c>
    </row>
    <row r="5613" spans="1:8" x14ac:dyDescent="0.3">
      <c r="A5613">
        <v>205611</v>
      </c>
      <c r="B5613">
        <v>41</v>
      </c>
      <c r="C5613" t="s">
        <v>16</v>
      </c>
      <c r="D5613" t="s">
        <v>14</v>
      </c>
      <c r="E5613" t="s">
        <v>15</v>
      </c>
      <c r="F5613" t="s">
        <v>10</v>
      </c>
      <c r="G5613">
        <v>1296</v>
      </c>
      <c r="H5613" t="str">
        <f t="shared" si="87"/>
        <v>Orta yas</v>
      </c>
    </row>
    <row r="5614" spans="1:8" x14ac:dyDescent="0.3">
      <c r="A5614">
        <v>205612</v>
      </c>
      <c r="B5614">
        <v>59</v>
      </c>
      <c r="C5614" t="s">
        <v>16</v>
      </c>
      <c r="D5614" t="s">
        <v>21</v>
      </c>
      <c r="E5614" t="s">
        <v>19</v>
      </c>
      <c r="F5614" t="s">
        <v>10</v>
      </c>
      <c r="G5614">
        <v>1616</v>
      </c>
      <c r="H5614" t="str">
        <f t="shared" si="87"/>
        <v>Yuksek yas</v>
      </c>
    </row>
    <row r="5615" spans="1:8" x14ac:dyDescent="0.3">
      <c r="A5615">
        <v>205613</v>
      </c>
      <c r="B5615">
        <v>21</v>
      </c>
      <c r="C5615" t="s">
        <v>16</v>
      </c>
      <c r="D5615" t="s">
        <v>21</v>
      </c>
      <c r="E5615" t="s">
        <v>19</v>
      </c>
      <c r="F5615" t="s">
        <v>10</v>
      </c>
      <c r="G5615">
        <v>1718</v>
      </c>
      <c r="H5615" t="str">
        <f t="shared" si="87"/>
        <v>Kicik yas</v>
      </c>
    </row>
    <row r="5616" spans="1:8" x14ac:dyDescent="0.3">
      <c r="A5616">
        <v>205614</v>
      </c>
      <c r="B5616">
        <v>20</v>
      </c>
      <c r="C5616" t="s">
        <v>7</v>
      </c>
      <c r="D5616" t="s">
        <v>8</v>
      </c>
      <c r="E5616" t="s">
        <v>19</v>
      </c>
      <c r="F5616" t="s">
        <v>10</v>
      </c>
      <c r="G5616">
        <v>1064</v>
      </c>
      <c r="H5616" t="str">
        <f t="shared" si="87"/>
        <v>Kicik yas</v>
      </c>
    </row>
    <row r="5617" spans="1:8" x14ac:dyDescent="0.3">
      <c r="A5617">
        <v>205615</v>
      </c>
      <c r="B5617">
        <v>51</v>
      </c>
      <c r="C5617" t="s">
        <v>16</v>
      </c>
      <c r="D5617" t="s">
        <v>20</v>
      </c>
      <c r="E5617" t="s">
        <v>15</v>
      </c>
      <c r="F5617" t="s">
        <v>10</v>
      </c>
      <c r="G5617">
        <v>1574</v>
      </c>
      <c r="H5617" t="str">
        <f t="shared" si="87"/>
        <v>Yuksek yas</v>
      </c>
    </row>
    <row r="5618" spans="1:8" x14ac:dyDescent="0.3">
      <c r="A5618">
        <v>205616</v>
      </c>
      <c r="B5618">
        <v>74</v>
      </c>
      <c r="C5618" t="s">
        <v>16</v>
      </c>
      <c r="D5618" t="s">
        <v>8</v>
      </c>
      <c r="E5618" t="s">
        <v>9</v>
      </c>
      <c r="F5618" t="s">
        <v>10</v>
      </c>
      <c r="G5618">
        <v>1177</v>
      </c>
      <c r="H5618" t="str">
        <f t="shared" si="87"/>
        <v>Yuksek yas</v>
      </c>
    </row>
    <row r="5619" spans="1:8" x14ac:dyDescent="0.3">
      <c r="A5619">
        <v>205617</v>
      </c>
      <c r="B5619">
        <v>66</v>
      </c>
      <c r="C5619" t="s">
        <v>16</v>
      </c>
      <c r="D5619" t="s">
        <v>17</v>
      </c>
      <c r="E5619" t="s">
        <v>12</v>
      </c>
      <c r="F5619" t="s">
        <v>10</v>
      </c>
      <c r="G5619">
        <v>1942</v>
      </c>
      <c r="H5619" t="str">
        <f t="shared" si="87"/>
        <v>Yuksek yas</v>
      </c>
    </row>
    <row r="5620" spans="1:8" x14ac:dyDescent="0.3">
      <c r="A5620">
        <v>205618</v>
      </c>
      <c r="B5620">
        <v>40</v>
      </c>
      <c r="C5620" t="s">
        <v>13</v>
      </c>
      <c r="D5620" t="s">
        <v>8</v>
      </c>
      <c r="E5620" t="s">
        <v>9</v>
      </c>
      <c r="F5620" t="s">
        <v>10</v>
      </c>
      <c r="G5620">
        <v>1007</v>
      </c>
      <c r="H5620" t="str">
        <f t="shared" si="87"/>
        <v>Orta yas</v>
      </c>
    </row>
    <row r="5621" spans="1:8" x14ac:dyDescent="0.3">
      <c r="A5621">
        <v>205619</v>
      </c>
      <c r="B5621">
        <v>70</v>
      </c>
      <c r="C5621" t="s">
        <v>7</v>
      </c>
      <c r="D5621" t="s">
        <v>8</v>
      </c>
      <c r="E5621" t="s">
        <v>12</v>
      </c>
      <c r="F5621" t="s">
        <v>10</v>
      </c>
      <c r="G5621">
        <v>1158</v>
      </c>
      <c r="H5621" t="str">
        <f t="shared" si="87"/>
        <v>Yuksek yas</v>
      </c>
    </row>
    <row r="5622" spans="1:8" x14ac:dyDescent="0.3">
      <c r="A5622">
        <v>205620</v>
      </c>
      <c r="B5622">
        <v>73</v>
      </c>
      <c r="C5622" t="s">
        <v>13</v>
      </c>
      <c r="D5622" t="s">
        <v>21</v>
      </c>
      <c r="E5622" t="s">
        <v>12</v>
      </c>
      <c r="F5622" t="s">
        <v>10</v>
      </c>
      <c r="G5622">
        <v>1010</v>
      </c>
      <c r="H5622" t="str">
        <f t="shared" si="87"/>
        <v>Yuksek yas</v>
      </c>
    </row>
    <row r="5623" spans="1:8" x14ac:dyDescent="0.3">
      <c r="A5623">
        <v>205621</v>
      </c>
      <c r="B5623">
        <v>69</v>
      </c>
      <c r="C5623" t="s">
        <v>13</v>
      </c>
      <c r="D5623" t="s">
        <v>18</v>
      </c>
      <c r="E5623" t="s">
        <v>19</v>
      </c>
      <c r="F5623" t="s">
        <v>10</v>
      </c>
      <c r="G5623">
        <v>1784</v>
      </c>
      <c r="H5623" t="str">
        <f t="shared" si="87"/>
        <v>Yuksek yas</v>
      </c>
    </row>
    <row r="5624" spans="1:8" x14ac:dyDescent="0.3">
      <c r="A5624">
        <v>205622</v>
      </c>
      <c r="B5624">
        <v>40</v>
      </c>
      <c r="C5624" t="s">
        <v>7</v>
      </c>
      <c r="D5624" t="s">
        <v>18</v>
      </c>
      <c r="E5624" t="s">
        <v>12</v>
      </c>
      <c r="F5624" t="s">
        <v>10</v>
      </c>
      <c r="G5624">
        <v>1410</v>
      </c>
      <c r="H5624" t="str">
        <f t="shared" si="87"/>
        <v>Orta yas</v>
      </c>
    </row>
    <row r="5625" spans="1:8" x14ac:dyDescent="0.3">
      <c r="A5625">
        <v>205623</v>
      </c>
      <c r="B5625">
        <v>62</v>
      </c>
      <c r="C5625" t="s">
        <v>13</v>
      </c>
      <c r="D5625" t="s">
        <v>14</v>
      </c>
      <c r="E5625" t="s">
        <v>9</v>
      </c>
      <c r="F5625" t="s">
        <v>10</v>
      </c>
      <c r="G5625">
        <v>1891</v>
      </c>
      <c r="H5625" t="str">
        <f t="shared" si="87"/>
        <v>Yuksek yas</v>
      </c>
    </row>
    <row r="5626" spans="1:8" x14ac:dyDescent="0.3">
      <c r="A5626">
        <v>205624</v>
      </c>
      <c r="B5626">
        <v>22</v>
      </c>
      <c r="C5626" t="s">
        <v>13</v>
      </c>
      <c r="D5626" t="s">
        <v>17</v>
      </c>
      <c r="E5626" t="s">
        <v>9</v>
      </c>
      <c r="F5626" t="s">
        <v>10</v>
      </c>
      <c r="G5626">
        <v>1606</v>
      </c>
      <c r="H5626" t="str">
        <f t="shared" si="87"/>
        <v>Kicik yas</v>
      </c>
    </row>
    <row r="5627" spans="1:8" x14ac:dyDescent="0.3">
      <c r="A5627">
        <v>205625</v>
      </c>
      <c r="B5627">
        <v>48</v>
      </c>
      <c r="C5627" t="s">
        <v>13</v>
      </c>
      <c r="D5627" t="s">
        <v>18</v>
      </c>
      <c r="E5627" t="s">
        <v>12</v>
      </c>
      <c r="F5627" t="s">
        <v>10</v>
      </c>
      <c r="G5627">
        <v>1154</v>
      </c>
      <c r="H5627" t="str">
        <f t="shared" si="87"/>
        <v>Orta yas</v>
      </c>
    </row>
    <row r="5628" spans="1:8" x14ac:dyDescent="0.3">
      <c r="A5628">
        <v>205626</v>
      </c>
      <c r="B5628">
        <v>79</v>
      </c>
      <c r="C5628" t="s">
        <v>7</v>
      </c>
      <c r="D5628" t="s">
        <v>18</v>
      </c>
      <c r="E5628" t="s">
        <v>12</v>
      </c>
      <c r="F5628" t="s">
        <v>10</v>
      </c>
      <c r="G5628">
        <v>1205</v>
      </c>
      <c r="H5628" t="str">
        <f t="shared" si="87"/>
        <v>Yuksek yas</v>
      </c>
    </row>
    <row r="5629" spans="1:8" x14ac:dyDescent="0.3">
      <c r="A5629">
        <v>205627</v>
      </c>
      <c r="B5629">
        <v>70</v>
      </c>
      <c r="C5629" t="s">
        <v>16</v>
      </c>
      <c r="D5629" t="s">
        <v>8</v>
      </c>
      <c r="E5629" t="s">
        <v>15</v>
      </c>
      <c r="F5629" t="s">
        <v>10</v>
      </c>
      <c r="G5629">
        <v>1114</v>
      </c>
      <c r="H5629" t="str">
        <f t="shared" si="87"/>
        <v>Yuksek yas</v>
      </c>
    </row>
    <row r="5630" spans="1:8" x14ac:dyDescent="0.3">
      <c r="A5630">
        <v>205628</v>
      </c>
      <c r="B5630">
        <v>79</v>
      </c>
      <c r="C5630" t="s">
        <v>7</v>
      </c>
      <c r="D5630" t="s">
        <v>21</v>
      </c>
      <c r="E5630" t="s">
        <v>12</v>
      </c>
      <c r="F5630" t="s">
        <v>10</v>
      </c>
      <c r="G5630">
        <v>1378</v>
      </c>
      <c r="H5630" t="str">
        <f t="shared" si="87"/>
        <v>Yuksek yas</v>
      </c>
    </row>
    <row r="5631" spans="1:8" x14ac:dyDescent="0.3">
      <c r="A5631">
        <v>205629</v>
      </c>
      <c r="B5631">
        <v>58</v>
      </c>
      <c r="C5631" t="s">
        <v>7</v>
      </c>
      <c r="D5631" t="s">
        <v>21</v>
      </c>
      <c r="E5631" t="s">
        <v>19</v>
      </c>
      <c r="F5631" t="s">
        <v>10</v>
      </c>
      <c r="G5631">
        <v>1598</v>
      </c>
      <c r="H5631" t="str">
        <f t="shared" si="87"/>
        <v>Yuksek yas</v>
      </c>
    </row>
    <row r="5632" spans="1:8" x14ac:dyDescent="0.3">
      <c r="A5632">
        <v>205630</v>
      </c>
      <c r="B5632">
        <v>74</v>
      </c>
      <c r="C5632" t="s">
        <v>7</v>
      </c>
      <c r="D5632" t="s">
        <v>17</v>
      </c>
      <c r="E5632" t="s">
        <v>9</v>
      </c>
      <c r="F5632" t="s">
        <v>10</v>
      </c>
      <c r="G5632">
        <v>1823</v>
      </c>
      <c r="H5632" t="str">
        <f t="shared" si="87"/>
        <v>Yuksek yas</v>
      </c>
    </row>
    <row r="5633" spans="1:8" x14ac:dyDescent="0.3">
      <c r="A5633">
        <v>205631</v>
      </c>
      <c r="B5633">
        <v>78</v>
      </c>
      <c r="C5633" t="s">
        <v>11</v>
      </c>
      <c r="D5633" t="s">
        <v>20</v>
      </c>
      <c r="E5633" t="s">
        <v>9</v>
      </c>
      <c r="F5633" t="s">
        <v>10</v>
      </c>
      <c r="G5633">
        <v>1708</v>
      </c>
      <c r="H5633" t="str">
        <f t="shared" si="87"/>
        <v>Yuksek yas</v>
      </c>
    </row>
    <row r="5634" spans="1:8" x14ac:dyDescent="0.3">
      <c r="A5634">
        <v>205632</v>
      </c>
      <c r="B5634">
        <v>74</v>
      </c>
      <c r="C5634" t="s">
        <v>16</v>
      </c>
      <c r="D5634" t="s">
        <v>18</v>
      </c>
      <c r="E5634" t="s">
        <v>19</v>
      </c>
      <c r="F5634" t="s">
        <v>10</v>
      </c>
      <c r="G5634">
        <v>1349</v>
      </c>
      <c r="H5634" t="str">
        <f t="shared" ref="H5634:H5697" si="88">IF(B5634=0, "Bilinmir",
    IF(AND(B5634&gt;0, B5634&lt;35), "Kicik yas",
        IF(AND(B5634&gt;=35, B5634&lt;50), "Orta yas",
            "Yuksek yas"
        )
    )
)</f>
        <v>Yuksek yas</v>
      </c>
    </row>
    <row r="5635" spans="1:8" x14ac:dyDescent="0.3">
      <c r="A5635">
        <v>205633</v>
      </c>
      <c r="B5635">
        <v>77</v>
      </c>
      <c r="C5635" t="s">
        <v>7</v>
      </c>
      <c r="D5635" t="s">
        <v>20</v>
      </c>
      <c r="E5635" t="s">
        <v>15</v>
      </c>
      <c r="F5635" t="s">
        <v>10</v>
      </c>
      <c r="G5635">
        <v>1097</v>
      </c>
      <c r="H5635" t="str">
        <f t="shared" si="88"/>
        <v>Yuksek yas</v>
      </c>
    </row>
    <row r="5636" spans="1:8" x14ac:dyDescent="0.3">
      <c r="A5636">
        <v>205634</v>
      </c>
      <c r="B5636">
        <v>71</v>
      </c>
      <c r="C5636" t="s">
        <v>7</v>
      </c>
      <c r="D5636" t="s">
        <v>17</v>
      </c>
      <c r="E5636" t="s">
        <v>12</v>
      </c>
      <c r="F5636" t="s">
        <v>10</v>
      </c>
      <c r="G5636">
        <v>1942</v>
      </c>
      <c r="H5636" t="str">
        <f t="shared" si="88"/>
        <v>Yuksek yas</v>
      </c>
    </row>
    <row r="5637" spans="1:8" x14ac:dyDescent="0.3">
      <c r="A5637">
        <v>205635</v>
      </c>
      <c r="B5637">
        <v>23</v>
      </c>
      <c r="C5637" t="s">
        <v>16</v>
      </c>
      <c r="D5637" t="s">
        <v>14</v>
      </c>
      <c r="E5637" t="s">
        <v>15</v>
      </c>
      <c r="F5637" t="s">
        <v>10</v>
      </c>
      <c r="G5637">
        <v>1018</v>
      </c>
      <c r="H5637" t="str">
        <f t="shared" si="88"/>
        <v>Kicik yas</v>
      </c>
    </row>
    <row r="5638" spans="1:8" x14ac:dyDescent="0.3">
      <c r="A5638">
        <v>205636</v>
      </c>
      <c r="B5638">
        <v>54</v>
      </c>
      <c r="C5638" t="s">
        <v>16</v>
      </c>
      <c r="D5638" t="s">
        <v>17</v>
      </c>
      <c r="E5638" t="s">
        <v>12</v>
      </c>
      <c r="F5638" t="s">
        <v>10</v>
      </c>
      <c r="G5638">
        <v>1312</v>
      </c>
      <c r="H5638" t="str">
        <f t="shared" si="88"/>
        <v>Yuksek yas</v>
      </c>
    </row>
    <row r="5639" spans="1:8" x14ac:dyDescent="0.3">
      <c r="A5639">
        <v>205637</v>
      </c>
      <c r="B5639">
        <v>74</v>
      </c>
      <c r="C5639" t="s">
        <v>16</v>
      </c>
      <c r="D5639" t="s">
        <v>20</v>
      </c>
      <c r="E5639" t="s">
        <v>9</v>
      </c>
      <c r="F5639" t="s">
        <v>10</v>
      </c>
      <c r="G5639">
        <v>1926</v>
      </c>
      <c r="H5639" t="str">
        <f t="shared" si="88"/>
        <v>Yuksek yas</v>
      </c>
    </row>
    <row r="5640" spans="1:8" x14ac:dyDescent="0.3">
      <c r="A5640">
        <v>205638</v>
      </c>
      <c r="B5640">
        <v>27</v>
      </c>
      <c r="C5640" t="s">
        <v>13</v>
      </c>
      <c r="D5640" t="s">
        <v>21</v>
      </c>
      <c r="E5640" t="s">
        <v>12</v>
      </c>
      <c r="F5640" t="s">
        <v>10</v>
      </c>
      <c r="G5640">
        <v>1527</v>
      </c>
      <c r="H5640" t="str">
        <f t="shared" si="88"/>
        <v>Kicik yas</v>
      </c>
    </row>
    <row r="5641" spans="1:8" x14ac:dyDescent="0.3">
      <c r="A5641">
        <v>205639</v>
      </c>
      <c r="B5641">
        <v>57</v>
      </c>
      <c r="C5641" t="s">
        <v>16</v>
      </c>
      <c r="D5641" t="s">
        <v>18</v>
      </c>
      <c r="E5641" t="s">
        <v>9</v>
      </c>
      <c r="F5641" t="s">
        <v>10</v>
      </c>
      <c r="G5641">
        <v>1556</v>
      </c>
      <c r="H5641" t="str">
        <f t="shared" si="88"/>
        <v>Yuksek yas</v>
      </c>
    </row>
    <row r="5642" spans="1:8" x14ac:dyDescent="0.3">
      <c r="A5642">
        <v>205640</v>
      </c>
      <c r="B5642">
        <v>24</v>
      </c>
      <c r="C5642" t="s">
        <v>11</v>
      </c>
      <c r="D5642" t="s">
        <v>17</v>
      </c>
      <c r="E5642" t="s">
        <v>9</v>
      </c>
      <c r="F5642" t="s">
        <v>10</v>
      </c>
      <c r="G5642">
        <v>1666</v>
      </c>
      <c r="H5642" t="str">
        <f t="shared" si="88"/>
        <v>Kicik yas</v>
      </c>
    </row>
    <row r="5643" spans="1:8" x14ac:dyDescent="0.3">
      <c r="A5643">
        <v>205641</v>
      </c>
      <c r="B5643">
        <v>56</v>
      </c>
      <c r="C5643" t="s">
        <v>11</v>
      </c>
      <c r="D5643" t="s">
        <v>18</v>
      </c>
      <c r="E5643" t="s">
        <v>19</v>
      </c>
      <c r="F5643" t="s">
        <v>10</v>
      </c>
      <c r="G5643">
        <v>1444</v>
      </c>
      <c r="H5643" t="str">
        <f t="shared" si="88"/>
        <v>Yuksek yas</v>
      </c>
    </row>
    <row r="5644" spans="1:8" x14ac:dyDescent="0.3">
      <c r="A5644">
        <v>205642</v>
      </c>
      <c r="B5644">
        <v>55</v>
      </c>
      <c r="C5644" t="s">
        <v>13</v>
      </c>
      <c r="D5644" t="s">
        <v>8</v>
      </c>
      <c r="E5644" t="s">
        <v>15</v>
      </c>
      <c r="F5644" t="s">
        <v>10</v>
      </c>
      <c r="G5644">
        <v>1921</v>
      </c>
      <c r="H5644" t="str">
        <f t="shared" si="88"/>
        <v>Yuksek yas</v>
      </c>
    </row>
    <row r="5645" spans="1:8" x14ac:dyDescent="0.3">
      <c r="A5645">
        <v>205643</v>
      </c>
      <c r="B5645">
        <v>38</v>
      </c>
      <c r="C5645" t="s">
        <v>16</v>
      </c>
      <c r="D5645" t="s">
        <v>20</v>
      </c>
      <c r="E5645" t="s">
        <v>15</v>
      </c>
      <c r="F5645" t="s">
        <v>10</v>
      </c>
      <c r="G5645">
        <v>1230</v>
      </c>
      <c r="H5645" t="str">
        <f t="shared" si="88"/>
        <v>Orta yas</v>
      </c>
    </row>
    <row r="5646" spans="1:8" x14ac:dyDescent="0.3">
      <c r="A5646">
        <v>205644</v>
      </c>
      <c r="B5646">
        <v>78</v>
      </c>
      <c r="C5646" t="s">
        <v>13</v>
      </c>
      <c r="D5646" t="s">
        <v>20</v>
      </c>
      <c r="E5646" t="s">
        <v>19</v>
      </c>
      <c r="F5646" t="s">
        <v>10</v>
      </c>
      <c r="G5646">
        <v>1668</v>
      </c>
      <c r="H5646" t="str">
        <f t="shared" si="88"/>
        <v>Yuksek yas</v>
      </c>
    </row>
    <row r="5647" spans="1:8" x14ac:dyDescent="0.3">
      <c r="A5647">
        <v>205645</v>
      </c>
      <c r="B5647">
        <v>37</v>
      </c>
      <c r="C5647" t="s">
        <v>16</v>
      </c>
      <c r="D5647" t="s">
        <v>14</v>
      </c>
      <c r="E5647" t="s">
        <v>19</v>
      </c>
      <c r="F5647" t="s">
        <v>10</v>
      </c>
      <c r="G5647">
        <v>1624</v>
      </c>
      <c r="H5647" t="str">
        <f t="shared" si="88"/>
        <v>Orta yas</v>
      </c>
    </row>
    <row r="5648" spans="1:8" x14ac:dyDescent="0.3">
      <c r="A5648">
        <v>205646</v>
      </c>
      <c r="B5648">
        <v>20</v>
      </c>
      <c r="C5648" t="s">
        <v>13</v>
      </c>
      <c r="D5648" t="s">
        <v>14</v>
      </c>
      <c r="E5648" t="s">
        <v>15</v>
      </c>
      <c r="F5648" t="s">
        <v>10</v>
      </c>
      <c r="G5648">
        <v>1888</v>
      </c>
      <c r="H5648" t="str">
        <f t="shared" si="88"/>
        <v>Kicik yas</v>
      </c>
    </row>
    <row r="5649" spans="1:8" x14ac:dyDescent="0.3">
      <c r="A5649">
        <v>205647</v>
      </c>
      <c r="B5649">
        <v>68</v>
      </c>
      <c r="C5649" t="s">
        <v>7</v>
      </c>
      <c r="D5649" t="s">
        <v>21</v>
      </c>
      <c r="E5649" t="s">
        <v>12</v>
      </c>
      <c r="F5649" t="s">
        <v>10</v>
      </c>
      <c r="G5649">
        <v>1358</v>
      </c>
      <c r="H5649" t="str">
        <f t="shared" si="88"/>
        <v>Yuksek yas</v>
      </c>
    </row>
    <row r="5650" spans="1:8" x14ac:dyDescent="0.3">
      <c r="A5650">
        <v>205648</v>
      </c>
      <c r="B5650">
        <v>39</v>
      </c>
      <c r="C5650" t="s">
        <v>13</v>
      </c>
      <c r="D5650" t="s">
        <v>21</v>
      </c>
      <c r="E5650" t="s">
        <v>12</v>
      </c>
      <c r="F5650" t="s">
        <v>10</v>
      </c>
      <c r="G5650">
        <v>1382</v>
      </c>
      <c r="H5650" t="str">
        <f t="shared" si="88"/>
        <v>Orta yas</v>
      </c>
    </row>
    <row r="5651" spans="1:8" x14ac:dyDescent="0.3">
      <c r="A5651">
        <v>205649</v>
      </c>
      <c r="B5651">
        <v>64</v>
      </c>
      <c r="C5651" t="s">
        <v>7</v>
      </c>
      <c r="D5651" t="s">
        <v>20</v>
      </c>
      <c r="E5651" t="s">
        <v>9</v>
      </c>
      <c r="F5651" t="s">
        <v>10</v>
      </c>
      <c r="G5651">
        <v>1511</v>
      </c>
      <c r="H5651" t="str">
        <f t="shared" si="88"/>
        <v>Yuksek yas</v>
      </c>
    </row>
    <row r="5652" spans="1:8" x14ac:dyDescent="0.3">
      <c r="A5652">
        <v>205650</v>
      </c>
      <c r="B5652">
        <v>21</v>
      </c>
      <c r="C5652" t="s">
        <v>16</v>
      </c>
      <c r="D5652" t="s">
        <v>20</v>
      </c>
      <c r="E5652" t="s">
        <v>15</v>
      </c>
      <c r="F5652" t="s">
        <v>10</v>
      </c>
      <c r="G5652">
        <v>1043</v>
      </c>
      <c r="H5652" t="str">
        <f t="shared" si="88"/>
        <v>Kicik yas</v>
      </c>
    </row>
    <row r="5653" spans="1:8" x14ac:dyDescent="0.3">
      <c r="A5653">
        <v>205651</v>
      </c>
      <c r="B5653">
        <v>45</v>
      </c>
      <c r="C5653" t="s">
        <v>7</v>
      </c>
      <c r="D5653" t="s">
        <v>17</v>
      </c>
      <c r="E5653" t="s">
        <v>19</v>
      </c>
      <c r="F5653" t="s">
        <v>10</v>
      </c>
      <c r="G5653">
        <v>1364</v>
      </c>
      <c r="H5653" t="str">
        <f t="shared" si="88"/>
        <v>Orta yas</v>
      </c>
    </row>
    <row r="5654" spans="1:8" x14ac:dyDescent="0.3">
      <c r="A5654">
        <v>205652</v>
      </c>
      <c r="B5654">
        <v>29</v>
      </c>
      <c r="C5654" t="s">
        <v>16</v>
      </c>
      <c r="D5654" t="s">
        <v>14</v>
      </c>
      <c r="E5654" t="s">
        <v>12</v>
      </c>
      <c r="F5654" t="s">
        <v>10</v>
      </c>
      <c r="G5654">
        <v>1924</v>
      </c>
      <c r="H5654" t="str">
        <f t="shared" si="88"/>
        <v>Kicik yas</v>
      </c>
    </row>
    <row r="5655" spans="1:8" x14ac:dyDescent="0.3">
      <c r="A5655">
        <v>205653</v>
      </c>
      <c r="B5655">
        <v>55</v>
      </c>
      <c r="C5655" t="s">
        <v>16</v>
      </c>
      <c r="D5655" t="s">
        <v>21</v>
      </c>
      <c r="E5655" t="s">
        <v>15</v>
      </c>
      <c r="F5655" t="s">
        <v>10</v>
      </c>
      <c r="G5655">
        <v>1876</v>
      </c>
      <c r="H5655" t="str">
        <f t="shared" si="88"/>
        <v>Yuksek yas</v>
      </c>
    </row>
    <row r="5656" spans="1:8" x14ac:dyDescent="0.3">
      <c r="A5656">
        <v>205654</v>
      </c>
      <c r="B5656">
        <v>68</v>
      </c>
      <c r="C5656" t="s">
        <v>7</v>
      </c>
      <c r="D5656" t="s">
        <v>17</v>
      </c>
      <c r="E5656" t="s">
        <v>19</v>
      </c>
      <c r="F5656" t="s">
        <v>10</v>
      </c>
      <c r="G5656">
        <v>1621</v>
      </c>
      <c r="H5656" t="str">
        <f t="shared" si="88"/>
        <v>Yuksek yas</v>
      </c>
    </row>
    <row r="5657" spans="1:8" x14ac:dyDescent="0.3">
      <c r="A5657">
        <v>205655</v>
      </c>
      <c r="B5657">
        <v>53</v>
      </c>
      <c r="C5657" t="s">
        <v>7</v>
      </c>
      <c r="D5657" t="s">
        <v>21</v>
      </c>
      <c r="E5657" t="s">
        <v>19</v>
      </c>
      <c r="F5657" t="s">
        <v>10</v>
      </c>
      <c r="G5657">
        <v>1110</v>
      </c>
      <c r="H5657" t="str">
        <f t="shared" si="88"/>
        <v>Yuksek yas</v>
      </c>
    </row>
    <row r="5658" spans="1:8" x14ac:dyDescent="0.3">
      <c r="A5658">
        <v>205656</v>
      </c>
      <c r="B5658">
        <v>64</v>
      </c>
      <c r="C5658" t="s">
        <v>13</v>
      </c>
      <c r="D5658" t="s">
        <v>18</v>
      </c>
      <c r="E5658" t="s">
        <v>15</v>
      </c>
      <c r="F5658" t="s">
        <v>10</v>
      </c>
      <c r="G5658">
        <v>1222</v>
      </c>
      <c r="H5658" t="str">
        <f t="shared" si="88"/>
        <v>Yuksek yas</v>
      </c>
    </row>
    <row r="5659" spans="1:8" x14ac:dyDescent="0.3">
      <c r="A5659">
        <v>205657</v>
      </c>
      <c r="B5659">
        <v>58</v>
      </c>
      <c r="C5659" t="s">
        <v>13</v>
      </c>
      <c r="D5659" t="s">
        <v>8</v>
      </c>
      <c r="E5659" t="s">
        <v>19</v>
      </c>
      <c r="F5659" t="s">
        <v>10</v>
      </c>
      <c r="G5659">
        <v>1385</v>
      </c>
      <c r="H5659" t="str">
        <f t="shared" si="88"/>
        <v>Yuksek yas</v>
      </c>
    </row>
    <row r="5660" spans="1:8" x14ac:dyDescent="0.3">
      <c r="A5660">
        <v>205658</v>
      </c>
      <c r="B5660">
        <v>22</v>
      </c>
      <c r="C5660" t="s">
        <v>7</v>
      </c>
      <c r="D5660" t="s">
        <v>17</v>
      </c>
      <c r="E5660" t="s">
        <v>12</v>
      </c>
      <c r="F5660" t="s">
        <v>10</v>
      </c>
      <c r="G5660">
        <v>1901</v>
      </c>
      <c r="H5660" t="str">
        <f t="shared" si="88"/>
        <v>Kicik yas</v>
      </c>
    </row>
    <row r="5661" spans="1:8" x14ac:dyDescent="0.3">
      <c r="A5661">
        <v>205659</v>
      </c>
      <c r="B5661">
        <v>30</v>
      </c>
      <c r="C5661" t="s">
        <v>7</v>
      </c>
      <c r="D5661" t="s">
        <v>18</v>
      </c>
      <c r="E5661" t="s">
        <v>12</v>
      </c>
      <c r="F5661" t="s">
        <v>10</v>
      </c>
      <c r="G5661">
        <v>1264</v>
      </c>
      <c r="H5661" t="str">
        <f t="shared" si="88"/>
        <v>Kicik yas</v>
      </c>
    </row>
    <row r="5662" spans="1:8" x14ac:dyDescent="0.3">
      <c r="A5662">
        <v>205660</v>
      </c>
      <c r="B5662">
        <v>40</v>
      </c>
      <c r="C5662" t="s">
        <v>7</v>
      </c>
      <c r="D5662" t="s">
        <v>20</v>
      </c>
      <c r="E5662" t="s">
        <v>12</v>
      </c>
      <c r="F5662" t="s">
        <v>10</v>
      </c>
      <c r="G5662">
        <v>1270</v>
      </c>
      <c r="H5662" t="str">
        <f t="shared" si="88"/>
        <v>Orta yas</v>
      </c>
    </row>
    <row r="5663" spans="1:8" x14ac:dyDescent="0.3">
      <c r="A5663">
        <v>205661</v>
      </c>
      <c r="B5663">
        <v>75</v>
      </c>
      <c r="C5663" t="s">
        <v>7</v>
      </c>
      <c r="D5663" t="s">
        <v>18</v>
      </c>
      <c r="E5663" t="s">
        <v>19</v>
      </c>
      <c r="F5663" t="s">
        <v>10</v>
      </c>
      <c r="G5663">
        <v>1211</v>
      </c>
      <c r="H5663" t="str">
        <f t="shared" si="88"/>
        <v>Yuksek yas</v>
      </c>
    </row>
    <row r="5664" spans="1:8" x14ac:dyDescent="0.3">
      <c r="A5664">
        <v>205662</v>
      </c>
      <c r="B5664">
        <v>67</v>
      </c>
      <c r="C5664" t="s">
        <v>11</v>
      </c>
      <c r="D5664" t="s">
        <v>20</v>
      </c>
      <c r="E5664" t="s">
        <v>19</v>
      </c>
      <c r="F5664" t="s">
        <v>10</v>
      </c>
      <c r="G5664">
        <v>1495</v>
      </c>
      <c r="H5664" t="str">
        <f t="shared" si="88"/>
        <v>Yuksek yas</v>
      </c>
    </row>
    <row r="5665" spans="1:8" x14ac:dyDescent="0.3">
      <c r="A5665">
        <v>205663</v>
      </c>
      <c r="B5665">
        <v>47</v>
      </c>
      <c r="C5665" t="s">
        <v>7</v>
      </c>
      <c r="D5665" t="s">
        <v>18</v>
      </c>
      <c r="E5665" t="s">
        <v>9</v>
      </c>
      <c r="F5665" t="s">
        <v>10</v>
      </c>
      <c r="G5665">
        <v>1313</v>
      </c>
      <c r="H5665" t="str">
        <f t="shared" si="88"/>
        <v>Orta yas</v>
      </c>
    </row>
    <row r="5666" spans="1:8" x14ac:dyDescent="0.3">
      <c r="A5666">
        <v>205664</v>
      </c>
      <c r="B5666">
        <v>0</v>
      </c>
      <c r="C5666" t="s">
        <v>7</v>
      </c>
      <c r="D5666" t="s">
        <v>8</v>
      </c>
      <c r="E5666" t="s">
        <v>19</v>
      </c>
      <c r="F5666" t="s">
        <v>10</v>
      </c>
      <c r="G5666">
        <v>1769</v>
      </c>
      <c r="H5666" t="str">
        <f t="shared" si="88"/>
        <v>Bilinmir</v>
      </c>
    </row>
    <row r="5667" spans="1:8" x14ac:dyDescent="0.3">
      <c r="A5667">
        <v>205665</v>
      </c>
      <c r="B5667">
        <v>54</v>
      </c>
      <c r="C5667" t="s">
        <v>7</v>
      </c>
      <c r="D5667" t="s">
        <v>8</v>
      </c>
      <c r="E5667" t="s">
        <v>15</v>
      </c>
      <c r="F5667" t="s">
        <v>10</v>
      </c>
      <c r="G5667">
        <v>1386</v>
      </c>
      <c r="H5667" t="str">
        <f t="shared" si="88"/>
        <v>Yuksek yas</v>
      </c>
    </row>
    <row r="5668" spans="1:8" x14ac:dyDescent="0.3">
      <c r="A5668">
        <v>205666</v>
      </c>
      <c r="B5668">
        <v>42</v>
      </c>
      <c r="C5668" t="s">
        <v>7</v>
      </c>
      <c r="D5668" t="s">
        <v>20</v>
      </c>
      <c r="E5668" t="s">
        <v>12</v>
      </c>
      <c r="F5668" t="s">
        <v>10</v>
      </c>
      <c r="G5668">
        <v>1246</v>
      </c>
      <c r="H5668" t="str">
        <f t="shared" si="88"/>
        <v>Orta yas</v>
      </c>
    </row>
    <row r="5669" spans="1:8" x14ac:dyDescent="0.3">
      <c r="A5669">
        <v>205667</v>
      </c>
      <c r="B5669">
        <v>65</v>
      </c>
      <c r="C5669" t="s">
        <v>16</v>
      </c>
      <c r="D5669" t="s">
        <v>17</v>
      </c>
      <c r="E5669" t="s">
        <v>19</v>
      </c>
      <c r="F5669" t="s">
        <v>10</v>
      </c>
      <c r="G5669">
        <v>1947</v>
      </c>
      <c r="H5669" t="str">
        <f t="shared" si="88"/>
        <v>Yuksek yas</v>
      </c>
    </row>
    <row r="5670" spans="1:8" x14ac:dyDescent="0.3">
      <c r="A5670">
        <v>205668</v>
      </c>
      <c r="B5670">
        <v>44</v>
      </c>
      <c r="C5670" t="s">
        <v>11</v>
      </c>
      <c r="D5670" t="s">
        <v>14</v>
      </c>
      <c r="E5670" t="s">
        <v>9</v>
      </c>
      <c r="F5670" t="s">
        <v>10</v>
      </c>
      <c r="G5670">
        <v>1566</v>
      </c>
      <c r="H5670" t="str">
        <f t="shared" si="88"/>
        <v>Orta yas</v>
      </c>
    </row>
    <row r="5671" spans="1:8" x14ac:dyDescent="0.3">
      <c r="A5671">
        <v>205669</v>
      </c>
      <c r="B5671">
        <v>68</v>
      </c>
      <c r="C5671" t="s">
        <v>13</v>
      </c>
      <c r="D5671" t="s">
        <v>14</v>
      </c>
      <c r="E5671" t="s">
        <v>19</v>
      </c>
      <c r="F5671" t="s">
        <v>10</v>
      </c>
      <c r="G5671">
        <v>1820</v>
      </c>
      <c r="H5671" t="str">
        <f t="shared" si="88"/>
        <v>Yuksek yas</v>
      </c>
    </row>
    <row r="5672" spans="1:8" x14ac:dyDescent="0.3">
      <c r="A5672">
        <v>205670</v>
      </c>
      <c r="B5672">
        <v>31</v>
      </c>
      <c r="C5672" t="s">
        <v>13</v>
      </c>
      <c r="D5672" t="s">
        <v>18</v>
      </c>
      <c r="E5672" t="s">
        <v>19</v>
      </c>
      <c r="F5672" t="s">
        <v>10</v>
      </c>
      <c r="G5672">
        <v>1349</v>
      </c>
      <c r="H5672" t="str">
        <f t="shared" si="88"/>
        <v>Kicik yas</v>
      </c>
    </row>
    <row r="5673" spans="1:8" x14ac:dyDescent="0.3">
      <c r="A5673">
        <v>205671</v>
      </c>
      <c r="B5673">
        <v>74</v>
      </c>
      <c r="C5673" t="s">
        <v>11</v>
      </c>
      <c r="D5673" t="s">
        <v>18</v>
      </c>
      <c r="E5673" t="s">
        <v>9</v>
      </c>
      <c r="F5673" t="s">
        <v>10</v>
      </c>
      <c r="G5673">
        <v>1071</v>
      </c>
      <c r="H5673" t="str">
        <f t="shared" si="88"/>
        <v>Yuksek yas</v>
      </c>
    </row>
    <row r="5674" spans="1:8" x14ac:dyDescent="0.3">
      <c r="A5674">
        <v>205672</v>
      </c>
      <c r="B5674">
        <v>79</v>
      </c>
      <c r="C5674" t="s">
        <v>13</v>
      </c>
      <c r="D5674" t="s">
        <v>18</v>
      </c>
      <c r="E5674" t="s">
        <v>12</v>
      </c>
      <c r="F5674" t="s">
        <v>10</v>
      </c>
      <c r="G5674">
        <v>1295</v>
      </c>
      <c r="H5674" t="str">
        <f t="shared" si="88"/>
        <v>Yuksek yas</v>
      </c>
    </row>
    <row r="5675" spans="1:8" x14ac:dyDescent="0.3">
      <c r="A5675">
        <v>205673</v>
      </c>
      <c r="B5675">
        <v>65</v>
      </c>
      <c r="C5675" t="s">
        <v>16</v>
      </c>
      <c r="D5675" t="s">
        <v>8</v>
      </c>
      <c r="E5675" t="s">
        <v>12</v>
      </c>
      <c r="F5675" t="s">
        <v>10</v>
      </c>
      <c r="G5675">
        <v>1212</v>
      </c>
      <c r="H5675" t="str">
        <f t="shared" si="88"/>
        <v>Yuksek yas</v>
      </c>
    </row>
    <row r="5676" spans="1:8" x14ac:dyDescent="0.3">
      <c r="A5676">
        <v>205674</v>
      </c>
      <c r="B5676">
        <v>76</v>
      </c>
      <c r="C5676" t="s">
        <v>13</v>
      </c>
      <c r="D5676" t="s">
        <v>17</v>
      </c>
      <c r="E5676" t="s">
        <v>15</v>
      </c>
      <c r="F5676" t="s">
        <v>10</v>
      </c>
      <c r="G5676">
        <v>1294</v>
      </c>
      <c r="H5676" t="str">
        <f t="shared" si="88"/>
        <v>Yuksek yas</v>
      </c>
    </row>
    <row r="5677" spans="1:8" x14ac:dyDescent="0.3">
      <c r="A5677">
        <v>205675</v>
      </c>
      <c r="B5677">
        <v>64</v>
      </c>
      <c r="C5677" t="s">
        <v>11</v>
      </c>
      <c r="D5677" t="s">
        <v>20</v>
      </c>
      <c r="E5677" t="s">
        <v>15</v>
      </c>
      <c r="F5677" t="s">
        <v>10</v>
      </c>
      <c r="G5677">
        <v>1170</v>
      </c>
      <c r="H5677" t="str">
        <f t="shared" si="88"/>
        <v>Yuksek yas</v>
      </c>
    </row>
    <row r="5678" spans="1:8" x14ac:dyDescent="0.3">
      <c r="A5678">
        <v>205676</v>
      </c>
      <c r="B5678">
        <v>71</v>
      </c>
      <c r="C5678" t="s">
        <v>16</v>
      </c>
      <c r="D5678" t="s">
        <v>20</v>
      </c>
      <c r="E5678" t="s">
        <v>12</v>
      </c>
      <c r="F5678" t="s">
        <v>10</v>
      </c>
      <c r="G5678">
        <v>1245</v>
      </c>
      <c r="H5678" t="str">
        <f t="shared" si="88"/>
        <v>Yuksek yas</v>
      </c>
    </row>
    <row r="5679" spans="1:8" x14ac:dyDescent="0.3">
      <c r="A5679">
        <v>205677</v>
      </c>
      <c r="B5679">
        <v>53</v>
      </c>
      <c r="C5679" t="s">
        <v>13</v>
      </c>
      <c r="D5679" t="s">
        <v>20</v>
      </c>
      <c r="E5679" t="s">
        <v>12</v>
      </c>
      <c r="F5679" t="s">
        <v>10</v>
      </c>
      <c r="G5679">
        <v>1140</v>
      </c>
      <c r="H5679" t="str">
        <f t="shared" si="88"/>
        <v>Yuksek yas</v>
      </c>
    </row>
    <row r="5680" spans="1:8" x14ac:dyDescent="0.3">
      <c r="A5680">
        <v>205678</v>
      </c>
      <c r="B5680">
        <v>56</v>
      </c>
      <c r="C5680" t="s">
        <v>13</v>
      </c>
      <c r="D5680" t="s">
        <v>17</v>
      </c>
      <c r="E5680" t="s">
        <v>15</v>
      </c>
      <c r="F5680" t="s">
        <v>10</v>
      </c>
      <c r="G5680">
        <v>1615</v>
      </c>
      <c r="H5680" t="str">
        <f t="shared" si="88"/>
        <v>Yuksek yas</v>
      </c>
    </row>
    <row r="5681" spans="1:8" x14ac:dyDescent="0.3">
      <c r="A5681">
        <v>205679</v>
      </c>
      <c r="B5681">
        <v>33</v>
      </c>
      <c r="C5681" t="s">
        <v>13</v>
      </c>
      <c r="D5681" t="s">
        <v>21</v>
      </c>
      <c r="E5681" t="s">
        <v>19</v>
      </c>
      <c r="F5681" t="s">
        <v>10</v>
      </c>
      <c r="G5681">
        <v>1616</v>
      </c>
      <c r="H5681" t="str">
        <f t="shared" si="88"/>
        <v>Kicik yas</v>
      </c>
    </row>
    <row r="5682" spans="1:8" x14ac:dyDescent="0.3">
      <c r="A5682">
        <v>205680</v>
      </c>
      <c r="B5682">
        <v>73</v>
      </c>
      <c r="C5682" t="s">
        <v>7</v>
      </c>
      <c r="D5682" t="s">
        <v>18</v>
      </c>
      <c r="E5682" t="s">
        <v>9</v>
      </c>
      <c r="F5682" t="s">
        <v>10</v>
      </c>
      <c r="G5682">
        <v>1239</v>
      </c>
      <c r="H5682" t="str">
        <f t="shared" si="88"/>
        <v>Yuksek yas</v>
      </c>
    </row>
    <row r="5683" spans="1:8" x14ac:dyDescent="0.3">
      <c r="A5683">
        <v>205681</v>
      </c>
      <c r="B5683">
        <v>39</v>
      </c>
      <c r="C5683" t="s">
        <v>16</v>
      </c>
      <c r="D5683" t="s">
        <v>8</v>
      </c>
      <c r="E5683" t="s">
        <v>15</v>
      </c>
      <c r="F5683" t="s">
        <v>10</v>
      </c>
      <c r="G5683">
        <v>1932</v>
      </c>
      <c r="H5683" t="str">
        <f t="shared" si="88"/>
        <v>Orta yas</v>
      </c>
    </row>
    <row r="5684" spans="1:8" x14ac:dyDescent="0.3">
      <c r="A5684">
        <v>205682</v>
      </c>
      <c r="B5684">
        <v>38</v>
      </c>
      <c r="C5684" t="s">
        <v>13</v>
      </c>
      <c r="D5684" t="s">
        <v>20</v>
      </c>
      <c r="E5684" t="s">
        <v>19</v>
      </c>
      <c r="F5684" t="s">
        <v>10</v>
      </c>
      <c r="G5684">
        <v>1310</v>
      </c>
      <c r="H5684" t="str">
        <f t="shared" si="88"/>
        <v>Orta yas</v>
      </c>
    </row>
    <row r="5685" spans="1:8" x14ac:dyDescent="0.3">
      <c r="A5685">
        <v>205683</v>
      </c>
      <c r="B5685">
        <v>71</v>
      </c>
      <c r="C5685" t="s">
        <v>7</v>
      </c>
      <c r="D5685" t="s">
        <v>8</v>
      </c>
      <c r="E5685" t="s">
        <v>9</v>
      </c>
      <c r="F5685" t="s">
        <v>10</v>
      </c>
      <c r="G5685">
        <v>1415</v>
      </c>
      <c r="H5685" t="str">
        <f t="shared" si="88"/>
        <v>Yuksek yas</v>
      </c>
    </row>
    <row r="5686" spans="1:8" x14ac:dyDescent="0.3">
      <c r="A5686">
        <v>205684</v>
      </c>
      <c r="B5686">
        <v>38</v>
      </c>
      <c r="C5686" t="s">
        <v>16</v>
      </c>
      <c r="D5686" t="s">
        <v>8</v>
      </c>
      <c r="E5686" t="s">
        <v>19</v>
      </c>
      <c r="F5686" t="s">
        <v>10</v>
      </c>
      <c r="G5686">
        <v>1397</v>
      </c>
      <c r="H5686" t="str">
        <f t="shared" si="88"/>
        <v>Orta yas</v>
      </c>
    </row>
    <row r="5687" spans="1:8" x14ac:dyDescent="0.3">
      <c r="A5687">
        <v>205685</v>
      </c>
      <c r="B5687">
        <v>25</v>
      </c>
      <c r="C5687" t="s">
        <v>7</v>
      </c>
      <c r="D5687" t="s">
        <v>20</v>
      </c>
      <c r="E5687" t="s">
        <v>15</v>
      </c>
      <c r="F5687" t="s">
        <v>10</v>
      </c>
      <c r="G5687">
        <v>1832</v>
      </c>
      <c r="H5687" t="str">
        <f t="shared" si="88"/>
        <v>Kicik yas</v>
      </c>
    </row>
    <row r="5688" spans="1:8" x14ac:dyDescent="0.3">
      <c r="A5688">
        <v>205686</v>
      </c>
      <c r="B5688">
        <v>66</v>
      </c>
      <c r="C5688" t="s">
        <v>7</v>
      </c>
      <c r="D5688" t="s">
        <v>8</v>
      </c>
      <c r="E5688" t="s">
        <v>9</v>
      </c>
      <c r="F5688" t="s">
        <v>10</v>
      </c>
      <c r="G5688">
        <v>1922</v>
      </c>
      <c r="H5688" t="str">
        <f t="shared" si="88"/>
        <v>Yuksek yas</v>
      </c>
    </row>
    <row r="5689" spans="1:8" x14ac:dyDescent="0.3">
      <c r="A5689">
        <v>205687</v>
      </c>
      <c r="B5689">
        <v>33</v>
      </c>
      <c r="C5689" t="s">
        <v>13</v>
      </c>
      <c r="D5689" t="s">
        <v>20</v>
      </c>
      <c r="E5689" t="s">
        <v>19</v>
      </c>
      <c r="F5689" t="s">
        <v>10</v>
      </c>
      <c r="G5689">
        <v>1791</v>
      </c>
      <c r="H5689" t="str">
        <f t="shared" si="88"/>
        <v>Kicik yas</v>
      </c>
    </row>
    <row r="5690" spans="1:8" x14ac:dyDescent="0.3">
      <c r="A5690">
        <v>205688</v>
      </c>
      <c r="B5690">
        <v>76</v>
      </c>
      <c r="C5690" t="s">
        <v>16</v>
      </c>
      <c r="D5690" t="s">
        <v>20</v>
      </c>
      <c r="E5690" t="s">
        <v>15</v>
      </c>
      <c r="F5690" t="s">
        <v>10</v>
      </c>
      <c r="G5690">
        <v>1882</v>
      </c>
      <c r="H5690" t="str">
        <f t="shared" si="88"/>
        <v>Yuksek yas</v>
      </c>
    </row>
    <row r="5691" spans="1:8" x14ac:dyDescent="0.3">
      <c r="A5691">
        <v>205689</v>
      </c>
      <c r="B5691">
        <v>72</v>
      </c>
      <c r="C5691" t="s">
        <v>7</v>
      </c>
      <c r="D5691" t="s">
        <v>20</v>
      </c>
      <c r="E5691" t="s">
        <v>15</v>
      </c>
      <c r="F5691" t="s">
        <v>10</v>
      </c>
      <c r="G5691">
        <v>1880</v>
      </c>
      <c r="H5691" t="str">
        <f t="shared" si="88"/>
        <v>Yuksek yas</v>
      </c>
    </row>
    <row r="5692" spans="1:8" x14ac:dyDescent="0.3">
      <c r="A5692">
        <v>205690</v>
      </c>
      <c r="B5692">
        <v>48</v>
      </c>
      <c r="C5692" t="s">
        <v>16</v>
      </c>
      <c r="D5692" t="s">
        <v>21</v>
      </c>
      <c r="E5692" t="s">
        <v>12</v>
      </c>
      <c r="F5692" t="s">
        <v>10</v>
      </c>
      <c r="G5692">
        <v>1021</v>
      </c>
      <c r="H5692" t="str">
        <f t="shared" si="88"/>
        <v>Orta yas</v>
      </c>
    </row>
    <row r="5693" spans="1:8" x14ac:dyDescent="0.3">
      <c r="A5693">
        <v>205691</v>
      </c>
      <c r="B5693">
        <v>59</v>
      </c>
      <c r="C5693" t="s">
        <v>13</v>
      </c>
      <c r="D5693" t="s">
        <v>14</v>
      </c>
      <c r="E5693" t="s">
        <v>9</v>
      </c>
      <c r="F5693" t="s">
        <v>10</v>
      </c>
      <c r="G5693">
        <v>1077</v>
      </c>
      <c r="H5693" t="str">
        <f t="shared" si="88"/>
        <v>Yuksek yas</v>
      </c>
    </row>
    <row r="5694" spans="1:8" x14ac:dyDescent="0.3">
      <c r="A5694">
        <v>205692</v>
      </c>
      <c r="B5694">
        <v>27</v>
      </c>
      <c r="C5694" t="s">
        <v>16</v>
      </c>
      <c r="D5694" t="s">
        <v>8</v>
      </c>
      <c r="E5694" t="s">
        <v>12</v>
      </c>
      <c r="F5694" t="s">
        <v>10</v>
      </c>
      <c r="G5694">
        <v>1812</v>
      </c>
      <c r="H5694" t="str">
        <f t="shared" si="88"/>
        <v>Kicik yas</v>
      </c>
    </row>
    <row r="5695" spans="1:8" x14ac:dyDescent="0.3">
      <c r="A5695">
        <v>205693</v>
      </c>
      <c r="B5695">
        <v>49</v>
      </c>
      <c r="C5695" t="s">
        <v>7</v>
      </c>
      <c r="D5695" t="s">
        <v>14</v>
      </c>
      <c r="E5695" t="s">
        <v>15</v>
      </c>
      <c r="F5695" t="s">
        <v>10</v>
      </c>
      <c r="G5695">
        <v>1903</v>
      </c>
      <c r="H5695" t="str">
        <f t="shared" si="88"/>
        <v>Orta yas</v>
      </c>
    </row>
    <row r="5696" spans="1:8" x14ac:dyDescent="0.3">
      <c r="A5696">
        <v>205694</v>
      </c>
      <c r="B5696">
        <v>76</v>
      </c>
      <c r="C5696" t="s">
        <v>7</v>
      </c>
      <c r="D5696" t="s">
        <v>17</v>
      </c>
      <c r="E5696" t="s">
        <v>12</v>
      </c>
      <c r="F5696" t="s">
        <v>10</v>
      </c>
      <c r="G5696">
        <v>1474</v>
      </c>
      <c r="H5696" t="str">
        <f t="shared" si="88"/>
        <v>Yuksek yas</v>
      </c>
    </row>
    <row r="5697" spans="1:8" x14ac:dyDescent="0.3">
      <c r="A5697">
        <v>205695</v>
      </c>
      <c r="B5697">
        <v>51</v>
      </c>
      <c r="C5697" t="s">
        <v>16</v>
      </c>
      <c r="D5697" t="s">
        <v>20</v>
      </c>
      <c r="E5697" t="s">
        <v>19</v>
      </c>
      <c r="F5697" t="s">
        <v>10</v>
      </c>
      <c r="G5697">
        <v>1706</v>
      </c>
      <c r="H5697" t="str">
        <f t="shared" si="88"/>
        <v>Yuksek yas</v>
      </c>
    </row>
    <row r="5698" spans="1:8" x14ac:dyDescent="0.3">
      <c r="A5698">
        <v>205696</v>
      </c>
      <c r="B5698">
        <v>79</v>
      </c>
      <c r="C5698" t="s">
        <v>11</v>
      </c>
      <c r="D5698" t="s">
        <v>18</v>
      </c>
      <c r="E5698" t="s">
        <v>15</v>
      </c>
      <c r="F5698" t="s">
        <v>10</v>
      </c>
      <c r="G5698">
        <v>1831</v>
      </c>
      <c r="H5698" t="str">
        <f t="shared" ref="H5698:H5761" si="89">IF(B5698=0, "Bilinmir",
    IF(AND(B5698&gt;0, B5698&lt;35), "Kicik yas",
        IF(AND(B5698&gt;=35, B5698&lt;50), "Orta yas",
            "Yuksek yas"
        )
    )
)</f>
        <v>Yuksek yas</v>
      </c>
    </row>
    <row r="5699" spans="1:8" x14ac:dyDescent="0.3">
      <c r="A5699">
        <v>205697</v>
      </c>
      <c r="B5699">
        <v>26</v>
      </c>
      <c r="C5699" t="s">
        <v>7</v>
      </c>
      <c r="D5699" t="s">
        <v>20</v>
      </c>
      <c r="E5699" t="s">
        <v>9</v>
      </c>
      <c r="F5699" t="s">
        <v>10</v>
      </c>
      <c r="G5699">
        <v>1352</v>
      </c>
      <c r="H5699" t="str">
        <f t="shared" si="89"/>
        <v>Kicik yas</v>
      </c>
    </row>
    <row r="5700" spans="1:8" x14ac:dyDescent="0.3">
      <c r="A5700">
        <v>205698</v>
      </c>
      <c r="B5700">
        <v>34</v>
      </c>
      <c r="C5700" t="s">
        <v>7</v>
      </c>
      <c r="D5700" t="s">
        <v>14</v>
      </c>
      <c r="E5700" t="s">
        <v>19</v>
      </c>
      <c r="F5700" t="s">
        <v>10</v>
      </c>
      <c r="G5700">
        <v>1370</v>
      </c>
      <c r="H5700" t="str">
        <f t="shared" si="89"/>
        <v>Kicik yas</v>
      </c>
    </row>
    <row r="5701" spans="1:8" x14ac:dyDescent="0.3">
      <c r="A5701">
        <v>205699</v>
      </c>
      <c r="B5701">
        <v>28</v>
      </c>
      <c r="C5701" t="s">
        <v>13</v>
      </c>
      <c r="D5701" t="s">
        <v>17</v>
      </c>
      <c r="E5701" t="s">
        <v>12</v>
      </c>
      <c r="F5701" t="s">
        <v>10</v>
      </c>
      <c r="G5701">
        <v>1942</v>
      </c>
      <c r="H5701" t="str">
        <f t="shared" si="89"/>
        <v>Kicik yas</v>
      </c>
    </row>
    <row r="5702" spans="1:8" x14ac:dyDescent="0.3">
      <c r="A5702">
        <v>205700</v>
      </c>
      <c r="B5702">
        <v>49</v>
      </c>
      <c r="C5702" t="s">
        <v>13</v>
      </c>
      <c r="D5702" t="s">
        <v>14</v>
      </c>
      <c r="E5702" t="s">
        <v>19</v>
      </c>
      <c r="F5702" t="s">
        <v>10</v>
      </c>
      <c r="G5702">
        <v>1020</v>
      </c>
      <c r="H5702" t="str">
        <f t="shared" si="89"/>
        <v>Orta yas</v>
      </c>
    </row>
    <row r="5703" spans="1:8" x14ac:dyDescent="0.3">
      <c r="A5703">
        <v>205701</v>
      </c>
      <c r="B5703">
        <v>27</v>
      </c>
      <c r="C5703" t="s">
        <v>7</v>
      </c>
      <c r="D5703" t="s">
        <v>8</v>
      </c>
      <c r="E5703" t="s">
        <v>12</v>
      </c>
      <c r="F5703" t="s">
        <v>10</v>
      </c>
      <c r="G5703">
        <v>1506</v>
      </c>
      <c r="H5703" t="str">
        <f t="shared" si="89"/>
        <v>Kicik yas</v>
      </c>
    </row>
    <row r="5704" spans="1:8" x14ac:dyDescent="0.3">
      <c r="A5704">
        <v>205702</v>
      </c>
      <c r="B5704">
        <v>39</v>
      </c>
      <c r="C5704" t="s">
        <v>16</v>
      </c>
      <c r="D5704" t="s">
        <v>18</v>
      </c>
      <c r="E5704" t="s">
        <v>15</v>
      </c>
      <c r="F5704" t="s">
        <v>10</v>
      </c>
      <c r="G5704">
        <v>1159</v>
      </c>
      <c r="H5704" t="str">
        <f t="shared" si="89"/>
        <v>Orta yas</v>
      </c>
    </row>
    <row r="5705" spans="1:8" x14ac:dyDescent="0.3">
      <c r="A5705">
        <v>205703</v>
      </c>
      <c r="B5705">
        <v>74</v>
      </c>
      <c r="C5705" t="s">
        <v>11</v>
      </c>
      <c r="D5705" t="s">
        <v>8</v>
      </c>
      <c r="E5705" t="s">
        <v>19</v>
      </c>
      <c r="F5705" t="s">
        <v>10</v>
      </c>
      <c r="G5705">
        <v>1743</v>
      </c>
      <c r="H5705" t="str">
        <f t="shared" si="89"/>
        <v>Yuksek yas</v>
      </c>
    </row>
    <row r="5706" spans="1:8" x14ac:dyDescent="0.3">
      <c r="A5706">
        <v>205704</v>
      </c>
      <c r="B5706">
        <v>34</v>
      </c>
      <c r="C5706" t="s">
        <v>16</v>
      </c>
      <c r="D5706" t="s">
        <v>8</v>
      </c>
      <c r="E5706" t="s">
        <v>19</v>
      </c>
      <c r="F5706" t="s">
        <v>10</v>
      </c>
      <c r="G5706">
        <v>1360</v>
      </c>
      <c r="H5706" t="str">
        <f t="shared" si="89"/>
        <v>Kicik yas</v>
      </c>
    </row>
    <row r="5707" spans="1:8" x14ac:dyDescent="0.3">
      <c r="A5707">
        <v>205705</v>
      </c>
      <c r="B5707">
        <v>0</v>
      </c>
      <c r="C5707" t="s">
        <v>7</v>
      </c>
      <c r="D5707" t="s">
        <v>8</v>
      </c>
      <c r="E5707" t="s">
        <v>12</v>
      </c>
      <c r="F5707" t="s">
        <v>10</v>
      </c>
      <c r="G5707">
        <v>1812</v>
      </c>
      <c r="H5707" t="str">
        <f t="shared" si="89"/>
        <v>Bilinmir</v>
      </c>
    </row>
    <row r="5708" spans="1:8" x14ac:dyDescent="0.3">
      <c r="A5708">
        <v>205706</v>
      </c>
      <c r="B5708">
        <v>65</v>
      </c>
      <c r="C5708" t="s">
        <v>7</v>
      </c>
      <c r="D5708" t="s">
        <v>18</v>
      </c>
      <c r="E5708" t="s">
        <v>15</v>
      </c>
      <c r="F5708" t="s">
        <v>10</v>
      </c>
      <c r="G5708">
        <v>1555</v>
      </c>
      <c r="H5708" t="str">
        <f t="shared" si="89"/>
        <v>Yuksek yas</v>
      </c>
    </row>
    <row r="5709" spans="1:8" x14ac:dyDescent="0.3">
      <c r="A5709">
        <v>205707</v>
      </c>
      <c r="B5709">
        <v>69</v>
      </c>
      <c r="C5709" t="s">
        <v>16</v>
      </c>
      <c r="D5709" t="s">
        <v>14</v>
      </c>
      <c r="E5709" t="s">
        <v>15</v>
      </c>
      <c r="F5709" t="s">
        <v>10</v>
      </c>
      <c r="G5709">
        <v>1296</v>
      </c>
      <c r="H5709" t="str">
        <f t="shared" si="89"/>
        <v>Yuksek yas</v>
      </c>
    </row>
    <row r="5710" spans="1:8" x14ac:dyDescent="0.3">
      <c r="A5710">
        <v>205708</v>
      </c>
      <c r="B5710">
        <v>64</v>
      </c>
      <c r="C5710" t="s">
        <v>13</v>
      </c>
      <c r="D5710" t="s">
        <v>17</v>
      </c>
      <c r="E5710" t="s">
        <v>19</v>
      </c>
      <c r="F5710" t="s">
        <v>10</v>
      </c>
      <c r="G5710">
        <v>1351</v>
      </c>
      <c r="H5710" t="str">
        <f t="shared" si="89"/>
        <v>Yuksek yas</v>
      </c>
    </row>
    <row r="5711" spans="1:8" x14ac:dyDescent="0.3">
      <c r="A5711">
        <v>205709</v>
      </c>
      <c r="B5711">
        <v>0</v>
      </c>
      <c r="C5711" t="s">
        <v>16</v>
      </c>
      <c r="D5711" t="s">
        <v>17</v>
      </c>
      <c r="E5711" t="s">
        <v>19</v>
      </c>
      <c r="F5711" t="s">
        <v>10</v>
      </c>
      <c r="G5711">
        <v>1179</v>
      </c>
      <c r="H5711" t="str">
        <f t="shared" si="89"/>
        <v>Bilinmir</v>
      </c>
    </row>
    <row r="5712" spans="1:8" x14ac:dyDescent="0.3">
      <c r="A5712">
        <v>205710</v>
      </c>
      <c r="B5712">
        <v>76</v>
      </c>
      <c r="C5712" t="s">
        <v>16</v>
      </c>
      <c r="D5712" t="s">
        <v>20</v>
      </c>
      <c r="E5712" t="s">
        <v>9</v>
      </c>
      <c r="F5712" t="s">
        <v>10</v>
      </c>
      <c r="G5712">
        <v>1471</v>
      </c>
      <c r="H5712" t="str">
        <f t="shared" si="89"/>
        <v>Yuksek yas</v>
      </c>
    </row>
    <row r="5713" spans="1:8" x14ac:dyDescent="0.3">
      <c r="A5713">
        <v>205711</v>
      </c>
      <c r="B5713">
        <v>38</v>
      </c>
      <c r="C5713" t="s">
        <v>7</v>
      </c>
      <c r="D5713" t="s">
        <v>14</v>
      </c>
      <c r="E5713" t="s">
        <v>9</v>
      </c>
      <c r="F5713" t="s">
        <v>10</v>
      </c>
      <c r="G5713">
        <v>1394</v>
      </c>
      <c r="H5713" t="str">
        <f t="shared" si="89"/>
        <v>Orta yas</v>
      </c>
    </row>
    <row r="5714" spans="1:8" x14ac:dyDescent="0.3">
      <c r="A5714">
        <v>205712</v>
      </c>
      <c r="B5714">
        <v>54</v>
      </c>
      <c r="C5714" t="s">
        <v>13</v>
      </c>
      <c r="D5714" t="s">
        <v>17</v>
      </c>
      <c r="E5714" t="s">
        <v>15</v>
      </c>
      <c r="F5714" t="s">
        <v>10</v>
      </c>
      <c r="G5714">
        <v>1612</v>
      </c>
      <c r="H5714" t="str">
        <f t="shared" si="89"/>
        <v>Yuksek yas</v>
      </c>
    </row>
    <row r="5715" spans="1:8" x14ac:dyDescent="0.3">
      <c r="A5715">
        <v>205713</v>
      </c>
      <c r="B5715">
        <v>0</v>
      </c>
      <c r="C5715" t="s">
        <v>16</v>
      </c>
      <c r="D5715" t="s">
        <v>17</v>
      </c>
      <c r="E5715" t="s">
        <v>15</v>
      </c>
      <c r="F5715" t="s">
        <v>10</v>
      </c>
      <c r="G5715">
        <v>1626</v>
      </c>
      <c r="H5715" t="str">
        <f t="shared" si="89"/>
        <v>Bilinmir</v>
      </c>
    </row>
    <row r="5716" spans="1:8" x14ac:dyDescent="0.3">
      <c r="A5716">
        <v>205714</v>
      </c>
      <c r="B5716">
        <v>66</v>
      </c>
      <c r="C5716" t="s">
        <v>13</v>
      </c>
      <c r="D5716" t="s">
        <v>8</v>
      </c>
      <c r="E5716" t="s">
        <v>12</v>
      </c>
      <c r="F5716" t="s">
        <v>10</v>
      </c>
      <c r="G5716">
        <v>1212</v>
      </c>
      <c r="H5716" t="str">
        <f t="shared" si="89"/>
        <v>Yuksek yas</v>
      </c>
    </row>
    <row r="5717" spans="1:8" x14ac:dyDescent="0.3">
      <c r="A5717">
        <v>205715</v>
      </c>
      <c r="B5717">
        <v>18</v>
      </c>
      <c r="C5717" t="s">
        <v>7</v>
      </c>
      <c r="D5717" t="s">
        <v>8</v>
      </c>
      <c r="E5717" t="s">
        <v>9</v>
      </c>
      <c r="F5717" t="s">
        <v>10</v>
      </c>
      <c r="G5717">
        <v>1529</v>
      </c>
      <c r="H5717" t="str">
        <f t="shared" si="89"/>
        <v>Kicik yas</v>
      </c>
    </row>
    <row r="5718" spans="1:8" x14ac:dyDescent="0.3">
      <c r="A5718">
        <v>205716</v>
      </c>
      <c r="B5718">
        <v>42</v>
      </c>
      <c r="C5718" t="s">
        <v>13</v>
      </c>
      <c r="D5718" t="s">
        <v>14</v>
      </c>
      <c r="E5718" t="s">
        <v>9</v>
      </c>
      <c r="F5718" t="s">
        <v>10</v>
      </c>
      <c r="G5718">
        <v>1394</v>
      </c>
      <c r="H5718" t="str">
        <f t="shared" si="89"/>
        <v>Orta yas</v>
      </c>
    </row>
    <row r="5719" spans="1:8" x14ac:dyDescent="0.3">
      <c r="A5719">
        <v>205717</v>
      </c>
      <c r="B5719">
        <v>68</v>
      </c>
      <c r="C5719" t="s">
        <v>7</v>
      </c>
      <c r="D5719" t="s">
        <v>8</v>
      </c>
      <c r="E5719" t="s">
        <v>15</v>
      </c>
      <c r="F5719" t="s">
        <v>10</v>
      </c>
      <c r="G5719">
        <v>1026</v>
      </c>
      <c r="H5719" t="str">
        <f t="shared" si="89"/>
        <v>Yuksek yas</v>
      </c>
    </row>
    <row r="5720" spans="1:8" x14ac:dyDescent="0.3">
      <c r="A5720">
        <v>205718</v>
      </c>
      <c r="B5720">
        <v>53</v>
      </c>
      <c r="C5720" t="s">
        <v>13</v>
      </c>
      <c r="D5720" t="s">
        <v>20</v>
      </c>
      <c r="E5720" t="s">
        <v>19</v>
      </c>
      <c r="F5720" t="s">
        <v>10</v>
      </c>
      <c r="G5720">
        <v>1938</v>
      </c>
      <c r="H5720" t="str">
        <f t="shared" si="89"/>
        <v>Yuksek yas</v>
      </c>
    </row>
    <row r="5721" spans="1:8" x14ac:dyDescent="0.3">
      <c r="A5721">
        <v>205719</v>
      </c>
      <c r="B5721">
        <v>34</v>
      </c>
      <c r="C5721" t="s">
        <v>16</v>
      </c>
      <c r="D5721" t="s">
        <v>18</v>
      </c>
      <c r="E5721" t="s">
        <v>9</v>
      </c>
      <c r="F5721" t="s">
        <v>10</v>
      </c>
      <c r="G5721">
        <v>1869</v>
      </c>
      <c r="H5721" t="str">
        <f t="shared" si="89"/>
        <v>Kicik yas</v>
      </c>
    </row>
    <row r="5722" spans="1:8" x14ac:dyDescent="0.3">
      <c r="A5722">
        <v>205720</v>
      </c>
      <c r="B5722">
        <v>58</v>
      </c>
      <c r="C5722" t="s">
        <v>7</v>
      </c>
      <c r="D5722" t="s">
        <v>21</v>
      </c>
      <c r="E5722" t="s">
        <v>15</v>
      </c>
      <c r="F5722" t="s">
        <v>10</v>
      </c>
      <c r="G5722">
        <v>1448</v>
      </c>
      <c r="H5722" t="str">
        <f t="shared" si="89"/>
        <v>Yuksek yas</v>
      </c>
    </row>
    <row r="5723" spans="1:8" x14ac:dyDescent="0.3">
      <c r="A5723">
        <v>205721</v>
      </c>
      <c r="B5723">
        <v>41</v>
      </c>
      <c r="C5723" t="s">
        <v>16</v>
      </c>
      <c r="D5723" t="s">
        <v>8</v>
      </c>
      <c r="E5723" t="s">
        <v>12</v>
      </c>
      <c r="F5723" t="s">
        <v>10</v>
      </c>
      <c r="G5723">
        <v>1437</v>
      </c>
      <c r="H5723" t="str">
        <f t="shared" si="89"/>
        <v>Orta yas</v>
      </c>
    </row>
    <row r="5724" spans="1:8" x14ac:dyDescent="0.3">
      <c r="A5724">
        <v>205722</v>
      </c>
      <c r="B5724">
        <v>19</v>
      </c>
      <c r="C5724" t="s">
        <v>7</v>
      </c>
      <c r="D5724" t="s">
        <v>14</v>
      </c>
      <c r="E5724" t="s">
        <v>12</v>
      </c>
      <c r="F5724" t="s">
        <v>10</v>
      </c>
      <c r="G5724">
        <v>1284</v>
      </c>
      <c r="H5724" t="str">
        <f t="shared" si="89"/>
        <v>Kicik yas</v>
      </c>
    </row>
    <row r="5725" spans="1:8" x14ac:dyDescent="0.3">
      <c r="A5725">
        <v>205723</v>
      </c>
      <c r="B5725">
        <v>57</v>
      </c>
      <c r="C5725" t="s">
        <v>13</v>
      </c>
      <c r="D5725" t="s">
        <v>21</v>
      </c>
      <c r="E5725" t="s">
        <v>19</v>
      </c>
      <c r="F5725" t="s">
        <v>10</v>
      </c>
      <c r="G5725">
        <v>1660</v>
      </c>
      <c r="H5725" t="str">
        <f t="shared" si="89"/>
        <v>Yuksek yas</v>
      </c>
    </row>
    <row r="5726" spans="1:8" x14ac:dyDescent="0.3">
      <c r="A5726">
        <v>205724</v>
      </c>
      <c r="B5726">
        <v>32</v>
      </c>
      <c r="C5726" t="s">
        <v>11</v>
      </c>
      <c r="D5726" t="s">
        <v>8</v>
      </c>
      <c r="E5726" t="s">
        <v>9</v>
      </c>
      <c r="F5726" t="s">
        <v>10</v>
      </c>
      <c r="G5726">
        <v>1796</v>
      </c>
      <c r="H5726" t="str">
        <f t="shared" si="89"/>
        <v>Kicik yas</v>
      </c>
    </row>
    <row r="5727" spans="1:8" x14ac:dyDescent="0.3">
      <c r="A5727">
        <v>205725</v>
      </c>
      <c r="B5727">
        <v>49</v>
      </c>
      <c r="C5727" t="s">
        <v>7</v>
      </c>
      <c r="D5727" t="s">
        <v>8</v>
      </c>
      <c r="E5727" t="s">
        <v>12</v>
      </c>
      <c r="F5727" t="s">
        <v>10</v>
      </c>
      <c r="G5727">
        <v>1648</v>
      </c>
      <c r="H5727" t="str">
        <f t="shared" si="89"/>
        <v>Orta yas</v>
      </c>
    </row>
    <row r="5728" spans="1:8" x14ac:dyDescent="0.3">
      <c r="A5728">
        <v>205726</v>
      </c>
      <c r="B5728">
        <v>56</v>
      </c>
      <c r="C5728" t="s">
        <v>7</v>
      </c>
      <c r="D5728" t="s">
        <v>8</v>
      </c>
      <c r="E5728" t="s">
        <v>15</v>
      </c>
      <c r="F5728" t="s">
        <v>10</v>
      </c>
      <c r="G5728">
        <v>1188</v>
      </c>
      <c r="H5728" t="str">
        <f t="shared" si="89"/>
        <v>Yuksek yas</v>
      </c>
    </row>
    <row r="5729" spans="1:8" x14ac:dyDescent="0.3">
      <c r="A5729">
        <v>205727</v>
      </c>
      <c r="B5729">
        <v>76</v>
      </c>
      <c r="C5729" t="s">
        <v>7</v>
      </c>
      <c r="D5729" t="s">
        <v>14</v>
      </c>
      <c r="E5729" t="s">
        <v>15</v>
      </c>
      <c r="F5729" t="s">
        <v>10</v>
      </c>
      <c r="G5729">
        <v>1701</v>
      </c>
      <c r="H5729" t="str">
        <f t="shared" si="89"/>
        <v>Yuksek yas</v>
      </c>
    </row>
    <row r="5730" spans="1:8" x14ac:dyDescent="0.3">
      <c r="A5730">
        <v>205728</v>
      </c>
      <c r="B5730">
        <v>23</v>
      </c>
      <c r="C5730" t="s">
        <v>13</v>
      </c>
      <c r="D5730" t="s">
        <v>17</v>
      </c>
      <c r="E5730" t="s">
        <v>19</v>
      </c>
      <c r="F5730" t="s">
        <v>10</v>
      </c>
      <c r="G5730">
        <v>1198</v>
      </c>
      <c r="H5730" t="str">
        <f t="shared" si="89"/>
        <v>Kicik yas</v>
      </c>
    </row>
    <row r="5731" spans="1:8" x14ac:dyDescent="0.3">
      <c r="A5731">
        <v>205729</v>
      </c>
      <c r="B5731">
        <v>18</v>
      </c>
      <c r="C5731" t="s">
        <v>7</v>
      </c>
      <c r="D5731" t="s">
        <v>14</v>
      </c>
      <c r="E5731" t="s">
        <v>15</v>
      </c>
      <c r="F5731" t="s">
        <v>10</v>
      </c>
      <c r="G5731">
        <v>1101</v>
      </c>
      <c r="H5731" t="str">
        <f t="shared" si="89"/>
        <v>Kicik yas</v>
      </c>
    </row>
    <row r="5732" spans="1:8" x14ac:dyDescent="0.3">
      <c r="A5732">
        <v>205730</v>
      </c>
      <c r="B5732">
        <v>64</v>
      </c>
      <c r="C5732" t="s">
        <v>7</v>
      </c>
      <c r="D5732" t="s">
        <v>14</v>
      </c>
      <c r="E5732" t="s">
        <v>12</v>
      </c>
      <c r="F5732" t="s">
        <v>10</v>
      </c>
      <c r="G5732">
        <v>1478</v>
      </c>
      <c r="H5732" t="str">
        <f t="shared" si="89"/>
        <v>Yuksek yas</v>
      </c>
    </row>
    <row r="5733" spans="1:8" x14ac:dyDescent="0.3">
      <c r="A5733">
        <v>205731</v>
      </c>
      <c r="B5733">
        <v>0</v>
      </c>
      <c r="C5733" t="s">
        <v>16</v>
      </c>
      <c r="D5733" t="s">
        <v>21</v>
      </c>
      <c r="E5733" t="s">
        <v>12</v>
      </c>
      <c r="F5733" t="s">
        <v>10</v>
      </c>
      <c r="G5733">
        <v>1602</v>
      </c>
      <c r="H5733" t="str">
        <f t="shared" si="89"/>
        <v>Bilinmir</v>
      </c>
    </row>
    <row r="5734" spans="1:8" x14ac:dyDescent="0.3">
      <c r="A5734">
        <v>205732</v>
      </c>
      <c r="B5734">
        <v>75</v>
      </c>
      <c r="C5734" t="s">
        <v>7</v>
      </c>
      <c r="D5734" t="s">
        <v>14</v>
      </c>
      <c r="E5734" t="s">
        <v>9</v>
      </c>
      <c r="F5734" t="s">
        <v>10</v>
      </c>
      <c r="G5734">
        <v>1223</v>
      </c>
      <c r="H5734" t="str">
        <f t="shared" si="89"/>
        <v>Yuksek yas</v>
      </c>
    </row>
    <row r="5735" spans="1:8" x14ac:dyDescent="0.3">
      <c r="A5735">
        <v>205733</v>
      </c>
      <c r="B5735">
        <v>56</v>
      </c>
      <c r="C5735" t="s">
        <v>11</v>
      </c>
      <c r="D5735" t="s">
        <v>20</v>
      </c>
      <c r="E5735" t="s">
        <v>9</v>
      </c>
      <c r="F5735" t="s">
        <v>10</v>
      </c>
      <c r="G5735">
        <v>1516</v>
      </c>
      <c r="H5735" t="str">
        <f t="shared" si="89"/>
        <v>Yuksek yas</v>
      </c>
    </row>
    <row r="5736" spans="1:8" x14ac:dyDescent="0.3">
      <c r="A5736">
        <v>205734</v>
      </c>
      <c r="B5736">
        <v>78</v>
      </c>
      <c r="C5736" t="s">
        <v>16</v>
      </c>
      <c r="D5736" t="s">
        <v>14</v>
      </c>
      <c r="E5736" t="s">
        <v>15</v>
      </c>
      <c r="F5736" t="s">
        <v>10</v>
      </c>
      <c r="G5736">
        <v>1864</v>
      </c>
      <c r="H5736" t="str">
        <f t="shared" si="89"/>
        <v>Yuksek yas</v>
      </c>
    </row>
    <row r="5737" spans="1:8" x14ac:dyDescent="0.3">
      <c r="A5737">
        <v>205735</v>
      </c>
      <c r="B5737">
        <v>79</v>
      </c>
      <c r="C5737" t="s">
        <v>16</v>
      </c>
      <c r="D5737" t="s">
        <v>21</v>
      </c>
      <c r="E5737" t="s">
        <v>12</v>
      </c>
      <c r="F5737" t="s">
        <v>10</v>
      </c>
      <c r="G5737">
        <v>1526</v>
      </c>
      <c r="H5737" t="str">
        <f t="shared" si="89"/>
        <v>Yuksek yas</v>
      </c>
    </row>
    <row r="5738" spans="1:8" x14ac:dyDescent="0.3">
      <c r="A5738">
        <v>205736</v>
      </c>
      <c r="B5738">
        <v>74</v>
      </c>
      <c r="C5738" t="s">
        <v>13</v>
      </c>
      <c r="D5738" t="s">
        <v>18</v>
      </c>
      <c r="E5738" t="s">
        <v>15</v>
      </c>
      <c r="F5738" t="s">
        <v>10</v>
      </c>
      <c r="G5738">
        <v>1440</v>
      </c>
      <c r="H5738" t="str">
        <f t="shared" si="89"/>
        <v>Yuksek yas</v>
      </c>
    </row>
    <row r="5739" spans="1:8" x14ac:dyDescent="0.3">
      <c r="A5739">
        <v>205737</v>
      </c>
      <c r="B5739">
        <v>34</v>
      </c>
      <c r="C5739" t="s">
        <v>16</v>
      </c>
      <c r="D5739" t="s">
        <v>20</v>
      </c>
      <c r="E5739" t="s">
        <v>9</v>
      </c>
      <c r="F5739" t="s">
        <v>10</v>
      </c>
      <c r="G5739">
        <v>1516</v>
      </c>
      <c r="H5739" t="str">
        <f t="shared" si="89"/>
        <v>Kicik yas</v>
      </c>
    </row>
    <row r="5740" spans="1:8" x14ac:dyDescent="0.3">
      <c r="A5740">
        <v>205738</v>
      </c>
      <c r="B5740">
        <v>51</v>
      </c>
      <c r="C5740" t="s">
        <v>7</v>
      </c>
      <c r="D5740" t="s">
        <v>14</v>
      </c>
      <c r="E5740" t="s">
        <v>9</v>
      </c>
      <c r="F5740" t="s">
        <v>10</v>
      </c>
      <c r="G5740">
        <v>1915</v>
      </c>
      <c r="H5740" t="str">
        <f t="shared" si="89"/>
        <v>Yuksek yas</v>
      </c>
    </row>
    <row r="5741" spans="1:8" x14ac:dyDescent="0.3">
      <c r="A5741">
        <v>205739</v>
      </c>
      <c r="B5741">
        <v>76</v>
      </c>
      <c r="C5741" t="s">
        <v>13</v>
      </c>
      <c r="D5741" t="s">
        <v>18</v>
      </c>
      <c r="E5741" t="s">
        <v>9</v>
      </c>
      <c r="F5741" t="s">
        <v>10</v>
      </c>
      <c r="G5741">
        <v>1229</v>
      </c>
      <c r="H5741" t="str">
        <f t="shared" si="89"/>
        <v>Yuksek yas</v>
      </c>
    </row>
    <row r="5742" spans="1:8" x14ac:dyDescent="0.3">
      <c r="A5742">
        <v>205740</v>
      </c>
      <c r="B5742">
        <v>0</v>
      </c>
      <c r="C5742" t="s">
        <v>13</v>
      </c>
      <c r="D5742" t="s">
        <v>20</v>
      </c>
      <c r="E5742" t="s">
        <v>19</v>
      </c>
      <c r="F5742" t="s">
        <v>10</v>
      </c>
      <c r="G5742">
        <v>1868</v>
      </c>
      <c r="H5742" t="str">
        <f t="shared" si="89"/>
        <v>Bilinmir</v>
      </c>
    </row>
    <row r="5743" spans="1:8" x14ac:dyDescent="0.3">
      <c r="A5743">
        <v>205741</v>
      </c>
      <c r="B5743">
        <v>0</v>
      </c>
      <c r="C5743" t="s">
        <v>13</v>
      </c>
      <c r="D5743" t="s">
        <v>20</v>
      </c>
      <c r="E5743" t="s">
        <v>15</v>
      </c>
      <c r="F5743" t="s">
        <v>10</v>
      </c>
      <c r="G5743">
        <v>1848</v>
      </c>
      <c r="H5743" t="str">
        <f t="shared" si="89"/>
        <v>Bilinmir</v>
      </c>
    </row>
    <row r="5744" spans="1:8" x14ac:dyDescent="0.3">
      <c r="A5744">
        <v>205742</v>
      </c>
      <c r="B5744">
        <v>26</v>
      </c>
      <c r="C5744" t="s">
        <v>13</v>
      </c>
      <c r="D5744" t="s">
        <v>14</v>
      </c>
      <c r="E5744" t="s">
        <v>15</v>
      </c>
      <c r="F5744" t="s">
        <v>10</v>
      </c>
      <c r="G5744">
        <v>1113</v>
      </c>
      <c r="H5744" t="str">
        <f t="shared" si="89"/>
        <v>Kicik yas</v>
      </c>
    </row>
    <row r="5745" spans="1:8" x14ac:dyDescent="0.3">
      <c r="A5745">
        <v>205743</v>
      </c>
      <c r="B5745">
        <v>30</v>
      </c>
      <c r="C5745" t="s">
        <v>11</v>
      </c>
      <c r="D5745" t="s">
        <v>14</v>
      </c>
      <c r="E5745" t="s">
        <v>9</v>
      </c>
      <c r="F5745" t="s">
        <v>10</v>
      </c>
      <c r="G5745">
        <v>1515</v>
      </c>
      <c r="H5745" t="str">
        <f t="shared" si="89"/>
        <v>Kicik yas</v>
      </c>
    </row>
    <row r="5746" spans="1:8" x14ac:dyDescent="0.3">
      <c r="A5746">
        <v>205744</v>
      </c>
      <c r="B5746">
        <v>23</v>
      </c>
      <c r="C5746" t="s">
        <v>13</v>
      </c>
      <c r="D5746" t="s">
        <v>21</v>
      </c>
      <c r="E5746" t="s">
        <v>9</v>
      </c>
      <c r="F5746" t="s">
        <v>10</v>
      </c>
      <c r="G5746">
        <v>1183</v>
      </c>
      <c r="H5746" t="str">
        <f t="shared" si="89"/>
        <v>Kicik yas</v>
      </c>
    </row>
    <row r="5747" spans="1:8" x14ac:dyDescent="0.3">
      <c r="A5747">
        <v>205745</v>
      </c>
      <c r="B5747">
        <v>23</v>
      </c>
      <c r="C5747" t="s">
        <v>13</v>
      </c>
      <c r="D5747" t="s">
        <v>14</v>
      </c>
      <c r="E5747" t="s">
        <v>15</v>
      </c>
      <c r="F5747" t="s">
        <v>10</v>
      </c>
      <c r="G5747">
        <v>1724</v>
      </c>
      <c r="H5747" t="str">
        <f t="shared" si="89"/>
        <v>Kicik yas</v>
      </c>
    </row>
    <row r="5748" spans="1:8" x14ac:dyDescent="0.3">
      <c r="A5748">
        <v>205746</v>
      </c>
      <c r="B5748">
        <v>37</v>
      </c>
      <c r="C5748" t="s">
        <v>16</v>
      </c>
      <c r="D5748" t="s">
        <v>21</v>
      </c>
      <c r="E5748" t="s">
        <v>15</v>
      </c>
      <c r="F5748" t="s">
        <v>10</v>
      </c>
      <c r="G5748">
        <v>1758</v>
      </c>
      <c r="H5748" t="str">
        <f t="shared" si="89"/>
        <v>Orta yas</v>
      </c>
    </row>
    <row r="5749" spans="1:8" x14ac:dyDescent="0.3">
      <c r="A5749">
        <v>205747</v>
      </c>
      <c r="B5749">
        <v>69</v>
      </c>
      <c r="C5749" t="s">
        <v>7</v>
      </c>
      <c r="D5749" t="s">
        <v>21</v>
      </c>
      <c r="E5749" t="s">
        <v>9</v>
      </c>
      <c r="F5749" t="s">
        <v>10</v>
      </c>
      <c r="G5749">
        <v>1033</v>
      </c>
      <c r="H5749" t="str">
        <f t="shared" si="89"/>
        <v>Yuksek yas</v>
      </c>
    </row>
    <row r="5750" spans="1:8" x14ac:dyDescent="0.3">
      <c r="A5750">
        <v>205748</v>
      </c>
      <c r="B5750">
        <v>70</v>
      </c>
      <c r="C5750" t="s">
        <v>7</v>
      </c>
      <c r="D5750" t="s">
        <v>18</v>
      </c>
      <c r="E5750" t="s">
        <v>12</v>
      </c>
      <c r="F5750" t="s">
        <v>10</v>
      </c>
      <c r="G5750">
        <v>1295</v>
      </c>
      <c r="H5750" t="str">
        <f t="shared" si="89"/>
        <v>Yuksek yas</v>
      </c>
    </row>
    <row r="5751" spans="1:8" x14ac:dyDescent="0.3">
      <c r="A5751">
        <v>205749</v>
      </c>
      <c r="B5751">
        <v>20</v>
      </c>
      <c r="C5751" t="s">
        <v>16</v>
      </c>
      <c r="D5751" t="s">
        <v>20</v>
      </c>
      <c r="E5751" t="s">
        <v>15</v>
      </c>
      <c r="F5751" t="s">
        <v>10</v>
      </c>
      <c r="G5751">
        <v>1452</v>
      </c>
      <c r="H5751" t="str">
        <f t="shared" si="89"/>
        <v>Kicik yas</v>
      </c>
    </row>
    <row r="5752" spans="1:8" x14ac:dyDescent="0.3">
      <c r="A5752">
        <v>205750</v>
      </c>
      <c r="B5752">
        <v>34</v>
      </c>
      <c r="C5752" t="s">
        <v>16</v>
      </c>
      <c r="D5752" t="s">
        <v>8</v>
      </c>
      <c r="E5752" t="s">
        <v>19</v>
      </c>
      <c r="F5752" t="s">
        <v>10</v>
      </c>
      <c r="G5752">
        <v>1707</v>
      </c>
      <c r="H5752" t="str">
        <f t="shared" si="89"/>
        <v>Kicik yas</v>
      </c>
    </row>
    <row r="5753" spans="1:8" x14ac:dyDescent="0.3">
      <c r="A5753">
        <v>205751</v>
      </c>
      <c r="B5753">
        <v>66</v>
      </c>
      <c r="C5753" t="s">
        <v>13</v>
      </c>
      <c r="D5753" t="s">
        <v>18</v>
      </c>
      <c r="E5753" t="s">
        <v>9</v>
      </c>
      <c r="F5753" t="s">
        <v>10</v>
      </c>
      <c r="G5753">
        <v>1504</v>
      </c>
      <c r="H5753" t="str">
        <f t="shared" si="89"/>
        <v>Yuksek yas</v>
      </c>
    </row>
    <row r="5754" spans="1:8" x14ac:dyDescent="0.3">
      <c r="A5754">
        <v>205752</v>
      </c>
      <c r="B5754">
        <v>29</v>
      </c>
      <c r="C5754" t="s">
        <v>13</v>
      </c>
      <c r="D5754" t="s">
        <v>17</v>
      </c>
      <c r="E5754" t="s">
        <v>12</v>
      </c>
      <c r="F5754" t="s">
        <v>10</v>
      </c>
      <c r="G5754">
        <v>1405</v>
      </c>
      <c r="H5754" t="str">
        <f t="shared" si="89"/>
        <v>Kicik yas</v>
      </c>
    </row>
    <row r="5755" spans="1:8" x14ac:dyDescent="0.3">
      <c r="A5755">
        <v>205753</v>
      </c>
      <c r="B5755">
        <v>65</v>
      </c>
      <c r="C5755" t="s">
        <v>16</v>
      </c>
      <c r="D5755" t="s">
        <v>14</v>
      </c>
      <c r="E5755" t="s">
        <v>15</v>
      </c>
      <c r="F5755" t="s">
        <v>10</v>
      </c>
      <c r="G5755">
        <v>1126</v>
      </c>
      <c r="H5755" t="str">
        <f t="shared" si="89"/>
        <v>Yuksek yas</v>
      </c>
    </row>
    <row r="5756" spans="1:8" x14ac:dyDescent="0.3">
      <c r="A5756">
        <v>205754</v>
      </c>
      <c r="B5756">
        <v>64</v>
      </c>
      <c r="C5756" t="s">
        <v>13</v>
      </c>
      <c r="D5756" t="s">
        <v>21</v>
      </c>
      <c r="E5756" t="s">
        <v>19</v>
      </c>
      <c r="F5756" t="s">
        <v>10</v>
      </c>
      <c r="G5756">
        <v>1141</v>
      </c>
      <c r="H5756" t="str">
        <f t="shared" si="89"/>
        <v>Yuksek yas</v>
      </c>
    </row>
    <row r="5757" spans="1:8" x14ac:dyDescent="0.3">
      <c r="A5757">
        <v>205755</v>
      </c>
      <c r="B5757">
        <v>62</v>
      </c>
      <c r="C5757" t="s">
        <v>7</v>
      </c>
      <c r="D5757" t="s">
        <v>17</v>
      </c>
      <c r="E5757" t="s">
        <v>19</v>
      </c>
      <c r="F5757" t="s">
        <v>10</v>
      </c>
      <c r="G5757">
        <v>1963</v>
      </c>
      <c r="H5757" t="str">
        <f t="shared" si="89"/>
        <v>Yuksek yas</v>
      </c>
    </row>
    <row r="5758" spans="1:8" x14ac:dyDescent="0.3">
      <c r="A5758">
        <v>205756</v>
      </c>
      <c r="B5758">
        <v>72</v>
      </c>
      <c r="C5758" t="s">
        <v>7</v>
      </c>
      <c r="D5758" t="s">
        <v>8</v>
      </c>
      <c r="E5758" t="s">
        <v>12</v>
      </c>
      <c r="F5758" t="s">
        <v>10</v>
      </c>
      <c r="G5758">
        <v>1647</v>
      </c>
      <c r="H5758" t="str">
        <f t="shared" si="89"/>
        <v>Yuksek yas</v>
      </c>
    </row>
    <row r="5759" spans="1:8" x14ac:dyDescent="0.3">
      <c r="A5759">
        <v>205757</v>
      </c>
      <c r="B5759">
        <v>18</v>
      </c>
      <c r="C5759" t="s">
        <v>13</v>
      </c>
      <c r="D5759" t="s">
        <v>21</v>
      </c>
      <c r="E5759" t="s">
        <v>12</v>
      </c>
      <c r="F5759" t="s">
        <v>10</v>
      </c>
      <c r="G5759">
        <v>1127</v>
      </c>
      <c r="H5759" t="str">
        <f t="shared" si="89"/>
        <v>Kicik yas</v>
      </c>
    </row>
    <row r="5760" spans="1:8" x14ac:dyDescent="0.3">
      <c r="A5760">
        <v>205758</v>
      </c>
      <c r="B5760">
        <v>34</v>
      </c>
      <c r="C5760" t="s">
        <v>13</v>
      </c>
      <c r="D5760" t="s">
        <v>21</v>
      </c>
      <c r="E5760" t="s">
        <v>19</v>
      </c>
      <c r="F5760" t="s">
        <v>10</v>
      </c>
      <c r="G5760">
        <v>1834</v>
      </c>
      <c r="H5760" t="str">
        <f t="shared" si="89"/>
        <v>Kicik yas</v>
      </c>
    </row>
    <row r="5761" spans="1:8" x14ac:dyDescent="0.3">
      <c r="A5761">
        <v>205759</v>
      </c>
      <c r="B5761">
        <v>20</v>
      </c>
      <c r="C5761" t="s">
        <v>13</v>
      </c>
      <c r="D5761" t="s">
        <v>21</v>
      </c>
      <c r="E5761" t="s">
        <v>15</v>
      </c>
      <c r="F5761" t="s">
        <v>10</v>
      </c>
      <c r="G5761">
        <v>1685</v>
      </c>
      <c r="H5761" t="str">
        <f t="shared" si="89"/>
        <v>Kicik yas</v>
      </c>
    </row>
    <row r="5762" spans="1:8" x14ac:dyDescent="0.3">
      <c r="A5762">
        <v>205760</v>
      </c>
      <c r="B5762">
        <v>43</v>
      </c>
      <c r="C5762" t="s">
        <v>7</v>
      </c>
      <c r="D5762" t="s">
        <v>14</v>
      </c>
      <c r="E5762" t="s">
        <v>12</v>
      </c>
      <c r="F5762" t="s">
        <v>10</v>
      </c>
      <c r="G5762">
        <v>1924</v>
      </c>
      <c r="H5762" t="str">
        <f t="shared" ref="H5762:H5825" si="90">IF(B5762=0, "Bilinmir",
    IF(AND(B5762&gt;0, B5762&lt;35), "Kicik yas",
        IF(AND(B5762&gt;=35, B5762&lt;50), "Orta yas",
            "Yuksek yas"
        )
    )
)</f>
        <v>Orta yas</v>
      </c>
    </row>
    <row r="5763" spans="1:8" x14ac:dyDescent="0.3">
      <c r="A5763">
        <v>205761</v>
      </c>
      <c r="B5763">
        <v>32</v>
      </c>
      <c r="C5763" t="s">
        <v>13</v>
      </c>
      <c r="D5763" t="s">
        <v>14</v>
      </c>
      <c r="E5763" t="s">
        <v>12</v>
      </c>
      <c r="F5763" t="s">
        <v>10</v>
      </c>
      <c r="G5763">
        <v>1729</v>
      </c>
      <c r="H5763" t="str">
        <f t="shared" si="90"/>
        <v>Kicik yas</v>
      </c>
    </row>
    <row r="5764" spans="1:8" x14ac:dyDescent="0.3">
      <c r="A5764">
        <v>205762</v>
      </c>
      <c r="B5764">
        <v>53</v>
      </c>
      <c r="C5764" t="s">
        <v>16</v>
      </c>
      <c r="D5764" t="s">
        <v>18</v>
      </c>
      <c r="E5764" t="s">
        <v>9</v>
      </c>
      <c r="F5764" t="s">
        <v>10</v>
      </c>
      <c r="G5764">
        <v>1625</v>
      </c>
      <c r="H5764" t="str">
        <f t="shared" si="90"/>
        <v>Yuksek yas</v>
      </c>
    </row>
    <row r="5765" spans="1:8" x14ac:dyDescent="0.3">
      <c r="A5765">
        <v>205763</v>
      </c>
      <c r="B5765">
        <v>49</v>
      </c>
      <c r="C5765" t="s">
        <v>11</v>
      </c>
      <c r="D5765" t="s">
        <v>18</v>
      </c>
      <c r="E5765" t="s">
        <v>9</v>
      </c>
      <c r="F5765" t="s">
        <v>10</v>
      </c>
      <c r="G5765">
        <v>1886</v>
      </c>
      <c r="H5765" t="str">
        <f t="shared" si="90"/>
        <v>Orta yas</v>
      </c>
    </row>
    <row r="5766" spans="1:8" x14ac:dyDescent="0.3">
      <c r="A5766">
        <v>205764</v>
      </c>
      <c r="B5766">
        <v>49</v>
      </c>
      <c r="C5766" t="s">
        <v>16</v>
      </c>
      <c r="D5766" t="s">
        <v>18</v>
      </c>
      <c r="E5766" t="s">
        <v>19</v>
      </c>
      <c r="F5766" t="s">
        <v>10</v>
      </c>
      <c r="G5766">
        <v>1349</v>
      </c>
      <c r="H5766" t="str">
        <f t="shared" si="90"/>
        <v>Orta yas</v>
      </c>
    </row>
    <row r="5767" spans="1:8" x14ac:dyDescent="0.3">
      <c r="A5767">
        <v>205765</v>
      </c>
      <c r="B5767">
        <v>21</v>
      </c>
      <c r="C5767" t="s">
        <v>13</v>
      </c>
      <c r="D5767" t="s">
        <v>17</v>
      </c>
      <c r="E5767" t="s">
        <v>12</v>
      </c>
      <c r="F5767" t="s">
        <v>10</v>
      </c>
      <c r="G5767">
        <v>1523</v>
      </c>
      <c r="H5767" t="str">
        <f t="shared" si="90"/>
        <v>Kicik yas</v>
      </c>
    </row>
    <row r="5768" spans="1:8" x14ac:dyDescent="0.3">
      <c r="A5768">
        <v>205766</v>
      </c>
      <c r="B5768">
        <v>35</v>
      </c>
      <c r="C5768" t="s">
        <v>13</v>
      </c>
      <c r="D5768" t="s">
        <v>20</v>
      </c>
      <c r="E5768" t="s">
        <v>19</v>
      </c>
      <c r="F5768" t="s">
        <v>10</v>
      </c>
      <c r="G5768">
        <v>1462</v>
      </c>
      <c r="H5768" t="str">
        <f t="shared" si="90"/>
        <v>Orta yas</v>
      </c>
    </row>
    <row r="5769" spans="1:8" x14ac:dyDescent="0.3">
      <c r="A5769">
        <v>205767</v>
      </c>
      <c r="B5769">
        <v>66</v>
      </c>
      <c r="C5769" t="s">
        <v>7</v>
      </c>
      <c r="D5769" t="s">
        <v>8</v>
      </c>
      <c r="E5769" t="s">
        <v>9</v>
      </c>
      <c r="F5769" t="s">
        <v>10</v>
      </c>
      <c r="G5769">
        <v>1243</v>
      </c>
      <c r="H5769" t="str">
        <f t="shared" si="90"/>
        <v>Yuksek yas</v>
      </c>
    </row>
    <row r="5770" spans="1:8" x14ac:dyDescent="0.3">
      <c r="A5770">
        <v>205768</v>
      </c>
      <c r="B5770">
        <v>0</v>
      </c>
      <c r="C5770" t="s">
        <v>11</v>
      </c>
      <c r="D5770" t="s">
        <v>21</v>
      </c>
      <c r="E5770" t="s">
        <v>9</v>
      </c>
      <c r="F5770" t="s">
        <v>10</v>
      </c>
      <c r="G5770">
        <v>1563</v>
      </c>
      <c r="H5770" t="str">
        <f t="shared" si="90"/>
        <v>Bilinmir</v>
      </c>
    </row>
    <row r="5771" spans="1:8" x14ac:dyDescent="0.3">
      <c r="A5771">
        <v>205769</v>
      </c>
      <c r="B5771">
        <v>0</v>
      </c>
      <c r="C5771" t="s">
        <v>11</v>
      </c>
      <c r="D5771" t="s">
        <v>18</v>
      </c>
      <c r="E5771" t="s">
        <v>12</v>
      </c>
      <c r="F5771" t="s">
        <v>10</v>
      </c>
      <c r="G5771">
        <v>1185</v>
      </c>
      <c r="H5771" t="str">
        <f t="shared" si="90"/>
        <v>Bilinmir</v>
      </c>
    </row>
    <row r="5772" spans="1:8" x14ac:dyDescent="0.3">
      <c r="A5772">
        <v>205770</v>
      </c>
      <c r="B5772">
        <v>69</v>
      </c>
      <c r="C5772" t="s">
        <v>16</v>
      </c>
      <c r="D5772" t="s">
        <v>21</v>
      </c>
      <c r="E5772" t="s">
        <v>19</v>
      </c>
      <c r="F5772" t="s">
        <v>10</v>
      </c>
      <c r="G5772">
        <v>1232</v>
      </c>
      <c r="H5772" t="str">
        <f t="shared" si="90"/>
        <v>Yuksek yas</v>
      </c>
    </row>
    <row r="5773" spans="1:8" x14ac:dyDescent="0.3">
      <c r="A5773">
        <v>205771</v>
      </c>
      <c r="B5773">
        <v>52</v>
      </c>
      <c r="C5773" t="s">
        <v>7</v>
      </c>
      <c r="D5773" t="s">
        <v>20</v>
      </c>
      <c r="E5773" t="s">
        <v>19</v>
      </c>
      <c r="F5773" t="s">
        <v>10</v>
      </c>
      <c r="G5773">
        <v>1513</v>
      </c>
      <c r="H5773" t="str">
        <f t="shared" si="90"/>
        <v>Yuksek yas</v>
      </c>
    </row>
    <row r="5774" spans="1:8" x14ac:dyDescent="0.3">
      <c r="A5774">
        <v>205772</v>
      </c>
      <c r="B5774">
        <v>57</v>
      </c>
      <c r="C5774" t="s">
        <v>16</v>
      </c>
      <c r="D5774" t="s">
        <v>21</v>
      </c>
      <c r="E5774" t="s">
        <v>15</v>
      </c>
      <c r="F5774" t="s">
        <v>10</v>
      </c>
      <c r="G5774">
        <v>1000</v>
      </c>
      <c r="H5774" t="str">
        <f t="shared" si="90"/>
        <v>Yuksek yas</v>
      </c>
    </row>
    <row r="5775" spans="1:8" x14ac:dyDescent="0.3">
      <c r="A5775">
        <v>205773</v>
      </c>
      <c r="B5775">
        <v>31</v>
      </c>
      <c r="C5775" t="s">
        <v>7</v>
      </c>
      <c r="D5775" t="s">
        <v>8</v>
      </c>
      <c r="E5775" t="s">
        <v>15</v>
      </c>
      <c r="F5775" t="s">
        <v>10</v>
      </c>
      <c r="G5775">
        <v>1238</v>
      </c>
      <c r="H5775" t="str">
        <f t="shared" si="90"/>
        <v>Kicik yas</v>
      </c>
    </row>
    <row r="5776" spans="1:8" x14ac:dyDescent="0.3">
      <c r="A5776">
        <v>205774</v>
      </c>
      <c r="B5776">
        <v>75</v>
      </c>
      <c r="C5776" t="s">
        <v>13</v>
      </c>
      <c r="D5776" t="s">
        <v>14</v>
      </c>
      <c r="E5776" t="s">
        <v>9</v>
      </c>
      <c r="F5776" t="s">
        <v>10</v>
      </c>
      <c r="G5776">
        <v>1054</v>
      </c>
      <c r="H5776" t="str">
        <f t="shared" si="90"/>
        <v>Yuksek yas</v>
      </c>
    </row>
    <row r="5777" spans="1:8" x14ac:dyDescent="0.3">
      <c r="A5777">
        <v>205775</v>
      </c>
      <c r="B5777">
        <v>50</v>
      </c>
      <c r="C5777" t="s">
        <v>13</v>
      </c>
      <c r="D5777" t="s">
        <v>21</v>
      </c>
      <c r="E5777" t="s">
        <v>19</v>
      </c>
      <c r="F5777" t="s">
        <v>10</v>
      </c>
      <c r="G5777">
        <v>1494</v>
      </c>
      <c r="H5777" t="str">
        <f t="shared" si="90"/>
        <v>Yuksek yas</v>
      </c>
    </row>
    <row r="5778" spans="1:8" x14ac:dyDescent="0.3">
      <c r="A5778">
        <v>205776</v>
      </c>
      <c r="B5778">
        <v>31</v>
      </c>
      <c r="C5778" t="s">
        <v>16</v>
      </c>
      <c r="D5778" t="s">
        <v>14</v>
      </c>
      <c r="E5778" t="s">
        <v>15</v>
      </c>
      <c r="F5778" t="s">
        <v>10</v>
      </c>
      <c r="G5778">
        <v>1731</v>
      </c>
      <c r="H5778" t="str">
        <f t="shared" si="90"/>
        <v>Kicik yas</v>
      </c>
    </row>
    <row r="5779" spans="1:8" x14ac:dyDescent="0.3">
      <c r="A5779">
        <v>205777</v>
      </c>
      <c r="B5779">
        <v>51</v>
      </c>
      <c r="C5779" t="s">
        <v>13</v>
      </c>
      <c r="D5779" t="s">
        <v>17</v>
      </c>
      <c r="E5779" t="s">
        <v>15</v>
      </c>
      <c r="F5779" t="s">
        <v>10</v>
      </c>
      <c r="G5779">
        <v>1615</v>
      </c>
      <c r="H5779" t="str">
        <f t="shared" si="90"/>
        <v>Yuksek yas</v>
      </c>
    </row>
    <row r="5780" spans="1:8" x14ac:dyDescent="0.3">
      <c r="A5780">
        <v>205778</v>
      </c>
      <c r="B5780">
        <v>78</v>
      </c>
      <c r="C5780" t="s">
        <v>11</v>
      </c>
      <c r="D5780" t="s">
        <v>8</v>
      </c>
      <c r="E5780" t="s">
        <v>9</v>
      </c>
      <c r="F5780" t="s">
        <v>10</v>
      </c>
      <c r="G5780">
        <v>1866</v>
      </c>
      <c r="H5780" t="str">
        <f t="shared" si="90"/>
        <v>Yuksek yas</v>
      </c>
    </row>
    <row r="5781" spans="1:8" x14ac:dyDescent="0.3">
      <c r="A5781">
        <v>205779</v>
      </c>
      <c r="B5781">
        <v>72</v>
      </c>
      <c r="C5781" t="s">
        <v>11</v>
      </c>
      <c r="D5781" t="s">
        <v>14</v>
      </c>
      <c r="E5781" t="s">
        <v>19</v>
      </c>
      <c r="F5781" t="s">
        <v>10</v>
      </c>
      <c r="G5781">
        <v>1417</v>
      </c>
      <c r="H5781" t="str">
        <f t="shared" si="90"/>
        <v>Yuksek yas</v>
      </c>
    </row>
    <row r="5782" spans="1:8" x14ac:dyDescent="0.3">
      <c r="A5782">
        <v>205780</v>
      </c>
      <c r="B5782">
        <v>21</v>
      </c>
      <c r="C5782" t="s">
        <v>13</v>
      </c>
      <c r="D5782" t="s">
        <v>18</v>
      </c>
      <c r="E5782" t="s">
        <v>9</v>
      </c>
      <c r="F5782" t="s">
        <v>10</v>
      </c>
      <c r="G5782">
        <v>1447</v>
      </c>
      <c r="H5782" t="str">
        <f t="shared" si="90"/>
        <v>Kicik yas</v>
      </c>
    </row>
    <row r="5783" spans="1:8" x14ac:dyDescent="0.3">
      <c r="A5783">
        <v>205781</v>
      </c>
      <c r="B5783">
        <v>41</v>
      </c>
      <c r="C5783" t="s">
        <v>16</v>
      </c>
      <c r="D5783" t="s">
        <v>20</v>
      </c>
      <c r="E5783" t="s">
        <v>12</v>
      </c>
      <c r="F5783" t="s">
        <v>10</v>
      </c>
      <c r="G5783">
        <v>1835</v>
      </c>
      <c r="H5783" t="str">
        <f t="shared" si="90"/>
        <v>Orta yas</v>
      </c>
    </row>
    <row r="5784" spans="1:8" x14ac:dyDescent="0.3">
      <c r="A5784">
        <v>205782</v>
      </c>
      <c r="B5784">
        <v>76</v>
      </c>
      <c r="C5784" t="s">
        <v>16</v>
      </c>
      <c r="D5784" t="s">
        <v>17</v>
      </c>
      <c r="E5784" t="s">
        <v>15</v>
      </c>
      <c r="F5784" t="s">
        <v>10</v>
      </c>
      <c r="G5784">
        <v>1337</v>
      </c>
      <c r="H5784" t="str">
        <f t="shared" si="90"/>
        <v>Yuksek yas</v>
      </c>
    </row>
    <row r="5785" spans="1:8" x14ac:dyDescent="0.3">
      <c r="A5785">
        <v>205783</v>
      </c>
      <c r="B5785">
        <v>46</v>
      </c>
      <c r="C5785" t="s">
        <v>13</v>
      </c>
      <c r="D5785" t="s">
        <v>21</v>
      </c>
      <c r="E5785" t="s">
        <v>15</v>
      </c>
      <c r="F5785" t="s">
        <v>10</v>
      </c>
      <c r="G5785">
        <v>1907</v>
      </c>
      <c r="H5785" t="str">
        <f t="shared" si="90"/>
        <v>Orta yas</v>
      </c>
    </row>
    <row r="5786" spans="1:8" x14ac:dyDescent="0.3">
      <c r="A5786">
        <v>205784</v>
      </c>
      <c r="B5786">
        <v>36</v>
      </c>
      <c r="C5786" t="s">
        <v>13</v>
      </c>
      <c r="D5786" t="s">
        <v>21</v>
      </c>
      <c r="E5786" t="s">
        <v>9</v>
      </c>
      <c r="F5786" t="s">
        <v>10</v>
      </c>
      <c r="G5786">
        <v>1817</v>
      </c>
      <c r="H5786" t="str">
        <f t="shared" si="90"/>
        <v>Orta yas</v>
      </c>
    </row>
    <row r="5787" spans="1:8" x14ac:dyDescent="0.3">
      <c r="A5787">
        <v>205785</v>
      </c>
      <c r="B5787">
        <v>23</v>
      </c>
      <c r="C5787" t="s">
        <v>13</v>
      </c>
      <c r="D5787" t="s">
        <v>17</v>
      </c>
      <c r="E5787" t="s">
        <v>9</v>
      </c>
      <c r="F5787" t="s">
        <v>10</v>
      </c>
      <c r="G5787">
        <v>1276</v>
      </c>
      <c r="H5787" t="str">
        <f t="shared" si="90"/>
        <v>Kicik yas</v>
      </c>
    </row>
    <row r="5788" spans="1:8" x14ac:dyDescent="0.3">
      <c r="A5788">
        <v>205786</v>
      </c>
      <c r="B5788">
        <v>74</v>
      </c>
      <c r="C5788" t="s">
        <v>13</v>
      </c>
      <c r="D5788" t="s">
        <v>14</v>
      </c>
      <c r="E5788" t="s">
        <v>19</v>
      </c>
      <c r="F5788" t="s">
        <v>10</v>
      </c>
      <c r="G5788">
        <v>1009</v>
      </c>
      <c r="H5788" t="str">
        <f t="shared" si="90"/>
        <v>Yuksek yas</v>
      </c>
    </row>
    <row r="5789" spans="1:8" x14ac:dyDescent="0.3">
      <c r="A5789">
        <v>205787</v>
      </c>
      <c r="B5789">
        <v>50</v>
      </c>
      <c r="C5789" t="s">
        <v>13</v>
      </c>
      <c r="D5789" t="s">
        <v>18</v>
      </c>
      <c r="E5789" t="s">
        <v>12</v>
      </c>
      <c r="F5789" t="s">
        <v>10</v>
      </c>
      <c r="G5789">
        <v>1340</v>
      </c>
      <c r="H5789" t="str">
        <f t="shared" si="90"/>
        <v>Yuksek yas</v>
      </c>
    </row>
    <row r="5790" spans="1:8" x14ac:dyDescent="0.3">
      <c r="A5790">
        <v>205788</v>
      </c>
      <c r="B5790">
        <v>0</v>
      </c>
      <c r="C5790" t="s">
        <v>7</v>
      </c>
      <c r="D5790" t="s">
        <v>21</v>
      </c>
      <c r="E5790" t="s">
        <v>15</v>
      </c>
      <c r="F5790" t="s">
        <v>10</v>
      </c>
      <c r="G5790">
        <v>1103</v>
      </c>
      <c r="H5790" t="str">
        <f t="shared" si="90"/>
        <v>Bilinmir</v>
      </c>
    </row>
    <row r="5791" spans="1:8" x14ac:dyDescent="0.3">
      <c r="A5791">
        <v>205789</v>
      </c>
      <c r="B5791">
        <v>57</v>
      </c>
      <c r="C5791" t="s">
        <v>11</v>
      </c>
      <c r="D5791" t="s">
        <v>14</v>
      </c>
      <c r="E5791" t="s">
        <v>19</v>
      </c>
      <c r="F5791" t="s">
        <v>10</v>
      </c>
      <c r="G5791">
        <v>1344</v>
      </c>
      <c r="H5791" t="str">
        <f t="shared" si="90"/>
        <v>Yuksek yas</v>
      </c>
    </row>
    <row r="5792" spans="1:8" x14ac:dyDescent="0.3">
      <c r="A5792">
        <v>205790</v>
      </c>
      <c r="B5792">
        <v>36</v>
      </c>
      <c r="C5792" t="s">
        <v>7</v>
      </c>
      <c r="D5792" t="s">
        <v>17</v>
      </c>
      <c r="E5792" t="s">
        <v>9</v>
      </c>
      <c r="F5792" t="s">
        <v>10</v>
      </c>
      <c r="G5792">
        <v>1369</v>
      </c>
      <c r="H5792" t="str">
        <f t="shared" si="90"/>
        <v>Orta yas</v>
      </c>
    </row>
    <row r="5793" spans="1:8" x14ac:dyDescent="0.3">
      <c r="A5793">
        <v>205791</v>
      </c>
      <c r="B5793">
        <v>70</v>
      </c>
      <c r="C5793" t="s">
        <v>16</v>
      </c>
      <c r="D5793" t="s">
        <v>8</v>
      </c>
      <c r="E5793" t="s">
        <v>9</v>
      </c>
      <c r="F5793" t="s">
        <v>10</v>
      </c>
      <c r="G5793">
        <v>1976</v>
      </c>
      <c r="H5793" t="str">
        <f t="shared" si="90"/>
        <v>Yuksek yas</v>
      </c>
    </row>
    <row r="5794" spans="1:8" x14ac:dyDescent="0.3">
      <c r="A5794">
        <v>205792</v>
      </c>
      <c r="B5794">
        <v>18</v>
      </c>
      <c r="C5794" t="s">
        <v>13</v>
      </c>
      <c r="D5794" t="s">
        <v>20</v>
      </c>
      <c r="E5794" t="s">
        <v>15</v>
      </c>
      <c r="F5794" t="s">
        <v>10</v>
      </c>
      <c r="G5794">
        <v>1882</v>
      </c>
      <c r="H5794" t="str">
        <f t="shared" si="90"/>
        <v>Kicik yas</v>
      </c>
    </row>
    <row r="5795" spans="1:8" x14ac:dyDescent="0.3">
      <c r="A5795">
        <v>205793</v>
      </c>
      <c r="B5795">
        <v>22</v>
      </c>
      <c r="C5795" t="s">
        <v>13</v>
      </c>
      <c r="D5795" t="s">
        <v>21</v>
      </c>
      <c r="E5795" t="s">
        <v>19</v>
      </c>
      <c r="F5795" t="s">
        <v>10</v>
      </c>
      <c r="G5795">
        <v>1197</v>
      </c>
      <c r="H5795" t="str">
        <f t="shared" si="90"/>
        <v>Kicik yas</v>
      </c>
    </row>
    <row r="5796" spans="1:8" x14ac:dyDescent="0.3">
      <c r="A5796">
        <v>205794</v>
      </c>
      <c r="B5796">
        <v>44</v>
      </c>
      <c r="C5796" t="s">
        <v>13</v>
      </c>
      <c r="D5796" t="s">
        <v>17</v>
      </c>
      <c r="E5796" t="s">
        <v>9</v>
      </c>
      <c r="F5796" t="s">
        <v>10</v>
      </c>
      <c r="G5796">
        <v>1013</v>
      </c>
      <c r="H5796" t="str">
        <f t="shared" si="90"/>
        <v>Orta yas</v>
      </c>
    </row>
    <row r="5797" spans="1:8" x14ac:dyDescent="0.3">
      <c r="A5797">
        <v>205795</v>
      </c>
      <c r="B5797">
        <v>33</v>
      </c>
      <c r="C5797" t="s">
        <v>11</v>
      </c>
      <c r="D5797" t="s">
        <v>20</v>
      </c>
      <c r="E5797" t="s">
        <v>19</v>
      </c>
      <c r="F5797" t="s">
        <v>10</v>
      </c>
      <c r="G5797">
        <v>1996</v>
      </c>
      <c r="H5797" t="str">
        <f t="shared" si="90"/>
        <v>Kicik yas</v>
      </c>
    </row>
    <row r="5798" spans="1:8" x14ac:dyDescent="0.3">
      <c r="A5798">
        <v>205796</v>
      </c>
      <c r="B5798">
        <v>23</v>
      </c>
      <c r="C5798" t="s">
        <v>7</v>
      </c>
      <c r="D5798" t="s">
        <v>8</v>
      </c>
      <c r="E5798" t="s">
        <v>9</v>
      </c>
      <c r="F5798" t="s">
        <v>10</v>
      </c>
      <c r="G5798">
        <v>1679</v>
      </c>
      <c r="H5798" t="str">
        <f t="shared" si="90"/>
        <v>Kicik yas</v>
      </c>
    </row>
    <row r="5799" spans="1:8" x14ac:dyDescent="0.3">
      <c r="A5799">
        <v>205797</v>
      </c>
      <c r="B5799">
        <v>57</v>
      </c>
      <c r="C5799" t="s">
        <v>7</v>
      </c>
      <c r="D5799" t="s">
        <v>14</v>
      </c>
      <c r="E5799" t="s">
        <v>15</v>
      </c>
      <c r="F5799" t="s">
        <v>10</v>
      </c>
      <c r="G5799">
        <v>1871</v>
      </c>
      <c r="H5799" t="str">
        <f t="shared" si="90"/>
        <v>Yuksek yas</v>
      </c>
    </row>
    <row r="5800" spans="1:8" x14ac:dyDescent="0.3">
      <c r="A5800">
        <v>205798</v>
      </c>
      <c r="B5800">
        <v>30</v>
      </c>
      <c r="C5800" t="s">
        <v>13</v>
      </c>
      <c r="D5800" t="s">
        <v>17</v>
      </c>
      <c r="E5800" t="s">
        <v>15</v>
      </c>
      <c r="F5800" t="s">
        <v>10</v>
      </c>
      <c r="G5800">
        <v>1337</v>
      </c>
      <c r="H5800" t="str">
        <f t="shared" si="90"/>
        <v>Kicik yas</v>
      </c>
    </row>
    <row r="5801" spans="1:8" x14ac:dyDescent="0.3">
      <c r="A5801">
        <v>205799</v>
      </c>
      <c r="B5801">
        <v>65</v>
      </c>
      <c r="C5801" t="s">
        <v>13</v>
      </c>
      <c r="D5801" t="s">
        <v>20</v>
      </c>
      <c r="E5801" t="s">
        <v>9</v>
      </c>
      <c r="F5801" t="s">
        <v>10</v>
      </c>
      <c r="G5801">
        <v>1541</v>
      </c>
      <c r="H5801" t="str">
        <f t="shared" si="90"/>
        <v>Yuksek yas</v>
      </c>
    </row>
    <row r="5802" spans="1:8" x14ac:dyDescent="0.3">
      <c r="A5802">
        <v>205800</v>
      </c>
      <c r="B5802">
        <v>79</v>
      </c>
      <c r="C5802" t="s">
        <v>13</v>
      </c>
      <c r="D5802" t="s">
        <v>21</v>
      </c>
      <c r="E5802" t="s">
        <v>12</v>
      </c>
      <c r="F5802" t="s">
        <v>10</v>
      </c>
      <c r="G5802">
        <v>1456</v>
      </c>
      <c r="H5802" t="str">
        <f t="shared" si="90"/>
        <v>Yuksek yas</v>
      </c>
    </row>
    <row r="5803" spans="1:8" x14ac:dyDescent="0.3">
      <c r="A5803">
        <v>205801</v>
      </c>
      <c r="B5803">
        <v>52</v>
      </c>
      <c r="C5803" t="s">
        <v>13</v>
      </c>
      <c r="D5803" t="s">
        <v>20</v>
      </c>
      <c r="E5803" t="s">
        <v>15</v>
      </c>
      <c r="F5803" t="s">
        <v>10</v>
      </c>
      <c r="G5803">
        <v>1525</v>
      </c>
      <c r="H5803" t="str">
        <f t="shared" si="90"/>
        <v>Yuksek yas</v>
      </c>
    </row>
    <row r="5804" spans="1:8" x14ac:dyDescent="0.3">
      <c r="A5804">
        <v>205802</v>
      </c>
      <c r="B5804">
        <v>36</v>
      </c>
      <c r="C5804" t="s">
        <v>16</v>
      </c>
      <c r="D5804" t="s">
        <v>14</v>
      </c>
      <c r="E5804" t="s">
        <v>9</v>
      </c>
      <c r="F5804" t="s">
        <v>10</v>
      </c>
      <c r="G5804">
        <v>1749</v>
      </c>
      <c r="H5804" t="str">
        <f t="shared" si="90"/>
        <v>Orta yas</v>
      </c>
    </row>
    <row r="5805" spans="1:8" x14ac:dyDescent="0.3">
      <c r="A5805">
        <v>205803</v>
      </c>
      <c r="B5805">
        <v>29</v>
      </c>
      <c r="C5805" t="s">
        <v>13</v>
      </c>
      <c r="D5805" t="s">
        <v>21</v>
      </c>
      <c r="E5805" t="s">
        <v>9</v>
      </c>
      <c r="F5805" t="s">
        <v>10</v>
      </c>
      <c r="G5805">
        <v>1435</v>
      </c>
      <c r="H5805" t="str">
        <f t="shared" si="90"/>
        <v>Kicik yas</v>
      </c>
    </row>
    <row r="5806" spans="1:8" x14ac:dyDescent="0.3">
      <c r="A5806">
        <v>205804</v>
      </c>
      <c r="B5806">
        <v>0</v>
      </c>
      <c r="C5806" t="s">
        <v>16</v>
      </c>
      <c r="D5806" t="s">
        <v>8</v>
      </c>
      <c r="E5806" t="s">
        <v>15</v>
      </c>
      <c r="F5806" t="s">
        <v>10</v>
      </c>
      <c r="G5806">
        <v>1365</v>
      </c>
      <c r="H5806" t="str">
        <f t="shared" si="90"/>
        <v>Bilinmir</v>
      </c>
    </row>
    <row r="5807" spans="1:8" x14ac:dyDescent="0.3">
      <c r="A5807">
        <v>205805</v>
      </c>
      <c r="B5807">
        <v>0</v>
      </c>
      <c r="C5807" t="s">
        <v>13</v>
      </c>
      <c r="D5807" t="s">
        <v>8</v>
      </c>
      <c r="E5807" t="s">
        <v>9</v>
      </c>
      <c r="F5807" t="s">
        <v>10</v>
      </c>
      <c r="G5807">
        <v>1400</v>
      </c>
      <c r="H5807" t="str">
        <f t="shared" si="90"/>
        <v>Bilinmir</v>
      </c>
    </row>
    <row r="5808" spans="1:8" x14ac:dyDescent="0.3">
      <c r="A5808">
        <v>205806</v>
      </c>
      <c r="B5808">
        <v>60</v>
      </c>
      <c r="C5808" t="s">
        <v>7</v>
      </c>
      <c r="D5808" t="s">
        <v>20</v>
      </c>
      <c r="E5808" t="s">
        <v>12</v>
      </c>
      <c r="F5808" t="s">
        <v>10</v>
      </c>
      <c r="G5808">
        <v>1573</v>
      </c>
      <c r="H5808" t="str">
        <f t="shared" si="90"/>
        <v>Yuksek yas</v>
      </c>
    </row>
    <row r="5809" spans="1:8" x14ac:dyDescent="0.3">
      <c r="A5809">
        <v>205807</v>
      </c>
      <c r="B5809">
        <v>27</v>
      </c>
      <c r="C5809" t="s">
        <v>7</v>
      </c>
      <c r="D5809" t="s">
        <v>17</v>
      </c>
      <c r="E5809" t="s">
        <v>9</v>
      </c>
      <c r="F5809" t="s">
        <v>10</v>
      </c>
      <c r="G5809">
        <v>1481</v>
      </c>
      <c r="H5809" t="str">
        <f t="shared" si="90"/>
        <v>Kicik yas</v>
      </c>
    </row>
    <row r="5810" spans="1:8" x14ac:dyDescent="0.3">
      <c r="A5810">
        <v>205808</v>
      </c>
      <c r="B5810">
        <v>42</v>
      </c>
      <c r="C5810" t="s">
        <v>13</v>
      </c>
      <c r="D5810" t="s">
        <v>21</v>
      </c>
      <c r="E5810" t="s">
        <v>19</v>
      </c>
      <c r="F5810" t="s">
        <v>10</v>
      </c>
      <c r="G5810">
        <v>1109</v>
      </c>
      <c r="H5810" t="str">
        <f t="shared" si="90"/>
        <v>Orta yas</v>
      </c>
    </row>
    <row r="5811" spans="1:8" x14ac:dyDescent="0.3">
      <c r="A5811">
        <v>205809</v>
      </c>
      <c r="B5811">
        <v>37</v>
      </c>
      <c r="C5811" t="s">
        <v>13</v>
      </c>
      <c r="D5811" t="s">
        <v>17</v>
      </c>
      <c r="E5811" t="s">
        <v>12</v>
      </c>
      <c r="F5811" t="s">
        <v>10</v>
      </c>
      <c r="G5811">
        <v>1405</v>
      </c>
      <c r="H5811" t="str">
        <f t="shared" si="90"/>
        <v>Orta yas</v>
      </c>
    </row>
    <row r="5812" spans="1:8" x14ac:dyDescent="0.3">
      <c r="A5812">
        <v>205810</v>
      </c>
      <c r="B5812">
        <v>0</v>
      </c>
      <c r="C5812" t="s">
        <v>16</v>
      </c>
      <c r="D5812" t="s">
        <v>18</v>
      </c>
      <c r="E5812" t="s">
        <v>12</v>
      </c>
      <c r="F5812" t="s">
        <v>10</v>
      </c>
      <c r="G5812">
        <v>1308</v>
      </c>
      <c r="H5812" t="str">
        <f t="shared" si="90"/>
        <v>Bilinmir</v>
      </c>
    </row>
    <row r="5813" spans="1:8" x14ac:dyDescent="0.3">
      <c r="A5813">
        <v>205811</v>
      </c>
      <c r="B5813">
        <v>21</v>
      </c>
      <c r="C5813" t="s">
        <v>13</v>
      </c>
      <c r="D5813" t="s">
        <v>18</v>
      </c>
      <c r="E5813" t="s">
        <v>15</v>
      </c>
      <c r="F5813" t="s">
        <v>10</v>
      </c>
      <c r="G5813">
        <v>1159</v>
      </c>
      <c r="H5813" t="str">
        <f t="shared" si="90"/>
        <v>Kicik yas</v>
      </c>
    </row>
    <row r="5814" spans="1:8" x14ac:dyDescent="0.3">
      <c r="A5814">
        <v>205812</v>
      </c>
      <c r="B5814">
        <v>61</v>
      </c>
      <c r="C5814" t="s">
        <v>13</v>
      </c>
      <c r="D5814" t="s">
        <v>18</v>
      </c>
      <c r="E5814" t="s">
        <v>19</v>
      </c>
      <c r="F5814" t="s">
        <v>10</v>
      </c>
      <c r="G5814">
        <v>1843</v>
      </c>
      <c r="H5814" t="str">
        <f t="shared" si="90"/>
        <v>Yuksek yas</v>
      </c>
    </row>
    <row r="5815" spans="1:8" x14ac:dyDescent="0.3">
      <c r="A5815">
        <v>205813</v>
      </c>
      <c r="B5815">
        <v>40</v>
      </c>
      <c r="C5815" t="s">
        <v>13</v>
      </c>
      <c r="D5815" t="s">
        <v>14</v>
      </c>
      <c r="E5815" t="s">
        <v>9</v>
      </c>
      <c r="F5815" t="s">
        <v>10</v>
      </c>
      <c r="G5815">
        <v>1054</v>
      </c>
      <c r="H5815" t="str">
        <f t="shared" si="90"/>
        <v>Orta yas</v>
      </c>
    </row>
    <row r="5816" spans="1:8" x14ac:dyDescent="0.3">
      <c r="A5816">
        <v>205814</v>
      </c>
      <c r="B5816">
        <v>19</v>
      </c>
      <c r="C5816" t="s">
        <v>7</v>
      </c>
      <c r="D5816" t="s">
        <v>18</v>
      </c>
      <c r="E5816" t="s">
        <v>19</v>
      </c>
      <c r="F5816" t="s">
        <v>10</v>
      </c>
      <c r="G5816">
        <v>1760</v>
      </c>
      <c r="H5816" t="str">
        <f t="shared" si="90"/>
        <v>Kicik yas</v>
      </c>
    </row>
    <row r="5817" spans="1:8" x14ac:dyDescent="0.3">
      <c r="A5817">
        <v>205815</v>
      </c>
      <c r="B5817">
        <v>73</v>
      </c>
      <c r="C5817" t="s">
        <v>16</v>
      </c>
      <c r="D5817" t="s">
        <v>8</v>
      </c>
      <c r="E5817" t="s">
        <v>12</v>
      </c>
      <c r="F5817" t="s">
        <v>10</v>
      </c>
      <c r="G5817">
        <v>1975</v>
      </c>
      <c r="H5817" t="str">
        <f t="shared" si="90"/>
        <v>Yuksek yas</v>
      </c>
    </row>
    <row r="5818" spans="1:8" x14ac:dyDescent="0.3">
      <c r="A5818">
        <v>205816</v>
      </c>
      <c r="B5818">
        <v>39</v>
      </c>
      <c r="C5818" t="s">
        <v>7</v>
      </c>
      <c r="D5818" t="s">
        <v>14</v>
      </c>
      <c r="E5818" t="s">
        <v>19</v>
      </c>
      <c r="F5818" t="s">
        <v>10</v>
      </c>
      <c r="G5818">
        <v>1255</v>
      </c>
      <c r="H5818" t="str">
        <f t="shared" si="90"/>
        <v>Orta yas</v>
      </c>
    </row>
    <row r="5819" spans="1:8" x14ac:dyDescent="0.3">
      <c r="A5819">
        <v>205817</v>
      </c>
      <c r="B5819">
        <v>68</v>
      </c>
      <c r="C5819" t="s">
        <v>16</v>
      </c>
      <c r="D5819" t="s">
        <v>18</v>
      </c>
      <c r="E5819" t="s">
        <v>9</v>
      </c>
      <c r="F5819" t="s">
        <v>10</v>
      </c>
      <c r="G5819">
        <v>1533</v>
      </c>
      <c r="H5819" t="str">
        <f t="shared" si="90"/>
        <v>Yuksek yas</v>
      </c>
    </row>
    <row r="5820" spans="1:8" x14ac:dyDescent="0.3">
      <c r="A5820">
        <v>205818</v>
      </c>
      <c r="B5820">
        <v>74</v>
      </c>
      <c r="C5820" t="s">
        <v>11</v>
      </c>
      <c r="D5820" t="s">
        <v>21</v>
      </c>
      <c r="E5820" t="s">
        <v>9</v>
      </c>
      <c r="F5820" t="s">
        <v>10</v>
      </c>
      <c r="G5820">
        <v>1421</v>
      </c>
      <c r="H5820" t="str">
        <f t="shared" si="90"/>
        <v>Yuksek yas</v>
      </c>
    </row>
    <row r="5821" spans="1:8" x14ac:dyDescent="0.3">
      <c r="A5821">
        <v>205819</v>
      </c>
      <c r="B5821">
        <v>54</v>
      </c>
      <c r="C5821" t="s">
        <v>13</v>
      </c>
      <c r="D5821" t="s">
        <v>18</v>
      </c>
      <c r="E5821" t="s">
        <v>9</v>
      </c>
      <c r="F5821" t="s">
        <v>10</v>
      </c>
      <c r="G5821">
        <v>1945</v>
      </c>
      <c r="H5821" t="str">
        <f t="shared" si="90"/>
        <v>Yuksek yas</v>
      </c>
    </row>
    <row r="5822" spans="1:8" x14ac:dyDescent="0.3">
      <c r="A5822">
        <v>205820</v>
      </c>
      <c r="B5822">
        <v>25</v>
      </c>
      <c r="C5822" t="s">
        <v>11</v>
      </c>
      <c r="D5822" t="s">
        <v>21</v>
      </c>
      <c r="E5822" t="s">
        <v>9</v>
      </c>
      <c r="F5822" t="s">
        <v>10</v>
      </c>
      <c r="G5822">
        <v>1614</v>
      </c>
      <c r="H5822" t="str">
        <f t="shared" si="90"/>
        <v>Kicik yas</v>
      </c>
    </row>
    <row r="5823" spans="1:8" x14ac:dyDescent="0.3">
      <c r="A5823">
        <v>205821</v>
      </c>
      <c r="B5823">
        <v>24</v>
      </c>
      <c r="C5823" t="s">
        <v>7</v>
      </c>
      <c r="D5823" t="s">
        <v>20</v>
      </c>
      <c r="E5823" t="s">
        <v>19</v>
      </c>
      <c r="F5823" t="s">
        <v>10</v>
      </c>
      <c r="G5823">
        <v>1961</v>
      </c>
      <c r="H5823" t="str">
        <f t="shared" si="90"/>
        <v>Kicik yas</v>
      </c>
    </row>
    <row r="5824" spans="1:8" x14ac:dyDescent="0.3">
      <c r="A5824">
        <v>205822</v>
      </c>
      <c r="B5824">
        <v>31</v>
      </c>
      <c r="C5824" t="s">
        <v>11</v>
      </c>
      <c r="D5824" t="s">
        <v>8</v>
      </c>
      <c r="E5824" t="s">
        <v>12</v>
      </c>
      <c r="F5824" t="s">
        <v>10</v>
      </c>
      <c r="G5824">
        <v>1812</v>
      </c>
      <c r="H5824" t="str">
        <f t="shared" si="90"/>
        <v>Kicik yas</v>
      </c>
    </row>
    <row r="5825" spans="1:8" x14ac:dyDescent="0.3">
      <c r="A5825">
        <v>205823</v>
      </c>
      <c r="B5825">
        <v>0</v>
      </c>
      <c r="C5825" t="s">
        <v>16</v>
      </c>
      <c r="D5825" t="s">
        <v>18</v>
      </c>
      <c r="E5825" t="s">
        <v>9</v>
      </c>
      <c r="F5825" t="s">
        <v>10</v>
      </c>
      <c r="G5825">
        <v>1886</v>
      </c>
      <c r="H5825" t="str">
        <f t="shared" si="90"/>
        <v>Bilinmir</v>
      </c>
    </row>
    <row r="5826" spans="1:8" x14ac:dyDescent="0.3">
      <c r="A5826">
        <v>205824</v>
      </c>
      <c r="B5826">
        <v>0</v>
      </c>
      <c r="C5826" t="s">
        <v>7</v>
      </c>
      <c r="D5826" t="s">
        <v>21</v>
      </c>
      <c r="E5826" t="s">
        <v>19</v>
      </c>
      <c r="F5826" t="s">
        <v>10</v>
      </c>
      <c r="G5826">
        <v>1263</v>
      </c>
      <c r="H5826" t="str">
        <f t="shared" ref="H5826:H5889" si="91">IF(B5826=0, "Bilinmir",
    IF(AND(B5826&gt;0, B5826&lt;35), "Kicik yas",
        IF(AND(B5826&gt;=35, B5826&lt;50), "Orta yas",
            "Yuksek yas"
        )
    )
)</f>
        <v>Bilinmir</v>
      </c>
    </row>
    <row r="5827" spans="1:8" x14ac:dyDescent="0.3">
      <c r="A5827">
        <v>205825</v>
      </c>
      <c r="B5827">
        <v>20</v>
      </c>
      <c r="C5827" t="s">
        <v>16</v>
      </c>
      <c r="D5827" t="s">
        <v>20</v>
      </c>
      <c r="E5827" t="s">
        <v>15</v>
      </c>
      <c r="F5827" t="s">
        <v>10</v>
      </c>
      <c r="G5827">
        <v>1747</v>
      </c>
      <c r="H5827" t="str">
        <f t="shared" si="91"/>
        <v>Kicik yas</v>
      </c>
    </row>
    <row r="5828" spans="1:8" x14ac:dyDescent="0.3">
      <c r="A5828">
        <v>205826</v>
      </c>
      <c r="B5828">
        <v>67</v>
      </c>
      <c r="C5828" t="s">
        <v>16</v>
      </c>
      <c r="D5828" t="s">
        <v>20</v>
      </c>
      <c r="E5828" t="s">
        <v>15</v>
      </c>
      <c r="F5828" t="s">
        <v>10</v>
      </c>
      <c r="G5828">
        <v>1832</v>
      </c>
      <c r="H5828" t="str">
        <f t="shared" si="91"/>
        <v>Yuksek yas</v>
      </c>
    </row>
    <row r="5829" spans="1:8" x14ac:dyDescent="0.3">
      <c r="A5829">
        <v>205827</v>
      </c>
      <c r="B5829">
        <v>33</v>
      </c>
      <c r="C5829" t="s">
        <v>16</v>
      </c>
      <c r="D5829" t="s">
        <v>21</v>
      </c>
      <c r="E5829" t="s">
        <v>19</v>
      </c>
      <c r="F5829" t="s">
        <v>10</v>
      </c>
      <c r="G5829">
        <v>1232</v>
      </c>
      <c r="H5829" t="str">
        <f t="shared" si="91"/>
        <v>Kicik yas</v>
      </c>
    </row>
    <row r="5830" spans="1:8" x14ac:dyDescent="0.3">
      <c r="A5830">
        <v>205828</v>
      </c>
      <c r="B5830">
        <v>72</v>
      </c>
      <c r="C5830" t="s">
        <v>16</v>
      </c>
      <c r="D5830" t="s">
        <v>8</v>
      </c>
      <c r="E5830" t="s">
        <v>9</v>
      </c>
      <c r="F5830" t="s">
        <v>10</v>
      </c>
      <c r="G5830">
        <v>1679</v>
      </c>
      <c r="H5830" t="str">
        <f t="shared" si="91"/>
        <v>Yuksek yas</v>
      </c>
    </row>
    <row r="5831" spans="1:8" x14ac:dyDescent="0.3">
      <c r="A5831">
        <v>205829</v>
      </c>
      <c r="B5831">
        <v>36</v>
      </c>
      <c r="C5831" t="s">
        <v>16</v>
      </c>
      <c r="D5831" t="s">
        <v>21</v>
      </c>
      <c r="E5831" t="s">
        <v>19</v>
      </c>
      <c r="F5831" t="s">
        <v>10</v>
      </c>
      <c r="G5831">
        <v>1232</v>
      </c>
      <c r="H5831" t="str">
        <f t="shared" si="91"/>
        <v>Orta yas</v>
      </c>
    </row>
    <row r="5832" spans="1:8" x14ac:dyDescent="0.3">
      <c r="A5832">
        <v>205830</v>
      </c>
      <c r="B5832">
        <v>68</v>
      </c>
      <c r="C5832" t="s">
        <v>7</v>
      </c>
      <c r="D5832" t="s">
        <v>20</v>
      </c>
      <c r="E5832" t="s">
        <v>9</v>
      </c>
      <c r="F5832" t="s">
        <v>10</v>
      </c>
      <c r="G5832">
        <v>1516</v>
      </c>
      <c r="H5832" t="str">
        <f t="shared" si="91"/>
        <v>Yuksek yas</v>
      </c>
    </row>
    <row r="5833" spans="1:8" x14ac:dyDescent="0.3">
      <c r="A5833">
        <v>205831</v>
      </c>
      <c r="B5833">
        <v>35</v>
      </c>
      <c r="C5833" t="s">
        <v>16</v>
      </c>
      <c r="D5833" t="s">
        <v>18</v>
      </c>
      <c r="E5833" t="s">
        <v>19</v>
      </c>
      <c r="F5833" t="s">
        <v>10</v>
      </c>
      <c r="G5833">
        <v>1044</v>
      </c>
      <c r="H5833" t="str">
        <f t="shared" si="91"/>
        <v>Orta yas</v>
      </c>
    </row>
    <row r="5834" spans="1:8" x14ac:dyDescent="0.3">
      <c r="A5834">
        <v>205832</v>
      </c>
      <c r="B5834">
        <v>0</v>
      </c>
      <c r="C5834" t="s">
        <v>13</v>
      </c>
      <c r="D5834" t="s">
        <v>18</v>
      </c>
      <c r="E5834" t="s">
        <v>19</v>
      </c>
      <c r="F5834" t="s">
        <v>10</v>
      </c>
      <c r="G5834">
        <v>1557</v>
      </c>
      <c r="H5834" t="str">
        <f t="shared" si="91"/>
        <v>Bilinmir</v>
      </c>
    </row>
    <row r="5835" spans="1:8" x14ac:dyDescent="0.3">
      <c r="A5835">
        <v>205833</v>
      </c>
      <c r="B5835">
        <v>33</v>
      </c>
      <c r="C5835" t="s">
        <v>7</v>
      </c>
      <c r="D5835" t="s">
        <v>21</v>
      </c>
      <c r="E5835" t="s">
        <v>9</v>
      </c>
      <c r="F5835" t="s">
        <v>10</v>
      </c>
      <c r="G5835">
        <v>1675</v>
      </c>
      <c r="H5835" t="str">
        <f t="shared" si="91"/>
        <v>Kicik yas</v>
      </c>
    </row>
    <row r="5836" spans="1:8" x14ac:dyDescent="0.3">
      <c r="A5836">
        <v>205834</v>
      </c>
      <c r="B5836">
        <v>25</v>
      </c>
      <c r="C5836" t="s">
        <v>7</v>
      </c>
      <c r="D5836" t="s">
        <v>21</v>
      </c>
      <c r="E5836" t="s">
        <v>12</v>
      </c>
      <c r="F5836" t="s">
        <v>10</v>
      </c>
      <c r="G5836">
        <v>1912</v>
      </c>
      <c r="H5836" t="str">
        <f t="shared" si="91"/>
        <v>Kicik yas</v>
      </c>
    </row>
    <row r="5837" spans="1:8" x14ac:dyDescent="0.3">
      <c r="A5837">
        <v>205835</v>
      </c>
      <c r="B5837">
        <v>77</v>
      </c>
      <c r="C5837" t="s">
        <v>7</v>
      </c>
      <c r="D5837" t="s">
        <v>17</v>
      </c>
      <c r="E5837" t="s">
        <v>19</v>
      </c>
      <c r="F5837" t="s">
        <v>10</v>
      </c>
      <c r="G5837">
        <v>1680</v>
      </c>
      <c r="H5837" t="str">
        <f t="shared" si="91"/>
        <v>Yuksek yas</v>
      </c>
    </row>
    <row r="5838" spans="1:8" x14ac:dyDescent="0.3">
      <c r="A5838">
        <v>205836</v>
      </c>
      <c r="B5838">
        <v>50</v>
      </c>
      <c r="C5838" t="s">
        <v>16</v>
      </c>
      <c r="D5838" t="s">
        <v>18</v>
      </c>
      <c r="E5838" t="s">
        <v>9</v>
      </c>
      <c r="F5838" t="s">
        <v>10</v>
      </c>
      <c r="G5838">
        <v>1925</v>
      </c>
      <c r="H5838" t="str">
        <f t="shared" si="91"/>
        <v>Yuksek yas</v>
      </c>
    </row>
    <row r="5839" spans="1:8" x14ac:dyDescent="0.3">
      <c r="A5839">
        <v>205837</v>
      </c>
      <c r="B5839">
        <v>0</v>
      </c>
      <c r="C5839" t="s">
        <v>13</v>
      </c>
      <c r="D5839" t="s">
        <v>21</v>
      </c>
      <c r="E5839" t="s">
        <v>9</v>
      </c>
      <c r="F5839" t="s">
        <v>10</v>
      </c>
      <c r="G5839">
        <v>1435</v>
      </c>
      <c r="H5839" t="str">
        <f t="shared" si="91"/>
        <v>Bilinmir</v>
      </c>
    </row>
    <row r="5840" spans="1:8" x14ac:dyDescent="0.3">
      <c r="A5840">
        <v>205838</v>
      </c>
      <c r="B5840">
        <v>29</v>
      </c>
      <c r="C5840" t="s">
        <v>16</v>
      </c>
      <c r="D5840" t="s">
        <v>17</v>
      </c>
      <c r="E5840" t="s">
        <v>9</v>
      </c>
      <c r="F5840" t="s">
        <v>10</v>
      </c>
      <c r="G5840">
        <v>1334</v>
      </c>
      <c r="H5840" t="str">
        <f t="shared" si="91"/>
        <v>Kicik yas</v>
      </c>
    </row>
    <row r="5841" spans="1:8" x14ac:dyDescent="0.3">
      <c r="A5841">
        <v>205839</v>
      </c>
      <c r="B5841">
        <v>79</v>
      </c>
      <c r="C5841" t="s">
        <v>7</v>
      </c>
      <c r="D5841" t="s">
        <v>20</v>
      </c>
      <c r="E5841" t="s">
        <v>15</v>
      </c>
      <c r="F5841" t="s">
        <v>10</v>
      </c>
      <c r="G5841">
        <v>1403</v>
      </c>
      <c r="H5841" t="str">
        <f t="shared" si="91"/>
        <v>Yuksek yas</v>
      </c>
    </row>
    <row r="5842" spans="1:8" x14ac:dyDescent="0.3">
      <c r="A5842">
        <v>205840</v>
      </c>
      <c r="B5842">
        <v>70</v>
      </c>
      <c r="C5842" t="s">
        <v>7</v>
      </c>
      <c r="D5842" t="s">
        <v>20</v>
      </c>
      <c r="E5842" t="s">
        <v>9</v>
      </c>
      <c r="F5842" t="s">
        <v>10</v>
      </c>
      <c r="G5842">
        <v>1163</v>
      </c>
      <c r="H5842" t="str">
        <f t="shared" si="91"/>
        <v>Yuksek yas</v>
      </c>
    </row>
    <row r="5843" spans="1:8" x14ac:dyDescent="0.3">
      <c r="A5843">
        <v>205841</v>
      </c>
      <c r="B5843">
        <v>28</v>
      </c>
      <c r="C5843" t="s">
        <v>7</v>
      </c>
      <c r="D5843" t="s">
        <v>14</v>
      </c>
      <c r="E5843" t="s">
        <v>19</v>
      </c>
      <c r="F5843" t="s">
        <v>10</v>
      </c>
      <c r="G5843">
        <v>1255</v>
      </c>
      <c r="H5843" t="str">
        <f t="shared" si="91"/>
        <v>Kicik yas</v>
      </c>
    </row>
    <row r="5844" spans="1:8" x14ac:dyDescent="0.3">
      <c r="A5844">
        <v>205842</v>
      </c>
      <c r="B5844">
        <v>22</v>
      </c>
      <c r="C5844" t="s">
        <v>7</v>
      </c>
      <c r="D5844" t="s">
        <v>21</v>
      </c>
      <c r="E5844" t="s">
        <v>15</v>
      </c>
      <c r="F5844" t="s">
        <v>10</v>
      </c>
      <c r="G5844">
        <v>1065</v>
      </c>
      <c r="H5844" t="str">
        <f t="shared" si="91"/>
        <v>Kicik yas</v>
      </c>
    </row>
    <row r="5845" spans="1:8" x14ac:dyDescent="0.3">
      <c r="A5845">
        <v>205843</v>
      </c>
      <c r="B5845">
        <v>44</v>
      </c>
      <c r="C5845" t="s">
        <v>16</v>
      </c>
      <c r="D5845" t="s">
        <v>21</v>
      </c>
      <c r="E5845" t="s">
        <v>9</v>
      </c>
      <c r="F5845" t="s">
        <v>10</v>
      </c>
      <c r="G5845">
        <v>1940</v>
      </c>
      <c r="H5845" t="str">
        <f t="shared" si="91"/>
        <v>Orta yas</v>
      </c>
    </row>
    <row r="5846" spans="1:8" x14ac:dyDescent="0.3">
      <c r="A5846">
        <v>205844</v>
      </c>
      <c r="B5846">
        <v>29</v>
      </c>
      <c r="C5846" t="s">
        <v>13</v>
      </c>
      <c r="D5846" t="s">
        <v>21</v>
      </c>
      <c r="E5846" t="s">
        <v>19</v>
      </c>
      <c r="F5846" t="s">
        <v>10</v>
      </c>
      <c r="G5846">
        <v>1771</v>
      </c>
      <c r="H5846" t="str">
        <f t="shared" si="91"/>
        <v>Kicik yas</v>
      </c>
    </row>
    <row r="5847" spans="1:8" x14ac:dyDescent="0.3">
      <c r="A5847">
        <v>205845</v>
      </c>
      <c r="B5847">
        <v>34</v>
      </c>
      <c r="C5847" t="s">
        <v>13</v>
      </c>
      <c r="D5847" t="s">
        <v>18</v>
      </c>
      <c r="E5847" t="s">
        <v>9</v>
      </c>
      <c r="F5847" t="s">
        <v>10</v>
      </c>
      <c r="G5847">
        <v>1945</v>
      </c>
      <c r="H5847" t="str">
        <f t="shared" si="91"/>
        <v>Kicik yas</v>
      </c>
    </row>
    <row r="5848" spans="1:8" x14ac:dyDescent="0.3">
      <c r="A5848">
        <v>205846</v>
      </c>
      <c r="B5848">
        <v>23</v>
      </c>
      <c r="C5848" t="s">
        <v>7</v>
      </c>
      <c r="D5848" t="s">
        <v>21</v>
      </c>
      <c r="E5848" t="s">
        <v>9</v>
      </c>
      <c r="F5848" t="s">
        <v>10</v>
      </c>
      <c r="G5848">
        <v>1087</v>
      </c>
      <c r="H5848" t="str">
        <f t="shared" si="91"/>
        <v>Kicik yas</v>
      </c>
    </row>
    <row r="5849" spans="1:8" x14ac:dyDescent="0.3">
      <c r="A5849">
        <v>205847</v>
      </c>
      <c r="B5849">
        <v>50</v>
      </c>
      <c r="C5849" t="s">
        <v>13</v>
      </c>
      <c r="D5849" t="s">
        <v>18</v>
      </c>
      <c r="E5849" t="s">
        <v>9</v>
      </c>
      <c r="F5849" t="s">
        <v>10</v>
      </c>
      <c r="G5849">
        <v>1239</v>
      </c>
      <c r="H5849" t="str">
        <f t="shared" si="91"/>
        <v>Yuksek yas</v>
      </c>
    </row>
    <row r="5850" spans="1:8" x14ac:dyDescent="0.3">
      <c r="A5850">
        <v>205848</v>
      </c>
      <c r="B5850">
        <v>22</v>
      </c>
      <c r="C5850" t="s">
        <v>7</v>
      </c>
      <c r="D5850" t="s">
        <v>20</v>
      </c>
      <c r="E5850" t="s">
        <v>19</v>
      </c>
      <c r="F5850" t="s">
        <v>10</v>
      </c>
      <c r="G5850">
        <v>1310</v>
      </c>
      <c r="H5850" t="str">
        <f t="shared" si="91"/>
        <v>Kicik yas</v>
      </c>
    </row>
    <row r="5851" spans="1:8" x14ac:dyDescent="0.3">
      <c r="A5851">
        <v>205849</v>
      </c>
      <c r="B5851">
        <v>74</v>
      </c>
      <c r="C5851" t="s">
        <v>7</v>
      </c>
      <c r="D5851" t="s">
        <v>14</v>
      </c>
      <c r="E5851" t="s">
        <v>12</v>
      </c>
      <c r="F5851" t="s">
        <v>10</v>
      </c>
      <c r="G5851">
        <v>1570</v>
      </c>
      <c r="H5851" t="str">
        <f t="shared" si="91"/>
        <v>Yuksek yas</v>
      </c>
    </row>
    <row r="5852" spans="1:8" x14ac:dyDescent="0.3">
      <c r="A5852">
        <v>205850</v>
      </c>
      <c r="B5852">
        <v>45</v>
      </c>
      <c r="C5852" t="s">
        <v>13</v>
      </c>
      <c r="D5852" t="s">
        <v>18</v>
      </c>
      <c r="E5852" t="s">
        <v>9</v>
      </c>
      <c r="F5852" t="s">
        <v>10</v>
      </c>
      <c r="G5852">
        <v>1681</v>
      </c>
      <c r="H5852" t="str">
        <f t="shared" si="91"/>
        <v>Orta yas</v>
      </c>
    </row>
    <row r="5853" spans="1:8" x14ac:dyDescent="0.3">
      <c r="A5853">
        <v>205851</v>
      </c>
      <c r="B5853">
        <v>31</v>
      </c>
      <c r="C5853" t="s">
        <v>7</v>
      </c>
      <c r="D5853" t="s">
        <v>17</v>
      </c>
      <c r="E5853" t="s">
        <v>12</v>
      </c>
      <c r="F5853" t="s">
        <v>10</v>
      </c>
      <c r="G5853">
        <v>1257</v>
      </c>
      <c r="H5853" t="str">
        <f t="shared" si="91"/>
        <v>Kicik yas</v>
      </c>
    </row>
    <row r="5854" spans="1:8" x14ac:dyDescent="0.3">
      <c r="A5854">
        <v>205852</v>
      </c>
      <c r="B5854">
        <v>22</v>
      </c>
      <c r="C5854" t="s">
        <v>13</v>
      </c>
      <c r="D5854" t="s">
        <v>18</v>
      </c>
      <c r="E5854" t="s">
        <v>19</v>
      </c>
      <c r="F5854" t="s">
        <v>10</v>
      </c>
      <c r="G5854">
        <v>1557</v>
      </c>
      <c r="H5854" t="str">
        <f t="shared" si="91"/>
        <v>Kicik yas</v>
      </c>
    </row>
    <row r="5855" spans="1:8" x14ac:dyDescent="0.3">
      <c r="A5855">
        <v>205853</v>
      </c>
      <c r="B5855">
        <v>71</v>
      </c>
      <c r="C5855" t="s">
        <v>7</v>
      </c>
      <c r="D5855" t="s">
        <v>20</v>
      </c>
      <c r="E5855" t="s">
        <v>19</v>
      </c>
      <c r="F5855" t="s">
        <v>10</v>
      </c>
      <c r="G5855">
        <v>1513</v>
      </c>
      <c r="H5855" t="str">
        <f t="shared" si="91"/>
        <v>Yuksek yas</v>
      </c>
    </row>
    <row r="5856" spans="1:8" x14ac:dyDescent="0.3">
      <c r="A5856">
        <v>205854</v>
      </c>
      <c r="B5856">
        <v>73</v>
      </c>
      <c r="C5856" t="s">
        <v>13</v>
      </c>
      <c r="D5856" t="s">
        <v>20</v>
      </c>
      <c r="E5856" t="s">
        <v>12</v>
      </c>
      <c r="F5856" t="s">
        <v>10</v>
      </c>
      <c r="G5856">
        <v>1433</v>
      </c>
      <c r="H5856" t="str">
        <f t="shared" si="91"/>
        <v>Yuksek yas</v>
      </c>
    </row>
    <row r="5857" spans="1:8" x14ac:dyDescent="0.3">
      <c r="A5857">
        <v>205855</v>
      </c>
      <c r="B5857">
        <v>76</v>
      </c>
      <c r="C5857" t="s">
        <v>7</v>
      </c>
      <c r="D5857" t="s">
        <v>21</v>
      </c>
      <c r="E5857" t="s">
        <v>15</v>
      </c>
      <c r="F5857" t="s">
        <v>10</v>
      </c>
      <c r="G5857">
        <v>1128</v>
      </c>
      <c r="H5857" t="str">
        <f t="shared" si="91"/>
        <v>Yuksek yas</v>
      </c>
    </row>
    <row r="5858" spans="1:8" x14ac:dyDescent="0.3">
      <c r="A5858">
        <v>205856</v>
      </c>
      <c r="B5858">
        <v>50</v>
      </c>
      <c r="C5858" t="s">
        <v>13</v>
      </c>
      <c r="D5858" t="s">
        <v>17</v>
      </c>
      <c r="E5858" t="s">
        <v>19</v>
      </c>
      <c r="F5858" t="s">
        <v>10</v>
      </c>
      <c r="G5858">
        <v>1780</v>
      </c>
      <c r="H5858" t="str">
        <f t="shared" si="91"/>
        <v>Yuksek yas</v>
      </c>
    </row>
    <row r="5859" spans="1:8" x14ac:dyDescent="0.3">
      <c r="A5859">
        <v>205857</v>
      </c>
      <c r="B5859">
        <v>79</v>
      </c>
      <c r="C5859" t="s">
        <v>7</v>
      </c>
      <c r="D5859" t="s">
        <v>17</v>
      </c>
      <c r="E5859" t="s">
        <v>12</v>
      </c>
      <c r="F5859" t="s">
        <v>10</v>
      </c>
      <c r="G5859">
        <v>1325</v>
      </c>
      <c r="H5859" t="str">
        <f t="shared" si="91"/>
        <v>Yuksek yas</v>
      </c>
    </row>
    <row r="5860" spans="1:8" x14ac:dyDescent="0.3">
      <c r="A5860">
        <v>205858</v>
      </c>
      <c r="B5860">
        <v>67</v>
      </c>
      <c r="C5860" t="s">
        <v>7</v>
      </c>
      <c r="D5860" t="s">
        <v>20</v>
      </c>
      <c r="E5860" t="s">
        <v>15</v>
      </c>
      <c r="F5860" t="s">
        <v>10</v>
      </c>
      <c r="G5860">
        <v>1789</v>
      </c>
      <c r="H5860" t="str">
        <f t="shared" si="91"/>
        <v>Yuksek yas</v>
      </c>
    </row>
    <row r="5861" spans="1:8" x14ac:dyDescent="0.3">
      <c r="A5861">
        <v>205859</v>
      </c>
      <c r="B5861">
        <v>65</v>
      </c>
      <c r="C5861" t="s">
        <v>11</v>
      </c>
      <c r="D5861" t="s">
        <v>18</v>
      </c>
      <c r="E5861" t="s">
        <v>12</v>
      </c>
      <c r="F5861" t="s">
        <v>10</v>
      </c>
      <c r="G5861">
        <v>1016</v>
      </c>
      <c r="H5861" t="str">
        <f t="shared" si="91"/>
        <v>Yuksek yas</v>
      </c>
    </row>
    <row r="5862" spans="1:8" x14ac:dyDescent="0.3">
      <c r="A5862">
        <v>205860</v>
      </c>
      <c r="B5862">
        <v>58</v>
      </c>
      <c r="C5862" t="s">
        <v>13</v>
      </c>
      <c r="D5862" t="s">
        <v>17</v>
      </c>
      <c r="E5862" t="s">
        <v>15</v>
      </c>
      <c r="F5862" t="s">
        <v>10</v>
      </c>
      <c r="G5862">
        <v>1698</v>
      </c>
      <c r="H5862" t="str">
        <f t="shared" si="91"/>
        <v>Yuksek yas</v>
      </c>
    </row>
    <row r="5863" spans="1:8" x14ac:dyDescent="0.3">
      <c r="A5863">
        <v>205861</v>
      </c>
      <c r="B5863">
        <v>36</v>
      </c>
      <c r="C5863" t="s">
        <v>16</v>
      </c>
      <c r="D5863" t="s">
        <v>20</v>
      </c>
      <c r="E5863" t="s">
        <v>15</v>
      </c>
      <c r="F5863" t="s">
        <v>10</v>
      </c>
      <c r="G5863">
        <v>1341</v>
      </c>
      <c r="H5863" t="str">
        <f t="shared" si="91"/>
        <v>Orta yas</v>
      </c>
    </row>
    <row r="5864" spans="1:8" x14ac:dyDescent="0.3">
      <c r="A5864">
        <v>205862</v>
      </c>
      <c r="B5864">
        <v>39</v>
      </c>
      <c r="C5864" t="s">
        <v>7</v>
      </c>
      <c r="D5864" t="s">
        <v>17</v>
      </c>
      <c r="E5864" t="s">
        <v>12</v>
      </c>
      <c r="F5864" t="s">
        <v>10</v>
      </c>
      <c r="G5864">
        <v>1837</v>
      </c>
      <c r="H5864" t="str">
        <f t="shared" si="91"/>
        <v>Orta yas</v>
      </c>
    </row>
    <row r="5865" spans="1:8" x14ac:dyDescent="0.3">
      <c r="A5865">
        <v>205863</v>
      </c>
      <c r="B5865">
        <v>22</v>
      </c>
      <c r="C5865" t="s">
        <v>7</v>
      </c>
      <c r="D5865" t="s">
        <v>14</v>
      </c>
      <c r="E5865" t="s">
        <v>9</v>
      </c>
      <c r="F5865" t="s">
        <v>10</v>
      </c>
      <c r="G5865">
        <v>1627</v>
      </c>
      <c r="H5865" t="str">
        <f t="shared" si="91"/>
        <v>Kicik yas</v>
      </c>
    </row>
    <row r="5866" spans="1:8" x14ac:dyDescent="0.3">
      <c r="A5866">
        <v>205864</v>
      </c>
      <c r="B5866">
        <v>76</v>
      </c>
      <c r="C5866" t="s">
        <v>13</v>
      </c>
      <c r="D5866" t="s">
        <v>14</v>
      </c>
      <c r="E5866" t="s">
        <v>19</v>
      </c>
      <c r="F5866" t="s">
        <v>10</v>
      </c>
      <c r="G5866">
        <v>1770</v>
      </c>
      <c r="H5866" t="str">
        <f t="shared" si="91"/>
        <v>Yuksek yas</v>
      </c>
    </row>
    <row r="5867" spans="1:8" x14ac:dyDescent="0.3">
      <c r="A5867">
        <v>205865</v>
      </c>
      <c r="B5867">
        <v>0</v>
      </c>
      <c r="C5867" t="s">
        <v>7</v>
      </c>
      <c r="D5867" t="s">
        <v>20</v>
      </c>
      <c r="E5867" t="s">
        <v>12</v>
      </c>
      <c r="F5867" t="s">
        <v>10</v>
      </c>
      <c r="G5867">
        <v>1877</v>
      </c>
      <c r="H5867" t="str">
        <f t="shared" si="91"/>
        <v>Bilinmir</v>
      </c>
    </row>
    <row r="5868" spans="1:8" x14ac:dyDescent="0.3">
      <c r="A5868">
        <v>205866</v>
      </c>
      <c r="B5868">
        <v>47</v>
      </c>
      <c r="C5868" t="s">
        <v>7</v>
      </c>
      <c r="D5868" t="s">
        <v>17</v>
      </c>
      <c r="E5868" t="s">
        <v>15</v>
      </c>
      <c r="F5868" t="s">
        <v>10</v>
      </c>
      <c r="G5868">
        <v>1248</v>
      </c>
      <c r="H5868" t="str">
        <f t="shared" si="91"/>
        <v>Orta yas</v>
      </c>
    </row>
    <row r="5869" spans="1:8" x14ac:dyDescent="0.3">
      <c r="A5869">
        <v>205867</v>
      </c>
      <c r="B5869">
        <v>64</v>
      </c>
      <c r="C5869" t="s">
        <v>7</v>
      </c>
      <c r="D5869" t="s">
        <v>21</v>
      </c>
      <c r="E5869" t="s">
        <v>15</v>
      </c>
      <c r="F5869" t="s">
        <v>10</v>
      </c>
      <c r="G5869">
        <v>1709</v>
      </c>
      <c r="H5869" t="str">
        <f t="shared" si="91"/>
        <v>Yuksek yas</v>
      </c>
    </row>
    <row r="5870" spans="1:8" x14ac:dyDescent="0.3">
      <c r="A5870">
        <v>205868</v>
      </c>
      <c r="B5870">
        <v>56</v>
      </c>
      <c r="C5870" t="s">
        <v>7</v>
      </c>
      <c r="D5870" t="s">
        <v>20</v>
      </c>
      <c r="E5870" t="s">
        <v>15</v>
      </c>
      <c r="F5870" t="s">
        <v>10</v>
      </c>
      <c r="G5870">
        <v>1848</v>
      </c>
      <c r="H5870" t="str">
        <f t="shared" si="91"/>
        <v>Yuksek yas</v>
      </c>
    </row>
    <row r="5871" spans="1:8" x14ac:dyDescent="0.3">
      <c r="A5871">
        <v>205869</v>
      </c>
      <c r="B5871">
        <v>21</v>
      </c>
      <c r="C5871" t="s">
        <v>16</v>
      </c>
      <c r="D5871" t="s">
        <v>21</v>
      </c>
      <c r="E5871" t="s">
        <v>12</v>
      </c>
      <c r="F5871" t="s">
        <v>10</v>
      </c>
      <c r="G5871">
        <v>1738</v>
      </c>
      <c r="H5871" t="str">
        <f t="shared" si="91"/>
        <v>Kicik yas</v>
      </c>
    </row>
    <row r="5872" spans="1:8" x14ac:dyDescent="0.3">
      <c r="A5872">
        <v>205870</v>
      </c>
      <c r="B5872">
        <v>50</v>
      </c>
      <c r="C5872" t="s">
        <v>16</v>
      </c>
      <c r="D5872" t="s">
        <v>8</v>
      </c>
      <c r="E5872" t="s">
        <v>19</v>
      </c>
      <c r="F5872" t="s">
        <v>10</v>
      </c>
      <c r="G5872">
        <v>1176</v>
      </c>
      <c r="H5872" t="str">
        <f t="shared" si="91"/>
        <v>Yuksek yas</v>
      </c>
    </row>
    <row r="5873" spans="1:8" x14ac:dyDescent="0.3">
      <c r="A5873">
        <v>205871</v>
      </c>
      <c r="B5873">
        <v>30</v>
      </c>
      <c r="C5873" t="s">
        <v>7</v>
      </c>
      <c r="D5873" t="s">
        <v>21</v>
      </c>
      <c r="E5873" t="s">
        <v>9</v>
      </c>
      <c r="F5873" t="s">
        <v>10</v>
      </c>
      <c r="G5873">
        <v>1754</v>
      </c>
      <c r="H5873" t="str">
        <f t="shared" si="91"/>
        <v>Kicik yas</v>
      </c>
    </row>
    <row r="5874" spans="1:8" x14ac:dyDescent="0.3">
      <c r="A5874">
        <v>205872</v>
      </c>
      <c r="B5874">
        <v>37</v>
      </c>
      <c r="C5874" t="s">
        <v>7</v>
      </c>
      <c r="D5874" t="s">
        <v>18</v>
      </c>
      <c r="E5874" t="s">
        <v>9</v>
      </c>
      <c r="F5874" t="s">
        <v>10</v>
      </c>
      <c r="G5874">
        <v>1945</v>
      </c>
      <c r="H5874" t="str">
        <f t="shared" si="91"/>
        <v>Orta yas</v>
      </c>
    </row>
    <row r="5875" spans="1:8" x14ac:dyDescent="0.3">
      <c r="A5875">
        <v>205873</v>
      </c>
      <c r="B5875">
        <v>71</v>
      </c>
      <c r="C5875" t="s">
        <v>7</v>
      </c>
      <c r="D5875" t="s">
        <v>8</v>
      </c>
      <c r="E5875" t="s">
        <v>19</v>
      </c>
      <c r="F5875" t="s">
        <v>10</v>
      </c>
      <c r="G5875">
        <v>1356</v>
      </c>
      <c r="H5875" t="str">
        <f t="shared" si="91"/>
        <v>Yuksek yas</v>
      </c>
    </row>
    <row r="5876" spans="1:8" x14ac:dyDescent="0.3">
      <c r="A5876">
        <v>205874</v>
      </c>
      <c r="B5876">
        <v>24</v>
      </c>
      <c r="C5876" t="s">
        <v>16</v>
      </c>
      <c r="D5876" t="s">
        <v>21</v>
      </c>
      <c r="E5876" t="s">
        <v>19</v>
      </c>
      <c r="F5876" t="s">
        <v>10</v>
      </c>
      <c r="G5876">
        <v>1494</v>
      </c>
      <c r="H5876" t="str">
        <f t="shared" si="91"/>
        <v>Kicik yas</v>
      </c>
    </row>
    <row r="5877" spans="1:8" x14ac:dyDescent="0.3">
      <c r="A5877">
        <v>205875</v>
      </c>
      <c r="B5877">
        <v>32</v>
      </c>
      <c r="C5877" t="s">
        <v>16</v>
      </c>
      <c r="D5877" t="s">
        <v>21</v>
      </c>
      <c r="E5877" t="s">
        <v>9</v>
      </c>
      <c r="F5877" t="s">
        <v>10</v>
      </c>
      <c r="G5877">
        <v>1034</v>
      </c>
      <c r="H5877" t="str">
        <f t="shared" si="91"/>
        <v>Kicik yas</v>
      </c>
    </row>
    <row r="5878" spans="1:8" x14ac:dyDescent="0.3">
      <c r="A5878">
        <v>205876</v>
      </c>
      <c r="B5878">
        <v>40</v>
      </c>
      <c r="C5878" t="s">
        <v>13</v>
      </c>
      <c r="D5878" t="s">
        <v>8</v>
      </c>
      <c r="E5878" t="s">
        <v>19</v>
      </c>
      <c r="F5878" t="s">
        <v>10</v>
      </c>
      <c r="G5878">
        <v>1406</v>
      </c>
      <c r="H5878" t="str">
        <f t="shared" si="91"/>
        <v>Orta yas</v>
      </c>
    </row>
    <row r="5879" spans="1:8" x14ac:dyDescent="0.3">
      <c r="A5879">
        <v>205877</v>
      </c>
      <c r="B5879">
        <v>31</v>
      </c>
      <c r="C5879" t="s">
        <v>13</v>
      </c>
      <c r="D5879" t="s">
        <v>20</v>
      </c>
      <c r="E5879" t="s">
        <v>12</v>
      </c>
      <c r="F5879" t="s">
        <v>10</v>
      </c>
      <c r="G5879">
        <v>1967</v>
      </c>
      <c r="H5879" t="str">
        <f t="shared" si="91"/>
        <v>Kicik yas</v>
      </c>
    </row>
    <row r="5880" spans="1:8" x14ac:dyDescent="0.3">
      <c r="A5880">
        <v>205878</v>
      </c>
      <c r="B5880">
        <v>40</v>
      </c>
      <c r="C5880" t="s">
        <v>7</v>
      </c>
      <c r="D5880" t="s">
        <v>20</v>
      </c>
      <c r="E5880" t="s">
        <v>19</v>
      </c>
      <c r="F5880" t="s">
        <v>10</v>
      </c>
      <c r="G5880">
        <v>1646</v>
      </c>
      <c r="H5880" t="str">
        <f t="shared" si="91"/>
        <v>Orta yas</v>
      </c>
    </row>
    <row r="5881" spans="1:8" x14ac:dyDescent="0.3">
      <c r="A5881">
        <v>205879</v>
      </c>
      <c r="B5881">
        <v>36</v>
      </c>
      <c r="C5881" t="s">
        <v>7</v>
      </c>
      <c r="D5881" t="s">
        <v>21</v>
      </c>
      <c r="E5881" t="s">
        <v>9</v>
      </c>
      <c r="F5881" t="s">
        <v>10</v>
      </c>
      <c r="G5881">
        <v>1817</v>
      </c>
      <c r="H5881" t="str">
        <f t="shared" si="91"/>
        <v>Orta yas</v>
      </c>
    </row>
    <row r="5882" spans="1:8" x14ac:dyDescent="0.3">
      <c r="A5882">
        <v>205880</v>
      </c>
      <c r="B5882">
        <v>71</v>
      </c>
      <c r="C5882" t="s">
        <v>16</v>
      </c>
      <c r="D5882" t="s">
        <v>14</v>
      </c>
      <c r="E5882" t="s">
        <v>19</v>
      </c>
      <c r="F5882" t="s">
        <v>10</v>
      </c>
      <c r="G5882">
        <v>1009</v>
      </c>
      <c r="H5882" t="str">
        <f t="shared" si="91"/>
        <v>Yuksek yas</v>
      </c>
    </row>
    <row r="5883" spans="1:8" x14ac:dyDescent="0.3">
      <c r="A5883">
        <v>205881</v>
      </c>
      <c r="B5883">
        <v>46</v>
      </c>
      <c r="C5883" t="s">
        <v>7</v>
      </c>
      <c r="D5883" t="s">
        <v>18</v>
      </c>
      <c r="E5883" t="s">
        <v>12</v>
      </c>
      <c r="F5883" t="s">
        <v>10</v>
      </c>
      <c r="G5883">
        <v>1985</v>
      </c>
      <c r="H5883" t="str">
        <f t="shared" si="91"/>
        <v>Orta yas</v>
      </c>
    </row>
    <row r="5884" spans="1:8" x14ac:dyDescent="0.3">
      <c r="A5884">
        <v>205882</v>
      </c>
      <c r="B5884">
        <v>73</v>
      </c>
      <c r="C5884" t="s">
        <v>7</v>
      </c>
      <c r="D5884" t="s">
        <v>21</v>
      </c>
      <c r="E5884" t="s">
        <v>19</v>
      </c>
      <c r="F5884" t="s">
        <v>10</v>
      </c>
      <c r="G5884">
        <v>1694</v>
      </c>
      <c r="H5884" t="str">
        <f t="shared" si="91"/>
        <v>Yuksek yas</v>
      </c>
    </row>
    <row r="5885" spans="1:8" x14ac:dyDescent="0.3">
      <c r="A5885">
        <v>205883</v>
      </c>
      <c r="B5885">
        <v>37</v>
      </c>
      <c r="C5885" t="s">
        <v>16</v>
      </c>
      <c r="D5885" t="s">
        <v>8</v>
      </c>
      <c r="E5885" t="s">
        <v>19</v>
      </c>
      <c r="F5885" t="s">
        <v>10</v>
      </c>
      <c r="G5885">
        <v>1713</v>
      </c>
      <c r="H5885" t="str">
        <f t="shared" si="91"/>
        <v>Orta yas</v>
      </c>
    </row>
    <row r="5886" spans="1:8" x14ac:dyDescent="0.3">
      <c r="A5886">
        <v>205884</v>
      </c>
      <c r="B5886">
        <v>46</v>
      </c>
      <c r="C5886" t="s">
        <v>16</v>
      </c>
      <c r="D5886" t="s">
        <v>20</v>
      </c>
      <c r="E5886" t="s">
        <v>15</v>
      </c>
      <c r="F5886" t="s">
        <v>10</v>
      </c>
      <c r="G5886">
        <v>1530</v>
      </c>
      <c r="H5886" t="str">
        <f t="shared" si="91"/>
        <v>Orta yas</v>
      </c>
    </row>
    <row r="5887" spans="1:8" x14ac:dyDescent="0.3">
      <c r="A5887">
        <v>205885</v>
      </c>
      <c r="B5887">
        <v>41</v>
      </c>
      <c r="C5887" t="s">
        <v>16</v>
      </c>
      <c r="D5887" t="s">
        <v>8</v>
      </c>
      <c r="E5887" t="s">
        <v>19</v>
      </c>
      <c r="F5887" t="s">
        <v>10</v>
      </c>
      <c r="G5887">
        <v>1534</v>
      </c>
      <c r="H5887" t="str">
        <f t="shared" si="91"/>
        <v>Orta yas</v>
      </c>
    </row>
    <row r="5888" spans="1:8" x14ac:dyDescent="0.3">
      <c r="A5888">
        <v>205886</v>
      </c>
      <c r="B5888">
        <v>35</v>
      </c>
      <c r="C5888" t="s">
        <v>16</v>
      </c>
      <c r="D5888" t="s">
        <v>21</v>
      </c>
      <c r="E5888" t="s">
        <v>19</v>
      </c>
      <c r="F5888" t="s">
        <v>10</v>
      </c>
      <c r="G5888">
        <v>1094</v>
      </c>
      <c r="H5888" t="str">
        <f t="shared" si="91"/>
        <v>Orta yas</v>
      </c>
    </row>
    <row r="5889" spans="1:8" x14ac:dyDescent="0.3">
      <c r="A5889">
        <v>205887</v>
      </c>
      <c r="B5889">
        <v>27</v>
      </c>
      <c r="C5889" t="s">
        <v>13</v>
      </c>
      <c r="D5889" t="s">
        <v>18</v>
      </c>
      <c r="E5889" t="s">
        <v>19</v>
      </c>
      <c r="F5889" t="s">
        <v>10</v>
      </c>
      <c r="G5889">
        <v>1575</v>
      </c>
      <c r="H5889" t="str">
        <f t="shared" si="91"/>
        <v>Kicik yas</v>
      </c>
    </row>
    <row r="5890" spans="1:8" x14ac:dyDescent="0.3">
      <c r="A5890">
        <v>205888</v>
      </c>
      <c r="B5890">
        <v>58</v>
      </c>
      <c r="C5890" t="s">
        <v>16</v>
      </c>
      <c r="D5890" t="s">
        <v>18</v>
      </c>
      <c r="E5890" t="s">
        <v>12</v>
      </c>
      <c r="F5890" t="s">
        <v>10</v>
      </c>
      <c r="G5890">
        <v>1928</v>
      </c>
      <c r="H5890" t="str">
        <f t="shared" ref="H5890:H5953" si="92">IF(B5890=0, "Bilinmir",
    IF(AND(B5890&gt;0, B5890&lt;35), "Kicik yas",
        IF(AND(B5890&gt;=35, B5890&lt;50), "Orta yas",
            "Yuksek yas"
        )
    )
)</f>
        <v>Yuksek yas</v>
      </c>
    </row>
    <row r="5891" spans="1:8" x14ac:dyDescent="0.3">
      <c r="A5891">
        <v>205889</v>
      </c>
      <c r="B5891">
        <v>74</v>
      </c>
      <c r="C5891" t="s">
        <v>16</v>
      </c>
      <c r="D5891" t="s">
        <v>21</v>
      </c>
      <c r="E5891" t="s">
        <v>9</v>
      </c>
      <c r="F5891" t="s">
        <v>10</v>
      </c>
      <c r="G5891">
        <v>1449</v>
      </c>
      <c r="H5891" t="str">
        <f t="shared" si="92"/>
        <v>Yuksek yas</v>
      </c>
    </row>
    <row r="5892" spans="1:8" x14ac:dyDescent="0.3">
      <c r="A5892">
        <v>205890</v>
      </c>
      <c r="B5892">
        <v>25</v>
      </c>
      <c r="C5892" t="s">
        <v>7</v>
      </c>
      <c r="D5892" t="s">
        <v>18</v>
      </c>
      <c r="E5892" t="s">
        <v>15</v>
      </c>
      <c r="F5892" t="s">
        <v>10</v>
      </c>
      <c r="G5892">
        <v>1219</v>
      </c>
      <c r="H5892" t="str">
        <f t="shared" si="92"/>
        <v>Kicik yas</v>
      </c>
    </row>
    <row r="5893" spans="1:8" x14ac:dyDescent="0.3">
      <c r="A5893">
        <v>205891</v>
      </c>
      <c r="B5893">
        <v>0</v>
      </c>
      <c r="C5893" t="s">
        <v>7</v>
      </c>
      <c r="D5893" t="s">
        <v>8</v>
      </c>
      <c r="E5893" t="s">
        <v>19</v>
      </c>
      <c r="F5893" t="s">
        <v>10</v>
      </c>
      <c r="G5893">
        <v>1095</v>
      </c>
      <c r="H5893" t="str">
        <f t="shared" si="92"/>
        <v>Bilinmir</v>
      </c>
    </row>
    <row r="5894" spans="1:8" x14ac:dyDescent="0.3">
      <c r="A5894">
        <v>205892</v>
      </c>
      <c r="B5894">
        <v>79</v>
      </c>
      <c r="C5894" t="s">
        <v>7</v>
      </c>
      <c r="D5894" t="s">
        <v>14</v>
      </c>
      <c r="E5894" t="s">
        <v>15</v>
      </c>
      <c r="F5894" t="s">
        <v>10</v>
      </c>
      <c r="G5894">
        <v>1864</v>
      </c>
      <c r="H5894" t="str">
        <f t="shared" si="92"/>
        <v>Yuksek yas</v>
      </c>
    </row>
    <row r="5895" spans="1:8" x14ac:dyDescent="0.3">
      <c r="A5895">
        <v>205893</v>
      </c>
      <c r="B5895">
        <v>46</v>
      </c>
      <c r="C5895" t="s">
        <v>13</v>
      </c>
      <c r="D5895" t="s">
        <v>18</v>
      </c>
      <c r="E5895" t="s">
        <v>9</v>
      </c>
      <c r="F5895" t="s">
        <v>10</v>
      </c>
      <c r="G5895">
        <v>1776</v>
      </c>
      <c r="H5895" t="str">
        <f t="shared" si="92"/>
        <v>Orta yas</v>
      </c>
    </row>
    <row r="5896" spans="1:8" x14ac:dyDescent="0.3">
      <c r="A5896">
        <v>205894</v>
      </c>
      <c r="B5896">
        <v>27</v>
      </c>
      <c r="C5896" t="s">
        <v>16</v>
      </c>
      <c r="D5896" t="s">
        <v>14</v>
      </c>
      <c r="E5896" t="s">
        <v>15</v>
      </c>
      <c r="F5896" t="s">
        <v>10</v>
      </c>
      <c r="G5896">
        <v>1380</v>
      </c>
      <c r="H5896" t="str">
        <f t="shared" si="92"/>
        <v>Kicik yas</v>
      </c>
    </row>
    <row r="5897" spans="1:8" x14ac:dyDescent="0.3">
      <c r="A5897">
        <v>205895</v>
      </c>
      <c r="B5897">
        <v>34</v>
      </c>
      <c r="C5897" t="s">
        <v>16</v>
      </c>
      <c r="D5897" t="s">
        <v>20</v>
      </c>
      <c r="E5897" t="s">
        <v>19</v>
      </c>
      <c r="F5897" t="s">
        <v>10</v>
      </c>
      <c r="G5897">
        <v>1668</v>
      </c>
      <c r="H5897" t="str">
        <f t="shared" si="92"/>
        <v>Kicik yas</v>
      </c>
    </row>
    <row r="5898" spans="1:8" x14ac:dyDescent="0.3">
      <c r="A5898">
        <v>205896</v>
      </c>
      <c r="B5898">
        <v>19</v>
      </c>
      <c r="C5898" t="s">
        <v>13</v>
      </c>
      <c r="D5898" t="s">
        <v>21</v>
      </c>
      <c r="E5898" t="s">
        <v>9</v>
      </c>
      <c r="F5898" t="s">
        <v>10</v>
      </c>
      <c r="G5898">
        <v>1206</v>
      </c>
      <c r="H5898" t="str">
        <f t="shared" si="92"/>
        <v>Kicik yas</v>
      </c>
    </row>
    <row r="5899" spans="1:8" x14ac:dyDescent="0.3">
      <c r="A5899">
        <v>205897</v>
      </c>
      <c r="B5899">
        <v>23</v>
      </c>
      <c r="C5899" t="s">
        <v>16</v>
      </c>
      <c r="D5899" t="s">
        <v>20</v>
      </c>
      <c r="E5899" t="s">
        <v>15</v>
      </c>
      <c r="F5899" t="s">
        <v>10</v>
      </c>
      <c r="G5899">
        <v>1785</v>
      </c>
      <c r="H5899" t="str">
        <f t="shared" si="92"/>
        <v>Kicik yas</v>
      </c>
    </row>
    <row r="5900" spans="1:8" x14ac:dyDescent="0.3">
      <c r="A5900">
        <v>205898</v>
      </c>
      <c r="B5900">
        <v>75</v>
      </c>
      <c r="C5900" t="s">
        <v>7</v>
      </c>
      <c r="D5900" t="s">
        <v>17</v>
      </c>
      <c r="E5900" t="s">
        <v>15</v>
      </c>
      <c r="F5900" t="s">
        <v>10</v>
      </c>
      <c r="G5900">
        <v>1849</v>
      </c>
      <c r="H5900" t="str">
        <f t="shared" si="92"/>
        <v>Yuksek yas</v>
      </c>
    </row>
    <row r="5901" spans="1:8" x14ac:dyDescent="0.3">
      <c r="A5901">
        <v>205899</v>
      </c>
      <c r="B5901">
        <v>0</v>
      </c>
      <c r="C5901" t="s">
        <v>13</v>
      </c>
      <c r="D5901" t="s">
        <v>20</v>
      </c>
      <c r="E5901" t="s">
        <v>12</v>
      </c>
      <c r="F5901" t="s">
        <v>10</v>
      </c>
      <c r="G5901">
        <v>1245</v>
      </c>
      <c r="H5901" t="str">
        <f t="shared" si="92"/>
        <v>Bilinmir</v>
      </c>
    </row>
    <row r="5902" spans="1:8" x14ac:dyDescent="0.3">
      <c r="A5902">
        <v>205900</v>
      </c>
      <c r="B5902">
        <v>45</v>
      </c>
      <c r="C5902" t="s">
        <v>16</v>
      </c>
      <c r="D5902" t="s">
        <v>17</v>
      </c>
      <c r="E5902" t="s">
        <v>19</v>
      </c>
      <c r="F5902" t="s">
        <v>10</v>
      </c>
      <c r="G5902">
        <v>1710</v>
      </c>
      <c r="H5902" t="str">
        <f t="shared" si="92"/>
        <v>Orta yas</v>
      </c>
    </row>
    <row r="5903" spans="1:8" x14ac:dyDescent="0.3">
      <c r="A5903">
        <v>205901</v>
      </c>
      <c r="B5903">
        <v>79</v>
      </c>
      <c r="C5903" t="s">
        <v>13</v>
      </c>
      <c r="D5903" t="s">
        <v>8</v>
      </c>
      <c r="E5903" t="s">
        <v>19</v>
      </c>
      <c r="F5903" t="s">
        <v>10</v>
      </c>
      <c r="G5903">
        <v>1973</v>
      </c>
      <c r="H5903" t="str">
        <f t="shared" si="92"/>
        <v>Yuksek yas</v>
      </c>
    </row>
    <row r="5904" spans="1:8" x14ac:dyDescent="0.3">
      <c r="A5904">
        <v>205902</v>
      </c>
      <c r="B5904">
        <v>58</v>
      </c>
      <c r="C5904" t="s">
        <v>13</v>
      </c>
      <c r="D5904" t="s">
        <v>8</v>
      </c>
      <c r="E5904" t="s">
        <v>9</v>
      </c>
      <c r="F5904" t="s">
        <v>10</v>
      </c>
      <c r="G5904">
        <v>1796</v>
      </c>
      <c r="H5904" t="str">
        <f t="shared" si="92"/>
        <v>Yuksek yas</v>
      </c>
    </row>
    <row r="5905" spans="1:8" x14ac:dyDescent="0.3">
      <c r="A5905">
        <v>205903</v>
      </c>
      <c r="B5905">
        <v>22</v>
      </c>
      <c r="C5905" t="s">
        <v>16</v>
      </c>
      <c r="D5905" t="s">
        <v>21</v>
      </c>
      <c r="E5905" t="s">
        <v>15</v>
      </c>
      <c r="F5905" t="s">
        <v>10</v>
      </c>
      <c r="G5905">
        <v>1509</v>
      </c>
      <c r="H5905" t="str">
        <f t="shared" si="92"/>
        <v>Kicik yas</v>
      </c>
    </row>
    <row r="5906" spans="1:8" x14ac:dyDescent="0.3">
      <c r="A5906">
        <v>205904</v>
      </c>
      <c r="B5906">
        <v>35</v>
      </c>
      <c r="C5906" t="s">
        <v>7</v>
      </c>
      <c r="D5906" t="s">
        <v>18</v>
      </c>
      <c r="E5906" t="s">
        <v>12</v>
      </c>
      <c r="F5906" t="s">
        <v>10</v>
      </c>
      <c r="G5906">
        <v>1883</v>
      </c>
      <c r="H5906" t="str">
        <f t="shared" si="92"/>
        <v>Orta yas</v>
      </c>
    </row>
    <row r="5907" spans="1:8" x14ac:dyDescent="0.3">
      <c r="A5907">
        <v>205905</v>
      </c>
      <c r="B5907">
        <v>43</v>
      </c>
      <c r="C5907" t="s">
        <v>16</v>
      </c>
      <c r="D5907" t="s">
        <v>21</v>
      </c>
      <c r="E5907" t="s">
        <v>15</v>
      </c>
      <c r="F5907" t="s">
        <v>10</v>
      </c>
      <c r="G5907">
        <v>1082</v>
      </c>
      <c r="H5907" t="str">
        <f t="shared" si="92"/>
        <v>Orta yas</v>
      </c>
    </row>
    <row r="5908" spans="1:8" x14ac:dyDescent="0.3">
      <c r="A5908">
        <v>205906</v>
      </c>
      <c r="B5908">
        <v>37</v>
      </c>
      <c r="C5908" t="s">
        <v>16</v>
      </c>
      <c r="D5908" t="s">
        <v>18</v>
      </c>
      <c r="E5908" t="s">
        <v>12</v>
      </c>
      <c r="F5908" t="s">
        <v>10</v>
      </c>
      <c r="G5908">
        <v>1316</v>
      </c>
      <c r="H5908" t="str">
        <f t="shared" si="92"/>
        <v>Orta yas</v>
      </c>
    </row>
    <row r="5909" spans="1:8" x14ac:dyDescent="0.3">
      <c r="A5909">
        <v>205907</v>
      </c>
      <c r="B5909">
        <v>58</v>
      </c>
      <c r="C5909" t="s">
        <v>7</v>
      </c>
      <c r="D5909" t="s">
        <v>18</v>
      </c>
      <c r="E5909" t="s">
        <v>19</v>
      </c>
      <c r="F5909" t="s">
        <v>10</v>
      </c>
      <c r="G5909">
        <v>1644</v>
      </c>
      <c r="H5909" t="str">
        <f t="shared" si="92"/>
        <v>Yuksek yas</v>
      </c>
    </row>
    <row r="5910" spans="1:8" x14ac:dyDescent="0.3">
      <c r="A5910">
        <v>205908</v>
      </c>
      <c r="B5910">
        <v>66</v>
      </c>
      <c r="C5910" t="s">
        <v>16</v>
      </c>
      <c r="D5910" t="s">
        <v>8</v>
      </c>
      <c r="E5910" t="s">
        <v>19</v>
      </c>
      <c r="F5910" t="s">
        <v>10</v>
      </c>
      <c r="G5910">
        <v>1104</v>
      </c>
      <c r="H5910" t="str">
        <f t="shared" si="92"/>
        <v>Yuksek yas</v>
      </c>
    </row>
    <row r="5911" spans="1:8" x14ac:dyDescent="0.3">
      <c r="A5911">
        <v>205909</v>
      </c>
      <c r="B5911">
        <v>44</v>
      </c>
      <c r="C5911" t="s">
        <v>16</v>
      </c>
      <c r="D5911" t="s">
        <v>17</v>
      </c>
      <c r="E5911" t="s">
        <v>9</v>
      </c>
      <c r="F5911" t="s">
        <v>10</v>
      </c>
      <c r="G5911">
        <v>1369</v>
      </c>
      <c r="H5911" t="str">
        <f t="shared" si="92"/>
        <v>Orta yas</v>
      </c>
    </row>
    <row r="5912" spans="1:8" x14ac:dyDescent="0.3">
      <c r="A5912">
        <v>205910</v>
      </c>
      <c r="B5912">
        <v>66</v>
      </c>
      <c r="C5912" t="s">
        <v>16</v>
      </c>
      <c r="D5912" t="s">
        <v>17</v>
      </c>
      <c r="E5912" t="s">
        <v>9</v>
      </c>
      <c r="F5912" t="s">
        <v>10</v>
      </c>
      <c r="G5912">
        <v>1748</v>
      </c>
      <c r="H5912" t="str">
        <f t="shared" si="92"/>
        <v>Yuksek yas</v>
      </c>
    </row>
    <row r="5913" spans="1:8" x14ac:dyDescent="0.3">
      <c r="A5913">
        <v>205911</v>
      </c>
      <c r="B5913">
        <v>29</v>
      </c>
      <c r="C5913" t="s">
        <v>13</v>
      </c>
      <c r="D5913" t="s">
        <v>18</v>
      </c>
      <c r="E5913" t="s">
        <v>12</v>
      </c>
      <c r="F5913" t="s">
        <v>10</v>
      </c>
      <c r="G5913">
        <v>1580</v>
      </c>
      <c r="H5913" t="str">
        <f t="shared" si="92"/>
        <v>Kicik yas</v>
      </c>
    </row>
    <row r="5914" spans="1:8" x14ac:dyDescent="0.3">
      <c r="A5914">
        <v>205912</v>
      </c>
      <c r="B5914">
        <v>24</v>
      </c>
      <c r="C5914" t="s">
        <v>13</v>
      </c>
      <c r="D5914" t="s">
        <v>18</v>
      </c>
      <c r="E5914" t="s">
        <v>12</v>
      </c>
      <c r="F5914" t="s">
        <v>10</v>
      </c>
      <c r="G5914">
        <v>1695</v>
      </c>
      <c r="H5914" t="str">
        <f t="shared" si="92"/>
        <v>Kicik yas</v>
      </c>
    </row>
    <row r="5915" spans="1:8" x14ac:dyDescent="0.3">
      <c r="A5915">
        <v>205913</v>
      </c>
      <c r="B5915">
        <v>76</v>
      </c>
      <c r="C5915" t="s">
        <v>13</v>
      </c>
      <c r="D5915" t="s">
        <v>14</v>
      </c>
      <c r="E5915" t="s">
        <v>12</v>
      </c>
      <c r="F5915" t="s">
        <v>10</v>
      </c>
      <c r="G5915">
        <v>1629</v>
      </c>
      <c r="H5915" t="str">
        <f t="shared" si="92"/>
        <v>Yuksek yas</v>
      </c>
    </row>
    <row r="5916" spans="1:8" x14ac:dyDescent="0.3">
      <c r="A5916">
        <v>205914</v>
      </c>
      <c r="B5916">
        <v>20</v>
      </c>
      <c r="C5916" t="s">
        <v>16</v>
      </c>
      <c r="D5916" t="s">
        <v>17</v>
      </c>
      <c r="E5916" t="s">
        <v>19</v>
      </c>
      <c r="F5916" t="s">
        <v>10</v>
      </c>
      <c r="G5916">
        <v>1179</v>
      </c>
      <c r="H5916" t="str">
        <f t="shared" si="92"/>
        <v>Kicik yas</v>
      </c>
    </row>
    <row r="5917" spans="1:8" x14ac:dyDescent="0.3">
      <c r="A5917">
        <v>205915</v>
      </c>
      <c r="B5917">
        <v>27</v>
      </c>
      <c r="C5917" t="s">
        <v>7</v>
      </c>
      <c r="D5917" t="s">
        <v>20</v>
      </c>
      <c r="E5917" t="s">
        <v>15</v>
      </c>
      <c r="F5917" t="s">
        <v>10</v>
      </c>
      <c r="G5917">
        <v>1782</v>
      </c>
      <c r="H5917" t="str">
        <f t="shared" si="92"/>
        <v>Kicik yas</v>
      </c>
    </row>
    <row r="5918" spans="1:8" x14ac:dyDescent="0.3">
      <c r="A5918">
        <v>205916</v>
      </c>
      <c r="B5918">
        <v>51</v>
      </c>
      <c r="C5918" t="s">
        <v>13</v>
      </c>
      <c r="D5918" t="s">
        <v>20</v>
      </c>
      <c r="E5918" t="s">
        <v>19</v>
      </c>
      <c r="F5918" t="s">
        <v>10</v>
      </c>
      <c r="G5918">
        <v>1601</v>
      </c>
      <c r="H5918" t="str">
        <f t="shared" si="92"/>
        <v>Yuksek yas</v>
      </c>
    </row>
    <row r="5919" spans="1:8" x14ac:dyDescent="0.3">
      <c r="A5919">
        <v>205917</v>
      </c>
      <c r="B5919">
        <v>42</v>
      </c>
      <c r="C5919" t="s">
        <v>7</v>
      </c>
      <c r="D5919" t="s">
        <v>18</v>
      </c>
      <c r="E5919" t="s">
        <v>15</v>
      </c>
      <c r="F5919" t="s">
        <v>10</v>
      </c>
      <c r="G5919">
        <v>1599</v>
      </c>
      <c r="H5919" t="str">
        <f t="shared" si="92"/>
        <v>Orta yas</v>
      </c>
    </row>
    <row r="5920" spans="1:8" x14ac:dyDescent="0.3">
      <c r="A5920">
        <v>205918</v>
      </c>
      <c r="B5920">
        <v>52</v>
      </c>
      <c r="C5920" t="s">
        <v>16</v>
      </c>
      <c r="D5920" t="s">
        <v>21</v>
      </c>
      <c r="E5920" t="s">
        <v>15</v>
      </c>
      <c r="F5920" t="s">
        <v>10</v>
      </c>
      <c r="G5920">
        <v>1082</v>
      </c>
      <c r="H5920" t="str">
        <f t="shared" si="92"/>
        <v>Yuksek yas</v>
      </c>
    </row>
    <row r="5921" spans="1:8" x14ac:dyDescent="0.3">
      <c r="A5921">
        <v>205919</v>
      </c>
      <c r="B5921">
        <v>33</v>
      </c>
      <c r="C5921" t="s">
        <v>13</v>
      </c>
      <c r="D5921" t="s">
        <v>17</v>
      </c>
      <c r="E5921" t="s">
        <v>19</v>
      </c>
      <c r="F5921" t="s">
        <v>10</v>
      </c>
      <c r="G5921">
        <v>1531</v>
      </c>
      <c r="H5921" t="str">
        <f t="shared" si="92"/>
        <v>Kicik yas</v>
      </c>
    </row>
    <row r="5922" spans="1:8" x14ac:dyDescent="0.3">
      <c r="A5922">
        <v>205920</v>
      </c>
      <c r="B5922">
        <v>19</v>
      </c>
      <c r="C5922" t="s">
        <v>16</v>
      </c>
      <c r="D5922" t="s">
        <v>14</v>
      </c>
      <c r="E5922" t="s">
        <v>19</v>
      </c>
      <c r="F5922" t="s">
        <v>10</v>
      </c>
      <c r="G5922">
        <v>1618</v>
      </c>
      <c r="H5922" t="str">
        <f t="shared" si="92"/>
        <v>Kicik yas</v>
      </c>
    </row>
    <row r="5923" spans="1:8" x14ac:dyDescent="0.3">
      <c r="A5923">
        <v>205921</v>
      </c>
      <c r="B5923">
        <v>77</v>
      </c>
      <c r="C5923" t="s">
        <v>7</v>
      </c>
      <c r="D5923" t="s">
        <v>17</v>
      </c>
      <c r="E5923" t="s">
        <v>19</v>
      </c>
      <c r="F5923" t="s">
        <v>10</v>
      </c>
      <c r="G5923">
        <v>1840</v>
      </c>
      <c r="H5923" t="str">
        <f t="shared" si="92"/>
        <v>Yuksek yas</v>
      </c>
    </row>
    <row r="5924" spans="1:8" x14ac:dyDescent="0.3">
      <c r="A5924">
        <v>205922</v>
      </c>
      <c r="B5924">
        <v>41</v>
      </c>
      <c r="C5924" t="s">
        <v>13</v>
      </c>
      <c r="D5924" t="s">
        <v>18</v>
      </c>
      <c r="E5924" t="s">
        <v>19</v>
      </c>
      <c r="F5924" t="s">
        <v>10</v>
      </c>
      <c r="G5924">
        <v>1500</v>
      </c>
      <c r="H5924" t="str">
        <f t="shared" si="92"/>
        <v>Orta yas</v>
      </c>
    </row>
    <row r="5925" spans="1:8" x14ac:dyDescent="0.3">
      <c r="A5925">
        <v>205923</v>
      </c>
      <c r="B5925">
        <v>27</v>
      </c>
      <c r="C5925" t="s">
        <v>13</v>
      </c>
      <c r="D5925" t="s">
        <v>18</v>
      </c>
      <c r="E5925" t="s">
        <v>9</v>
      </c>
      <c r="F5925" t="s">
        <v>10</v>
      </c>
      <c r="G5925">
        <v>1347</v>
      </c>
      <c r="H5925" t="str">
        <f t="shared" si="92"/>
        <v>Kicik yas</v>
      </c>
    </row>
    <row r="5926" spans="1:8" x14ac:dyDescent="0.3">
      <c r="A5926">
        <v>205924</v>
      </c>
      <c r="B5926">
        <v>55</v>
      </c>
      <c r="C5926" t="s">
        <v>13</v>
      </c>
      <c r="D5926" t="s">
        <v>14</v>
      </c>
      <c r="E5926" t="s">
        <v>15</v>
      </c>
      <c r="F5926" t="s">
        <v>10</v>
      </c>
      <c r="G5926">
        <v>1271</v>
      </c>
      <c r="H5926" t="str">
        <f t="shared" si="92"/>
        <v>Yuksek yas</v>
      </c>
    </row>
    <row r="5927" spans="1:8" x14ac:dyDescent="0.3">
      <c r="A5927">
        <v>205925</v>
      </c>
      <c r="B5927">
        <v>39</v>
      </c>
      <c r="C5927" t="s">
        <v>13</v>
      </c>
      <c r="D5927" t="s">
        <v>17</v>
      </c>
      <c r="E5927" t="s">
        <v>19</v>
      </c>
      <c r="F5927" t="s">
        <v>10</v>
      </c>
      <c r="G5927">
        <v>1330</v>
      </c>
      <c r="H5927" t="str">
        <f t="shared" si="92"/>
        <v>Orta yas</v>
      </c>
    </row>
    <row r="5928" spans="1:8" x14ac:dyDescent="0.3">
      <c r="A5928">
        <v>205926</v>
      </c>
      <c r="B5928">
        <v>43</v>
      </c>
      <c r="C5928" t="s">
        <v>7</v>
      </c>
      <c r="D5928" t="s">
        <v>8</v>
      </c>
      <c r="E5928" t="s">
        <v>19</v>
      </c>
      <c r="F5928" t="s">
        <v>10</v>
      </c>
      <c r="G5928">
        <v>1609</v>
      </c>
      <c r="H5928" t="str">
        <f t="shared" si="92"/>
        <v>Orta yas</v>
      </c>
    </row>
    <row r="5929" spans="1:8" x14ac:dyDescent="0.3">
      <c r="A5929">
        <v>205927</v>
      </c>
      <c r="B5929">
        <v>60</v>
      </c>
      <c r="C5929" t="s">
        <v>13</v>
      </c>
      <c r="D5929" t="s">
        <v>8</v>
      </c>
      <c r="E5929" t="s">
        <v>12</v>
      </c>
      <c r="F5929" t="s">
        <v>10</v>
      </c>
      <c r="G5929">
        <v>1920</v>
      </c>
      <c r="H5929" t="str">
        <f t="shared" si="92"/>
        <v>Yuksek yas</v>
      </c>
    </row>
    <row r="5930" spans="1:8" x14ac:dyDescent="0.3">
      <c r="A5930">
        <v>205928</v>
      </c>
      <c r="B5930">
        <v>72</v>
      </c>
      <c r="C5930" t="s">
        <v>16</v>
      </c>
      <c r="D5930" t="s">
        <v>8</v>
      </c>
      <c r="E5930" t="s">
        <v>19</v>
      </c>
      <c r="F5930" t="s">
        <v>10</v>
      </c>
      <c r="G5930">
        <v>1743</v>
      </c>
      <c r="H5930" t="str">
        <f t="shared" si="92"/>
        <v>Yuksek yas</v>
      </c>
    </row>
    <row r="5931" spans="1:8" x14ac:dyDescent="0.3">
      <c r="A5931">
        <v>205929</v>
      </c>
      <c r="B5931">
        <v>56</v>
      </c>
      <c r="C5931" t="s">
        <v>13</v>
      </c>
      <c r="D5931" t="s">
        <v>18</v>
      </c>
      <c r="E5931" t="s">
        <v>9</v>
      </c>
      <c r="F5931" t="s">
        <v>10</v>
      </c>
      <c r="G5931">
        <v>1886</v>
      </c>
      <c r="H5931" t="str">
        <f t="shared" si="92"/>
        <v>Yuksek yas</v>
      </c>
    </row>
    <row r="5932" spans="1:8" x14ac:dyDescent="0.3">
      <c r="A5932">
        <v>205930</v>
      </c>
      <c r="B5932">
        <v>44</v>
      </c>
      <c r="C5932" t="s">
        <v>7</v>
      </c>
      <c r="D5932" t="s">
        <v>18</v>
      </c>
      <c r="E5932" t="s">
        <v>12</v>
      </c>
      <c r="F5932" t="s">
        <v>10</v>
      </c>
      <c r="G5932">
        <v>1568</v>
      </c>
      <c r="H5932" t="str">
        <f t="shared" si="92"/>
        <v>Orta yas</v>
      </c>
    </row>
    <row r="5933" spans="1:8" x14ac:dyDescent="0.3">
      <c r="A5933">
        <v>205931</v>
      </c>
      <c r="B5933">
        <v>0</v>
      </c>
      <c r="C5933" t="s">
        <v>13</v>
      </c>
      <c r="D5933" t="s">
        <v>21</v>
      </c>
      <c r="E5933" t="s">
        <v>19</v>
      </c>
      <c r="F5933" t="s">
        <v>10</v>
      </c>
      <c r="G5933">
        <v>1660</v>
      </c>
      <c r="H5933" t="str">
        <f t="shared" si="92"/>
        <v>Bilinmir</v>
      </c>
    </row>
    <row r="5934" spans="1:8" x14ac:dyDescent="0.3">
      <c r="A5934">
        <v>205932</v>
      </c>
      <c r="B5934">
        <v>64</v>
      </c>
      <c r="C5934" t="s">
        <v>7</v>
      </c>
      <c r="D5934" t="s">
        <v>18</v>
      </c>
      <c r="E5934" t="s">
        <v>9</v>
      </c>
      <c r="F5934" t="s">
        <v>10</v>
      </c>
      <c r="G5934">
        <v>1388</v>
      </c>
      <c r="H5934" t="str">
        <f t="shared" si="92"/>
        <v>Yuksek yas</v>
      </c>
    </row>
    <row r="5935" spans="1:8" x14ac:dyDescent="0.3">
      <c r="A5935">
        <v>205933</v>
      </c>
      <c r="B5935">
        <v>55</v>
      </c>
      <c r="C5935" t="s">
        <v>7</v>
      </c>
      <c r="D5935" t="s">
        <v>8</v>
      </c>
      <c r="E5935" t="s">
        <v>15</v>
      </c>
      <c r="F5935" t="s">
        <v>10</v>
      </c>
      <c r="G5935">
        <v>1970</v>
      </c>
      <c r="H5935" t="str">
        <f t="shared" si="92"/>
        <v>Yuksek yas</v>
      </c>
    </row>
    <row r="5936" spans="1:8" x14ac:dyDescent="0.3">
      <c r="A5936">
        <v>205934</v>
      </c>
      <c r="B5936">
        <v>37</v>
      </c>
      <c r="C5936" t="s">
        <v>16</v>
      </c>
      <c r="D5936" t="s">
        <v>20</v>
      </c>
      <c r="E5936" t="s">
        <v>19</v>
      </c>
      <c r="F5936" t="s">
        <v>10</v>
      </c>
      <c r="G5936">
        <v>1746</v>
      </c>
      <c r="H5936" t="str">
        <f t="shared" si="92"/>
        <v>Orta yas</v>
      </c>
    </row>
    <row r="5937" spans="1:8" x14ac:dyDescent="0.3">
      <c r="A5937">
        <v>205935</v>
      </c>
      <c r="B5937">
        <v>44</v>
      </c>
      <c r="C5937" t="s">
        <v>13</v>
      </c>
      <c r="D5937" t="s">
        <v>20</v>
      </c>
      <c r="E5937" t="s">
        <v>15</v>
      </c>
      <c r="F5937" t="s">
        <v>10</v>
      </c>
      <c r="G5937">
        <v>1136</v>
      </c>
      <c r="H5937" t="str">
        <f t="shared" si="92"/>
        <v>Orta yas</v>
      </c>
    </row>
    <row r="5938" spans="1:8" x14ac:dyDescent="0.3">
      <c r="A5938">
        <v>205936</v>
      </c>
      <c r="B5938">
        <v>58</v>
      </c>
      <c r="C5938" t="s">
        <v>13</v>
      </c>
      <c r="D5938" t="s">
        <v>20</v>
      </c>
      <c r="E5938" t="s">
        <v>19</v>
      </c>
      <c r="F5938" t="s">
        <v>10</v>
      </c>
      <c r="G5938">
        <v>1778</v>
      </c>
      <c r="H5938" t="str">
        <f t="shared" si="92"/>
        <v>Yuksek yas</v>
      </c>
    </row>
    <row r="5939" spans="1:8" x14ac:dyDescent="0.3">
      <c r="A5939">
        <v>205937</v>
      </c>
      <c r="B5939">
        <v>71</v>
      </c>
      <c r="C5939" t="s">
        <v>13</v>
      </c>
      <c r="D5939" t="s">
        <v>17</v>
      </c>
      <c r="E5939" t="s">
        <v>19</v>
      </c>
      <c r="F5939" t="s">
        <v>10</v>
      </c>
      <c r="G5939">
        <v>1740</v>
      </c>
      <c r="H5939" t="str">
        <f t="shared" si="92"/>
        <v>Yuksek yas</v>
      </c>
    </row>
    <row r="5940" spans="1:8" x14ac:dyDescent="0.3">
      <c r="A5940">
        <v>205938</v>
      </c>
      <c r="B5940">
        <v>37</v>
      </c>
      <c r="C5940" t="s">
        <v>16</v>
      </c>
      <c r="D5940" t="s">
        <v>8</v>
      </c>
      <c r="E5940" t="s">
        <v>19</v>
      </c>
      <c r="F5940" t="s">
        <v>10</v>
      </c>
      <c r="G5940">
        <v>1360</v>
      </c>
      <c r="H5940" t="str">
        <f t="shared" si="92"/>
        <v>Orta yas</v>
      </c>
    </row>
    <row r="5941" spans="1:8" x14ac:dyDescent="0.3">
      <c r="A5941">
        <v>205939</v>
      </c>
      <c r="B5941">
        <v>61</v>
      </c>
      <c r="C5941" t="s">
        <v>16</v>
      </c>
      <c r="D5941" t="s">
        <v>20</v>
      </c>
      <c r="E5941" t="s">
        <v>15</v>
      </c>
      <c r="F5941" t="s">
        <v>10</v>
      </c>
      <c r="G5941">
        <v>1832</v>
      </c>
      <c r="H5941" t="str">
        <f t="shared" si="92"/>
        <v>Yuksek yas</v>
      </c>
    </row>
    <row r="5942" spans="1:8" x14ac:dyDescent="0.3">
      <c r="A5942">
        <v>205940</v>
      </c>
      <c r="B5942">
        <v>36</v>
      </c>
      <c r="C5942" t="s">
        <v>7</v>
      </c>
      <c r="D5942" t="s">
        <v>20</v>
      </c>
      <c r="E5942" t="s">
        <v>15</v>
      </c>
      <c r="F5942" t="s">
        <v>10</v>
      </c>
      <c r="G5942">
        <v>1958</v>
      </c>
      <c r="H5942" t="str">
        <f t="shared" si="92"/>
        <v>Orta yas</v>
      </c>
    </row>
    <row r="5943" spans="1:8" x14ac:dyDescent="0.3">
      <c r="A5943">
        <v>205941</v>
      </c>
      <c r="B5943">
        <v>37</v>
      </c>
      <c r="C5943" t="s">
        <v>7</v>
      </c>
      <c r="D5943" t="s">
        <v>8</v>
      </c>
      <c r="E5943" t="s">
        <v>12</v>
      </c>
      <c r="F5943" t="s">
        <v>10</v>
      </c>
      <c r="G5943">
        <v>1281</v>
      </c>
      <c r="H5943" t="str">
        <f t="shared" si="92"/>
        <v>Orta yas</v>
      </c>
    </row>
    <row r="5944" spans="1:8" x14ac:dyDescent="0.3">
      <c r="A5944">
        <v>205942</v>
      </c>
      <c r="B5944">
        <v>52</v>
      </c>
      <c r="C5944" t="s">
        <v>7</v>
      </c>
      <c r="D5944" t="s">
        <v>8</v>
      </c>
      <c r="E5944" t="s">
        <v>15</v>
      </c>
      <c r="F5944" t="s">
        <v>10</v>
      </c>
      <c r="G5944">
        <v>1201</v>
      </c>
      <c r="H5944" t="str">
        <f t="shared" si="92"/>
        <v>Yuksek yas</v>
      </c>
    </row>
    <row r="5945" spans="1:8" x14ac:dyDescent="0.3">
      <c r="A5945">
        <v>205943</v>
      </c>
      <c r="B5945">
        <v>64</v>
      </c>
      <c r="C5945" t="s">
        <v>16</v>
      </c>
      <c r="D5945" t="s">
        <v>8</v>
      </c>
      <c r="E5945" t="s">
        <v>19</v>
      </c>
      <c r="F5945" t="s">
        <v>10</v>
      </c>
      <c r="G5945">
        <v>1743</v>
      </c>
      <c r="H5945" t="str">
        <f t="shared" si="92"/>
        <v>Yuksek yas</v>
      </c>
    </row>
    <row r="5946" spans="1:8" x14ac:dyDescent="0.3">
      <c r="A5946">
        <v>205944</v>
      </c>
      <c r="B5946">
        <v>19</v>
      </c>
      <c r="C5946" t="s">
        <v>16</v>
      </c>
      <c r="D5946" t="s">
        <v>20</v>
      </c>
      <c r="E5946" t="s">
        <v>15</v>
      </c>
      <c r="F5946" t="s">
        <v>10</v>
      </c>
      <c r="G5946">
        <v>1530</v>
      </c>
      <c r="H5946" t="str">
        <f t="shared" si="92"/>
        <v>Kicik yas</v>
      </c>
    </row>
    <row r="5947" spans="1:8" x14ac:dyDescent="0.3">
      <c r="A5947">
        <v>205945</v>
      </c>
      <c r="B5947">
        <v>47</v>
      </c>
      <c r="C5947" t="s">
        <v>16</v>
      </c>
      <c r="D5947" t="s">
        <v>14</v>
      </c>
      <c r="E5947" t="s">
        <v>15</v>
      </c>
      <c r="F5947" t="s">
        <v>10</v>
      </c>
      <c r="G5947">
        <v>1015</v>
      </c>
      <c r="H5947" t="str">
        <f t="shared" si="92"/>
        <v>Orta yas</v>
      </c>
    </row>
    <row r="5948" spans="1:8" x14ac:dyDescent="0.3">
      <c r="A5948">
        <v>205946</v>
      </c>
      <c r="B5948">
        <v>70</v>
      </c>
      <c r="C5948" t="s">
        <v>7</v>
      </c>
      <c r="D5948" t="s">
        <v>18</v>
      </c>
      <c r="E5948" t="s">
        <v>9</v>
      </c>
      <c r="F5948" t="s">
        <v>10</v>
      </c>
      <c r="G5948">
        <v>1567</v>
      </c>
      <c r="H5948" t="str">
        <f t="shared" si="92"/>
        <v>Yuksek yas</v>
      </c>
    </row>
    <row r="5949" spans="1:8" x14ac:dyDescent="0.3">
      <c r="A5949">
        <v>205947</v>
      </c>
      <c r="B5949">
        <v>51</v>
      </c>
      <c r="C5949" t="s">
        <v>16</v>
      </c>
      <c r="D5949" t="s">
        <v>20</v>
      </c>
      <c r="E5949" t="s">
        <v>19</v>
      </c>
      <c r="F5949" t="s">
        <v>10</v>
      </c>
      <c r="G5949">
        <v>1868</v>
      </c>
      <c r="H5949" t="str">
        <f t="shared" si="92"/>
        <v>Yuksek yas</v>
      </c>
    </row>
    <row r="5950" spans="1:8" x14ac:dyDescent="0.3">
      <c r="A5950">
        <v>205948</v>
      </c>
      <c r="B5950">
        <v>39</v>
      </c>
      <c r="C5950" t="s">
        <v>7</v>
      </c>
      <c r="D5950" t="s">
        <v>14</v>
      </c>
      <c r="E5950" t="s">
        <v>15</v>
      </c>
      <c r="F5950" t="s">
        <v>10</v>
      </c>
      <c r="G5950">
        <v>1113</v>
      </c>
      <c r="H5950" t="str">
        <f t="shared" si="92"/>
        <v>Orta yas</v>
      </c>
    </row>
    <row r="5951" spans="1:8" x14ac:dyDescent="0.3">
      <c r="A5951">
        <v>205949</v>
      </c>
      <c r="B5951">
        <v>20</v>
      </c>
      <c r="C5951" t="s">
        <v>7</v>
      </c>
      <c r="D5951" t="s">
        <v>8</v>
      </c>
      <c r="E5951" t="s">
        <v>9</v>
      </c>
      <c r="F5951" t="s">
        <v>10</v>
      </c>
      <c r="G5951">
        <v>1067</v>
      </c>
      <c r="H5951" t="str">
        <f t="shared" si="92"/>
        <v>Kicik yas</v>
      </c>
    </row>
    <row r="5952" spans="1:8" x14ac:dyDescent="0.3">
      <c r="A5952">
        <v>205950</v>
      </c>
      <c r="B5952">
        <v>23</v>
      </c>
      <c r="C5952" t="s">
        <v>13</v>
      </c>
      <c r="D5952" t="s">
        <v>21</v>
      </c>
      <c r="E5952" t="s">
        <v>12</v>
      </c>
      <c r="F5952" t="s">
        <v>10</v>
      </c>
      <c r="G5952">
        <v>1589</v>
      </c>
      <c r="H5952" t="str">
        <f t="shared" si="92"/>
        <v>Kicik yas</v>
      </c>
    </row>
    <row r="5953" spans="1:8" x14ac:dyDescent="0.3">
      <c r="A5953">
        <v>205951</v>
      </c>
      <c r="B5953">
        <v>32</v>
      </c>
      <c r="C5953" t="s">
        <v>13</v>
      </c>
      <c r="D5953" t="s">
        <v>18</v>
      </c>
      <c r="E5953" t="s">
        <v>9</v>
      </c>
      <c r="F5953" t="s">
        <v>10</v>
      </c>
      <c r="G5953">
        <v>1029</v>
      </c>
      <c r="H5953" t="str">
        <f t="shared" si="92"/>
        <v>Kicik yas</v>
      </c>
    </row>
    <row r="5954" spans="1:8" x14ac:dyDescent="0.3">
      <c r="A5954">
        <v>205952</v>
      </c>
      <c r="B5954">
        <v>44</v>
      </c>
      <c r="C5954" t="s">
        <v>13</v>
      </c>
      <c r="D5954" t="s">
        <v>14</v>
      </c>
      <c r="E5954" t="s">
        <v>15</v>
      </c>
      <c r="F5954" t="s">
        <v>10</v>
      </c>
      <c r="G5954">
        <v>1518</v>
      </c>
      <c r="H5954" t="str">
        <f t="shared" ref="H5954:H6017" si="93">IF(B5954=0, "Bilinmir",
    IF(AND(B5954&gt;0, B5954&lt;35), "Kicik yas",
        IF(AND(B5954&gt;=35, B5954&lt;50), "Orta yas",
            "Yuksek yas"
        )
    )
)</f>
        <v>Orta yas</v>
      </c>
    </row>
    <row r="5955" spans="1:8" x14ac:dyDescent="0.3">
      <c r="A5955">
        <v>205953</v>
      </c>
      <c r="B5955">
        <v>27</v>
      </c>
      <c r="C5955" t="s">
        <v>11</v>
      </c>
      <c r="D5955" t="s">
        <v>21</v>
      </c>
      <c r="E5955" t="s">
        <v>15</v>
      </c>
      <c r="F5955" t="s">
        <v>10</v>
      </c>
      <c r="G5955">
        <v>1907</v>
      </c>
      <c r="H5955" t="str">
        <f t="shared" si="93"/>
        <v>Kicik yas</v>
      </c>
    </row>
    <row r="5956" spans="1:8" x14ac:dyDescent="0.3">
      <c r="A5956">
        <v>205954</v>
      </c>
      <c r="B5956">
        <v>26</v>
      </c>
      <c r="C5956" t="s">
        <v>13</v>
      </c>
      <c r="D5956" t="s">
        <v>8</v>
      </c>
      <c r="E5956" t="s">
        <v>19</v>
      </c>
      <c r="F5956" t="s">
        <v>10</v>
      </c>
      <c r="G5956">
        <v>1663</v>
      </c>
      <c r="H5956" t="str">
        <f t="shared" si="93"/>
        <v>Kicik yas</v>
      </c>
    </row>
    <row r="5957" spans="1:8" x14ac:dyDescent="0.3">
      <c r="A5957">
        <v>205955</v>
      </c>
      <c r="B5957">
        <v>50</v>
      </c>
      <c r="C5957" t="s">
        <v>13</v>
      </c>
      <c r="D5957" t="s">
        <v>17</v>
      </c>
      <c r="E5957" t="s">
        <v>15</v>
      </c>
      <c r="F5957" t="s">
        <v>10</v>
      </c>
      <c r="G5957">
        <v>1998</v>
      </c>
      <c r="H5957" t="str">
        <f t="shared" si="93"/>
        <v>Yuksek yas</v>
      </c>
    </row>
    <row r="5958" spans="1:8" x14ac:dyDescent="0.3">
      <c r="A5958">
        <v>205956</v>
      </c>
      <c r="B5958">
        <v>49</v>
      </c>
      <c r="C5958" t="s">
        <v>13</v>
      </c>
      <c r="D5958" t="s">
        <v>17</v>
      </c>
      <c r="E5958" t="s">
        <v>15</v>
      </c>
      <c r="F5958" t="s">
        <v>10</v>
      </c>
      <c r="G5958">
        <v>1874</v>
      </c>
      <c r="H5958" t="str">
        <f t="shared" si="93"/>
        <v>Orta yas</v>
      </c>
    </row>
    <row r="5959" spans="1:8" x14ac:dyDescent="0.3">
      <c r="A5959">
        <v>205957</v>
      </c>
      <c r="B5959">
        <v>65</v>
      </c>
      <c r="C5959" t="s">
        <v>16</v>
      </c>
      <c r="D5959" t="s">
        <v>21</v>
      </c>
      <c r="E5959" t="s">
        <v>12</v>
      </c>
      <c r="F5959" t="s">
        <v>10</v>
      </c>
      <c r="G5959">
        <v>1021</v>
      </c>
      <c r="H5959" t="str">
        <f t="shared" si="93"/>
        <v>Yuksek yas</v>
      </c>
    </row>
    <row r="5960" spans="1:8" x14ac:dyDescent="0.3">
      <c r="A5960">
        <v>205958</v>
      </c>
      <c r="B5960">
        <v>23</v>
      </c>
      <c r="C5960" t="s">
        <v>7</v>
      </c>
      <c r="D5960" t="s">
        <v>8</v>
      </c>
      <c r="E5960" t="s">
        <v>9</v>
      </c>
      <c r="F5960" t="s">
        <v>10</v>
      </c>
      <c r="G5960">
        <v>1430</v>
      </c>
      <c r="H5960" t="str">
        <f t="shared" si="93"/>
        <v>Kicik yas</v>
      </c>
    </row>
    <row r="5961" spans="1:8" x14ac:dyDescent="0.3">
      <c r="A5961">
        <v>205959</v>
      </c>
      <c r="B5961">
        <v>58</v>
      </c>
      <c r="C5961" t="s">
        <v>13</v>
      </c>
      <c r="D5961" t="s">
        <v>18</v>
      </c>
      <c r="E5961" t="s">
        <v>9</v>
      </c>
      <c r="F5961" t="s">
        <v>10</v>
      </c>
      <c r="G5961">
        <v>1029</v>
      </c>
      <c r="H5961" t="str">
        <f t="shared" si="93"/>
        <v>Yuksek yas</v>
      </c>
    </row>
    <row r="5962" spans="1:8" x14ac:dyDescent="0.3">
      <c r="A5962">
        <v>205960</v>
      </c>
      <c r="B5962">
        <v>76</v>
      </c>
      <c r="C5962" t="s">
        <v>16</v>
      </c>
      <c r="D5962" t="s">
        <v>18</v>
      </c>
      <c r="E5962" t="s">
        <v>12</v>
      </c>
      <c r="F5962" t="s">
        <v>10</v>
      </c>
      <c r="G5962">
        <v>1955</v>
      </c>
      <c r="H5962" t="str">
        <f t="shared" si="93"/>
        <v>Yuksek yas</v>
      </c>
    </row>
    <row r="5963" spans="1:8" x14ac:dyDescent="0.3">
      <c r="A5963">
        <v>205961</v>
      </c>
      <c r="B5963">
        <v>53</v>
      </c>
      <c r="C5963" t="s">
        <v>16</v>
      </c>
      <c r="D5963" t="s">
        <v>20</v>
      </c>
      <c r="E5963" t="s">
        <v>9</v>
      </c>
      <c r="F5963" t="s">
        <v>10</v>
      </c>
      <c r="G5963">
        <v>1678</v>
      </c>
      <c r="H5963" t="str">
        <f t="shared" si="93"/>
        <v>Yuksek yas</v>
      </c>
    </row>
    <row r="5964" spans="1:8" x14ac:dyDescent="0.3">
      <c r="A5964">
        <v>205962</v>
      </c>
      <c r="B5964">
        <v>76</v>
      </c>
      <c r="C5964" t="s">
        <v>16</v>
      </c>
      <c r="D5964" t="s">
        <v>8</v>
      </c>
      <c r="E5964" t="s">
        <v>12</v>
      </c>
      <c r="F5964" t="s">
        <v>10</v>
      </c>
      <c r="G5964">
        <v>1659</v>
      </c>
      <c r="H5964" t="str">
        <f t="shared" si="93"/>
        <v>Yuksek yas</v>
      </c>
    </row>
    <row r="5965" spans="1:8" x14ac:dyDescent="0.3">
      <c r="A5965">
        <v>205963</v>
      </c>
      <c r="B5965">
        <v>77</v>
      </c>
      <c r="C5965" t="s">
        <v>13</v>
      </c>
      <c r="D5965" t="s">
        <v>8</v>
      </c>
      <c r="E5965" t="s">
        <v>9</v>
      </c>
      <c r="F5965" t="s">
        <v>10</v>
      </c>
      <c r="G5965">
        <v>1409</v>
      </c>
      <c r="H5965" t="str">
        <f t="shared" si="93"/>
        <v>Yuksek yas</v>
      </c>
    </row>
    <row r="5966" spans="1:8" x14ac:dyDescent="0.3">
      <c r="A5966">
        <v>205964</v>
      </c>
      <c r="B5966">
        <v>19</v>
      </c>
      <c r="C5966" t="s">
        <v>16</v>
      </c>
      <c r="D5966" t="s">
        <v>20</v>
      </c>
      <c r="E5966" t="s">
        <v>15</v>
      </c>
      <c r="F5966" t="s">
        <v>10</v>
      </c>
      <c r="G5966">
        <v>1048</v>
      </c>
      <c r="H5966" t="str">
        <f t="shared" si="93"/>
        <v>Kicik yas</v>
      </c>
    </row>
    <row r="5967" spans="1:8" x14ac:dyDescent="0.3">
      <c r="A5967">
        <v>205965</v>
      </c>
      <c r="B5967">
        <v>46</v>
      </c>
      <c r="C5967" t="s">
        <v>7</v>
      </c>
      <c r="D5967" t="s">
        <v>8</v>
      </c>
      <c r="E5967" t="s">
        <v>12</v>
      </c>
      <c r="F5967" t="s">
        <v>10</v>
      </c>
      <c r="G5967">
        <v>1324</v>
      </c>
      <c r="H5967" t="str">
        <f t="shared" si="93"/>
        <v>Orta yas</v>
      </c>
    </row>
    <row r="5968" spans="1:8" x14ac:dyDescent="0.3">
      <c r="A5968">
        <v>205966</v>
      </c>
      <c r="B5968">
        <v>21</v>
      </c>
      <c r="C5968" t="s">
        <v>16</v>
      </c>
      <c r="D5968" t="s">
        <v>14</v>
      </c>
      <c r="E5968" t="s">
        <v>12</v>
      </c>
      <c r="F5968" t="s">
        <v>10</v>
      </c>
      <c r="G5968">
        <v>1487</v>
      </c>
      <c r="H5968" t="str">
        <f t="shared" si="93"/>
        <v>Kicik yas</v>
      </c>
    </row>
    <row r="5969" spans="1:8" x14ac:dyDescent="0.3">
      <c r="A5969">
        <v>205967</v>
      </c>
      <c r="B5969">
        <v>18</v>
      </c>
      <c r="C5969" t="s">
        <v>16</v>
      </c>
      <c r="D5969" t="s">
        <v>14</v>
      </c>
      <c r="E5969" t="s">
        <v>12</v>
      </c>
      <c r="F5969" t="s">
        <v>10</v>
      </c>
      <c r="G5969">
        <v>1297</v>
      </c>
      <c r="H5969" t="str">
        <f t="shared" si="93"/>
        <v>Kicik yas</v>
      </c>
    </row>
    <row r="5970" spans="1:8" x14ac:dyDescent="0.3">
      <c r="A5970">
        <v>205968</v>
      </c>
      <c r="B5970">
        <v>36</v>
      </c>
      <c r="C5970" t="s">
        <v>16</v>
      </c>
      <c r="D5970" t="s">
        <v>21</v>
      </c>
      <c r="E5970" t="s">
        <v>12</v>
      </c>
      <c r="F5970" t="s">
        <v>10</v>
      </c>
      <c r="G5970">
        <v>1773</v>
      </c>
      <c r="H5970" t="str">
        <f t="shared" si="93"/>
        <v>Orta yas</v>
      </c>
    </row>
    <row r="5971" spans="1:8" x14ac:dyDescent="0.3">
      <c r="A5971">
        <v>205969</v>
      </c>
      <c r="B5971">
        <v>43</v>
      </c>
      <c r="C5971" t="s">
        <v>16</v>
      </c>
      <c r="D5971" t="s">
        <v>18</v>
      </c>
      <c r="E5971" t="s">
        <v>19</v>
      </c>
      <c r="F5971" t="s">
        <v>10</v>
      </c>
      <c r="G5971">
        <v>1180</v>
      </c>
      <c r="H5971" t="str">
        <f t="shared" si="93"/>
        <v>Orta yas</v>
      </c>
    </row>
    <row r="5972" spans="1:8" x14ac:dyDescent="0.3">
      <c r="A5972">
        <v>205970</v>
      </c>
      <c r="B5972">
        <v>42</v>
      </c>
      <c r="C5972" t="s">
        <v>7</v>
      </c>
      <c r="D5972" t="s">
        <v>20</v>
      </c>
      <c r="E5972" t="s">
        <v>9</v>
      </c>
      <c r="F5972" t="s">
        <v>10</v>
      </c>
      <c r="G5972">
        <v>1801</v>
      </c>
      <c r="H5972" t="str">
        <f t="shared" si="93"/>
        <v>Orta yas</v>
      </c>
    </row>
    <row r="5973" spans="1:8" x14ac:dyDescent="0.3">
      <c r="A5973">
        <v>205971</v>
      </c>
      <c r="B5973">
        <v>27</v>
      </c>
      <c r="C5973" t="s">
        <v>13</v>
      </c>
      <c r="D5973" t="s">
        <v>14</v>
      </c>
      <c r="E5973" t="s">
        <v>12</v>
      </c>
      <c r="F5973" t="s">
        <v>10</v>
      </c>
      <c r="G5973">
        <v>1121</v>
      </c>
      <c r="H5973" t="str">
        <f t="shared" si="93"/>
        <v>Kicik yas</v>
      </c>
    </row>
    <row r="5974" spans="1:8" x14ac:dyDescent="0.3">
      <c r="A5974">
        <v>205972</v>
      </c>
      <c r="B5974">
        <v>70</v>
      </c>
      <c r="C5974" t="s">
        <v>7</v>
      </c>
      <c r="D5974" t="s">
        <v>21</v>
      </c>
      <c r="E5974" t="s">
        <v>19</v>
      </c>
      <c r="F5974" t="s">
        <v>10</v>
      </c>
      <c r="G5974">
        <v>1123</v>
      </c>
      <c r="H5974" t="str">
        <f t="shared" si="93"/>
        <v>Yuksek yas</v>
      </c>
    </row>
    <row r="5975" spans="1:8" x14ac:dyDescent="0.3">
      <c r="A5975">
        <v>205973</v>
      </c>
      <c r="B5975">
        <v>32</v>
      </c>
      <c r="C5975" t="s">
        <v>7</v>
      </c>
      <c r="D5975" t="s">
        <v>20</v>
      </c>
      <c r="E5975" t="s">
        <v>15</v>
      </c>
      <c r="F5975" t="s">
        <v>10</v>
      </c>
      <c r="G5975">
        <v>1452</v>
      </c>
      <c r="H5975" t="str">
        <f t="shared" si="93"/>
        <v>Kicik yas</v>
      </c>
    </row>
    <row r="5976" spans="1:8" x14ac:dyDescent="0.3">
      <c r="A5976">
        <v>205974</v>
      </c>
      <c r="B5976">
        <v>0</v>
      </c>
      <c r="C5976" t="s">
        <v>13</v>
      </c>
      <c r="D5976" t="s">
        <v>8</v>
      </c>
      <c r="E5976" t="s">
        <v>15</v>
      </c>
      <c r="F5976" t="s">
        <v>10</v>
      </c>
      <c r="G5976">
        <v>1265</v>
      </c>
      <c r="H5976" t="str">
        <f t="shared" si="93"/>
        <v>Bilinmir</v>
      </c>
    </row>
    <row r="5977" spans="1:8" x14ac:dyDescent="0.3">
      <c r="A5977">
        <v>205975</v>
      </c>
      <c r="B5977">
        <v>39</v>
      </c>
      <c r="C5977" t="s">
        <v>16</v>
      </c>
      <c r="D5977" t="s">
        <v>20</v>
      </c>
      <c r="E5977" t="s">
        <v>15</v>
      </c>
      <c r="F5977" t="s">
        <v>10</v>
      </c>
      <c r="G5977">
        <v>1027</v>
      </c>
      <c r="H5977" t="str">
        <f t="shared" si="93"/>
        <v>Orta yas</v>
      </c>
    </row>
    <row r="5978" spans="1:8" x14ac:dyDescent="0.3">
      <c r="A5978">
        <v>205976</v>
      </c>
      <c r="B5978">
        <v>68</v>
      </c>
      <c r="C5978" t="s">
        <v>13</v>
      </c>
      <c r="D5978" t="s">
        <v>20</v>
      </c>
      <c r="E5978" t="s">
        <v>19</v>
      </c>
      <c r="F5978" t="s">
        <v>10</v>
      </c>
      <c r="G5978">
        <v>1258</v>
      </c>
      <c r="H5978" t="str">
        <f t="shared" si="93"/>
        <v>Yuksek yas</v>
      </c>
    </row>
    <row r="5979" spans="1:8" x14ac:dyDescent="0.3">
      <c r="A5979">
        <v>205977</v>
      </c>
      <c r="B5979">
        <v>65</v>
      </c>
      <c r="C5979" t="s">
        <v>11</v>
      </c>
      <c r="D5979" t="s">
        <v>8</v>
      </c>
      <c r="E5979" t="s">
        <v>9</v>
      </c>
      <c r="F5979" t="s">
        <v>10</v>
      </c>
      <c r="G5979">
        <v>1076</v>
      </c>
      <c r="H5979" t="str">
        <f t="shared" si="93"/>
        <v>Yuksek yas</v>
      </c>
    </row>
    <row r="5980" spans="1:8" x14ac:dyDescent="0.3">
      <c r="A5980">
        <v>205978</v>
      </c>
      <c r="B5980">
        <v>38</v>
      </c>
      <c r="C5980" t="s">
        <v>7</v>
      </c>
      <c r="D5980" t="s">
        <v>17</v>
      </c>
      <c r="E5980" t="s">
        <v>19</v>
      </c>
      <c r="F5980" t="s">
        <v>10</v>
      </c>
      <c r="G5980">
        <v>1431</v>
      </c>
      <c r="H5980" t="str">
        <f t="shared" si="93"/>
        <v>Orta yas</v>
      </c>
    </row>
    <row r="5981" spans="1:8" x14ac:dyDescent="0.3">
      <c r="A5981">
        <v>205979</v>
      </c>
      <c r="B5981">
        <v>0</v>
      </c>
      <c r="C5981" t="s">
        <v>13</v>
      </c>
      <c r="D5981" t="s">
        <v>14</v>
      </c>
      <c r="E5981" t="s">
        <v>12</v>
      </c>
      <c r="F5981" t="s">
        <v>10</v>
      </c>
      <c r="G5981">
        <v>1878</v>
      </c>
      <c r="H5981" t="str">
        <f t="shared" si="93"/>
        <v>Bilinmir</v>
      </c>
    </row>
    <row r="5982" spans="1:8" x14ac:dyDescent="0.3">
      <c r="A5982">
        <v>205980</v>
      </c>
      <c r="B5982">
        <v>73</v>
      </c>
      <c r="C5982" t="s">
        <v>16</v>
      </c>
      <c r="D5982" t="s">
        <v>17</v>
      </c>
      <c r="E5982" t="s">
        <v>15</v>
      </c>
      <c r="F5982" t="s">
        <v>10</v>
      </c>
      <c r="G5982">
        <v>1705</v>
      </c>
      <c r="H5982" t="str">
        <f t="shared" si="93"/>
        <v>Yuksek yas</v>
      </c>
    </row>
    <row r="5983" spans="1:8" x14ac:dyDescent="0.3">
      <c r="A5983">
        <v>205981</v>
      </c>
      <c r="B5983">
        <v>39</v>
      </c>
      <c r="C5983" t="s">
        <v>7</v>
      </c>
      <c r="D5983" t="s">
        <v>8</v>
      </c>
      <c r="E5983" t="s">
        <v>15</v>
      </c>
      <c r="F5983" t="s">
        <v>10</v>
      </c>
      <c r="G5983">
        <v>1893</v>
      </c>
      <c r="H5983" t="str">
        <f t="shared" si="93"/>
        <v>Orta yas</v>
      </c>
    </row>
    <row r="5984" spans="1:8" x14ac:dyDescent="0.3">
      <c r="A5984">
        <v>205982</v>
      </c>
      <c r="B5984">
        <v>53</v>
      </c>
      <c r="C5984" t="s">
        <v>16</v>
      </c>
      <c r="D5984" t="s">
        <v>21</v>
      </c>
      <c r="E5984" t="s">
        <v>9</v>
      </c>
      <c r="F5984" t="s">
        <v>10</v>
      </c>
      <c r="G5984">
        <v>1034</v>
      </c>
      <c r="H5984" t="str">
        <f t="shared" si="93"/>
        <v>Yuksek yas</v>
      </c>
    </row>
    <row r="5985" spans="1:8" x14ac:dyDescent="0.3">
      <c r="A5985">
        <v>205983</v>
      </c>
      <c r="B5985">
        <v>51</v>
      </c>
      <c r="C5985" t="s">
        <v>7</v>
      </c>
      <c r="D5985" t="s">
        <v>21</v>
      </c>
      <c r="E5985" t="s">
        <v>9</v>
      </c>
      <c r="F5985" t="s">
        <v>10</v>
      </c>
      <c r="G5985">
        <v>1435</v>
      </c>
      <c r="H5985" t="str">
        <f t="shared" si="93"/>
        <v>Yuksek yas</v>
      </c>
    </row>
    <row r="5986" spans="1:8" x14ac:dyDescent="0.3">
      <c r="A5986">
        <v>205984</v>
      </c>
      <c r="B5986">
        <v>47</v>
      </c>
      <c r="C5986" t="s">
        <v>16</v>
      </c>
      <c r="D5986" t="s">
        <v>14</v>
      </c>
      <c r="E5986" t="s">
        <v>15</v>
      </c>
      <c r="F5986" t="s">
        <v>10</v>
      </c>
      <c r="G5986">
        <v>1113</v>
      </c>
      <c r="H5986" t="str">
        <f t="shared" si="93"/>
        <v>Orta yas</v>
      </c>
    </row>
    <row r="5987" spans="1:8" x14ac:dyDescent="0.3">
      <c r="A5987">
        <v>205985</v>
      </c>
      <c r="B5987">
        <v>42</v>
      </c>
      <c r="C5987" t="s">
        <v>13</v>
      </c>
      <c r="D5987" t="s">
        <v>17</v>
      </c>
      <c r="E5987" t="s">
        <v>19</v>
      </c>
      <c r="F5987" t="s">
        <v>10</v>
      </c>
      <c r="G5987">
        <v>1061</v>
      </c>
      <c r="H5987" t="str">
        <f t="shared" si="93"/>
        <v>Orta yas</v>
      </c>
    </row>
    <row r="5988" spans="1:8" x14ac:dyDescent="0.3">
      <c r="A5988">
        <v>205986</v>
      </c>
      <c r="B5988">
        <v>62</v>
      </c>
      <c r="C5988" t="s">
        <v>13</v>
      </c>
      <c r="D5988" t="s">
        <v>8</v>
      </c>
      <c r="E5988" t="s">
        <v>15</v>
      </c>
      <c r="F5988" t="s">
        <v>10</v>
      </c>
      <c r="G5988">
        <v>1051</v>
      </c>
      <c r="H5988" t="str">
        <f t="shared" si="93"/>
        <v>Yuksek yas</v>
      </c>
    </row>
    <row r="5989" spans="1:8" x14ac:dyDescent="0.3">
      <c r="A5989">
        <v>205987</v>
      </c>
      <c r="B5989">
        <v>0</v>
      </c>
      <c r="C5989" t="s">
        <v>13</v>
      </c>
      <c r="D5989" t="s">
        <v>14</v>
      </c>
      <c r="E5989" t="s">
        <v>19</v>
      </c>
      <c r="F5989" t="s">
        <v>10</v>
      </c>
      <c r="G5989">
        <v>1115</v>
      </c>
      <c r="H5989" t="str">
        <f t="shared" si="93"/>
        <v>Bilinmir</v>
      </c>
    </row>
    <row r="5990" spans="1:8" x14ac:dyDescent="0.3">
      <c r="A5990">
        <v>205988</v>
      </c>
      <c r="B5990">
        <v>18</v>
      </c>
      <c r="C5990" t="s">
        <v>16</v>
      </c>
      <c r="D5990" t="s">
        <v>21</v>
      </c>
      <c r="E5990" t="s">
        <v>9</v>
      </c>
      <c r="F5990" t="s">
        <v>10</v>
      </c>
      <c r="G5990">
        <v>1046</v>
      </c>
      <c r="H5990" t="str">
        <f t="shared" si="93"/>
        <v>Kicik yas</v>
      </c>
    </row>
    <row r="5991" spans="1:8" x14ac:dyDescent="0.3">
      <c r="A5991">
        <v>205989</v>
      </c>
      <c r="B5991">
        <v>0</v>
      </c>
      <c r="C5991" t="s">
        <v>7</v>
      </c>
      <c r="D5991" t="s">
        <v>8</v>
      </c>
      <c r="E5991" t="s">
        <v>12</v>
      </c>
      <c r="F5991" t="s">
        <v>10</v>
      </c>
      <c r="G5991">
        <v>1437</v>
      </c>
      <c r="H5991" t="str">
        <f t="shared" si="93"/>
        <v>Bilinmir</v>
      </c>
    </row>
    <row r="5992" spans="1:8" x14ac:dyDescent="0.3">
      <c r="A5992">
        <v>205990</v>
      </c>
      <c r="B5992">
        <v>62</v>
      </c>
      <c r="C5992" t="s">
        <v>7</v>
      </c>
      <c r="D5992" t="s">
        <v>21</v>
      </c>
      <c r="E5992" t="s">
        <v>9</v>
      </c>
      <c r="F5992" t="s">
        <v>10</v>
      </c>
      <c r="G5992">
        <v>1411</v>
      </c>
      <c r="H5992" t="str">
        <f t="shared" si="93"/>
        <v>Yuksek yas</v>
      </c>
    </row>
    <row r="5993" spans="1:8" x14ac:dyDescent="0.3">
      <c r="A5993">
        <v>205991</v>
      </c>
      <c r="B5993">
        <v>21</v>
      </c>
      <c r="C5993" t="s">
        <v>7</v>
      </c>
      <c r="D5993" t="s">
        <v>21</v>
      </c>
      <c r="E5993" t="s">
        <v>9</v>
      </c>
      <c r="F5993" t="s">
        <v>10</v>
      </c>
      <c r="G5993">
        <v>1100</v>
      </c>
      <c r="H5993" t="str">
        <f t="shared" si="93"/>
        <v>Kicik yas</v>
      </c>
    </row>
    <row r="5994" spans="1:8" x14ac:dyDescent="0.3">
      <c r="A5994">
        <v>205992</v>
      </c>
      <c r="B5994">
        <v>0</v>
      </c>
      <c r="C5994" t="s">
        <v>13</v>
      </c>
      <c r="D5994" t="s">
        <v>17</v>
      </c>
      <c r="E5994" t="s">
        <v>12</v>
      </c>
      <c r="F5994" t="s">
        <v>10</v>
      </c>
      <c r="G5994">
        <v>1278</v>
      </c>
      <c r="H5994" t="str">
        <f t="shared" si="93"/>
        <v>Bilinmir</v>
      </c>
    </row>
    <row r="5995" spans="1:8" x14ac:dyDescent="0.3">
      <c r="A5995">
        <v>205993</v>
      </c>
      <c r="B5995">
        <v>0</v>
      </c>
      <c r="C5995" t="s">
        <v>16</v>
      </c>
      <c r="D5995" t="s">
        <v>14</v>
      </c>
      <c r="E5995" t="s">
        <v>19</v>
      </c>
      <c r="F5995" t="s">
        <v>10</v>
      </c>
      <c r="G5995">
        <v>1106</v>
      </c>
      <c r="H5995" t="str">
        <f t="shared" si="93"/>
        <v>Bilinmir</v>
      </c>
    </row>
    <row r="5996" spans="1:8" x14ac:dyDescent="0.3">
      <c r="A5996">
        <v>205994</v>
      </c>
      <c r="B5996">
        <v>26</v>
      </c>
      <c r="C5996" t="s">
        <v>7</v>
      </c>
      <c r="D5996" t="s">
        <v>20</v>
      </c>
      <c r="E5996" t="s">
        <v>12</v>
      </c>
      <c r="F5996" t="s">
        <v>10</v>
      </c>
      <c r="G5996">
        <v>1982</v>
      </c>
      <c r="H5996" t="str">
        <f t="shared" si="93"/>
        <v>Kicik yas</v>
      </c>
    </row>
    <row r="5997" spans="1:8" x14ac:dyDescent="0.3">
      <c r="A5997">
        <v>205995</v>
      </c>
      <c r="B5997">
        <v>53</v>
      </c>
      <c r="C5997" t="s">
        <v>16</v>
      </c>
      <c r="D5997" t="s">
        <v>21</v>
      </c>
      <c r="E5997" t="s">
        <v>9</v>
      </c>
      <c r="F5997" t="s">
        <v>10</v>
      </c>
      <c r="G5997">
        <v>1034</v>
      </c>
      <c r="H5997" t="str">
        <f t="shared" si="93"/>
        <v>Yuksek yas</v>
      </c>
    </row>
    <row r="5998" spans="1:8" x14ac:dyDescent="0.3">
      <c r="A5998">
        <v>205996</v>
      </c>
      <c r="B5998">
        <v>36</v>
      </c>
      <c r="C5998" t="s">
        <v>7</v>
      </c>
      <c r="D5998" t="s">
        <v>21</v>
      </c>
      <c r="E5998" t="s">
        <v>12</v>
      </c>
      <c r="F5998" t="s">
        <v>10</v>
      </c>
      <c r="G5998">
        <v>1358</v>
      </c>
      <c r="H5998" t="str">
        <f t="shared" si="93"/>
        <v>Orta yas</v>
      </c>
    </row>
    <row r="5999" spans="1:8" x14ac:dyDescent="0.3">
      <c r="A5999">
        <v>205997</v>
      </c>
      <c r="B5999">
        <v>18</v>
      </c>
      <c r="C5999" t="s">
        <v>13</v>
      </c>
      <c r="D5999" t="s">
        <v>18</v>
      </c>
      <c r="E5999" t="s">
        <v>9</v>
      </c>
      <c r="F5999" t="s">
        <v>10</v>
      </c>
      <c r="G5999">
        <v>1886</v>
      </c>
      <c r="H5999" t="str">
        <f t="shared" si="93"/>
        <v>Kicik yas</v>
      </c>
    </row>
    <row r="6000" spans="1:8" x14ac:dyDescent="0.3">
      <c r="A6000">
        <v>205998</v>
      </c>
      <c r="B6000">
        <v>27</v>
      </c>
      <c r="C6000" t="s">
        <v>16</v>
      </c>
      <c r="D6000" t="s">
        <v>20</v>
      </c>
      <c r="E6000" t="s">
        <v>15</v>
      </c>
      <c r="F6000" t="s">
        <v>10</v>
      </c>
      <c r="G6000">
        <v>1799</v>
      </c>
      <c r="H6000" t="str">
        <f t="shared" si="93"/>
        <v>Kicik yas</v>
      </c>
    </row>
    <row r="6001" spans="1:8" x14ac:dyDescent="0.3">
      <c r="A6001">
        <v>205999</v>
      </c>
      <c r="B6001">
        <v>53</v>
      </c>
      <c r="C6001" t="s">
        <v>11</v>
      </c>
      <c r="D6001" t="s">
        <v>20</v>
      </c>
      <c r="E6001" t="s">
        <v>12</v>
      </c>
      <c r="F6001" t="s">
        <v>10</v>
      </c>
      <c r="G6001">
        <v>1001</v>
      </c>
      <c r="H6001" t="str">
        <f t="shared" si="93"/>
        <v>Yuksek yas</v>
      </c>
    </row>
    <row r="6002" spans="1:8" x14ac:dyDescent="0.3">
      <c r="A6002">
        <v>206000</v>
      </c>
      <c r="B6002">
        <v>26</v>
      </c>
      <c r="C6002" t="s">
        <v>7</v>
      </c>
      <c r="D6002" t="s">
        <v>17</v>
      </c>
      <c r="E6002" t="s">
        <v>12</v>
      </c>
      <c r="F6002" t="s">
        <v>10</v>
      </c>
      <c r="G6002">
        <v>1750</v>
      </c>
      <c r="H6002" t="str">
        <f t="shared" si="93"/>
        <v>Kicik yas</v>
      </c>
    </row>
    <row r="6003" spans="1:8" x14ac:dyDescent="0.3">
      <c r="A6003">
        <v>206001</v>
      </c>
      <c r="B6003">
        <v>62</v>
      </c>
      <c r="C6003" t="s">
        <v>11</v>
      </c>
      <c r="D6003" t="s">
        <v>17</v>
      </c>
      <c r="E6003" t="s">
        <v>19</v>
      </c>
      <c r="F6003" t="s">
        <v>10</v>
      </c>
      <c r="G6003">
        <v>1491</v>
      </c>
      <c r="H6003" t="str">
        <f t="shared" si="93"/>
        <v>Yuksek yas</v>
      </c>
    </row>
    <row r="6004" spans="1:8" x14ac:dyDescent="0.3">
      <c r="A6004">
        <v>206002</v>
      </c>
      <c r="B6004">
        <v>63</v>
      </c>
      <c r="C6004" t="s">
        <v>7</v>
      </c>
      <c r="D6004" t="s">
        <v>20</v>
      </c>
      <c r="E6004" t="s">
        <v>19</v>
      </c>
      <c r="F6004" t="s">
        <v>10</v>
      </c>
      <c r="G6004">
        <v>1879</v>
      </c>
      <c r="H6004" t="str">
        <f t="shared" si="93"/>
        <v>Yuksek yas</v>
      </c>
    </row>
    <row r="6005" spans="1:8" x14ac:dyDescent="0.3">
      <c r="A6005">
        <v>206003</v>
      </c>
      <c r="B6005">
        <v>59</v>
      </c>
      <c r="C6005" t="s">
        <v>13</v>
      </c>
      <c r="D6005" t="s">
        <v>21</v>
      </c>
      <c r="E6005" t="s">
        <v>12</v>
      </c>
      <c r="F6005" t="s">
        <v>10</v>
      </c>
      <c r="G6005">
        <v>1889</v>
      </c>
      <c r="H6005" t="str">
        <f t="shared" si="93"/>
        <v>Yuksek yas</v>
      </c>
    </row>
    <row r="6006" spans="1:8" x14ac:dyDescent="0.3">
      <c r="A6006">
        <v>206004</v>
      </c>
      <c r="B6006">
        <v>49</v>
      </c>
      <c r="C6006" t="s">
        <v>7</v>
      </c>
      <c r="D6006" t="s">
        <v>14</v>
      </c>
      <c r="E6006" t="s">
        <v>15</v>
      </c>
      <c r="F6006" t="s">
        <v>10</v>
      </c>
      <c r="G6006">
        <v>1271</v>
      </c>
      <c r="H6006" t="str">
        <f t="shared" si="93"/>
        <v>Orta yas</v>
      </c>
    </row>
    <row r="6007" spans="1:8" x14ac:dyDescent="0.3">
      <c r="A6007">
        <v>206005</v>
      </c>
      <c r="B6007">
        <v>49</v>
      </c>
      <c r="C6007" t="s">
        <v>7</v>
      </c>
      <c r="D6007" t="s">
        <v>21</v>
      </c>
      <c r="E6007" t="s">
        <v>15</v>
      </c>
      <c r="F6007" t="s">
        <v>10</v>
      </c>
      <c r="G6007">
        <v>1143</v>
      </c>
      <c r="H6007" t="str">
        <f t="shared" si="93"/>
        <v>Orta yas</v>
      </c>
    </row>
    <row r="6008" spans="1:8" x14ac:dyDescent="0.3">
      <c r="A6008">
        <v>206006</v>
      </c>
      <c r="B6008">
        <v>23</v>
      </c>
      <c r="C6008" t="s">
        <v>13</v>
      </c>
      <c r="D6008" t="s">
        <v>20</v>
      </c>
      <c r="E6008" t="s">
        <v>12</v>
      </c>
      <c r="F6008" t="s">
        <v>10</v>
      </c>
      <c r="G6008">
        <v>1434</v>
      </c>
      <c r="H6008" t="str">
        <f t="shared" si="93"/>
        <v>Kicik yas</v>
      </c>
    </row>
    <row r="6009" spans="1:8" x14ac:dyDescent="0.3">
      <c r="A6009">
        <v>206007</v>
      </c>
      <c r="B6009">
        <v>65</v>
      </c>
      <c r="C6009" t="s">
        <v>11</v>
      </c>
      <c r="D6009" t="s">
        <v>21</v>
      </c>
      <c r="E6009" t="s">
        <v>15</v>
      </c>
      <c r="F6009" t="s">
        <v>10</v>
      </c>
      <c r="G6009">
        <v>1450</v>
      </c>
      <c r="H6009" t="str">
        <f t="shared" si="93"/>
        <v>Yuksek yas</v>
      </c>
    </row>
    <row r="6010" spans="1:8" x14ac:dyDescent="0.3">
      <c r="A6010">
        <v>206008</v>
      </c>
      <c r="B6010">
        <v>55</v>
      </c>
      <c r="C6010" t="s">
        <v>16</v>
      </c>
      <c r="D6010" t="s">
        <v>8</v>
      </c>
      <c r="E6010" t="s">
        <v>19</v>
      </c>
      <c r="F6010" t="s">
        <v>10</v>
      </c>
      <c r="G6010">
        <v>1603</v>
      </c>
      <c r="H6010" t="str">
        <f t="shared" si="93"/>
        <v>Yuksek yas</v>
      </c>
    </row>
    <row r="6011" spans="1:8" x14ac:dyDescent="0.3">
      <c r="A6011">
        <v>206009</v>
      </c>
      <c r="B6011">
        <v>34</v>
      </c>
      <c r="C6011" t="s">
        <v>11</v>
      </c>
      <c r="D6011" t="s">
        <v>17</v>
      </c>
      <c r="E6011" t="s">
        <v>19</v>
      </c>
      <c r="F6011" t="s">
        <v>10</v>
      </c>
      <c r="G6011">
        <v>1732</v>
      </c>
      <c r="H6011" t="str">
        <f t="shared" si="93"/>
        <v>Kicik yas</v>
      </c>
    </row>
    <row r="6012" spans="1:8" x14ac:dyDescent="0.3">
      <c r="A6012">
        <v>206010</v>
      </c>
      <c r="B6012">
        <v>27</v>
      </c>
      <c r="C6012" t="s">
        <v>7</v>
      </c>
      <c r="D6012" t="s">
        <v>8</v>
      </c>
      <c r="E6012" t="s">
        <v>19</v>
      </c>
      <c r="F6012" t="s">
        <v>10</v>
      </c>
      <c r="G6012">
        <v>1565</v>
      </c>
      <c r="H6012" t="str">
        <f t="shared" si="93"/>
        <v>Kicik yas</v>
      </c>
    </row>
    <row r="6013" spans="1:8" x14ac:dyDescent="0.3">
      <c r="A6013">
        <v>206011</v>
      </c>
      <c r="B6013">
        <v>0</v>
      </c>
      <c r="C6013" t="s">
        <v>13</v>
      </c>
      <c r="D6013" t="s">
        <v>14</v>
      </c>
      <c r="E6013" t="s">
        <v>9</v>
      </c>
      <c r="F6013" t="s">
        <v>10</v>
      </c>
      <c r="G6013">
        <v>1915</v>
      </c>
      <c r="H6013" t="str">
        <f t="shared" si="93"/>
        <v>Bilinmir</v>
      </c>
    </row>
    <row r="6014" spans="1:8" x14ac:dyDescent="0.3">
      <c r="A6014">
        <v>206012</v>
      </c>
      <c r="B6014">
        <v>44</v>
      </c>
      <c r="C6014" t="s">
        <v>13</v>
      </c>
      <c r="D6014" t="s">
        <v>17</v>
      </c>
      <c r="E6014" t="s">
        <v>9</v>
      </c>
      <c r="F6014" t="s">
        <v>10</v>
      </c>
      <c r="G6014">
        <v>1227</v>
      </c>
      <c r="H6014" t="str">
        <f t="shared" si="93"/>
        <v>Orta yas</v>
      </c>
    </row>
    <row r="6015" spans="1:8" x14ac:dyDescent="0.3">
      <c r="A6015">
        <v>206013</v>
      </c>
      <c r="B6015">
        <v>71</v>
      </c>
      <c r="C6015" t="s">
        <v>13</v>
      </c>
      <c r="D6015" t="s">
        <v>8</v>
      </c>
      <c r="E6015" t="s">
        <v>19</v>
      </c>
      <c r="F6015" t="s">
        <v>10</v>
      </c>
      <c r="G6015">
        <v>1544</v>
      </c>
      <c r="H6015" t="str">
        <f t="shared" si="93"/>
        <v>Yuksek yas</v>
      </c>
    </row>
    <row r="6016" spans="1:8" x14ac:dyDescent="0.3">
      <c r="A6016">
        <v>206014</v>
      </c>
      <c r="B6016">
        <v>67</v>
      </c>
      <c r="C6016" t="s">
        <v>11</v>
      </c>
      <c r="D6016" t="s">
        <v>17</v>
      </c>
      <c r="E6016" t="s">
        <v>15</v>
      </c>
      <c r="F6016" t="s">
        <v>10</v>
      </c>
      <c r="G6016">
        <v>1213</v>
      </c>
      <c r="H6016" t="str">
        <f t="shared" si="93"/>
        <v>Yuksek yas</v>
      </c>
    </row>
    <row r="6017" spans="1:8" x14ac:dyDescent="0.3">
      <c r="A6017">
        <v>206015</v>
      </c>
      <c r="B6017">
        <v>52</v>
      </c>
      <c r="C6017" t="s">
        <v>7</v>
      </c>
      <c r="D6017" t="s">
        <v>8</v>
      </c>
      <c r="E6017" t="s">
        <v>12</v>
      </c>
      <c r="F6017" t="s">
        <v>10</v>
      </c>
      <c r="G6017">
        <v>1647</v>
      </c>
      <c r="H6017" t="str">
        <f t="shared" si="93"/>
        <v>Yuksek yas</v>
      </c>
    </row>
    <row r="6018" spans="1:8" x14ac:dyDescent="0.3">
      <c r="A6018">
        <v>206016</v>
      </c>
      <c r="B6018">
        <v>69</v>
      </c>
      <c r="C6018" t="s">
        <v>16</v>
      </c>
      <c r="D6018" t="s">
        <v>17</v>
      </c>
      <c r="E6018" t="s">
        <v>12</v>
      </c>
      <c r="F6018" t="s">
        <v>10</v>
      </c>
      <c r="G6018">
        <v>1247</v>
      </c>
      <c r="H6018" t="str">
        <f t="shared" ref="H6018:H6081" si="94">IF(B6018=0, "Bilinmir",
    IF(AND(B6018&gt;0, B6018&lt;35), "Kicik yas",
        IF(AND(B6018&gt;=35, B6018&lt;50), "Orta yas",
            "Yuksek yas"
        )
    )
)</f>
        <v>Yuksek yas</v>
      </c>
    </row>
    <row r="6019" spans="1:8" x14ac:dyDescent="0.3">
      <c r="A6019">
        <v>206017</v>
      </c>
      <c r="B6019">
        <v>76</v>
      </c>
      <c r="C6019" t="s">
        <v>13</v>
      </c>
      <c r="D6019" t="s">
        <v>17</v>
      </c>
      <c r="E6019" t="s">
        <v>12</v>
      </c>
      <c r="F6019" t="s">
        <v>10</v>
      </c>
      <c r="G6019">
        <v>1407</v>
      </c>
      <c r="H6019" t="str">
        <f t="shared" si="94"/>
        <v>Yuksek yas</v>
      </c>
    </row>
    <row r="6020" spans="1:8" x14ac:dyDescent="0.3">
      <c r="A6020">
        <v>206018</v>
      </c>
      <c r="B6020">
        <v>38</v>
      </c>
      <c r="C6020" t="s">
        <v>11</v>
      </c>
      <c r="D6020" t="s">
        <v>14</v>
      </c>
      <c r="E6020" t="s">
        <v>12</v>
      </c>
      <c r="F6020" t="s">
        <v>10</v>
      </c>
      <c r="G6020">
        <v>1052</v>
      </c>
      <c r="H6020" t="str">
        <f t="shared" si="94"/>
        <v>Orta yas</v>
      </c>
    </row>
    <row r="6021" spans="1:8" x14ac:dyDescent="0.3">
      <c r="A6021">
        <v>206019</v>
      </c>
      <c r="B6021">
        <v>42</v>
      </c>
      <c r="C6021" t="s">
        <v>7</v>
      </c>
      <c r="D6021" t="s">
        <v>18</v>
      </c>
      <c r="E6021" t="s">
        <v>19</v>
      </c>
      <c r="F6021" t="s">
        <v>10</v>
      </c>
      <c r="G6021">
        <v>1575</v>
      </c>
      <c r="H6021" t="str">
        <f t="shared" si="94"/>
        <v>Orta yas</v>
      </c>
    </row>
    <row r="6022" spans="1:8" x14ac:dyDescent="0.3">
      <c r="A6022">
        <v>206020</v>
      </c>
      <c r="B6022">
        <v>45</v>
      </c>
      <c r="C6022" t="s">
        <v>7</v>
      </c>
      <c r="D6022" t="s">
        <v>18</v>
      </c>
      <c r="E6022" t="s">
        <v>9</v>
      </c>
      <c r="F6022" t="s">
        <v>10</v>
      </c>
      <c r="G6022">
        <v>1313</v>
      </c>
      <c r="H6022" t="str">
        <f t="shared" si="94"/>
        <v>Orta yas</v>
      </c>
    </row>
    <row r="6023" spans="1:8" x14ac:dyDescent="0.3">
      <c r="A6023">
        <v>206021</v>
      </c>
      <c r="B6023">
        <v>64</v>
      </c>
      <c r="C6023" t="s">
        <v>13</v>
      </c>
      <c r="D6023" t="s">
        <v>20</v>
      </c>
      <c r="E6023" t="s">
        <v>15</v>
      </c>
      <c r="F6023" t="s">
        <v>10</v>
      </c>
      <c r="G6023">
        <v>1373</v>
      </c>
      <c r="H6023" t="str">
        <f t="shared" si="94"/>
        <v>Yuksek yas</v>
      </c>
    </row>
    <row r="6024" spans="1:8" x14ac:dyDescent="0.3">
      <c r="A6024">
        <v>206022</v>
      </c>
      <c r="B6024">
        <v>32</v>
      </c>
      <c r="C6024" t="s">
        <v>11</v>
      </c>
      <c r="D6024" t="s">
        <v>14</v>
      </c>
      <c r="E6024" t="s">
        <v>9</v>
      </c>
      <c r="F6024" t="s">
        <v>10</v>
      </c>
      <c r="G6024">
        <v>1036</v>
      </c>
      <c r="H6024" t="str">
        <f t="shared" si="94"/>
        <v>Kicik yas</v>
      </c>
    </row>
    <row r="6025" spans="1:8" x14ac:dyDescent="0.3">
      <c r="A6025">
        <v>206023</v>
      </c>
      <c r="B6025">
        <v>21</v>
      </c>
      <c r="C6025" t="s">
        <v>16</v>
      </c>
      <c r="D6025" t="s">
        <v>21</v>
      </c>
      <c r="E6025" t="s">
        <v>9</v>
      </c>
      <c r="F6025" t="s">
        <v>10</v>
      </c>
      <c r="G6025">
        <v>1723</v>
      </c>
      <c r="H6025" t="str">
        <f t="shared" si="94"/>
        <v>Kicik yas</v>
      </c>
    </row>
    <row r="6026" spans="1:8" x14ac:dyDescent="0.3">
      <c r="A6026">
        <v>206024</v>
      </c>
      <c r="B6026">
        <v>46</v>
      </c>
      <c r="C6026" t="s">
        <v>13</v>
      </c>
      <c r="D6026" t="s">
        <v>17</v>
      </c>
      <c r="E6026" t="s">
        <v>12</v>
      </c>
      <c r="F6026" t="s">
        <v>10</v>
      </c>
      <c r="G6026">
        <v>1523</v>
      </c>
      <c r="H6026" t="str">
        <f t="shared" si="94"/>
        <v>Orta yas</v>
      </c>
    </row>
    <row r="6027" spans="1:8" x14ac:dyDescent="0.3">
      <c r="A6027">
        <v>206025</v>
      </c>
      <c r="B6027">
        <v>76</v>
      </c>
      <c r="C6027" t="s">
        <v>7</v>
      </c>
      <c r="D6027" t="s">
        <v>8</v>
      </c>
      <c r="E6027" t="s">
        <v>9</v>
      </c>
      <c r="F6027" t="s">
        <v>10</v>
      </c>
      <c r="G6027">
        <v>1979</v>
      </c>
      <c r="H6027" t="str">
        <f t="shared" si="94"/>
        <v>Yuksek yas</v>
      </c>
    </row>
    <row r="6028" spans="1:8" x14ac:dyDescent="0.3">
      <c r="A6028">
        <v>206026</v>
      </c>
      <c r="B6028">
        <v>26</v>
      </c>
      <c r="C6028" t="s">
        <v>16</v>
      </c>
      <c r="D6028" t="s">
        <v>17</v>
      </c>
      <c r="E6028" t="s">
        <v>15</v>
      </c>
      <c r="F6028" t="s">
        <v>10</v>
      </c>
      <c r="G6028">
        <v>1083</v>
      </c>
      <c r="H6028" t="str">
        <f t="shared" si="94"/>
        <v>Kicik yas</v>
      </c>
    </row>
    <row r="6029" spans="1:8" x14ac:dyDescent="0.3">
      <c r="A6029">
        <v>206027</v>
      </c>
      <c r="B6029">
        <v>44</v>
      </c>
      <c r="C6029" t="s">
        <v>13</v>
      </c>
      <c r="D6029" t="s">
        <v>18</v>
      </c>
      <c r="E6029" t="s">
        <v>9</v>
      </c>
      <c r="F6029" t="s">
        <v>10</v>
      </c>
      <c r="G6029">
        <v>1899</v>
      </c>
      <c r="H6029" t="str">
        <f t="shared" si="94"/>
        <v>Orta yas</v>
      </c>
    </row>
    <row r="6030" spans="1:8" x14ac:dyDescent="0.3">
      <c r="A6030">
        <v>206028</v>
      </c>
      <c r="B6030">
        <v>43</v>
      </c>
      <c r="C6030" t="s">
        <v>13</v>
      </c>
      <c r="D6030" t="s">
        <v>18</v>
      </c>
      <c r="E6030" t="s">
        <v>12</v>
      </c>
      <c r="F6030" t="s">
        <v>10</v>
      </c>
      <c r="G6030">
        <v>1093</v>
      </c>
      <c r="H6030" t="str">
        <f t="shared" si="94"/>
        <v>Orta yas</v>
      </c>
    </row>
    <row r="6031" spans="1:8" x14ac:dyDescent="0.3">
      <c r="A6031">
        <v>206029</v>
      </c>
      <c r="B6031">
        <v>36</v>
      </c>
      <c r="C6031" t="s">
        <v>13</v>
      </c>
      <c r="D6031" t="s">
        <v>21</v>
      </c>
      <c r="E6031" t="s">
        <v>12</v>
      </c>
      <c r="F6031" t="s">
        <v>10</v>
      </c>
      <c r="G6031">
        <v>1414</v>
      </c>
      <c r="H6031" t="str">
        <f t="shared" si="94"/>
        <v>Orta yas</v>
      </c>
    </row>
    <row r="6032" spans="1:8" x14ac:dyDescent="0.3">
      <c r="A6032">
        <v>206030</v>
      </c>
      <c r="B6032">
        <v>73</v>
      </c>
      <c r="C6032" t="s">
        <v>11</v>
      </c>
      <c r="D6032" t="s">
        <v>20</v>
      </c>
      <c r="E6032" t="s">
        <v>15</v>
      </c>
      <c r="F6032" t="s">
        <v>10</v>
      </c>
      <c r="G6032">
        <v>1341</v>
      </c>
      <c r="H6032" t="str">
        <f t="shared" si="94"/>
        <v>Yuksek yas</v>
      </c>
    </row>
    <row r="6033" spans="1:8" x14ac:dyDescent="0.3">
      <c r="A6033">
        <v>206031</v>
      </c>
      <c r="B6033">
        <v>45</v>
      </c>
      <c r="C6033" t="s">
        <v>7</v>
      </c>
      <c r="D6033" t="s">
        <v>21</v>
      </c>
      <c r="E6033" t="s">
        <v>19</v>
      </c>
      <c r="F6033" t="s">
        <v>10</v>
      </c>
      <c r="G6033">
        <v>1718</v>
      </c>
      <c r="H6033" t="str">
        <f t="shared" si="94"/>
        <v>Orta yas</v>
      </c>
    </row>
    <row r="6034" spans="1:8" x14ac:dyDescent="0.3">
      <c r="A6034">
        <v>206032</v>
      </c>
      <c r="B6034">
        <v>34</v>
      </c>
      <c r="C6034" t="s">
        <v>13</v>
      </c>
      <c r="D6034" t="s">
        <v>17</v>
      </c>
      <c r="E6034" t="s">
        <v>19</v>
      </c>
      <c r="F6034" t="s">
        <v>10</v>
      </c>
      <c r="G6034">
        <v>1549</v>
      </c>
      <c r="H6034" t="str">
        <f t="shared" si="94"/>
        <v>Kicik yas</v>
      </c>
    </row>
    <row r="6035" spans="1:8" x14ac:dyDescent="0.3">
      <c r="A6035">
        <v>206033</v>
      </c>
      <c r="B6035">
        <v>60</v>
      </c>
      <c r="C6035" t="s">
        <v>7</v>
      </c>
      <c r="D6035" t="s">
        <v>8</v>
      </c>
      <c r="E6035" t="s">
        <v>19</v>
      </c>
      <c r="F6035" t="s">
        <v>10</v>
      </c>
      <c r="G6035">
        <v>1420</v>
      </c>
      <c r="H6035" t="str">
        <f t="shared" si="94"/>
        <v>Yuksek yas</v>
      </c>
    </row>
    <row r="6036" spans="1:8" x14ac:dyDescent="0.3">
      <c r="A6036">
        <v>206034</v>
      </c>
      <c r="B6036">
        <v>74</v>
      </c>
      <c r="C6036" t="s">
        <v>7</v>
      </c>
      <c r="D6036" t="s">
        <v>18</v>
      </c>
      <c r="E6036" t="s">
        <v>9</v>
      </c>
      <c r="F6036" t="s">
        <v>10</v>
      </c>
      <c r="G6036">
        <v>1347</v>
      </c>
      <c r="H6036" t="str">
        <f t="shared" si="94"/>
        <v>Yuksek yas</v>
      </c>
    </row>
    <row r="6037" spans="1:8" x14ac:dyDescent="0.3">
      <c r="A6037">
        <v>206035</v>
      </c>
      <c r="B6037">
        <v>58</v>
      </c>
      <c r="C6037" t="s">
        <v>7</v>
      </c>
      <c r="D6037" t="s">
        <v>18</v>
      </c>
      <c r="E6037" t="s">
        <v>12</v>
      </c>
      <c r="F6037" t="s">
        <v>10</v>
      </c>
      <c r="G6037">
        <v>1714</v>
      </c>
      <c r="H6037" t="str">
        <f t="shared" si="94"/>
        <v>Yuksek yas</v>
      </c>
    </row>
    <row r="6038" spans="1:8" x14ac:dyDescent="0.3">
      <c r="A6038">
        <v>206036</v>
      </c>
      <c r="B6038">
        <v>59</v>
      </c>
      <c r="C6038" t="s">
        <v>16</v>
      </c>
      <c r="D6038" t="s">
        <v>21</v>
      </c>
      <c r="E6038" t="s">
        <v>15</v>
      </c>
      <c r="F6038" t="s">
        <v>10</v>
      </c>
      <c r="G6038">
        <v>1781</v>
      </c>
      <c r="H6038" t="str">
        <f t="shared" si="94"/>
        <v>Yuksek yas</v>
      </c>
    </row>
    <row r="6039" spans="1:8" x14ac:dyDescent="0.3">
      <c r="A6039">
        <v>206037</v>
      </c>
      <c r="B6039">
        <v>67</v>
      </c>
      <c r="C6039" t="s">
        <v>7</v>
      </c>
      <c r="D6039" t="s">
        <v>14</v>
      </c>
      <c r="E6039" t="s">
        <v>12</v>
      </c>
      <c r="F6039" t="s">
        <v>10</v>
      </c>
      <c r="G6039">
        <v>1586</v>
      </c>
      <c r="H6039" t="str">
        <f t="shared" si="94"/>
        <v>Yuksek yas</v>
      </c>
    </row>
    <row r="6040" spans="1:8" x14ac:dyDescent="0.3">
      <c r="A6040">
        <v>206038</v>
      </c>
      <c r="B6040">
        <v>37</v>
      </c>
      <c r="C6040" t="s">
        <v>13</v>
      </c>
      <c r="D6040" t="s">
        <v>21</v>
      </c>
      <c r="E6040" t="s">
        <v>12</v>
      </c>
      <c r="F6040" t="s">
        <v>10</v>
      </c>
      <c r="G6040">
        <v>1127</v>
      </c>
      <c r="H6040" t="str">
        <f t="shared" si="94"/>
        <v>Orta yas</v>
      </c>
    </row>
    <row r="6041" spans="1:8" x14ac:dyDescent="0.3">
      <c r="A6041">
        <v>206039</v>
      </c>
      <c r="B6041">
        <v>62</v>
      </c>
      <c r="C6041" t="s">
        <v>16</v>
      </c>
      <c r="D6041" t="s">
        <v>17</v>
      </c>
      <c r="E6041" t="s">
        <v>19</v>
      </c>
      <c r="F6041" t="s">
        <v>10</v>
      </c>
      <c r="G6041">
        <v>1840</v>
      </c>
      <c r="H6041" t="str">
        <f t="shared" si="94"/>
        <v>Yuksek yas</v>
      </c>
    </row>
    <row r="6042" spans="1:8" x14ac:dyDescent="0.3">
      <c r="A6042">
        <v>206040</v>
      </c>
      <c r="B6042">
        <v>57</v>
      </c>
      <c r="C6042" t="s">
        <v>13</v>
      </c>
      <c r="D6042" t="s">
        <v>21</v>
      </c>
      <c r="E6042" t="s">
        <v>12</v>
      </c>
      <c r="F6042" t="s">
        <v>10</v>
      </c>
      <c r="G6042">
        <v>1151</v>
      </c>
      <c r="H6042" t="str">
        <f t="shared" si="94"/>
        <v>Yuksek yas</v>
      </c>
    </row>
    <row r="6043" spans="1:8" x14ac:dyDescent="0.3">
      <c r="A6043">
        <v>206041</v>
      </c>
      <c r="B6043">
        <v>56</v>
      </c>
      <c r="C6043" t="s">
        <v>7</v>
      </c>
      <c r="D6043" t="s">
        <v>20</v>
      </c>
      <c r="E6043" t="s">
        <v>12</v>
      </c>
      <c r="F6043" t="s">
        <v>10</v>
      </c>
      <c r="G6043">
        <v>1521</v>
      </c>
      <c r="H6043" t="str">
        <f t="shared" si="94"/>
        <v>Yuksek yas</v>
      </c>
    </row>
    <row r="6044" spans="1:8" x14ac:dyDescent="0.3">
      <c r="A6044">
        <v>206042</v>
      </c>
      <c r="B6044">
        <v>66</v>
      </c>
      <c r="C6044" t="s">
        <v>13</v>
      </c>
      <c r="D6044" t="s">
        <v>20</v>
      </c>
      <c r="E6044" t="s">
        <v>9</v>
      </c>
      <c r="F6044" t="s">
        <v>10</v>
      </c>
      <c r="G6044">
        <v>1037</v>
      </c>
      <c r="H6044" t="str">
        <f t="shared" si="94"/>
        <v>Yuksek yas</v>
      </c>
    </row>
    <row r="6045" spans="1:8" x14ac:dyDescent="0.3">
      <c r="A6045">
        <v>206043</v>
      </c>
      <c r="B6045">
        <v>70</v>
      </c>
      <c r="C6045" t="s">
        <v>16</v>
      </c>
      <c r="D6045" t="s">
        <v>14</v>
      </c>
      <c r="E6045" t="s">
        <v>15</v>
      </c>
      <c r="F6045" t="s">
        <v>10</v>
      </c>
      <c r="G6045">
        <v>1426</v>
      </c>
      <c r="H6045" t="str">
        <f t="shared" si="94"/>
        <v>Yuksek yas</v>
      </c>
    </row>
    <row r="6046" spans="1:8" x14ac:dyDescent="0.3">
      <c r="A6046">
        <v>206044</v>
      </c>
      <c r="B6046">
        <v>40</v>
      </c>
      <c r="C6046" t="s">
        <v>16</v>
      </c>
      <c r="D6046" t="s">
        <v>8</v>
      </c>
      <c r="E6046" t="s">
        <v>19</v>
      </c>
      <c r="F6046" t="s">
        <v>10</v>
      </c>
      <c r="G6046">
        <v>1104</v>
      </c>
      <c r="H6046" t="str">
        <f t="shared" si="94"/>
        <v>Orta yas</v>
      </c>
    </row>
    <row r="6047" spans="1:8" x14ac:dyDescent="0.3">
      <c r="A6047">
        <v>206045</v>
      </c>
      <c r="B6047">
        <v>64</v>
      </c>
      <c r="C6047" t="s">
        <v>13</v>
      </c>
      <c r="D6047" t="s">
        <v>8</v>
      </c>
      <c r="E6047" t="s">
        <v>9</v>
      </c>
      <c r="F6047" t="s">
        <v>10</v>
      </c>
      <c r="G6047">
        <v>1164</v>
      </c>
      <c r="H6047" t="str">
        <f t="shared" si="94"/>
        <v>Yuksek yas</v>
      </c>
    </row>
    <row r="6048" spans="1:8" x14ac:dyDescent="0.3">
      <c r="A6048">
        <v>206046</v>
      </c>
      <c r="B6048">
        <v>49</v>
      </c>
      <c r="C6048" t="s">
        <v>13</v>
      </c>
      <c r="D6048" t="s">
        <v>17</v>
      </c>
      <c r="E6048" t="s">
        <v>19</v>
      </c>
      <c r="F6048" t="s">
        <v>10</v>
      </c>
      <c r="G6048">
        <v>1937</v>
      </c>
      <c r="H6048" t="str">
        <f t="shared" si="94"/>
        <v>Orta yas</v>
      </c>
    </row>
    <row r="6049" spans="1:8" x14ac:dyDescent="0.3">
      <c r="A6049">
        <v>206047</v>
      </c>
      <c r="B6049">
        <v>69</v>
      </c>
      <c r="C6049" t="s">
        <v>13</v>
      </c>
      <c r="D6049" t="s">
        <v>18</v>
      </c>
      <c r="E6049" t="s">
        <v>19</v>
      </c>
      <c r="F6049" t="s">
        <v>10</v>
      </c>
      <c r="G6049">
        <v>1543</v>
      </c>
      <c r="H6049" t="str">
        <f t="shared" si="94"/>
        <v>Yuksek yas</v>
      </c>
    </row>
    <row r="6050" spans="1:8" x14ac:dyDescent="0.3">
      <c r="A6050">
        <v>206048</v>
      </c>
      <c r="B6050">
        <v>64</v>
      </c>
      <c r="C6050" t="s">
        <v>16</v>
      </c>
      <c r="D6050" t="s">
        <v>18</v>
      </c>
      <c r="E6050" t="s">
        <v>19</v>
      </c>
      <c r="F6050" t="s">
        <v>10</v>
      </c>
      <c r="G6050">
        <v>1211</v>
      </c>
      <c r="H6050" t="str">
        <f t="shared" si="94"/>
        <v>Yuksek yas</v>
      </c>
    </row>
    <row r="6051" spans="1:8" x14ac:dyDescent="0.3">
      <c r="A6051">
        <v>206049</v>
      </c>
      <c r="B6051">
        <v>50</v>
      </c>
      <c r="C6051" t="s">
        <v>7</v>
      </c>
      <c r="D6051" t="s">
        <v>20</v>
      </c>
      <c r="E6051" t="s">
        <v>15</v>
      </c>
      <c r="F6051" t="s">
        <v>10</v>
      </c>
      <c r="G6051">
        <v>1525</v>
      </c>
      <c r="H6051" t="str">
        <f t="shared" si="94"/>
        <v>Yuksek yas</v>
      </c>
    </row>
    <row r="6052" spans="1:8" x14ac:dyDescent="0.3">
      <c r="A6052">
        <v>206050</v>
      </c>
      <c r="B6052">
        <v>74</v>
      </c>
      <c r="C6052" t="s">
        <v>13</v>
      </c>
      <c r="D6052" t="s">
        <v>20</v>
      </c>
      <c r="E6052" t="s">
        <v>19</v>
      </c>
      <c r="F6052" t="s">
        <v>10</v>
      </c>
      <c r="G6052">
        <v>1741</v>
      </c>
      <c r="H6052" t="str">
        <f t="shared" si="94"/>
        <v>Yuksek yas</v>
      </c>
    </row>
    <row r="6053" spans="1:8" x14ac:dyDescent="0.3">
      <c r="A6053">
        <v>206051</v>
      </c>
      <c r="B6053">
        <v>63</v>
      </c>
      <c r="C6053" t="s">
        <v>7</v>
      </c>
      <c r="D6053" t="s">
        <v>21</v>
      </c>
      <c r="E6053" t="s">
        <v>19</v>
      </c>
      <c r="F6053" t="s">
        <v>10</v>
      </c>
      <c r="G6053">
        <v>1131</v>
      </c>
      <c r="H6053" t="str">
        <f t="shared" si="94"/>
        <v>Yuksek yas</v>
      </c>
    </row>
    <row r="6054" spans="1:8" x14ac:dyDescent="0.3">
      <c r="A6054">
        <v>206052</v>
      </c>
      <c r="B6054">
        <v>22</v>
      </c>
      <c r="C6054" t="s">
        <v>11</v>
      </c>
      <c r="D6054" t="s">
        <v>21</v>
      </c>
      <c r="E6054" t="s">
        <v>12</v>
      </c>
      <c r="F6054" t="s">
        <v>10</v>
      </c>
      <c r="G6054">
        <v>1151</v>
      </c>
      <c r="H6054" t="str">
        <f t="shared" si="94"/>
        <v>Kicik yas</v>
      </c>
    </row>
    <row r="6055" spans="1:8" x14ac:dyDescent="0.3">
      <c r="A6055">
        <v>206053</v>
      </c>
      <c r="B6055">
        <v>60</v>
      </c>
      <c r="C6055" t="s">
        <v>13</v>
      </c>
      <c r="D6055" t="s">
        <v>8</v>
      </c>
      <c r="E6055" t="s">
        <v>19</v>
      </c>
      <c r="F6055" t="s">
        <v>10</v>
      </c>
      <c r="G6055">
        <v>1095</v>
      </c>
      <c r="H6055" t="str">
        <f t="shared" si="94"/>
        <v>Yuksek yas</v>
      </c>
    </row>
    <row r="6056" spans="1:8" x14ac:dyDescent="0.3">
      <c r="A6056">
        <v>206054</v>
      </c>
      <c r="B6056">
        <v>65</v>
      </c>
      <c r="C6056" t="s">
        <v>13</v>
      </c>
      <c r="D6056" t="s">
        <v>20</v>
      </c>
      <c r="E6056" t="s">
        <v>9</v>
      </c>
      <c r="F6056" t="s">
        <v>10</v>
      </c>
      <c r="G6056">
        <v>1502</v>
      </c>
      <c r="H6056" t="str">
        <f t="shared" si="94"/>
        <v>Yuksek yas</v>
      </c>
    </row>
    <row r="6057" spans="1:8" x14ac:dyDescent="0.3">
      <c r="A6057">
        <v>206055</v>
      </c>
      <c r="B6057">
        <v>51</v>
      </c>
      <c r="C6057" t="s">
        <v>16</v>
      </c>
      <c r="D6057" t="s">
        <v>20</v>
      </c>
      <c r="E6057" t="s">
        <v>12</v>
      </c>
      <c r="F6057" t="s">
        <v>10</v>
      </c>
      <c r="G6057">
        <v>1521</v>
      </c>
      <c r="H6057" t="str">
        <f t="shared" si="94"/>
        <v>Yuksek yas</v>
      </c>
    </row>
    <row r="6058" spans="1:8" x14ac:dyDescent="0.3">
      <c r="A6058">
        <v>206056</v>
      </c>
      <c r="B6058">
        <v>57</v>
      </c>
      <c r="C6058" t="s">
        <v>13</v>
      </c>
      <c r="D6058" t="s">
        <v>20</v>
      </c>
      <c r="E6058" t="s">
        <v>15</v>
      </c>
      <c r="F6058" t="s">
        <v>10</v>
      </c>
      <c r="G6058">
        <v>1373</v>
      </c>
      <c r="H6058" t="str">
        <f t="shared" si="94"/>
        <v>Yuksek yas</v>
      </c>
    </row>
    <row r="6059" spans="1:8" x14ac:dyDescent="0.3">
      <c r="A6059">
        <v>206057</v>
      </c>
      <c r="B6059">
        <v>28</v>
      </c>
      <c r="C6059" t="s">
        <v>7</v>
      </c>
      <c r="D6059" t="s">
        <v>17</v>
      </c>
      <c r="E6059" t="s">
        <v>15</v>
      </c>
      <c r="F6059" t="s">
        <v>10</v>
      </c>
      <c r="G6059">
        <v>1874</v>
      </c>
      <c r="H6059" t="str">
        <f t="shared" si="94"/>
        <v>Kicik yas</v>
      </c>
    </row>
    <row r="6060" spans="1:8" x14ac:dyDescent="0.3">
      <c r="A6060">
        <v>206058</v>
      </c>
      <c r="B6060">
        <v>78</v>
      </c>
      <c r="C6060" t="s">
        <v>16</v>
      </c>
      <c r="D6060" t="s">
        <v>14</v>
      </c>
      <c r="E6060" t="s">
        <v>15</v>
      </c>
      <c r="F6060" t="s">
        <v>10</v>
      </c>
      <c r="G6060">
        <v>1015</v>
      </c>
      <c r="H6060" t="str">
        <f t="shared" si="94"/>
        <v>Yuksek yas</v>
      </c>
    </row>
    <row r="6061" spans="1:8" x14ac:dyDescent="0.3">
      <c r="A6061">
        <v>206059</v>
      </c>
      <c r="B6061">
        <v>67</v>
      </c>
      <c r="C6061" t="s">
        <v>16</v>
      </c>
      <c r="D6061" t="s">
        <v>20</v>
      </c>
      <c r="E6061" t="s">
        <v>9</v>
      </c>
      <c r="F6061" t="s">
        <v>10</v>
      </c>
      <c r="G6061">
        <v>1678</v>
      </c>
      <c r="H6061" t="str">
        <f t="shared" si="94"/>
        <v>Yuksek yas</v>
      </c>
    </row>
    <row r="6062" spans="1:8" x14ac:dyDescent="0.3">
      <c r="A6062">
        <v>206060</v>
      </c>
      <c r="B6062">
        <v>20</v>
      </c>
      <c r="C6062" t="s">
        <v>13</v>
      </c>
      <c r="D6062" t="s">
        <v>20</v>
      </c>
      <c r="E6062" t="s">
        <v>12</v>
      </c>
      <c r="F6062" t="s">
        <v>10</v>
      </c>
      <c r="G6062">
        <v>1607</v>
      </c>
      <c r="H6062" t="str">
        <f t="shared" si="94"/>
        <v>Kicik yas</v>
      </c>
    </row>
    <row r="6063" spans="1:8" x14ac:dyDescent="0.3">
      <c r="A6063">
        <v>206061</v>
      </c>
      <c r="B6063">
        <v>79</v>
      </c>
      <c r="C6063" t="s">
        <v>16</v>
      </c>
      <c r="D6063" t="s">
        <v>14</v>
      </c>
      <c r="E6063" t="s">
        <v>15</v>
      </c>
      <c r="F6063" t="s">
        <v>10</v>
      </c>
      <c r="G6063">
        <v>1017</v>
      </c>
      <c r="H6063" t="str">
        <f t="shared" si="94"/>
        <v>Yuksek yas</v>
      </c>
    </row>
    <row r="6064" spans="1:8" x14ac:dyDescent="0.3">
      <c r="A6064">
        <v>206062</v>
      </c>
      <c r="B6064">
        <v>0</v>
      </c>
      <c r="C6064" t="s">
        <v>11</v>
      </c>
      <c r="D6064" t="s">
        <v>21</v>
      </c>
      <c r="E6064" t="s">
        <v>12</v>
      </c>
      <c r="F6064" t="s">
        <v>10</v>
      </c>
      <c r="G6064">
        <v>1408</v>
      </c>
      <c r="H6064" t="str">
        <f t="shared" si="94"/>
        <v>Bilinmir</v>
      </c>
    </row>
    <row r="6065" spans="1:8" x14ac:dyDescent="0.3">
      <c r="A6065">
        <v>206063</v>
      </c>
      <c r="B6065">
        <v>0</v>
      </c>
      <c r="C6065" t="s">
        <v>13</v>
      </c>
      <c r="D6065" t="s">
        <v>8</v>
      </c>
      <c r="E6065" t="s">
        <v>12</v>
      </c>
      <c r="F6065" t="s">
        <v>10</v>
      </c>
      <c r="G6065">
        <v>1006</v>
      </c>
      <c r="H6065" t="str">
        <f t="shared" si="94"/>
        <v>Bilinmir</v>
      </c>
    </row>
    <row r="6066" spans="1:8" x14ac:dyDescent="0.3">
      <c r="A6066">
        <v>206064</v>
      </c>
      <c r="B6066">
        <v>28</v>
      </c>
      <c r="C6066" t="s">
        <v>16</v>
      </c>
      <c r="D6066" t="s">
        <v>18</v>
      </c>
      <c r="E6066" t="s">
        <v>12</v>
      </c>
      <c r="F6066" t="s">
        <v>10</v>
      </c>
      <c r="G6066">
        <v>1695</v>
      </c>
      <c r="H6066" t="str">
        <f t="shared" si="94"/>
        <v>Kicik yas</v>
      </c>
    </row>
    <row r="6067" spans="1:8" x14ac:dyDescent="0.3">
      <c r="A6067">
        <v>206065</v>
      </c>
      <c r="B6067">
        <v>33</v>
      </c>
      <c r="C6067" t="s">
        <v>13</v>
      </c>
      <c r="D6067" t="s">
        <v>8</v>
      </c>
      <c r="E6067" t="s">
        <v>15</v>
      </c>
      <c r="F6067" t="s">
        <v>10</v>
      </c>
      <c r="G6067">
        <v>1893</v>
      </c>
      <c r="H6067" t="str">
        <f t="shared" si="94"/>
        <v>Kicik yas</v>
      </c>
    </row>
    <row r="6068" spans="1:8" x14ac:dyDescent="0.3">
      <c r="A6068">
        <v>206066</v>
      </c>
      <c r="B6068">
        <v>35</v>
      </c>
      <c r="C6068" t="s">
        <v>7</v>
      </c>
      <c r="D6068" t="s">
        <v>8</v>
      </c>
      <c r="E6068" t="s">
        <v>19</v>
      </c>
      <c r="F6068" t="s">
        <v>10</v>
      </c>
      <c r="G6068">
        <v>1244</v>
      </c>
      <c r="H6068" t="str">
        <f t="shared" si="94"/>
        <v>Orta yas</v>
      </c>
    </row>
    <row r="6069" spans="1:8" x14ac:dyDescent="0.3">
      <c r="A6069">
        <v>206067</v>
      </c>
      <c r="B6069">
        <v>47</v>
      </c>
      <c r="C6069" t="s">
        <v>7</v>
      </c>
      <c r="D6069" t="s">
        <v>17</v>
      </c>
      <c r="E6069" t="s">
        <v>12</v>
      </c>
      <c r="F6069" t="s">
        <v>10</v>
      </c>
      <c r="G6069">
        <v>1942</v>
      </c>
      <c r="H6069" t="str">
        <f t="shared" si="94"/>
        <v>Orta yas</v>
      </c>
    </row>
    <row r="6070" spans="1:8" x14ac:dyDescent="0.3">
      <c r="A6070">
        <v>206068</v>
      </c>
      <c r="B6070">
        <v>65</v>
      </c>
      <c r="C6070" t="s">
        <v>11</v>
      </c>
      <c r="D6070" t="s">
        <v>20</v>
      </c>
      <c r="E6070" t="s">
        <v>15</v>
      </c>
      <c r="F6070" t="s">
        <v>10</v>
      </c>
      <c r="G6070">
        <v>1882</v>
      </c>
      <c r="H6070" t="str">
        <f t="shared" si="94"/>
        <v>Yuksek yas</v>
      </c>
    </row>
    <row r="6071" spans="1:8" x14ac:dyDescent="0.3">
      <c r="A6071">
        <v>206069</v>
      </c>
      <c r="B6071">
        <v>72</v>
      </c>
      <c r="C6071" t="s">
        <v>7</v>
      </c>
      <c r="D6071" t="s">
        <v>14</v>
      </c>
      <c r="E6071" t="s">
        <v>15</v>
      </c>
      <c r="F6071" t="s">
        <v>10</v>
      </c>
      <c r="G6071">
        <v>1977</v>
      </c>
      <c r="H6071" t="str">
        <f t="shared" si="94"/>
        <v>Yuksek yas</v>
      </c>
    </row>
    <row r="6072" spans="1:8" x14ac:dyDescent="0.3">
      <c r="A6072">
        <v>206070</v>
      </c>
      <c r="B6072">
        <v>27</v>
      </c>
      <c r="C6072" t="s">
        <v>13</v>
      </c>
      <c r="D6072" t="s">
        <v>14</v>
      </c>
      <c r="E6072" t="s">
        <v>12</v>
      </c>
      <c r="F6072" t="s">
        <v>10</v>
      </c>
      <c r="G6072">
        <v>1878</v>
      </c>
      <c r="H6072" t="str">
        <f t="shared" si="94"/>
        <v>Kicik yas</v>
      </c>
    </row>
    <row r="6073" spans="1:8" x14ac:dyDescent="0.3">
      <c r="A6073">
        <v>206071</v>
      </c>
      <c r="B6073">
        <v>35</v>
      </c>
      <c r="C6073" t="s">
        <v>7</v>
      </c>
      <c r="D6073" t="s">
        <v>17</v>
      </c>
      <c r="E6073" t="s">
        <v>9</v>
      </c>
      <c r="F6073" t="s">
        <v>10</v>
      </c>
      <c r="G6073">
        <v>1593</v>
      </c>
      <c r="H6073" t="str">
        <f t="shared" si="94"/>
        <v>Orta yas</v>
      </c>
    </row>
    <row r="6074" spans="1:8" x14ac:dyDescent="0.3">
      <c r="A6074">
        <v>206072</v>
      </c>
      <c r="B6074">
        <v>55</v>
      </c>
      <c r="C6074" t="s">
        <v>16</v>
      </c>
      <c r="D6074" t="s">
        <v>8</v>
      </c>
      <c r="E6074" t="s">
        <v>12</v>
      </c>
      <c r="F6074" t="s">
        <v>10</v>
      </c>
      <c r="G6074">
        <v>1642</v>
      </c>
      <c r="H6074" t="str">
        <f t="shared" si="94"/>
        <v>Yuksek yas</v>
      </c>
    </row>
    <row r="6075" spans="1:8" x14ac:dyDescent="0.3">
      <c r="A6075">
        <v>206073</v>
      </c>
      <c r="B6075">
        <v>36</v>
      </c>
      <c r="C6075" t="s">
        <v>13</v>
      </c>
      <c r="D6075" t="s">
        <v>21</v>
      </c>
      <c r="E6075" t="s">
        <v>15</v>
      </c>
      <c r="F6075" t="s">
        <v>10</v>
      </c>
      <c r="G6075">
        <v>1128</v>
      </c>
      <c r="H6075" t="str">
        <f t="shared" si="94"/>
        <v>Orta yas</v>
      </c>
    </row>
    <row r="6076" spans="1:8" x14ac:dyDescent="0.3">
      <c r="A6076">
        <v>206074</v>
      </c>
      <c r="B6076">
        <v>53</v>
      </c>
      <c r="C6076" t="s">
        <v>13</v>
      </c>
      <c r="D6076" t="s">
        <v>18</v>
      </c>
      <c r="E6076" t="s">
        <v>15</v>
      </c>
      <c r="F6076" t="s">
        <v>10</v>
      </c>
      <c r="G6076">
        <v>1800</v>
      </c>
      <c r="H6076" t="str">
        <f t="shared" si="94"/>
        <v>Yuksek yas</v>
      </c>
    </row>
    <row r="6077" spans="1:8" x14ac:dyDescent="0.3">
      <c r="A6077">
        <v>206075</v>
      </c>
      <c r="B6077">
        <v>76</v>
      </c>
      <c r="C6077" t="s">
        <v>13</v>
      </c>
      <c r="D6077" t="s">
        <v>14</v>
      </c>
      <c r="E6077" t="s">
        <v>15</v>
      </c>
      <c r="F6077" t="s">
        <v>10</v>
      </c>
      <c r="G6077">
        <v>1454</v>
      </c>
      <c r="H6077" t="str">
        <f t="shared" si="94"/>
        <v>Yuksek yas</v>
      </c>
    </row>
    <row r="6078" spans="1:8" x14ac:dyDescent="0.3">
      <c r="A6078">
        <v>206076</v>
      </c>
      <c r="B6078">
        <v>30</v>
      </c>
      <c r="C6078" t="s">
        <v>13</v>
      </c>
      <c r="D6078" t="s">
        <v>17</v>
      </c>
      <c r="E6078" t="s">
        <v>12</v>
      </c>
      <c r="F6078" t="s">
        <v>10</v>
      </c>
      <c r="G6078">
        <v>1585</v>
      </c>
      <c r="H6078" t="str">
        <f t="shared" si="94"/>
        <v>Kicik yas</v>
      </c>
    </row>
    <row r="6079" spans="1:8" x14ac:dyDescent="0.3">
      <c r="A6079">
        <v>206077</v>
      </c>
      <c r="B6079">
        <v>0</v>
      </c>
      <c r="C6079" t="s">
        <v>13</v>
      </c>
      <c r="D6079" t="s">
        <v>21</v>
      </c>
      <c r="E6079" t="s">
        <v>12</v>
      </c>
      <c r="F6079" t="s">
        <v>10</v>
      </c>
      <c r="G6079">
        <v>1875</v>
      </c>
      <c r="H6079" t="str">
        <f t="shared" si="94"/>
        <v>Bilinmir</v>
      </c>
    </row>
    <row r="6080" spans="1:8" x14ac:dyDescent="0.3">
      <c r="A6080">
        <v>206078</v>
      </c>
      <c r="B6080">
        <v>63</v>
      </c>
      <c r="C6080" t="s">
        <v>13</v>
      </c>
      <c r="D6080" t="s">
        <v>14</v>
      </c>
      <c r="E6080" t="s">
        <v>12</v>
      </c>
      <c r="F6080" t="s">
        <v>10</v>
      </c>
      <c r="G6080">
        <v>1570</v>
      </c>
      <c r="H6080" t="str">
        <f t="shared" si="94"/>
        <v>Yuksek yas</v>
      </c>
    </row>
    <row r="6081" spans="1:8" x14ac:dyDescent="0.3">
      <c r="A6081">
        <v>206079</v>
      </c>
      <c r="B6081">
        <v>20</v>
      </c>
      <c r="C6081" t="s">
        <v>16</v>
      </c>
      <c r="D6081" t="s">
        <v>18</v>
      </c>
      <c r="E6081" t="s">
        <v>9</v>
      </c>
      <c r="F6081" t="s">
        <v>10</v>
      </c>
      <c r="G6081">
        <v>1071</v>
      </c>
      <c r="H6081" t="str">
        <f t="shared" si="94"/>
        <v>Kicik yas</v>
      </c>
    </row>
    <row r="6082" spans="1:8" x14ac:dyDescent="0.3">
      <c r="A6082">
        <v>206080</v>
      </c>
      <c r="B6082">
        <v>27</v>
      </c>
      <c r="C6082" t="s">
        <v>16</v>
      </c>
      <c r="D6082" t="s">
        <v>18</v>
      </c>
      <c r="E6082" t="s">
        <v>15</v>
      </c>
      <c r="F6082" t="s">
        <v>10</v>
      </c>
      <c r="G6082">
        <v>1159</v>
      </c>
      <c r="H6082" t="str">
        <f t="shared" ref="H6082:H6145" si="95">IF(B6082=0, "Bilinmir",
    IF(AND(B6082&gt;0, B6082&lt;35), "Kicik yas",
        IF(AND(B6082&gt;=35, B6082&lt;50), "Orta yas",
            "Yuksek yas"
        )
    )
)</f>
        <v>Kicik yas</v>
      </c>
    </row>
    <row r="6083" spans="1:8" x14ac:dyDescent="0.3">
      <c r="A6083">
        <v>206081</v>
      </c>
      <c r="B6083">
        <v>55</v>
      </c>
      <c r="C6083" t="s">
        <v>7</v>
      </c>
      <c r="D6083" t="s">
        <v>8</v>
      </c>
      <c r="E6083" t="s">
        <v>9</v>
      </c>
      <c r="F6083" t="s">
        <v>10</v>
      </c>
      <c r="G6083">
        <v>1086</v>
      </c>
      <c r="H6083" t="str">
        <f t="shared" si="95"/>
        <v>Yuksek yas</v>
      </c>
    </row>
    <row r="6084" spans="1:8" x14ac:dyDescent="0.3">
      <c r="A6084">
        <v>206082</v>
      </c>
      <c r="B6084">
        <v>18</v>
      </c>
      <c r="C6084" t="s">
        <v>13</v>
      </c>
      <c r="D6084" t="s">
        <v>8</v>
      </c>
      <c r="E6084" t="s">
        <v>9</v>
      </c>
      <c r="F6084" t="s">
        <v>10</v>
      </c>
      <c r="G6084">
        <v>1400</v>
      </c>
      <c r="H6084" t="str">
        <f t="shared" si="95"/>
        <v>Kicik yas</v>
      </c>
    </row>
    <row r="6085" spans="1:8" x14ac:dyDescent="0.3">
      <c r="A6085">
        <v>206083</v>
      </c>
      <c r="B6085">
        <v>72</v>
      </c>
      <c r="C6085" t="s">
        <v>7</v>
      </c>
      <c r="D6085" t="s">
        <v>18</v>
      </c>
      <c r="E6085" t="s">
        <v>19</v>
      </c>
      <c r="F6085" t="s">
        <v>10</v>
      </c>
      <c r="G6085">
        <v>1461</v>
      </c>
      <c r="H6085" t="str">
        <f t="shared" si="95"/>
        <v>Yuksek yas</v>
      </c>
    </row>
    <row r="6086" spans="1:8" x14ac:dyDescent="0.3">
      <c r="A6086">
        <v>206084</v>
      </c>
      <c r="B6086">
        <v>73</v>
      </c>
      <c r="C6086" t="s">
        <v>7</v>
      </c>
      <c r="D6086" t="s">
        <v>8</v>
      </c>
      <c r="E6086" t="s">
        <v>9</v>
      </c>
      <c r="F6086" t="s">
        <v>10</v>
      </c>
      <c r="G6086">
        <v>1528</v>
      </c>
      <c r="H6086" t="str">
        <f t="shared" si="95"/>
        <v>Yuksek yas</v>
      </c>
    </row>
    <row r="6087" spans="1:8" x14ac:dyDescent="0.3">
      <c r="A6087">
        <v>206085</v>
      </c>
      <c r="B6087">
        <v>44</v>
      </c>
      <c r="C6087" t="s">
        <v>16</v>
      </c>
      <c r="D6087" t="s">
        <v>20</v>
      </c>
      <c r="E6087" t="s">
        <v>9</v>
      </c>
      <c r="F6087" t="s">
        <v>10</v>
      </c>
      <c r="G6087">
        <v>1088</v>
      </c>
      <c r="H6087" t="str">
        <f t="shared" si="95"/>
        <v>Orta yas</v>
      </c>
    </row>
    <row r="6088" spans="1:8" x14ac:dyDescent="0.3">
      <c r="A6088">
        <v>206086</v>
      </c>
      <c r="B6088">
        <v>63</v>
      </c>
      <c r="C6088" t="s">
        <v>7</v>
      </c>
      <c r="D6088" t="s">
        <v>21</v>
      </c>
      <c r="E6088" t="s">
        <v>19</v>
      </c>
      <c r="F6088" t="s">
        <v>10</v>
      </c>
      <c r="G6088">
        <v>1660</v>
      </c>
      <c r="H6088" t="str">
        <f t="shared" si="95"/>
        <v>Yuksek yas</v>
      </c>
    </row>
    <row r="6089" spans="1:8" x14ac:dyDescent="0.3">
      <c r="A6089">
        <v>206087</v>
      </c>
      <c r="B6089">
        <v>25</v>
      </c>
      <c r="C6089" t="s">
        <v>11</v>
      </c>
      <c r="D6089" t="s">
        <v>17</v>
      </c>
      <c r="E6089" t="s">
        <v>9</v>
      </c>
      <c r="F6089" t="s">
        <v>10</v>
      </c>
      <c r="G6089">
        <v>1822</v>
      </c>
      <c r="H6089" t="str">
        <f t="shared" si="95"/>
        <v>Kicik yas</v>
      </c>
    </row>
    <row r="6090" spans="1:8" x14ac:dyDescent="0.3">
      <c r="A6090">
        <v>206088</v>
      </c>
      <c r="B6090">
        <v>68</v>
      </c>
      <c r="C6090" t="s">
        <v>7</v>
      </c>
      <c r="D6090" t="s">
        <v>14</v>
      </c>
      <c r="E6090" t="s">
        <v>15</v>
      </c>
      <c r="F6090" t="s">
        <v>10</v>
      </c>
      <c r="G6090">
        <v>1005</v>
      </c>
      <c r="H6090" t="str">
        <f t="shared" si="95"/>
        <v>Yuksek yas</v>
      </c>
    </row>
    <row r="6091" spans="1:8" x14ac:dyDescent="0.3">
      <c r="A6091">
        <v>206089</v>
      </c>
      <c r="B6091">
        <v>0</v>
      </c>
      <c r="C6091" t="s">
        <v>13</v>
      </c>
      <c r="D6091" t="s">
        <v>20</v>
      </c>
      <c r="E6091" t="s">
        <v>19</v>
      </c>
      <c r="F6091" t="s">
        <v>10</v>
      </c>
      <c r="G6091">
        <v>1595</v>
      </c>
      <c r="H6091" t="str">
        <f t="shared" si="95"/>
        <v>Bilinmir</v>
      </c>
    </row>
    <row r="6092" spans="1:8" x14ac:dyDescent="0.3">
      <c r="A6092">
        <v>206090</v>
      </c>
      <c r="B6092">
        <v>0</v>
      </c>
      <c r="C6092" t="s">
        <v>7</v>
      </c>
      <c r="D6092" t="s">
        <v>14</v>
      </c>
      <c r="E6092" t="s">
        <v>12</v>
      </c>
      <c r="F6092" t="s">
        <v>10</v>
      </c>
      <c r="G6092">
        <v>1944</v>
      </c>
      <c r="H6092" t="str">
        <f t="shared" si="95"/>
        <v>Bilinmir</v>
      </c>
    </row>
    <row r="6093" spans="1:8" x14ac:dyDescent="0.3">
      <c r="A6093">
        <v>206091</v>
      </c>
      <c r="B6093">
        <v>34</v>
      </c>
      <c r="C6093" t="s">
        <v>16</v>
      </c>
      <c r="D6093" t="s">
        <v>17</v>
      </c>
      <c r="E6093" t="s">
        <v>15</v>
      </c>
      <c r="F6093" t="s">
        <v>10</v>
      </c>
      <c r="G6093">
        <v>1083</v>
      </c>
      <c r="H6093" t="str">
        <f t="shared" si="95"/>
        <v>Kicik yas</v>
      </c>
    </row>
    <row r="6094" spans="1:8" x14ac:dyDescent="0.3">
      <c r="A6094">
        <v>206092</v>
      </c>
      <c r="B6094">
        <v>26</v>
      </c>
      <c r="C6094" t="s">
        <v>16</v>
      </c>
      <c r="D6094" t="s">
        <v>8</v>
      </c>
      <c r="E6094" t="s">
        <v>15</v>
      </c>
      <c r="F6094" t="s">
        <v>10</v>
      </c>
      <c r="G6094">
        <v>1249</v>
      </c>
      <c r="H6094" t="str">
        <f t="shared" si="95"/>
        <v>Kicik yas</v>
      </c>
    </row>
    <row r="6095" spans="1:8" x14ac:dyDescent="0.3">
      <c r="A6095">
        <v>206093</v>
      </c>
      <c r="B6095">
        <v>78</v>
      </c>
      <c r="C6095" t="s">
        <v>16</v>
      </c>
      <c r="D6095" t="s">
        <v>20</v>
      </c>
      <c r="E6095" t="s">
        <v>9</v>
      </c>
      <c r="F6095" t="s">
        <v>10</v>
      </c>
      <c r="G6095">
        <v>1665</v>
      </c>
      <c r="H6095" t="str">
        <f t="shared" si="95"/>
        <v>Yuksek yas</v>
      </c>
    </row>
    <row r="6096" spans="1:8" x14ac:dyDescent="0.3">
      <c r="A6096">
        <v>206094</v>
      </c>
      <c r="B6096">
        <v>23</v>
      </c>
      <c r="C6096" t="s">
        <v>7</v>
      </c>
      <c r="D6096" t="s">
        <v>8</v>
      </c>
      <c r="E6096" t="s">
        <v>9</v>
      </c>
      <c r="F6096" t="s">
        <v>10</v>
      </c>
      <c r="G6096">
        <v>1415</v>
      </c>
      <c r="H6096" t="str">
        <f t="shared" si="95"/>
        <v>Kicik yas</v>
      </c>
    </row>
    <row r="6097" spans="1:8" x14ac:dyDescent="0.3">
      <c r="A6097">
        <v>206095</v>
      </c>
      <c r="B6097">
        <v>60</v>
      </c>
      <c r="C6097" t="s">
        <v>7</v>
      </c>
      <c r="D6097" t="s">
        <v>18</v>
      </c>
      <c r="E6097" t="s">
        <v>9</v>
      </c>
      <c r="F6097" t="s">
        <v>10</v>
      </c>
      <c r="G6097">
        <v>1071</v>
      </c>
      <c r="H6097" t="str">
        <f t="shared" si="95"/>
        <v>Yuksek yas</v>
      </c>
    </row>
    <row r="6098" spans="1:8" x14ac:dyDescent="0.3">
      <c r="A6098">
        <v>206096</v>
      </c>
      <c r="B6098">
        <v>42</v>
      </c>
      <c r="C6098" t="s">
        <v>16</v>
      </c>
      <c r="D6098" t="s">
        <v>17</v>
      </c>
      <c r="E6098" t="s">
        <v>19</v>
      </c>
      <c r="F6098" t="s">
        <v>10</v>
      </c>
      <c r="G6098">
        <v>1620</v>
      </c>
      <c r="H6098" t="str">
        <f t="shared" si="95"/>
        <v>Orta yas</v>
      </c>
    </row>
    <row r="6099" spans="1:8" x14ac:dyDescent="0.3">
      <c r="A6099">
        <v>206097</v>
      </c>
      <c r="B6099">
        <v>56</v>
      </c>
      <c r="C6099" t="s">
        <v>13</v>
      </c>
      <c r="D6099" t="s">
        <v>14</v>
      </c>
      <c r="E6099" t="s">
        <v>15</v>
      </c>
      <c r="F6099" t="s">
        <v>10</v>
      </c>
      <c r="G6099">
        <v>1111</v>
      </c>
      <c r="H6099" t="str">
        <f t="shared" si="95"/>
        <v>Yuksek yas</v>
      </c>
    </row>
    <row r="6100" spans="1:8" x14ac:dyDescent="0.3">
      <c r="A6100">
        <v>206098</v>
      </c>
      <c r="B6100">
        <v>66</v>
      </c>
      <c r="C6100" t="s">
        <v>13</v>
      </c>
      <c r="D6100" t="s">
        <v>18</v>
      </c>
      <c r="E6100" t="s">
        <v>9</v>
      </c>
      <c r="F6100" t="s">
        <v>10</v>
      </c>
      <c r="G6100">
        <v>1171</v>
      </c>
      <c r="H6100" t="str">
        <f t="shared" si="95"/>
        <v>Yuksek yas</v>
      </c>
    </row>
    <row r="6101" spans="1:8" x14ac:dyDescent="0.3">
      <c r="A6101">
        <v>206099</v>
      </c>
      <c r="B6101">
        <v>77</v>
      </c>
      <c r="C6101" t="s">
        <v>7</v>
      </c>
      <c r="D6101" t="s">
        <v>17</v>
      </c>
      <c r="E6101" t="s">
        <v>15</v>
      </c>
      <c r="F6101" t="s">
        <v>10</v>
      </c>
      <c r="G6101">
        <v>1698</v>
      </c>
      <c r="H6101" t="str">
        <f t="shared" si="95"/>
        <v>Yuksek yas</v>
      </c>
    </row>
    <row r="6102" spans="1:8" x14ac:dyDescent="0.3">
      <c r="A6102">
        <v>206100</v>
      </c>
      <c r="B6102">
        <v>45</v>
      </c>
      <c r="C6102" t="s">
        <v>7</v>
      </c>
      <c r="D6102" t="s">
        <v>8</v>
      </c>
      <c r="E6102" t="s">
        <v>9</v>
      </c>
      <c r="F6102" t="s">
        <v>10</v>
      </c>
      <c r="G6102">
        <v>1796</v>
      </c>
      <c r="H6102" t="str">
        <f t="shared" si="95"/>
        <v>Orta yas</v>
      </c>
    </row>
    <row r="6103" spans="1:8" x14ac:dyDescent="0.3">
      <c r="A6103">
        <v>206101</v>
      </c>
      <c r="B6103">
        <v>50</v>
      </c>
      <c r="C6103" t="s">
        <v>16</v>
      </c>
      <c r="D6103" t="s">
        <v>17</v>
      </c>
      <c r="E6103" t="s">
        <v>19</v>
      </c>
      <c r="F6103" t="s">
        <v>10</v>
      </c>
      <c r="G6103">
        <v>1272</v>
      </c>
      <c r="H6103" t="str">
        <f t="shared" si="95"/>
        <v>Yuksek yas</v>
      </c>
    </row>
    <row r="6104" spans="1:8" x14ac:dyDescent="0.3">
      <c r="A6104">
        <v>206102</v>
      </c>
      <c r="B6104">
        <v>71</v>
      </c>
      <c r="C6104" t="s">
        <v>7</v>
      </c>
      <c r="D6104" t="s">
        <v>8</v>
      </c>
      <c r="E6104" t="s">
        <v>9</v>
      </c>
      <c r="F6104" t="s">
        <v>10</v>
      </c>
      <c r="G6104">
        <v>1529</v>
      </c>
      <c r="H6104" t="str">
        <f t="shared" si="95"/>
        <v>Yuksek yas</v>
      </c>
    </row>
    <row r="6105" spans="1:8" x14ac:dyDescent="0.3">
      <c r="A6105">
        <v>206103</v>
      </c>
      <c r="B6105">
        <v>54</v>
      </c>
      <c r="C6105" t="s">
        <v>7</v>
      </c>
      <c r="D6105" t="s">
        <v>8</v>
      </c>
      <c r="E6105" t="s">
        <v>9</v>
      </c>
      <c r="F6105" t="s">
        <v>10</v>
      </c>
      <c r="G6105">
        <v>1679</v>
      </c>
      <c r="H6105" t="str">
        <f t="shared" si="95"/>
        <v>Yuksek yas</v>
      </c>
    </row>
    <row r="6106" spans="1:8" x14ac:dyDescent="0.3">
      <c r="A6106">
        <v>206104</v>
      </c>
      <c r="B6106">
        <v>26</v>
      </c>
      <c r="C6106" t="s">
        <v>16</v>
      </c>
      <c r="D6106" t="s">
        <v>8</v>
      </c>
      <c r="E6106" t="s">
        <v>12</v>
      </c>
      <c r="F6106" t="s">
        <v>10</v>
      </c>
      <c r="G6106">
        <v>1318</v>
      </c>
      <c r="H6106" t="str">
        <f t="shared" si="95"/>
        <v>Kicik yas</v>
      </c>
    </row>
    <row r="6107" spans="1:8" x14ac:dyDescent="0.3">
      <c r="A6107">
        <v>206105</v>
      </c>
      <c r="B6107">
        <v>35</v>
      </c>
      <c r="C6107" t="s">
        <v>16</v>
      </c>
      <c r="D6107" t="s">
        <v>14</v>
      </c>
      <c r="E6107" t="s">
        <v>9</v>
      </c>
      <c r="F6107" t="s">
        <v>10</v>
      </c>
      <c r="G6107">
        <v>1081</v>
      </c>
      <c r="H6107" t="str">
        <f t="shared" si="95"/>
        <v>Orta yas</v>
      </c>
    </row>
    <row r="6108" spans="1:8" x14ac:dyDescent="0.3">
      <c r="A6108">
        <v>206106</v>
      </c>
      <c r="B6108">
        <v>73</v>
      </c>
      <c r="C6108" t="s">
        <v>7</v>
      </c>
      <c r="D6108" t="s">
        <v>21</v>
      </c>
      <c r="E6108" t="s">
        <v>15</v>
      </c>
      <c r="F6108" t="s">
        <v>10</v>
      </c>
      <c r="G6108">
        <v>1074</v>
      </c>
      <c r="H6108" t="str">
        <f t="shared" si="95"/>
        <v>Yuksek yas</v>
      </c>
    </row>
    <row r="6109" spans="1:8" x14ac:dyDescent="0.3">
      <c r="A6109">
        <v>206107</v>
      </c>
      <c r="B6109">
        <v>76</v>
      </c>
      <c r="C6109" t="s">
        <v>13</v>
      </c>
      <c r="D6109" t="s">
        <v>8</v>
      </c>
      <c r="E6109" t="s">
        <v>9</v>
      </c>
      <c r="F6109" t="s">
        <v>10</v>
      </c>
      <c r="G6109">
        <v>1428</v>
      </c>
      <c r="H6109" t="str">
        <f t="shared" si="95"/>
        <v>Yuksek yas</v>
      </c>
    </row>
    <row r="6110" spans="1:8" x14ac:dyDescent="0.3">
      <c r="A6110">
        <v>206108</v>
      </c>
      <c r="B6110">
        <v>38</v>
      </c>
      <c r="C6110" t="s">
        <v>7</v>
      </c>
      <c r="D6110" t="s">
        <v>14</v>
      </c>
      <c r="E6110" t="s">
        <v>19</v>
      </c>
      <c r="F6110" t="s">
        <v>10</v>
      </c>
      <c r="G6110">
        <v>1459</v>
      </c>
      <c r="H6110" t="str">
        <f t="shared" si="95"/>
        <v>Orta yas</v>
      </c>
    </row>
    <row r="6111" spans="1:8" x14ac:dyDescent="0.3">
      <c r="A6111">
        <v>206109</v>
      </c>
      <c r="B6111">
        <v>19</v>
      </c>
      <c r="C6111" t="s">
        <v>13</v>
      </c>
      <c r="D6111" t="s">
        <v>8</v>
      </c>
      <c r="E6111" t="s">
        <v>19</v>
      </c>
      <c r="F6111" t="s">
        <v>10</v>
      </c>
      <c r="G6111">
        <v>1846</v>
      </c>
      <c r="H6111" t="str">
        <f t="shared" si="95"/>
        <v>Kicik yas</v>
      </c>
    </row>
    <row r="6112" spans="1:8" x14ac:dyDescent="0.3">
      <c r="A6112">
        <v>206110</v>
      </c>
      <c r="B6112">
        <v>78</v>
      </c>
      <c r="C6112" t="s">
        <v>13</v>
      </c>
      <c r="D6112" t="s">
        <v>18</v>
      </c>
      <c r="E6112" t="s">
        <v>15</v>
      </c>
      <c r="F6112" t="s">
        <v>10</v>
      </c>
      <c r="G6112">
        <v>1345</v>
      </c>
      <c r="H6112" t="str">
        <f t="shared" si="95"/>
        <v>Yuksek yas</v>
      </c>
    </row>
    <row r="6113" spans="1:8" x14ac:dyDescent="0.3">
      <c r="A6113">
        <v>206111</v>
      </c>
      <c r="B6113">
        <v>75</v>
      </c>
      <c r="C6113" t="s">
        <v>13</v>
      </c>
      <c r="D6113" t="s">
        <v>17</v>
      </c>
      <c r="E6113" t="s">
        <v>15</v>
      </c>
      <c r="F6113" t="s">
        <v>10</v>
      </c>
      <c r="G6113">
        <v>1248</v>
      </c>
      <c r="H6113" t="str">
        <f t="shared" si="95"/>
        <v>Yuksek yas</v>
      </c>
    </row>
    <row r="6114" spans="1:8" x14ac:dyDescent="0.3">
      <c r="A6114">
        <v>206112</v>
      </c>
      <c r="B6114">
        <v>60</v>
      </c>
      <c r="C6114" t="s">
        <v>16</v>
      </c>
      <c r="D6114" t="s">
        <v>8</v>
      </c>
      <c r="E6114" t="s">
        <v>12</v>
      </c>
      <c r="F6114" t="s">
        <v>10</v>
      </c>
      <c r="G6114">
        <v>1642</v>
      </c>
      <c r="H6114" t="str">
        <f t="shared" si="95"/>
        <v>Yuksek yas</v>
      </c>
    </row>
    <row r="6115" spans="1:8" x14ac:dyDescent="0.3">
      <c r="A6115">
        <v>206113</v>
      </c>
      <c r="B6115">
        <v>76</v>
      </c>
      <c r="C6115" t="s">
        <v>16</v>
      </c>
      <c r="D6115" t="s">
        <v>8</v>
      </c>
      <c r="E6115" t="s">
        <v>15</v>
      </c>
      <c r="F6115" t="s">
        <v>10</v>
      </c>
      <c r="G6115">
        <v>1386</v>
      </c>
      <c r="H6115" t="str">
        <f t="shared" si="95"/>
        <v>Yuksek yas</v>
      </c>
    </row>
    <row r="6116" spans="1:8" x14ac:dyDescent="0.3">
      <c r="A6116">
        <v>206114</v>
      </c>
      <c r="B6116">
        <v>0</v>
      </c>
      <c r="C6116" t="s">
        <v>16</v>
      </c>
      <c r="D6116" t="s">
        <v>8</v>
      </c>
      <c r="E6116" t="s">
        <v>9</v>
      </c>
      <c r="F6116" t="s">
        <v>10</v>
      </c>
      <c r="G6116">
        <v>1933</v>
      </c>
      <c r="H6116" t="str">
        <f t="shared" si="95"/>
        <v>Bilinmir</v>
      </c>
    </row>
    <row r="6117" spans="1:8" x14ac:dyDescent="0.3">
      <c r="A6117">
        <v>206115</v>
      </c>
      <c r="B6117">
        <v>55</v>
      </c>
      <c r="C6117" t="s">
        <v>7</v>
      </c>
      <c r="D6117" t="s">
        <v>8</v>
      </c>
      <c r="E6117" t="s">
        <v>9</v>
      </c>
      <c r="F6117" t="s">
        <v>10</v>
      </c>
      <c r="G6117">
        <v>1866</v>
      </c>
      <c r="H6117" t="str">
        <f t="shared" si="95"/>
        <v>Yuksek yas</v>
      </c>
    </row>
    <row r="6118" spans="1:8" x14ac:dyDescent="0.3">
      <c r="A6118">
        <v>206116</v>
      </c>
      <c r="B6118">
        <v>75</v>
      </c>
      <c r="C6118" t="s">
        <v>16</v>
      </c>
      <c r="D6118" t="s">
        <v>17</v>
      </c>
      <c r="E6118" t="s">
        <v>12</v>
      </c>
      <c r="F6118" t="s">
        <v>10</v>
      </c>
      <c r="G6118">
        <v>1712</v>
      </c>
      <c r="H6118" t="str">
        <f t="shared" si="95"/>
        <v>Yuksek yas</v>
      </c>
    </row>
    <row r="6119" spans="1:8" x14ac:dyDescent="0.3">
      <c r="A6119">
        <v>206117</v>
      </c>
      <c r="B6119">
        <v>57</v>
      </c>
      <c r="C6119" t="s">
        <v>16</v>
      </c>
      <c r="D6119" t="s">
        <v>17</v>
      </c>
      <c r="E6119" t="s">
        <v>12</v>
      </c>
      <c r="F6119" t="s">
        <v>10</v>
      </c>
      <c r="G6119">
        <v>1362</v>
      </c>
      <c r="H6119" t="str">
        <f t="shared" si="95"/>
        <v>Yuksek yas</v>
      </c>
    </row>
    <row r="6120" spans="1:8" x14ac:dyDescent="0.3">
      <c r="A6120">
        <v>206118</v>
      </c>
      <c r="B6120">
        <v>53</v>
      </c>
      <c r="C6120" t="s">
        <v>7</v>
      </c>
      <c r="D6120" t="s">
        <v>18</v>
      </c>
      <c r="E6120" t="s">
        <v>12</v>
      </c>
      <c r="F6120" t="s">
        <v>10</v>
      </c>
      <c r="G6120">
        <v>1295</v>
      </c>
      <c r="H6120" t="str">
        <f t="shared" si="95"/>
        <v>Yuksek yas</v>
      </c>
    </row>
    <row r="6121" spans="1:8" x14ac:dyDescent="0.3">
      <c r="A6121">
        <v>206119</v>
      </c>
      <c r="B6121">
        <v>67</v>
      </c>
      <c r="C6121" t="s">
        <v>7</v>
      </c>
      <c r="D6121" t="s">
        <v>8</v>
      </c>
      <c r="E6121" t="s">
        <v>9</v>
      </c>
      <c r="F6121" t="s">
        <v>10</v>
      </c>
      <c r="G6121">
        <v>1067</v>
      </c>
      <c r="H6121" t="str">
        <f t="shared" si="95"/>
        <v>Yuksek yas</v>
      </c>
    </row>
    <row r="6122" spans="1:8" x14ac:dyDescent="0.3">
      <c r="A6122">
        <v>206120</v>
      </c>
      <c r="B6122">
        <v>77</v>
      </c>
      <c r="C6122" t="s">
        <v>13</v>
      </c>
      <c r="D6122" t="s">
        <v>8</v>
      </c>
      <c r="E6122" t="s">
        <v>12</v>
      </c>
      <c r="F6122" t="s">
        <v>10</v>
      </c>
      <c r="G6122">
        <v>1437</v>
      </c>
      <c r="H6122" t="str">
        <f t="shared" si="95"/>
        <v>Yuksek yas</v>
      </c>
    </row>
    <row r="6123" spans="1:8" x14ac:dyDescent="0.3">
      <c r="A6123">
        <v>206121</v>
      </c>
      <c r="B6123">
        <v>60</v>
      </c>
      <c r="C6123" t="s">
        <v>7</v>
      </c>
      <c r="D6123" t="s">
        <v>17</v>
      </c>
      <c r="E6123" t="s">
        <v>19</v>
      </c>
      <c r="F6123" t="s">
        <v>10</v>
      </c>
      <c r="G6123">
        <v>1531</v>
      </c>
      <c r="H6123" t="str">
        <f t="shared" si="95"/>
        <v>Yuksek yas</v>
      </c>
    </row>
    <row r="6124" spans="1:8" x14ac:dyDescent="0.3">
      <c r="A6124">
        <v>206122</v>
      </c>
      <c r="B6124">
        <v>54</v>
      </c>
      <c r="C6124" t="s">
        <v>7</v>
      </c>
      <c r="D6124" t="s">
        <v>20</v>
      </c>
      <c r="E6124" t="s">
        <v>15</v>
      </c>
      <c r="F6124" t="s">
        <v>10</v>
      </c>
      <c r="G6124">
        <v>1782</v>
      </c>
      <c r="H6124" t="str">
        <f t="shared" si="95"/>
        <v>Yuksek yas</v>
      </c>
    </row>
    <row r="6125" spans="1:8" x14ac:dyDescent="0.3">
      <c r="A6125">
        <v>206123</v>
      </c>
      <c r="B6125">
        <v>32</v>
      </c>
      <c r="C6125" t="s">
        <v>11</v>
      </c>
      <c r="D6125" t="s">
        <v>8</v>
      </c>
      <c r="E6125" t="s">
        <v>15</v>
      </c>
      <c r="F6125" t="s">
        <v>10</v>
      </c>
      <c r="G6125">
        <v>1604</v>
      </c>
      <c r="H6125" t="str">
        <f t="shared" si="95"/>
        <v>Kicik yas</v>
      </c>
    </row>
    <row r="6126" spans="1:8" x14ac:dyDescent="0.3">
      <c r="A6126">
        <v>206124</v>
      </c>
      <c r="B6126">
        <v>45</v>
      </c>
      <c r="C6126" t="s">
        <v>13</v>
      </c>
      <c r="D6126" t="s">
        <v>8</v>
      </c>
      <c r="E6126" t="s">
        <v>9</v>
      </c>
      <c r="F6126" t="s">
        <v>10</v>
      </c>
      <c r="G6126">
        <v>1132</v>
      </c>
      <c r="H6126" t="str">
        <f t="shared" si="95"/>
        <v>Orta yas</v>
      </c>
    </row>
    <row r="6127" spans="1:8" x14ac:dyDescent="0.3">
      <c r="A6127">
        <v>206125</v>
      </c>
      <c r="B6127">
        <v>35</v>
      </c>
      <c r="C6127" t="s">
        <v>13</v>
      </c>
      <c r="D6127" t="s">
        <v>17</v>
      </c>
      <c r="E6127" t="s">
        <v>15</v>
      </c>
      <c r="F6127" t="s">
        <v>10</v>
      </c>
      <c r="G6127">
        <v>1294</v>
      </c>
      <c r="H6127" t="str">
        <f t="shared" si="95"/>
        <v>Orta yas</v>
      </c>
    </row>
    <row r="6128" spans="1:8" x14ac:dyDescent="0.3">
      <c r="A6128">
        <v>206126</v>
      </c>
      <c r="B6128">
        <v>51</v>
      </c>
      <c r="C6128" t="s">
        <v>7</v>
      </c>
      <c r="D6128" t="s">
        <v>18</v>
      </c>
      <c r="E6128" t="s">
        <v>12</v>
      </c>
      <c r="F6128" t="s">
        <v>10</v>
      </c>
      <c r="G6128">
        <v>1295</v>
      </c>
      <c r="H6128" t="str">
        <f t="shared" si="95"/>
        <v>Yuksek yas</v>
      </c>
    </row>
    <row r="6129" spans="1:8" x14ac:dyDescent="0.3">
      <c r="A6129">
        <v>206127</v>
      </c>
      <c r="B6129">
        <v>39</v>
      </c>
      <c r="C6129" t="s">
        <v>16</v>
      </c>
      <c r="D6129" t="s">
        <v>20</v>
      </c>
      <c r="E6129" t="s">
        <v>19</v>
      </c>
      <c r="F6129" t="s">
        <v>10</v>
      </c>
      <c r="G6129">
        <v>1646</v>
      </c>
      <c r="H6129" t="str">
        <f t="shared" si="95"/>
        <v>Orta yas</v>
      </c>
    </row>
    <row r="6130" spans="1:8" x14ac:dyDescent="0.3">
      <c r="A6130">
        <v>206128</v>
      </c>
      <c r="B6130">
        <v>0</v>
      </c>
      <c r="C6130" t="s">
        <v>16</v>
      </c>
      <c r="D6130" t="s">
        <v>20</v>
      </c>
      <c r="E6130" t="s">
        <v>12</v>
      </c>
      <c r="F6130" t="s">
        <v>10</v>
      </c>
      <c r="G6130">
        <v>1967</v>
      </c>
      <c r="H6130" t="str">
        <f t="shared" si="95"/>
        <v>Bilinmir</v>
      </c>
    </row>
    <row r="6131" spans="1:8" x14ac:dyDescent="0.3">
      <c r="A6131">
        <v>206129</v>
      </c>
      <c r="B6131">
        <v>75</v>
      </c>
      <c r="C6131" t="s">
        <v>16</v>
      </c>
      <c r="D6131" t="s">
        <v>14</v>
      </c>
      <c r="E6131" t="s">
        <v>15</v>
      </c>
      <c r="F6131" t="s">
        <v>10</v>
      </c>
      <c r="G6131">
        <v>1863</v>
      </c>
      <c r="H6131" t="str">
        <f t="shared" si="95"/>
        <v>Yuksek yas</v>
      </c>
    </row>
    <row r="6132" spans="1:8" x14ac:dyDescent="0.3">
      <c r="A6132">
        <v>206130</v>
      </c>
      <c r="B6132">
        <v>74</v>
      </c>
      <c r="C6132" t="s">
        <v>16</v>
      </c>
      <c r="D6132" t="s">
        <v>21</v>
      </c>
      <c r="E6132" t="s">
        <v>19</v>
      </c>
      <c r="F6132" t="s">
        <v>10</v>
      </c>
      <c r="G6132">
        <v>1867</v>
      </c>
      <c r="H6132" t="str">
        <f t="shared" si="95"/>
        <v>Yuksek yas</v>
      </c>
    </row>
    <row r="6133" spans="1:8" x14ac:dyDescent="0.3">
      <c r="A6133">
        <v>206131</v>
      </c>
      <c r="B6133">
        <v>30</v>
      </c>
      <c r="C6133" t="s">
        <v>7</v>
      </c>
      <c r="D6133" t="s">
        <v>18</v>
      </c>
      <c r="E6133" t="s">
        <v>12</v>
      </c>
      <c r="F6133" t="s">
        <v>10</v>
      </c>
      <c r="G6133">
        <v>1032</v>
      </c>
      <c r="H6133" t="str">
        <f t="shared" si="95"/>
        <v>Kicik yas</v>
      </c>
    </row>
    <row r="6134" spans="1:8" x14ac:dyDescent="0.3">
      <c r="A6134">
        <v>206132</v>
      </c>
      <c r="B6134">
        <v>21</v>
      </c>
      <c r="C6134" t="s">
        <v>16</v>
      </c>
      <c r="D6134" t="s">
        <v>20</v>
      </c>
      <c r="E6134" t="s">
        <v>15</v>
      </c>
      <c r="F6134" t="s">
        <v>10</v>
      </c>
      <c r="G6134">
        <v>1373</v>
      </c>
      <c r="H6134" t="str">
        <f t="shared" si="95"/>
        <v>Kicik yas</v>
      </c>
    </row>
    <row r="6135" spans="1:8" x14ac:dyDescent="0.3">
      <c r="A6135">
        <v>206133</v>
      </c>
      <c r="B6135">
        <v>39</v>
      </c>
      <c r="C6135" t="s">
        <v>13</v>
      </c>
      <c r="D6135" t="s">
        <v>8</v>
      </c>
      <c r="E6135" t="s">
        <v>12</v>
      </c>
      <c r="F6135" t="s">
        <v>10</v>
      </c>
      <c r="G6135">
        <v>1804</v>
      </c>
      <c r="H6135" t="str">
        <f t="shared" si="95"/>
        <v>Orta yas</v>
      </c>
    </row>
    <row r="6136" spans="1:8" x14ac:dyDescent="0.3">
      <c r="A6136">
        <v>206134</v>
      </c>
      <c r="B6136">
        <v>24</v>
      </c>
      <c r="C6136" t="s">
        <v>11</v>
      </c>
      <c r="D6136" t="s">
        <v>21</v>
      </c>
      <c r="E6136" t="s">
        <v>15</v>
      </c>
      <c r="F6136" t="s">
        <v>10</v>
      </c>
      <c r="G6136">
        <v>1031</v>
      </c>
      <c r="H6136" t="str">
        <f t="shared" si="95"/>
        <v>Kicik yas</v>
      </c>
    </row>
    <row r="6137" spans="1:8" x14ac:dyDescent="0.3">
      <c r="A6137">
        <v>206135</v>
      </c>
      <c r="B6137">
        <v>78</v>
      </c>
      <c r="C6137" t="s">
        <v>7</v>
      </c>
      <c r="D6137" t="s">
        <v>21</v>
      </c>
      <c r="E6137" t="s">
        <v>12</v>
      </c>
      <c r="F6137" t="s">
        <v>10</v>
      </c>
      <c r="G6137">
        <v>1554</v>
      </c>
      <c r="H6137" t="str">
        <f t="shared" si="95"/>
        <v>Yuksek yas</v>
      </c>
    </row>
    <row r="6138" spans="1:8" x14ac:dyDescent="0.3">
      <c r="A6138">
        <v>206136</v>
      </c>
      <c r="B6138">
        <v>60</v>
      </c>
      <c r="C6138" t="s">
        <v>16</v>
      </c>
      <c r="D6138" t="s">
        <v>20</v>
      </c>
      <c r="E6138" t="s">
        <v>15</v>
      </c>
      <c r="F6138" t="s">
        <v>10</v>
      </c>
      <c r="G6138">
        <v>1958</v>
      </c>
      <c r="H6138" t="str">
        <f t="shared" si="95"/>
        <v>Yuksek yas</v>
      </c>
    </row>
    <row r="6139" spans="1:8" x14ac:dyDescent="0.3">
      <c r="A6139">
        <v>206137</v>
      </c>
      <c r="B6139">
        <v>71</v>
      </c>
      <c r="C6139" t="s">
        <v>16</v>
      </c>
      <c r="D6139" t="s">
        <v>20</v>
      </c>
      <c r="E6139" t="s">
        <v>12</v>
      </c>
      <c r="F6139" t="s">
        <v>10</v>
      </c>
      <c r="G6139">
        <v>1803</v>
      </c>
      <c r="H6139" t="str">
        <f t="shared" si="95"/>
        <v>Yuksek yas</v>
      </c>
    </row>
    <row r="6140" spans="1:8" x14ac:dyDescent="0.3">
      <c r="A6140">
        <v>206138</v>
      </c>
      <c r="B6140">
        <v>41</v>
      </c>
      <c r="C6140" t="s">
        <v>16</v>
      </c>
      <c r="D6140" t="s">
        <v>8</v>
      </c>
      <c r="E6140" t="s">
        <v>9</v>
      </c>
      <c r="F6140" t="s">
        <v>10</v>
      </c>
      <c r="G6140">
        <v>1865</v>
      </c>
      <c r="H6140" t="str">
        <f t="shared" si="95"/>
        <v>Orta yas</v>
      </c>
    </row>
    <row r="6141" spans="1:8" x14ac:dyDescent="0.3">
      <c r="A6141">
        <v>206139</v>
      </c>
      <c r="B6141">
        <v>21</v>
      </c>
      <c r="C6141" t="s">
        <v>16</v>
      </c>
      <c r="D6141" t="s">
        <v>21</v>
      </c>
      <c r="E6141" t="s">
        <v>15</v>
      </c>
      <c r="F6141" t="s">
        <v>10</v>
      </c>
      <c r="G6141">
        <v>1304</v>
      </c>
      <c r="H6141" t="str">
        <f t="shared" si="95"/>
        <v>Kicik yas</v>
      </c>
    </row>
    <row r="6142" spans="1:8" x14ac:dyDescent="0.3">
      <c r="A6142">
        <v>206140</v>
      </c>
      <c r="B6142">
        <v>45</v>
      </c>
      <c r="C6142" t="s">
        <v>7</v>
      </c>
      <c r="D6142" t="s">
        <v>8</v>
      </c>
      <c r="E6142" t="s">
        <v>19</v>
      </c>
      <c r="F6142" t="s">
        <v>10</v>
      </c>
      <c r="G6142">
        <v>1792</v>
      </c>
      <c r="H6142" t="str">
        <f t="shared" si="95"/>
        <v>Orta yas</v>
      </c>
    </row>
    <row r="6143" spans="1:8" x14ac:dyDescent="0.3">
      <c r="A6143">
        <v>206141</v>
      </c>
      <c r="B6143">
        <v>32</v>
      </c>
      <c r="C6143" t="s">
        <v>16</v>
      </c>
      <c r="D6143" t="s">
        <v>18</v>
      </c>
      <c r="E6143" t="s">
        <v>19</v>
      </c>
      <c r="F6143" t="s">
        <v>10</v>
      </c>
      <c r="G6143">
        <v>1107</v>
      </c>
      <c r="H6143" t="str">
        <f t="shared" si="95"/>
        <v>Kicik yas</v>
      </c>
    </row>
    <row r="6144" spans="1:8" x14ac:dyDescent="0.3">
      <c r="A6144">
        <v>206142</v>
      </c>
      <c r="B6144">
        <v>18</v>
      </c>
      <c r="C6144" t="s">
        <v>7</v>
      </c>
      <c r="D6144" t="s">
        <v>8</v>
      </c>
      <c r="E6144" t="s">
        <v>19</v>
      </c>
      <c r="F6144" t="s">
        <v>10</v>
      </c>
      <c r="G6144">
        <v>1095</v>
      </c>
      <c r="H6144" t="str">
        <f t="shared" si="95"/>
        <v>Kicik yas</v>
      </c>
    </row>
    <row r="6145" spans="1:8" x14ac:dyDescent="0.3">
      <c r="A6145">
        <v>206143</v>
      </c>
      <c r="B6145">
        <v>72</v>
      </c>
      <c r="C6145" t="s">
        <v>16</v>
      </c>
      <c r="D6145" t="s">
        <v>21</v>
      </c>
      <c r="E6145" t="s">
        <v>15</v>
      </c>
      <c r="F6145" t="s">
        <v>10</v>
      </c>
      <c r="G6145">
        <v>1065</v>
      </c>
      <c r="H6145" t="str">
        <f t="shared" si="95"/>
        <v>Yuksek yas</v>
      </c>
    </row>
    <row r="6146" spans="1:8" x14ac:dyDescent="0.3">
      <c r="A6146">
        <v>206144</v>
      </c>
      <c r="B6146">
        <v>20</v>
      </c>
      <c r="C6146" t="s">
        <v>16</v>
      </c>
      <c r="D6146" t="s">
        <v>14</v>
      </c>
      <c r="E6146" t="s">
        <v>12</v>
      </c>
      <c r="F6146" t="s">
        <v>10</v>
      </c>
      <c r="G6146">
        <v>1520</v>
      </c>
      <c r="H6146" t="str">
        <f t="shared" ref="H6146:H6209" si="96">IF(B6146=0, "Bilinmir",
    IF(AND(B6146&gt;0, B6146&lt;35), "Kicik yas",
        IF(AND(B6146&gt;=35, B6146&lt;50), "Orta yas",
            "Yuksek yas"
        )
    )
)</f>
        <v>Kicik yas</v>
      </c>
    </row>
    <row r="6147" spans="1:8" x14ac:dyDescent="0.3">
      <c r="A6147">
        <v>206145</v>
      </c>
      <c r="B6147">
        <v>31</v>
      </c>
      <c r="C6147" t="s">
        <v>13</v>
      </c>
      <c r="D6147" t="s">
        <v>18</v>
      </c>
      <c r="E6147" t="s">
        <v>9</v>
      </c>
      <c r="F6147" t="s">
        <v>10</v>
      </c>
      <c r="G6147">
        <v>1229</v>
      </c>
      <c r="H6147" t="str">
        <f t="shared" si="96"/>
        <v>Kicik yas</v>
      </c>
    </row>
    <row r="6148" spans="1:8" x14ac:dyDescent="0.3">
      <c r="A6148">
        <v>206146</v>
      </c>
      <c r="B6148">
        <v>55</v>
      </c>
      <c r="C6148" t="s">
        <v>7</v>
      </c>
      <c r="D6148" t="s">
        <v>17</v>
      </c>
      <c r="E6148" t="s">
        <v>19</v>
      </c>
      <c r="F6148" t="s">
        <v>10</v>
      </c>
      <c r="G6148">
        <v>1732</v>
      </c>
      <c r="H6148" t="str">
        <f t="shared" si="96"/>
        <v>Yuksek yas</v>
      </c>
    </row>
    <row r="6149" spans="1:8" x14ac:dyDescent="0.3">
      <c r="A6149">
        <v>206147</v>
      </c>
      <c r="B6149">
        <v>67</v>
      </c>
      <c r="C6149" t="s">
        <v>13</v>
      </c>
      <c r="D6149" t="s">
        <v>14</v>
      </c>
      <c r="E6149" t="s">
        <v>9</v>
      </c>
      <c r="F6149" t="s">
        <v>10</v>
      </c>
      <c r="G6149">
        <v>1357</v>
      </c>
      <c r="H6149" t="str">
        <f t="shared" si="96"/>
        <v>Yuksek yas</v>
      </c>
    </row>
    <row r="6150" spans="1:8" x14ac:dyDescent="0.3">
      <c r="A6150">
        <v>206148</v>
      </c>
      <c r="B6150">
        <v>74</v>
      </c>
      <c r="C6150" t="s">
        <v>7</v>
      </c>
      <c r="D6150" t="s">
        <v>8</v>
      </c>
      <c r="E6150" t="s">
        <v>15</v>
      </c>
      <c r="F6150" t="s">
        <v>10</v>
      </c>
      <c r="G6150">
        <v>1401</v>
      </c>
      <c r="H6150" t="str">
        <f t="shared" si="96"/>
        <v>Yuksek yas</v>
      </c>
    </row>
    <row r="6151" spans="1:8" x14ac:dyDescent="0.3">
      <c r="A6151">
        <v>206149</v>
      </c>
      <c r="B6151">
        <v>18</v>
      </c>
      <c r="C6151" t="s">
        <v>11</v>
      </c>
      <c r="D6151" t="s">
        <v>20</v>
      </c>
      <c r="E6151" t="s">
        <v>15</v>
      </c>
      <c r="F6151" t="s">
        <v>10</v>
      </c>
      <c r="G6151">
        <v>1789</v>
      </c>
      <c r="H6151" t="str">
        <f t="shared" si="96"/>
        <v>Kicik yas</v>
      </c>
    </row>
    <row r="6152" spans="1:8" x14ac:dyDescent="0.3">
      <c r="A6152">
        <v>206150</v>
      </c>
      <c r="B6152">
        <v>55</v>
      </c>
      <c r="C6152" t="s">
        <v>16</v>
      </c>
      <c r="D6152" t="s">
        <v>20</v>
      </c>
      <c r="E6152" t="s">
        <v>9</v>
      </c>
      <c r="F6152" t="s">
        <v>10</v>
      </c>
      <c r="G6152">
        <v>1098</v>
      </c>
      <c r="H6152" t="str">
        <f t="shared" si="96"/>
        <v>Yuksek yas</v>
      </c>
    </row>
    <row r="6153" spans="1:8" x14ac:dyDescent="0.3">
      <c r="A6153">
        <v>206151</v>
      </c>
      <c r="B6153">
        <v>55</v>
      </c>
      <c r="C6153" t="s">
        <v>7</v>
      </c>
      <c r="D6153" t="s">
        <v>20</v>
      </c>
      <c r="E6153" t="s">
        <v>12</v>
      </c>
      <c r="F6153" t="s">
        <v>10</v>
      </c>
      <c r="G6153">
        <v>1270</v>
      </c>
      <c r="H6153" t="str">
        <f t="shared" si="96"/>
        <v>Yuksek yas</v>
      </c>
    </row>
    <row r="6154" spans="1:8" x14ac:dyDescent="0.3">
      <c r="A6154">
        <v>206152</v>
      </c>
      <c r="B6154">
        <v>38</v>
      </c>
      <c r="C6154" t="s">
        <v>13</v>
      </c>
      <c r="D6154" t="s">
        <v>21</v>
      </c>
      <c r="E6154" t="s">
        <v>19</v>
      </c>
      <c r="F6154" t="s">
        <v>10</v>
      </c>
      <c r="G6154">
        <v>1774</v>
      </c>
      <c r="H6154" t="str">
        <f t="shared" si="96"/>
        <v>Orta yas</v>
      </c>
    </row>
    <row r="6155" spans="1:8" x14ac:dyDescent="0.3">
      <c r="A6155">
        <v>206153</v>
      </c>
      <c r="B6155">
        <v>65</v>
      </c>
      <c r="C6155" t="s">
        <v>7</v>
      </c>
      <c r="D6155" t="s">
        <v>20</v>
      </c>
      <c r="E6155" t="s">
        <v>15</v>
      </c>
      <c r="F6155" t="s">
        <v>10</v>
      </c>
      <c r="G6155">
        <v>1908</v>
      </c>
      <c r="H6155" t="str">
        <f t="shared" si="96"/>
        <v>Yuksek yas</v>
      </c>
    </row>
    <row r="6156" spans="1:8" x14ac:dyDescent="0.3">
      <c r="A6156">
        <v>206154</v>
      </c>
      <c r="B6156">
        <v>46</v>
      </c>
      <c r="C6156" t="s">
        <v>7</v>
      </c>
      <c r="D6156" t="s">
        <v>20</v>
      </c>
      <c r="E6156" t="s">
        <v>19</v>
      </c>
      <c r="F6156" t="s">
        <v>10</v>
      </c>
      <c r="G6156">
        <v>1361</v>
      </c>
      <c r="H6156" t="str">
        <f t="shared" si="96"/>
        <v>Orta yas</v>
      </c>
    </row>
    <row r="6157" spans="1:8" x14ac:dyDescent="0.3">
      <c r="A6157">
        <v>206155</v>
      </c>
      <c r="B6157">
        <v>22</v>
      </c>
      <c r="C6157" t="s">
        <v>16</v>
      </c>
      <c r="D6157" t="s">
        <v>20</v>
      </c>
      <c r="E6157" t="s">
        <v>9</v>
      </c>
      <c r="F6157" t="s">
        <v>10</v>
      </c>
      <c r="G6157">
        <v>1163</v>
      </c>
      <c r="H6157" t="str">
        <f t="shared" si="96"/>
        <v>Kicik yas</v>
      </c>
    </row>
    <row r="6158" spans="1:8" x14ac:dyDescent="0.3">
      <c r="A6158">
        <v>206156</v>
      </c>
      <c r="B6158">
        <v>66</v>
      </c>
      <c r="C6158" t="s">
        <v>13</v>
      </c>
      <c r="D6158" t="s">
        <v>21</v>
      </c>
      <c r="E6158" t="s">
        <v>12</v>
      </c>
      <c r="F6158" t="s">
        <v>10</v>
      </c>
      <c r="G6158">
        <v>1527</v>
      </c>
      <c r="H6158" t="str">
        <f t="shared" si="96"/>
        <v>Yuksek yas</v>
      </c>
    </row>
    <row r="6159" spans="1:8" x14ac:dyDescent="0.3">
      <c r="A6159">
        <v>206157</v>
      </c>
      <c r="B6159">
        <v>0</v>
      </c>
      <c r="C6159" t="s">
        <v>7</v>
      </c>
      <c r="D6159" t="s">
        <v>17</v>
      </c>
      <c r="E6159" t="s">
        <v>19</v>
      </c>
      <c r="F6159" t="s">
        <v>10</v>
      </c>
      <c r="G6159">
        <v>1168</v>
      </c>
      <c r="H6159" t="str">
        <f t="shared" si="96"/>
        <v>Bilinmir</v>
      </c>
    </row>
    <row r="6160" spans="1:8" x14ac:dyDescent="0.3">
      <c r="A6160">
        <v>206158</v>
      </c>
      <c r="B6160">
        <v>45</v>
      </c>
      <c r="C6160" t="s">
        <v>13</v>
      </c>
      <c r="D6160" t="s">
        <v>14</v>
      </c>
      <c r="E6160" t="s">
        <v>19</v>
      </c>
      <c r="F6160" t="s">
        <v>10</v>
      </c>
      <c r="G6160">
        <v>1020</v>
      </c>
      <c r="H6160" t="str">
        <f t="shared" si="96"/>
        <v>Orta yas</v>
      </c>
    </row>
    <row r="6161" spans="1:8" x14ac:dyDescent="0.3">
      <c r="A6161">
        <v>206159</v>
      </c>
      <c r="B6161">
        <v>38</v>
      </c>
      <c r="C6161" t="s">
        <v>13</v>
      </c>
      <c r="D6161" t="s">
        <v>14</v>
      </c>
      <c r="E6161" t="s">
        <v>12</v>
      </c>
      <c r="F6161" t="s">
        <v>10</v>
      </c>
      <c r="G6161">
        <v>1539</v>
      </c>
      <c r="H6161" t="str">
        <f t="shared" si="96"/>
        <v>Orta yas</v>
      </c>
    </row>
    <row r="6162" spans="1:8" x14ac:dyDescent="0.3">
      <c r="A6162">
        <v>206160</v>
      </c>
      <c r="B6162">
        <v>67</v>
      </c>
      <c r="C6162" t="s">
        <v>7</v>
      </c>
      <c r="D6162" t="s">
        <v>14</v>
      </c>
      <c r="E6162" t="s">
        <v>15</v>
      </c>
      <c r="F6162" t="s">
        <v>10</v>
      </c>
      <c r="G6162">
        <v>1841</v>
      </c>
      <c r="H6162" t="str">
        <f t="shared" si="96"/>
        <v>Yuksek yas</v>
      </c>
    </row>
    <row r="6163" spans="1:8" x14ac:dyDescent="0.3">
      <c r="A6163">
        <v>206161</v>
      </c>
      <c r="B6163">
        <v>24</v>
      </c>
      <c r="C6163" t="s">
        <v>13</v>
      </c>
      <c r="D6163" t="s">
        <v>20</v>
      </c>
      <c r="E6163" t="s">
        <v>12</v>
      </c>
      <c r="F6163" t="s">
        <v>10</v>
      </c>
      <c r="G6163">
        <v>1594</v>
      </c>
      <c r="H6163" t="str">
        <f t="shared" si="96"/>
        <v>Kicik yas</v>
      </c>
    </row>
    <row r="6164" spans="1:8" x14ac:dyDescent="0.3">
      <c r="A6164">
        <v>206162</v>
      </c>
      <c r="B6164">
        <v>20</v>
      </c>
      <c r="C6164" t="s">
        <v>16</v>
      </c>
      <c r="D6164" t="s">
        <v>18</v>
      </c>
      <c r="E6164" t="s">
        <v>19</v>
      </c>
      <c r="F6164" t="s">
        <v>10</v>
      </c>
      <c r="G6164">
        <v>1784</v>
      </c>
      <c r="H6164" t="str">
        <f t="shared" si="96"/>
        <v>Kicik yas</v>
      </c>
    </row>
    <row r="6165" spans="1:8" x14ac:dyDescent="0.3">
      <c r="A6165">
        <v>206163</v>
      </c>
      <c r="B6165">
        <v>62</v>
      </c>
      <c r="C6165" t="s">
        <v>16</v>
      </c>
      <c r="D6165" t="s">
        <v>20</v>
      </c>
      <c r="E6165" t="s">
        <v>15</v>
      </c>
      <c r="F6165" t="s">
        <v>10</v>
      </c>
      <c r="G6165">
        <v>1832</v>
      </c>
      <c r="H6165" t="str">
        <f t="shared" si="96"/>
        <v>Yuksek yas</v>
      </c>
    </row>
    <row r="6166" spans="1:8" x14ac:dyDescent="0.3">
      <c r="A6166">
        <v>206164</v>
      </c>
      <c r="B6166">
        <v>64</v>
      </c>
      <c r="C6166" t="s">
        <v>16</v>
      </c>
      <c r="D6166" t="s">
        <v>8</v>
      </c>
      <c r="E6166" t="s">
        <v>9</v>
      </c>
      <c r="F6166" t="s">
        <v>10</v>
      </c>
      <c r="G6166">
        <v>1396</v>
      </c>
      <c r="H6166" t="str">
        <f t="shared" si="96"/>
        <v>Yuksek yas</v>
      </c>
    </row>
    <row r="6167" spans="1:8" x14ac:dyDescent="0.3">
      <c r="A6167">
        <v>206165</v>
      </c>
      <c r="B6167">
        <v>37</v>
      </c>
      <c r="C6167" t="s">
        <v>11</v>
      </c>
      <c r="D6167" t="s">
        <v>20</v>
      </c>
      <c r="E6167" t="s">
        <v>9</v>
      </c>
      <c r="F6167" t="s">
        <v>10</v>
      </c>
      <c r="G6167">
        <v>1035</v>
      </c>
      <c r="H6167" t="str">
        <f t="shared" si="96"/>
        <v>Orta yas</v>
      </c>
    </row>
    <row r="6168" spans="1:8" x14ac:dyDescent="0.3">
      <c r="A6168">
        <v>206166</v>
      </c>
      <c r="B6168">
        <v>36</v>
      </c>
      <c r="C6168" t="s">
        <v>13</v>
      </c>
      <c r="D6168" t="s">
        <v>21</v>
      </c>
      <c r="E6168" t="s">
        <v>19</v>
      </c>
      <c r="F6168" t="s">
        <v>10</v>
      </c>
      <c r="G6168">
        <v>1494</v>
      </c>
      <c r="H6168" t="str">
        <f t="shared" si="96"/>
        <v>Orta yas</v>
      </c>
    </row>
    <row r="6169" spans="1:8" x14ac:dyDescent="0.3">
      <c r="A6169">
        <v>206167</v>
      </c>
      <c r="B6169">
        <v>52</v>
      </c>
      <c r="C6169" t="s">
        <v>16</v>
      </c>
      <c r="D6169" t="s">
        <v>18</v>
      </c>
      <c r="E6169" t="s">
        <v>9</v>
      </c>
      <c r="F6169" t="s">
        <v>10</v>
      </c>
      <c r="G6169">
        <v>1313</v>
      </c>
      <c r="H6169" t="str">
        <f t="shared" si="96"/>
        <v>Yuksek yas</v>
      </c>
    </row>
    <row r="6170" spans="1:8" x14ac:dyDescent="0.3">
      <c r="A6170">
        <v>206168</v>
      </c>
      <c r="B6170">
        <v>21</v>
      </c>
      <c r="C6170" t="s">
        <v>7</v>
      </c>
      <c r="D6170" t="s">
        <v>18</v>
      </c>
      <c r="E6170" t="s">
        <v>19</v>
      </c>
      <c r="F6170" t="s">
        <v>10</v>
      </c>
      <c r="G6170">
        <v>1489</v>
      </c>
      <c r="H6170" t="str">
        <f t="shared" si="96"/>
        <v>Kicik yas</v>
      </c>
    </row>
    <row r="6171" spans="1:8" x14ac:dyDescent="0.3">
      <c r="A6171">
        <v>206169</v>
      </c>
      <c r="B6171">
        <v>22</v>
      </c>
      <c r="C6171" t="s">
        <v>16</v>
      </c>
      <c r="D6171" t="s">
        <v>14</v>
      </c>
      <c r="E6171" t="s">
        <v>9</v>
      </c>
      <c r="F6171" t="s">
        <v>10</v>
      </c>
      <c r="G6171">
        <v>1275</v>
      </c>
      <c r="H6171" t="str">
        <f t="shared" si="96"/>
        <v>Kicik yas</v>
      </c>
    </row>
    <row r="6172" spans="1:8" x14ac:dyDescent="0.3">
      <c r="A6172">
        <v>206170</v>
      </c>
      <c r="B6172">
        <v>18</v>
      </c>
      <c r="C6172" t="s">
        <v>7</v>
      </c>
      <c r="D6172" t="s">
        <v>21</v>
      </c>
      <c r="E6172" t="s">
        <v>19</v>
      </c>
      <c r="F6172" t="s">
        <v>10</v>
      </c>
      <c r="G6172">
        <v>1232</v>
      </c>
      <c r="H6172" t="str">
        <f t="shared" si="96"/>
        <v>Kicik yas</v>
      </c>
    </row>
    <row r="6173" spans="1:8" x14ac:dyDescent="0.3">
      <c r="A6173">
        <v>206171</v>
      </c>
      <c r="B6173">
        <v>21</v>
      </c>
      <c r="C6173" t="s">
        <v>11</v>
      </c>
      <c r="D6173" t="s">
        <v>17</v>
      </c>
      <c r="E6173" t="s">
        <v>15</v>
      </c>
      <c r="F6173" t="s">
        <v>10</v>
      </c>
      <c r="G6173">
        <v>1615</v>
      </c>
      <c r="H6173" t="str">
        <f t="shared" si="96"/>
        <v>Kicik yas</v>
      </c>
    </row>
    <row r="6174" spans="1:8" x14ac:dyDescent="0.3">
      <c r="A6174">
        <v>206172</v>
      </c>
      <c r="B6174">
        <v>29</v>
      </c>
      <c r="C6174" t="s">
        <v>16</v>
      </c>
      <c r="D6174" t="s">
        <v>21</v>
      </c>
      <c r="E6174" t="s">
        <v>9</v>
      </c>
      <c r="F6174" t="s">
        <v>10</v>
      </c>
      <c r="G6174">
        <v>1435</v>
      </c>
      <c r="H6174" t="str">
        <f t="shared" si="96"/>
        <v>Kicik yas</v>
      </c>
    </row>
    <row r="6175" spans="1:8" x14ac:dyDescent="0.3">
      <c r="A6175">
        <v>206173</v>
      </c>
      <c r="B6175">
        <v>77</v>
      </c>
      <c r="C6175" t="s">
        <v>16</v>
      </c>
      <c r="D6175" t="s">
        <v>14</v>
      </c>
      <c r="E6175" t="s">
        <v>15</v>
      </c>
      <c r="F6175" t="s">
        <v>10</v>
      </c>
      <c r="G6175">
        <v>1005</v>
      </c>
      <c r="H6175" t="str">
        <f t="shared" si="96"/>
        <v>Yuksek yas</v>
      </c>
    </row>
    <row r="6176" spans="1:8" x14ac:dyDescent="0.3">
      <c r="A6176">
        <v>206174</v>
      </c>
      <c r="B6176">
        <v>44</v>
      </c>
      <c r="C6176" t="s">
        <v>13</v>
      </c>
      <c r="D6176" t="s">
        <v>8</v>
      </c>
      <c r="E6176" t="s">
        <v>19</v>
      </c>
      <c r="F6176" t="s">
        <v>10</v>
      </c>
      <c r="G6176">
        <v>1534</v>
      </c>
      <c r="H6176" t="str">
        <f t="shared" si="96"/>
        <v>Orta yas</v>
      </c>
    </row>
    <row r="6177" spans="1:8" x14ac:dyDescent="0.3">
      <c r="A6177">
        <v>206175</v>
      </c>
      <c r="B6177">
        <v>73</v>
      </c>
      <c r="C6177" t="s">
        <v>7</v>
      </c>
      <c r="D6177" t="s">
        <v>18</v>
      </c>
      <c r="E6177" t="s">
        <v>9</v>
      </c>
      <c r="F6177" t="s">
        <v>10</v>
      </c>
      <c r="G6177">
        <v>1681</v>
      </c>
      <c r="H6177" t="str">
        <f t="shared" si="96"/>
        <v>Yuksek yas</v>
      </c>
    </row>
    <row r="6178" spans="1:8" x14ac:dyDescent="0.3">
      <c r="A6178">
        <v>206176</v>
      </c>
      <c r="B6178">
        <v>59</v>
      </c>
      <c r="C6178" t="s">
        <v>16</v>
      </c>
      <c r="D6178" t="s">
        <v>8</v>
      </c>
      <c r="E6178" t="s">
        <v>19</v>
      </c>
      <c r="F6178" t="s">
        <v>10</v>
      </c>
      <c r="G6178">
        <v>1663</v>
      </c>
      <c r="H6178" t="str">
        <f t="shared" si="96"/>
        <v>Yuksek yas</v>
      </c>
    </row>
    <row r="6179" spans="1:8" x14ac:dyDescent="0.3">
      <c r="A6179">
        <v>206177</v>
      </c>
      <c r="B6179">
        <v>40</v>
      </c>
      <c r="C6179" t="s">
        <v>13</v>
      </c>
      <c r="D6179" t="s">
        <v>8</v>
      </c>
      <c r="E6179" t="s">
        <v>9</v>
      </c>
      <c r="F6179" t="s">
        <v>10</v>
      </c>
      <c r="G6179">
        <v>1243</v>
      </c>
      <c r="H6179" t="str">
        <f t="shared" si="96"/>
        <v>Orta yas</v>
      </c>
    </row>
    <row r="6180" spans="1:8" x14ac:dyDescent="0.3">
      <c r="A6180">
        <v>206178</v>
      </c>
      <c r="B6180">
        <v>42</v>
      </c>
      <c r="C6180" t="s">
        <v>16</v>
      </c>
      <c r="D6180" t="s">
        <v>17</v>
      </c>
      <c r="E6180" t="s">
        <v>15</v>
      </c>
      <c r="F6180" t="s">
        <v>10</v>
      </c>
      <c r="G6180">
        <v>1240</v>
      </c>
      <c r="H6180" t="str">
        <f t="shared" si="96"/>
        <v>Orta yas</v>
      </c>
    </row>
    <row r="6181" spans="1:8" x14ac:dyDescent="0.3">
      <c r="A6181">
        <v>206179</v>
      </c>
      <c r="B6181">
        <v>38</v>
      </c>
      <c r="C6181" t="s">
        <v>16</v>
      </c>
      <c r="D6181" t="s">
        <v>20</v>
      </c>
      <c r="E6181" t="s">
        <v>19</v>
      </c>
      <c r="F6181" t="s">
        <v>10</v>
      </c>
      <c r="G6181">
        <v>1772</v>
      </c>
      <c r="H6181" t="str">
        <f t="shared" si="96"/>
        <v>Orta yas</v>
      </c>
    </row>
    <row r="6182" spans="1:8" x14ac:dyDescent="0.3">
      <c r="A6182">
        <v>206180</v>
      </c>
      <c r="B6182">
        <v>78</v>
      </c>
      <c r="C6182" t="s">
        <v>16</v>
      </c>
      <c r="D6182" t="s">
        <v>18</v>
      </c>
      <c r="E6182" t="s">
        <v>19</v>
      </c>
      <c r="F6182" t="s">
        <v>10</v>
      </c>
      <c r="G6182">
        <v>1927</v>
      </c>
      <c r="H6182" t="str">
        <f t="shared" si="96"/>
        <v>Yuksek yas</v>
      </c>
    </row>
    <row r="6183" spans="1:8" x14ac:dyDescent="0.3">
      <c r="A6183">
        <v>206181</v>
      </c>
      <c r="B6183">
        <v>75</v>
      </c>
      <c r="C6183" t="s">
        <v>7</v>
      </c>
      <c r="D6183" t="s">
        <v>18</v>
      </c>
      <c r="E6183" t="s">
        <v>19</v>
      </c>
      <c r="F6183" t="s">
        <v>10</v>
      </c>
      <c r="G6183">
        <v>1557</v>
      </c>
      <c r="H6183" t="str">
        <f t="shared" si="96"/>
        <v>Yuksek yas</v>
      </c>
    </row>
    <row r="6184" spans="1:8" x14ac:dyDescent="0.3">
      <c r="A6184">
        <v>206182</v>
      </c>
      <c r="B6184">
        <v>69</v>
      </c>
      <c r="C6184" t="s">
        <v>16</v>
      </c>
      <c r="D6184" t="s">
        <v>17</v>
      </c>
      <c r="E6184" t="s">
        <v>19</v>
      </c>
      <c r="F6184" t="s">
        <v>10</v>
      </c>
      <c r="G6184">
        <v>1272</v>
      </c>
      <c r="H6184" t="str">
        <f t="shared" si="96"/>
        <v>Yuksek yas</v>
      </c>
    </row>
    <row r="6185" spans="1:8" x14ac:dyDescent="0.3">
      <c r="A6185">
        <v>206183</v>
      </c>
      <c r="B6185">
        <v>41</v>
      </c>
      <c r="C6185" t="s">
        <v>13</v>
      </c>
      <c r="D6185" t="s">
        <v>21</v>
      </c>
      <c r="E6185" t="s">
        <v>15</v>
      </c>
      <c r="F6185" t="s">
        <v>10</v>
      </c>
      <c r="G6185">
        <v>1074</v>
      </c>
      <c r="H6185" t="str">
        <f t="shared" si="96"/>
        <v>Orta yas</v>
      </c>
    </row>
    <row r="6186" spans="1:8" x14ac:dyDescent="0.3">
      <c r="A6186">
        <v>206184</v>
      </c>
      <c r="B6186">
        <v>42</v>
      </c>
      <c r="C6186" t="s">
        <v>16</v>
      </c>
      <c r="D6186" t="s">
        <v>20</v>
      </c>
      <c r="E6186" t="s">
        <v>15</v>
      </c>
      <c r="F6186" t="s">
        <v>10</v>
      </c>
      <c r="G6186">
        <v>1282</v>
      </c>
      <c r="H6186" t="str">
        <f t="shared" si="96"/>
        <v>Orta yas</v>
      </c>
    </row>
    <row r="6187" spans="1:8" x14ac:dyDescent="0.3">
      <c r="A6187">
        <v>206185</v>
      </c>
      <c r="B6187">
        <v>0</v>
      </c>
      <c r="C6187" t="s">
        <v>16</v>
      </c>
      <c r="D6187" t="s">
        <v>8</v>
      </c>
      <c r="E6187" t="s">
        <v>19</v>
      </c>
      <c r="F6187" t="s">
        <v>10</v>
      </c>
      <c r="G6187">
        <v>1707</v>
      </c>
      <c r="H6187" t="str">
        <f t="shared" si="96"/>
        <v>Bilinmir</v>
      </c>
    </row>
    <row r="6188" spans="1:8" x14ac:dyDescent="0.3">
      <c r="A6188">
        <v>206186</v>
      </c>
      <c r="B6188">
        <v>72</v>
      </c>
      <c r="C6188" t="s">
        <v>13</v>
      </c>
      <c r="D6188" t="s">
        <v>8</v>
      </c>
      <c r="E6188" t="s">
        <v>19</v>
      </c>
      <c r="F6188" t="s">
        <v>10</v>
      </c>
      <c r="G6188">
        <v>1534</v>
      </c>
      <c r="H6188" t="str">
        <f t="shared" si="96"/>
        <v>Yuksek yas</v>
      </c>
    </row>
    <row r="6189" spans="1:8" x14ac:dyDescent="0.3">
      <c r="A6189">
        <v>206187</v>
      </c>
      <c r="B6189">
        <v>63</v>
      </c>
      <c r="C6189" t="s">
        <v>13</v>
      </c>
      <c r="D6189" t="s">
        <v>8</v>
      </c>
      <c r="E6189" t="s">
        <v>9</v>
      </c>
      <c r="F6189" t="s">
        <v>10</v>
      </c>
      <c r="G6189">
        <v>1086</v>
      </c>
      <c r="H6189" t="str">
        <f t="shared" si="96"/>
        <v>Yuksek yas</v>
      </c>
    </row>
    <row r="6190" spans="1:8" x14ac:dyDescent="0.3">
      <c r="A6190">
        <v>206188</v>
      </c>
      <c r="B6190">
        <v>49</v>
      </c>
      <c r="C6190" t="s">
        <v>7</v>
      </c>
      <c r="D6190" t="s">
        <v>20</v>
      </c>
      <c r="E6190" t="s">
        <v>15</v>
      </c>
      <c r="F6190" t="s">
        <v>10</v>
      </c>
      <c r="G6190">
        <v>1880</v>
      </c>
      <c r="H6190" t="str">
        <f t="shared" si="96"/>
        <v>Orta yas</v>
      </c>
    </row>
    <row r="6191" spans="1:8" x14ac:dyDescent="0.3">
      <c r="A6191">
        <v>206189</v>
      </c>
      <c r="B6191">
        <v>72</v>
      </c>
      <c r="C6191" t="s">
        <v>7</v>
      </c>
      <c r="D6191" t="s">
        <v>8</v>
      </c>
      <c r="E6191" t="s">
        <v>19</v>
      </c>
      <c r="F6191" t="s">
        <v>10</v>
      </c>
      <c r="G6191">
        <v>1632</v>
      </c>
      <c r="H6191" t="str">
        <f t="shared" si="96"/>
        <v>Yuksek yas</v>
      </c>
    </row>
    <row r="6192" spans="1:8" x14ac:dyDescent="0.3">
      <c r="A6192">
        <v>206190</v>
      </c>
      <c r="B6192">
        <v>49</v>
      </c>
      <c r="C6192" t="s">
        <v>7</v>
      </c>
      <c r="D6192" t="s">
        <v>8</v>
      </c>
      <c r="E6192" t="s">
        <v>19</v>
      </c>
      <c r="F6192" t="s">
        <v>10</v>
      </c>
      <c r="G6192">
        <v>1929</v>
      </c>
      <c r="H6192" t="str">
        <f t="shared" si="96"/>
        <v>Orta yas</v>
      </c>
    </row>
    <row r="6193" spans="1:8" x14ac:dyDescent="0.3">
      <c r="A6193">
        <v>206191</v>
      </c>
      <c r="B6193">
        <v>22</v>
      </c>
      <c r="C6193" t="s">
        <v>7</v>
      </c>
      <c r="D6193" t="s">
        <v>18</v>
      </c>
      <c r="E6193" t="s">
        <v>12</v>
      </c>
      <c r="F6193" t="s">
        <v>10</v>
      </c>
      <c r="G6193">
        <v>1148</v>
      </c>
      <c r="H6193" t="str">
        <f t="shared" si="96"/>
        <v>Kicik yas</v>
      </c>
    </row>
    <row r="6194" spans="1:8" x14ac:dyDescent="0.3">
      <c r="A6194">
        <v>206192</v>
      </c>
      <c r="B6194">
        <v>53</v>
      </c>
      <c r="C6194" t="s">
        <v>13</v>
      </c>
      <c r="D6194" t="s">
        <v>20</v>
      </c>
      <c r="E6194" t="s">
        <v>9</v>
      </c>
      <c r="F6194" t="s">
        <v>10</v>
      </c>
      <c r="G6194">
        <v>1149</v>
      </c>
      <c r="H6194" t="str">
        <f t="shared" si="96"/>
        <v>Yuksek yas</v>
      </c>
    </row>
    <row r="6195" spans="1:8" x14ac:dyDescent="0.3">
      <c r="A6195">
        <v>206193</v>
      </c>
      <c r="B6195">
        <v>63</v>
      </c>
      <c r="C6195" t="s">
        <v>16</v>
      </c>
      <c r="D6195" t="s">
        <v>8</v>
      </c>
      <c r="E6195" t="s">
        <v>15</v>
      </c>
      <c r="F6195" t="s">
        <v>10</v>
      </c>
      <c r="G6195">
        <v>1576</v>
      </c>
      <c r="H6195" t="str">
        <f t="shared" si="96"/>
        <v>Yuksek yas</v>
      </c>
    </row>
    <row r="6196" spans="1:8" x14ac:dyDescent="0.3">
      <c r="A6196">
        <v>206194</v>
      </c>
      <c r="B6196">
        <v>59</v>
      </c>
      <c r="C6196" t="s">
        <v>16</v>
      </c>
      <c r="D6196" t="s">
        <v>18</v>
      </c>
      <c r="E6196" t="s">
        <v>15</v>
      </c>
      <c r="F6196" t="s">
        <v>10</v>
      </c>
      <c r="G6196">
        <v>1159</v>
      </c>
      <c r="H6196" t="str">
        <f t="shared" si="96"/>
        <v>Yuksek yas</v>
      </c>
    </row>
    <row r="6197" spans="1:8" x14ac:dyDescent="0.3">
      <c r="A6197">
        <v>206195</v>
      </c>
      <c r="B6197">
        <v>66</v>
      </c>
      <c r="C6197" t="s">
        <v>16</v>
      </c>
      <c r="D6197" t="s">
        <v>17</v>
      </c>
      <c r="E6197" t="s">
        <v>19</v>
      </c>
      <c r="F6197" t="s">
        <v>10</v>
      </c>
      <c r="G6197">
        <v>1445</v>
      </c>
      <c r="H6197" t="str">
        <f t="shared" si="96"/>
        <v>Yuksek yas</v>
      </c>
    </row>
    <row r="6198" spans="1:8" x14ac:dyDescent="0.3">
      <c r="A6198">
        <v>206196</v>
      </c>
      <c r="B6198">
        <v>59</v>
      </c>
      <c r="C6198" t="s">
        <v>7</v>
      </c>
      <c r="D6198" t="s">
        <v>17</v>
      </c>
      <c r="E6198" t="s">
        <v>9</v>
      </c>
      <c r="F6198" t="s">
        <v>10</v>
      </c>
      <c r="G6198">
        <v>1795</v>
      </c>
      <c r="H6198" t="str">
        <f t="shared" si="96"/>
        <v>Yuksek yas</v>
      </c>
    </row>
    <row r="6199" spans="1:8" x14ac:dyDescent="0.3">
      <c r="A6199">
        <v>206197</v>
      </c>
      <c r="B6199">
        <v>75</v>
      </c>
      <c r="C6199" t="s">
        <v>13</v>
      </c>
      <c r="D6199" t="s">
        <v>14</v>
      </c>
      <c r="E6199" t="s">
        <v>9</v>
      </c>
      <c r="F6199" t="s">
        <v>10</v>
      </c>
      <c r="G6199">
        <v>1081</v>
      </c>
      <c r="H6199" t="str">
        <f t="shared" si="96"/>
        <v>Yuksek yas</v>
      </c>
    </row>
    <row r="6200" spans="1:8" x14ac:dyDescent="0.3">
      <c r="A6200">
        <v>206198</v>
      </c>
      <c r="B6200">
        <v>56</v>
      </c>
      <c r="C6200" t="s">
        <v>13</v>
      </c>
      <c r="D6200" t="s">
        <v>8</v>
      </c>
      <c r="E6200" t="s">
        <v>12</v>
      </c>
      <c r="F6200" t="s">
        <v>10</v>
      </c>
      <c r="G6200">
        <v>1006</v>
      </c>
      <c r="H6200" t="str">
        <f t="shared" si="96"/>
        <v>Yuksek yas</v>
      </c>
    </row>
    <row r="6201" spans="1:8" x14ac:dyDescent="0.3">
      <c r="A6201">
        <v>206199</v>
      </c>
      <c r="B6201">
        <v>33</v>
      </c>
      <c r="C6201" t="s">
        <v>13</v>
      </c>
      <c r="D6201" t="s">
        <v>17</v>
      </c>
      <c r="E6201" t="s">
        <v>19</v>
      </c>
      <c r="F6201" t="s">
        <v>10</v>
      </c>
      <c r="G6201">
        <v>1181</v>
      </c>
      <c r="H6201" t="str">
        <f t="shared" si="96"/>
        <v>Kicik yas</v>
      </c>
    </row>
    <row r="6202" spans="1:8" x14ac:dyDescent="0.3">
      <c r="A6202">
        <v>206200</v>
      </c>
      <c r="B6202">
        <v>50</v>
      </c>
      <c r="C6202" t="s">
        <v>16</v>
      </c>
      <c r="D6202" t="s">
        <v>18</v>
      </c>
      <c r="E6202" t="s">
        <v>9</v>
      </c>
      <c r="F6202" t="s">
        <v>10</v>
      </c>
      <c r="G6202">
        <v>1869</v>
      </c>
      <c r="H6202" t="str">
        <f t="shared" si="96"/>
        <v>Yuksek yas</v>
      </c>
    </row>
    <row r="6203" spans="1:8" x14ac:dyDescent="0.3">
      <c r="A6203">
        <v>206201</v>
      </c>
      <c r="B6203">
        <v>66</v>
      </c>
      <c r="C6203" t="s">
        <v>7</v>
      </c>
      <c r="D6203" t="s">
        <v>21</v>
      </c>
      <c r="E6203" t="s">
        <v>19</v>
      </c>
      <c r="F6203" t="s">
        <v>10</v>
      </c>
      <c r="G6203">
        <v>1965</v>
      </c>
      <c r="H6203" t="str">
        <f t="shared" si="96"/>
        <v>Yuksek yas</v>
      </c>
    </row>
    <row r="6204" spans="1:8" x14ac:dyDescent="0.3">
      <c r="A6204">
        <v>206202</v>
      </c>
      <c r="B6204">
        <v>38</v>
      </c>
      <c r="C6204" t="s">
        <v>13</v>
      </c>
      <c r="D6204" t="s">
        <v>20</v>
      </c>
      <c r="E6204" t="s">
        <v>15</v>
      </c>
      <c r="F6204" t="s">
        <v>10</v>
      </c>
      <c r="G6204">
        <v>1525</v>
      </c>
      <c r="H6204" t="str">
        <f t="shared" si="96"/>
        <v>Orta yas</v>
      </c>
    </row>
    <row r="6205" spans="1:8" x14ac:dyDescent="0.3">
      <c r="A6205">
        <v>206203</v>
      </c>
      <c r="B6205">
        <v>0</v>
      </c>
      <c r="C6205" t="s">
        <v>7</v>
      </c>
      <c r="D6205" t="s">
        <v>20</v>
      </c>
      <c r="E6205" t="s">
        <v>19</v>
      </c>
      <c r="F6205" t="s">
        <v>10</v>
      </c>
      <c r="G6205">
        <v>1477</v>
      </c>
      <c r="H6205" t="str">
        <f t="shared" si="96"/>
        <v>Bilinmir</v>
      </c>
    </row>
    <row r="6206" spans="1:8" x14ac:dyDescent="0.3">
      <c r="A6206">
        <v>206204</v>
      </c>
      <c r="B6206">
        <v>26</v>
      </c>
      <c r="C6206" t="s">
        <v>11</v>
      </c>
      <c r="D6206" t="s">
        <v>20</v>
      </c>
      <c r="E6206" t="s">
        <v>12</v>
      </c>
      <c r="F6206" t="s">
        <v>10</v>
      </c>
      <c r="G6206">
        <v>1182</v>
      </c>
      <c r="H6206" t="str">
        <f t="shared" si="96"/>
        <v>Kicik yas</v>
      </c>
    </row>
    <row r="6207" spans="1:8" x14ac:dyDescent="0.3">
      <c r="A6207">
        <v>206205</v>
      </c>
      <c r="B6207">
        <v>23</v>
      </c>
      <c r="C6207" t="s">
        <v>11</v>
      </c>
      <c r="D6207" t="s">
        <v>18</v>
      </c>
      <c r="E6207" t="s">
        <v>9</v>
      </c>
      <c r="F6207" t="s">
        <v>10</v>
      </c>
      <c r="G6207">
        <v>1313</v>
      </c>
      <c r="H6207" t="str">
        <f t="shared" si="96"/>
        <v>Kicik yas</v>
      </c>
    </row>
    <row r="6208" spans="1:8" x14ac:dyDescent="0.3">
      <c r="A6208">
        <v>206206</v>
      </c>
      <c r="B6208">
        <v>68</v>
      </c>
      <c r="C6208" t="s">
        <v>13</v>
      </c>
      <c r="D6208" t="s">
        <v>18</v>
      </c>
      <c r="E6208" t="s">
        <v>15</v>
      </c>
      <c r="F6208" t="s">
        <v>10</v>
      </c>
      <c r="G6208">
        <v>1555</v>
      </c>
      <c r="H6208" t="str">
        <f t="shared" si="96"/>
        <v>Yuksek yas</v>
      </c>
    </row>
    <row r="6209" spans="1:8" x14ac:dyDescent="0.3">
      <c r="A6209">
        <v>206207</v>
      </c>
      <c r="B6209">
        <v>62</v>
      </c>
      <c r="C6209" t="s">
        <v>7</v>
      </c>
      <c r="D6209" t="s">
        <v>8</v>
      </c>
      <c r="E6209" t="s">
        <v>15</v>
      </c>
      <c r="F6209" t="s">
        <v>10</v>
      </c>
      <c r="G6209">
        <v>1173</v>
      </c>
      <c r="H6209" t="str">
        <f t="shared" si="96"/>
        <v>Yuksek yas</v>
      </c>
    </row>
    <row r="6210" spans="1:8" x14ac:dyDescent="0.3">
      <c r="A6210">
        <v>206208</v>
      </c>
      <c r="B6210">
        <v>52</v>
      </c>
      <c r="C6210" t="s">
        <v>13</v>
      </c>
      <c r="D6210" t="s">
        <v>17</v>
      </c>
      <c r="E6210" t="s">
        <v>9</v>
      </c>
      <c r="F6210" t="s">
        <v>10</v>
      </c>
      <c r="G6210">
        <v>1013</v>
      </c>
      <c r="H6210" t="str">
        <f t="shared" ref="H6210:H6273" si="97">IF(B6210=0, "Bilinmir",
    IF(AND(B6210&gt;0, B6210&lt;35), "Kicik yas",
        IF(AND(B6210&gt;=35, B6210&lt;50), "Orta yas",
            "Yuksek yas"
        )
    )
)</f>
        <v>Yuksek yas</v>
      </c>
    </row>
    <row r="6211" spans="1:8" x14ac:dyDescent="0.3">
      <c r="A6211">
        <v>206209</v>
      </c>
      <c r="B6211">
        <v>56</v>
      </c>
      <c r="C6211" t="s">
        <v>13</v>
      </c>
      <c r="D6211" t="s">
        <v>18</v>
      </c>
      <c r="E6211" t="s">
        <v>19</v>
      </c>
      <c r="F6211" t="s">
        <v>10</v>
      </c>
      <c r="G6211">
        <v>1299</v>
      </c>
      <c r="H6211" t="str">
        <f t="shared" si="97"/>
        <v>Yuksek yas</v>
      </c>
    </row>
    <row r="6212" spans="1:8" x14ac:dyDescent="0.3">
      <c r="A6212">
        <v>206210</v>
      </c>
      <c r="B6212">
        <v>39</v>
      </c>
      <c r="C6212" t="s">
        <v>7</v>
      </c>
      <c r="D6212" t="s">
        <v>8</v>
      </c>
      <c r="E6212" t="s">
        <v>15</v>
      </c>
      <c r="F6212" t="s">
        <v>10</v>
      </c>
      <c r="G6212">
        <v>1936</v>
      </c>
      <c r="H6212" t="str">
        <f t="shared" si="97"/>
        <v>Orta yas</v>
      </c>
    </row>
    <row r="6213" spans="1:8" x14ac:dyDescent="0.3">
      <c r="A6213">
        <v>206211</v>
      </c>
      <c r="B6213">
        <v>58</v>
      </c>
      <c r="C6213" t="s">
        <v>7</v>
      </c>
      <c r="D6213" t="s">
        <v>8</v>
      </c>
      <c r="E6213" t="s">
        <v>12</v>
      </c>
      <c r="F6213" t="s">
        <v>10</v>
      </c>
      <c r="G6213">
        <v>1072</v>
      </c>
      <c r="H6213" t="str">
        <f t="shared" si="97"/>
        <v>Yuksek yas</v>
      </c>
    </row>
    <row r="6214" spans="1:8" x14ac:dyDescent="0.3">
      <c r="A6214">
        <v>206212</v>
      </c>
      <c r="B6214">
        <v>71</v>
      </c>
      <c r="C6214" t="s">
        <v>16</v>
      </c>
      <c r="D6214" t="s">
        <v>20</v>
      </c>
      <c r="E6214" t="s">
        <v>15</v>
      </c>
      <c r="F6214" t="s">
        <v>10</v>
      </c>
      <c r="G6214">
        <v>1734</v>
      </c>
      <c r="H6214" t="str">
        <f t="shared" si="97"/>
        <v>Yuksek yas</v>
      </c>
    </row>
    <row r="6215" spans="1:8" x14ac:dyDescent="0.3">
      <c r="A6215">
        <v>206213</v>
      </c>
      <c r="B6215">
        <v>22</v>
      </c>
      <c r="C6215" t="s">
        <v>7</v>
      </c>
      <c r="D6215" t="s">
        <v>20</v>
      </c>
      <c r="E6215" t="s">
        <v>19</v>
      </c>
      <c r="F6215" t="s">
        <v>10</v>
      </c>
      <c r="G6215">
        <v>1513</v>
      </c>
      <c r="H6215" t="str">
        <f t="shared" si="97"/>
        <v>Kicik yas</v>
      </c>
    </row>
    <row r="6216" spans="1:8" x14ac:dyDescent="0.3">
      <c r="A6216">
        <v>206214</v>
      </c>
      <c r="B6216">
        <v>59</v>
      </c>
      <c r="C6216" t="s">
        <v>13</v>
      </c>
      <c r="D6216" t="s">
        <v>18</v>
      </c>
      <c r="E6216" t="s">
        <v>19</v>
      </c>
      <c r="F6216" t="s">
        <v>10</v>
      </c>
      <c r="G6216">
        <v>1721</v>
      </c>
      <c r="H6216" t="str">
        <f t="shared" si="97"/>
        <v>Yuksek yas</v>
      </c>
    </row>
    <row r="6217" spans="1:8" x14ac:dyDescent="0.3">
      <c r="A6217">
        <v>206215</v>
      </c>
      <c r="B6217">
        <v>40</v>
      </c>
      <c r="C6217" t="s">
        <v>13</v>
      </c>
      <c r="D6217" t="s">
        <v>20</v>
      </c>
      <c r="E6217" t="s">
        <v>19</v>
      </c>
      <c r="F6217" t="s">
        <v>10</v>
      </c>
      <c r="G6217">
        <v>1772</v>
      </c>
      <c r="H6217" t="str">
        <f t="shared" si="97"/>
        <v>Orta yas</v>
      </c>
    </row>
    <row r="6218" spans="1:8" x14ac:dyDescent="0.3">
      <c r="A6218">
        <v>206216</v>
      </c>
      <c r="B6218">
        <v>34</v>
      </c>
      <c r="C6218" t="s">
        <v>7</v>
      </c>
      <c r="D6218" t="s">
        <v>20</v>
      </c>
      <c r="E6218" t="s">
        <v>19</v>
      </c>
      <c r="F6218" t="s">
        <v>10</v>
      </c>
      <c r="G6218">
        <v>1601</v>
      </c>
      <c r="H6218" t="str">
        <f t="shared" si="97"/>
        <v>Kicik yas</v>
      </c>
    </row>
    <row r="6219" spans="1:8" x14ac:dyDescent="0.3">
      <c r="A6219">
        <v>206217</v>
      </c>
      <c r="B6219">
        <v>29</v>
      </c>
      <c r="C6219" t="s">
        <v>11</v>
      </c>
      <c r="D6219" t="s">
        <v>21</v>
      </c>
      <c r="E6219" t="s">
        <v>12</v>
      </c>
      <c r="F6219" t="s">
        <v>10</v>
      </c>
      <c r="G6219">
        <v>1342</v>
      </c>
      <c r="H6219" t="str">
        <f t="shared" si="97"/>
        <v>Kicik yas</v>
      </c>
    </row>
    <row r="6220" spans="1:8" x14ac:dyDescent="0.3">
      <c r="A6220">
        <v>206218</v>
      </c>
      <c r="B6220">
        <v>40</v>
      </c>
      <c r="C6220" t="s">
        <v>7</v>
      </c>
      <c r="D6220" t="s">
        <v>18</v>
      </c>
      <c r="E6220" t="s">
        <v>15</v>
      </c>
      <c r="F6220" t="s">
        <v>10</v>
      </c>
      <c r="G6220">
        <v>1395</v>
      </c>
      <c r="H6220" t="str">
        <f t="shared" si="97"/>
        <v>Orta yas</v>
      </c>
    </row>
    <row r="6221" spans="1:8" x14ac:dyDescent="0.3">
      <c r="A6221">
        <v>206219</v>
      </c>
      <c r="B6221">
        <v>33</v>
      </c>
      <c r="C6221" t="s">
        <v>13</v>
      </c>
      <c r="D6221" t="s">
        <v>18</v>
      </c>
      <c r="E6221" t="s">
        <v>19</v>
      </c>
      <c r="F6221" t="s">
        <v>10</v>
      </c>
      <c r="G6221">
        <v>1845</v>
      </c>
      <c r="H6221" t="str">
        <f t="shared" si="97"/>
        <v>Kicik yas</v>
      </c>
    </row>
    <row r="6222" spans="1:8" x14ac:dyDescent="0.3">
      <c r="A6222">
        <v>206220</v>
      </c>
      <c r="B6222">
        <v>20</v>
      </c>
      <c r="C6222" t="s">
        <v>13</v>
      </c>
      <c r="D6222" t="s">
        <v>14</v>
      </c>
      <c r="E6222" t="s">
        <v>15</v>
      </c>
      <c r="F6222" t="s">
        <v>10</v>
      </c>
      <c r="G6222">
        <v>1763</v>
      </c>
      <c r="H6222" t="str">
        <f t="shared" si="97"/>
        <v>Kicik yas</v>
      </c>
    </row>
    <row r="6223" spans="1:8" x14ac:dyDescent="0.3">
      <c r="A6223">
        <v>206221</v>
      </c>
      <c r="B6223">
        <v>47</v>
      </c>
      <c r="C6223" t="s">
        <v>16</v>
      </c>
      <c r="D6223" t="s">
        <v>17</v>
      </c>
      <c r="E6223" t="s">
        <v>9</v>
      </c>
      <c r="F6223" t="s">
        <v>10</v>
      </c>
      <c r="G6223">
        <v>1894</v>
      </c>
      <c r="H6223" t="str">
        <f t="shared" si="97"/>
        <v>Orta yas</v>
      </c>
    </row>
    <row r="6224" spans="1:8" x14ac:dyDescent="0.3">
      <c r="A6224">
        <v>206222</v>
      </c>
      <c r="B6224">
        <v>74</v>
      </c>
      <c r="C6224" t="s">
        <v>7</v>
      </c>
      <c r="D6224" t="s">
        <v>21</v>
      </c>
      <c r="E6224" t="s">
        <v>15</v>
      </c>
      <c r="F6224" t="s">
        <v>10</v>
      </c>
      <c r="G6224">
        <v>1332</v>
      </c>
      <c r="H6224" t="str">
        <f t="shared" si="97"/>
        <v>Yuksek yas</v>
      </c>
    </row>
    <row r="6225" spans="1:8" x14ac:dyDescent="0.3">
      <c r="A6225">
        <v>206223</v>
      </c>
      <c r="B6225">
        <v>0</v>
      </c>
      <c r="C6225" t="s">
        <v>11</v>
      </c>
      <c r="D6225" t="s">
        <v>8</v>
      </c>
      <c r="E6225" t="s">
        <v>15</v>
      </c>
      <c r="F6225" t="s">
        <v>10</v>
      </c>
      <c r="G6225">
        <v>1354</v>
      </c>
      <c r="H6225" t="str">
        <f t="shared" si="97"/>
        <v>Bilinmir</v>
      </c>
    </row>
    <row r="6226" spans="1:8" x14ac:dyDescent="0.3">
      <c r="A6226">
        <v>206224</v>
      </c>
      <c r="B6226">
        <v>26</v>
      </c>
      <c r="C6226" t="s">
        <v>13</v>
      </c>
      <c r="D6226" t="s">
        <v>20</v>
      </c>
      <c r="E6226" t="s">
        <v>12</v>
      </c>
      <c r="F6226" t="s">
        <v>10</v>
      </c>
      <c r="G6226">
        <v>1558</v>
      </c>
      <c r="H6226" t="str">
        <f t="shared" si="97"/>
        <v>Kicik yas</v>
      </c>
    </row>
    <row r="6227" spans="1:8" x14ac:dyDescent="0.3">
      <c r="A6227">
        <v>206225</v>
      </c>
      <c r="B6227">
        <v>46</v>
      </c>
      <c r="C6227" t="s">
        <v>13</v>
      </c>
      <c r="D6227" t="s">
        <v>8</v>
      </c>
      <c r="E6227" t="s">
        <v>19</v>
      </c>
      <c r="F6227" t="s">
        <v>10</v>
      </c>
      <c r="G6227">
        <v>1846</v>
      </c>
      <c r="H6227" t="str">
        <f t="shared" si="97"/>
        <v>Orta yas</v>
      </c>
    </row>
    <row r="6228" spans="1:8" x14ac:dyDescent="0.3">
      <c r="A6228">
        <v>206226</v>
      </c>
      <c r="B6228">
        <v>64</v>
      </c>
      <c r="C6228" t="s">
        <v>7</v>
      </c>
      <c r="D6228" t="s">
        <v>14</v>
      </c>
      <c r="E6228" t="s">
        <v>9</v>
      </c>
      <c r="F6228" t="s">
        <v>10</v>
      </c>
      <c r="G6228">
        <v>1162</v>
      </c>
      <c r="H6228" t="str">
        <f t="shared" si="97"/>
        <v>Yuksek yas</v>
      </c>
    </row>
    <row r="6229" spans="1:8" x14ac:dyDescent="0.3">
      <c r="A6229">
        <v>206227</v>
      </c>
      <c r="B6229">
        <v>54</v>
      </c>
      <c r="C6229" t="s">
        <v>7</v>
      </c>
      <c r="D6229" t="s">
        <v>14</v>
      </c>
      <c r="E6229" t="s">
        <v>19</v>
      </c>
      <c r="F6229" t="s">
        <v>10</v>
      </c>
      <c r="G6229">
        <v>1115</v>
      </c>
      <c r="H6229" t="str">
        <f t="shared" si="97"/>
        <v>Yuksek yas</v>
      </c>
    </row>
    <row r="6230" spans="1:8" x14ac:dyDescent="0.3">
      <c r="A6230">
        <v>206228</v>
      </c>
      <c r="B6230">
        <v>40</v>
      </c>
      <c r="C6230" t="s">
        <v>16</v>
      </c>
      <c r="D6230" t="s">
        <v>21</v>
      </c>
      <c r="E6230" t="s">
        <v>9</v>
      </c>
      <c r="F6230" t="s">
        <v>10</v>
      </c>
      <c r="G6230">
        <v>1402</v>
      </c>
      <c r="H6230" t="str">
        <f t="shared" si="97"/>
        <v>Orta yas</v>
      </c>
    </row>
    <row r="6231" spans="1:8" x14ac:dyDescent="0.3">
      <c r="A6231">
        <v>206229</v>
      </c>
      <c r="B6231">
        <v>30</v>
      </c>
      <c r="C6231" t="s">
        <v>13</v>
      </c>
      <c r="D6231" t="s">
        <v>18</v>
      </c>
      <c r="E6231" t="s">
        <v>15</v>
      </c>
      <c r="F6231" t="s">
        <v>10</v>
      </c>
      <c r="G6231">
        <v>1078</v>
      </c>
      <c r="H6231" t="str">
        <f t="shared" si="97"/>
        <v>Kicik yas</v>
      </c>
    </row>
    <row r="6232" spans="1:8" x14ac:dyDescent="0.3">
      <c r="A6232">
        <v>206230</v>
      </c>
      <c r="B6232">
        <v>49</v>
      </c>
      <c r="C6232" t="s">
        <v>13</v>
      </c>
      <c r="D6232" t="s">
        <v>17</v>
      </c>
      <c r="E6232" t="s">
        <v>15</v>
      </c>
      <c r="F6232" t="s">
        <v>10</v>
      </c>
      <c r="G6232">
        <v>1446</v>
      </c>
      <c r="H6232" t="str">
        <f t="shared" si="97"/>
        <v>Orta yas</v>
      </c>
    </row>
    <row r="6233" spans="1:8" x14ac:dyDescent="0.3">
      <c r="A6233">
        <v>206231</v>
      </c>
      <c r="B6233">
        <v>63</v>
      </c>
      <c r="C6233" t="s">
        <v>16</v>
      </c>
      <c r="D6233" t="s">
        <v>20</v>
      </c>
      <c r="E6233" t="s">
        <v>15</v>
      </c>
      <c r="F6233" t="s">
        <v>10</v>
      </c>
      <c r="G6233">
        <v>1882</v>
      </c>
      <c r="H6233" t="str">
        <f t="shared" si="97"/>
        <v>Yuksek yas</v>
      </c>
    </row>
    <row r="6234" spans="1:8" x14ac:dyDescent="0.3">
      <c r="A6234">
        <v>206232</v>
      </c>
      <c r="B6234">
        <v>69</v>
      </c>
      <c r="C6234" t="s">
        <v>13</v>
      </c>
      <c r="D6234" t="s">
        <v>8</v>
      </c>
      <c r="E6234" t="s">
        <v>9</v>
      </c>
      <c r="F6234" t="s">
        <v>10</v>
      </c>
      <c r="G6234">
        <v>1007</v>
      </c>
      <c r="H6234" t="str">
        <f t="shared" si="97"/>
        <v>Yuksek yas</v>
      </c>
    </row>
    <row r="6235" spans="1:8" x14ac:dyDescent="0.3">
      <c r="A6235">
        <v>206233</v>
      </c>
      <c r="B6235">
        <v>64</v>
      </c>
      <c r="C6235" t="s">
        <v>16</v>
      </c>
      <c r="D6235" t="s">
        <v>17</v>
      </c>
      <c r="E6235" t="s">
        <v>9</v>
      </c>
      <c r="F6235" t="s">
        <v>10</v>
      </c>
      <c r="G6235">
        <v>1022</v>
      </c>
      <c r="H6235" t="str">
        <f t="shared" si="97"/>
        <v>Yuksek yas</v>
      </c>
    </row>
    <row r="6236" spans="1:8" x14ac:dyDescent="0.3">
      <c r="A6236">
        <v>206234</v>
      </c>
      <c r="B6236">
        <v>65</v>
      </c>
      <c r="C6236" t="s">
        <v>16</v>
      </c>
      <c r="D6236" t="s">
        <v>17</v>
      </c>
      <c r="E6236" t="s">
        <v>19</v>
      </c>
      <c r="F6236" t="s">
        <v>10</v>
      </c>
      <c r="G6236">
        <v>1780</v>
      </c>
      <c r="H6236" t="str">
        <f t="shared" si="97"/>
        <v>Yuksek yas</v>
      </c>
    </row>
    <row r="6237" spans="1:8" x14ac:dyDescent="0.3">
      <c r="A6237">
        <v>206235</v>
      </c>
      <c r="B6237">
        <v>40</v>
      </c>
      <c r="C6237" t="s">
        <v>13</v>
      </c>
      <c r="D6237" t="s">
        <v>20</v>
      </c>
      <c r="E6237" t="s">
        <v>15</v>
      </c>
      <c r="F6237" t="s">
        <v>10</v>
      </c>
      <c r="G6237">
        <v>1790</v>
      </c>
      <c r="H6237" t="str">
        <f t="shared" si="97"/>
        <v>Orta yas</v>
      </c>
    </row>
    <row r="6238" spans="1:8" x14ac:dyDescent="0.3">
      <c r="A6238">
        <v>206236</v>
      </c>
      <c r="B6238">
        <v>62</v>
      </c>
      <c r="C6238" t="s">
        <v>7</v>
      </c>
      <c r="D6238" t="s">
        <v>14</v>
      </c>
      <c r="E6238" t="s">
        <v>9</v>
      </c>
      <c r="F6238" t="s">
        <v>10</v>
      </c>
      <c r="G6238">
        <v>1542</v>
      </c>
      <c r="H6238" t="str">
        <f t="shared" si="97"/>
        <v>Yuksek yas</v>
      </c>
    </row>
    <row r="6239" spans="1:8" x14ac:dyDescent="0.3">
      <c r="A6239">
        <v>206237</v>
      </c>
      <c r="B6239">
        <v>34</v>
      </c>
      <c r="C6239" t="s">
        <v>7</v>
      </c>
      <c r="D6239" t="s">
        <v>21</v>
      </c>
      <c r="E6239" t="s">
        <v>12</v>
      </c>
      <c r="F6239" t="s">
        <v>10</v>
      </c>
      <c r="G6239">
        <v>1413</v>
      </c>
      <c r="H6239" t="str">
        <f t="shared" si="97"/>
        <v>Kicik yas</v>
      </c>
    </row>
    <row r="6240" spans="1:8" x14ac:dyDescent="0.3">
      <c r="A6240">
        <v>206238</v>
      </c>
      <c r="B6240">
        <v>72</v>
      </c>
      <c r="C6240" t="s">
        <v>7</v>
      </c>
      <c r="D6240" t="s">
        <v>18</v>
      </c>
      <c r="E6240" t="s">
        <v>9</v>
      </c>
      <c r="F6240" t="s">
        <v>10</v>
      </c>
      <c r="G6240">
        <v>1681</v>
      </c>
      <c r="H6240" t="str">
        <f t="shared" si="97"/>
        <v>Yuksek yas</v>
      </c>
    </row>
    <row r="6241" spans="1:8" x14ac:dyDescent="0.3">
      <c r="A6241">
        <v>206239</v>
      </c>
      <c r="B6241">
        <v>57</v>
      </c>
      <c r="C6241" t="s">
        <v>7</v>
      </c>
      <c r="D6241" t="s">
        <v>18</v>
      </c>
      <c r="E6241" t="s">
        <v>9</v>
      </c>
      <c r="F6241" t="s">
        <v>10</v>
      </c>
      <c r="G6241">
        <v>1641</v>
      </c>
      <c r="H6241" t="str">
        <f t="shared" si="97"/>
        <v>Yuksek yas</v>
      </c>
    </row>
    <row r="6242" spans="1:8" x14ac:dyDescent="0.3">
      <c r="A6242">
        <v>206240</v>
      </c>
      <c r="B6242">
        <v>38</v>
      </c>
      <c r="C6242" t="s">
        <v>13</v>
      </c>
      <c r="D6242" t="s">
        <v>18</v>
      </c>
      <c r="E6242" t="s">
        <v>12</v>
      </c>
      <c r="F6242" t="s">
        <v>10</v>
      </c>
      <c r="G6242">
        <v>1906</v>
      </c>
      <c r="H6242" t="str">
        <f t="shared" si="97"/>
        <v>Orta yas</v>
      </c>
    </row>
    <row r="6243" spans="1:8" x14ac:dyDescent="0.3">
      <c r="A6243">
        <v>206241</v>
      </c>
      <c r="B6243">
        <v>19</v>
      </c>
      <c r="C6243" t="s">
        <v>16</v>
      </c>
      <c r="D6243" t="s">
        <v>21</v>
      </c>
      <c r="E6243" t="s">
        <v>12</v>
      </c>
      <c r="F6243" t="s">
        <v>10</v>
      </c>
      <c r="G6243">
        <v>1408</v>
      </c>
      <c r="H6243" t="str">
        <f t="shared" si="97"/>
        <v>Kicik yas</v>
      </c>
    </row>
    <row r="6244" spans="1:8" x14ac:dyDescent="0.3">
      <c r="A6244">
        <v>206242</v>
      </c>
      <c r="B6244">
        <v>54</v>
      </c>
      <c r="C6244" t="s">
        <v>16</v>
      </c>
      <c r="D6244" t="s">
        <v>20</v>
      </c>
      <c r="E6244" t="s">
        <v>19</v>
      </c>
      <c r="F6244" t="s">
        <v>10</v>
      </c>
      <c r="G6244">
        <v>1668</v>
      </c>
      <c r="H6244" t="str">
        <f t="shared" si="97"/>
        <v>Yuksek yas</v>
      </c>
    </row>
    <row r="6245" spans="1:8" x14ac:dyDescent="0.3">
      <c r="A6245">
        <v>206243</v>
      </c>
      <c r="B6245">
        <v>23</v>
      </c>
      <c r="C6245" t="s">
        <v>13</v>
      </c>
      <c r="D6245" t="s">
        <v>21</v>
      </c>
      <c r="E6245" t="s">
        <v>12</v>
      </c>
      <c r="F6245" t="s">
        <v>10</v>
      </c>
      <c r="G6245">
        <v>1021</v>
      </c>
      <c r="H6245" t="str">
        <f t="shared" si="97"/>
        <v>Kicik yas</v>
      </c>
    </row>
    <row r="6246" spans="1:8" x14ac:dyDescent="0.3">
      <c r="A6246">
        <v>206244</v>
      </c>
      <c r="B6246">
        <v>61</v>
      </c>
      <c r="C6246" t="s">
        <v>7</v>
      </c>
      <c r="D6246" t="s">
        <v>14</v>
      </c>
      <c r="E6246" t="s">
        <v>19</v>
      </c>
      <c r="F6246" t="s">
        <v>10</v>
      </c>
      <c r="G6246">
        <v>1637</v>
      </c>
      <c r="H6246" t="str">
        <f t="shared" si="97"/>
        <v>Yuksek yas</v>
      </c>
    </row>
    <row r="6247" spans="1:8" x14ac:dyDescent="0.3">
      <c r="A6247">
        <v>206245</v>
      </c>
      <c r="B6247">
        <v>35</v>
      </c>
      <c r="C6247" t="s">
        <v>16</v>
      </c>
      <c r="D6247" t="s">
        <v>21</v>
      </c>
      <c r="E6247" t="s">
        <v>9</v>
      </c>
      <c r="F6247" t="s">
        <v>10</v>
      </c>
      <c r="G6247">
        <v>1402</v>
      </c>
      <c r="H6247" t="str">
        <f t="shared" si="97"/>
        <v>Orta yas</v>
      </c>
    </row>
    <row r="6248" spans="1:8" x14ac:dyDescent="0.3">
      <c r="A6248">
        <v>206246</v>
      </c>
      <c r="B6248">
        <v>47</v>
      </c>
      <c r="C6248" t="s">
        <v>13</v>
      </c>
      <c r="D6248" t="s">
        <v>18</v>
      </c>
      <c r="E6248" t="s">
        <v>9</v>
      </c>
      <c r="F6248" t="s">
        <v>10</v>
      </c>
      <c r="G6248">
        <v>1968</v>
      </c>
      <c r="H6248" t="str">
        <f t="shared" si="97"/>
        <v>Orta yas</v>
      </c>
    </row>
    <row r="6249" spans="1:8" x14ac:dyDescent="0.3">
      <c r="A6249">
        <v>206247</v>
      </c>
      <c r="B6249">
        <v>39</v>
      </c>
      <c r="C6249" t="s">
        <v>13</v>
      </c>
      <c r="D6249" t="s">
        <v>17</v>
      </c>
      <c r="E6249" t="s">
        <v>19</v>
      </c>
      <c r="F6249" t="s">
        <v>10</v>
      </c>
      <c r="G6249">
        <v>1680</v>
      </c>
      <c r="H6249" t="str">
        <f t="shared" si="97"/>
        <v>Orta yas</v>
      </c>
    </row>
    <row r="6250" spans="1:8" x14ac:dyDescent="0.3">
      <c r="A6250">
        <v>206248</v>
      </c>
      <c r="B6250">
        <v>71</v>
      </c>
      <c r="C6250" t="s">
        <v>7</v>
      </c>
      <c r="D6250" t="s">
        <v>20</v>
      </c>
      <c r="E6250" t="s">
        <v>15</v>
      </c>
      <c r="F6250" t="s">
        <v>10</v>
      </c>
      <c r="G6250">
        <v>1677</v>
      </c>
      <c r="H6250" t="str">
        <f t="shared" si="97"/>
        <v>Yuksek yas</v>
      </c>
    </row>
    <row r="6251" spans="1:8" x14ac:dyDescent="0.3">
      <c r="A6251">
        <v>206249</v>
      </c>
      <c r="B6251">
        <v>50</v>
      </c>
      <c r="C6251" t="s">
        <v>13</v>
      </c>
      <c r="D6251" t="s">
        <v>20</v>
      </c>
      <c r="E6251" t="s">
        <v>12</v>
      </c>
      <c r="F6251" t="s">
        <v>10</v>
      </c>
      <c r="G6251">
        <v>1156</v>
      </c>
      <c r="H6251" t="str">
        <f t="shared" si="97"/>
        <v>Yuksek yas</v>
      </c>
    </row>
    <row r="6252" spans="1:8" x14ac:dyDescent="0.3">
      <c r="A6252">
        <v>206250</v>
      </c>
      <c r="B6252">
        <v>47</v>
      </c>
      <c r="C6252" t="s">
        <v>16</v>
      </c>
      <c r="D6252" t="s">
        <v>17</v>
      </c>
      <c r="E6252" t="s">
        <v>9</v>
      </c>
      <c r="F6252" t="s">
        <v>10</v>
      </c>
      <c r="G6252">
        <v>1329</v>
      </c>
      <c r="H6252" t="str">
        <f t="shared" si="97"/>
        <v>Orta yas</v>
      </c>
    </row>
    <row r="6253" spans="1:8" x14ac:dyDescent="0.3">
      <c r="A6253">
        <v>206251</v>
      </c>
      <c r="B6253">
        <v>0</v>
      </c>
      <c r="C6253" t="s">
        <v>16</v>
      </c>
      <c r="D6253" t="s">
        <v>21</v>
      </c>
      <c r="E6253" t="s">
        <v>12</v>
      </c>
      <c r="F6253" t="s">
        <v>10</v>
      </c>
      <c r="G6253">
        <v>1021</v>
      </c>
      <c r="H6253" t="str">
        <f t="shared" si="97"/>
        <v>Bilinmir</v>
      </c>
    </row>
    <row r="6254" spans="1:8" x14ac:dyDescent="0.3">
      <c r="A6254">
        <v>206252</v>
      </c>
      <c r="B6254">
        <v>79</v>
      </c>
      <c r="C6254" t="s">
        <v>13</v>
      </c>
      <c r="D6254" t="s">
        <v>20</v>
      </c>
      <c r="E6254" t="s">
        <v>9</v>
      </c>
      <c r="F6254" t="s">
        <v>10</v>
      </c>
      <c r="G6254">
        <v>1471</v>
      </c>
      <c r="H6254" t="str">
        <f t="shared" si="97"/>
        <v>Yuksek yas</v>
      </c>
    </row>
    <row r="6255" spans="1:8" x14ac:dyDescent="0.3">
      <c r="A6255">
        <v>206253</v>
      </c>
      <c r="B6255">
        <v>60</v>
      </c>
      <c r="C6255" t="s">
        <v>16</v>
      </c>
      <c r="D6255" t="s">
        <v>21</v>
      </c>
      <c r="E6255" t="s">
        <v>19</v>
      </c>
      <c r="F6255" t="s">
        <v>10</v>
      </c>
      <c r="G6255">
        <v>1263</v>
      </c>
      <c r="H6255" t="str">
        <f t="shared" si="97"/>
        <v>Yuksek yas</v>
      </c>
    </row>
    <row r="6256" spans="1:8" x14ac:dyDescent="0.3">
      <c r="A6256">
        <v>206254</v>
      </c>
      <c r="B6256">
        <v>49</v>
      </c>
      <c r="C6256" t="s">
        <v>13</v>
      </c>
      <c r="D6256" t="s">
        <v>20</v>
      </c>
      <c r="E6256" t="s">
        <v>9</v>
      </c>
      <c r="F6256" t="s">
        <v>10</v>
      </c>
      <c r="G6256">
        <v>1302</v>
      </c>
      <c r="H6256" t="str">
        <f t="shared" si="97"/>
        <v>Orta yas</v>
      </c>
    </row>
    <row r="6257" spans="1:8" x14ac:dyDescent="0.3">
      <c r="A6257">
        <v>206255</v>
      </c>
      <c r="B6257">
        <v>0</v>
      </c>
      <c r="C6257" t="s">
        <v>16</v>
      </c>
      <c r="D6257" t="s">
        <v>17</v>
      </c>
      <c r="E6257" t="s">
        <v>12</v>
      </c>
      <c r="F6257" t="s">
        <v>10</v>
      </c>
      <c r="G6257">
        <v>1901</v>
      </c>
      <c r="H6257" t="str">
        <f t="shared" si="97"/>
        <v>Bilinmir</v>
      </c>
    </row>
    <row r="6258" spans="1:8" x14ac:dyDescent="0.3">
      <c r="A6258">
        <v>206256</v>
      </c>
      <c r="B6258">
        <v>68</v>
      </c>
      <c r="C6258" t="s">
        <v>7</v>
      </c>
      <c r="D6258" t="s">
        <v>21</v>
      </c>
      <c r="E6258" t="s">
        <v>19</v>
      </c>
      <c r="F6258" t="s">
        <v>10</v>
      </c>
      <c r="G6258">
        <v>1774</v>
      </c>
      <c r="H6258" t="str">
        <f t="shared" si="97"/>
        <v>Yuksek yas</v>
      </c>
    </row>
    <row r="6259" spans="1:8" x14ac:dyDescent="0.3">
      <c r="A6259">
        <v>206257</v>
      </c>
      <c r="B6259">
        <v>31</v>
      </c>
      <c r="C6259" t="s">
        <v>16</v>
      </c>
      <c r="D6259" t="s">
        <v>21</v>
      </c>
      <c r="E6259" t="s">
        <v>9</v>
      </c>
      <c r="F6259" t="s">
        <v>10</v>
      </c>
      <c r="G6259">
        <v>1723</v>
      </c>
      <c r="H6259" t="str">
        <f t="shared" si="97"/>
        <v>Kicik yas</v>
      </c>
    </row>
    <row r="6260" spans="1:8" x14ac:dyDescent="0.3">
      <c r="A6260">
        <v>206258</v>
      </c>
      <c r="B6260">
        <v>75</v>
      </c>
      <c r="C6260" t="s">
        <v>7</v>
      </c>
      <c r="D6260" t="s">
        <v>18</v>
      </c>
      <c r="E6260" t="s">
        <v>15</v>
      </c>
      <c r="F6260" t="s">
        <v>10</v>
      </c>
      <c r="G6260">
        <v>1464</v>
      </c>
      <c r="H6260" t="str">
        <f t="shared" si="97"/>
        <v>Yuksek yas</v>
      </c>
    </row>
    <row r="6261" spans="1:8" x14ac:dyDescent="0.3">
      <c r="A6261">
        <v>206259</v>
      </c>
      <c r="B6261">
        <v>27</v>
      </c>
      <c r="C6261" t="s">
        <v>7</v>
      </c>
      <c r="D6261" t="s">
        <v>20</v>
      </c>
      <c r="E6261" t="s">
        <v>9</v>
      </c>
      <c r="F6261" t="s">
        <v>10</v>
      </c>
      <c r="G6261">
        <v>1163</v>
      </c>
      <c r="H6261" t="str">
        <f t="shared" si="97"/>
        <v>Kicik yas</v>
      </c>
    </row>
    <row r="6262" spans="1:8" x14ac:dyDescent="0.3">
      <c r="A6262">
        <v>206260</v>
      </c>
      <c r="B6262">
        <v>64</v>
      </c>
      <c r="C6262" t="s">
        <v>13</v>
      </c>
      <c r="D6262" t="s">
        <v>18</v>
      </c>
      <c r="E6262" t="s">
        <v>19</v>
      </c>
      <c r="F6262" t="s">
        <v>10</v>
      </c>
      <c r="G6262">
        <v>1135</v>
      </c>
      <c r="H6262" t="str">
        <f t="shared" si="97"/>
        <v>Yuksek yas</v>
      </c>
    </row>
    <row r="6263" spans="1:8" x14ac:dyDescent="0.3">
      <c r="A6263">
        <v>206261</v>
      </c>
      <c r="B6263">
        <v>77</v>
      </c>
      <c r="C6263" t="s">
        <v>11</v>
      </c>
      <c r="D6263" t="s">
        <v>18</v>
      </c>
      <c r="E6263" t="s">
        <v>19</v>
      </c>
      <c r="F6263" t="s">
        <v>10</v>
      </c>
      <c r="G6263">
        <v>1251</v>
      </c>
      <c r="H6263" t="str">
        <f t="shared" si="97"/>
        <v>Yuksek yas</v>
      </c>
    </row>
    <row r="6264" spans="1:8" x14ac:dyDescent="0.3">
      <c r="A6264">
        <v>206262</v>
      </c>
      <c r="B6264">
        <v>68</v>
      </c>
      <c r="C6264" t="s">
        <v>16</v>
      </c>
      <c r="D6264" t="s">
        <v>8</v>
      </c>
      <c r="E6264" t="s">
        <v>9</v>
      </c>
      <c r="F6264" t="s">
        <v>10</v>
      </c>
      <c r="G6264">
        <v>1204</v>
      </c>
      <c r="H6264" t="str">
        <f t="shared" si="97"/>
        <v>Yuksek yas</v>
      </c>
    </row>
    <row r="6265" spans="1:8" x14ac:dyDescent="0.3">
      <c r="A6265">
        <v>206263</v>
      </c>
      <c r="B6265">
        <v>53</v>
      </c>
      <c r="C6265" t="s">
        <v>16</v>
      </c>
      <c r="D6265" t="s">
        <v>8</v>
      </c>
      <c r="E6265" t="s">
        <v>19</v>
      </c>
      <c r="F6265" t="s">
        <v>10</v>
      </c>
      <c r="G6265">
        <v>1855</v>
      </c>
      <c r="H6265" t="str">
        <f t="shared" si="97"/>
        <v>Yuksek yas</v>
      </c>
    </row>
    <row r="6266" spans="1:8" x14ac:dyDescent="0.3">
      <c r="A6266">
        <v>206264</v>
      </c>
      <c r="B6266">
        <v>51</v>
      </c>
      <c r="C6266" t="s">
        <v>7</v>
      </c>
      <c r="D6266" t="s">
        <v>18</v>
      </c>
      <c r="E6266" t="s">
        <v>19</v>
      </c>
      <c r="F6266" t="s">
        <v>10</v>
      </c>
      <c r="G6266">
        <v>1301</v>
      </c>
      <c r="H6266" t="str">
        <f t="shared" si="97"/>
        <v>Yuksek yas</v>
      </c>
    </row>
    <row r="6267" spans="1:8" x14ac:dyDescent="0.3">
      <c r="A6267">
        <v>206265</v>
      </c>
      <c r="B6267">
        <v>26</v>
      </c>
      <c r="C6267" t="s">
        <v>13</v>
      </c>
      <c r="D6267" t="s">
        <v>14</v>
      </c>
      <c r="E6267" t="s">
        <v>19</v>
      </c>
      <c r="F6267" t="s">
        <v>10</v>
      </c>
      <c r="G6267">
        <v>1241</v>
      </c>
      <c r="H6267" t="str">
        <f t="shared" si="97"/>
        <v>Kicik yas</v>
      </c>
    </row>
    <row r="6268" spans="1:8" x14ac:dyDescent="0.3">
      <c r="A6268">
        <v>206266</v>
      </c>
      <c r="B6268">
        <v>59</v>
      </c>
      <c r="C6268" t="s">
        <v>7</v>
      </c>
      <c r="D6268" t="s">
        <v>18</v>
      </c>
      <c r="E6268" t="s">
        <v>15</v>
      </c>
      <c r="F6268" t="s">
        <v>10</v>
      </c>
      <c r="G6268">
        <v>1831</v>
      </c>
      <c r="H6268" t="str">
        <f t="shared" si="97"/>
        <v>Yuksek yas</v>
      </c>
    </row>
    <row r="6269" spans="1:8" x14ac:dyDescent="0.3">
      <c r="A6269">
        <v>206267</v>
      </c>
      <c r="B6269">
        <v>45</v>
      </c>
      <c r="C6269" t="s">
        <v>16</v>
      </c>
      <c r="D6269" t="s">
        <v>20</v>
      </c>
      <c r="E6269" t="s">
        <v>9</v>
      </c>
      <c r="F6269" t="s">
        <v>10</v>
      </c>
      <c r="G6269">
        <v>1926</v>
      </c>
      <c r="H6269" t="str">
        <f t="shared" si="97"/>
        <v>Orta yas</v>
      </c>
    </row>
    <row r="6270" spans="1:8" x14ac:dyDescent="0.3">
      <c r="A6270">
        <v>206268</v>
      </c>
      <c r="B6270">
        <v>28</v>
      </c>
      <c r="C6270" t="s">
        <v>16</v>
      </c>
      <c r="D6270" t="s">
        <v>20</v>
      </c>
      <c r="E6270" t="s">
        <v>15</v>
      </c>
      <c r="F6270" t="s">
        <v>10</v>
      </c>
      <c r="G6270">
        <v>1790</v>
      </c>
      <c r="H6270" t="str">
        <f t="shared" si="97"/>
        <v>Kicik yas</v>
      </c>
    </row>
    <row r="6271" spans="1:8" x14ac:dyDescent="0.3">
      <c r="A6271">
        <v>206269</v>
      </c>
      <c r="B6271">
        <v>31</v>
      </c>
      <c r="C6271" t="s">
        <v>7</v>
      </c>
      <c r="D6271" t="s">
        <v>8</v>
      </c>
      <c r="E6271" t="s">
        <v>15</v>
      </c>
      <c r="F6271" t="s">
        <v>10</v>
      </c>
      <c r="G6271">
        <v>1060</v>
      </c>
      <c r="H6271" t="str">
        <f t="shared" si="97"/>
        <v>Kicik yas</v>
      </c>
    </row>
    <row r="6272" spans="1:8" x14ac:dyDescent="0.3">
      <c r="A6272">
        <v>206270</v>
      </c>
      <c r="B6272">
        <v>56</v>
      </c>
      <c r="C6272" t="s">
        <v>7</v>
      </c>
      <c r="D6272" t="s">
        <v>18</v>
      </c>
      <c r="E6272" t="s">
        <v>15</v>
      </c>
      <c r="F6272" t="s">
        <v>10</v>
      </c>
      <c r="G6272">
        <v>1464</v>
      </c>
      <c r="H6272" t="str">
        <f t="shared" si="97"/>
        <v>Yuksek yas</v>
      </c>
    </row>
    <row r="6273" spans="1:8" x14ac:dyDescent="0.3">
      <c r="A6273">
        <v>206271</v>
      </c>
      <c r="B6273">
        <v>72</v>
      </c>
      <c r="C6273" t="s">
        <v>11</v>
      </c>
      <c r="D6273" t="s">
        <v>21</v>
      </c>
      <c r="E6273" t="s">
        <v>9</v>
      </c>
      <c r="F6273" t="s">
        <v>10</v>
      </c>
      <c r="G6273">
        <v>1817</v>
      </c>
      <c r="H6273" t="str">
        <f t="shared" si="97"/>
        <v>Yuksek yas</v>
      </c>
    </row>
    <row r="6274" spans="1:8" x14ac:dyDescent="0.3">
      <c r="A6274">
        <v>206272</v>
      </c>
      <c r="B6274">
        <v>64</v>
      </c>
      <c r="C6274" t="s">
        <v>16</v>
      </c>
      <c r="D6274" t="s">
        <v>18</v>
      </c>
      <c r="E6274" t="s">
        <v>19</v>
      </c>
      <c r="F6274" t="s">
        <v>10</v>
      </c>
      <c r="G6274">
        <v>1301</v>
      </c>
      <c r="H6274" t="str">
        <f t="shared" ref="H6274:H6337" si="98">IF(B6274=0, "Bilinmir",
    IF(AND(B6274&gt;0, B6274&lt;35), "Kicik yas",
        IF(AND(B6274&gt;=35, B6274&lt;50), "Orta yas",
            "Yuksek yas"
        )
    )
)</f>
        <v>Yuksek yas</v>
      </c>
    </row>
    <row r="6275" spans="1:8" x14ac:dyDescent="0.3">
      <c r="A6275">
        <v>206273</v>
      </c>
      <c r="B6275">
        <v>71</v>
      </c>
      <c r="C6275" t="s">
        <v>16</v>
      </c>
      <c r="D6275" t="s">
        <v>20</v>
      </c>
      <c r="E6275" t="s">
        <v>9</v>
      </c>
      <c r="F6275" t="s">
        <v>10</v>
      </c>
      <c r="G6275">
        <v>1471</v>
      </c>
      <c r="H6275" t="str">
        <f t="shared" si="98"/>
        <v>Yuksek yas</v>
      </c>
    </row>
    <row r="6276" spans="1:8" x14ac:dyDescent="0.3">
      <c r="A6276">
        <v>206274</v>
      </c>
      <c r="B6276">
        <v>36</v>
      </c>
      <c r="C6276" t="s">
        <v>16</v>
      </c>
      <c r="D6276" t="s">
        <v>21</v>
      </c>
      <c r="E6276" t="s">
        <v>9</v>
      </c>
      <c r="F6276" t="s">
        <v>10</v>
      </c>
      <c r="G6276">
        <v>1810</v>
      </c>
      <c r="H6276" t="str">
        <f t="shared" si="98"/>
        <v>Orta yas</v>
      </c>
    </row>
    <row r="6277" spans="1:8" x14ac:dyDescent="0.3">
      <c r="A6277">
        <v>206275</v>
      </c>
      <c r="B6277">
        <v>71</v>
      </c>
      <c r="C6277" t="s">
        <v>13</v>
      </c>
      <c r="D6277" t="s">
        <v>18</v>
      </c>
      <c r="E6277" t="s">
        <v>9</v>
      </c>
      <c r="F6277" t="s">
        <v>10</v>
      </c>
      <c r="G6277">
        <v>1393</v>
      </c>
      <c r="H6277" t="str">
        <f t="shared" si="98"/>
        <v>Yuksek yas</v>
      </c>
    </row>
    <row r="6278" spans="1:8" x14ac:dyDescent="0.3">
      <c r="A6278">
        <v>206276</v>
      </c>
      <c r="B6278">
        <v>32</v>
      </c>
      <c r="C6278" t="s">
        <v>16</v>
      </c>
      <c r="D6278" t="s">
        <v>17</v>
      </c>
      <c r="E6278" t="s">
        <v>9</v>
      </c>
      <c r="F6278" t="s">
        <v>10</v>
      </c>
      <c r="G6278">
        <v>1606</v>
      </c>
      <c r="H6278" t="str">
        <f t="shared" si="98"/>
        <v>Kicik yas</v>
      </c>
    </row>
    <row r="6279" spans="1:8" x14ac:dyDescent="0.3">
      <c r="A6279">
        <v>206277</v>
      </c>
      <c r="B6279">
        <v>79</v>
      </c>
      <c r="C6279" t="s">
        <v>16</v>
      </c>
      <c r="D6279" t="s">
        <v>8</v>
      </c>
      <c r="E6279" t="s">
        <v>12</v>
      </c>
      <c r="F6279" t="s">
        <v>10</v>
      </c>
      <c r="G6279">
        <v>1659</v>
      </c>
      <c r="H6279" t="str">
        <f t="shared" si="98"/>
        <v>Yuksek yas</v>
      </c>
    </row>
    <row r="6280" spans="1:8" x14ac:dyDescent="0.3">
      <c r="A6280">
        <v>206278</v>
      </c>
      <c r="B6280">
        <v>45</v>
      </c>
      <c r="C6280" t="s">
        <v>13</v>
      </c>
      <c r="D6280" t="s">
        <v>20</v>
      </c>
      <c r="E6280" t="s">
        <v>9</v>
      </c>
      <c r="F6280" t="s">
        <v>10</v>
      </c>
      <c r="G6280">
        <v>1911</v>
      </c>
      <c r="H6280" t="str">
        <f t="shared" si="98"/>
        <v>Orta yas</v>
      </c>
    </row>
    <row r="6281" spans="1:8" x14ac:dyDescent="0.3">
      <c r="A6281">
        <v>206279</v>
      </c>
      <c r="B6281">
        <v>41</v>
      </c>
      <c r="C6281" t="s">
        <v>13</v>
      </c>
      <c r="D6281" t="s">
        <v>8</v>
      </c>
      <c r="E6281" t="s">
        <v>19</v>
      </c>
      <c r="F6281" t="s">
        <v>10</v>
      </c>
      <c r="G6281">
        <v>1973</v>
      </c>
      <c r="H6281" t="str">
        <f t="shared" si="98"/>
        <v>Orta yas</v>
      </c>
    </row>
    <row r="6282" spans="1:8" x14ac:dyDescent="0.3">
      <c r="A6282">
        <v>206280</v>
      </c>
      <c r="B6282">
        <v>25</v>
      </c>
      <c r="C6282" t="s">
        <v>13</v>
      </c>
      <c r="D6282" t="s">
        <v>20</v>
      </c>
      <c r="E6282" t="s">
        <v>19</v>
      </c>
      <c r="F6282" t="s">
        <v>10</v>
      </c>
      <c r="G6282">
        <v>1258</v>
      </c>
      <c r="H6282" t="str">
        <f t="shared" si="98"/>
        <v>Kicik yas</v>
      </c>
    </row>
    <row r="6283" spans="1:8" x14ac:dyDescent="0.3">
      <c r="A6283">
        <v>206281</v>
      </c>
      <c r="B6283">
        <v>0</v>
      </c>
      <c r="C6283" t="s">
        <v>13</v>
      </c>
      <c r="D6283" t="s">
        <v>20</v>
      </c>
      <c r="E6283" t="s">
        <v>9</v>
      </c>
      <c r="F6283" t="s">
        <v>10</v>
      </c>
      <c r="G6283">
        <v>1541</v>
      </c>
      <c r="H6283" t="str">
        <f t="shared" si="98"/>
        <v>Bilinmir</v>
      </c>
    </row>
    <row r="6284" spans="1:8" x14ac:dyDescent="0.3">
      <c r="A6284">
        <v>206282</v>
      </c>
      <c r="B6284">
        <v>78</v>
      </c>
      <c r="C6284" t="s">
        <v>13</v>
      </c>
      <c r="D6284" t="s">
        <v>8</v>
      </c>
      <c r="E6284" t="s">
        <v>9</v>
      </c>
      <c r="F6284" t="s">
        <v>10</v>
      </c>
      <c r="G6284">
        <v>1529</v>
      </c>
      <c r="H6284" t="str">
        <f t="shared" si="98"/>
        <v>Yuksek yas</v>
      </c>
    </row>
    <row r="6285" spans="1:8" x14ac:dyDescent="0.3">
      <c r="A6285">
        <v>206283</v>
      </c>
      <c r="B6285">
        <v>26</v>
      </c>
      <c r="C6285" t="s">
        <v>13</v>
      </c>
      <c r="D6285" t="s">
        <v>17</v>
      </c>
      <c r="E6285" t="s">
        <v>15</v>
      </c>
      <c r="F6285" t="s">
        <v>10</v>
      </c>
      <c r="G6285">
        <v>1186</v>
      </c>
      <c r="H6285" t="str">
        <f t="shared" si="98"/>
        <v>Kicik yas</v>
      </c>
    </row>
    <row r="6286" spans="1:8" x14ac:dyDescent="0.3">
      <c r="A6286">
        <v>206284</v>
      </c>
      <c r="B6286">
        <v>0</v>
      </c>
      <c r="C6286" t="s">
        <v>7</v>
      </c>
      <c r="D6286" t="s">
        <v>21</v>
      </c>
      <c r="E6286" t="s">
        <v>19</v>
      </c>
      <c r="F6286" t="s">
        <v>10</v>
      </c>
      <c r="G6286">
        <v>1965</v>
      </c>
      <c r="H6286" t="str">
        <f t="shared" si="98"/>
        <v>Bilinmir</v>
      </c>
    </row>
    <row r="6287" spans="1:8" x14ac:dyDescent="0.3">
      <c r="A6287">
        <v>206285</v>
      </c>
      <c r="B6287">
        <v>50</v>
      </c>
      <c r="C6287" t="s">
        <v>7</v>
      </c>
      <c r="D6287" t="s">
        <v>18</v>
      </c>
      <c r="E6287" t="s">
        <v>19</v>
      </c>
      <c r="F6287" t="s">
        <v>10</v>
      </c>
      <c r="G6287">
        <v>1211</v>
      </c>
      <c r="H6287" t="str">
        <f t="shared" si="98"/>
        <v>Yuksek yas</v>
      </c>
    </row>
    <row r="6288" spans="1:8" x14ac:dyDescent="0.3">
      <c r="A6288">
        <v>206286</v>
      </c>
      <c r="B6288">
        <v>79</v>
      </c>
      <c r="C6288" t="s">
        <v>7</v>
      </c>
      <c r="D6288" t="s">
        <v>21</v>
      </c>
      <c r="E6288" t="s">
        <v>9</v>
      </c>
      <c r="F6288" t="s">
        <v>10</v>
      </c>
      <c r="G6288">
        <v>1034</v>
      </c>
      <c r="H6288" t="str">
        <f t="shared" si="98"/>
        <v>Yuksek yas</v>
      </c>
    </row>
    <row r="6289" spans="1:8" x14ac:dyDescent="0.3">
      <c r="A6289">
        <v>206287</v>
      </c>
      <c r="B6289">
        <v>0</v>
      </c>
      <c r="C6289" t="s">
        <v>7</v>
      </c>
      <c r="D6289" t="s">
        <v>20</v>
      </c>
      <c r="E6289" t="s">
        <v>19</v>
      </c>
      <c r="F6289" t="s">
        <v>10</v>
      </c>
      <c r="G6289">
        <v>1146</v>
      </c>
      <c r="H6289" t="str">
        <f t="shared" si="98"/>
        <v>Bilinmir</v>
      </c>
    </row>
    <row r="6290" spans="1:8" x14ac:dyDescent="0.3">
      <c r="A6290">
        <v>206288</v>
      </c>
      <c r="B6290">
        <v>36</v>
      </c>
      <c r="C6290" t="s">
        <v>16</v>
      </c>
      <c r="D6290" t="s">
        <v>8</v>
      </c>
      <c r="E6290" t="s">
        <v>12</v>
      </c>
      <c r="F6290" t="s">
        <v>10</v>
      </c>
      <c r="G6290">
        <v>1281</v>
      </c>
      <c r="H6290" t="str">
        <f t="shared" si="98"/>
        <v>Orta yas</v>
      </c>
    </row>
    <row r="6291" spans="1:8" x14ac:dyDescent="0.3">
      <c r="A6291">
        <v>206289</v>
      </c>
      <c r="B6291">
        <v>20</v>
      </c>
      <c r="C6291" t="s">
        <v>13</v>
      </c>
      <c r="D6291" t="s">
        <v>14</v>
      </c>
      <c r="E6291" t="s">
        <v>15</v>
      </c>
      <c r="F6291" t="s">
        <v>10</v>
      </c>
      <c r="G6291">
        <v>1546</v>
      </c>
      <c r="H6291" t="str">
        <f t="shared" si="98"/>
        <v>Kicik yas</v>
      </c>
    </row>
    <row r="6292" spans="1:8" x14ac:dyDescent="0.3">
      <c r="A6292">
        <v>206290</v>
      </c>
      <c r="B6292">
        <v>27</v>
      </c>
      <c r="C6292" t="s">
        <v>16</v>
      </c>
      <c r="D6292" t="s">
        <v>8</v>
      </c>
      <c r="E6292" t="s">
        <v>12</v>
      </c>
      <c r="F6292" t="s">
        <v>10</v>
      </c>
      <c r="G6292">
        <v>1587</v>
      </c>
      <c r="H6292" t="str">
        <f t="shared" si="98"/>
        <v>Kicik yas</v>
      </c>
    </row>
    <row r="6293" spans="1:8" x14ac:dyDescent="0.3">
      <c r="A6293">
        <v>206291</v>
      </c>
      <c r="B6293">
        <v>57</v>
      </c>
      <c r="C6293" t="s">
        <v>13</v>
      </c>
      <c r="D6293" t="s">
        <v>17</v>
      </c>
      <c r="E6293" t="s">
        <v>12</v>
      </c>
      <c r="F6293" t="s">
        <v>10</v>
      </c>
      <c r="G6293">
        <v>1583</v>
      </c>
      <c r="H6293" t="str">
        <f t="shared" si="98"/>
        <v>Yuksek yas</v>
      </c>
    </row>
    <row r="6294" spans="1:8" x14ac:dyDescent="0.3">
      <c r="A6294">
        <v>206292</v>
      </c>
      <c r="B6294">
        <v>64</v>
      </c>
      <c r="C6294" t="s">
        <v>13</v>
      </c>
      <c r="D6294" t="s">
        <v>17</v>
      </c>
      <c r="E6294" t="s">
        <v>15</v>
      </c>
      <c r="F6294" t="s">
        <v>10</v>
      </c>
      <c r="G6294">
        <v>1248</v>
      </c>
      <c r="H6294" t="str">
        <f t="shared" si="98"/>
        <v>Yuksek yas</v>
      </c>
    </row>
    <row r="6295" spans="1:8" x14ac:dyDescent="0.3">
      <c r="A6295">
        <v>206293</v>
      </c>
      <c r="B6295">
        <v>59</v>
      </c>
      <c r="C6295" t="s">
        <v>16</v>
      </c>
      <c r="D6295" t="s">
        <v>21</v>
      </c>
      <c r="E6295" t="s">
        <v>9</v>
      </c>
      <c r="F6295" t="s">
        <v>10</v>
      </c>
      <c r="G6295">
        <v>1056</v>
      </c>
      <c r="H6295" t="str">
        <f t="shared" si="98"/>
        <v>Yuksek yas</v>
      </c>
    </row>
    <row r="6296" spans="1:8" x14ac:dyDescent="0.3">
      <c r="A6296">
        <v>206294</v>
      </c>
      <c r="B6296">
        <v>0</v>
      </c>
      <c r="C6296" t="s">
        <v>7</v>
      </c>
      <c r="D6296" t="s">
        <v>20</v>
      </c>
      <c r="E6296" t="s">
        <v>19</v>
      </c>
      <c r="F6296" t="s">
        <v>10</v>
      </c>
      <c r="G6296">
        <v>1868</v>
      </c>
      <c r="H6296" t="str">
        <f t="shared" si="98"/>
        <v>Bilinmir</v>
      </c>
    </row>
    <row r="6297" spans="1:8" x14ac:dyDescent="0.3">
      <c r="A6297">
        <v>206295</v>
      </c>
      <c r="B6297">
        <v>46</v>
      </c>
      <c r="C6297" t="s">
        <v>16</v>
      </c>
      <c r="D6297" t="s">
        <v>21</v>
      </c>
      <c r="E6297" t="s">
        <v>15</v>
      </c>
      <c r="F6297" t="s">
        <v>10</v>
      </c>
      <c r="G6297">
        <v>1304</v>
      </c>
      <c r="H6297" t="str">
        <f t="shared" si="98"/>
        <v>Orta yas</v>
      </c>
    </row>
    <row r="6298" spans="1:8" x14ac:dyDescent="0.3">
      <c r="A6298">
        <v>206296</v>
      </c>
      <c r="B6298">
        <v>67</v>
      </c>
      <c r="C6298" t="s">
        <v>16</v>
      </c>
      <c r="D6298" t="s">
        <v>20</v>
      </c>
      <c r="E6298" t="s">
        <v>12</v>
      </c>
      <c r="F6298" t="s">
        <v>10</v>
      </c>
      <c r="G6298">
        <v>1521</v>
      </c>
      <c r="H6298" t="str">
        <f t="shared" si="98"/>
        <v>Yuksek yas</v>
      </c>
    </row>
    <row r="6299" spans="1:8" x14ac:dyDescent="0.3">
      <c r="A6299">
        <v>206297</v>
      </c>
      <c r="B6299">
        <v>51</v>
      </c>
      <c r="C6299" t="s">
        <v>13</v>
      </c>
      <c r="D6299" t="s">
        <v>14</v>
      </c>
      <c r="E6299" t="s">
        <v>15</v>
      </c>
      <c r="F6299" t="s">
        <v>10</v>
      </c>
      <c r="G6299">
        <v>1724</v>
      </c>
      <c r="H6299" t="str">
        <f t="shared" si="98"/>
        <v>Yuksek yas</v>
      </c>
    </row>
    <row r="6300" spans="1:8" x14ac:dyDescent="0.3">
      <c r="A6300">
        <v>206298</v>
      </c>
      <c r="B6300">
        <v>0</v>
      </c>
      <c r="C6300" t="s">
        <v>13</v>
      </c>
      <c r="D6300" t="s">
        <v>8</v>
      </c>
      <c r="E6300" t="s">
        <v>19</v>
      </c>
      <c r="F6300" t="s">
        <v>10</v>
      </c>
      <c r="G6300">
        <v>1360</v>
      </c>
      <c r="H6300" t="str">
        <f t="shared" si="98"/>
        <v>Bilinmir</v>
      </c>
    </row>
    <row r="6301" spans="1:8" x14ac:dyDescent="0.3">
      <c r="A6301">
        <v>206299</v>
      </c>
      <c r="B6301">
        <v>30</v>
      </c>
      <c r="C6301" t="s">
        <v>13</v>
      </c>
      <c r="D6301" t="s">
        <v>8</v>
      </c>
      <c r="E6301" t="s">
        <v>9</v>
      </c>
      <c r="F6301" t="s">
        <v>10</v>
      </c>
      <c r="G6301">
        <v>1236</v>
      </c>
      <c r="H6301" t="str">
        <f t="shared" si="98"/>
        <v>Kicik yas</v>
      </c>
    </row>
    <row r="6302" spans="1:8" x14ac:dyDescent="0.3">
      <c r="A6302">
        <v>206300</v>
      </c>
      <c r="B6302">
        <v>71</v>
      </c>
      <c r="C6302" t="s">
        <v>7</v>
      </c>
      <c r="D6302" t="s">
        <v>8</v>
      </c>
      <c r="E6302" t="s">
        <v>15</v>
      </c>
      <c r="F6302" t="s">
        <v>10</v>
      </c>
      <c r="G6302">
        <v>1233</v>
      </c>
      <c r="H6302" t="str">
        <f t="shared" si="98"/>
        <v>Yuksek yas</v>
      </c>
    </row>
    <row r="6303" spans="1:8" x14ac:dyDescent="0.3">
      <c r="A6303">
        <v>206301</v>
      </c>
      <c r="B6303">
        <v>18</v>
      </c>
      <c r="C6303" t="s">
        <v>16</v>
      </c>
      <c r="D6303" t="s">
        <v>14</v>
      </c>
      <c r="E6303" t="s">
        <v>12</v>
      </c>
      <c r="F6303" t="s">
        <v>10</v>
      </c>
      <c r="G6303">
        <v>1924</v>
      </c>
      <c r="H6303" t="str">
        <f t="shared" si="98"/>
        <v>Kicik yas</v>
      </c>
    </row>
    <row r="6304" spans="1:8" x14ac:dyDescent="0.3">
      <c r="A6304">
        <v>206302</v>
      </c>
      <c r="B6304">
        <v>51</v>
      </c>
      <c r="C6304" t="s">
        <v>16</v>
      </c>
      <c r="D6304" t="s">
        <v>18</v>
      </c>
      <c r="E6304" t="s">
        <v>15</v>
      </c>
      <c r="F6304" t="s">
        <v>10</v>
      </c>
      <c r="G6304">
        <v>1222</v>
      </c>
      <c r="H6304" t="str">
        <f t="shared" si="98"/>
        <v>Yuksek yas</v>
      </c>
    </row>
    <row r="6305" spans="1:8" x14ac:dyDescent="0.3">
      <c r="A6305">
        <v>206303</v>
      </c>
      <c r="B6305">
        <v>46</v>
      </c>
      <c r="C6305" t="s">
        <v>7</v>
      </c>
      <c r="D6305" t="s">
        <v>17</v>
      </c>
      <c r="E6305" t="s">
        <v>15</v>
      </c>
      <c r="F6305" t="s">
        <v>10</v>
      </c>
      <c r="G6305">
        <v>1615</v>
      </c>
      <c r="H6305" t="str">
        <f t="shared" si="98"/>
        <v>Orta yas</v>
      </c>
    </row>
    <row r="6306" spans="1:8" x14ac:dyDescent="0.3">
      <c r="A6306">
        <v>206304</v>
      </c>
      <c r="B6306">
        <v>65</v>
      </c>
      <c r="C6306" t="s">
        <v>16</v>
      </c>
      <c r="D6306" t="s">
        <v>8</v>
      </c>
      <c r="E6306" t="s">
        <v>19</v>
      </c>
      <c r="F6306" t="s">
        <v>10</v>
      </c>
      <c r="G6306">
        <v>1326</v>
      </c>
      <c r="H6306" t="str">
        <f t="shared" si="98"/>
        <v>Yuksek yas</v>
      </c>
    </row>
    <row r="6307" spans="1:8" x14ac:dyDescent="0.3">
      <c r="A6307">
        <v>206305</v>
      </c>
      <c r="B6307">
        <v>64</v>
      </c>
      <c r="C6307" t="s">
        <v>16</v>
      </c>
      <c r="D6307" t="s">
        <v>20</v>
      </c>
      <c r="E6307" t="s">
        <v>15</v>
      </c>
      <c r="F6307" t="s">
        <v>10</v>
      </c>
      <c r="G6307">
        <v>1097</v>
      </c>
      <c r="H6307" t="str">
        <f t="shared" si="98"/>
        <v>Yuksek yas</v>
      </c>
    </row>
    <row r="6308" spans="1:8" x14ac:dyDescent="0.3">
      <c r="A6308">
        <v>206306</v>
      </c>
      <c r="B6308">
        <v>30</v>
      </c>
      <c r="C6308" t="s">
        <v>13</v>
      </c>
      <c r="D6308" t="s">
        <v>8</v>
      </c>
      <c r="E6308" t="s">
        <v>19</v>
      </c>
      <c r="F6308" t="s">
        <v>10</v>
      </c>
      <c r="G6308">
        <v>1225</v>
      </c>
      <c r="H6308" t="str">
        <f t="shared" si="98"/>
        <v>Kicik yas</v>
      </c>
    </row>
    <row r="6309" spans="1:8" x14ac:dyDescent="0.3">
      <c r="A6309">
        <v>206307</v>
      </c>
      <c r="B6309">
        <v>65</v>
      </c>
      <c r="C6309" t="s">
        <v>7</v>
      </c>
      <c r="D6309" t="s">
        <v>21</v>
      </c>
      <c r="E6309" t="s">
        <v>12</v>
      </c>
      <c r="F6309" t="s">
        <v>10</v>
      </c>
      <c r="G6309">
        <v>1733</v>
      </c>
      <c r="H6309" t="str">
        <f t="shared" si="98"/>
        <v>Yuksek yas</v>
      </c>
    </row>
    <row r="6310" spans="1:8" x14ac:dyDescent="0.3">
      <c r="A6310">
        <v>206308</v>
      </c>
      <c r="B6310">
        <v>66</v>
      </c>
      <c r="C6310" t="s">
        <v>13</v>
      </c>
      <c r="D6310" t="s">
        <v>20</v>
      </c>
      <c r="E6310" t="s">
        <v>12</v>
      </c>
      <c r="F6310" t="s">
        <v>10</v>
      </c>
      <c r="G6310">
        <v>1835</v>
      </c>
      <c r="H6310" t="str">
        <f t="shared" si="98"/>
        <v>Yuksek yas</v>
      </c>
    </row>
    <row r="6311" spans="1:8" x14ac:dyDescent="0.3">
      <c r="A6311">
        <v>206309</v>
      </c>
      <c r="B6311">
        <v>70</v>
      </c>
      <c r="C6311" t="s">
        <v>7</v>
      </c>
      <c r="D6311" t="s">
        <v>14</v>
      </c>
      <c r="E6311" t="s">
        <v>9</v>
      </c>
      <c r="F6311" t="s">
        <v>10</v>
      </c>
      <c r="G6311">
        <v>1488</v>
      </c>
      <c r="H6311" t="str">
        <f t="shared" si="98"/>
        <v>Yuksek yas</v>
      </c>
    </row>
    <row r="6312" spans="1:8" x14ac:dyDescent="0.3">
      <c r="A6312">
        <v>206310</v>
      </c>
      <c r="B6312">
        <v>78</v>
      </c>
      <c r="C6312" t="s">
        <v>13</v>
      </c>
      <c r="D6312" t="s">
        <v>20</v>
      </c>
      <c r="E6312" t="s">
        <v>19</v>
      </c>
      <c r="F6312" t="s">
        <v>10</v>
      </c>
      <c r="G6312">
        <v>1477</v>
      </c>
      <c r="H6312" t="str">
        <f t="shared" si="98"/>
        <v>Yuksek yas</v>
      </c>
    </row>
    <row r="6313" spans="1:8" x14ac:dyDescent="0.3">
      <c r="A6313">
        <v>206311</v>
      </c>
      <c r="B6313">
        <v>46</v>
      </c>
      <c r="C6313" t="s">
        <v>16</v>
      </c>
      <c r="D6313" t="s">
        <v>18</v>
      </c>
      <c r="E6313" t="s">
        <v>19</v>
      </c>
      <c r="F6313" t="s">
        <v>10</v>
      </c>
      <c r="G6313">
        <v>1984</v>
      </c>
      <c r="H6313" t="str">
        <f t="shared" si="98"/>
        <v>Orta yas</v>
      </c>
    </row>
    <row r="6314" spans="1:8" x14ac:dyDescent="0.3">
      <c r="A6314">
        <v>206312</v>
      </c>
      <c r="B6314">
        <v>56</v>
      </c>
      <c r="C6314" t="s">
        <v>7</v>
      </c>
      <c r="D6314" t="s">
        <v>14</v>
      </c>
      <c r="E6314" t="s">
        <v>15</v>
      </c>
      <c r="F6314" t="s">
        <v>10</v>
      </c>
      <c r="G6314">
        <v>1333</v>
      </c>
      <c r="H6314" t="str">
        <f t="shared" si="98"/>
        <v>Yuksek yas</v>
      </c>
    </row>
    <row r="6315" spans="1:8" x14ac:dyDescent="0.3">
      <c r="A6315">
        <v>206313</v>
      </c>
      <c r="B6315">
        <v>41</v>
      </c>
      <c r="C6315" t="s">
        <v>7</v>
      </c>
      <c r="D6315" t="s">
        <v>20</v>
      </c>
      <c r="E6315" t="s">
        <v>19</v>
      </c>
      <c r="F6315" t="s">
        <v>10</v>
      </c>
      <c r="G6315">
        <v>1791</v>
      </c>
      <c r="H6315" t="str">
        <f t="shared" si="98"/>
        <v>Orta yas</v>
      </c>
    </row>
    <row r="6316" spans="1:8" x14ac:dyDescent="0.3">
      <c r="A6316">
        <v>206314</v>
      </c>
      <c r="B6316">
        <v>43</v>
      </c>
      <c r="C6316" t="s">
        <v>13</v>
      </c>
      <c r="D6316" t="s">
        <v>21</v>
      </c>
      <c r="E6316" t="s">
        <v>12</v>
      </c>
      <c r="F6316" t="s">
        <v>10</v>
      </c>
      <c r="G6316">
        <v>1554</v>
      </c>
      <c r="H6316" t="str">
        <f t="shared" si="98"/>
        <v>Orta yas</v>
      </c>
    </row>
    <row r="6317" spans="1:8" x14ac:dyDescent="0.3">
      <c r="A6317">
        <v>206315</v>
      </c>
      <c r="B6317">
        <v>34</v>
      </c>
      <c r="C6317" t="s">
        <v>7</v>
      </c>
      <c r="D6317" t="s">
        <v>8</v>
      </c>
      <c r="E6317" t="s">
        <v>12</v>
      </c>
      <c r="F6317" t="s">
        <v>10</v>
      </c>
      <c r="G6317">
        <v>1862</v>
      </c>
      <c r="H6317" t="str">
        <f t="shared" si="98"/>
        <v>Kicik yas</v>
      </c>
    </row>
    <row r="6318" spans="1:8" x14ac:dyDescent="0.3">
      <c r="A6318">
        <v>206316</v>
      </c>
      <c r="B6318">
        <v>24</v>
      </c>
      <c r="C6318" t="s">
        <v>11</v>
      </c>
      <c r="D6318" t="s">
        <v>20</v>
      </c>
      <c r="E6318" t="s">
        <v>9</v>
      </c>
      <c r="F6318" t="s">
        <v>10</v>
      </c>
      <c r="G6318">
        <v>1511</v>
      </c>
      <c r="H6318" t="str">
        <f t="shared" si="98"/>
        <v>Kicik yas</v>
      </c>
    </row>
    <row r="6319" spans="1:8" x14ac:dyDescent="0.3">
      <c r="A6319">
        <v>206317</v>
      </c>
      <c r="B6319">
        <v>30</v>
      </c>
      <c r="C6319" t="s">
        <v>16</v>
      </c>
      <c r="D6319" t="s">
        <v>21</v>
      </c>
      <c r="E6319" t="s">
        <v>19</v>
      </c>
      <c r="F6319" t="s">
        <v>10</v>
      </c>
      <c r="G6319">
        <v>1381</v>
      </c>
      <c r="H6319" t="str">
        <f t="shared" si="98"/>
        <v>Kicik yas</v>
      </c>
    </row>
    <row r="6320" spans="1:8" x14ac:dyDescent="0.3">
      <c r="A6320">
        <v>206318</v>
      </c>
      <c r="B6320">
        <v>22</v>
      </c>
      <c r="C6320" t="s">
        <v>16</v>
      </c>
      <c r="D6320" t="s">
        <v>20</v>
      </c>
      <c r="E6320" t="s">
        <v>12</v>
      </c>
      <c r="F6320" t="s">
        <v>10</v>
      </c>
      <c r="G6320">
        <v>1422</v>
      </c>
      <c r="H6320" t="str">
        <f t="shared" si="98"/>
        <v>Kicik yas</v>
      </c>
    </row>
    <row r="6321" spans="1:8" x14ac:dyDescent="0.3">
      <c r="A6321">
        <v>206319</v>
      </c>
      <c r="B6321">
        <v>43</v>
      </c>
      <c r="C6321" t="s">
        <v>13</v>
      </c>
      <c r="D6321" t="s">
        <v>18</v>
      </c>
      <c r="E6321" t="s">
        <v>9</v>
      </c>
      <c r="F6321" t="s">
        <v>10</v>
      </c>
      <c r="G6321">
        <v>1347</v>
      </c>
      <c r="H6321" t="str">
        <f t="shared" si="98"/>
        <v>Orta yas</v>
      </c>
    </row>
    <row r="6322" spans="1:8" x14ac:dyDescent="0.3">
      <c r="A6322">
        <v>206320</v>
      </c>
      <c r="B6322">
        <v>66</v>
      </c>
      <c r="C6322" t="s">
        <v>7</v>
      </c>
      <c r="D6322" t="s">
        <v>14</v>
      </c>
      <c r="E6322" t="s">
        <v>19</v>
      </c>
      <c r="F6322" t="s">
        <v>10</v>
      </c>
      <c r="G6322">
        <v>1152</v>
      </c>
      <c r="H6322" t="str">
        <f t="shared" si="98"/>
        <v>Yuksek yas</v>
      </c>
    </row>
    <row r="6323" spans="1:8" x14ac:dyDescent="0.3">
      <c r="A6323">
        <v>206321</v>
      </c>
      <c r="B6323">
        <v>20</v>
      </c>
      <c r="C6323" t="s">
        <v>13</v>
      </c>
      <c r="D6323" t="s">
        <v>20</v>
      </c>
      <c r="E6323" t="s">
        <v>15</v>
      </c>
      <c r="F6323" t="s">
        <v>10</v>
      </c>
      <c r="G6323">
        <v>1850</v>
      </c>
      <c r="H6323" t="str">
        <f t="shared" si="98"/>
        <v>Kicik yas</v>
      </c>
    </row>
    <row r="6324" spans="1:8" x14ac:dyDescent="0.3">
      <c r="A6324">
        <v>206322</v>
      </c>
      <c r="B6324">
        <v>24</v>
      </c>
      <c r="C6324" t="s">
        <v>16</v>
      </c>
      <c r="D6324" t="s">
        <v>17</v>
      </c>
      <c r="E6324" t="s">
        <v>12</v>
      </c>
      <c r="F6324" t="s">
        <v>10</v>
      </c>
      <c r="G6324">
        <v>1451</v>
      </c>
      <c r="H6324" t="str">
        <f t="shared" si="98"/>
        <v>Kicik yas</v>
      </c>
    </row>
    <row r="6325" spans="1:8" x14ac:dyDescent="0.3">
      <c r="A6325">
        <v>206323</v>
      </c>
      <c r="B6325">
        <v>75</v>
      </c>
      <c r="C6325" t="s">
        <v>7</v>
      </c>
      <c r="D6325" t="s">
        <v>18</v>
      </c>
      <c r="E6325" t="s">
        <v>9</v>
      </c>
      <c r="F6325" t="s">
        <v>10</v>
      </c>
      <c r="G6325">
        <v>1289</v>
      </c>
      <c r="H6325" t="str">
        <f t="shared" si="98"/>
        <v>Yuksek yas</v>
      </c>
    </row>
    <row r="6326" spans="1:8" x14ac:dyDescent="0.3">
      <c r="A6326">
        <v>206324</v>
      </c>
      <c r="B6326">
        <v>66</v>
      </c>
      <c r="C6326" t="s">
        <v>16</v>
      </c>
      <c r="D6326" t="s">
        <v>14</v>
      </c>
      <c r="E6326" t="s">
        <v>15</v>
      </c>
      <c r="F6326" t="s">
        <v>10</v>
      </c>
      <c r="G6326">
        <v>1735</v>
      </c>
      <c r="H6326" t="str">
        <f t="shared" si="98"/>
        <v>Yuksek yas</v>
      </c>
    </row>
    <row r="6327" spans="1:8" x14ac:dyDescent="0.3">
      <c r="A6327">
        <v>206325</v>
      </c>
      <c r="B6327">
        <v>56</v>
      </c>
      <c r="C6327" t="s">
        <v>7</v>
      </c>
      <c r="D6327" t="s">
        <v>18</v>
      </c>
      <c r="E6327" t="s">
        <v>19</v>
      </c>
      <c r="F6327" t="s">
        <v>10</v>
      </c>
      <c r="G6327">
        <v>1984</v>
      </c>
      <c r="H6327" t="str">
        <f t="shared" si="98"/>
        <v>Yuksek yas</v>
      </c>
    </row>
    <row r="6328" spans="1:8" x14ac:dyDescent="0.3">
      <c r="A6328">
        <v>206326</v>
      </c>
      <c r="B6328">
        <v>70</v>
      </c>
      <c r="C6328" t="s">
        <v>7</v>
      </c>
      <c r="D6328" t="s">
        <v>14</v>
      </c>
      <c r="E6328" t="s">
        <v>9</v>
      </c>
      <c r="F6328" t="s">
        <v>10</v>
      </c>
      <c r="G6328">
        <v>1118</v>
      </c>
      <c r="H6328" t="str">
        <f t="shared" si="98"/>
        <v>Yuksek yas</v>
      </c>
    </row>
    <row r="6329" spans="1:8" x14ac:dyDescent="0.3">
      <c r="A6329">
        <v>206327</v>
      </c>
      <c r="B6329">
        <v>18</v>
      </c>
      <c r="C6329" t="s">
        <v>13</v>
      </c>
      <c r="D6329" t="s">
        <v>17</v>
      </c>
      <c r="E6329" t="s">
        <v>15</v>
      </c>
      <c r="F6329" t="s">
        <v>10</v>
      </c>
      <c r="G6329">
        <v>1213</v>
      </c>
      <c r="H6329" t="str">
        <f t="shared" si="98"/>
        <v>Kicik yas</v>
      </c>
    </row>
    <row r="6330" spans="1:8" x14ac:dyDescent="0.3">
      <c r="A6330">
        <v>206328</v>
      </c>
      <c r="B6330">
        <v>66</v>
      </c>
      <c r="C6330" t="s">
        <v>7</v>
      </c>
      <c r="D6330" t="s">
        <v>14</v>
      </c>
      <c r="E6330" t="s">
        <v>19</v>
      </c>
      <c r="F6330" t="s">
        <v>10</v>
      </c>
      <c r="G6330">
        <v>1564</v>
      </c>
      <c r="H6330" t="str">
        <f t="shared" si="98"/>
        <v>Yuksek yas</v>
      </c>
    </row>
    <row r="6331" spans="1:8" x14ac:dyDescent="0.3">
      <c r="A6331">
        <v>206329</v>
      </c>
      <c r="B6331">
        <v>79</v>
      </c>
      <c r="C6331" t="s">
        <v>16</v>
      </c>
      <c r="D6331" t="s">
        <v>14</v>
      </c>
      <c r="E6331" t="s">
        <v>15</v>
      </c>
      <c r="F6331" t="s">
        <v>10</v>
      </c>
      <c r="G6331">
        <v>1731</v>
      </c>
      <c r="H6331" t="str">
        <f t="shared" si="98"/>
        <v>Yuksek yas</v>
      </c>
    </row>
    <row r="6332" spans="1:8" x14ac:dyDescent="0.3">
      <c r="A6332">
        <v>206330</v>
      </c>
      <c r="B6332">
        <v>34</v>
      </c>
      <c r="C6332" t="s">
        <v>7</v>
      </c>
      <c r="D6332" t="s">
        <v>21</v>
      </c>
      <c r="E6332" t="s">
        <v>19</v>
      </c>
      <c r="F6332" t="s">
        <v>10</v>
      </c>
      <c r="G6332">
        <v>1438</v>
      </c>
      <c r="H6332" t="str">
        <f t="shared" si="98"/>
        <v>Kicik yas</v>
      </c>
    </row>
    <row r="6333" spans="1:8" x14ac:dyDescent="0.3">
      <c r="A6333">
        <v>206331</v>
      </c>
      <c r="B6333">
        <v>0</v>
      </c>
      <c r="C6333" t="s">
        <v>16</v>
      </c>
      <c r="D6333" t="s">
        <v>21</v>
      </c>
      <c r="E6333" t="s">
        <v>9</v>
      </c>
      <c r="F6333" t="s">
        <v>10</v>
      </c>
      <c r="G6333">
        <v>1754</v>
      </c>
      <c r="H6333" t="str">
        <f t="shared" si="98"/>
        <v>Bilinmir</v>
      </c>
    </row>
    <row r="6334" spans="1:8" x14ac:dyDescent="0.3">
      <c r="A6334">
        <v>206332</v>
      </c>
      <c r="B6334">
        <v>42</v>
      </c>
      <c r="C6334" t="s">
        <v>13</v>
      </c>
      <c r="D6334" t="s">
        <v>14</v>
      </c>
      <c r="E6334" t="s">
        <v>19</v>
      </c>
      <c r="F6334" t="s">
        <v>10</v>
      </c>
      <c r="G6334">
        <v>1564</v>
      </c>
      <c r="H6334" t="str">
        <f t="shared" si="98"/>
        <v>Orta yas</v>
      </c>
    </row>
    <row r="6335" spans="1:8" x14ac:dyDescent="0.3">
      <c r="A6335">
        <v>206333</v>
      </c>
      <c r="B6335">
        <v>76</v>
      </c>
      <c r="C6335" t="s">
        <v>16</v>
      </c>
      <c r="D6335" t="s">
        <v>17</v>
      </c>
      <c r="E6335" t="s">
        <v>12</v>
      </c>
      <c r="F6335" t="s">
        <v>10</v>
      </c>
      <c r="G6335">
        <v>1913</v>
      </c>
      <c r="H6335" t="str">
        <f t="shared" si="98"/>
        <v>Yuksek yas</v>
      </c>
    </row>
    <row r="6336" spans="1:8" x14ac:dyDescent="0.3">
      <c r="A6336">
        <v>206334</v>
      </c>
      <c r="B6336">
        <v>78</v>
      </c>
      <c r="C6336" t="s">
        <v>7</v>
      </c>
      <c r="D6336" t="s">
        <v>20</v>
      </c>
      <c r="E6336" t="s">
        <v>19</v>
      </c>
      <c r="F6336" t="s">
        <v>10</v>
      </c>
      <c r="G6336">
        <v>1628</v>
      </c>
      <c r="H6336" t="str">
        <f t="shared" si="98"/>
        <v>Yuksek yas</v>
      </c>
    </row>
    <row r="6337" spans="1:8" x14ac:dyDescent="0.3">
      <c r="A6337">
        <v>206335</v>
      </c>
      <c r="B6337">
        <v>20</v>
      </c>
      <c r="C6337" t="s">
        <v>16</v>
      </c>
      <c r="D6337" t="s">
        <v>8</v>
      </c>
      <c r="E6337" t="s">
        <v>15</v>
      </c>
      <c r="F6337" t="s">
        <v>10</v>
      </c>
      <c r="G6337">
        <v>1902</v>
      </c>
      <c r="H6337" t="str">
        <f t="shared" si="98"/>
        <v>Kicik yas</v>
      </c>
    </row>
    <row r="6338" spans="1:8" x14ac:dyDescent="0.3">
      <c r="A6338">
        <v>206336</v>
      </c>
      <c r="B6338">
        <v>32</v>
      </c>
      <c r="C6338" t="s">
        <v>16</v>
      </c>
      <c r="D6338" t="s">
        <v>17</v>
      </c>
      <c r="E6338" t="s">
        <v>15</v>
      </c>
      <c r="F6338" t="s">
        <v>10</v>
      </c>
      <c r="G6338">
        <v>1446</v>
      </c>
      <c r="H6338" t="str">
        <f t="shared" ref="H6338:H6401" si="99">IF(B6338=0, "Bilinmir",
    IF(AND(B6338&gt;0, B6338&lt;35), "Kicik yas",
        IF(AND(B6338&gt;=35, B6338&lt;50), "Orta yas",
            "Yuksek yas"
        )
    )
)</f>
        <v>Kicik yas</v>
      </c>
    </row>
    <row r="6339" spans="1:8" x14ac:dyDescent="0.3">
      <c r="A6339">
        <v>206337</v>
      </c>
      <c r="B6339">
        <v>46</v>
      </c>
      <c r="C6339" t="s">
        <v>7</v>
      </c>
      <c r="D6339" t="s">
        <v>8</v>
      </c>
      <c r="E6339" t="s">
        <v>15</v>
      </c>
      <c r="F6339" t="s">
        <v>10</v>
      </c>
      <c r="G6339">
        <v>1842</v>
      </c>
      <c r="H6339" t="str">
        <f t="shared" si="99"/>
        <v>Orta yas</v>
      </c>
    </row>
    <row r="6340" spans="1:8" x14ac:dyDescent="0.3">
      <c r="A6340">
        <v>206338</v>
      </c>
      <c r="B6340">
        <v>70</v>
      </c>
      <c r="C6340" t="s">
        <v>16</v>
      </c>
      <c r="D6340" t="s">
        <v>17</v>
      </c>
      <c r="E6340" t="s">
        <v>19</v>
      </c>
      <c r="F6340" t="s">
        <v>10</v>
      </c>
      <c r="G6340">
        <v>1041</v>
      </c>
      <c r="H6340" t="str">
        <f t="shared" si="99"/>
        <v>Yuksek yas</v>
      </c>
    </row>
    <row r="6341" spans="1:8" x14ac:dyDescent="0.3">
      <c r="A6341">
        <v>206339</v>
      </c>
      <c r="B6341">
        <v>60</v>
      </c>
      <c r="C6341" t="s">
        <v>7</v>
      </c>
      <c r="D6341" t="s">
        <v>14</v>
      </c>
      <c r="E6341" t="s">
        <v>9</v>
      </c>
      <c r="F6341" t="s">
        <v>10</v>
      </c>
      <c r="G6341">
        <v>1394</v>
      </c>
      <c r="H6341" t="str">
        <f t="shared" si="99"/>
        <v>Yuksek yas</v>
      </c>
    </row>
    <row r="6342" spans="1:8" x14ac:dyDescent="0.3">
      <c r="A6342">
        <v>206340</v>
      </c>
      <c r="B6342">
        <v>49</v>
      </c>
      <c r="C6342" t="s">
        <v>13</v>
      </c>
      <c r="D6342" t="s">
        <v>20</v>
      </c>
      <c r="E6342" t="s">
        <v>12</v>
      </c>
      <c r="F6342" t="s">
        <v>10</v>
      </c>
      <c r="G6342">
        <v>1246</v>
      </c>
      <c r="H6342" t="str">
        <f t="shared" si="99"/>
        <v>Orta yas</v>
      </c>
    </row>
    <row r="6343" spans="1:8" x14ac:dyDescent="0.3">
      <c r="A6343">
        <v>206341</v>
      </c>
      <c r="B6343">
        <v>43</v>
      </c>
      <c r="C6343" t="s">
        <v>16</v>
      </c>
      <c r="D6343" t="s">
        <v>18</v>
      </c>
      <c r="E6343" t="s">
        <v>12</v>
      </c>
      <c r="F6343" t="s">
        <v>10</v>
      </c>
      <c r="G6343">
        <v>1904</v>
      </c>
      <c r="H6343" t="str">
        <f t="shared" si="99"/>
        <v>Orta yas</v>
      </c>
    </row>
    <row r="6344" spans="1:8" x14ac:dyDescent="0.3">
      <c r="A6344">
        <v>206342</v>
      </c>
      <c r="B6344">
        <v>77</v>
      </c>
      <c r="C6344" t="s">
        <v>13</v>
      </c>
      <c r="D6344" t="s">
        <v>20</v>
      </c>
      <c r="E6344" t="s">
        <v>12</v>
      </c>
      <c r="F6344" t="s">
        <v>10</v>
      </c>
      <c r="G6344">
        <v>1290</v>
      </c>
      <c r="H6344" t="str">
        <f t="shared" si="99"/>
        <v>Yuksek yas</v>
      </c>
    </row>
    <row r="6345" spans="1:8" x14ac:dyDescent="0.3">
      <c r="A6345">
        <v>206343</v>
      </c>
      <c r="B6345">
        <v>33</v>
      </c>
      <c r="C6345" t="s">
        <v>16</v>
      </c>
      <c r="D6345" t="s">
        <v>17</v>
      </c>
      <c r="E6345" t="s">
        <v>12</v>
      </c>
      <c r="F6345" t="s">
        <v>10</v>
      </c>
      <c r="G6345">
        <v>1247</v>
      </c>
      <c r="H6345" t="str">
        <f t="shared" si="99"/>
        <v>Kicik yas</v>
      </c>
    </row>
    <row r="6346" spans="1:8" x14ac:dyDescent="0.3">
      <c r="A6346">
        <v>206344</v>
      </c>
      <c r="B6346">
        <v>42</v>
      </c>
      <c r="C6346" t="s">
        <v>16</v>
      </c>
      <c r="D6346" t="s">
        <v>17</v>
      </c>
      <c r="E6346" t="s">
        <v>15</v>
      </c>
      <c r="F6346" t="s">
        <v>10</v>
      </c>
      <c r="G6346">
        <v>1612</v>
      </c>
      <c r="H6346" t="str">
        <f t="shared" si="99"/>
        <v>Orta yas</v>
      </c>
    </row>
    <row r="6347" spans="1:8" x14ac:dyDescent="0.3">
      <c r="A6347">
        <v>206345</v>
      </c>
      <c r="B6347">
        <v>71</v>
      </c>
      <c r="C6347" t="s">
        <v>13</v>
      </c>
      <c r="D6347" t="s">
        <v>21</v>
      </c>
      <c r="E6347" t="s">
        <v>19</v>
      </c>
      <c r="F6347" t="s">
        <v>10</v>
      </c>
      <c r="G6347">
        <v>1598</v>
      </c>
      <c r="H6347" t="str">
        <f t="shared" si="99"/>
        <v>Yuksek yas</v>
      </c>
    </row>
    <row r="6348" spans="1:8" x14ac:dyDescent="0.3">
      <c r="A6348">
        <v>206346</v>
      </c>
      <c r="B6348">
        <v>45</v>
      </c>
      <c r="C6348" t="s">
        <v>16</v>
      </c>
      <c r="D6348" t="s">
        <v>14</v>
      </c>
      <c r="E6348" t="s">
        <v>15</v>
      </c>
      <c r="F6348" t="s">
        <v>10</v>
      </c>
      <c r="G6348">
        <v>1864</v>
      </c>
      <c r="H6348" t="str">
        <f t="shared" si="99"/>
        <v>Orta yas</v>
      </c>
    </row>
    <row r="6349" spans="1:8" x14ac:dyDescent="0.3">
      <c r="A6349">
        <v>206347</v>
      </c>
      <c r="B6349">
        <v>0</v>
      </c>
      <c r="C6349" t="s">
        <v>16</v>
      </c>
      <c r="D6349" t="s">
        <v>21</v>
      </c>
      <c r="E6349" t="s">
        <v>15</v>
      </c>
      <c r="F6349" t="s">
        <v>10</v>
      </c>
      <c r="G6349">
        <v>1448</v>
      </c>
      <c r="H6349" t="str">
        <f t="shared" si="99"/>
        <v>Bilinmir</v>
      </c>
    </row>
    <row r="6350" spans="1:8" x14ac:dyDescent="0.3">
      <c r="A6350">
        <v>206348</v>
      </c>
      <c r="B6350">
        <v>73</v>
      </c>
      <c r="C6350" t="s">
        <v>13</v>
      </c>
      <c r="D6350" t="s">
        <v>17</v>
      </c>
      <c r="E6350" t="s">
        <v>15</v>
      </c>
      <c r="F6350" t="s">
        <v>10</v>
      </c>
      <c r="G6350">
        <v>1083</v>
      </c>
      <c r="H6350" t="str">
        <f t="shared" si="99"/>
        <v>Yuksek yas</v>
      </c>
    </row>
    <row r="6351" spans="1:8" x14ac:dyDescent="0.3">
      <c r="A6351">
        <v>206349</v>
      </c>
      <c r="B6351">
        <v>73</v>
      </c>
      <c r="C6351" t="s">
        <v>16</v>
      </c>
      <c r="D6351" t="s">
        <v>20</v>
      </c>
      <c r="E6351" t="s">
        <v>19</v>
      </c>
      <c r="F6351" t="s">
        <v>10</v>
      </c>
      <c r="G6351">
        <v>1772</v>
      </c>
      <c r="H6351" t="str">
        <f t="shared" si="99"/>
        <v>Yuksek yas</v>
      </c>
    </row>
    <row r="6352" spans="1:8" x14ac:dyDescent="0.3">
      <c r="A6352">
        <v>206350</v>
      </c>
      <c r="B6352">
        <v>18</v>
      </c>
      <c r="C6352" t="s">
        <v>7</v>
      </c>
      <c r="D6352" t="s">
        <v>18</v>
      </c>
      <c r="E6352" t="s">
        <v>15</v>
      </c>
      <c r="F6352" t="s">
        <v>10</v>
      </c>
      <c r="G6352">
        <v>1220</v>
      </c>
      <c r="H6352" t="str">
        <f t="shared" si="99"/>
        <v>Kicik yas</v>
      </c>
    </row>
    <row r="6353" spans="1:8" x14ac:dyDescent="0.3">
      <c r="A6353">
        <v>206351</v>
      </c>
      <c r="B6353">
        <v>46</v>
      </c>
      <c r="C6353" t="s">
        <v>16</v>
      </c>
      <c r="D6353" t="s">
        <v>20</v>
      </c>
      <c r="E6353" t="s">
        <v>9</v>
      </c>
      <c r="F6353" t="s">
        <v>10</v>
      </c>
      <c r="G6353">
        <v>1665</v>
      </c>
      <c r="H6353" t="str">
        <f t="shared" si="99"/>
        <v>Orta yas</v>
      </c>
    </row>
    <row r="6354" spans="1:8" x14ac:dyDescent="0.3">
      <c r="A6354">
        <v>206352</v>
      </c>
      <c r="B6354">
        <v>74</v>
      </c>
      <c r="C6354" t="s">
        <v>16</v>
      </c>
      <c r="D6354" t="s">
        <v>18</v>
      </c>
      <c r="E6354" t="s">
        <v>19</v>
      </c>
      <c r="F6354" t="s">
        <v>10</v>
      </c>
      <c r="G6354">
        <v>1050</v>
      </c>
      <c r="H6354" t="str">
        <f t="shared" si="99"/>
        <v>Yuksek yas</v>
      </c>
    </row>
    <row r="6355" spans="1:8" x14ac:dyDescent="0.3">
      <c r="A6355">
        <v>206353</v>
      </c>
      <c r="B6355">
        <v>39</v>
      </c>
      <c r="C6355" t="s">
        <v>16</v>
      </c>
      <c r="D6355" t="s">
        <v>17</v>
      </c>
      <c r="E6355" t="s">
        <v>19</v>
      </c>
      <c r="F6355" t="s">
        <v>10</v>
      </c>
      <c r="G6355">
        <v>1549</v>
      </c>
      <c r="H6355" t="str">
        <f t="shared" si="99"/>
        <v>Orta yas</v>
      </c>
    </row>
    <row r="6356" spans="1:8" x14ac:dyDescent="0.3">
      <c r="A6356">
        <v>206354</v>
      </c>
      <c r="B6356">
        <v>33</v>
      </c>
      <c r="C6356" t="s">
        <v>13</v>
      </c>
      <c r="D6356" t="s">
        <v>14</v>
      </c>
      <c r="E6356" t="s">
        <v>19</v>
      </c>
      <c r="F6356" t="s">
        <v>10</v>
      </c>
      <c r="G6356">
        <v>1770</v>
      </c>
      <c r="H6356" t="str">
        <f t="shared" si="99"/>
        <v>Kicik yas</v>
      </c>
    </row>
    <row r="6357" spans="1:8" x14ac:dyDescent="0.3">
      <c r="A6357">
        <v>206355</v>
      </c>
      <c r="B6357">
        <v>58</v>
      </c>
      <c r="C6357" t="s">
        <v>7</v>
      </c>
      <c r="D6357" t="s">
        <v>8</v>
      </c>
      <c r="E6357" t="s">
        <v>15</v>
      </c>
      <c r="F6357" t="s">
        <v>10</v>
      </c>
      <c r="G6357">
        <v>1980</v>
      </c>
      <c r="H6357" t="str">
        <f t="shared" si="99"/>
        <v>Yuksek yas</v>
      </c>
    </row>
    <row r="6358" spans="1:8" x14ac:dyDescent="0.3">
      <c r="A6358">
        <v>206356</v>
      </c>
      <c r="B6358">
        <v>68</v>
      </c>
      <c r="C6358" t="s">
        <v>7</v>
      </c>
      <c r="D6358" t="s">
        <v>17</v>
      </c>
      <c r="E6358" t="s">
        <v>15</v>
      </c>
      <c r="F6358" t="s">
        <v>10</v>
      </c>
      <c r="G6358">
        <v>1186</v>
      </c>
      <c r="H6358" t="str">
        <f t="shared" si="99"/>
        <v>Yuksek yas</v>
      </c>
    </row>
    <row r="6359" spans="1:8" x14ac:dyDescent="0.3">
      <c r="A6359">
        <v>206357</v>
      </c>
      <c r="B6359">
        <v>61</v>
      </c>
      <c r="C6359" t="s">
        <v>16</v>
      </c>
      <c r="D6359" t="s">
        <v>14</v>
      </c>
      <c r="E6359" t="s">
        <v>12</v>
      </c>
      <c r="F6359" t="s">
        <v>10</v>
      </c>
      <c r="G6359">
        <v>1524</v>
      </c>
      <c r="H6359" t="str">
        <f t="shared" si="99"/>
        <v>Yuksek yas</v>
      </c>
    </row>
    <row r="6360" spans="1:8" x14ac:dyDescent="0.3">
      <c r="A6360">
        <v>206358</v>
      </c>
      <c r="B6360">
        <v>68</v>
      </c>
      <c r="C6360" t="s">
        <v>13</v>
      </c>
      <c r="D6360" t="s">
        <v>18</v>
      </c>
      <c r="E6360" t="s">
        <v>15</v>
      </c>
      <c r="F6360" t="s">
        <v>10</v>
      </c>
      <c r="G6360">
        <v>1222</v>
      </c>
      <c r="H6360" t="str">
        <f t="shared" si="99"/>
        <v>Yuksek yas</v>
      </c>
    </row>
    <row r="6361" spans="1:8" x14ac:dyDescent="0.3">
      <c r="A6361">
        <v>206359</v>
      </c>
      <c r="B6361">
        <v>71</v>
      </c>
      <c r="C6361" t="s">
        <v>13</v>
      </c>
      <c r="D6361" t="s">
        <v>18</v>
      </c>
      <c r="E6361" t="s">
        <v>15</v>
      </c>
      <c r="F6361" t="s">
        <v>10</v>
      </c>
      <c r="G6361">
        <v>1464</v>
      </c>
      <c r="H6361" t="str">
        <f t="shared" si="99"/>
        <v>Yuksek yas</v>
      </c>
    </row>
    <row r="6362" spans="1:8" x14ac:dyDescent="0.3">
      <c r="A6362">
        <v>206360</v>
      </c>
      <c r="B6362">
        <v>58</v>
      </c>
      <c r="C6362" t="s">
        <v>7</v>
      </c>
      <c r="D6362" t="s">
        <v>18</v>
      </c>
      <c r="E6362" t="s">
        <v>19</v>
      </c>
      <c r="F6362" t="s">
        <v>10</v>
      </c>
      <c r="G6362">
        <v>1418</v>
      </c>
      <c r="H6362" t="str">
        <f t="shared" si="99"/>
        <v>Yuksek yas</v>
      </c>
    </row>
    <row r="6363" spans="1:8" x14ac:dyDescent="0.3">
      <c r="A6363">
        <v>206361</v>
      </c>
      <c r="B6363">
        <v>24</v>
      </c>
      <c r="C6363" t="s">
        <v>13</v>
      </c>
      <c r="D6363" t="s">
        <v>8</v>
      </c>
      <c r="E6363" t="s">
        <v>9</v>
      </c>
      <c r="F6363" t="s">
        <v>10</v>
      </c>
      <c r="G6363">
        <v>1086</v>
      </c>
      <c r="H6363" t="str">
        <f t="shared" si="99"/>
        <v>Kicik yas</v>
      </c>
    </row>
    <row r="6364" spans="1:8" x14ac:dyDescent="0.3">
      <c r="A6364">
        <v>206362</v>
      </c>
      <c r="B6364">
        <v>31</v>
      </c>
      <c r="C6364" t="s">
        <v>16</v>
      </c>
      <c r="D6364" t="s">
        <v>20</v>
      </c>
      <c r="E6364" t="s">
        <v>19</v>
      </c>
      <c r="F6364" t="s">
        <v>10</v>
      </c>
      <c r="G6364">
        <v>1258</v>
      </c>
      <c r="H6364" t="str">
        <f t="shared" si="99"/>
        <v>Kicik yas</v>
      </c>
    </row>
    <row r="6365" spans="1:8" x14ac:dyDescent="0.3">
      <c r="A6365">
        <v>206363</v>
      </c>
      <c r="B6365">
        <v>46</v>
      </c>
      <c r="C6365" t="s">
        <v>16</v>
      </c>
      <c r="D6365" t="s">
        <v>18</v>
      </c>
      <c r="E6365" t="s">
        <v>19</v>
      </c>
      <c r="F6365" t="s">
        <v>10</v>
      </c>
      <c r="G6365">
        <v>1180</v>
      </c>
      <c r="H6365" t="str">
        <f t="shared" si="99"/>
        <v>Orta yas</v>
      </c>
    </row>
    <row r="6366" spans="1:8" x14ac:dyDescent="0.3">
      <c r="A6366">
        <v>206364</v>
      </c>
      <c r="B6366">
        <v>36</v>
      </c>
      <c r="C6366" t="s">
        <v>13</v>
      </c>
      <c r="D6366" t="s">
        <v>20</v>
      </c>
      <c r="E6366" t="s">
        <v>19</v>
      </c>
      <c r="F6366" t="s">
        <v>10</v>
      </c>
      <c r="G6366">
        <v>1310</v>
      </c>
      <c r="H6366" t="str">
        <f t="shared" si="99"/>
        <v>Orta yas</v>
      </c>
    </row>
    <row r="6367" spans="1:8" x14ac:dyDescent="0.3">
      <c r="A6367">
        <v>206365</v>
      </c>
      <c r="B6367">
        <v>0</v>
      </c>
      <c r="C6367" t="s">
        <v>16</v>
      </c>
      <c r="D6367" t="s">
        <v>17</v>
      </c>
      <c r="E6367" t="s">
        <v>19</v>
      </c>
      <c r="F6367" t="s">
        <v>10</v>
      </c>
      <c r="G6367">
        <v>1172</v>
      </c>
      <c r="H6367" t="str">
        <f t="shared" si="99"/>
        <v>Bilinmir</v>
      </c>
    </row>
    <row r="6368" spans="1:8" x14ac:dyDescent="0.3">
      <c r="A6368">
        <v>206366</v>
      </c>
      <c r="B6368">
        <v>19</v>
      </c>
      <c r="C6368" t="s">
        <v>7</v>
      </c>
      <c r="D6368" t="s">
        <v>21</v>
      </c>
      <c r="E6368" t="s">
        <v>9</v>
      </c>
      <c r="F6368" t="s">
        <v>10</v>
      </c>
      <c r="G6368">
        <v>1321</v>
      </c>
      <c r="H6368" t="str">
        <f t="shared" si="99"/>
        <v>Kicik yas</v>
      </c>
    </row>
    <row r="6369" spans="1:8" x14ac:dyDescent="0.3">
      <c r="A6369">
        <v>206367</v>
      </c>
      <c r="B6369">
        <v>58</v>
      </c>
      <c r="C6369" t="s">
        <v>16</v>
      </c>
      <c r="D6369" t="s">
        <v>20</v>
      </c>
      <c r="E6369" t="s">
        <v>19</v>
      </c>
      <c r="F6369" t="s">
        <v>10</v>
      </c>
      <c r="G6369">
        <v>1706</v>
      </c>
      <c r="H6369" t="str">
        <f t="shared" si="99"/>
        <v>Yuksek yas</v>
      </c>
    </row>
    <row r="6370" spans="1:8" x14ac:dyDescent="0.3">
      <c r="A6370">
        <v>206368</v>
      </c>
      <c r="B6370">
        <v>62</v>
      </c>
      <c r="C6370" t="s">
        <v>13</v>
      </c>
      <c r="D6370" t="s">
        <v>17</v>
      </c>
      <c r="E6370" t="s">
        <v>19</v>
      </c>
      <c r="F6370" t="s">
        <v>10</v>
      </c>
      <c r="G6370">
        <v>1339</v>
      </c>
      <c r="H6370" t="str">
        <f t="shared" si="99"/>
        <v>Yuksek yas</v>
      </c>
    </row>
    <row r="6371" spans="1:8" x14ac:dyDescent="0.3">
      <c r="A6371">
        <v>206369</v>
      </c>
      <c r="B6371">
        <v>32</v>
      </c>
      <c r="C6371" t="s">
        <v>7</v>
      </c>
      <c r="D6371" t="s">
        <v>20</v>
      </c>
      <c r="E6371" t="s">
        <v>19</v>
      </c>
      <c r="F6371" t="s">
        <v>10</v>
      </c>
      <c r="G6371">
        <v>1495</v>
      </c>
      <c r="H6371" t="str">
        <f t="shared" si="99"/>
        <v>Kicik yas</v>
      </c>
    </row>
    <row r="6372" spans="1:8" x14ac:dyDescent="0.3">
      <c r="A6372">
        <v>206370</v>
      </c>
      <c r="B6372">
        <v>20</v>
      </c>
      <c r="C6372" t="s">
        <v>16</v>
      </c>
      <c r="D6372" t="s">
        <v>8</v>
      </c>
      <c r="E6372" t="s">
        <v>19</v>
      </c>
      <c r="F6372" t="s">
        <v>10</v>
      </c>
      <c r="G6372">
        <v>1244</v>
      </c>
      <c r="H6372" t="str">
        <f t="shared" si="99"/>
        <v>Kicik yas</v>
      </c>
    </row>
    <row r="6373" spans="1:8" x14ac:dyDescent="0.3">
      <c r="A6373">
        <v>206371</v>
      </c>
      <c r="B6373">
        <v>28</v>
      </c>
      <c r="C6373" t="s">
        <v>7</v>
      </c>
      <c r="D6373" t="s">
        <v>20</v>
      </c>
      <c r="E6373" t="s">
        <v>12</v>
      </c>
      <c r="F6373" t="s">
        <v>10</v>
      </c>
      <c r="G6373">
        <v>1939</v>
      </c>
      <c r="H6373" t="str">
        <f t="shared" si="99"/>
        <v>Kicik yas</v>
      </c>
    </row>
    <row r="6374" spans="1:8" x14ac:dyDescent="0.3">
      <c r="A6374">
        <v>206372</v>
      </c>
      <c r="B6374">
        <v>70</v>
      </c>
      <c r="C6374" t="s">
        <v>13</v>
      </c>
      <c r="D6374" t="s">
        <v>18</v>
      </c>
      <c r="E6374" t="s">
        <v>9</v>
      </c>
      <c r="F6374" t="s">
        <v>10</v>
      </c>
      <c r="G6374">
        <v>1504</v>
      </c>
      <c r="H6374" t="str">
        <f t="shared" si="99"/>
        <v>Yuksek yas</v>
      </c>
    </row>
    <row r="6375" spans="1:8" x14ac:dyDescent="0.3">
      <c r="A6375">
        <v>206373</v>
      </c>
      <c r="B6375">
        <v>63</v>
      </c>
      <c r="C6375" t="s">
        <v>16</v>
      </c>
      <c r="D6375" t="s">
        <v>17</v>
      </c>
      <c r="E6375" t="s">
        <v>15</v>
      </c>
      <c r="F6375" t="s">
        <v>10</v>
      </c>
      <c r="G6375">
        <v>1328</v>
      </c>
      <c r="H6375" t="str">
        <f t="shared" si="99"/>
        <v>Yuksek yas</v>
      </c>
    </row>
    <row r="6376" spans="1:8" x14ac:dyDescent="0.3">
      <c r="A6376">
        <v>206374</v>
      </c>
      <c r="B6376">
        <v>47</v>
      </c>
      <c r="C6376" t="s">
        <v>16</v>
      </c>
      <c r="D6376" t="s">
        <v>20</v>
      </c>
      <c r="E6376" t="s">
        <v>19</v>
      </c>
      <c r="F6376" t="s">
        <v>10</v>
      </c>
      <c r="G6376">
        <v>1879</v>
      </c>
      <c r="H6376" t="str">
        <f t="shared" si="99"/>
        <v>Orta yas</v>
      </c>
    </row>
    <row r="6377" spans="1:8" x14ac:dyDescent="0.3">
      <c r="A6377">
        <v>206375</v>
      </c>
      <c r="B6377">
        <v>74</v>
      </c>
      <c r="C6377" t="s">
        <v>7</v>
      </c>
      <c r="D6377" t="s">
        <v>21</v>
      </c>
      <c r="E6377" t="s">
        <v>15</v>
      </c>
      <c r="F6377" t="s">
        <v>10</v>
      </c>
      <c r="G6377">
        <v>1195</v>
      </c>
      <c r="H6377" t="str">
        <f t="shared" si="99"/>
        <v>Yuksek yas</v>
      </c>
    </row>
    <row r="6378" spans="1:8" x14ac:dyDescent="0.3">
      <c r="A6378">
        <v>206376</v>
      </c>
      <c r="B6378">
        <v>57</v>
      </c>
      <c r="C6378" t="s">
        <v>16</v>
      </c>
      <c r="D6378" t="s">
        <v>17</v>
      </c>
      <c r="E6378" t="s">
        <v>19</v>
      </c>
      <c r="F6378" t="s">
        <v>10</v>
      </c>
      <c r="G6378">
        <v>1061</v>
      </c>
      <c r="H6378" t="str">
        <f t="shared" si="99"/>
        <v>Yuksek yas</v>
      </c>
    </row>
    <row r="6379" spans="1:8" x14ac:dyDescent="0.3">
      <c r="A6379">
        <v>206377</v>
      </c>
      <c r="B6379">
        <v>35</v>
      </c>
      <c r="C6379" t="s">
        <v>16</v>
      </c>
      <c r="D6379" t="s">
        <v>14</v>
      </c>
      <c r="E6379" t="s">
        <v>19</v>
      </c>
      <c r="F6379" t="s">
        <v>10</v>
      </c>
      <c r="G6379">
        <v>1024</v>
      </c>
      <c r="H6379" t="str">
        <f t="shared" si="99"/>
        <v>Orta yas</v>
      </c>
    </row>
    <row r="6380" spans="1:8" x14ac:dyDescent="0.3">
      <c r="A6380">
        <v>206378</v>
      </c>
      <c r="B6380">
        <v>68</v>
      </c>
      <c r="C6380" t="s">
        <v>16</v>
      </c>
      <c r="D6380" t="s">
        <v>21</v>
      </c>
      <c r="E6380" t="s">
        <v>9</v>
      </c>
      <c r="F6380" t="s">
        <v>10</v>
      </c>
      <c r="G6380">
        <v>1563</v>
      </c>
      <c r="H6380" t="str">
        <f t="shared" si="99"/>
        <v>Yuksek yas</v>
      </c>
    </row>
    <row r="6381" spans="1:8" x14ac:dyDescent="0.3">
      <c r="A6381">
        <v>206379</v>
      </c>
      <c r="B6381">
        <v>65</v>
      </c>
      <c r="C6381" t="s">
        <v>16</v>
      </c>
      <c r="D6381" t="s">
        <v>20</v>
      </c>
      <c r="E6381" t="s">
        <v>15</v>
      </c>
      <c r="F6381" t="s">
        <v>10</v>
      </c>
      <c r="G6381">
        <v>1561</v>
      </c>
      <c r="H6381" t="str">
        <f t="shared" si="99"/>
        <v>Yuksek yas</v>
      </c>
    </row>
    <row r="6382" spans="1:8" x14ac:dyDescent="0.3">
      <c r="A6382">
        <v>206380</v>
      </c>
      <c r="B6382">
        <v>19</v>
      </c>
      <c r="C6382" t="s">
        <v>13</v>
      </c>
      <c r="D6382" t="s">
        <v>20</v>
      </c>
      <c r="E6382" t="s">
        <v>9</v>
      </c>
      <c r="F6382" t="s">
        <v>10</v>
      </c>
      <c r="G6382">
        <v>1377</v>
      </c>
      <c r="H6382" t="str">
        <f t="shared" si="99"/>
        <v>Kicik yas</v>
      </c>
    </row>
    <row r="6383" spans="1:8" x14ac:dyDescent="0.3">
      <c r="A6383">
        <v>206381</v>
      </c>
      <c r="B6383">
        <v>49</v>
      </c>
      <c r="C6383" t="s">
        <v>16</v>
      </c>
      <c r="D6383" t="s">
        <v>18</v>
      </c>
      <c r="E6383" t="s">
        <v>15</v>
      </c>
      <c r="F6383" t="s">
        <v>10</v>
      </c>
      <c r="G6383">
        <v>1896</v>
      </c>
      <c r="H6383" t="str">
        <f t="shared" si="99"/>
        <v>Orta yas</v>
      </c>
    </row>
    <row r="6384" spans="1:8" x14ac:dyDescent="0.3">
      <c r="A6384">
        <v>206382</v>
      </c>
      <c r="B6384">
        <v>25</v>
      </c>
      <c r="C6384" t="s">
        <v>7</v>
      </c>
      <c r="D6384" t="s">
        <v>17</v>
      </c>
      <c r="E6384" t="s">
        <v>15</v>
      </c>
      <c r="F6384" t="s">
        <v>10</v>
      </c>
      <c r="G6384">
        <v>1294</v>
      </c>
      <c r="H6384" t="str">
        <f t="shared" si="99"/>
        <v>Kicik yas</v>
      </c>
    </row>
    <row r="6385" spans="1:8" x14ac:dyDescent="0.3">
      <c r="A6385">
        <v>206383</v>
      </c>
      <c r="B6385">
        <v>39</v>
      </c>
      <c r="C6385" t="s">
        <v>13</v>
      </c>
      <c r="D6385" t="s">
        <v>8</v>
      </c>
      <c r="E6385" t="s">
        <v>15</v>
      </c>
      <c r="F6385" t="s">
        <v>10</v>
      </c>
      <c r="G6385">
        <v>1051</v>
      </c>
      <c r="H6385" t="str">
        <f t="shared" si="99"/>
        <v>Orta yas</v>
      </c>
    </row>
    <row r="6386" spans="1:8" x14ac:dyDescent="0.3">
      <c r="A6386">
        <v>206384</v>
      </c>
      <c r="B6386">
        <v>23</v>
      </c>
      <c r="C6386" t="s">
        <v>7</v>
      </c>
      <c r="D6386" t="s">
        <v>18</v>
      </c>
      <c r="E6386" t="s">
        <v>19</v>
      </c>
      <c r="F6386" t="s">
        <v>10</v>
      </c>
      <c r="G6386">
        <v>1843</v>
      </c>
      <c r="H6386" t="str">
        <f t="shared" si="99"/>
        <v>Kicik yas</v>
      </c>
    </row>
    <row r="6387" spans="1:8" x14ac:dyDescent="0.3">
      <c r="A6387">
        <v>206385</v>
      </c>
      <c r="B6387">
        <v>29</v>
      </c>
      <c r="C6387" t="s">
        <v>7</v>
      </c>
      <c r="D6387" t="s">
        <v>8</v>
      </c>
      <c r="E6387" t="s">
        <v>12</v>
      </c>
      <c r="F6387" t="s">
        <v>10</v>
      </c>
      <c r="G6387">
        <v>1039</v>
      </c>
      <c r="H6387" t="str">
        <f t="shared" si="99"/>
        <v>Kicik yas</v>
      </c>
    </row>
    <row r="6388" spans="1:8" x14ac:dyDescent="0.3">
      <c r="A6388">
        <v>206386</v>
      </c>
      <c r="B6388">
        <v>64</v>
      </c>
      <c r="C6388" t="s">
        <v>7</v>
      </c>
      <c r="D6388" t="s">
        <v>8</v>
      </c>
      <c r="E6388" t="s">
        <v>19</v>
      </c>
      <c r="F6388" t="s">
        <v>10</v>
      </c>
      <c r="G6388">
        <v>1743</v>
      </c>
      <c r="H6388" t="str">
        <f t="shared" si="99"/>
        <v>Yuksek yas</v>
      </c>
    </row>
    <row r="6389" spans="1:8" x14ac:dyDescent="0.3">
      <c r="A6389">
        <v>206387</v>
      </c>
      <c r="B6389">
        <v>74</v>
      </c>
      <c r="C6389" t="s">
        <v>13</v>
      </c>
      <c r="D6389" t="s">
        <v>8</v>
      </c>
      <c r="E6389" t="s">
        <v>15</v>
      </c>
      <c r="F6389" t="s">
        <v>10</v>
      </c>
      <c r="G6389">
        <v>1571</v>
      </c>
      <c r="H6389" t="str">
        <f t="shared" si="99"/>
        <v>Yuksek yas</v>
      </c>
    </row>
    <row r="6390" spans="1:8" x14ac:dyDescent="0.3">
      <c r="A6390">
        <v>206388</v>
      </c>
      <c r="B6390">
        <v>57</v>
      </c>
      <c r="C6390" t="s">
        <v>13</v>
      </c>
      <c r="D6390" t="s">
        <v>18</v>
      </c>
      <c r="E6390" t="s">
        <v>15</v>
      </c>
      <c r="F6390" t="s">
        <v>10</v>
      </c>
      <c r="G6390">
        <v>1727</v>
      </c>
      <c r="H6390" t="str">
        <f t="shared" si="99"/>
        <v>Yuksek yas</v>
      </c>
    </row>
    <row r="6391" spans="1:8" x14ac:dyDescent="0.3">
      <c r="A6391">
        <v>206389</v>
      </c>
      <c r="B6391">
        <v>53</v>
      </c>
      <c r="C6391" t="s">
        <v>13</v>
      </c>
      <c r="D6391" t="s">
        <v>21</v>
      </c>
      <c r="E6391" t="s">
        <v>12</v>
      </c>
      <c r="F6391" t="s">
        <v>10</v>
      </c>
      <c r="G6391">
        <v>1456</v>
      </c>
      <c r="H6391" t="str">
        <f t="shared" si="99"/>
        <v>Yuksek yas</v>
      </c>
    </row>
    <row r="6392" spans="1:8" x14ac:dyDescent="0.3">
      <c r="A6392">
        <v>206390</v>
      </c>
      <c r="B6392">
        <v>32</v>
      </c>
      <c r="C6392" t="s">
        <v>16</v>
      </c>
      <c r="D6392" t="s">
        <v>20</v>
      </c>
      <c r="E6392" t="s">
        <v>12</v>
      </c>
      <c r="F6392" t="s">
        <v>10</v>
      </c>
      <c r="G6392">
        <v>1877</v>
      </c>
      <c r="H6392" t="str">
        <f t="shared" si="99"/>
        <v>Kicik yas</v>
      </c>
    </row>
    <row r="6393" spans="1:8" x14ac:dyDescent="0.3">
      <c r="A6393">
        <v>206391</v>
      </c>
      <c r="B6393">
        <v>45</v>
      </c>
      <c r="C6393" t="s">
        <v>7</v>
      </c>
      <c r="D6393" t="s">
        <v>21</v>
      </c>
      <c r="E6393" t="s">
        <v>15</v>
      </c>
      <c r="F6393" t="s">
        <v>10</v>
      </c>
      <c r="G6393">
        <v>1851</v>
      </c>
      <c r="H6393" t="str">
        <f t="shared" si="99"/>
        <v>Orta yas</v>
      </c>
    </row>
    <row r="6394" spans="1:8" x14ac:dyDescent="0.3">
      <c r="A6394">
        <v>206392</v>
      </c>
      <c r="B6394">
        <v>69</v>
      </c>
      <c r="C6394" t="s">
        <v>13</v>
      </c>
      <c r="D6394" t="s">
        <v>20</v>
      </c>
      <c r="E6394" t="s">
        <v>9</v>
      </c>
      <c r="F6394" t="s">
        <v>10</v>
      </c>
      <c r="G6394">
        <v>1708</v>
      </c>
      <c r="H6394" t="str">
        <f t="shared" si="99"/>
        <v>Yuksek yas</v>
      </c>
    </row>
    <row r="6395" spans="1:8" x14ac:dyDescent="0.3">
      <c r="A6395">
        <v>206393</v>
      </c>
      <c r="B6395">
        <v>74</v>
      </c>
      <c r="C6395" t="s">
        <v>7</v>
      </c>
      <c r="D6395" t="s">
        <v>17</v>
      </c>
      <c r="E6395" t="s">
        <v>15</v>
      </c>
      <c r="F6395" t="s">
        <v>10</v>
      </c>
      <c r="G6395">
        <v>1787</v>
      </c>
      <c r="H6395" t="str">
        <f t="shared" si="99"/>
        <v>Yuksek yas</v>
      </c>
    </row>
    <row r="6396" spans="1:8" x14ac:dyDescent="0.3">
      <c r="A6396">
        <v>206394</v>
      </c>
      <c r="B6396">
        <v>66</v>
      </c>
      <c r="C6396" t="s">
        <v>13</v>
      </c>
      <c r="D6396" t="s">
        <v>18</v>
      </c>
      <c r="E6396" t="s">
        <v>12</v>
      </c>
      <c r="F6396" t="s">
        <v>10</v>
      </c>
      <c r="G6396">
        <v>1852</v>
      </c>
      <c r="H6396" t="str">
        <f t="shared" si="99"/>
        <v>Yuksek yas</v>
      </c>
    </row>
    <row r="6397" spans="1:8" x14ac:dyDescent="0.3">
      <c r="A6397">
        <v>206395</v>
      </c>
      <c r="B6397">
        <v>62</v>
      </c>
      <c r="C6397" t="s">
        <v>13</v>
      </c>
      <c r="D6397" t="s">
        <v>20</v>
      </c>
      <c r="E6397" t="s">
        <v>12</v>
      </c>
      <c r="F6397" t="s">
        <v>10</v>
      </c>
      <c r="G6397">
        <v>1001</v>
      </c>
      <c r="H6397" t="str">
        <f t="shared" si="99"/>
        <v>Yuksek yas</v>
      </c>
    </row>
    <row r="6398" spans="1:8" x14ac:dyDescent="0.3">
      <c r="A6398">
        <v>206396</v>
      </c>
      <c r="B6398">
        <v>35</v>
      </c>
      <c r="C6398" t="s">
        <v>13</v>
      </c>
      <c r="D6398" t="s">
        <v>20</v>
      </c>
      <c r="E6398" t="s">
        <v>15</v>
      </c>
      <c r="F6398" t="s">
        <v>10</v>
      </c>
      <c r="G6398">
        <v>1468</v>
      </c>
      <c r="H6398" t="str">
        <f t="shared" si="99"/>
        <v>Orta yas</v>
      </c>
    </row>
    <row r="6399" spans="1:8" x14ac:dyDescent="0.3">
      <c r="A6399">
        <v>206397</v>
      </c>
      <c r="B6399">
        <v>19</v>
      </c>
      <c r="C6399" t="s">
        <v>7</v>
      </c>
      <c r="D6399" t="s">
        <v>8</v>
      </c>
      <c r="E6399" t="s">
        <v>15</v>
      </c>
      <c r="F6399" t="s">
        <v>10</v>
      </c>
      <c r="G6399">
        <v>1105</v>
      </c>
      <c r="H6399" t="str">
        <f t="shared" si="99"/>
        <v>Kicik yas</v>
      </c>
    </row>
    <row r="6400" spans="1:8" x14ac:dyDescent="0.3">
      <c r="A6400">
        <v>206398</v>
      </c>
      <c r="B6400">
        <v>30</v>
      </c>
      <c r="C6400" t="s">
        <v>16</v>
      </c>
      <c r="D6400" t="s">
        <v>17</v>
      </c>
      <c r="E6400" t="s">
        <v>12</v>
      </c>
      <c r="F6400" t="s">
        <v>10</v>
      </c>
      <c r="G6400">
        <v>1215</v>
      </c>
      <c r="H6400" t="str">
        <f t="shared" si="99"/>
        <v>Kicik yas</v>
      </c>
    </row>
    <row r="6401" spans="1:8" x14ac:dyDescent="0.3">
      <c r="A6401">
        <v>206399</v>
      </c>
      <c r="B6401">
        <v>62</v>
      </c>
      <c r="C6401" t="s">
        <v>13</v>
      </c>
      <c r="D6401" t="s">
        <v>18</v>
      </c>
      <c r="E6401" t="s">
        <v>9</v>
      </c>
      <c r="F6401" t="s">
        <v>10</v>
      </c>
      <c r="G6401">
        <v>1776</v>
      </c>
      <c r="H6401" t="str">
        <f t="shared" si="99"/>
        <v>Yuksek yas</v>
      </c>
    </row>
    <row r="6402" spans="1:8" x14ac:dyDescent="0.3">
      <c r="A6402">
        <v>206400</v>
      </c>
      <c r="B6402">
        <v>71</v>
      </c>
      <c r="C6402" t="s">
        <v>13</v>
      </c>
      <c r="D6402" t="s">
        <v>20</v>
      </c>
      <c r="E6402" t="s">
        <v>9</v>
      </c>
      <c r="F6402" t="s">
        <v>10</v>
      </c>
      <c r="G6402">
        <v>1678</v>
      </c>
      <c r="H6402" t="str">
        <f t="shared" ref="H6402:H6465" si="100">IF(B6402=0, "Bilinmir",
    IF(AND(B6402&gt;0, B6402&lt;35), "Kicik yas",
        IF(AND(B6402&gt;=35, B6402&lt;50), "Orta yas",
            "Yuksek yas"
        )
    )
)</f>
        <v>Yuksek yas</v>
      </c>
    </row>
    <row r="6403" spans="1:8" x14ac:dyDescent="0.3">
      <c r="A6403">
        <v>206401</v>
      </c>
      <c r="B6403">
        <v>32</v>
      </c>
      <c r="C6403" t="s">
        <v>13</v>
      </c>
      <c r="D6403" t="s">
        <v>21</v>
      </c>
      <c r="E6403" t="s">
        <v>15</v>
      </c>
      <c r="F6403" t="s">
        <v>10</v>
      </c>
      <c r="G6403">
        <v>1758</v>
      </c>
      <c r="H6403" t="str">
        <f t="shared" si="100"/>
        <v>Kicik yas</v>
      </c>
    </row>
    <row r="6404" spans="1:8" x14ac:dyDescent="0.3">
      <c r="A6404">
        <v>206402</v>
      </c>
      <c r="B6404">
        <v>37</v>
      </c>
      <c r="C6404" t="s">
        <v>16</v>
      </c>
      <c r="D6404" t="s">
        <v>21</v>
      </c>
      <c r="E6404" t="s">
        <v>12</v>
      </c>
      <c r="F6404" t="s">
        <v>10</v>
      </c>
      <c r="G6404">
        <v>1413</v>
      </c>
      <c r="H6404" t="str">
        <f t="shared" si="100"/>
        <v>Orta yas</v>
      </c>
    </row>
    <row r="6405" spans="1:8" x14ac:dyDescent="0.3">
      <c r="A6405">
        <v>206403</v>
      </c>
      <c r="B6405">
        <v>46</v>
      </c>
      <c r="C6405" t="s">
        <v>7</v>
      </c>
      <c r="D6405" t="s">
        <v>17</v>
      </c>
      <c r="E6405" t="s">
        <v>12</v>
      </c>
      <c r="F6405" t="s">
        <v>10</v>
      </c>
      <c r="G6405">
        <v>1949</v>
      </c>
      <c r="H6405" t="str">
        <f t="shared" si="100"/>
        <v>Orta yas</v>
      </c>
    </row>
    <row r="6406" spans="1:8" x14ac:dyDescent="0.3">
      <c r="A6406">
        <v>206404</v>
      </c>
      <c r="B6406">
        <v>76</v>
      </c>
      <c r="C6406" t="s">
        <v>7</v>
      </c>
      <c r="D6406" t="s">
        <v>18</v>
      </c>
      <c r="E6406" t="s">
        <v>12</v>
      </c>
      <c r="F6406" t="s">
        <v>10</v>
      </c>
      <c r="G6406">
        <v>1209</v>
      </c>
      <c r="H6406" t="str">
        <f t="shared" si="100"/>
        <v>Yuksek yas</v>
      </c>
    </row>
    <row r="6407" spans="1:8" x14ac:dyDescent="0.3">
      <c r="A6407">
        <v>206405</v>
      </c>
      <c r="B6407">
        <v>59</v>
      </c>
      <c r="C6407" t="s">
        <v>7</v>
      </c>
      <c r="D6407" t="s">
        <v>20</v>
      </c>
      <c r="E6407" t="s">
        <v>19</v>
      </c>
      <c r="F6407" t="s">
        <v>10</v>
      </c>
      <c r="G6407">
        <v>1057</v>
      </c>
      <c r="H6407" t="str">
        <f t="shared" si="100"/>
        <v>Yuksek yas</v>
      </c>
    </row>
    <row r="6408" spans="1:8" x14ac:dyDescent="0.3">
      <c r="A6408">
        <v>206406</v>
      </c>
      <c r="B6408">
        <v>46</v>
      </c>
      <c r="C6408" t="s">
        <v>7</v>
      </c>
      <c r="D6408" t="s">
        <v>20</v>
      </c>
      <c r="E6408" t="s">
        <v>12</v>
      </c>
      <c r="F6408" t="s">
        <v>10</v>
      </c>
      <c r="G6408">
        <v>1939</v>
      </c>
      <c r="H6408" t="str">
        <f t="shared" si="100"/>
        <v>Orta yas</v>
      </c>
    </row>
    <row r="6409" spans="1:8" x14ac:dyDescent="0.3">
      <c r="A6409">
        <v>206407</v>
      </c>
      <c r="B6409">
        <v>20</v>
      </c>
      <c r="C6409" t="s">
        <v>13</v>
      </c>
      <c r="D6409" t="s">
        <v>14</v>
      </c>
      <c r="E6409" t="s">
        <v>19</v>
      </c>
      <c r="F6409" t="s">
        <v>10</v>
      </c>
      <c r="G6409">
        <v>1042</v>
      </c>
      <c r="H6409" t="str">
        <f t="shared" si="100"/>
        <v>Kicik yas</v>
      </c>
    </row>
    <row r="6410" spans="1:8" x14ac:dyDescent="0.3">
      <c r="A6410">
        <v>206408</v>
      </c>
      <c r="B6410">
        <v>36</v>
      </c>
      <c r="C6410" t="s">
        <v>16</v>
      </c>
      <c r="D6410" t="s">
        <v>20</v>
      </c>
      <c r="E6410" t="s">
        <v>19</v>
      </c>
      <c r="F6410" t="s">
        <v>10</v>
      </c>
      <c r="G6410">
        <v>1137</v>
      </c>
      <c r="H6410" t="str">
        <f t="shared" si="100"/>
        <v>Orta yas</v>
      </c>
    </row>
    <row r="6411" spans="1:8" x14ac:dyDescent="0.3">
      <c r="A6411">
        <v>206409</v>
      </c>
      <c r="B6411">
        <v>20</v>
      </c>
      <c r="C6411" t="s">
        <v>13</v>
      </c>
      <c r="D6411" t="s">
        <v>17</v>
      </c>
      <c r="E6411" t="s">
        <v>19</v>
      </c>
      <c r="F6411" t="s">
        <v>10</v>
      </c>
      <c r="G6411">
        <v>1620</v>
      </c>
      <c r="H6411" t="str">
        <f t="shared" si="100"/>
        <v>Kicik yas</v>
      </c>
    </row>
    <row r="6412" spans="1:8" x14ac:dyDescent="0.3">
      <c r="A6412">
        <v>206410</v>
      </c>
      <c r="B6412">
        <v>71</v>
      </c>
      <c r="C6412" t="s">
        <v>16</v>
      </c>
      <c r="D6412" t="s">
        <v>14</v>
      </c>
      <c r="E6412" t="s">
        <v>9</v>
      </c>
      <c r="F6412" t="s">
        <v>10</v>
      </c>
      <c r="G6412">
        <v>1488</v>
      </c>
      <c r="H6412" t="str">
        <f t="shared" si="100"/>
        <v>Yuksek yas</v>
      </c>
    </row>
    <row r="6413" spans="1:8" x14ac:dyDescent="0.3">
      <c r="A6413">
        <v>206411</v>
      </c>
      <c r="B6413">
        <v>31</v>
      </c>
      <c r="C6413" t="s">
        <v>7</v>
      </c>
      <c r="D6413" t="s">
        <v>21</v>
      </c>
      <c r="E6413" t="s">
        <v>12</v>
      </c>
      <c r="F6413" t="s">
        <v>10</v>
      </c>
      <c r="G6413">
        <v>1559</v>
      </c>
      <c r="H6413" t="str">
        <f t="shared" si="100"/>
        <v>Kicik yas</v>
      </c>
    </row>
    <row r="6414" spans="1:8" x14ac:dyDescent="0.3">
      <c r="A6414">
        <v>206412</v>
      </c>
      <c r="B6414">
        <v>57</v>
      </c>
      <c r="C6414" t="s">
        <v>11</v>
      </c>
      <c r="D6414" t="s">
        <v>14</v>
      </c>
      <c r="E6414" t="s">
        <v>19</v>
      </c>
      <c r="F6414" t="s">
        <v>10</v>
      </c>
      <c r="G6414">
        <v>1637</v>
      </c>
      <c r="H6414" t="str">
        <f t="shared" si="100"/>
        <v>Yuksek yas</v>
      </c>
    </row>
    <row r="6415" spans="1:8" x14ac:dyDescent="0.3">
      <c r="A6415">
        <v>206413</v>
      </c>
      <c r="B6415">
        <v>76</v>
      </c>
      <c r="C6415" t="s">
        <v>13</v>
      </c>
      <c r="D6415" t="s">
        <v>20</v>
      </c>
      <c r="E6415" t="s">
        <v>15</v>
      </c>
      <c r="F6415" t="s">
        <v>10</v>
      </c>
      <c r="G6415">
        <v>1468</v>
      </c>
      <c r="H6415" t="str">
        <f t="shared" si="100"/>
        <v>Yuksek yas</v>
      </c>
    </row>
    <row r="6416" spans="1:8" x14ac:dyDescent="0.3">
      <c r="A6416">
        <v>206414</v>
      </c>
      <c r="B6416">
        <v>72</v>
      </c>
      <c r="C6416" t="s">
        <v>13</v>
      </c>
      <c r="D6416" t="s">
        <v>8</v>
      </c>
      <c r="E6416" t="s">
        <v>15</v>
      </c>
      <c r="F6416" t="s">
        <v>10</v>
      </c>
      <c r="G6416">
        <v>1725</v>
      </c>
      <c r="H6416" t="str">
        <f t="shared" si="100"/>
        <v>Yuksek yas</v>
      </c>
    </row>
    <row r="6417" spans="1:8" x14ac:dyDescent="0.3">
      <c r="A6417">
        <v>206415</v>
      </c>
      <c r="B6417">
        <v>79</v>
      </c>
      <c r="C6417" t="s">
        <v>7</v>
      </c>
      <c r="D6417" t="s">
        <v>21</v>
      </c>
      <c r="E6417" t="s">
        <v>12</v>
      </c>
      <c r="F6417" t="s">
        <v>10</v>
      </c>
      <c r="G6417">
        <v>1912</v>
      </c>
      <c r="H6417" t="str">
        <f t="shared" si="100"/>
        <v>Yuksek yas</v>
      </c>
    </row>
    <row r="6418" spans="1:8" x14ac:dyDescent="0.3">
      <c r="A6418">
        <v>206416</v>
      </c>
      <c r="B6418">
        <v>21</v>
      </c>
      <c r="C6418" t="s">
        <v>13</v>
      </c>
      <c r="D6418" t="s">
        <v>14</v>
      </c>
      <c r="E6418" t="s">
        <v>15</v>
      </c>
      <c r="F6418" t="s">
        <v>10</v>
      </c>
      <c r="G6418">
        <v>1639</v>
      </c>
      <c r="H6418" t="str">
        <f t="shared" si="100"/>
        <v>Kicik yas</v>
      </c>
    </row>
    <row r="6419" spans="1:8" x14ac:dyDescent="0.3">
      <c r="A6419">
        <v>206417</v>
      </c>
      <c r="B6419">
        <v>76</v>
      </c>
      <c r="C6419" t="s">
        <v>13</v>
      </c>
      <c r="D6419" t="s">
        <v>18</v>
      </c>
      <c r="E6419" t="s">
        <v>9</v>
      </c>
      <c r="F6419" t="s">
        <v>10</v>
      </c>
      <c r="G6419">
        <v>1388</v>
      </c>
      <c r="H6419" t="str">
        <f t="shared" si="100"/>
        <v>Yuksek yas</v>
      </c>
    </row>
    <row r="6420" spans="1:8" x14ac:dyDescent="0.3">
      <c r="A6420">
        <v>206418</v>
      </c>
      <c r="B6420">
        <v>77</v>
      </c>
      <c r="C6420" t="s">
        <v>16</v>
      </c>
      <c r="D6420" t="s">
        <v>21</v>
      </c>
      <c r="E6420" t="s">
        <v>19</v>
      </c>
      <c r="F6420" t="s">
        <v>10</v>
      </c>
      <c r="G6420">
        <v>1197</v>
      </c>
      <c r="H6420" t="str">
        <f t="shared" si="100"/>
        <v>Yuksek yas</v>
      </c>
    </row>
    <row r="6421" spans="1:8" x14ac:dyDescent="0.3">
      <c r="A6421">
        <v>206419</v>
      </c>
      <c r="B6421">
        <v>69</v>
      </c>
      <c r="C6421" t="s">
        <v>13</v>
      </c>
      <c r="D6421" t="s">
        <v>8</v>
      </c>
      <c r="E6421" t="s">
        <v>15</v>
      </c>
      <c r="F6421" t="s">
        <v>10</v>
      </c>
      <c r="G6421">
        <v>1201</v>
      </c>
      <c r="H6421" t="str">
        <f t="shared" si="100"/>
        <v>Yuksek yas</v>
      </c>
    </row>
    <row r="6422" spans="1:8" x14ac:dyDescent="0.3">
      <c r="A6422">
        <v>206420</v>
      </c>
      <c r="B6422">
        <v>28</v>
      </c>
      <c r="C6422" t="s">
        <v>7</v>
      </c>
      <c r="D6422" t="s">
        <v>14</v>
      </c>
      <c r="E6422" t="s">
        <v>12</v>
      </c>
      <c r="F6422" t="s">
        <v>10</v>
      </c>
      <c r="G6422">
        <v>1191</v>
      </c>
      <c r="H6422" t="str">
        <f t="shared" si="100"/>
        <v>Kicik yas</v>
      </c>
    </row>
    <row r="6423" spans="1:8" x14ac:dyDescent="0.3">
      <c r="A6423">
        <v>206421</v>
      </c>
      <c r="B6423">
        <v>75</v>
      </c>
      <c r="C6423" t="s">
        <v>7</v>
      </c>
      <c r="D6423" t="s">
        <v>14</v>
      </c>
      <c r="E6423" t="s">
        <v>19</v>
      </c>
      <c r="F6423" t="s">
        <v>10</v>
      </c>
      <c r="G6423">
        <v>1106</v>
      </c>
      <c r="H6423" t="str">
        <f t="shared" si="100"/>
        <v>Yuksek yas</v>
      </c>
    </row>
    <row r="6424" spans="1:8" x14ac:dyDescent="0.3">
      <c r="A6424">
        <v>206422</v>
      </c>
      <c r="B6424">
        <v>48</v>
      </c>
      <c r="C6424" t="s">
        <v>13</v>
      </c>
      <c r="D6424" t="s">
        <v>17</v>
      </c>
      <c r="E6424" t="s">
        <v>15</v>
      </c>
      <c r="F6424" t="s">
        <v>10</v>
      </c>
      <c r="G6424">
        <v>1705</v>
      </c>
      <c r="H6424" t="str">
        <f t="shared" si="100"/>
        <v>Orta yas</v>
      </c>
    </row>
    <row r="6425" spans="1:8" x14ac:dyDescent="0.3">
      <c r="A6425">
        <v>206423</v>
      </c>
      <c r="B6425">
        <v>60</v>
      </c>
      <c r="C6425" t="s">
        <v>7</v>
      </c>
      <c r="D6425" t="s">
        <v>8</v>
      </c>
      <c r="E6425" t="s">
        <v>19</v>
      </c>
      <c r="F6425" t="s">
        <v>10</v>
      </c>
      <c r="G6425">
        <v>1326</v>
      </c>
      <c r="H6425" t="str">
        <f t="shared" si="100"/>
        <v>Yuksek yas</v>
      </c>
    </row>
    <row r="6426" spans="1:8" x14ac:dyDescent="0.3">
      <c r="A6426">
        <v>206424</v>
      </c>
      <c r="B6426">
        <v>49</v>
      </c>
      <c r="C6426" t="s">
        <v>16</v>
      </c>
      <c r="D6426" t="s">
        <v>14</v>
      </c>
      <c r="E6426" t="s">
        <v>9</v>
      </c>
      <c r="F6426" t="s">
        <v>10</v>
      </c>
      <c r="G6426">
        <v>1749</v>
      </c>
      <c r="H6426" t="str">
        <f t="shared" si="100"/>
        <v>Orta yas</v>
      </c>
    </row>
    <row r="6427" spans="1:8" x14ac:dyDescent="0.3">
      <c r="A6427">
        <v>206425</v>
      </c>
      <c r="B6427">
        <v>44</v>
      </c>
      <c r="C6427" t="s">
        <v>16</v>
      </c>
      <c r="D6427" t="s">
        <v>17</v>
      </c>
      <c r="E6427" t="s">
        <v>15</v>
      </c>
      <c r="F6427" t="s">
        <v>10</v>
      </c>
      <c r="G6427">
        <v>1643</v>
      </c>
      <c r="H6427" t="str">
        <f t="shared" si="100"/>
        <v>Orta yas</v>
      </c>
    </row>
    <row r="6428" spans="1:8" x14ac:dyDescent="0.3">
      <c r="A6428">
        <v>206426</v>
      </c>
      <c r="B6428">
        <v>47</v>
      </c>
      <c r="C6428" t="s">
        <v>13</v>
      </c>
      <c r="D6428" t="s">
        <v>8</v>
      </c>
      <c r="E6428" t="s">
        <v>19</v>
      </c>
      <c r="F6428" t="s">
        <v>10</v>
      </c>
      <c r="G6428">
        <v>1356</v>
      </c>
      <c r="H6428" t="str">
        <f t="shared" si="100"/>
        <v>Orta yas</v>
      </c>
    </row>
    <row r="6429" spans="1:8" x14ac:dyDescent="0.3">
      <c r="A6429">
        <v>206427</v>
      </c>
      <c r="B6429">
        <v>60</v>
      </c>
      <c r="C6429" t="s">
        <v>11</v>
      </c>
      <c r="D6429" t="s">
        <v>20</v>
      </c>
      <c r="E6429" t="s">
        <v>12</v>
      </c>
      <c r="F6429" t="s">
        <v>10</v>
      </c>
      <c r="G6429">
        <v>1594</v>
      </c>
      <c r="H6429" t="str">
        <f t="shared" si="100"/>
        <v>Yuksek yas</v>
      </c>
    </row>
    <row r="6430" spans="1:8" x14ac:dyDescent="0.3">
      <c r="A6430">
        <v>206428</v>
      </c>
      <c r="B6430">
        <v>19</v>
      </c>
      <c r="C6430" t="s">
        <v>16</v>
      </c>
      <c r="D6430" t="s">
        <v>18</v>
      </c>
      <c r="E6430" t="s">
        <v>19</v>
      </c>
      <c r="F6430" t="s">
        <v>10</v>
      </c>
      <c r="G6430">
        <v>1500</v>
      </c>
      <c r="H6430" t="str">
        <f t="shared" si="100"/>
        <v>Kicik yas</v>
      </c>
    </row>
    <row r="6431" spans="1:8" x14ac:dyDescent="0.3">
      <c r="A6431">
        <v>206429</v>
      </c>
      <c r="B6431">
        <v>79</v>
      </c>
      <c r="C6431" t="s">
        <v>7</v>
      </c>
      <c r="D6431" t="s">
        <v>8</v>
      </c>
      <c r="E6431" t="s">
        <v>15</v>
      </c>
      <c r="F6431" t="s">
        <v>10</v>
      </c>
      <c r="G6431">
        <v>1283</v>
      </c>
      <c r="H6431" t="str">
        <f t="shared" si="100"/>
        <v>Yuksek yas</v>
      </c>
    </row>
    <row r="6432" spans="1:8" x14ac:dyDescent="0.3">
      <c r="A6432">
        <v>206430</v>
      </c>
      <c r="B6432">
        <v>66</v>
      </c>
      <c r="C6432" t="s">
        <v>13</v>
      </c>
      <c r="D6432" t="s">
        <v>18</v>
      </c>
      <c r="E6432" t="s">
        <v>9</v>
      </c>
      <c r="F6432" t="s">
        <v>10</v>
      </c>
      <c r="G6432">
        <v>1467</v>
      </c>
      <c r="H6432" t="str">
        <f t="shared" si="100"/>
        <v>Yuksek yas</v>
      </c>
    </row>
    <row r="6433" spans="1:8" x14ac:dyDescent="0.3">
      <c r="A6433">
        <v>206431</v>
      </c>
      <c r="B6433">
        <v>26</v>
      </c>
      <c r="C6433" t="s">
        <v>13</v>
      </c>
      <c r="D6433" t="s">
        <v>21</v>
      </c>
      <c r="E6433" t="s">
        <v>19</v>
      </c>
      <c r="F6433" t="s">
        <v>10</v>
      </c>
      <c r="G6433">
        <v>1507</v>
      </c>
      <c r="H6433" t="str">
        <f t="shared" si="100"/>
        <v>Kicik yas</v>
      </c>
    </row>
    <row r="6434" spans="1:8" x14ac:dyDescent="0.3">
      <c r="A6434">
        <v>206432</v>
      </c>
      <c r="B6434">
        <v>45</v>
      </c>
      <c r="C6434" t="s">
        <v>7</v>
      </c>
      <c r="D6434" t="s">
        <v>21</v>
      </c>
      <c r="E6434" t="s">
        <v>12</v>
      </c>
      <c r="F6434" t="s">
        <v>10</v>
      </c>
      <c r="G6434">
        <v>1733</v>
      </c>
      <c r="H6434" t="str">
        <f t="shared" si="100"/>
        <v>Orta yas</v>
      </c>
    </row>
    <row r="6435" spans="1:8" x14ac:dyDescent="0.3">
      <c r="A6435">
        <v>206433</v>
      </c>
      <c r="B6435">
        <v>48</v>
      </c>
      <c r="C6435" t="s">
        <v>11</v>
      </c>
      <c r="D6435" t="s">
        <v>8</v>
      </c>
      <c r="E6435" t="s">
        <v>15</v>
      </c>
      <c r="F6435" t="s">
        <v>10</v>
      </c>
      <c r="G6435">
        <v>1105</v>
      </c>
      <c r="H6435" t="str">
        <f t="shared" si="100"/>
        <v>Orta yas</v>
      </c>
    </row>
    <row r="6436" spans="1:8" x14ac:dyDescent="0.3">
      <c r="A6436">
        <v>206434</v>
      </c>
      <c r="B6436">
        <v>77</v>
      </c>
      <c r="C6436" t="s">
        <v>7</v>
      </c>
      <c r="D6436" t="s">
        <v>17</v>
      </c>
      <c r="E6436" t="s">
        <v>19</v>
      </c>
      <c r="F6436" t="s">
        <v>10</v>
      </c>
      <c r="G6436">
        <v>1293</v>
      </c>
      <c r="H6436" t="str">
        <f t="shared" si="100"/>
        <v>Yuksek yas</v>
      </c>
    </row>
    <row r="6437" spans="1:8" x14ac:dyDescent="0.3">
      <c r="A6437">
        <v>206435</v>
      </c>
      <c r="B6437">
        <v>51</v>
      </c>
      <c r="C6437" t="s">
        <v>11</v>
      </c>
      <c r="D6437" t="s">
        <v>21</v>
      </c>
      <c r="E6437" t="s">
        <v>15</v>
      </c>
      <c r="F6437" t="s">
        <v>10</v>
      </c>
      <c r="G6437">
        <v>1065</v>
      </c>
      <c r="H6437" t="str">
        <f t="shared" si="100"/>
        <v>Yuksek yas</v>
      </c>
    </row>
    <row r="6438" spans="1:8" x14ac:dyDescent="0.3">
      <c r="A6438">
        <v>206436</v>
      </c>
      <c r="B6438">
        <v>78</v>
      </c>
      <c r="C6438" t="s">
        <v>7</v>
      </c>
      <c r="D6438" t="s">
        <v>14</v>
      </c>
      <c r="E6438" t="s">
        <v>15</v>
      </c>
      <c r="F6438" t="s">
        <v>10</v>
      </c>
      <c r="G6438">
        <v>1194</v>
      </c>
      <c r="H6438" t="str">
        <f t="shared" si="100"/>
        <v>Yuksek yas</v>
      </c>
    </row>
    <row r="6439" spans="1:8" x14ac:dyDescent="0.3">
      <c r="A6439">
        <v>206437</v>
      </c>
      <c r="B6439">
        <v>73</v>
      </c>
      <c r="C6439" t="s">
        <v>7</v>
      </c>
      <c r="D6439" t="s">
        <v>17</v>
      </c>
      <c r="E6439" t="s">
        <v>12</v>
      </c>
      <c r="F6439" t="s">
        <v>10</v>
      </c>
      <c r="G6439">
        <v>1187</v>
      </c>
      <c r="H6439" t="str">
        <f t="shared" si="100"/>
        <v>Yuksek yas</v>
      </c>
    </row>
    <row r="6440" spans="1:8" x14ac:dyDescent="0.3">
      <c r="A6440">
        <v>206438</v>
      </c>
      <c r="B6440">
        <v>32</v>
      </c>
      <c r="C6440" t="s">
        <v>7</v>
      </c>
      <c r="D6440" t="s">
        <v>21</v>
      </c>
      <c r="E6440" t="s">
        <v>9</v>
      </c>
      <c r="F6440" t="s">
        <v>10</v>
      </c>
      <c r="G6440">
        <v>1046</v>
      </c>
      <c r="H6440" t="str">
        <f t="shared" si="100"/>
        <v>Kicik yas</v>
      </c>
    </row>
    <row r="6441" spans="1:8" x14ac:dyDescent="0.3">
      <c r="A6441">
        <v>206439</v>
      </c>
      <c r="B6441">
        <v>65</v>
      </c>
      <c r="C6441" t="s">
        <v>16</v>
      </c>
      <c r="D6441" t="s">
        <v>20</v>
      </c>
      <c r="E6441" t="s">
        <v>19</v>
      </c>
      <c r="F6441" t="s">
        <v>10</v>
      </c>
      <c r="G6441">
        <v>1361</v>
      </c>
      <c r="H6441" t="str">
        <f t="shared" si="100"/>
        <v>Yuksek yas</v>
      </c>
    </row>
    <row r="6442" spans="1:8" x14ac:dyDescent="0.3">
      <c r="A6442">
        <v>206440</v>
      </c>
      <c r="B6442">
        <v>42</v>
      </c>
      <c r="C6442" t="s">
        <v>7</v>
      </c>
      <c r="D6442" t="s">
        <v>8</v>
      </c>
      <c r="E6442" t="s">
        <v>15</v>
      </c>
      <c r="F6442" t="s">
        <v>10</v>
      </c>
      <c r="G6442">
        <v>1870</v>
      </c>
      <c r="H6442" t="str">
        <f t="shared" si="100"/>
        <v>Orta yas</v>
      </c>
    </row>
    <row r="6443" spans="1:8" x14ac:dyDescent="0.3">
      <c r="A6443">
        <v>206441</v>
      </c>
      <c r="B6443">
        <v>53</v>
      </c>
      <c r="C6443" t="s">
        <v>16</v>
      </c>
      <c r="D6443" t="s">
        <v>14</v>
      </c>
      <c r="E6443" t="s">
        <v>12</v>
      </c>
      <c r="F6443" t="s">
        <v>10</v>
      </c>
      <c r="G6443">
        <v>1536</v>
      </c>
      <c r="H6443" t="str">
        <f t="shared" si="100"/>
        <v>Yuksek yas</v>
      </c>
    </row>
    <row r="6444" spans="1:8" x14ac:dyDescent="0.3">
      <c r="A6444">
        <v>206442</v>
      </c>
      <c r="B6444">
        <v>25</v>
      </c>
      <c r="C6444" t="s">
        <v>7</v>
      </c>
      <c r="D6444" t="s">
        <v>14</v>
      </c>
      <c r="E6444" t="s">
        <v>12</v>
      </c>
      <c r="F6444" t="s">
        <v>10</v>
      </c>
      <c r="G6444">
        <v>1577</v>
      </c>
      <c r="H6444" t="str">
        <f t="shared" si="100"/>
        <v>Kicik yas</v>
      </c>
    </row>
    <row r="6445" spans="1:8" x14ac:dyDescent="0.3">
      <c r="A6445">
        <v>206443</v>
      </c>
      <c r="B6445">
        <v>0</v>
      </c>
      <c r="C6445" t="s">
        <v>13</v>
      </c>
      <c r="D6445" t="s">
        <v>17</v>
      </c>
      <c r="E6445" t="s">
        <v>12</v>
      </c>
      <c r="F6445" t="s">
        <v>10</v>
      </c>
      <c r="G6445">
        <v>1486</v>
      </c>
      <c r="H6445" t="str">
        <f t="shared" si="100"/>
        <v>Bilinmir</v>
      </c>
    </row>
    <row r="6446" spans="1:8" x14ac:dyDescent="0.3">
      <c r="A6446">
        <v>206444</v>
      </c>
      <c r="B6446">
        <v>75</v>
      </c>
      <c r="C6446" t="s">
        <v>16</v>
      </c>
      <c r="D6446" t="s">
        <v>8</v>
      </c>
      <c r="E6446" t="s">
        <v>19</v>
      </c>
      <c r="F6446" t="s">
        <v>10</v>
      </c>
      <c r="G6446">
        <v>1846</v>
      </c>
      <c r="H6446" t="str">
        <f t="shared" si="100"/>
        <v>Yuksek yas</v>
      </c>
    </row>
    <row r="6447" spans="1:8" x14ac:dyDescent="0.3">
      <c r="A6447">
        <v>206445</v>
      </c>
      <c r="B6447">
        <v>75</v>
      </c>
      <c r="C6447" t="s">
        <v>13</v>
      </c>
      <c r="D6447" t="s">
        <v>8</v>
      </c>
      <c r="E6447" t="s">
        <v>12</v>
      </c>
      <c r="F6447" t="s">
        <v>10</v>
      </c>
      <c r="G6447">
        <v>1578</v>
      </c>
      <c r="H6447" t="str">
        <f t="shared" si="100"/>
        <v>Yuksek yas</v>
      </c>
    </row>
    <row r="6448" spans="1:8" x14ac:dyDescent="0.3">
      <c r="A6448">
        <v>206446</v>
      </c>
      <c r="B6448">
        <v>54</v>
      </c>
      <c r="C6448" t="s">
        <v>7</v>
      </c>
      <c r="D6448" t="s">
        <v>20</v>
      </c>
      <c r="E6448" t="s">
        <v>9</v>
      </c>
      <c r="F6448" t="s">
        <v>10</v>
      </c>
      <c r="G6448">
        <v>1708</v>
      </c>
      <c r="H6448" t="str">
        <f t="shared" si="100"/>
        <v>Yuksek yas</v>
      </c>
    </row>
    <row r="6449" spans="1:8" x14ac:dyDescent="0.3">
      <c r="A6449">
        <v>206447</v>
      </c>
      <c r="B6449">
        <v>65</v>
      </c>
      <c r="C6449" t="s">
        <v>7</v>
      </c>
      <c r="D6449" t="s">
        <v>20</v>
      </c>
      <c r="E6449" t="s">
        <v>12</v>
      </c>
      <c r="F6449" t="s">
        <v>10</v>
      </c>
      <c r="G6449">
        <v>1245</v>
      </c>
      <c r="H6449" t="str">
        <f t="shared" si="100"/>
        <v>Yuksek yas</v>
      </c>
    </row>
    <row r="6450" spans="1:8" x14ac:dyDescent="0.3">
      <c r="A6450">
        <v>206448</v>
      </c>
      <c r="B6450">
        <v>62</v>
      </c>
      <c r="C6450" t="s">
        <v>13</v>
      </c>
      <c r="D6450" t="s">
        <v>17</v>
      </c>
      <c r="E6450" t="s">
        <v>15</v>
      </c>
      <c r="F6450" t="s">
        <v>10</v>
      </c>
      <c r="G6450">
        <v>1807</v>
      </c>
      <c r="H6450" t="str">
        <f t="shared" si="100"/>
        <v>Yuksek yas</v>
      </c>
    </row>
    <row r="6451" spans="1:8" x14ac:dyDescent="0.3">
      <c r="A6451">
        <v>206449</v>
      </c>
      <c r="B6451">
        <v>79</v>
      </c>
      <c r="C6451" t="s">
        <v>7</v>
      </c>
      <c r="D6451" t="s">
        <v>17</v>
      </c>
      <c r="E6451" t="s">
        <v>19</v>
      </c>
      <c r="F6451" t="s">
        <v>10</v>
      </c>
      <c r="G6451">
        <v>1611</v>
      </c>
      <c r="H6451" t="str">
        <f t="shared" si="100"/>
        <v>Yuksek yas</v>
      </c>
    </row>
    <row r="6452" spans="1:8" x14ac:dyDescent="0.3">
      <c r="A6452">
        <v>206450</v>
      </c>
      <c r="B6452">
        <v>56</v>
      </c>
      <c r="C6452" t="s">
        <v>13</v>
      </c>
      <c r="D6452" t="s">
        <v>8</v>
      </c>
      <c r="E6452" t="s">
        <v>9</v>
      </c>
      <c r="F6452" t="s">
        <v>10</v>
      </c>
      <c r="G6452">
        <v>1177</v>
      </c>
      <c r="H6452" t="str">
        <f t="shared" si="100"/>
        <v>Yuksek yas</v>
      </c>
    </row>
    <row r="6453" spans="1:8" x14ac:dyDescent="0.3">
      <c r="A6453">
        <v>206451</v>
      </c>
      <c r="B6453">
        <v>49</v>
      </c>
      <c r="C6453" t="s">
        <v>7</v>
      </c>
      <c r="D6453" t="s">
        <v>8</v>
      </c>
      <c r="E6453" t="s">
        <v>15</v>
      </c>
      <c r="F6453" t="s">
        <v>10</v>
      </c>
      <c r="G6453">
        <v>1114</v>
      </c>
      <c r="H6453" t="str">
        <f t="shared" si="100"/>
        <v>Orta yas</v>
      </c>
    </row>
    <row r="6454" spans="1:8" x14ac:dyDescent="0.3">
      <c r="A6454">
        <v>206452</v>
      </c>
      <c r="B6454">
        <v>75</v>
      </c>
      <c r="C6454" t="s">
        <v>7</v>
      </c>
      <c r="D6454" t="s">
        <v>8</v>
      </c>
      <c r="E6454" t="s">
        <v>9</v>
      </c>
      <c r="F6454" t="s">
        <v>10</v>
      </c>
      <c r="G6454">
        <v>1679</v>
      </c>
      <c r="H6454" t="str">
        <f t="shared" si="100"/>
        <v>Yuksek yas</v>
      </c>
    </row>
    <row r="6455" spans="1:8" x14ac:dyDescent="0.3">
      <c r="A6455">
        <v>206453</v>
      </c>
      <c r="B6455">
        <v>69</v>
      </c>
      <c r="C6455" t="s">
        <v>16</v>
      </c>
      <c r="D6455" t="s">
        <v>17</v>
      </c>
      <c r="E6455" t="s">
        <v>15</v>
      </c>
      <c r="F6455" t="s">
        <v>10</v>
      </c>
      <c r="G6455">
        <v>1630</v>
      </c>
      <c r="H6455" t="str">
        <f t="shared" si="100"/>
        <v>Yuksek yas</v>
      </c>
    </row>
    <row r="6456" spans="1:8" x14ac:dyDescent="0.3">
      <c r="A6456">
        <v>206454</v>
      </c>
      <c r="B6456">
        <v>34</v>
      </c>
      <c r="C6456" t="s">
        <v>13</v>
      </c>
      <c r="D6456" t="s">
        <v>8</v>
      </c>
      <c r="E6456" t="s">
        <v>12</v>
      </c>
      <c r="F6456" t="s">
        <v>10</v>
      </c>
      <c r="G6456">
        <v>1997</v>
      </c>
      <c r="H6456" t="str">
        <f t="shared" si="100"/>
        <v>Kicik yas</v>
      </c>
    </row>
    <row r="6457" spans="1:8" x14ac:dyDescent="0.3">
      <c r="A6457">
        <v>206455</v>
      </c>
      <c r="B6457">
        <v>52</v>
      </c>
      <c r="C6457" t="s">
        <v>7</v>
      </c>
      <c r="D6457" t="s">
        <v>8</v>
      </c>
      <c r="E6457" t="s">
        <v>9</v>
      </c>
      <c r="F6457" t="s">
        <v>10</v>
      </c>
      <c r="G6457">
        <v>1164</v>
      </c>
      <c r="H6457" t="str">
        <f t="shared" si="100"/>
        <v>Yuksek yas</v>
      </c>
    </row>
    <row r="6458" spans="1:8" x14ac:dyDescent="0.3">
      <c r="A6458">
        <v>206456</v>
      </c>
      <c r="B6458">
        <v>54</v>
      </c>
      <c r="C6458" t="s">
        <v>13</v>
      </c>
      <c r="D6458" t="s">
        <v>18</v>
      </c>
      <c r="E6458" t="s">
        <v>12</v>
      </c>
      <c r="F6458" t="s">
        <v>10</v>
      </c>
      <c r="G6458">
        <v>1218</v>
      </c>
      <c r="H6458" t="str">
        <f t="shared" si="100"/>
        <v>Yuksek yas</v>
      </c>
    </row>
    <row r="6459" spans="1:8" x14ac:dyDescent="0.3">
      <c r="A6459">
        <v>206457</v>
      </c>
      <c r="B6459">
        <v>36</v>
      </c>
      <c r="C6459" t="s">
        <v>16</v>
      </c>
      <c r="D6459" t="s">
        <v>17</v>
      </c>
      <c r="E6459" t="s">
        <v>15</v>
      </c>
      <c r="F6459" t="s">
        <v>10</v>
      </c>
      <c r="G6459">
        <v>1196</v>
      </c>
      <c r="H6459" t="str">
        <f t="shared" si="100"/>
        <v>Orta yas</v>
      </c>
    </row>
    <row r="6460" spans="1:8" x14ac:dyDescent="0.3">
      <c r="A6460">
        <v>206458</v>
      </c>
      <c r="B6460">
        <v>61</v>
      </c>
      <c r="C6460" t="s">
        <v>13</v>
      </c>
      <c r="D6460" t="s">
        <v>8</v>
      </c>
      <c r="E6460" t="s">
        <v>9</v>
      </c>
      <c r="F6460" t="s">
        <v>10</v>
      </c>
      <c r="G6460">
        <v>1400</v>
      </c>
      <c r="H6460" t="str">
        <f t="shared" si="100"/>
        <v>Yuksek yas</v>
      </c>
    </row>
    <row r="6461" spans="1:8" x14ac:dyDescent="0.3">
      <c r="A6461">
        <v>206459</v>
      </c>
      <c r="B6461">
        <v>46</v>
      </c>
      <c r="C6461" t="s">
        <v>16</v>
      </c>
      <c r="D6461" t="s">
        <v>21</v>
      </c>
      <c r="E6461" t="s">
        <v>12</v>
      </c>
      <c r="F6461" t="s">
        <v>10</v>
      </c>
      <c r="G6461">
        <v>1829</v>
      </c>
      <c r="H6461" t="str">
        <f t="shared" si="100"/>
        <v>Orta yas</v>
      </c>
    </row>
    <row r="6462" spans="1:8" x14ac:dyDescent="0.3">
      <c r="A6462">
        <v>206460</v>
      </c>
      <c r="B6462">
        <v>76</v>
      </c>
      <c r="C6462" t="s">
        <v>13</v>
      </c>
      <c r="D6462" t="s">
        <v>8</v>
      </c>
      <c r="E6462" t="s">
        <v>12</v>
      </c>
      <c r="F6462" t="s">
        <v>10</v>
      </c>
      <c r="G6462">
        <v>1997</v>
      </c>
      <c r="H6462" t="str">
        <f t="shared" si="100"/>
        <v>Yuksek yas</v>
      </c>
    </row>
    <row r="6463" spans="1:8" x14ac:dyDescent="0.3">
      <c r="A6463">
        <v>206461</v>
      </c>
      <c r="B6463">
        <v>24</v>
      </c>
      <c r="C6463" t="s">
        <v>13</v>
      </c>
      <c r="D6463" t="s">
        <v>17</v>
      </c>
      <c r="E6463" t="s">
        <v>9</v>
      </c>
      <c r="F6463" t="s">
        <v>10</v>
      </c>
      <c r="G6463">
        <v>1748</v>
      </c>
      <c r="H6463" t="str">
        <f t="shared" si="100"/>
        <v>Kicik yas</v>
      </c>
    </row>
    <row r="6464" spans="1:8" x14ac:dyDescent="0.3">
      <c r="A6464">
        <v>206462</v>
      </c>
      <c r="B6464">
        <v>45</v>
      </c>
      <c r="C6464" t="s">
        <v>16</v>
      </c>
      <c r="D6464" t="s">
        <v>17</v>
      </c>
      <c r="E6464" t="s">
        <v>19</v>
      </c>
      <c r="F6464" t="s">
        <v>10</v>
      </c>
      <c r="G6464">
        <v>1680</v>
      </c>
      <c r="H6464" t="str">
        <f t="shared" si="100"/>
        <v>Orta yas</v>
      </c>
    </row>
    <row r="6465" spans="1:8" x14ac:dyDescent="0.3">
      <c r="A6465">
        <v>206463</v>
      </c>
      <c r="B6465">
        <v>26</v>
      </c>
      <c r="C6465" t="s">
        <v>7</v>
      </c>
      <c r="D6465" t="s">
        <v>8</v>
      </c>
      <c r="E6465" t="s">
        <v>19</v>
      </c>
      <c r="F6465" t="s">
        <v>10</v>
      </c>
      <c r="G6465">
        <v>1075</v>
      </c>
      <c r="H6465" t="str">
        <f t="shared" si="100"/>
        <v>Kicik yas</v>
      </c>
    </row>
    <row r="6466" spans="1:8" x14ac:dyDescent="0.3">
      <c r="A6466">
        <v>206464</v>
      </c>
      <c r="B6466">
        <v>45</v>
      </c>
      <c r="C6466" t="s">
        <v>7</v>
      </c>
      <c r="D6466" t="s">
        <v>18</v>
      </c>
      <c r="E6466" t="s">
        <v>9</v>
      </c>
      <c r="F6466" t="s">
        <v>10</v>
      </c>
      <c r="G6466">
        <v>1425</v>
      </c>
      <c r="H6466" t="str">
        <f t="shared" ref="H6466:H6529" si="101">IF(B6466=0, "Bilinmir",
    IF(AND(B6466&gt;0, B6466&lt;35), "Kicik yas",
        IF(AND(B6466&gt;=35, B6466&lt;50), "Orta yas",
            "Yuksek yas"
        )
    )
)</f>
        <v>Orta yas</v>
      </c>
    </row>
    <row r="6467" spans="1:8" x14ac:dyDescent="0.3">
      <c r="A6467">
        <v>206465</v>
      </c>
      <c r="B6467">
        <v>23</v>
      </c>
      <c r="C6467" t="s">
        <v>7</v>
      </c>
      <c r="D6467" t="s">
        <v>8</v>
      </c>
      <c r="E6467" t="s">
        <v>19</v>
      </c>
      <c r="F6467" t="s">
        <v>10</v>
      </c>
      <c r="G6467">
        <v>1286</v>
      </c>
      <c r="H6467" t="str">
        <f t="shared" si="101"/>
        <v>Kicik yas</v>
      </c>
    </row>
    <row r="6468" spans="1:8" x14ac:dyDescent="0.3">
      <c r="A6468">
        <v>206466</v>
      </c>
      <c r="B6468">
        <v>46</v>
      </c>
      <c r="C6468" t="s">
        <v>11</v>
      </c>
      <c r="D6468" t="s">
        <v>8</v>
      </c>
      <c r="E6468" t="s">
        <v>19</v>
      </c>
      <c r="F6468" t="s">
        <v>10</v>
      </c>
      <c r="G6468">
        <v>1544</v>
      </c>
      <c r="H6468" t="str">
        <f t="shared" si="101"/>
        <v>Orta yas</v>
      </c>
    </row>
    <row r="6469" spans="1:8" x14ac:dyDescent="0.3">
      <c r="A6469">
        <v>206467</v>
      </c>
      <c r="B6469">
        <v>75</v>
      </c>
      <c r="C6469" t="s">
        <v>13</v>
      </c>
      <c r="D6469" t="s">
        <v>8</v>
      </c>
      <c r="E6469" t="s">
        <v>15</v>
      </c>
      <c r="F6469" t="s">
        <v>10</v>
      </c>
      <c r="G6469">
        <v>1298</v>
      </c>
      <c r="H6469" t="str">
        <f t="shared" si="101"/>
        <v>Yuksek yas</v>
      </c>
    </row>
    <row r="6470" spans="1:8" x14ac:dyDescent="0.3">
      <c r="A6470">
        <v>206468</v>
      </c>
      <c r="B6470">
        <v>34</v>
      </c>
      <c r="C6470" t="s">
        <v>7</v>
      </c>
      <c r="D6470" t="s">
        <v>14</v>
      </c>
      <c r="E6470" t="s">
        <v>15</v>
      </c>
      <c r="F6470" t="s">
        <v>10</v>
      </c>
      <c r="G6470">
        <v>1860</v>
      </c>
      <c r="H6470" t="str">
        <f t="shared" si="101"/>
        <v>Kicik yas</v>
      </c>
    </row>
    <row r="6471" spans="1:8" x14ac:dyDescent="0.3">
      <c r="A6471">
        <v>206469</v>
      </c>
      <c r="B6471">
        <v>33</v>
      </c>
      <c r="C6471" t="s">
        <v>13</v>
      </c>
      <c r="D6471" t="s">
        <v>20</v>
      </c>
      <c r="E6471" t="s">
        <v>19</v>
      </c>
      <c r="F6471" t="s">
        <v>10</v>
      </c>
      <c r="G6471">
        <v>1741</v>
      </c>
      <c r="H6471" t="str">
        <f t="shared" si="101"/>
        <v>Kicik yas</v>
      </c>
    </row>
    <row r="6472" spans="1:8" x14ac:dyDescent="0.3">
      <c r="A6472">
        <v>206470</v>
      </c>
      <c r="B6472">
        <v>40</v>
      </c>
      <c r="C6472" t="s">
        <v>13</v>
      </c>
      <c r="D6472" t="s">
        <v>20</v>
      </c>
      <c r="E6472" t="s">
        <v>19</v>
      </c>
      <c r="F6472" t="s">
        <v>10</v>
      </c>
      <c r="G6472">
        <v>1706</v>
      </c>
      <c r="H6472" t="str">
        <f t="shared" si="101"/>
        <v>Orta yas</v>
      </c>
    </row>
    <row r="6473" spans="1:8" x14ac:dyDescent="0.3">
      <c r="A6473">
        <v>206471</v>
      </c>
      <c r="B6473">
        <v>48</v>
      </c>
      <c r="C6473" t="s">
        <v>7</v>
      </c>
      <c r="D6473" t="s">
        <v>17</v>
      </c>
      <c r="E6473" t="s">
        <v>19</v>
      </c>
      <c r="F6473" t="s">
        <v>10</v>
      </c>
      <c r="G6473">
        <v>1293</v>
      </c>
      <c r="H6473" t="str">
        <f t="shared" si="101"/>
        <v>Orta yas</v>
      </c>
    </row>
    <row r="6474" spans="1:8" x14ac:dyDescent="0.3">
      <c r="A6474">
        <v>206472</v>
      </c>
      <c r="B6474">
        <v>20</v>
      </c>
      <c r="C6474" t="s">
        <v>16</v>
      </c>
      <c r="D6474" t="s">
        <v>14</v>
      </c>
      <c r="E6474" t="s">
        <v>9</v>
      </c>
      <c r="F6474" t="s">
        <v>10</v>
      </c>
      <c r="G6474">
        <v>1808</v>
      </c>
      <c r="H6474" t="str">
        <f t="shared" si="101"/>
        <v>Kicik yas</v>
      </c>
    </row>
    <row r="6475" spans="1:8" x14ac:dyDescent="0.3">
      <c r="A6475">
        <v>206473</v>
      </c>
      <c r="B6475">
        <v>38</v>
      </c>
      <c r="C6475" t="s">
        <v>13</v>
      </c>
      <c r="D6475" t="s">
        <v>8</v>
      </c>
      <c r="E6475" t="s">
        <v>19</v>
      </c>
      <c r="F6475" t="s">
        <v>10</v>
      </c>
      <c r="G6475">
        <v>1885</v>
      </c>
      <c r="H6475" t="str">
        <f t="shared" si="101"/>
        <v>Orta yas</v>
      </c>
    </row>
    <row r="6476" spans="1:8" x14ac:dyDescent="0.3">
      <c r="A6476">
        <v>206474</v>
      </c>
      <c r="B6476">
        <v>43</v>
      </c>
      <c r="C6476" t="s">
        <v>11</v>
      </c>
      <c r="D6476" t="s">
        <v>17</v>
      </c>
      <c r="E6476" t="s">
        <v>15</v>
      </c>
      <c r="F6476" t="s">
        <v>10</v>
      </c>
      <c r="G6476">
        <v>1446</v>
      </c>
      <c r="H6476" t="str">
        <f t="shared" si="101"/>
        <v>Orta yas</v>
      </c>
    </row>
    <row r="6477" spans="1:8" x14ac:dyDescent="0.3">
      <c r="A6477">
        <v>206475</v>
      </c>
      <c r="B6477">
        <v>53</v>
      </c>
      <c r="C6477" t="s">
        <v>13</v>
      </c>
      <c r="D6477" t="s">
        <v>20</v>
      </c>
      <c r="E6477" t="s">
        <v>12</v>
      </c>
      <c r="F6477" t="s">
        <v>10</v>
      </c>
      <c r="G6477">
        <v>1935</v>
      </c>
      <c r="H6477" t="str">
        <f t="shared" si="101"/>
        <v>Yuksek yas</v>
      </c>
    </row>
    <row r="6478" spans="1:8" x14ac:dyDescent="0.3">
      <c r="A6478">
        <v>206476</v>
      </c>
      <c r="B6478">
        <v>59</v>
      </c>
      <c r="C6478" t="s">
        <v>13</v>
      </c>
      <c r="D6478" t="s">
        <v>21</v>
      </c>
      <c r="E6478" t="s">
        <v>12</v>
      </c>
      <c r="F6478" t="s">
        <v>10</v>
      </c>
      <c r="G6478">
        <v>1413</v>
      </c>
      <c r="H6478" t="str">
        <f t="shared" si="101"/>
        <v>Yuksek yas</v>
      </c>
    </row>
    <row r="6479" spans="1:8" x14ac:dyDescent="0.3">
      <c r="A6479">
        <v>206477</v>
      </c>
      <c r="B6479">
        <v>54</v>
      </c>
      <c r="C6479" t="s">
        <v>16</v>
      </c>
      <c r="D6479" t="s">
        <v>8</v>
      </c>
      <c r="E6479" t="s">
        <v>9</v>
      </c>
      <c r="F6479" t="s">
        <v>10</v>
      </c>
      <c r="G6479">
        <v>1430</v>
      </c>
      <c r="H6479" t="str">
        <f t="shared" si="101"/>
        <v>Yuksek yas</v>
      </c>
    </row>
    <row r="6480" spans="1:8" x14ac:dyDescent="0.3">
      <c r="A6480">
        <v>206478</v>
      </c>
      <c r="B6480">
        <v>70</v>
      </c>
      <c r="C6480" t="s">
        <v>7</v>
      </c>
      <c r="D6480" t="s">
        <v>20</v>
      </c>
      <c r="E6480" t="s">
        <v>15</v>
      </c>
      <c r="F6480" t="s">
        <v>10</v>
      </c>
      <c r="G6480">
        <v>1789</v>
      </c>
      <c r="H6480" t="str">
        <f t="shared" si="101"/>
        <v>Yuksek yas</v>
      </c>
    </row>
    <row r="6481" spans="1:8" x14ac:dyDescent="0.3">
      <c r="A6481">
        <v>206479</v>
      </c>
      <c r="B6481">
        <v>39</v>
      </c>
      <c r="C6481" t="s">
        <v>13</v>
      </c>
      <c r="D6481" t="s">
        <v>18</v>
      </c>
      <c r="E6481" t="s">
        <v>9</v>
      </c>
      <c r="F6481" t="s">
        <v>10</v>
      </c>
      <c r="G6481">
        <v>1229</v>
      </c>
      <c r="H6481" t="str">
        <f t="shared" si="101"/>
        <v>Orta yas</v>
      </c>
    </row>
    <row r="6482" spans="1:8" x14ac:dyDescent="0.3">
      <c r="A6482">
        <v>206480</v>
      </c>
      <c r="B6482">
        <v>79</v>
      </c>
      <c r="C6482" t="s">
        <v>7</v>
      </c>
      <c r="D6482" t="s">
        <v>8</v>
      </c>
      <c r="E6482" t="s">
        <v>19</v>
      </c>
      <c r="F6482" t="s">
        <v>10</v>
      </c>
      <c r="G6482">
        <v>1095</v>
      </c>
      <c r="H6482" t="str">
        <f t="shared" si="101"/>
        <v>Yuksek yas</v>
      </c>
    </row>
    <row r="6483" spans="1:8" x14ac:dyDescent="0.3">
      <c r="A6483">
        <v>206481</v>
      </c>
      <c r="B6483">
        <v>59</v>
      </c>
      <c r="C6483" t="s">
        <v>13</v>
      </c>
      <c r="D6483" t="s">
        <v>17</v>
      </c>
      <c r="E6483" t="s">
        <v>9</v>
      </c>
      <c r="F6483" t="s">
        <v>10</v>
      </c>
      <c r="G6483">
        <v>1894</v>
      </c>
      <c r="H6483" t="str">
        <f t="shared" si="101"/>
        <v>Yuksek yas</v>
      </c>
    </row>
    <row r="6484" spans="1:8" x14ac:dyDescent="0.3">
      <c r="A6484">
        <v>206482</v>
      </c>
      <c r="B6484">
        <v>29</v>
      </c>
      <c r="C6484" t="s">
        <v>16</v>
      </c>
      <c r="D6484" t="s">
        <v>21</v>
      </c>
      <c r="E6484" t="s">
        <v>19</v>
      </c>
      <c r="F6484" t="s">
        <v>10</v>
      </c>
      <c r="G6484">
        <v>1438</v>
      </c>
      <c r="H6484" t="str">
        <f t="shared" si="101"/>
        <v>Kicik yas</v>
      </c>
    </row>
    <row r="6485" spans="1:8" x14ac:dyDescent="0.3">
      <c r="A6485">
        <v>206483</v>
      </c>
      <c r="B6485">
        <v>59</v>
      </c>
      <c r="C6485" t="s">
        <v>7</v>
      </c>
      <c r="D6485" t="s">
        <v>20</v>
      </c>
      <c r="E6485" t="s">
        <v>15</v>
      </c>
      <c r="F6485" t="s">
        <v>10</v>
      </c>
      <c r="G6485">
        <v>1170</v>
      </c>
      <c r="H6485" t="str">
        <f t="shared" si="101"/>
        <v>Yuksek yas</v>
      </c>
    </row>
    <row r="6486" spans="1:8" x14ac:dyDescent="0.3">
      <c r="A6486">
        <v>206484</v>
      </c>
      <c r="B6486">
        <v>78</v>
      </c>
      <c r="C6486" t="s">
        <v>16</v>
      </c>
      <c r="D6486" t="s">
        <v>18</v>
      </c>
      <c r="E6486" t="s">
        <v>12</v>
      </c>
      <c r="F6486" t="s">
        <v>10</v>
      </c>
      <c r="G6486">
        <v>1316</v>
      </c>
      <c r="H6486" t="str">
        <f t="shared" si="101"/>
        <v>Yuksek yas</v>
      </c>
    </row>
    <row r="6487" spans="1:8" x14ac:dyDescent="0.3">
      <c r="A6487">
        <v>206485</v>
      </c>
      <c r="B6487">
        <v>30</v>
      </c>
      <c r="C6487" t="s">
        <v>11</v>
      </c>
      <c r="D6487" t="s">
        <v>14</v>
      </c>
      <c r="E6487" t="s">
        <v>15</v>
      </c>
      <c r="F6487" t="s">
        <v>10</v>
      </c>
      <c r="G6487">
        <v>1841</v>
      </c>
      <c r="H6487" t="str">
        <f t="shared" si="101"/>
        <v>Kicik yas</v>
      </c>
    </row>
    <row r="6488" spans="1:8" x14ac:dyDescent="0.3">
      <c r="A6488">
        <v>206486</v>
      </c>
      <c r="B6488">
        <v>28</v>
      </c>
      <c r="C6488" t="s">
        <v>16</v>
      </c>
      <c r="D6488" t="s">
        <v>18</v>
      </c>
      <c r="E6488" t="s">
        <v>19</v>
      </c>
      <c r="F6488" t="s">
        <v>10</v>
      </c>
      <c r="G6488">
        <v>1543</v>
      </c>
      <c r="H6488" t="str">
        <f t="shared" si="101"/>
        <v>Kicik yas</v>
      </c>
    </row>
    <row r="6489" spans="1:8" x14ac:dyDescent="0.3">
      <c r="A6489">
        <v>206487</v>
      </c>
      <c r="B6489">
        <v>71</v>
      </c>
      <c r="C6489" t="s">
        <v>16</v>
      </c>
      <c r="D6489" t="s">
        <v>21</v>
      </c>
      <c r="E6489" t="s">
        <v>19</v>
      </c>
      <c r="F6489" t="s">
        <v>10</v>
      </c>
      <c r="G6489">
        <v>1490</v>
      </c>
      <c r="H6489" t="str">
        <f t="shared" si="101"/>
        <v>Yuksek yas</v>
      </c>
    </row>
    <row r="6490" spans="1:8" x14ac:dyDescent="0.3">
      <c r="A6490">
        <v>206488</v>
      </c>
      <c r="B6490">
        <v>33</v>
      </c>
      <c r="C6490" t="s">
        <v>13</v>
      </c>
      <c r="D6490" t="s">
        <v>20</v>
      </c>
      <c r="E6490" t="s">
        <v>19</v>
      </c>
      <c r="F6490" t="s">
        <v>10</v>
      </c>
      <c r="G6490">
        <v>1387</v>
      </c>
      <c r="H6490" t="str">
        <f t="shared" si="101"/>
        <v>Kicik yas</v>
      </c>
    </row>
    <row r="6491" spans="1:8" x14ac:dyDescent="0.3">
      <c r="A6491">
        <v>206489</v>
      </c>
      <c r="B6491">
        <v>25</v>
      </c>
      <c r="C6491" t="s">
        <v>13</v>
      </c>
      <c r="D6491" t="s">
        <v>18</v>
      </c>
      <c r="E6491" t="s">
        <v>19</v>
      </c>
      <c r="F6491" t="s">
        <v>10</v>
      </c>
      <c r="G6491">
        <v>1988</v>
      </c>
      <c r="H6491" t="str">
        <f t="shared" si="101"/>
        <v>Kicik yas</v>
      </c>
    </row>
    <row r="6492" spans="1:8" x14ac:dyDescent="0.3">
      <c r="A6492">
        <v>206490</v>
      </c>
      <c r="B6492">
        <v>57</v>
      </c>
      <c r="C6492" t="s">
        <v>7</v>
      </c>
      <c r="D6492" t="s">
        <v>18</v>
      </c>
      <c r="E6492" t="s">
        <v>9</v>
      </c>
      <c r="F6492" t="s">
        <v>10</v>
      </c>
      <c r="G6492">
        <v>1556</v>
      </c>
      <c r="H6492" t="str">
        <f t="shared" si="101"/>
        <v>Yuksek yas</v>
      </c>
    </row>
    <row r="6493" spans="1:8" x14ac:dyDescent="0.3">
      <c r="A6493">
        <v>206491</v>
      </c>
      <c r="B6493">
        <v>0</v>
      </c>
      <c r="C6493" t="s">
        <v>13</v>
      </c>
      <c r="D6493" t="s">
        <v>18</v>
      </c>
      <c r="E6493" t="s">
        <v>9</v>
      </c>
      <c r="F6493" t="s">
        <v>10</v>
      </c>
      <c r="G6493">
        <v>1071</v>
      </c>
      <c r="H6493" t="str">
        <f t="shared" si="101"/>
        <v>Bilinmir</v>
      </c>
    </row>
    <row r="6494" spans="1:8" x14ac:dyDescent="0.3">
      <c r="A6494">
        <v>206492</v>
      </c>
      <c r="B6494">
        <v>74</v>
      </c>
      <c r="C6494" t="s">
        <v>7</v>
      </c>
      <c r="D6494" t="s">
        <v>17</v>
      </c>
      <c r="E6494" t="s">
        <v>19</v>
      </c>
      <c r="F6494" t="s">
        <v>10</v>
      </c>
      <c r="G6494">
        <v>1531</v>
      </c>
      <c r="H6494" t="str">
        <f t="shared" si="101"/>
        <v>Yuksek yas</v>
      </c>
    </row>
    <row r="6495" spans="1:8" x14ac:dyDescent="0.3">
      <c r="A6495">
        <v>206493</v>
      </c>
      <c r="B6495">
        <v>57</v>
      </c>
      <c r="C6495" t="s">
        <v>11</v>
      </c>
      <c r="D6495" t="s">
        <v>8</v>
      </c>
      <c r="E6495" t="s">
        <v>15</v>
      </c>
      <c r="F6495" t="s">
        <v>10</v>
      </c>
      <c r="G6495">
        <v>1238</v>
      </c>
      <c r="H6495" t="str">
        <f t="shared" si="101"/>
        <v>Yuksek yas</v>
      </c>
    </row>
    <row r="6496" spans="1:8" x14ac:dyDescent="0.3">
      <c r="A6496">
        <v>206494</v>
      </c>
      <c r="B6496">
        <v>62</v>
      </c>
      <c r="C6496" t="s">
        <v>16</v>
      </c>
      <c r="D6496" t="s">
        <v>17</v>
      </c>
      <c r="E6496" t="s">
        <v>19</v>
      </c>
      <c r="F6496" t="s">
        <v>10</v>
      </c>
      <c r="G6496">
        <v>1710</v>
      </c>
      <c r="H6496" t="str">
        <f t="shared" si="101"/>
        <v>Yuksek yas</v>
      </c>
    </row>
    <row r="6497" spans="1:8" x14ac:dyDescent="0.3">
      <c r="A6497">
        <v>206495</v>
      </c>
      <c r="B6497">
        <v>76</v>
      </c>
      <c r="C6497" t="s">
        <v>7</v>
      </c>
      <c r="D6497" t="s">
        <v>8</v>
      </c>
      <c r="E6497" t="s">
        <v>15</v>
      </c>
      <c r="F6497" t="s">
        <v>10</v>
      </c>
      <c r="G6497">
        <v>1576</v>
      </c>
      <c r="H6497" t="str">
        <f t="shared" si="101"/>
        <v>Yuksek yas</v>
      </c>
    </row>
    <row r="6498" spans="1:8" x14ac:dyDescent="0.3">
      <c r="A6498">
        <v>206496</v>
      </c>
      <c r="B6498">
        <v>19</v>
      </c>
      <c r="C6498" t="s">
        <v>13</v>
      </c>
      <c r="D6498" t="s">
        <v>21</v>
      </c>
      <c r="E6498" t="s">
        <v>9</v>
      </c>
      <c r="F6498" t="s">
        <v>10</v>
      </c>
      <c r="G6498">
        <v>1699</v>
      </c>
      <c r="H6498" t="str">
        <f t="shared" si="101"/>
        <v>Kicik yas</v>
      </c>
    </row>
    <row r="6499" spans="1:8" x14ac:dyDescent="0.3">
      <c r="A6499">
        <v>206497</v>
      </c>
      <c r="B6499">
        <v>47</v>
      </c>
      <c r="C6499" t="s">
        <v>13</v>
      </c>
      <c r="D6499" t="s">
        <v>20</v>
      </c>
      <c r="E6499" t="s">
        <v>9</v>
      </c>
      <c r="F6499" t="s">
        <v>10</v>
      </c>
      <c r="G6499">
        <v>1088</v>
      </c>
      <c r="H6499" t="str">
        <f t="shared" si="101"/>
        <v>Orta yas</v>
      </c>
    </row>
    <row r="6500" spans="1:8" x14ac:dyDescent="0.3">
      <c r="A6500">
        <v>206498</v>
      </c>
      <c r="B6500">
        <v>47</v>
      </c>
      <c r="C6500" t="s">
        <v>16</v>
      </c>
      <c r="D6500" t="s">
        <v>8</v>
      </c>
      <c r="E6500" t="s">
        <v>15</v>
      </c>
      <c r="F6500" t="s">
        <v>10</v>
      </c>
      <c r="G6500">
        <v>1921</v>
      </c>
      <c r="H6500" t="str">
        <f t="shared" si="101"/>
        <v>Orta yas</v>
      </c>
    </row>
    <row r="6501" spans="1:8" x14ac:dyDescent="0.3">
      <c r="A6501">
        <v>206499</v>
      </c>
      <c r="B6501">
        <v>29</v>
      </c>
      <c r="C6501" t="s">
        <v>7</v>
      </c>
      <c r="D6501" t="s">
        <v>17</v>
      </c>
      <c r="E6501" t="s">
        <v>12</v>
      </c>
      <c r="F6501" t="s">
        <v>10</v>
      </c>
      <c r="G6501">
        <v>1712</v>
      </c>
      <c r="H6501" t="str">
        <f t="shared" si="101"/>
        <v>Kicik yas</v>
      </c>
    </row>
    <row r="6502" spans="1:8" x14ac:dyDescent="0.3">
      <c r="A6502">
        <v>206500</v>
      </c>
      <c r="B6502">
        <v>27</v>
      </c>
      <c r="C6502" t="s">
        <v>16</v>
      </c>
      <c r="D6502" t="s">
        <v>8</v>
      </c>
      <c r="E6502" t="s">
        <v>19</v>
      </c>
      <c r="F6502" t="s">
        <v>10</v>
      </c>
      <c r="G6502">
        <v>1534</v>
      </c>
      <c r="H6502" t="str">
        <f t="shared" si="101"/>
        <v>Kicik yas</v>
      </c>
    </row>
    <row r="6503" spans="1:8" x14ac:dyDescent="0.3">
      <c r="A6503">
        <v>206501</v>
      </c>
      <c r="B6503">
        <v>61</v>
      </c>
      <c r="C6503" t="s">
        <v>16</v>
      </c>
      <c r="D6503" t="s">
        <v>17</v>
      </c>
      <c r="E6503" t="s">
        <v>15</v>
      </c>
      <c r="F6503" t="s">
        <v>10</v>
      </c>
      <c r="G6503">
        <v>1807</v>
      </c>
      <c r="H6503" t="str">
        <f t="shared" si="101"/>
        <v>Yuksek yas</v>
      </c>
    </row>
    <row r="6504" spans="1:8" x14ac:dyDescent="0.3">
      <c r="A6504">
        <v>206502</v>
      </c>
      <c r="B6504">
        <v>28</v>
      </c>
      <c r="C6504" t="s">
        <v>13</v>
      </c>
      <c r="D6504" t="s">
        <v>18</v>
      </c>
      <c r="E6504" t="s">
        <v>9</v>
      </c>
      <c r="F6504" t="s">
        <v>10</v>
      </c>
      <c r="G6504">
        <v>1641</v>
      </c>
      <c r="H6504" t="str">
        <f t="shared" si="101"/>
        <v>Kicik yas</v>
      </c>
    </row>
    <row r="6505" spans="1:8" x14ac:dyDescent="0.3">
      <c r="A6505">
        <v>206503</v>
      </c>
      <c r="B6505">
        <v>32</v>
      </c>
      <c r="C6505" t="s">
        <v>7</v>
      </c>
      <c r="D6505" t="s">
        <v>20</v>
      </c>
      <c r="E6505" t="s">
        <v>9</v>
      </c>
      <c r="F6505" t="s">
        <v>10</v>
      </c>
      <c r="G6505">
        <v>1153</v>
      </c>
      <c r="H6505" t="str">
        <f t="shared" si="101"/>
        <v>Kicik yas</v>
      </c>
    </row>
    <row r="6506" spans="1:8" x14ac:dyDescent="0.3">
      <c r="A6506">
        <v>206504</v>
      </c>
      <c r="B6506">
        <v>33</v>
      </c>
      <c r="C6506" t="s">
        <v>16</v>
      </c>
      <c r="D6506" t="s">
        <v>21</v>
      </c>
      <c r="E6506" t="s">
        <v>12</v>
      </c>
      <c r="F6506" t="s">
        <v>10</v>
      </c>
      <c r="G6506">
        <v>1589</v>
      </c>
      <c r="H6506" t="str">
        <f t="shared" si="101"/>
        <v>Kicik yas</v>
      </c>
    </row>
    <row r="6507" spans="1:8" x14ac:dyDescent="0.3">
      <c r="A6507">
        <v>206505</v>
      </c>
      <c r="B6507">
        <v>34</v>
      </c>
      <c r="C6507" t="s">
        <v>13</v>
      </c>
      <c r="D6507" t="s">
        <v>14</v>
      </c>
      <c r="E6507" t="s">
        <v>9</v>
      </c>
      <c r="F6507" t="s">
        <v>10</v>
      </c>
      <c r="G6507">
        <v>1189</v>
      </c>
      <c r="H6507" t="str">
        <f t="shared" si="101"/>
        <v>Kicik yas</v>
      </c>
    </row>
    <row r="6508" spans="1:8" x14ac:dyDescent="0.3">
      <c r="A6508">
        <v>206506</v>
      </c>
      <c r="B6508">
        <v>43</v>
      </c>
      <c r="C6508" t="s">
        <v>11</v>
      </c>
      <c r="D6508" t="s">
        <v>14</v>
      </c>
      <c r="E6508" t="s">
        <v>9</v>
      </c>
      <c r="F6508" t="s">
        <v>10</v>
      </c>
      <c r="G6508">
        <v>1811</v>
      </c>
      <c r="H6508" t="str">
        <f t="shared" si="101"/>
        <v>Orta yas</v>
      </c>
    </row>
    <row r="6509" spans="1:8" x14ac:dyDescent="0.3">
      <c r="A6509">
        <v>206507</v>
      </c>
      <c r="B6509">
        <v>19</v>
      </c>
      <c r="C6509" t="s">
        <v>16</v>
      </c>
      <c r="D6509" t="s">
        <v>21</v>
      </c>
      <c r="E6509" t="s">
        <v>12</v>
      </c>
      <c r="F6509" t="s">
        <v>10</v>
      </c>
      <c r="G6509">
        <v>1414</v>
      </c>
      <c r="H6509" t="str">
        <f t="shared" si="101"/>
        <v>Kicik yas</v>
      </c>
    </row>
    <row r="6510" spans="1:8" x14ac:dyDescent="0.3">
      <c r="A6510">
        <v>206508</v>
      </c>
      <c r="B6510">
        <v>67</v>
      </c>
      <c r="C6510" t="s">
        <v>13</v>
      </c>
      <c r="D6510" t="s">
        <v>20</v>
      </c>
      <c r="E6510" t="s">
        <v>9</v>
      </c>
      <c r="F6510" t="s">
        <v>10</v>
      </c>
      <c r="G6510">
        <v>1153</v>
      </c>
      <c r="H6510" t="str">
        <f t="shared" si="101"/>
        <v>Yuksek yas</v>
      </c>
    </row>
    <row r="6511" spans="1:8" x14ac:dyDescent="0.3">
      <c r="A6511">
        <v>206509</v>
      </c>
      <c r="B6511">
        <v>29</v>
      </c>
      <c r="C6511" t="s">
        <v>13</v>
      </c>
      <c r="D6511" t="s">
        <v>14</v>
      </c>
      <c r="E6511" t="s">
        <v>19</v>
      </c>
      <c r="F6511" t="s">
        <v>10</v>
      </c>
      <c r="G6511">
        <v>1624</v>
      </c>
      <c r="H6511" t="str">
        <f t="shared" si="101"/>
        <v>Kicik yas</v>
      </c>
    </row>
    <row r="6512" spans="1:8" x14ac:dyDescent="0.3">
      <c r="A6512">
        <v>206510</v>
      </c>
      <c r="B6512">
        <v>68</v>
      </c>
      <c r="C6512" t="s">
        <v>7</v>
      </c>
      <c r="D6512" t="s">
        <v>21</v>
      </c>
      <c r="E6512" t="s">
        <v>19</v>
      </c>
      <c r="F6512" t="s">
        <v>10</v>
      </c>
      <c r="G6512">
        <v>1338</v>
      </c>
      <c r="H6512" t="str">
        <f t="shared" si="101"/>
        <v>Yuksek yas</v>
      </c>
    </row>
    <row r="6513" spans="1:8" x14ac:dyDescent="0.3">
      <c r="A6513">
        <v>206511</v>
      </c>
      <c r="B6513">
        <v>43</v>
      </c>
      <c r="C6513" t="s">
        <v>16</v>
      </c>
      <c r="D6513" t="s">
        <v>8</v>
      </c>
      <c r="E6513" t="s">
        <v>12</v>
      </c>
      <c r="F6513" t="s">
        <v>10</v>
      </c>
      <c r="G6513">
        <v>1997</v>
      </c>
      <c r="H6513" t="str">
        <f t="shared" si="101"/>
        <v>Orta yas</v>
      </c>
    </row>
    <row r="6514" spans="1:8" x14ac:dyDescent="0.3">
      <c r="A6514">
        <v>206512</v>
      </c>
      <c r="B6514">
        <v>40</v>
      </c>
      <c r="C6514" t="s">
        <v>7</v>
      </c>
      <c r="D6514" t="s">
        <v>20</v>
      </c>
      <c r="E6514" t="s">
        <v>19</v>
      </c>
      <c r="F6514" t="s">
        <v>10</v>
      </c>
      <c r="G6514">
        <v>1628</v>
      </c>
      <c r="H6514" t="str">
        <f t="shared" si="101"/>
        <v>Orta yas</v>
      </c>
    </row>
    <row r="6515" spans="1:8" x14ac:dyDescent="0.3">
      <c r="A6515">
        <v>206513</v>
      </c>
      <c r="B6515">
        <v>35</v>
      </c>
      <c r="C6515" t="s">
        <v>13</v>
      </c>
      <c r="D6515" t="s">
        <v>20</v>
      </c>
      <c r="E6515" t="s">
        <v>9</v>
      </c>
      <c r="F6515" t="s">
        <v>10</v>
      </c>
      <c r="G6515">
        <v>1516</v>
      </c>
      <c r="H6515" t="str">
        <f t="shared" si="101"/>
        <v>Orta yas</v>
      </c>
    </row>
    <row r="6516" spans="1:8" x14ac:dyDescent="0.3">
      <c r="A6516">
        <v>206514</v>
      </c>
      <c r="B6516">
        <v>79</v>
      </c>
      <c r="C6516" t="s">
        <v>13</v>
      </c>
      <c r="D6516" t="s">
        <v>14</v>
      </c>
      <c r="E6516" t="s">
        <v>15</v>
      </c>
      <c r="F6516" t="s">
        <v>10</v>
      </c>
      <c r="G6516">
        <v>1888</v>
      </c>
      <c r="H6516" t="str">
        <f t="shared" si="101"/>
        <v>Yuksek yas</v>
      </c>
    </row>
    <row r="6517" spans="1:8" x14ac:dyDescent="0.3">
      <c r="A6517">
        <v>206515</v>
      </c>
      <c r="B6517">
        <v>49</v>
      </c>
      <c r="C6517" t="s">
        <v>16</v>
      </c>
      <c r="D6517" t="s">
        <v>17</v>
      </c>
      <c r="E6517" t="s">
        <v>12</v>
      </c>
      <c r="F6517" t="s">
        <v>10</v>
      </c>
      <c r="G6517">
        <v>1837</v>
      </c>
      <c r="H6517" t="str">
        <f t="shared" si="101"/>
        <v>Orta yas</v>
      </c>
    </row>
    <row r="6518" spans="1:8" x14ac:dyDescent="0.3">
      <c r="A6518">
        <v>206516</v>
      </c>
      <c r="B6518">
        <v>66</v>
      </c>
      <c r="C6518" t="s">
        <v>7</v>
      </c>
      <c r="D6518" t="s">
        <v>21</v>
      </c>
      <c r="E6518" t="s">
        <v>9</v>
      </c>
      <c r="F6518" t="s">
        <v>10</v>
      </c>
      <c r="G6518">
        <v>1034</v>
      </c>
      <c r="H6518" t="str">
        <f t="shared" si="101"/>
        <v>Yuksek yas</v>
      </c>
    </row>
    <row r="6519" spans="1:8" x14ac:dyDescent="0.3">
      <c r="A6519">
        <v>206517</v>
      </c>
      <c r="B6519">
        <v>0</v>
      </c>
      <c r="C6519" t="s">
        <v>7</v>
      </c>
      <c r="D6519" t="s">
        <v>20</v>
      </c>
      <c r="E6519" t="s">
        <v>12</v>
      </c>
      <c r="F6519" t="s">
        <v>10</v>
      </c>
      <c r="G6519">
        <v>1783</v>
      </c>
      <c r="H6519" t="str">
        <f t="shared" si="101"/>
        <v>Bilinmir</v>
      </c>
    </row>
    <row r="6520" spans="1:8" x14ac:dyDescent="0.3">
      <c r="A6520">
        <v>206518</v>
      </c>
      <c r="B6520">
        <v>55</v>
      </c>
      <c r="C6520" t="s">
        <v>16</v>
      </c>
      <c r="D6520" t="s">
        <v>21</v>
      </c>
      <c r="E6520" t="s">
        <v>12</v>
      </c>
      <c r="F6520" t="s">
        <v>10</v>
      </c>
      <c r="G6520">
        <v>1670</v>
      </c>
      <c r="H6520" t="str">
        <f t="shared" si="101"/>
        <v>Yuksek yas</v>
      </c>
    </row>
    <row r="6521" spans="1:8" x14ac:dyDescent="0.3">
      <c r="A6521">
        <v>206519</v>
      </c>
      <c r="B6521">
        <v>74</v>
      </c>
      <c r="C6521" t="s">
        <v>16</v>
      </c>
      <c r="D6521" t="s">
        <v>18</v>
      </c>
      <c r="E6521" t="s">
        <v>19</v>
      </c>
      <c r="F6521" t="s">
        <v>10</v>
      </c>
      <c r="G6521">
        <v>1721</v>
      </c>
      <c r="H6521" t="str">
        <f t="shared" si="101"/>
        <v>Yuksek yas</v>
      </c>
    </row>
    <row r="6522" spans="1:8" x14ac:dyDescent="0.3">
      <c r="A6522">
        <v>206520</v>
      </c>
      <c r="B6522">
        <v>64</v>
      </c>
      <c r="C6522" t="s">
        <v>7</v>
      </c>
      <c r="D6522" t="s">
        <v>20</v>
      </c>
      <c r="E6522" t="s">
        <v>15</v>
      </c>
      <c r="F6522" t="s">
        <v>10</v>
      </c>
      <c r="G6522">
        <v>1525</v>
      </c>
      <c r="H6522" t="str">
        <f t="shared" si="101"/>
        <v>Yuksek yas</v>
      </c>
    </row>
    <row r="6523" spans="1:8" x14ac:dyDescent="0.3">
      <c r="A6523">
        <v>206521</v>
      </c>
      <c r="B6523">
        <v>20</v>
      </c>
      <c r="C6523" t="s">
        <v>13</v>
      </c>
      <c r="D6523" t="s">
        <v>14</v>
      </c>
      <c r="E6523" t="s">
        <v>12</v>
      </c>
      <c r="F6523" t="s">
        <v>10</v>
      </c>
      <c r="G6523">
        <v>1536</v>
      </c>
      <c r="H6523" t="str">
        <f t="shared" si="101"/>
        <v>Kicik yas</v>
      </c>
    </row>
    <row r="6524" spans="1:8" x14ac:dyDescent="0.3">
      <c r="A6524">
        <v>206522</v>
      </c>
      <c r="B6524">
        <v>55</v>
      </c>
      <c r="C6524" t="s">
        <v>13</v>
      </c>
      <c r="D6524" t="s">
        <v>8</v>
      </c>
      <c r="E6524" t="s">
        <v>19</v>
      </c>
      <c r="F6524" t="s">
        <v>10</v>
      </c>
      <c r="G6524">
        <v>1846</v>
      </c>
      <c r="H6524" t="str">
        <f t="shared" si="101"/>
        <v>Yuksek yas</v>
      </c>
    </row>
    <row r="6525" spans="1:8" x14ac:dyDescent="0.3">
      <c r="A6525">
        <v>206523</v>
      </c>
      <c r="B6525">
        <v>20</v>
      </c>
      <c r="C6525" t="s">
        <v>16</v>
      </c>
      <c r="D6525" t="s">
        <v>14</v>
      </c>
      <c r="E6525" t="s">
        <v>19</v>
      </c>
      <c r="F6525" t="s">
        <v>10</v>
      </c>
      <c r="G6525">
        <v>1217</v>
      </c>
      <c r="H6525" t="str">
        <f t="shared" si="101"/>
        <v>Kicik yas</v>
      </c>
    </row>
    <row r="6526" spans="1:8" x14ac:dyDescent="0.3">
      <c r="A6526">
        <v>206524</v>
      </c>
      <c r="B6526">
        <v>47</v>
      </c>
      <c r="C6526" t="s">
        <v>7</v>
      </c>
      <c r="D6526" t="s">
        <v>18</v>
      </c>
      <c r="E6526" t="s">
        <v>9</v>
      </c>
      <c r="F6526" t="s">
        <v>10</v>
      </c>
      <c r="G6526">
        <v>1253</v>
      </c>
      <c r="H6526" t="str">
        <f t="shared" si="101"/>
        <v>Orta yas</v>
      </c>
    </row>
    <row r="6527" spans="1:8" x14ac:dyDescent="0.3">
      <c r="A6527">
        <v>206525</v>
      </c>
      <c r="B6527">
        <v>78</v>
      </c>
      <c r="C6527" t="s">
        <v>7</v>
      </c>
      <c r="D6527" t="s">
        <v>14</v>
      </c>
      <c r="E6527" t="s">
        <v>9</v>
      </c>
      <c r="F6527" t="s">
        <v>10</v>
      </c>
      <c r="G6527">
        <v>1995</v>
      </c>
      <c r="H6527" t="str">
        <f t="shared" si="101"/>
        <v>Yuksek yas</v>
      </c>
    </row>
    <row r="6528" spans="1:8" x14ac:dyDescent="0.3">
      <c r="A6528">
        <v>206526</v>
      </c>
      <c r="B6528">
        <v>18</v>
      </c>
      <c r="C6528" t="s">
        <v>7</v>
      </c>
      <c r="D6528" t="s">
        <v>20</v>
      </c>
      <c r="E6528" t="s">
        <v>9</v>
      </c>
      <c r="F6528" t="s">
        <v>10</v>
      </c>
      <c r="G6528">
        <v>1202</v>
      </c>
      <c r="H6528" t="str">
        <f t="shared" si="101"/>
        <v>Kicik yas</v>
      </c>
    </row>
    <row r="6529" spans="1:8" x14ac:dyDescent="0.3">
      <c r="A6529">
        <v>206527</v>
      </c>
      <c r="B6529">
        <v>47</v>
      </c>
      <c r="C6529" t="s">
        <v>13</v>
      </c>
      <c r="D6529" t="s">
        <v>21</v>
      </c>
      <c r="E6529" t="s">
        <v>9</v>
      </c>
      <c r="F6529" t="s">
        <v>10</v>
      </c>
      <c r="G6529">
        <v>1100</v>
      </c>
      <c r="H6529" t="str">
        <f t="shared" si="101"/>
        <v>Orta yas</v>
      </c>
    </row>
    <row r="6530" spans="1:8" x14ac:dyDescent="0.3">
      <c r="A6530">
        <v>206528</v>
      </c>
      <c r="B6530">
        <v>62</v>
      </c>
      <c r="C6530" t="s">
        <v>13</v>
      </c>
      <c r="D6530" t="s">
        <v>8</v>
      </c>
      <c r="E6530" t="s">
        <v>19</v>
      </c>
      <c r="F6530" t="s">
        <v>10</v>
      </c>
      <c r="G6530">
        <v>1360</v>
      </c>
      <c r="H6530" t="str">
        <f t="shared" ref="H6530:H6593" si="102">IF(B6530=0, "Bilinmir",
    IF(AND(B6530&gt;0, B6530&lt;35), "Kicik yas",
        IF(AND(B6530&gt;=35, B6530&lt;50), "Orta yas",
            "Yuksek yas"
        )
    )
)</f>
        <v>Yuksek yas</v>
      </c>
    </row>
    <row r="6531" spans="1:8" x14ac:dyDescent="0.3">
      <c r="A6531">
        <v>206529</v>
      </c>
      <c r="B6531">
        <v>49</v>
      </c>
      <c r="C6531" t="s">
        <v>7</v>
      </c>
      <c r="D6531" t="s">
        <v>17</v>
      </c>
      <c r="E6531" t="s">
        <v>19</v>
      </c>
      <c r="F6531" t="s">
        <v>10</v>
      </c>
      <c r="G6531">
        <v>1740</v>
      </c>
      <c r="H6531" t="str">
        <f t="shared" si="102"/>
        <v>Orta yas</v>
      </c>
    </row>
    <row r="6532" spans="1:8" x14ac:dyDescent="0.3">
      <c r="A6532">
        <v>206530</v>
      </c>
      <c r="B6532">
        <v>0</v>
      </c>
      <c r="C6532" t="s">
        <v>7</v>
      </c>
      <c r="D6532" t="s">
        <v>17</v>
      </c>
      <c r="E6532" t="s">
        <v>19</v>
      </c>
      <c r="F6532" t="s">
        <v>10</v>
      </c>
      <c r="G6532">
        <v>1710</v>
      </c>
      <c r="H6532" t="str">
        <f t="shared" si="102"/>
        <v>Bilinmir</v>
      </c>
    </row>
    <row r="6533" spans="1:8" x14ac:dyDescent="0.3">
      <c r="A6533">
        <v>206531</v>
      </c>
      <c r="B6533">
        <v>38</v>
      </c>
      <c r="C6533" t="s">
        <v>16</v>
      </c>
      <c r="D6533" t="s">
        <v>17</v>
      </c>
      <c r="E6533" t="s">
        <v>12</v>
      </c>
      <c r="F6533" t="s">
        <v>10</v>
      </c>
      <c r="G6533">
        <v>1913</v>
      </c>
      <c r="H6533" t="str">
        <f t="shared" si="102"/>
        <v>Orta yas</v>
      </c>
    </row>
    <row r="6534" spans="1:8" x14ac:dyDescent="0.3">
      <c r="A6534">
        <v>206532</v>
      </c>
      <c r="B6534">
        <v>0</v>
      </c>
      <c r="C6534" t="s">
        <v>16</v>
      </c>
      <c r="D6534" t="s">
        <v>8</v>
      </c>
      <c r="E6534" t="s">
        <v>9</v>
      </c>
      <c r="F6534" t="s">
        <v>10</v>
      </c>
      <c r="G6534">
        <v>1177</v>
      </c>
      <c r="H6534" t="str">
        <f t="shared" si="102"/>
        <v>Bilinmir</v>
      </c>
    </row>
    <row r="6535" spans="1:8" x14ac:dyDescent="0.3">
      <c r="A6535">
        <v>206533</v>
      </c>
      <c r="B6535">
        <v>63</v>
      </c>
      <c r="C6535" t="s">
        <v>7</v>
      </c>
      <c r="D6535" t="s">
        <v>14</v>
      </c>
      <c r="E6535" t="s">
        <v>9</v>
      </c>
      <c r="F6535" t="s">
        <v>10</v>
      </c>
      <c r="G6535">
        <v>1275</v>
      </c>
      <c r="H6535" t="str">
        <f t="shared" si="102"/>
        <v>Yuksek yas</v>
      </c>
    </row>
    <row r="6536" spans="1:8" x14ac:dyDescent="0.3">
      <c r="A6536">
        <v>206534</v>
      </c>
      <c r="B6536">
        <v>30</v>
      </c>
      <c r="C6536" t="s">
        <v>7</v>
      </c>
      <c r="D6536" t="s">
        <v>17</v>
      </c>
      <c r="E6536" t="s">
        <v>15</v>
      </c>
      <c r="F6536" t="s">
        <v>10</v>
      </c>
      <c r="G6536">
        <v>1311</v>
      </c>
      <c r="H6536" t="str">
        <f t="shared" si="102"/>
        <v>Kicik yas</v>
      </c>
    </row>
    <row r="6537" spans="1:8" x14ac:dyDescent="0.3">
      <c r="A6537">
        <v>206535</v>
      </c>
      <c r="B6537">
        <v>44</v>
      </c>
      <c r="C6537" t="s">
        <v>13</v>
      </c>
      <c r="D6537" t="s">
        <v>18</v>
      </c>
      <c r="E6537" t="s">
        <v>9</v>
      </c>
      <c r="F6537" t="s">
        <v>10</v>
      </c>
      <c r="G6537">
        <v>1641</v>
      </c>
      <c r="H6537" t="str">
        <f t="shared" si="102"/>
        <v>Orta yas</v>
      </c>
    </row>
    <row r="6538" spans="1:8" x14ac:dyDescent="0.3">
      <c r="A6538">
        <v>206536</v>
      </c>
      <c r="B6538">
        <v>0</v>
      </c>
      <c r="C6538" t="s">
        <v>7</v>
      </c>
      <c r="D6538" t="s">
        <v>8</v>
      </c>
      <c r="E6538" t="s">
        <v>9</v>
      </c>
      <c r="F6538" t="s">
        <v>10</v>
      </c>
      <c r="G6538">
        <v>1409</v>
      </c>
      <c r="H6538" t="str">
        <f t="shared" si="102"/>
        <v>Bilinmir</v>
      </c>
    </row>
    <row r="6539" spans="1:8" x14ac:dyDescent="0.3">
      <c r="A6539">
        <v>206537</v>
      </c>
      <c r="B6539">
        <v>24</v>
      </c>
      <c r="C6539" t="s">
        <v>16</v>
      </c>
      <c r="D6539" t="s">
        <v>20</v>
      </c>
      <c r="E6539" t="s">
        <v>15</v>
      </c>
      <c r="F6539" t="s">
        <v>10</v>
      </c>
      <c r="G6539">
        <v>1790</v>
      </c>
      <c r="H6539" t="str">
        <f t="shared" si="102"/>
        <v>Kicik yas</v>
      </c>
    </row>
    <row r="6540" spans="1:8" x14ac:dyDescent="0.3">
      <c r="A6540">
        <v>206538</v>
      </c>
      <c r="B6540">
        <v>39</v>
      </c>
      <c r="C6540" t="s">
        <v>13</v>
      </c>
      <c r="D6540" t="s">
        <v>14</v>
      </c>
      <c r="E6540" t="s">
        <v>15</v>
      </c>
      <c r="F6540" t="s">
        <v>10</v>
      </c>
      <c r="G6540">
        <v>1287</v>
      </c>
      <c r="H6540" t="str">
        <f t="shared" si="102"/>
        <v>Orta yas</v>
      </c>
    </row>
    <row r="6541" spans="1:8" x14ac:dyDescent="0.3">
      <c r="A6541">
        <v>206539</v>
      </c>
      <c r="B6541">
        <v>27</v>
      </c>
      <c r="C6541" t="s">
        <v>16</v>
      </c>
      <c r="D6541" t="s">
        <v>18</v>
      </c>
      <c r="E6541" t="s">
        <v>15</v>
      </c>
      <c r="F6541" t="s">
        <v>10</v>
      </c>
      <c r="G6541">
        <v>1652</v>
      </c>
      <c r="H6541" t="str">
        <f t="shared" si="102"/>
        <v>Kicik yas</v>
      </c>
    </row>
    <row r="6542" spans="1:8" x14ac:dyDescent="0.3">
      <c r="A6542">
        <v>206540</v>
      </c>
      <c r="B6542">
        <v>56</v>
      </c>
      <c r="C6542" t="s">
        <v>16</v>
      </c>
      <c r="D6542" t="s">
        <v>14</v>
      </c>
      <c r="E6542" t="s">
        <v>12</v>
      </c>
      <c r="F6542" t="s">
        <v>10</v>
      </c>
      <c r="G6542">
        <v>1524</v>
      </c>
      <c r="H6542" t="str">
        <f t="shared" si="102"/>
        <v>Yuksek yas</v>
      </c>
    </row>
    <row r="6543" spans="1:8" x14ac:dyDescent="0.3">
      <c r="A6543">
        <v>206541</v>
      </c>
      <c r="B6543">
        <v>70</v>
      </c>
      <c r="C6543" t="s">
        <v>13</v>
      </c>
      <c r="D6543" t="s">
        <v>8</v>
      </c>
      <c r="E6543" t="s">
        <v>9</v>
      </c>
      <c r="F6543" t="s">
        <v>10</v>
      </c>
      <c r="G6543">
        <v>1400</v>
      </c>
      <c r="H6543" t="str">
        <f t="shared" si="102"/>
        <v>Yuksek yas</v>
      </c>
    </row>
    <row r="6544" spans="1:8" x14ac:dyDescent="0.3">
      <c r="A6544">
        <v>206542</v>
      </c>
      <c r="B6544">
        <v>32</v>
      </c>
      <c r="C6544" t="s">
        <v>16</v>
      </c>
      <c r="D6544" t="s">
        <v>20</v>
      </c>
      <c r="E6544" t="s">
        <v>15</v>
      </c>
      <c r="F6544" t="s">
        <v>10</v>
      </c>
      <c r="G6544">
        <v>1216</v>
      </c>
      <c r="H6544" t="str">
        <f t="shared" si="102"/>
        <v>Kicik yas</v>
      </c>
    </row>
    <row r="6545" spans="1:8" x14ac:dyDescent="0.3">
      <c r="A6545">
        <v>206543</v>
      </c>
      <c r="B6545">
        <v>0</v>
      </c>
      <c r="C6545" t="s">
        <v>7</v>
      </c>
      <c r="D6545" t="s">
        <v>17</v>
      </c>
      <c r="E6545" t="s">
        <v>15</v>
      </c>
      <c r="F6545" t="s">
        <v>10</v>
      </c>
      <c r="G6545">
        <v>1697</v>
      </c>
      <c r="H6545" t="str">
        <f t="shared" si="102"/>
        <v>Bilinmir</v>
      </c>
    </row>
    <row r="6546" spans="1:8" x14ac:dyDescent="0.3">
      <c r="A6546">
        <v>206544</v>
      </c>
      <c r="B6546">
        <v>21</v>
      </c>
      <c r="C6546" t="s">
        <v>16</v>
      </c>
      <c r="D6546" t="s">
        <v>18</v>
      </c>
      <c r="E6546" t="s">
        <v>12</v>
      </c>
      <c r="F6546" t="s">
        <v>10</v>
      </c>
      <c r="G6546">
        <v>1469</v>
      </c>
      <c r="H6546" t="str">
        <f t="shared" si="102"/>
        <v>Kicik yas</v>
      </c>
    </row>
    <row r="6547" spans="1:8" x14ac:dyDescent="0.3">
      <c r="A6547">
        <v>206545</v>
      </c>
      <c r="B6547">
        <v>49</v>
      </c>
      <c r="C6547" t="s">
        <v>11</v>
      </c>
      <c r="D6547" t="s">
        <v>8</v>
      </c>
      <c r="E6547" t="s">
        <v>15</v>
      </c>
      <c r="F6547" t="s">
        <v>10</v>
      </c>
      <c r="G6547">
        <v>1026</v>
      </c>
      <c r="H6547" t="str">
        <f t="shared" si="102"/>
        <v>Orta yas</v>
      </c>
    </row>
    <row r="6548" spans="1:8" x14ac:dyDescent="0.3">
      <c r="A6548">
        <v>206546</v>
      </c>
      <c r="B6548">
        <v>40</v>
      </c>
      <c r="C6548" t="s">
        <v>13</v>
      </c>
      <c r="D6548" t="s">
        <v>21</v>
      </c>
      <c r="E6548" t="s">
        <v>12</v>
      </c>
      <c r="F6548" t="s">
        <v>10</v>
      </c>
      <c r="G6548">
        <v>1912</v>
      </c>
      <c r="H6548" t="str">
        <f t="shared" si="102"/>
        <v>Orta yas</v>
      </c>
    </row>
    <row r="6549" spans="1:8" x14ac:dyDescent="0.3">
      <c r="A6549">
        <v>206547</v>
      </c>
      <c r="B6549">
        <v>72</v>
      </c>
      <c r="C6549" t="s">
        <v>13</v>
      </c>
      <c r="D6549" t="s">
        <v>14</v>
      </c>
      <c r="E6549" t="s">
        <v>12</v>
      </c>
      <c r="F6549" t="s">
        <v>10</v>
      </c>
      <c r="G6549">
        <v>1729</v>
      </c>
      <c r="H6549" t="str">
        <f t="shared" si="102"/>
        <v>Yuksek yas</v>
      </c>
    </row>
    <row r="6550" spans="1:8" x14ac:dyDescent="0.3">
      <c r="A6550">
        <v>206548</v>
      </c>
      <c r="B6550">
        <v>23</v>
      </c>
      <c r="C6550" t="s">
        <v>16</v>
      </c>
      <c r="D6550" t="s">
        <v>21</v>
      </c>
      <c r="E6550" t="s">
        <v>9</v>
      </c>
      <c r="F6550" t="s">
        <v>10</v>
      </c>
      <c r="G6550">
        <v>1421</v>
      </c>
      <c r="H6550" t="str">
        <f t="shared" si="102"/>
        <v>Kicik yas</v>
      </c>
    </row>
    <row r="6551" spans="1:8" x14ac:dyDescent="0.3">
      <c r="A6551">
        <v>206549</v>
      </c>
      <c r="B6551">
        <v>41</v>
      </c>
      <c r="C6551" t="s">
        <v>7</v>
      </c>
      <c r="D6551" t="s">
        <v>17</v>
      </c>
      <c r="E6551" t="s">
        <v>9</v>
      </c>
      <c r="F6551" t="s">
        <v>10</v>
      </c>
      <c r="G6551">
        <v>1013</v>
      </c>
      <c r="H6551" t="str">
        <f t="shared" si="102"/>
        <v>Orta yas</v>
      </c>
    </row>
    <row r="6552" spans="1:8" x14ac:dyDescent="0.3">
      <c r="A6552">
        <v>206550</v>
      </c>
      <c r="B6552">
        <v>37</v>
      </c>
      <c r="C6552" t="s">
        <v>13</v>
      </c>
      <c r="D6552" t="s">
        <v>18</v>
      </c>
      <c r="E6552" t="s">
        <v>19</v>
      </c>
      <c r="F6552" t="s">
        <v>10</v>
      </c>
      <c r="G6552">
        <v>1500</v>
      </c>
      <c r="H6552" t="str">
        <f t="shared" si="102"/>
        <v>Orta yas</v>
      </c>
    </row>
    <row r="6553" spans="1:8" x14ac:dyDescent="0.3">
      <c r="A6553">
        <v>206551</v>
      </c>
      <c r="B6553">
        <v>75</v>
      </c>
      <c r="C6553" t="s">
        <v>7</v>
      </c>
      <c r="D6553" t="s">
        <v>18</v>
      </c>
      <c r="E6553" t="s">
        <v>15</v>
      </c>
      <c r="F6553" t="s">
        <v>10</v>
      </c>
      <c r="G6553">
        <v>1653</v>
      </c>
      <c r="H6553" t="str">
        <f t="shared" si="102"/>
        <v>Yuksek yas</v>
      </c>
    </row>
    <row r="6554" spans="1:8" x14ac:dyDescent="0.3">
      <c r="A6554">
        <v>206552</v>
      </c>
      <c r="B6554">
        <v>54</v>
      </c>
      <c r="C6554" t="s">
        <v>13</v>
      </c>
      <c r="D6554" t="s">
        <v>21</v>
      </c>
      <c r="E6554" t="s">
        <v>15</v>
      </c>
      <c r="F6554" t="s">
        <v>10</v>
      </c>
      <c r="G6554">
        <v>1907</v>
      </c>
      <c r="H6554" t="str">
        <f t="shared" si="102"/>
        <v>Yuksek yas</v>
      </c>
    </row>
    <row r="6555" spans="1:8" x14ac:dyDescent="0.3">
      <c r="A6555">
        <v>206553</v>
      </c>
      <c r="B6555">
        <v>0</v>
      </c>
      <c r="C6555" t="s">
        <v>7</v>
      </c>
      <c r="D6555" t="s">
        <v>8</v>
      </c>
      <c r="E6555" t="s">
        <v>12</v>
      </c>
      <c r="F6555" t="s">
        <v>10</v>
      </c>
      <c r="G6555">
        <v>1324</v>
      </c>
      <c r="H6555" t="str">
        <f t="shared" si="102"/>
        <v>Bilinmir</v>
      </c>
    </row>
    <row r="6556" spans="1:8" x14ac:dyDescent="0.3">
      <c r="A6556">
        <v>206554</v>
      </c>
      <c r="B6556">
        <v>29</v>
      </c>
      <c r="C6556" t="s">
        <v>7</v>
      </c>
      <c r="D6556" t="s">
        <v>20</v>
      </c>
      <c r="E6556" t="s">
        <v>19</v>
      </c>
      <c r="F6556" t="s">
        <v>10</v>
      </c>
      <c r="G6556">
        <v>1996</v>
      </c>
      <c r="H6556" t="str">
        <f t="shared" si="102"/>
        <v>Kicik yas</v>
      </c>
    </row>
    <row r="6557" spans="1:8" x14ac:dyDescent="0.3">
      <c r="A6557">
        <v>206555</v>
      </c>
      <c r="B6557">
        <v>50</v>
      </c>
      <c r="C6557" t="s">
        <v>7</v>
      </c>
      <c r="D6557" t="s">
        <v>21</v>
      </c>
      <c r="E6557" t="s">
        <v>15</v>
      </c>
      <c r="F6557" t="s">
        <v>10</v>
      </c>
      <c r="G6557">
        <v>1323</v>
      </c>
      <c r="H6557" t="str">
        <f t="shared" si="102"/>
        <v>Yuksek yas</v>
      </c>
    </row>
    <row r="6558" spans="1:8" x14ac:dyDescent="0.3">
      <c r="A6558">
        <v>206556</v>
      </c>
      <c r="B6558">
        <v>45</v>
      </c>
      <c r="C6558" t="s">
        <v>13</v>
      </c>
      <c r="D6558" t="s">
        <v>14</v>
      </c>
      <c r="E6558" t="s">
        <v>9</v>
      </c>
      <c r="F6558" t="s">
        <v>10</v>
      </c>
      <c r="G6558">
        <v>1566</v>
      </c>
      <c r="H6558" t="str">
        <f t="shared" si="102"/>
        <v>Orta yas</v>
      </c>
    </row>
    <row r="6559" spans="1:8" x14ac:dyDescent="0.3">
      <c r="A6559">
        <v>206557</v>
      </c>
      <c r="B6559">
        <v>25</v>
      </c>
      <c r="C6559" t="s">
        <v>16</v>
      </c>
      <c r="D6559" t="s">
        <v>21</v>
      </c>
      <c r="E6559" t="s">
        <v>19</v>
      </c>
      <c r="F6559" t="s">
        <v>10</v>
      </c>
      <c r="G6559">
        <v>1702</v>
      </c>
      <c r="H6559" t="str">
        <f t="shared" si="102"/>
        <v>Kicik yas</v>
      </c>
    </row>
    <row r="6560" spans="1:8" x14ac:dyDescent="0.3">
      <c r="A6560">
        <v>206558</v>
      </c>
      <c r="B6560">
        <v>18</v>
      </c>
      <c r="C6560" t="s">
        <v>16</v>
      </c>
      <c r="D6560" t="s">
        <v>14</v>
      </c>
      <c r="E6560" t="s">
        <v>12</v>
      </c>
      <c r="F6560" t="s">
        <v>10</v>
      </c>
      <c r="G6560">
        <v>1284</v>
      </c>
      <c r="H6560" t="str">
        <f t="shared" si="102"/>
        <v>Kicik yas</v>
      </c>
    </row>
    <row r="6561" spans="1:8" x14ac:dyDescent="0.3">
      <c r="A6561">
        <v>206559</v>
      </c>
      <c r="B6561">
        <v>54</v>
      </c>
      <c r="C6561" t="s">
        <v>16</v>
      </c>
      <c r="D6561" t="s">
        <v>20</v>
      </c>
      <c r="E6561" t="s">
        <v>9</v>
      </c>
      <c r="F6561" t="s">
        <v>10</v>
      </c>
      <c r="G6561">
        <v>1088</v>
      </c>
      <c r="H6561" t="str">
        <f t="shared" si="102"/>
        <v>Yuksek yas</v>
      </c>
    </row>
    <row r="6562" spans="1:8" x14ac:dyDescent="0.3">
      <c r="A6562">
        <v>206560</v>
      </c>
      <c r="B6562">
        <v>39</v>
      </c>
      <c r="C6562" t="s">
        <v>7</v>
      </c>
      <c r="D6562" t="s">
        <v>18</v>
      </c>
      <c r="E6562" t="s">
        <v>19</v>
      </c>
      <c r="F6562" t="s">
        <v>10</v>
      </c>
      <c r="G6562">
        <v>1044</v>
      </c>
      <c r="H6562" t="str">
        <f t="shared" si="102"/>
        <v>Orta yas</v>
      </c>
    </row>
    <row r="6563" spans="1:8" x14ac:dyDescent="0.3">
      <c r="A6563">
        <v>206561</v>
      </c>
      <c r="B6563">
        <v>23</v>
      </c>
      <c r="C6563" t="s">
        <v>13</v>
      </c>
      <c r="D6563" t="s">
        <v>17</v>
      </c>
      <c r="E6563" t="s">
        <v>15</v>
      </c>
      <c r="F6563" t="s">
        <v>10</v>
      </c>
      <c r="G6563">
        <v>1643</v>
      </c>
      <c r="H6563" t="str">
        <f t="shared" si="102"/>
        <v>Kicik yas</v>
      </c>
    </row>
    <row r="6564" spans="1:8" x14ac:dyDescent="0.3">
      <c r="A6564">
        <v>206562</v>
      </c>
      <c r="B6564">
        <v>78</v>
      </c>
      <c r="C6564" t="s">
        <v>7</v>
      </c>
      <c r="D6564" t="s">
        <v>17</v>
      </c>
      <c r="E6564" t="s">
        <v>19</v>
      </c>
      <c r="F6564" t="s">
        <v>10</v>
      </c>
      <c r="G6564">
        <v>1497</v>
      </c>
      <c r="H6564" t="str">
        <f t="shared" si="102"/>
        <v>Yuksek yas</v>
      </c>
    </row>
    <row r="6565" spans="1:8" x14ac:dyDescent="0.3">
      <c r="A6565">
        <v>206563</v>
      </c>
      <c r="B6565">
        <v>38</v>
      </c>
      <c r="C6565" t="s">
        <v>13</v>
      </c>
      <c r="D6565" t="s">
        <v>20</v>
      </c>
      <c r="E6565" t="s">
        <v>9</v>
      </c>
      <c r="F6565" t="s">
        <v>10</v>
      </c>
      <c r="G6565">
        <v>1911</v>
      </c>
      <c r="H6565" t="str">
        <f t="shared" si="102"/>
        <v>Orta yas</v>
      </c>
    </row>
    <row r="6566" spans="1:8" x14ac:dyDescent="0.3">
      <c r="A6566">
        <v>206564</v>
      </c>
      <c r="B6566">
        <v>49</v>
      </c>
      <c r="C6566" t="s">
        <v>7</v>
      </c>
      <c r="D6566" t="s">
        <v>17</v>
      </c>
      <c r="E6566" t="s">
        <v>19</v>
      </c>
      <c r="F6566" t="s">
        <v>10</v>
      </c>
      <c r="G6566">
        <v>1497</v>
      </c>
      <c r="H6566" t="str">
        <f t="shared" si="102"/>
        <v>Orta yas</v>
      </c>
    </row>
    <row r="6567" spans="1:8" x14ac:dyDescent="0.3">
      <c r="A6567">
        <v>206565</v>
      </c>
      <c r="B6567">
        <v>52</v>
      </c>
      <c r="C6567" t="s">
        <v>13</v>
      </c>
      <c r="D6567" t="s">
        <v>14</v>
      </c>
      <c r="E6567" t="s">
        <v>12</v>
      </c>
      <c r="F6567" t="s">
        <v>10</v>
      </c>
      <c r="G6567">
        <v>1577</v>
      </c>
      <c r="H6567" t="str">
        <f t="shared" si="102"/>
        <v>Yuksek yas</v>
      </c>
    </row>
    <row r="6568" spans="1:8" x14ac:dyDescent="0.3">
      <c r="A6568">
        <v>206566</v>
      </c>
      <c r="B6568">
        <v>32</v>
      </c>
      <c r="C6568" t="s">
        <v>13</v>
      </c>
      <c r="D6568" t="s">
        <v>20</v>
      </c>
      <c r="E6568" t="s">
        <v>15</v>
      </c>
      <c r="F6568" t="s">
        <v>10</v>
      </c>
      <c r="G6568">
        <v>1790</v>
      </c>
      <c r="H6568" t="str">
        <f t="shared" si="102"/>
        <v>Kicik yas</v>
      </c>
    </row>
    <row r="6569" spans="1:8" x14ac:dyDescent="0.3">
      <c r="A6569">
        <v>206567</v>
      </c>
      <c r="B6569">
        <v>22</v>
      </c>
      <c r="C6569" t="s">
        <v>13</v>
      </c>
      <c r="D6569" t="s">
        <v>20</v>
      </c>
      <c r="E6569" t="s">
        <v>12</v>
      </c>
      <c r="F6569" t="s">
        <v>10</v>
      </c>
      <c r="G6569">
        <v>1835</v>
      </c>
      <c r="H6569" t="str">
        <f t="shared" si="102"/>
        <v>Kicik yas</v>
      </c>
    </row>
    <row r="6570" spans="1:8" x14ac:dyDescent="0.3">
      <c r="A6570">
        <v>206568</v>
      </c>
      <c r="B6570">
        <v>77</v>
      </c>
      <c r="C6570" t="s">
        <v>7</v>
      </c>
      <c r="D6570" t="s">
        <v>8</v>
      </c>
      <c r="E6570" t="s">
        <v>12</v>
      </c>
      <c r="F6570" t="s">
        <v>10</v>
      </c>
      <c r="G6570">
        <v>1659</v>
      </c>
      <c r="H6570" t="str">
        <f t="shared" si="102"/>
        <v>Yuksek yas</v>
      </c>
    </row>
    <row r="6571" spans="1:8" x14ac:dyDescent="0.3">
      <c r="A6571">
        <v>206569</v>
      </c>
      <c r="B6571">
        <v>73</v>
      </c>
      <c r="C6571" t="s">
        <v>16</v>
      </c>
      <c r="D6571" t="s">
        <v>14</v>
      </c>
      <c r="E6571" t="s">
        <v>15</v>
      </c>
      <c r="F6571" t="s">
        <v>10</v>
      </c>
      <c r="G6571">
        <v>1144</v>
      </c>
      <c r="H6571" t="str">
        <f t="shared" si="102"/>
        <v>Yuksek yas</v>
      </c>
    </row>
    <row r="6572" spans="1:8" x14ac:dyDescent="0.3">
      <c r="A6572">
        <v>206570</v>
      </c>
      <c r="B6572">
        <v>63</v>
      </c>
      <c r="C6572" t="s">
        <v>7</v>
      </c>
      <c r="D6572" t="s">
        <v>17</v>
      </c>
      <c r="E6572" t="s">
        <v>19</v>
      </c>
      <c r="F6572" t="s">
        <v>10</v>
      </c>
      <c r="G6572">
        <v>1947</v>
      </c>
      <c r="H6572" t="str">
        <f t="shared" si="102"/>
        <v>Yuksek yas</v>
      </c>
    </row>
    <row r="6573" spans="1:8" x14ac:dyDescent="0.3">
      <c r="A6573">
        <v>206571</v>
      </c>
      <c r="B6573">
        <v>67</v>
      </c>
      <c r="C6573" t="s">
        <v>7</v>
      </c>
      <c r="D6573" t="s">
        <v>18</v>
      </c>
      <c r="E6573" t="s">
        <v>12</v>
      </c>
      <c r="F6573" t="s">
        <v>10</v>
      </c>
      <c r="G6573">
        <v>1517</v>
      </c>
      <c r="H6573" t="str">
        <f t="shared" si="102"/>
        <v>Yuksek yas</v>
      </c>
    </row>
    <row r="6574" spans="1:8" x14ac:dyDescent="0.3">
      <c r="A6574">
        <v>206572</v>
      </c>
      <c r="B6574">
        <v>65</v>
      </c>
      <c r="C6574" t="s">
        <v>13</v>
      </c>
      <c r="D6574" t="s">
        <v>14</v>
      </c>
      <c r="E6574" t="s">
        <v>9</v>
      </c>
      <c r="F6574" t="s">
        <v>10</v>
      </c>
      <c r="G6574">
        <v>1081</v>
      </c>
      <c r="H6574" t="str">
        <f t="shared" si="102"/>
        <v>Yuksek yas</v>
      </c>
    </row>
    <row r="6575" spans="1:8" x14ac:dyDescent="0.3">
      <c r="A6575">
        <v>206573</v>
      </c>
      <c r="B6575">
        <v>23</v>
      </c>
      <c r="C6575" t="s">
        <v>11</v>
      </c>
      <c r="D6575" t="s">
        <v>8</v>
      </c>
      <c r="E6575" t="s">
        <v>9</v>
      </c>
      <c r="F6575" t="s">
        <v>10</v>
      </c>
      <c r="G6575">
        <v>1979</v>
      </c>
      <c r="H6575" t="str">
        <f t="shared" si="102"/>
        <v>Kicik yas</v>
      </c>
    </row>
    <row r="6576" spans="1:8" x14ac:dyDescent="0.3">
      <c r="A6576">
        <v>206574</v>
      </c>
      <c r="B6576">
        <v>42</v>
      </c>
      <c r="C6576" t="s">
        <v>16</v>
      </c>
      <c r="D6576" t="s">
        <v>21</v>
      </c>
      <c r="E6576" t="s">
        <v>9</v>
      </c>
      <c r="F6576" t="s">
        <v>10</v>
      </c>
      <c r="G6576">
        <v>1634</v>
      </c>
      <c r="H6576" t="str">
        <f t="shared" si="102"/>
        <v>Orta yas</v>
      </c>
    </row>
    <row r="6577" spans="1:8" x14ac:dyDescent="0.3">
      <c r="A6577">
        <v>206575</v>
      </c>
      <c r="B6577">
        <v>73</v>
      </c>
      <c r="C6577" t="s">
        <v>16</v>
      </c>
      <c r="D6577" t="s">
        <v>14</v>
      </c>
      <c r="E6577" t="s">
        <v>15</v>
      </c>
      <c r="F6577" t="s">
        <v>10</v>
      </c>
      <c r="G6577">
        <v>1166</v>
      </c>
      <c r="H6577" t="str">
        <f t="shared" si="102"/>
        <v>Yuksek yas</v>
      </c>
    </row>
    <row r="6578" spans="1:8" x14ac:dyDescent="0.3">
      <c r="A6578">
        <v>206576</v>
      </c>
      <c r="B6578">
        <v>63</v>
      </c>
      <c r="C6578" t="s">
        <v>13</v>
      </c>
      <c r="D6578" t="s">
        <v>17</v>
      </c>
      <c r="E6578" t="s">
        <v>9</v>
      </c>
      <c r="F6578" t="s">
        <v>10</v>
      </c>
      <c r="G6578">
        <v>1748</v>
      </c>
      <c r="H6578" t="str">
        <f t="shared" si="102"/>
        <v>Yuksek yas</v>
      </c>
    </row>
    <row r="6579" spans="1:8" x14ac:dyDescent="0.3">
      <c r="A6579">
        <v>206577</v>
      </c>
      <c r="B6579">
        <v>76</v>
      </c>
      <c r="C6579" t="s">
        <v>16</v>
      </c>
      <c r="D6579" t="s">
        <v>8</v>
      </c>
      <c r="E6579" t="s">
        <v>19</v>
      </c>
      <c r="F6579" t="s">
        <v>10</v>
      </c>
      <c r="G6579">
        <v>1104</v>
      </c>
      <c r="H6579" t="str">
        <f t="shared" si="102"/>
        <v>Yuksek yas</v>
      </c>
    </row>
    <row r="6580" spans="1:8" x14ac:dyDescent="0.3">
      <c r="A6580">
        <v>206578</v>
      </c>
      <c r="B6580">
        <v>73</v>
      </c>
      <c r="C6580" t="s">
        <v>16</v>
      </c>
      <c r="D6580" t="s">
        <v>20</v>
      </c>
      <c r="E6580" t="s">
        <v>9</v>
      </c>
      <c r="F6580" t="s">
        <v>10</v>
      </c>
      <c r="G6580">
        <v>1801</v>
      </c>
      <c r="H6580" t="str">
        <f t="shared" si="102"/>
        <v>Yuksek yas</v>
      </c>
    </row>
    <row r="6581" spans="1:8" x14ac:dyDescent="0.3">
      <c r="A6581">
        <v>206579</v>
      </c>
      <c r="B6581">
        <v>57</v>
      </c>
      <c r="C6581" t="s">
        <v>13</v>
      </c>
      <c r="D6581" t="s">
        <v>14</v>
      </c>
      <c r="E6581" t="s">
        <v>12</v>
      </c>
      <c r="F6581" t="s">
        <v>10</v>
      </c>
      <c r="G6581">
        <v>1487</v>
      </c>
      <c r="H6581" t="str">
        <f t="shared" si="102"/>
        <v>Yuksek yas</v>
      </c>
    </row>
    <row r="6582" spans="1:8" x14ac:dyDescent="0.3">
      <c r="A6582">
        <v>206580</v>
      </c>
      <c r="B6582">
        <v>46</v>
      </c>
      <c r="C6582" t="s">
        <v>7</v>
      </c>
      <c r="D6582" t="s">
        <v>14</v>
      </c>
      <c r="E6582" t="s">
        <v>9</v>
      </c>
      <c r="F6582" t="s">
        <v>10</v>
      </c>
      <c r="G6582">
        <v>1749</v>
      </c>
      <c r="H6582" t="str">
        <f t="shared" si="102"/>
        <v>Orta yas</v>
      </c>
    </row>
    <row r="6583" spans="1:8" x14ac:dyDescent="0.3">
      <c r="A6583">
        <v>206581</v>
      </c>
      <c r="B6583">
        <v>24</v>
      </c>
      <c r="C6583" t="s">
        <v>16</v>
      </c>
      <c r="D6583" t="s">
        <v>20</v>
      </c>
      <c r="E6583" t="s">
        <v>12</v>
      </c>
      <c r="F6583" t="s">
        <v>10</v>
      </c>
      <c r="G6583">
        <v>1309</v>
      </c>
      <c r="H6583" t="str">
        <f t="shared" si="102"/>
        <v>Kicik yas</v>
      </c>
    </row>
    <row r="6584" spans="1:8" x14ac:dyDescent="0.3">
      <c r="A6584">
        <v>206582</v>
      </c>
      <c r="B6584">
        <v>57</v>
      </c>
      <c r="C6584" t="s">
        <v>13</v>
      </c>
      <c r="D6584" t="s">
        <v>18</v>
      </c>
      <c r="E6584" t="s">
        <v>9</v>
      </c>
      <c r="F6584" t="s">
        <v>10</v>
      </c>
      <c r="G6584">
        <v>1983</v>
      </c>
      <c r="H6584" t="str">
        <f t="shared" si="102"/>
        <v>Yuksek yas</v>
      </c>
    </row>
    <row r="6585" spans="1:8" x14ac:dyDescent="0.3">
      <c r="A6585">
        <v>206583</v>
      </c>
      <c r="B6585">
        <v>30</v>
      </c>
      <c r="C6585" t="s">
        <v>16</v>
      </c>
      <c r="D6585" t="s">
        <v>14</v>
      </c>
      <c r="E6585" t="s">
        <v>9</v>
      </c>
      <c r="F6585" t="s">
        <v>10</v>
      </c>
      <c r="G6585">
        <v>1081</v>
      </c>
      <c r="H6585" t="str">
        <f t="shared" si="102"/>
        <v>Kicik yas</v>
      </c>
    </row>
    <row r="6586" spans="1:8" x14ac:dyDescent="0.3">
      <c r="A6586">
        <v>206584</v>
      </c>
      <c r="B6586">
        <v>55</v>
      </c>
      <c r="C6586" t="s">
        <v>16</v>
      </c>
      <c r="D6586" t="s">
        <v>18</v>
      </c>
      <c r="E6586" t="s">
        <v>12</v>
      </c>
      <c r="F6586" t="s">
        <v>10</v>
      </c>
      <c r="G6586">
        <v>1093</v>
      </c>
      <c r="H6586" t="str">
        <f t="shared" si="102"/>
        <v>Yuksek yas</v>
      </c>
    </row>
    <row r="6587" spans="1:8" x14ac:dyDescent="0.3">
      <c r="A6587">
        <v>206585</v>
      </c>
      <c r="B6587">
        <v>35</v>
      </c>
      <c r="C6587" t="s">
        <v>13</v>
      </c>
      <c r="D6587" t="s">
        <v>8</v>
      </c>
      <c r="E6587" t="s">
        <v>19</v>
      </c>
      <c r="F6587" t="s">
        <v>10</v>
      </c>
      <c r="G6587">
        <v>1320</v>
      </c>
      <c r="H6587" t="str">
        <f t="shared" si="102"/>
        <v>Orta yas</v>
      </c>
    </row>
    <row r="6588" spans="1:8" x14ac:dyDescent="0.3">
      <c r="A6588">
        <v>206586</v>
      </c>
      <c r="B6588">
        <v>19</v>
      </c>
      <c r="C6588" t="s">
        <v>16</v>
      </c>
      <c r="D6588" t="s">
        <v>21</v>
      </c>
      <c r="E6588" t="s">
        <v>12</v>
      </c>
      <c r="F6588" t="s">
        <v>10</v>
      </c>
      <c r="G6588">
        <v>1342</v>
      </c>
      <c r="H6588" t="str">
        <f t="shared" si="102"/>
        <v>Kicik yas</v>
      </c>
    </row>
    <row r="6589" spans="1:8" x14ac:dyDescent="0.3">
      <c r="A6589">
        <v>206587</v>
      </c>
      <c r="B6589">
        <v>25</v>
      </c>
      <c r="C6589" t="s">
        <v>16</v>
      </c>
      <c r="D6589" t="s">
        <v>8</v>
      </c>
      <c r="E6589" t="s">
        <v>9</v>
      </c>
      <c r="F6589" t="s">
        <v>10</v>
      </c>
      <c r="G6589">
        <v>1796</v>
      </c>
      <c r="H6589" t="str">
        <f t="shared" si="102"/>
        <v>Kicik yas</v>
      </c>
    </row>
    <row r="6590" spans="1:8" x14ac:dyDescent="0.3">
      <c r="A6590">
        <v>206588</v>
      </c>
      <c r="B6590">
        <v>28</v>
      </c>
      <c r="C6590" t="s">
        <v>16</v>
      </c>
      <c r="D6590" t="s">
        <v>14</v>
      </c>
      <c r="E6590" t="s">
        <v>9</v>
      </c>
      <c r="F6590" t="s">
        <v>10</v>
      </c>
      <c r="G6590">
        <v>1808</v>
      </c>
      <c r="H6590" t="str">
        <f t="shared" si="102"/>
        <v>Kicik yas</v>
      </c>
    </row>
    <row r="6591" spans="1:8" x14ac:dyDescent="0.3">
      <c r="A6591">
        <v>206589</v>
      </c>
      <c r="B6591">
        <v>50</v>
      </c>
      <c r="C6591" t="s">
        <v>7</v>
      </c>
      <c r="D6591" t="s">
        <v>8</v>
      </c>
      <c r="E6591" t="s">
        <v>19</v>
      </c>
      <c r="F6591" t="s">
        <v>10</v>
      </c>
      <c r="G6591">
        <v>1360</v>
      </c>
      <c r="H6591" t="str">
        <f t="shared" si="102"/>
        <v>Yuksek yas</v>
      </c>
    </row>
    <row r="6592" spans="1:8" x14ac:dyDescent="0.3">
      <c r="A6592">
        <v>206590</v>
      </c>
      <c r="B6592">
        <v>71</v>
      </c>
      <c r="C6592" t="s">
        <v>7</v>
      </c>
      <c r="D6592" t="s">
        <v>8</v>
      </c>
      <c r="E6592" t="s">
        <v>19</v>
      </c>
      <c r="F6592" t="s">
        <v>10</v>
      </c>
      <c r="G6592">
        <v>1830</v>
      </c>
      <c r="H6592" t="str">
        <f t="shared" si="102"/>
        <v>Yuksek yas</v>
      </c>
    </row>
    <row r="6593" spans="1:8" x14ac:dyDescent="0.3">
      <c r="A6593">
        <v>206591</v>
      </c>
      <c r="B6593">
        <v>78</v>
      </c>
      <c r="C6593" t="s">
        <v>16</v>
      </c>
      <c r="D6593" t="s">
        <v>18</v>
      </c>
      <c r="E6593" t="s">
        <v>19</v>
      </c>
      <c r="F6593" t="s">
        <v>10</v>
      </c>
      <c r="G6593">
        <v>1927</v>
      </c>
      <c r="H6593" t="str">
        <f t="shared" si="102"/>
        <v>Yuksek yas</v>
      </c>
    </row>
    <row r="6594" spans="1:8" x14ac:dyDescent="0.3">
      <c r="A6594">
        <v>206592</v>
      </c>
      <c r="B6594">
        <v>55</v>
      </c>
      <c r="C6594" t="s">
        <v>13</v>
      </c>
      <c r="D6594" t="s">
        <v>21</v>
      </c>
      <c r="E6594" t="s">
        <v>15</v>
      </c>
      <c r="F6594" t="s">
        <v>10</v>
      </c>
      <c r="G6594">
        <v>1065</v>
      </c>
      <c r="H6594" t="str">
        <f t="shared" ref="H6594:H6657" si="103">IF(B6594=0, "Bilinmir",
    IF(AND(B6594&gt;0, B6594&lt;35), "Kicik yas",
        IF(AND(B6594&gt;=35, B6594&lt;50), "Orta yas",
            "Yuksek yas"
        )
    )
)</f>
        <v>Yuksek yas</v>
      </c>
    </row>
    <row r="6595" spans="1:8" x14ac:dyDescent="0.3">
      <c r="A6595">
        <v>206593</v>
      </c>
      <c r="B6595">
        <v>65</v>
      </c>
      <c r="C6595" t="s">
        <v>16</v>
      </c>
      <c r="D6595" t="s">
        <v>17</v>
      </c>
      <c r="E6595" t="s">
        <v>12</v>
      </c>
      <c r="F6595" t="s">
        <v>10</v>
      </c>
      <c r="G6595">
        <v>1623</v>
      </c>
      <c r="H6595" t="str">
        <f t="shared" si="103"/>
        <v>Yuksek yas</v>
      </c>
    </row>
    <row r="6596" spans="1:8" x14ac:dyDescent="0.3">
      <c r="A6596">
        <v>206594</v>
      </c>
      <c r="B6596">
        <v>44</v>
      </c>
      <c r="C6596" t="s">
        <v>16</v>
      </c>
      <c r="D6596" t="s">
        <v>21</v>
      </c>
      <c r="E6596" t="s">
        <v>19</v>
      </c>
      <c r="F6596" t="s">
        <v>10</v>
      </c>
      <c r="G6596">
        <v>1867</v>
      </c>
      <c r="H6596" t="str">
        <f t="shared" si="103"/>
        <v>Orta yas</v>
      </c>
    </row>
    <row r="6597" spans="1:8" x14ac:dyDescent="0.3">
      <c r="A6597">
        <v>206595</v>
      </c>
      <c r="B6597">
        <v>37</v>
      </c>
      <c r="C6597" t="s">
        <v>7</v>
      </c>
      <c r="D6597" t="s">
        <v>8</v>
      </c>
      <c r="E6597" t="s">
        <v>9</v>
      </c>
      <c r="F6597" t="s">
        <v>10</v>
      </c>
      <c r="G6597">
        <v>1428</v>
      </c>
      <c r="H6597" t="str">
        <f t="shared" si="103"/>
        <v>Orta yas</v>
      </c>
    </row>
    <row r="6598" spans="1:8" x14ac:dyDescent="0.3">
      <c r="A6598">
        <v>206596</v>
      </c>
      <c r="B6598">
        <v>29</v>
      </c>
      <c r="C6598" t="s">
        <v>7</v>
      </c>
      <c r="D6598" t="s">
        <v>8</v>
      </c>
      <c r="E6598" t="s">
        <v>9</v>
      </c>
      <c r="F6598" t="s">
        <v>10</v>
      </c>
      <c r="G6598">
        <v>1400</v>
      </c>
      <c r="H6598" t="str">
        <f t="shared" si="103"/>
        <v>Kicik yas</v>
      </c>
    </row>
    <row r="6599" spans="1:8" x14ac:dyDescent="0.3">
      <c r="A6599">
        <v>206597</v>
      </c>
      <c r="B6599">
        <v>60</v>
      </c>
      <c r="C6599" t="s">
        <v>7</v>
      </c>
      <c r="D6599" t="s">
        <v>20</v>
      </c>
      <c r="E6599" t="s">
        <v>15</v>
      </c>
      <c r="F6599" t="s">
        <v>10</v>
      </c>
      <c r="G6599">
        <v>1170</v>
      </c>
      <c r="H6599" t="str">
        <f t="shared" si="103"/>
        <v>Yuksek yas</v>
      </c>
    </row>
    <row r="6600" spans="1:8" x14ac:dyDescent="0.3">
      <c r="A6600">
        <v>206598</v>
      </c>
      <c r="B6600">
        <v>78</v>
      </c>
      <c r="C6600" t="s">
        <v>16</v>
      </c>
      <c r="D6600" t="s">
        <v>21</v>
      </c>
      <c r="E6600" t="s">
        <v>15</v>
      </c>
      <c r="F6600" t="s">
        <v>10</v>
      </c>
      <c r="G6600">
        <v>1758</v>
      </c>
      <c r="H6600" t="str">
        <f t="shared" si="103"/>
        <v>Yuksek yas</v>
      </c>
    </row>
    <row r="6601" spans="1:8" x14ac:dyDescent="0.3">
      <c r="A6601">
        <v>206599</v>
      </c>
      <c r="B6601">
        <v>48</v>
      </c>
      <c r="C6601" t="s">
        <v>16</v>
      </c>
      <c r="D6601" t="s">
        <v>14</v>
      </c>
      <c r="E6601" t="s">
        <v>12</v>
      </c>
      <c r="F6601" t="s">
        <v>10</v>
      </c>
      <c r="G6601">
        <v>1577</v>
      </c>
      <c r="H6601" t="str">
        <f t="shared" si="103"/>
        <v>Orta yas</v>
      </c>
    </row>
    <row r="6602" spans="1:8" x14ac:dyDescent="0.3">
      <c r="A6602">
        <v>206600</v>
      </c>
      <c r="B6602">
        <v>44</v>
      </c>
      <c r="C6602" t="s">
        <v>13</v>
      </c>
      <c r="D6602" t="s">
        <v>8</v>
      </c>
      <c r="E6602" t="s">
        <v>9</v>
      </c>
      <c r="F6602" t="s">
        <v>10</v>
      </c>
      <c r="G6602">
        <v>1067</v>
      </c>
      <c r="H6602" t="str">
        <f t="shared" si="103"/>
        <v>Orta yas</v>
      </c>
    </row>
    <row r="6603" spans="1:8" x14ac:dyDescent="0.3">
      <c r="A6603">
        <v>206601</v>
      </c>
      <c r="B6603">
        <v>49</v>
      </c>
      <c r="C6603" t="s">
        <v>16</v>
      </c>
      <c r="D6603" t="s">
        <v>17</v>
      </c>
      <c r="E6603" t="s">
        <v>19</v>
      </c>
      <c r="F6603" t="s">
        <v>10</v>
      </c>
      <c r="G6603">
        <v>1491</v>
      </c>
      <c r="H6603" t="str">
        <f t="shared" si="103"/>
        <v>Orta yas</v>
      </c>
    </row>
    <row r="6604" spans="1:8" x14ac:dyDescent="0.3">
      <c r="A6604">
        <v>206602</v>
      </c>
      <c r="B6604">
        <v>78</v>
      </c>
      <c r="C6604" t="s">
        <v>16</v>
      </c>
      <c r="D6604" t="s">
        <v>21</v>
      </c>
      <c r="E6604" t="s">
        <v>9</v>
      </c>
      <c r="F6604" t="s">
        <v>10</v>
      </c>
      <c r="G6604">
        <v>1033</v>
      </c>
      <c r="H6604" t="str">
        <f t="shared" si="103"/>
        <v>Yuksek yas</v>
      </c>
    </row>
    <row r="6605" spans="1:8" x14ac:dyDescent="0.3">
      <c r="A6605">
        <v>206603</v>
      </c>
      <c r="B6605">
        <v>27</v>
      </c>
      <c r="C6605" t="s">
        <v>7</v>
      </c>
      <c r="D6605" t="s">
        <v>21</v>
      </c>
      <c r="E6605" t="s">
        <v>15</v>
      </c>
      <c r="F6605" t="s">
        <v>10</v>
      </c>
      <c r="G6605">
        <v>1000</v>
      </c>
      <c r="H6605" t="str">
        <f t="shared" si="103"/>
        <v>Kicik yas</v>
      </c>
    </row>
    <row r="6606" spans="1:8" x14ac:dyDescent="0.3">
      <c r="A6606">
        <v>206604</v>
      </c>
      <c r="B6606">
        <v>20</v>
      </c>
      <c r="C6606" t="s">
        <v>7</v>
      </c>
      <c r="D6606" t="s">
        <v>17</v>
      </c>
      <c r="E6606" t="s">
        <v>15</v>
      </c>
      <c r="F6606" t="s">
        <v>10</v>
      </c>
      <c r="G6606">
        <v>1150</v>
      </c>
      <c r="H6606" t="str">
        <f t="shared" si="103"/>
        <v>Kicik yas</v>
      </c>
    </row>
    <row r="6607" spans="1:8" x14ac:dyDescent="0.3">
      <c r="A6607">
        <v>206605</v>
      </c>
      <c r="B6607">
        <v>62</v>
      </c>
      <c r="C6607" t="s">
        <v>7</v>
      </c>
      <c r="D6607" t="s">
        <v>17</v>
      </c>
      <c r="E6607" t="s">
        <v>12</v>
      </c>
      <c r="F6607" t="s">
        <v>10</v>
      </c>
      <c r="G6607">
        <v>1901</v>
      </c>
      <c r="H6607" t="str">
        <f t="shared" si="103"/>
        <v>Yuksek yas</v>
      </c>
    </row>
    <row r="6608" spans="1:8" x14ac:dyDescent="0.3">
      <c r="A6608">
        <v>206606</v>
      </c>
      <c r="B6608">
        <v>44</v>
      </c>
      <c r="C6608" t="s">
        <v>7</v>
      </c>
      <c r="D6608" t="s">
        <v>20</v>
      </c>
      <c r="E6608" t="s">
        <v>12</v>
      </c>
      <c r="F6608" t="s">
        <v>10</v>
      </c>
      <c r="G6608">
        <v>1783</v>
      </c>
      <c r="H6608" t="str">
        <f t="shared" si="103"/>
        <v>Orta yas</v>
      </c>
    </row>
    <row r="6609" spans="1:8" x14ac:dyDescent="0.3">
      <c r="A6609">
        <v>206607</v>
      </c>
      <c r="B6609">
        <v>0</v>
      </c>
      <c r="C6609" t="s">
        <v>7</v>
      </c>
      <c r="D6609" t="s">
        <v>17</v>
      </c>
      <c r="E6609" t="s">
        <v>12</v>
      </c>
      <c r="F6609" t="s">
        <v>10</v>
      </c>
      <c r="G6609">
        <v>1257</v>
      </c>
      <c r="H6609" t="str">
        <f t="shared" si="103"/>
        <v>Bilinmir</v>
      </c>
    </row>
    <row r="6610" spans="1:8" x14ac:dyDescent="0.3">
      <c r="A6610">
        <v>206608</v>
      </c>
      <c r="B6610">
        <v>48</v>
      </c>
      <c r="C6610" t="s">
        <v>13</v>
      </c>
      <c r="D6610" t="s">
        <v>14</v>
      </c>
      <c r="E6610" t="s">
        <v>9</v>
      </c>
      <c r="F6610" t="s">
        <v>10</v>
      </c>
      <c r="G6610">
        <v>1749</v>
      </c>
      <c r="H6610" t="str">
        <f t="shared" si="103"/>
        <v>Orta yas</v>
      </c>
    </row>
    <row r="6611" spans="1:8" x14ac:dyDescent="0.3">
      <c r="A6611">
        <v>206609</v>
      </c>
      <c r="B6611">
        <v>0</v>
      </c>
      <c r="C6611" t="s">
        <v>13</v>
      </c>
      <c r="D6611" t="s">
        <v>14</v>
      </c>
      <c r="E6611" t="s">
        <v>9</v>
      </c>
      <c r="F6611" t="s">
        <v>10</v>
      </c>
      <c r="G6611">
        <v>1627</v>
      </c>
      <c r="H6611" t="str">
        <f t="shared" si="103"/>
        <v>Bilinmir</v>
      </c>
    </row>
    <row r="6612" spans="1:8" x14ac:dyDescent="0.3">
      <c r="A6612">
        <v>206610</v>
      </c>
      <c r="B6612">
        <v>33</v>
      </c>
      <c r="C6612" t="s">
        <v>13</v>
      </c>
      <c r="D6612" t="s">
        <v>8</v>
      </c>
      <c r="E6612" t="s">
        <v>12</v>
      </c>
      <c r="F6612" t="s">
        <v>10</v>
      </c>
      <c r="G6612">
        <v>1587</v>
      </c>
      <c r="H6612" t="str">
        <f t="shared" si="103"/>
        <v>Kicik yas</v>
      </c>
    </row>
    <row r="6613" spans="1:8" x14ac:dyDescent="0.3">
      <c r="A6613">
        <v>206611</v>
      </c>
      <c r="B6613">
        <v>78</v>
      </c>
      <c r="C6613" t="s">
        <v>7</v>
      </c>
      <c r="D6613" t="s">
        <v>8</v>
      </c>
      <c r="E6613" t="s">
        <v>9</v>
      </c>
      <c r="F6613" t="s">
        <v>10</v>
      </c>
      <c r="G6613">
        <v>1794</v>
      </c>
      <c r="H6613" t="str">
        <f t="shared" si="103"/>
        <v>Yuksek yas</v>
      </c>
    </row>
    <row r="6614" spans="1:8" x14ac:dyDescent="0.3">
      <c r="A6614">
        <v>206612</v>
      </c>
      <c r="B6614">
        <v>30</v>
      </c>
      <c r="C6614" t="s">
        <v>7</v>
      </c>
      <c r="D6614" t="s">
        <v>14</v>
      </c>
      <c r="E6614" t="s">
        <v>15</v>
      </c>
      <c r="F6614" t="s">
        <v>10</v>
      </c>
      <c r="G6614">
        <v>1018</v>
      </c>
      <c r="H6614" t="str">
        <f t="shared" si="103"/>
        <v>Kicik yas</v>
      </c>
    </row>
    <row r="6615" spans="1:8" x14ac:dyDescent="0.3">
      <c r="A6615">
        <v>206613</v>
      </c>
      <c r="B6615">
        <v>0</v>
      </c>
      <c r="C6615" t="s">
        <v>7</v>
      </c>
      <c r="D6615" t="s">
        <v>17</v>
      </c>
      <c r="E6615" t="s">
        <v>9</v>
      </c>
      <c r="F6615" t="s">
        <v>10</v>
      </c>
      <c r="G6615">
        <v>1795</v>
      </c>
      <c r="H6615" t="str">
        <f t="shared" si="103"/>
        <v>Bilinmir</v>
      </c>
    </row>
    <row r="6616" spans="1:8" x14ac:dyDescent="0.3">
      <c r="A6616">
        <v>206614</v>
      </c>
      <c r="B6616">
        <v>52</v>
      </c>
      <c r="C6616" t="s">
        <v>13</v>
      </c>
      <c r="D6616" t="s">
        <v>21</v>
      </c>
      <c r="E6616" t="s">
        <v>9</v>
      </c>
      <c r="F6616" t="s">
        <v>10</v>
      </c>
      <c r="G6616">
        <v>1034</v>
      </c>
      <c r="H6616" t="str">
        <f t="shared" si="103"/>
        <v>Yuksek yas</v>
      </c>
    </row>
    <row r="6617" spans="1:8" x14ac:dyDescent="0.3">
      <c r="A6617">
        <v>206615</v>
      </c>
      <c r="B6617">
        <v>69</v>
      </c>
      <c r="C6617" t="s">
        <v>7</v>
      </c>
      <c r="D6617" t="s">
        <v>14</v>
      </c>
      <c r="E6617" t="s">
        <v>19</v>
      </c>
      <c r="F6617" t="s">
        <v>10</v>
      </c>
      <c r="G6617">
        <v>1370</v>
      </c>
      <c r="H6617" t="str">
        <f t="shared" si="103"/>
        <v>Yuksek yas</v>
      </c>
    </row>
    <row r="6618" spans="1:8" x14ac:dyDescent="0.3">
      <c r="A6618">
        <v>206616</v>
      </c>
      <c r="B6618">
        <v>28</v>
      </c>
      <c r="C6618" t="s">
        <v>13</v>
      </c>
      <c r="D6618" t="s">
        <v>21</v>
      </c>
      <c r="E6618" t="s">
        <v>19</v>
      </c>
      <c r="F6618" t="s">
        <v>10</v>
      </c>
      <c r="G6618">
        <v>1490</v>
      </c>
      <c r="H6618" t="str">
        <f t="shared" si="103"/>
        <v>Kicik yas</v>
      </c>
    </row>
    <row r="6619" spans="1:8" x14ac:dyDescent="0.3">
      <c r="A6619">
        <v>206617</v>
      </c>
      <c r="B6619">
        <v>76</v>
      </c>
      <c r="C6619" t="s">
        <v>7</v>
      </c>
      <c r="D6619" t="s">
        <v>20</v>
      </c>
      <c r="E6619" t="s">
        <v>12</v>
      </c>
      <c r="F6619" t="s">
        <v>10</v>
      </c>
      <c r="G6619">
        <v>1835</v>
      </c>
      <c r="H6619" t="str">
        <f t="shared" si="103"/>
        <v>Yuksek yas</v>
      </c>
    </row>
    <row r="6620" spans="1:8" x14ac:dyDescent="0.3">
      <c r="A6620">
        <v>206618</v>
      </c>
      <c r="B6620">
        <v>38</v>
      </c>
      <c r="C6620" t="s">
        <v>11</v>
      </c>
      <c r="D6620" t="s">
        <v>17</v>
      </c>
      <c r="E6620" t="s">
        <v>19</v>
      </c>
      <c r="F6620" t="s">
        <v>10</v>
      </c>
      <c r="G6620">
        <v>1816</v>
      </c>
      <c r="H6620" t="str">
        <f t="shared" si="103"/>
        <v>Orta yas</v>
      </c>
    </row>
    <row r="6621" spans="1:8" x14ac:dyDescent="0.3">
      <c r="A6621">
        <v>206619</v>
      </c>
      <c r="B6621">
        <v>68</v>
      </c>
      <c r="C6621" t="s">
        <v>13</v>
      </c>
      <c r="D6621" t="s">
        <v>17</v>
      </c>
      <c r="E6621" t="s">
        <v>15</v>
      </c>
      <c r="F6621" t="s">
        <v>10</v>
      </c>
      <c r="G6621">
        <v>1240</v>
      </c>
      <c r="H6621" t="str">
        <f t="shared" si="103"/>
        <v>Yuksek yas</v>
      </c>
    </row>
    <row r="6622" spans="1:8" x14ac:dyDescent="0.3">
      <c r="A6622">
        <v>206620</v>
      </c>
      <c r="B6622">
        <v>71</v>
      </c>
      <c r="C6622" t="s">
        <v>16</v>
      </c>
      <c r="D6622" t="s">
        <v>8</v>
      </c>
      <c r="E6622" t="s">
        <v>12</v>
      </c>
      <c r="F6622" t="s">
        <v>10</v>
      </c>
      <c r="G6622">
        <v>1006</v>
      </c>
      <c r="H6622" t="str">
        <f t="shared" si="103"/>
        <v>Yuksek yas</v>
      </c>
    </row>
    <row r="6623" spans="1:8" x14ac:dyDescent="0.3">
      <c r="A6623">
        <v>206621</v>
      </c>
      <c r="B6623">
        <v>28</v>
      </c>
      <c r="C6623" t="s">
        <v>13</v>
      </c>
      <c r="D6623" t="s">
        <v>21</v>
      </c>
      <c r="E6623" t="s">
        <v>19</v>
      </c>
      <c r="F6623" t="s">
        <v>10</v>
      </c>
      <c r="G6623">
        <v>1548</v>
      </c>
      <c r="H6623" t="str">
        <f t="shared" si="103"/>
        <v>Kicik yas</v>
      </c>
    </row>
    <row r="6624" spans="1:8" x14ac:dyDescent="0.3">
      <c r="A6624">
        <v>206622</v>
      </c>
      <c r="B6624">
        <v>47</v>
      </c>
      <c r="C6624" t="s">
        <v>7</v>
      </c>
      <c r="D6624" t="s">
        <v>14</v>
      </c>
      <c r="E6624" t="s">
        <v>19</v>
      </c>
      <c r="F6624" t="s">
        <v>10</v>
      </c>
      <c r="G6624">
        <v>1370</v>
      </c>
      <c r="H6624" t="str">
        <f t="shared" si="103"/>
        <v>Orta yas</v>
      </c>
    </row>
    <row r="6625" spans="1:8" x14ac:dyDescent="0.3">
      <c r="A6625">
        <v>206623</v>
      </c>
      <c r="B6625">
        <v>77</v>
      </c>
      <c r="C6625" t="s">
        <v>7</v>
      </c>
      <c r="D6625" t="s">
        <v>18</v>
      </c>
      <c r="E6625" t="s">
        <v>15</v>
      </c>
      <c r="F6625" t="s">
        <v>10</v>
      </c>
      <c r="G6625">
        <v>1664</v>
      </c>
      <c r="H6625" t="str">
        <f t="shared" si="103"/>
        <v>Yuksek yas</v>
      </c>
    </row>
    <row r="6626" spans="1:8" x14ac:dyDescent="0.3">
      <c r="A6626">
        <v>206624</v>
      </c>
      <c r="B6626">
        <v>65</v>
      </c>
      <c r="C6626" t="s">
        <v>16</v>
      </c>
      <c r="D6626" t="s">
        <v>18</v>
      </c>
      <c r="E6626" t="s">
        <v>15</v>
      </c>
      <c r="F6626" t="s">
        <v>10</v>
      </c>
      <c r="G6626">
        <v>1756</v>
      </c>
      <c r="H6626" t="str">
        <f t="shared" si="103"/>
        <v>Yuksek yas</v>
      </c>
    </row>
    <row r="6627" spans="1:8" x14ac:dyDescent="0.3">
      <c r="A6627">
        <v>206625</v>
      </c>
      <c r="B6627">
        <v>70</v>
      </c>
      <c r="C6627" t="s">
        <v>7</v>
      </c>
      <c r="D6627" t="s">
        <v>8</v>
      </c>
      <c r="E6627" t="s">
        <v>15</v>
      </c>
      <c r="F6627" t="s">
        <v>10</v>
      </c>
      <c r="G6627">
        <v>1249</v>
      </c>
      <c r="H6627" t="str">
        <f t="shared" si="103"/>
        <v>Yuksek yas</v>
      </c>
    </row>
    <row r="6628" spans="1:8" x14ac:dyDescent="0.3">
      <c r="A6628">
        <v>206626</v>
      </c>
      <c r="B6628">
        <v>52</v>
      </c>
      <c r="C6628" t="s">
        <v>13</v>
      </c>
      <c r="D6628" t="s">
        <v>8</v>
      </c>
      <c r="E6628" t="s">
        <v>15</v>
      </c>
      <c r="F6628" t="s">
        <v>10</v>
      </c>
      <c r="G6628">
        <v>1114</v>
      </c>
      <c r="H6628" t="str">
        <f t="shared" si="103"/>
        <v>Yuksek yas</v>
      </c>
    </row>
    <row r="6629" spans="1:8" x14ac:dyDescent="0.3">
      <c r="A6629">
        <v>206627</v>
      </c>
      <c r="B6629">
        <v>39</v>
      </c>
      <c r="C6629" t="s">
        <v>7</v>
      </c>
      <c r="D6629" t="s">
        <v>17</v>
      </c>
      <c r="E6629" t="s">
        <v>9</v>
      </c>
      <c r="F6629" t="s">
        <v>10</v>
      </c>
      <c r="G6629">
        <v>1552</v>
      </c>
      <c r="H6629" t="str">
        <f t="shared" si="103"/>
        <v>Orta yas</v>
      </c>
    </row>
    <row r="6630" spans="1:8" x14ac:dyDescent="0.3">
      <c r="A6630">
        <v>206628</v>
      </c>
      <c r="B6630">
        <v>55</v>
      </c>
      <c r="C6630" t="s">
        <v>7</v>
      </c>
      <c r="D6630" t="s">
        <v>21</v>
      </c>
      <c r="E6630" t="s">
        <v>19</v>
      </c>
      <c r="F6630" t="s">
        <v>10</v>
      </c>
      <c r="G6630">
        <v>1336</v>
      </c>
      <c r="H6630" t="str">
        <f t="shared" si="103"/>
        <v>Yuksek yas</v>
      </c>
    </row>
    <row r="6631" spans="1:8" x14ac:dyDescent="0.3">
      <c r="A6631">
        <v>206629</v>
      </c>
      <c r="B6631">
        <v>48</v>
      </c>
      <c r="C6631" t="s">
        <v>13</v>
      </c>
      <c r="D6631" t="s">
        <v>20</v>
      </c>
      <c r="E6631" t="s">
        <v>12</v>
      </c>
      <c r="F6631" t="s">
        <v>10</v>
      </c>
      <c r="G6631">
        <v>1573</v>
      </c>
      <c r="H6631" t="str">
        <f t="shared" si="103"/>
        <v>Orta yas</v>
      </c>
    </row>
    <row r="6632" spans="1:8" x14ac:dyDescent="0.3">
      <c r="A6632">
        <v>206630</v>
      </c>
      <c r="B6632">
        <v>31</v>
      </c>
      <c r="C6632" t="s">
        <v>16</v>
      </c>
      <c r="D6632" t="s">
        <v>17</v>
      </c>
      <c r="E6632" t="s">
        <v>19</v>
      </c>
      <c r="F6632" t="s">
        <v>10</v>
      </c>
      <c r="G6632">
        <v>1680</v>
      </c>
      <c r="H6632" t="str">
        <f t="shared" si="103"/>
        <v>Kicik yas</v>
      </c>
    </row>
    <row r="6633" spans="1:8" x14ac:dyDescent="0.3">
      <c r="A6633">
        <v>206631</v>
      </c>
      <c r="B6633">
        <v>41</v>
      </c>
      <c r="C6633" t="s">
        <v>16</v>
      </c>
      <c r="D6633" t="s">
        <v>21</v>
      </c>
      <c r="E6633" t="s">
        <v>19</v>
      </c>
      <c r="F6633" t="s">
        <v>10</v>
      </c>
      <c r="G6633">
        <v>1141</v>
      </c>
      <c r="H6633" t="str">
        <f t="shared" si="103"/>
        <v>Orta yas</v>
      </c>
    </row>
    <row r="6634" spans="1:8" x14ac:dyDescent="0.3">
      <c r="A6634">
        <v>206632</v>
      </c>
      <c r="B6634">
        <v>67</v>
      </c>
      <c r="C6634" t="s">
        <v>7</v>
      </c>
      <c r="D6634" t="s">
        <v>18</v>
      </c>
      <c r="E6634" t="s">
        <v>12</v>
      </c>
      <c r="F6634" t="s">
        <v>10</v>
      </c>
      <c r="G6634">
        <v>1484</v>
      </c>
      <c r="H6634" t="str">
        <f t="shared" si="103"/>
        <v>Yuksek yas</v>
      </c>
    </row>
    <row r="6635" spans="1:8" x14ac:dyDescent="0.3">
      <c r="A6635">
        <v>206633</v>
      </c>
      <c r="B6635">
        <v>66</v>
      </c>
      <c r="C6635" t="s">
        <v>13</v>
      </c>
      <c r="D6635" t="s">
        <v>8</v>
      </c>
      <c r="E6635" t="s">
        <v>12</v>
      </c>
      <c r="F6635" t="s">
        <v>10</v>
      </c>
      <c r="G6635">
        <v>1437</v>
      </c>
      <c r="H6635" t="str">
        <f t="shared" si="103"/>
        <v>Yuksek yas</v>
      </c>
    </row>
    <row r="6636" spans="1:8" x14ac:dyDescent="0.3">
      <c r="A6636">
        <v>206634</v>
      </c>
      <c r="B6636">
        <v>49</v>
      </c>
      <c r="C6636" t="s">
        <v>16</v>
      </c>
      <c r="D6636" t="s">
        <v>8</v>
      </c>
      <c r="E6636" t="s">
        <v>19</v>
      </c>
      <c r="F6636" t="s">
        <v>10</v>
      </c>
      <c r="G6636">
        <v>1769</v>
      </c>
      <c r="H6636" t="str">
        <f t="shared" si="103"/>
        <v>Orta yas</v>
      </c>
    </row>
    <row r="6637" spans="1:8" x14ac:dyDescent="0.3">
      <c r="A6637">
        <v>206635</v>
      </c>
      <c r="B6637">
        <v>53</v>
      </c>
      <c r="C6637" t="s">
        <v>16</v>
      </c>
      <c r="D6637" t="s">
        <v>21</v>
      </c>
      <c r="E6637" t="s">
        <v>9</v>
      </c>
      <c r="F6637" t="s">
        <v>10</v>
      </c>
      <c r="G6637">
        <v>1087</v>
      </c>
      <c r="H6637" t="str">
        <f t="shared" si="103"/>
        <v>Yuksek yas</v>
      </c>
    </row>
    <row r="6638" spans="1:8" x14ac:dyDescent="0.3">
      <c r="A6638">
        <v>206636</v>
      </c>
      <c r="B6638">
        <v>49</v>
      </c>
      <c r="C6638" t="s">
        <v>7</v>
      </c>
      <c r="D6638" t="s">
        <v>20</v>
      </c>
      <c r="E6638" t="s">
        <v>19</v>
      </c>
      <c r="F6638" t="s">
        <v>10</v>
      </c>
      <c r="G6638">
        <v>1462</v>
      </c>
      <c r="H6638" t="str">
        <f t="shared" si="103"/>
        <v>Orta yas</v>
      </c>
    </row>
    <row r="6639" spans="1:8" x14ac:dyDescent="0.3">
      <c r="A6639">
        <v>206637</v>
      </c>
      <c r="B6639">
        <v>72</v>
      </c>
      <c r="C6639" t="s">
        <v>13</v>
      </c>
      <c r="D6639" t="s">
        <v>21</v>
      </c>
      <c r="E6639" t="s">
        <v>15</v>
      </c>
      <c r="F6639" t="s">
        <v>10</v>
      </c>
      <c r="G6639">
        <v>1047</v>
      </c>
      <c r="H6639" t="str">
        <f t="shared" si="103"/>
        <v>Yuksek yas</v>
      </c>
    </row>
    <row r="6640" spans="1:8" x14ac:dyDescent="0.3">
      <c r="A6640">
        <v>206638</v>
      </c>
      <c r="B6640">
        <v>32</v>
      </c>
      <c r="C6640" t="s">
        <v>16</v>
      </c>
      <c r="D6640" t="s">
        <v>21</v>
      </c>
      <c r="E6640" t="s">
        <v>12</v>
      </c>
      <c r="F6640" t="s">
        <v>10</v>
      </c>
      <c r="G6640">
        <v>1946</v>
      </c>
      <c r="H6640" t="str">
        <f t="shared" si="103"/>
        <v>Kicik yas</v>
      </c>
    </row>
    <row r="6641" spans="1:8" x14ac:dyDescent="0.3">
      <c r="A6641">
        <v>206639</v>
      </c>
      <c r="B6641">
        <v>60</v>
      </c>
      <c r="C6641" t="s">
        <v>7</v>
      </c>
      <c r="D6641" t="s">
        <v>8</v>
      </c>
      <c r="E6641" t="s">
        <v>9</v>
      </c>
      <c r="F6641" t="s">
        <v>10</v>
      </c>
      <c r="G6641">
        <v>1480</v>
      </c>
      <c r="H6641" t="str">
        <f t="shared" si="103"/>
        <v>Yuksek yas</v>
      </c>
    </row>
    <row r="6642" spans="1:8" x14ac:dyDescent="0.3">
      <c r="A6642">
        <v>206640</v>
      </c>
      <c r="B6642">
        <v>75</v>
      </c>
      <c r="C6642" t="s">
        <v>7</v>
      </c>
      <c r="D6642" t="s">
        <v>17</v>
      </c>
      <c r="E6642" t="s">
        <v>9</v>
      </c>
      <c r="F6642" t="s">
        <v>10</v>
      </c>
      <c r="G6642">
        <v>1822</v>
      </c>
      <c r="H6642" t="str">
        <f t="shared" si="103"/>
        <v>Yuksek yas</v>
      </c>
    </row>
    <row r="6643" spans="1:8" x14ac:dyDescent="0.3">
      <c r="A6643">
        <v>206641</v>
      </c>
      <c r="B6643">
        <v>52</v>
      </c>
      <c r="C6643" t="s">
        <v>7</v>
      </c>
      <c r="D6643" t="s">
        <v>17</v>
      </c>
      <c r="E6643" t="s">
        <v>12</v>
      </c>
      <c r="F6643" t="s">
        <v>10</v>
      </c>
      <c r="G6643">
        <v>1523</v>
      </c>
      <c r="H6643" t="str">
        <f t="shared" si="103"/>
        <v>Yuksek yas</v>
      </c>
    </row>
    <row r="6644" spans="1:8" x14ac:dyDescent="0.3">
      <c r="A6644">
        <v>206642</v>
      </c>
      <c r="B6644">
        <v>20</v>
      </c>
      <c r="C6644" t="s">
        <v>7</v>
      </c>
      <c r="D6644" t="s">
        <v>14</v>
      </c>
      <c r="E6644" t="s">
        <v>19</v>
      </c>
      <c r="F6644" t="s">
        <v>10</v>
      </c>
      <c r="G6644">
        <v>1210</v>
      </c>
      <c r="H6644" t="str">
        <f t="shared" si="103"/>
        <v>Kicik yas</v>
      </c>
    </row>
    <row r="6645" spans="1:8" x14ac:dyDescent="0.3">
      <c r="A6645">
        <v>206643</v>
      </c>
      <c r="B6645">
        <v>33</v>
      </c>
      <c r="C6645" t="s">
        <v>16</v>
      </c>
      <c r="D6645" t="s">
        <v>8</v>
      </c>
      <c r="E6645" t="s">
        <v>9</v>
      </c>
      <c r="F6645" t="s">
        <v>10</v>
      </c>
      <c r="G6645">
        <v>1243</v>
      </c>
      <c r="H6645" t="str">
        <f t="shared" si="103"/>
        <v>Kicik yas</v>
      </c>
    </row>
    <row r="6646" spans="1:8" x14ac:dyDescent="0.3">
      <c r="A6646">
        <v>206644</v>
      </c>
      <c r="B6646">
        <v>22</v>
      </c>
      <c r="C6646" t="s">
        <v>13</v>
      </c>
      <c r="D6646" t="s">
        <v>8</v>
      </c>
      <c r="E6646" t="s">
        <v>15</v>
      </c>
      <c r="F6646" t="s">
        <v>10</v>
      </c>
      <c r="G6646">
        <v>1238</v>
      </c>
      <c r="H6646" t="str">
        <f t="shared" si="103"/>
        <v>Kicik yas</v>
      </c>
    </row>
    <row r="6647" spans="1:8" x14ac:dyDescent="0.3">
      <c r="A6647">
        <v>206645</v>
      </c>
      <c r="B6647">
        <v>38</v>
      </c>
      <c r="C6647" t="s">
        <v>7</v>
      </c>
      <c r="D6647" t="s">
        <v>17</v>
      </c>
      <c r="E6647" t="s">
        <v>15</v>
      </c>
      <c r="F6647" t="s">
        <v>10</v>
      </c>
      <c r="G6647">
        <v>1196</v>
      </c>
      <c r="H6647" t="str">
        <f t="shared" si="103"/>
        <v>Orta yas</v>
      </c>
    </row>
    <row r="6648" spans="1:8" x14ac:dyDescent="0.3">
      <c r="A6648">
        <v>206646</v>
      </c>
      <c r="B6648">
        <v>78</v>
      </c>
      <c r="C6648" t="s">
        <v>7</v>
      </c>
      <c r="D6648" t="s">
        <v>18</v>
      </c>
      <c r="E6648" t="s">
        <v>9</v>
      </c>
      <c r="F6648" t="s">
        <v>10</v>
      </c>
      <c r="G6648">
        <v>1768</v>
      </c>
      <c r="H6648" t="str">
        <f t="shared" si="103"/>
        <v>Yuksek yas</v>
      </c>
    </row>
    <row r="6649" spans="1:8" x14ac:dyDescent="0.3">
      <c r="A6649">
        <v>206647</v>
      </c>
      <c r="B6649">
        <v>27</v>
      </c>
      <c r="C6649" t="s">
        <v>16</v>
      </c>
      <c r="D6649" t="s">
        <v>20</v>
      </c>
      <c r="E6649" t="s">
        <v>12</v>
      </c>
      <c r="F6649" t="s">
        <v>10</v>
      </c>
      <c r="G6649">
        <v>1234</v>
      </c>
      <c r="H6649" t="str">
        <f t="shared" si="103"/>
        <v>Kicik yas</v>
      </c>
    </row>
    <row r="6650" spans="1:8" x14ac:dyDescent="0.3">
      <c r="A6650">
        <v>206648</v>
      </c>
      <c r="B6650">
        <v>36</v>
      </c>
      <c r="C6650" t="s">
        <v>7</v>
      </c>
      <c r="D6650" t="s">
        <v>17</v>
      </c>
      <c r="E6650" t="s">
        <v>15</v>
      </c>
      <c r="F6650" t="s">
        <v>10</v>
      </c>
      <c r="G6650">
        <v>1186</v>
      </c>
      <c r="H6650" t="str">
        <f t="shared" si="103"/>
        <v>Orta yas</v>
      </c>
    </row>
    <row r="6651" spans="1:8" x14ac:dyDescent="0.3">
      <c r="A6651">
        <v>206649</v>
      </c>
      <c r="B6651">
        <v>42</v>
      </c>
      <c r="C6651" t="s">
        <v>7</v>
      </c>
      <c r="D6651" t="s">
        <v>17</v>
      </c>
      <c r="E6651" t="s">
        <v>12</v>
      </c>
      <c r="F6651" t="s">
        <v>10</v>
      </c>
      <c r="G6651">
        <v>1712</v>
      </c>
      <c r="H6651" t="str">
        <f t="shared" si="103"/>
        <v>Orta yas</v>
      </c>
    </row>
    <row r="6652" spans="1:8" x14ac:dyDescent="0.3">
      <c r="A6652">
        <v>206650</v>
      </c>
      <c r="B6652">
        <v>21</v>
      </c>
      <c r="C6652" t="s">
        <v>13</v>
      </c>
      <c r="D6652" t="s">
        <v>21</v>
      </c>
      <c r="E6652" t="s">
        <v>9</v>
      </c>
      <c r="F6652" t="s">
        <v>10</v>
      </c>
      <c r="G6652">
        <v>1614</v>
      </c>
      <c r="H6652" t="str">
        <f t="shared" si="103"/>
        <v>Kicik yas</v>
      </c>
    </row>
    <row r="6653" spans="1:8" x14ac:dyDescent="0.3">
      <c r="A6653">
        <v>206651</v>
      </c>
      <c r="B6653">
        <v>78</v>
      </c>
      <c r="C6653" t="s">
        <v>7</v>
      </c>
      <c r="D6653" t="s">
        <v>18</v>
      </c>
      <c r="E6653" t="s">
        <v>9</v>
      </c>
      <c r="F6653" t="s">
        <v>10</v>
      </c>
      <c r="G6653">
        <v>1289</v>
      </c>
      <c r="H6653" t="str">
        <f t="shared" si="103"/>
        <v>Yuksek yas</v>
      </c>
    </row>
    <row r="6654" spans="1:8" x14ac:dyDescent="0.3">
      <c r="A6654">
        <v>206652</v>
      </c>
      <c r="B6654">
        <v>46</v>
      </c>
      <c r="C6654" t="s">
        <v>16</v>
      </c>
      <c r="D6654" t="s">
        <v>18</v>
      </c>
      <c r="E6654" t="s">
        <v>15</v>
      </c>
      <c r="F6654" t="s">
        <v>10</v>
      </c>
      <c r="G6654">
        <v>1220</v>
      </c>
      <c r="H6654" t="str">
        <f t="shared" si="103"/>
        <v>Orta yas</v>
      </c>
    </row>
    <row r="6655" spans="1:8" x14ac:dyDescent="0.3">
      <c r="A6655">
        <v>206653</v>
      </c>
      <c r="B6655">
        <v>0</v>
      </c>
      <c r="C6655" t="s">
        <v>13</v>
      </c>
      <c r="D6655" t="s">
        <v>17</v>
      </c>
      <c r="E6655" t="s">
        <v>12</v>
      </c>
      <c r="F6655" t="s">
        <v>10</v>
      </c>
      <c r="G6655">
        <v>1496</v>
      </c>
      <c r="H6655" t="str">
        <f t="shared" si="103"/>
        <v>Bilinmir</v>
      </c>
    </row>
    <row r="6656" spans="1:8" x14ac:dyDescent="0.3">
      <c r="A6656">
        <v>206654</v>
      </c>
      <c r="B6656">
        <v>0</v>
      </c>
      <c r="C6656" t="s">
        <v>11</v>
      </c>
      <c r="D6656" t="s">
        <v>20</v>
      </c>
      <c r="E6656" t="s">
        <v>19</v>
      </c>
      <c r="F6656" t="s">
        <v>10</v>
      </c>
      <c r="G6656">
        <v>1495</v>
      </c>
      <c r="H6656" t="str">
        <f t="shared" si="103"/>
        <v>Bilinmir</v>
      </c>
    </row>
    <row r="6657" spans="1:8" x14ac:dyDescent="0.3">
      <c r="A6657">
        <v>206655</v>
      </c>
      <c r="B6657">
        <v>19</v>
      </c>
      <c r="C6657" t="s">
        <v>13</v>
      </c>
      <c r="D6657" t="s">
        <v>20</v>
      </c>
      <c r="E6657" t="s">
        <v>19</v>
      </c>
      <c r="F6657" t="s">
        <v>10</v>
      </c>
      <c r="G6657">
        <v>1879</v>
      </c>
      <c r="H6657" t="str">
        <f t="shared" si="103"/>
        <v>Kicik yas</v>
      </c>
    </row>
    <row r="6658" spans="1:8" x14ac:dyDescent="0.3">
      <c r="A6658">
        <v>206656</v>
      </c>
      <c r="B6658">
        <v>27</v>
      </c>
      <c r="C6658" t="s">
        <v>13</v>
      </c>
      <c r="D6658" t="s">
        <v>18</v>
      </c>
      <c r="E6658" t="s">
        <v>19</v>
      </c>
      <c r="F6658" t="s">
        <v>10</v>
      </c>
      <c r="G6658">
        <v>1301</v>
      </c>
      <c r="H6658" t="str">
        <f t="shared" ref="H6658:H6721" si="104">IF(B6658=0, "Bilinmir",
    IF(AND(B6658&gt;0, B6658&lt;35), "Kicik yas",
        IF(AND(B6658&gt;=35, B6658&lt;50), "Orta yas",
            "Yuksek yas"
        )
    )
)</f>
        <v>Kicik yas</v>
      </c>
    </row>
    <row r="6659" spans="1:8" x14ac:dyDescent="0.3">
      <c r="A6659">
        <v>206657</v>
      </c>
      <c r="B6659">
        <v>78</v>
      </c>
      <c r="C6659" t="s">
        <v>7</v>
      </c>
      <c r="D6659" t="s">
        <v>17</v>
      </c>
      <c r="E6659" t="s">
        <v>15</v>
      </c>
      <c r="F6659" t="s">
        <v>10</v>
      </c>
      <c r="G6659">
        <v>1186</v>
      </c>
      <c r="H6659" t="str">
        <f t="shared" si="104"/>
        <v>Yuksek yas</v>
      </c>
    </row>
    <row r="6660" spans="1:8" x14ac:dyDescent="0.3">
      <c r="A6660">
        <v>206658</v>
      </c>
      <c r="B6660">
        <v>60</v>
      </c>
      <c r="C6660" t="s">
        <v>7</v>
      </c>
      <c r="D6660" t="s">
        <v>21</v>
      </c>
      <c r="E6660" t="s">
        <v>9</v>
      </c>
      <c r="F6660" t="s">
        <v>10</v>
      </c>
      <c r="G6660">
        <v>1449</v>
      </c>
      <c r="H6660" t="str">
        <f t="shared" si="104"/>
        <v>Yuksek yas</v>
      </c>
    </row>
    <row r="6661" spans="1:8" x14ac:dyDescent="0.3">
      <c r="A6661">
        <v>206659</v>
      </c>
      <c r="B6661">
        <v>42</v>
      </c>
      <c r="C6661" t="s">
        <v>7</v>
      </c>
      <c r="D6661" t="s">
        <v>20</v>
      </c>
      <c r="E6661" t="s">
        <v>15</v>
      </c>
      <c r="F6661" t="s">
        <v>10</v>
      </c>
      <c r="G6661">
        <v>1914</v>
      </c>
      <c r="H6661" t="str">
        <f t="shared" si="104"/>
        <v>Orta yas</v>
      </c>
    </row>
    <row r="6662" spans="1:8" x14ac:dyDescent="0.3">
      <c r="A6662">
        <v>206660</v>
      </c>
      <c r="B6662">
        <v>37</v>
      </c>
      <c r="C6662" t="s">
        <v>16</v>
      </c>
      <c r="D6662" t="s">
        <v>21</v>
      </c>
      <c r="E6662" t="s">
        <v>9</v>
      </c>
      <c r="F6662" t="s">
        <v>10</v>
      </c>
      <c r="G6662">
        <v>1411</v>
      </c>
      <c r="H6662" t="str">
        <f t="shared" si="104"/>
        <v>Orta yas</v>
      </c>
    </row>
    <row r="6663" spans="1:8" x14ac:dyDescent="0.3">
      <c r="A6663">
        <v>206661</v>
      </c>
      <c r="B6663">
        <v>65</v>
      </c>
      <c r="C6663" t="s">
        <v>7</v>
      </c>
      <c r="D6663" t="s">
        <v>14</v>
      </c>
      <c r="E6663" t="s">
        <v>12</v>
      </c>
      <c r="F6663" t="s">
        <v>10</v>
      </c>
      <c r="G6663">
        <v>1610</v>
      </c>
      <c r="H6663" t="str">
        <f t="shared" si="104"/>
        <v>Yuksek yas</v>
      </c>
    </row>
    <row r="6664" spans="1:8" x14ac:dyDescent="0.3">
      <c r="A6664">
        <v>206662</v>
      </c>
      <c r="B6664">
        <v>36</v>
      </c>
      <c r="C6664" t="s">
        <v>7</v>
      </c>
      <c r="D6664" t="s">
        <v>20</v>
      </c>
      <c r="E6664" t="s">
        <v>12</v>
      </c>
      <c r="F6664" t="s">
        <v>10</v>
      </c>
      <c r="G6664">
        <v>1935</v>
      </c>
      <c r="H6664" t="str">
        <f t="shared" si="104"/>
        <v>Orta yas</v>
      </c>
    </row>
    <row r="6665" spans="1:8" x14ac:dyDescent="0.3">
      <c r="A6665">
        <v>206663</v>
      </c>
      <c r="B6665">
        <v>40</v>
      </c>
      <c r="C6665" t="s">
        <v>13</v>
      </c>
      <c r="D6665" t="s">
        <v>8</v>
      </c>
      <c r="E6665" t="s">
        <v>19</v>
      </c>
      <c r="F6665" t="s">
        <v>10</v>
      </c>
      <c r="G6665">
        <v>1244</v>
      </c>
      <c r="H6665" t="str">
        <f t="shared" si="104"/>
        <v>Orta yas</v>
      </c>
    </row>
    <row r="6666" spans="1:8" x14ac:dyDescent="0.3">
      <c r="A6666">
        <v>206664</v>
      </c>
      <c r="B6666">
        <v>41</v>
      </c>
      <c r="C6666" t="s">
        <v>7</v>
      </c>
      <c r="D6666" t="s">
        <v>17</v>
      </c>
      <c r="E6666" t="s">
        <v>12</v>
      </c>
      <c r="F6666" t="s">
        <v>10</v>
      </c>
      <c r="G6666">
        <v>1312</v>
      </c>
      <c r="H6666" t="str">
        <f t="shared" si="104"/>
        <v>Orta yas</v>
      </c>
    </row>
    <row r="6667" spans="1:8" x14ac:dyDescent="0.3">
      <c r="A6667">
        <v>206665</v>
      </c>
      <c r="B6667">
        <v>28</v>
      </c>
      <c r="C6667" t="s">
        <v>7</v>
      </c>
      <c r="D6667" t="s">
        <v>8</v>
      </c>
      <c r="E6667" t="s">
        <v>19</v>
      </c>
      <c r="F6667" t="s">
        <v>10</v>
      </c>
      <c r="G6667">
        <v>1818</v>
      </c>
      <c r="H6667" t="str">
        <f t="shared" si="104"/>
        <v>Kicik yas</v>
      </c>
    </row>
    <row r="6668" spans="1:8" x14ac:dyDescent="0.3">
      <c r="A6668">
        <v>206666</v>
      </c>
      <c r="B6668">
        <v>63</v>
      </c>
      <c r="C6668" t="s">
        <v>7</v>
      </c>
      <c r="D6668" t="s">
        <v>20</v>
      </c>
      <c r="E6668" t="s">
        <v>19</v>
      </c>
      <c r="F6668" t="s">
        <v>10</v>
      </c>
      <c r="G6668">
        <v>1495</v>
      </c>
      <c r="H6668" t="str">
        <f t="shared" si="104"/>
        <v>Yuksek yas</v>
      </c>
    </row>
    <row r="6669" spans="1:8" x14ac:dyDescent="0.3">
      <c r="A6669">
        <v>206667</v>
      </c>
      <c r="B6669">
        <v>51</v>
      </c>
      <c r="C6669" t="s">
        <v>7</v>
      </c>
      <c r="D6669" t="s">
        <v>21</v>
      </c>
      <c r="E6669" t="s">
        <v>12</v>
      </c>
      <c r="F6669" t="s">
        <v>10</v>
      </c>
      <c r="G6669">
        <v>1021</v>
      </c>
      <c r="H6669" t="str">
        <f t="shared" si="104"/>
        <v>Yuksek yas</v>
      </c>
    </row>
    <row r="6670" spans="1:8" x14ac:dyDescent="0.3">
      <c r="A6670">
        <v>206668</v>
      </c>
      <c r="B6670">
        <v>0</v>
      </c>
      <c r="C6670" t="s">
        <v>13</v>
      </c>
      <c r="D6670" t="s">
        <v>8</v>
      </c>
      <c r="E6670" t="s">
        <v>9</v>
      </c>
      <c r="F6670" t="s">
        <v>10</v>
      </c>
      <c r="G6670">
        <v>1067</v>
      </c>
      <c r="H6670" t="str">
        <f t="shared" si="104"/>
        <v>Bilinmir</v>
      </c>
    </row>
    <row r="6671" spans="1:8" x14ac:dyDescent="0.3">
      <c r="A6671">
        <v>206669</v>
      </c>
      <c r="B6671">
        <v>45</v>
      </c>
      <c r="C6671" t="s">
        <v>7</v>
      </c>
      <c r="D6671" t="s">
        <v>20</v>
      </c>
      <c r="E6671" t="s">
        <v>9</v>
      </c>
      <c r="F6671" t="s">
        <v>10</v>
      </c>
      <c r="G6671">
        <v>1391</v>
      </c>
      <c r="H6671" t="str">
        <f t="shared" si="104"/>
        <v>Orta yas</v>
      </c>
    </row>
    <row r="6672" spans="1:8" x14ac:dyDescent="0.3">
      <c r="A6672">
        <v>206670</v>
      </c>
      <c r="B6672">
        <v>22</v>
      </c>
      <c r="C6672" t="s">
        <v>11</v>
      </c>
      <c r="D6672" t="s">
        <v>17</v>
      </c>
      <c r="E6672" t="s">
        <v>12</v>
      </c>
      <c r="F6672" t="s">
        <v>10</v>
      </c>
      <c r="G6672">
        <v>1315</v>
      </c>
      <c r="H6672" t="str">
        <f t="shared" si="104"/>
        <v>Kicik yas</v>
      </c>
    </row>
    <row r="6673" spans="1:8" x14ac:dyDescent="0.3">
      <c r="A6673">
        <v>206671</v>
      </c>
      <c r="B6673">
        <v>76</v>
      </c>
      <c r="C6673" t="s">
        <v>16</v>
      </c>
      <c r="D6673" t="s">
        <v>8</v>
      </c>
      <c r="E6673" t="s">
        <v>19</v>
      </c>
      <c r="F6673" t="s">
        <v>10</v>
      </c>
      <c r="G6673">
        <v>1064</v>
      </c>
      <c r="H6673" t="str">
        <f t="shared" si="104"/>
        <v>Yuksek yas</v>
      </c>
    </row>
    <row r="6674" spans="1:8" x14ac:dyDescent="0.3">
      <c r="A6674">
        <v>206672</v>
      </c>
      <c r="B6674">
        <v>22</v>
      </c>
      <c r="C6674" t="s">
        <v>7</v>
      </c>
      <c r="D6674" t="s">
        <v>20</v>
      </c>
      <c r="E6674" t="s">
        <v>12</v>
      </c>
      <c r="F6674" t="s">
        <v>10</v>
      </c>
      <c r="G6674">
        <v>1803</v>
      </c>
      <c r="H6674" t="str">
        <f t="shared" si="104"/>
        <v>Kicik yas</v>
      </c>
    </row>
    <row r="6675" spans="1:8" x14ac:dyDescent="0.3">
      <c r="A6675">
        <v>206673</v>
      </c>
      <c r="B6675">
        <v>68</v>
      </c>
      <c r="C6675" t="s">
        <v>7</v>
      </c>
      <c r="D6675" t="s">
        <v>20</v>
      </c>
      <c r="E6675" t="s">
        <v>15</v>
      </c>
      <c r="F6675" t="s">
        <v>10</v>
      </c>
      <c r="G6675">
        <v>1966</v>
      </c>
      <c r="H6675" t="str">
        <f t="shared" si="104"/>
        <v>Yuksek yas</v>
      </c>
    </row>
    <row r="6676" spans="1:8" x14ac:dyDescent="0.3">
      <c r="A6676">
        <v>206674</v>
      </c>
      <c r="B6676">
        <v>38</v>
      </c>
      <c r="C6676" t="s">
        <v>7</v>
      </c>
      <c r="D6676" t="s">
        <v>21</v>
      </c>
      <c r="E6676" t="s">
        <v>15</v>
      </c>
      <c r="F6676" t="s">
        <v>10</v>
      </c>
      <c r="G6676">
        <v>1728</v>
      </c>
      <c r="H6676" t="str">
        <f t="shared" si="104"/>
        <v>Orta yas</v>
      </c>
    </row>
    <row r="6677" spans="1:8" x14ac:dyDescent="0.3">
      <c r="A6677">
        <v>206675</v>
      </c>
      <c r="B6677">
        <v>29</v>
      </c>
      <c r="C6677" t="s">
        <v>13</v>
      </c>
      <c r="D6677" t="s">
        <v>17</v>
      </c>
      <c r="E6677" t="s">
        <v>9</v>
      </c>
      <c r="F6677" t="s">
        <v>10</v>
      </c>
      <c r="G6677">
        <v>1540</v>
      </c>
      <c r="H6677" t="str">
        <f t="shared" si="104"/>
        <v>Kicik yas</v>
      </c>
    </row>
    <row r="6678" spans="1:8" x14ac:dyDescent="0.3">
      <c r="A6678">
        <v>206676</v>
      </c>
      <c r="B6678">
        <v>67</v>
      </c>
      <c r="C6678" t="s">
        <v>7</v>
      </c>
      <c r="D6678" t="s">
        <v>20</v>
      </c>
      <c r="E6678" t="s">
        <v>19</v>
      </c>
      <c r="F6678" t="s">
        <v>10</v>
      </c>
      <c r="G6678">
        <v>1704</v>
      </c>
      <c r="H6678" t="str">
        <f t="shared" si="104"/>
        <v>Yuksek yas</v>
      </c>
    </row>
    <row r="6679" spans="1:8" x14ac:dyDescent="0.3">
      <c r="A6679">
        <v>206677</v>
      </c>
      <c r="B6679">
        <v>21</v>
      </c>
      <c r="C6679" t="s">
        <v>7</v>
      </c>
      <c r="D6679" t="s">
        <v>18</v>
      </c>
      <c r="E6679" t="s">
        <v>9</v>
      </c>
      <c r="F6679" t="s">
        <v>10</v>
      </c>
      <c r="G6679">
        <v>1567</v>
      </c>
      <c r="H6679" t="str">
        <f t="shared" si="104"/>
        <v>Kicik yas</v>
      </c>
    </row>
    <row r="6680" spans="1:8" x14ac:dyDescent="0.3">
      <c r="A6680">
        <v>206678</v>
      </c>
      <c r="B6680">
        <v>71</v>
      </c>
      <c r="C6680" t="s">
        <v>16</v>
      </c>
      <c r="D6680" t="s">
        <v>17</v>
      </c>
      <c r="E6680" t="s">
        <v>15</v>
      </c>
      <c r="F6680" t="s">
        <v>10</v>
      </c>
      <c r="G6680">
        <v>1849</v>
      </c>
      <c r="H6680" t="str">
        <f t="shared" si="104"/>
        <v>Yuksek yas</v>
      </c>
    </row>
    <row r="6681" spans="1:8" x14ac:dyDescent="0.3">
      <c r="A6681">
        <v>206679</v>
      </c>
      <c r="B6681">
        <v>66</v>
      </c>
      <c r="C6681" t="s">
        <v>13</v>
      </c>
      <c r="D6681" t="s">
        <v>18</v>
      </c>
      <c r="E6681" t="s">
        <v>9</v>
      </c>
      <c r="F6681" t="s">
        <v>10</v>
      </c>
      <c r="G6681">
        <v>1899</v>
      </c>
      <c r="H6681" t="str">
        <f t="shared" si="104"/>
        <v>Yuksek yas</v>
      </c>
    </row>
    <row r="6682" spans="1:8" x14ac:dyDescent="0.3">
      <c r="A6682">
        <v>206680</v>
      </c>
      <c r="B6682">
        <v>59</v>
      </c>
      <c r="C6682" t="s">
        <v>11</v>
      </c>
      <c r="D6682" t="s">
        <v>18</v>
      </c>
      <c r="E6682" t="s">
        <v>19</v>
      </c>
      <c r="F6682" t="s">
        <v>10</v>
      </c>
      <c r="G6682">
        <v>1211</v>
      </c>
      <c r="H6682" t="str">
        <f t="shared" si="104"/>
        <v>Yuksek yas</v>
      </c>
    </row>
    <row r="6683" spans="1:8" x14ac:dyDescent="0.3">
      <c r="A6683">
        <v>206681</v>
      </c>
      <c r="B6683">
        <v>37</v>
      </c>
      <c r="C6683" t="s">
        <v>16</v>
      </c>
      <c r="D6683" t="s">
        <v>14</v>
      </c>
      <c r="E6683" t="s">
        <v>9</v>
      </c>
      <c r="F6683" t="s">
        <v>10</v>
      </c>
      <c r="G6683">
        <v>1749</v>
      </c>
      <c r="H6683" t="str">
        <f t="shared" si="104"/>
        <v>Orta yas</v>
      </c>
    </row>
    <row r="6684" spans="1:8" x14ac:dyDescent="0.3">
      <c r="A6684">
        <v>206682</v>
      </c>
      <c r="B6684">
        <v>55</v>
      </c>
      <c r="C6684" t="s">
        <v>13</v>
      </c>
      <c r="D6684" t="s">
        <v>14</v>
      </c>
      <c r="E6684" t="s">
        <v>15</v>
      </c>
      <c r="F6684" t="s">
        <v>10</v>
      </c>
      <c r="G6684">
        <v>1199</v>
      </c>
      <c r="H6684" t="str">
        <f t="shared" si="104"/>
        <v>Yuksek yas</v>
      </c>
    </row>
    <row r="6685" spans="1:8" x14ac:dyDescent="0.3">
      <c r="A6685">
        <v>206683</v>
      </c>
      <c r="B6685">
        <v>42</v>
      </c>
      <c r="C6685" t="s">
        <v>7</v>
      </c>
      <c r="D6685" t="s">
        <v>21</v>
      </c>
      <c r="E6685" t="s">
        <v>15</v>
      </c>
      <c r="F6685" t="s">
        <v>10</v>
      </c>
      <c r="G6685">
        <v>1986</v>
      </c>
      <c r="H6685" t="str">
        <f t="shared" si="104"/>
        <v>Orta yas</v>
      </c>
    </row>
    <row r="6686" spans="1:8" x14ac:dyDescent="0.3">
      <c r="A6686">
        <v>206684</v>
      </c>
      <c r="B6686">
        <v>31</v>
      </c>
      <c r="C6686" t="s">
        <v>7</v>
      </c>
      <c r="D6686" t="s">
        <v>8</v>
      </c>
      <c r="E6686" t="s">
        <v>9</v>
      </c>
      <c r="F6686" t="s">
        <v>10</v>
      </c>
      <c r="G6686">
        <v>1177</v>
      </c>
      <c r="H6686" t="str">
        <f t="shared" si="104"/>
        <v>Kicik yas</v>
      </c>
    </row>
    <row r="6687" spans="1:8" x14ac:dyDescent="0.3">
      <c r="A6687">
        <v>206685</v>
      </c>
      <c r="B6687">
        <v>0</v>
      </c>
      <c r="C6687" t="s">
        <v>16</v>
      </c>
      <c r="D6687" t="s">
        <v>20</v>
      </c>
      <c r="E6687" t="s">
        <v>12</v>
      </c>
      <c r="F6687" t="s">
        <v>10</v>
      </c>
      <c r="G6687">
        <v>1422</v>
      </c>
      <c r="H6687" t="str">
        <f t="shared" si="104"/>
        <v>Bilinmir</v>
      </c>
    </row>
    <row r="6688" spans="1:8" x14ac:dyDescent="0.3">
      <c r="A6688">
        <v>206686</v>
      </c>
      <c r="B6688">
        <v>49</v>
      </c>
      <c r="C6688" t="s">
        <v>13</v>
      </c>
      <c r="D6688" t="s">
        <v>21</v>
      </c>
      <c r="E6688" t="s">
        <v>19</v>
      </c>
      <c r="F6688" t="s">
        <v>10</v>
      </c>
      <c r="G6688">
        <v>1930</v>
      </c>
      <c r="H6688" t="str">
        <f t="shared" si="104"/>
        <v>Orta yas</v>
      </c>
    </row>
    <row r="6689" spans="1:8" x14ac:dyDescent="0.3">
      <c r="A6689">
        <v>206687</v>
      </c>
      <c r="B6689">
        <v>28</v>
      </c>
      <c r="C6689" t="s">
        <v>13</v>
      </c>
      <c r="D6689" t="s">
        <v>18</v>
      </c>
      <c r="E6689" t="s">
        <v>15</v>
      </c>
      <c r="F6689" t="s">
        <v>10</v>
      </c>
      <c r="G6689">
        <v>1664</v>
      </c>
      <c r="H6689" t="str">
        <f t="shared" si="104"/>
        <v>Kicik yas</v>
      </c>
    </row>
    <row r="6690" spans="1:8" x14ac:dyDescent="0.3">
      <c r="A6690">
        <v>206688</v>
      </c>
      <c r="B6690">
        <v>78</v>
      </c>
      <c r="C6690" t="s">
        <v>13</v>
      </c>
      <c r="D6690" t="s">
        <v>18</v>
      </c>
      <c r="E6690" t="s">
        <v>19</v>
      </c>
      <c r="F6690" t="s">
        <v>10</v>
      </c>
      <c r="G6690">
        <v>1461</v>
      </c>
      <c r="H6690" t="str">
        <f t="shared" si="104"/>
        <v>Yuksek yas</v>
      </c>
    </row>
    <row r="6691" spans="1:8" x14ac:dyDescent="0.3">
      <c r="A6691">
        <v>206689</v>
      </c>
      <c r="B6691">
        <v>35</v>
      </c>
      <c r="C6691" t="s">
        <v>16</v>
      </c>
      <c r="D6691" t="s">
        <v>20</v>
      </c>
      <c r="E6691" t="s">
        <v>15</v>
      </c>
      <c r="F6691" t="s">
        <v>10</v>
      </c>
      <c r="G6691">
        <v>1043</v>
      </c>
      <c r="H6691" t="str">
        <f t="shared" si="104"/>
        <v>Orta yas</v>
      </c>
    </row>
    <row r="6692" spans="1:8" x14ac:dyDescent="0.3">
      <c r="A6692">
        <v>206690</v>
      </c>
      <c r="B6692">
        <v>44</v>
      </c>
      <c r="C6692" t="s">
        <v>7</v>
      </c>
      <c r="D6692" t="s">
        <v>8</v>
      </c>
      <c r="E6692" t="s">
        <v>9</v>
      </c>
      <c r="F6692" t="s">
        <v>10</v>
      </c>
      <c r="G6692">
        <v>1430</v>
      </c>
      <c r="H6692" t="str">
        <f t="shared" si="104"/>
        <v>Orta yas</v>
      </c>
    </row>
    <row r="6693" spans="1:8" x14ac:dyDescent="0.3">
      <c r="A6693">
        <v>206691</v>
      </c>
      <c r="B6693">
        <v>72</v>
      </c>
      <c r="C6693" t="s">
        <v>16</v>
      </c>
      <c r="D6693" t="s">
        <v>21</v>
      </c>
      <c r="E6693" t="s">
        <v>19</v>
      </c>
      <c r="F6693" t="s">
        <v>10</v>
      </c>
      <c r="G6693">
        <v>1167</v>
      </c>
      <c r="H6693" t="str">
        <f t="shared" si="104"/>
        <v>Yuksek yas</v>
      </c>
    </row>
    <row r="6694" spans="1:8" x14ac:dyDescent="0.3">
      <c r="A6694">
        <v>206692</v>
      </c>
      <c r="B6694">
        <v>71</v>
      </c>
      <c r="C6694" t="s">
        <v>7</v>
      </c>
      <c r="D6694" t="s">
        <v>8</v>
      </c>
      <c r="E6694" t="s">
        <v>19</v>
      </c>
      <c r="F6694" t="s">
        <v>10</v>
      </c>
      <c r="G6694">
        <v>1286</v>
      </c>
      <c r="H6694" t="str">
        <f t="shared" si="104"/>
        <v>Yuksek yas</v>
      </c>
    </row>
    <row r="6695" spans="1:8" x14ac:dyDescent="0.3">
      <c r="A6695">
        <v>206693</v>
      </c>
      <c r="B6695">
        <v>35</v>
      </c>
      <c r="C6695" t="s">
        <v>16</v>
      </c>
      <c r="D6695" t="s">
        <v>20</v>
      </c>
      <c r="E6695" t="s">
        <v>9</v>
      </c>
      <c r="F6695" t="s">
        <v>10</v>
      </c>
      <c r="G6695">
        <v>1708</v>
      </c>
      <c r="H6695" t="str">
        <f t="shared" si="104"/>
        <v>Orta yas</v>
      </c>
    </row>
    <row r="6696" spans="1:8" x14ac:dyDescent="0.3">
      <c r="A6696">
        <v>206694</v>
      </c>
      <c r="B6696">
        <v>73</v>
      </c>
      <c r="C6696" t="s">
        <v>7</v>
      </c>
      <c r="D6696" t="s">
        <v>21</v>
      </c>
      <c r="E6696" t="s">
        <v>19</v>
      </c>
      <c r="F6696" t="s">
        <v>10</v>
      </c>
      <c r="G6696">
        <v>1336</v>
      </c>
      <c r="H6696" t="str">
        <f t="shared" si="104"/>
        <v>Yuksek yas</v>
      </c>
    </row>
    <row r="6697" spans="1:8" x14ac:dyDescent="0.3">
      <c r="A6697">
        <v>206695</v>
      </c>
      <c r="B6697">
        <v>40</v>
      </c>
      <c r="C6697" t="s">
        <v>13</v>
      </c>
      <c r="D6697" t="s">
        <v>17</v>
      </c>
      <c r="E6697" t="s">
        <v>12</v>
      </c>
      <c r="F6697" t="s">
        <v>10</v>
      </c>
      <c r="G6697">
        <v>1585</v>
      </c>
      <c r="H6697" t="str">
        <f t="shared" si="104"/>
        <v>Orta yas</v>
      </c>
    </row>
    <row r="6698" spans="1:8" x14ac:dyDescent="0.3">
      <c r="A6698">
        <v>206696</v>
      </c>
      <c r="B6698">
        <v>28</v>
      </c>
      <c r="C6698" t="s">
        <v>13</v>
      </c>
      <c r="D6698" t="s">
        <v>20</v>
      </c>
      <c r="E6698" t="s">
        <v>15</v>
      </c>
      <c r="F6698" t="s">
        <v>10</v>
      </c>
      <c r="G6698">
        <v>1170</v>
      </c>
      <c r="H6698" t="str">
        <f t="shared" si="104"/>
        <v>Kicik yas</v>
      </c>
    </row>
    <row r="6699" spans="1:8" x14ac:dyDescent="0.3">
      <c r="A6699">
        <v>206697</v>
      </c>
      <c r="B6699">
        <v>38</v>
      </c>
      <c r="C6699" t="s">
        <v>13</v>
      </c>
      <c r="D6699" t="s">
        <v>14</v>
      </c>
      <c r="E6699" t="s">
        <v>9</v>
      </c>
      <c r="F6699" t="s">
        <v>10</v>
      </c>
      <c r="G6699">
        <v>1891</v>
      </c>
      <c r="H6699" t="str">
        <f t="shared" si="104"/>
        <v>Orta yas</v>
      </c>
    </row>
    <row r="6700" spans="1:8" x14ac:dyDescent="0.3">
      <c r="A6700">
        <v>206698</v>
      </c>
      <c r="B6700">
        <v>61</v>
      </c>
      <c r="C6700" t="s">
        <v>16</v>
      </c>
      <c r="D6700" t="s">
        <v>20</v>
      </c>
      <c r="E6700" t="s">
        <v>12</v>
      </c>
      <c r="F6700" t="s">
        <v>10</v>
      </c>
      <c r="G6700">
        <v>1182</v>
      </c>
      <c r="H6700" t="str">
        <f t="shared" si="104"/>
        <v>Yuksek yas</v>
      </c>
    </row>
    <row r="6701" spans="1:8" x14ac:dyDescent="0.3">
      <c r="A6701">
        <v>206699</v>
      </c>
      <c r="B6701">
        <v>22</v>
      </c>
      <c r="C6701" t="s">
        <v>16</v>
      </c>
      <c r="D6701" t="s">
        <v>14</v>
      </c>
      <c r="E6701" t="s">
        <v>15</v>
      </c>
      <c r="F6701" t="s">
        <v>10</v>
      </c>
      <c r="G6701">
        <v>1015</v>
      </c>
      <c r="H6701" t="str">
        <f t="shared" si="104"/>
        <v>Kicik yas</v>
      </c>
    </row>
    <row r="6702" spans="1:8" x14ac:dyDescent="0.3">
      <c r="A6702">
        <v>206700</v>
      </c>
      <c r="B6702">
        <v>40</v>
      </c>
      <c r="C6702" t="s">
        <v>16</v>
      </c>
      <c r="D6702" t="s">
        <v>20</v>
      </c>
      <c r="E6702" t="s">
        <v>19</v>
      </c>
      <c r="F6702" t="s">
        <v>10</v>
      </c>
      <c r="G6702">
        <v>1495</v>
      </c>
      <c r="H6702" t="str">
        <f t="shared" si="104"/>
        <v>Orta yas</v>
      </c>
    </row>
    <row r="6703" spans="1:8" x14ac:dyDescent="0.3">
      <c r="A6703">
        <v>206701</v>
      </c>
      <c r="B6703">
        <v>58</v>
      </c>
      <c r="C6703" t="s">
        <v>13</v>
      </c>
      <c r="D6703" t="s">
        <v>8</v>
      </c>
      <c r="E6703" t="s">
        <v>12</v>
      </c>
      <c r="F6703" t="s">
        <v>10</v>
      </c>
      <c r="G6703">
        <v>1579</v>
      </c>
      <c r="H6703" t="str">
        <f t="shared" si="104"/>
        <v>Yuksek yas</v>
      </c>
    </row>
    <row r="6704" spans="1:8" x14ac:dyDescent="0.3">
      <c r="A6704">
        <v>206702</v>
      </c>
      <c r="B6704">
        <v>76</v>
      </c>
      <c r="C6704" t="s">
        <v>7</v>
      </c>
      <c r="D6704" t="s">
        <v>18</v>
      </c>
      <c r="E6704" t="s">
        <v>9</v>
      </c>
      <c r="F6704" t="s">
        <v>10</v>
      </c>
      <c r="G6704">
        <v>1886</v>
      </c>
      <c r="H6704" t="str">
        <f t="shared" si="104"/>
        <v>Yuksek yas</v>
      </c>
    </row>
    <row r="6705" spans="1:8" x14ac:dyDescent="0.3">
      <c r="A6705">
        <v>206703</v>
      </c>
      <c r="B6705">
        <v>42</v>
      </c>
      <c r="C6705" t="s">
        <v>13</v>
      </c>
      <c r="D6705" t="s">
        <v>18</v>
      </c>
      <c r="E6705" t="s">
        <v>15</v>
      </c>
      <c r="F6705" t="s">
        <v>10</v>
      </c>
      <c r="G6705">
        <v>1836</v>
      </c>
      <c r="H6705" t="str">
        <f t="shared" si="104"/>
        <v>Orta yas</v>
      </c>
    </row>
    <row r="6706" spans="1:8" x14ac:dyDescent="0.3">
      <c r="A6706">
        <v>206704</v>
      </c>
      <c r="B6706">
        <v>58</v>
      </c>
      <c r="C6706" t="s">
        <v>13</v>
      </c>
      <c r="D6706" t="s">
        <v>17</v>
      </c>
      <c r="E6706" t="s">
        <v>15</v>
      </c>
      <c r="F6706" t="s">
        <v>10</v>
      </c>
      <c r="G6706">
        <v>1553</v>
      </c>
      <c r="H6706" t="str">
        <f t="shared" si="104"/>
        <v>Yuksek yas</v>
      </c>
    </row>
    <row r="6707" spans="1:8" x14ac:dyDescent="0.3">
      <c r="A6707">
        <v>206705</v>
      </c>
      <c r="B6707">
        <v>71</v>
      </c>
      <c r="C6707" t="s">
        <v>7</v>
      </c>
      <c r="D6707" t="s">
        <v>21</v>
      </c>
      <c r="E6707" t="s">
        <v>19</v>
      </c>
      <c r="F6707" t="s">
        <v>10</v>
      </c>
      <c r="G6707">
        <v>1109</v>
      </c>
      <c r="H6707" t="str">
        <f t="shared" si="104"/>
        <v>Yuksek yas</v>
      </c>
    </row>
    <row r="6708" spans="1:8" x14ac:dyDescent="0.3">
      <c r="A6708">
        <v>206706</v>
      </c>
      <c r="B6708">
        <v>27</v>
      </c>
      <c r="C6708" t="s">
        <v>7</v>
      </c>
      <c r="D6708" t="s">
        <v>17</v>
      </c>
      <c r="E6708" t="s">
        <v>9</v>
      </c>
      <c r="F6708" t="s">
        <v>10</v>
      </c>
      <c r="G6708">
        <v>1552</v>
      </c>
      <c r="H6708" t="str">
        <f t="shared" si="104"/>
        <v>Kicik yas</v>
      </c>
    </row>
    <row r="6709" spans="1:8" x14ac:dyDescent="0.3">
      <c r="A6709">
        <v>206707</v>
      </c>
      <c r="B6709">
        <v>39</v>
      </c>
      <c r="C6709" t="s">
        <v>7</v>
      </c>
      <c r="D6709" t="s">
        <v>20</v>
      </c>
      <c r="E6709" t="s">
        <v>15</v>
      </c>
      <c r="F6709" t="s">
        <v>10</v>
      </c>
      <c r="G6709">
        <v>1305</v>
      </c>
      <c r="H6709" t="str">
        <f t="shared" si="104"/>
        <v>Orta yas</v>
      </c>
    </row>
    <row r="6710" spans="1:8" x14ac:dyDescent="0.3">
      <c r="A6710">
        <v>206708</v>
      </c>
      <c r="B6710">
        <v>36</v>
      </c>
      <c r="C6710" t="s">
        <v>7</v>
      </c>
      <c r="D6710" t="s">
        <v>8</v>
      </c>
      <c r="E6710" t="s">
        <v>9</v>
      </c>
      <c r="F6710" t="s">
        <v>10</v>
      </c>
      <c r="G6710">
        <v>1979</v>
      </c>
      <c r="H6710" t="str">
        <f t="shared" si="104"/>
        <v>Orta yas</v>
      </c>
    </row>
    <row r="6711" spans="1:8" x14ac:dyDescent="0.3">
      <c r="A6711">
        <v>206709</v>
      </c>
      <c r="B6711">
        <v>18</v>
      </c>
      <c r="C6711" t="s">
        <v>13</v>
      </c>
      <c r="D6711" t="s">
        <v>14</v>
      </c>
      <c r="E6711" t="s">
        <v>15</v>
      </c>
      <c r="F6711" t="s">
        <v>10</v>
      </c>
      <c r="G6711">
        <v>1005</v>
      </c>
      <c r="H6711" t="str">
        <f t="shared" si="104"/>
        <v>Kicik yas</v>
      </c>
    </row>
    <row r="6712" spans="1:8" x14ac:dyDescent="0.3">
      <c r="A6712">
        <v>206710</v>
      </c>
      <c r="B6712">
        <v>24</v>
      </c>
      <c r="C6712" t="s">
        <v>16</v>
      </c>
      <c r="D6712" t="s">
        <v>8</v>
      </c>
      <c r="E6712" t="s">
        <v>15</v>
      </c>
      <c r="F6712" t="s">
        <v>10</v>
      </c>
      <c r="G6712">
        <v>1842</v>
      </c>
      <c r="H6712" t="str">
        <f t="shared" si="104"/>
        <v>Kicik yas</v>
      </c>
    </row>
    <row r="6713" spans="1:8" x14ac:dyDescent="0.3">
      <c r="A6713">
        <v>206711</v>
      </c>
      <c r="B6713">
        <v>21</v>
      </c>
      <c r="C6713" t="s">
        <v>13</v>
      </c>
      <c r="D6713" t="s">
        <v>17</v>
      </c>
      <c r="E6713" t="s">
        <v>15</v>
      </c>
      <c r="F6713" t="s">
        <v>10</v>
      </c>
      <c r="G6713">
        <v>1692</v>
      </c>
      <c r="H6713" t="str">
        <f t="shared" si="104"/>
        <v>Kicik yas</v>
      </c>
    </row>
    <row r="6714" spans="1:8" x14ac:dyDescent="0.3">
      <c r="A6714">
        <v>206712</v>
      </c>
      <c r="B6714">
        <v>18</v>
      </c>
      <c r="C6714" t="s">
        <v>7</v>
      </c>
      <c r="D6714" t="s">
        <v>17</v>
      </c>
      <c r="E6714" t="s">
        <v>19</v>
      </c>
      <c r="F6714" t="s">
        <v>10</v>
      </c>
      <c r="G6714">
        <v>1272</v>
      </c>
      <c r="H6714" t="str">
        <f t="shared" si="104"/>
        <v>Kicik yas</v>
      </c>
    </row>
    <row r="6715" spans="1:8" x14ac:dyDescent="0.3">
      <c r="A6715">
        <v>206713</v>
      </c>
      <c r="B6715">
        <v>32</v>
      </c>
      <c r="C6715" t="s">
        <v>16</v>
      </c>
      <c r="D6715" t="s">
        <v>8</v>
      </c>
      <c r="E6715" t="s">
        <v>19</v>
      </c>
      <c r="F6715" t="s">
        <v>10</v>
      </c>
      <c r="G6715">
        <v>1360</v>
      </c>
      <c r="H6715" t="str">
        <f t="shared" si="104"/>
        <v>Kicik yas</v>
      </c>
    </row>
    <row r="6716" spans="1:8" x14ac:dyDescent="0.3">
      <c r="A6716">
        <v>206714</v>
      </c>
      <c r="B6716">
        <v>57</v>
      </c>
      <c r="C6716" t="s">
        <v>16</v>
      </c>
      <c r="D6716" t="s">
        <v>8</v>
      </c>
      <c r="E6716" t="s">
        <v>15</v>
      </c>
      <c r="F6716" t="s">
        <v>10</v>
      </c>
      <c r="G6716">
        <v>1184</v>
      </c>
      <c r="H6716" t="str">
        <f t="shared" si="104"/>
        <v>Yuksek yas</v>
      </c>
    </row>
    <row r="6717" spans="1:8" x14ac:dyDescent="0.3">
      <c r="A6717">
        <v>206715</v>
      </c>
      <c r="B6717">
        <v>29</v>
      </c>
      <c r="C6717" t="s">
        <v>13</v>
      </c>
      <c r="D6717" t="s">
        <v>21</v>
      </c>
      <c r="E6717" t="s">
        <v>19</v>
      </c>
      <c r="F6717" t="s">
        <v>10</v>
      </c>
      <c r="G6717">
        <v>1834</v>
      </c>
      <c r="H6717" t="str">
        <f t="shared" si="104"/>
        <v>Kicik yas</v>
      </c>
    </row>
    <row r="6718" spans="1:8" x14ac:dyDescent="0.3">
      <c r="A6718">
        <v>206716</v>
      </c>
      <c r="B6718">
        <v>39</v>
      </c>
      <c r="C6718" t="s">
        <v>13</v>
      </c>
      <c r="D6718" t="s">
        <v>17</v>
      </c>
      <c r="E6718" t="s">
        <v>15</v>
      </c>
      <c r="F6718" t="s">
        <v>10</v>
      </c>
      <c r="G6718">
        <v>1655</v>
      </c>
      <c r="H6718" t="str">
        <f t="shared" si="104"/>
        <v>Orta yas</v>
      </c>
    </row>
    <row r="6719" spans="1:8" x14ac:dyDescent="0.3">
      <c r="A6719">
        <v>206717</v>
      </c>
      <c r="B6719">
        <v>39</v>
      </c>
      <c r="C6719" t="s">
        <v>13</v>
      </c>
      <c r="D6719" t="s">
        <v>17</v>
      </c>
      <c r="E6719" t="s">
        <v>19</v>
      </c>
      <c r="F6719" t="s">
        <v>10</v>
      </c>
      <c r="G6719">
        <v>1947</v>
      </c>
      <c r="H6719" t="str">
        <f t="shared" si="104"/>
        <v>Orta yas</v>
      </c>
    </row>
    <row r="6720" spans="1:8" x14ac:dyDescent="0.3">
      <c r="A6720">
        <v>206718</v>
      </c>
      <c r="B6720">
        <v>67</v>
      </c>
      <c r="C6720" t="s">
        <v>16</v>
      </c>
      <c r="D6720" t="s">
        <v>14</v>
      </c>
      <c r="E6720" t="s">
        <v>12</v>
      </c>
      <c r="F6720" t="s">
        <v>10</v>
      </c>
      <c r="G6720">
        <v>1099</v>
      </c>
      <c r="H6720" t="str">
        <f t="shared" si="104"/>
        <v>Yuksek yas</v>
      </c>
    </row>
    <row r="6721" spans="1:8" x14ac:dyDescent="0.3">
      <c r="A6721">
        <v>206719</v>
      </c>
      <c r="B6721">
        <v>0</v>
      </c>
      <c r="C6721" t="s">
        <v>16</v>
      </c>
      <c r="D6721" t="s">
        <v>18</v>
      </c>
      <c r="E6721" t="s">
        <v>15</v>
      </c>
      <c r="F6721" t="s">
        <v>10</v>
      </c>
      <c r="G6721">
        <v>1089</v>
      </c>
      <c r="H6721" t="str">
        <f t="shared" si="104"/>
        <v>Bilinmir</v>
      </c>
    </row>
    <row r="6722" spans="1:8" x14ac:dyDescent="0.3">
      <c r="A6722">
        <v>206720</v>
      </c>
      <c r="B6722">
        <v>34</v>
      </c>
      <c r="C6722" t="s">
        <v>16</v>
      </c>
      <c r="D6722" t="s">
        <v>18</v>
      </c>
      <c r="E6722" t="s">
        <v>9</v>
      </c>
      <c r="F6722" t="s">
        <v>10</v>
      </c>
      <c r="G6722">
        <v>1983</v>
      </c>
      <c r="H6722" t="str">
        <f t="shared" ref="H6722:H6785" si="105">IF(B6722=0, "Bilinmir",
    IF(AND(B6722&gt;0, B6722&lt;35), "Kicik yas",
        IF(AND(B6722&gt;=35, B6722&lt;50), "Orta yas",
            "Yuksek yas"
        )
    )
)</f>
        <v>Kicik yas</v>
      </c>
    </row>
    <row r="6723" spans="1:8" x14ac:dyDescent="0.3">
      <c r="A6723">
        <v>206721</v>
      </c>
      <c r="B6723">
        <v>46</v>
      </c>
      <c r="C6723" t="s">
        <v>7</v>
      </c>
      <c r="D6723" t="s">
        <v>20</v>
      </c>
      <c r="E6723" t="s">
        <v>12</v>
      </c>
      <c r="F6723" t="s">
        <v>10</v>
      </c>
      <c r="G6723">
        <v>1245</v>
      </c>
      <c r="H6723" t="str">
        <f t="shared" si="105"/>
        <v>Orta yas</v>
      </c>
    </row>
    <row r="6724" spans="1:8" x14ac:dyDescent="0.3">
      <c r="A6724">
        <v>206722</v>
      </c>
      <c r="B6724">
        <v>63</v>
      </c>
      <c r="C6724" t="s">
        <v>11</v>
      </c>
      <c r="D6724" t="s">
        <v>8</v>
      </c>
      <c r="E6724" t="s">
        <v>15</v>
      </c>
      <c r="F6724" t="s">
        <v>10</v>
      </c>
      <c r="G6724">
        <v>1238</v>
      </c>
      <c r="H6724" t="str">
        <f t="shared" si="105"/>
        <v>Yuksek yas</v>
      </c>
    </row>
    <row r="6725" spans="1:8" x14ac:dyDescent="0.3">
      <c r="A6725">
        <v>206723</v>
      </c>
      <c r="B6725">
        <v>0</v>
      </c>
      <c r="C6725" t="s">
        <v>13</v>
      </c>
      <c r="D6725" t="s">
        <v>8</v>
      </c>
      <c r="E6725" t="s">
        <v>19</v>
      </c>
      <c r="F6725" t="s">
        <v>10</v>
      </c>
      <c r="G6725">
        <v>1929</v>
      </c>
      <c r="H6725" t="str">
        <f t="shared" si="105"/>
        <v>Bilinmir</v>
      </c>
    </row>
    <row r="6726" spans="1:8" x14ac:dyDescent="0.3">
      <c r="A6726">
        <v>206724</v>
      </c>
      <c r="B6726">
        <v>67</v>
      </c>
      <c r="C6726" t="s">
        <v>16</v>
      </c>
      <c r="D6726" t="s">
        <v>21</v>
      </c>
      <c r="E6726" t="s">
        <v>9</v>
      </c>
      <c r="F6726" t="s">
        <v>10</v>
      </c>
      <c r="G6726">
        <v>1723</v>
      </c>
      <c r="H6726" t="str">
        <f t="shared" si="105"/>
        <v>Yuksek yas</v>
      </c>
    </row>
    <row r="6727" spans="1:8" x14ac:dyDescent="0.3">
      <c r="A6727">
        <v>206725</v>
      </c>
      <c r="B6727">
        <v>37</v>
      </c>
      <c r="C6727" t="s">
        <v>13</v>
      </c>
      <c r="D6727" t="s">
        <v>8</v>
      </c>
      <c r="E6727" t="s">
        <v>9</v>
      </c>
      <c r="F6727" t="s">
        <v>10</v>
      </c>
      <c r="G6727">
        <v>1080</v>
      </c>
      <c r="H6727" t="str">
        <f t="shared" si="105"/>
        <v>Orta yas</v>
      </c>
    </row>
    <row r="6728" spans="1:8" x14ac:dyDescent="0.3">
      <c r="A6728">
        <v>206726</v>
      </c>
      <c r="B6728">
        <v>67</v>
      </c>
      <c r="C6728" t="s">
        <v>16</v>
      </c>
      <c r="D6728" t="s">
        <v>8</v>
      </c>
      <c r="E6728" t="s">
        <v>15</v>
      </c>
      <c r="F6728" t="s">
        <v>10</v>
      </c>
      <c r="G6728">
        <v>1114</v>
      </c>
      <c r="H6728" t="str">
        <f t="shared" si="105"/>
        <v>Yuksek yas</v>
      </c>
    </row>
    <row r="6729" spans="1:8" x14ac:dyDescent="0.3">
      <c r="A6729">
        <v>206727</v>
      </c>
      <c r="B6729">
        <v>65</v>
      </c>
      <c r="C6729" t="s">
        <v>13</v>
      </c>
      <c r="D6729" t="s">
        <v>14</v>
      </c>
      <c r="E6729" t="s">
        <v>9</v>
      </c>
      <c r="F6729" t="s">
        <v>10</v>
      </c>
      <c r="G6729">
        <v>1275</v>
      </c>
      <c r="H6729" t="str">
        <f t="shared" si="105"/>
        <v>Yuksek yas</v>
      </c>
    </row>
    <row r="6730" spans="1:8" x14ac:dyDescent="0.3">
      <c r="A6730">
        <v>206728</v>
      </c>
      <c r="B6730">
        <v>50</v>
      </c>
      <c r="C6730" t="s">
        <v>7</v>
      </c>
      <c r="D6730" t="s">
        <v>21</v>
      </c>
      <c r="E6730" t="s">
        <v>15</v>
      </c>
      <c r="F6730" t="s">
        <v>10</v>
      </c>
      <c r="G6730">
        <v>1079</v>
      </c>
      <c r="H6730" t="str">
        <f t="shared" si="105"/>
        <v>Yuksek yas</v>
      </c>
    </row>
    <row r="6731" spans="1:8" x14ac:dyDescent="0.3">
      <c r="A6731">
        <v>206729</v>
      </c>
      <c r="B6731">
        <v>72</v>
      </c>
      <c r="C6731" t="s">
        <v>16</v>
      </c>
      <c r="D6731" t="s">
        <v>18</v>
      </c>
      <c r="E6731" t="s">
        <v>9</v>
      </c>
      <c r="F6731" t="s">
        <v>10</v>
      </c>
      <c r="G6731">
        <v>1567</v>
      </c>
      <c r="H6731" t="str">
        <f t="shared" si="105"/>
        <v>Yuksek yas</v>
      </c>
    </row>
    <row r="6732" spans="1:8" x14ac:dyDescent="0.3">
      <c r="A6732">
        <v>206730</v>
      </c>
      <c r="B6732">
        <v>76</v>
      </c>
      <c r="C6732" t="s">
        <v>7</v>
      </c>
      <c r="D6732" t="s">
        <v>18</v>
      </c>
      <c r="E6732" t="s">
        <v>15</v>
      </c>
      <c r="F6732" t="s">
        <v>10</v>
      </c>
      <c r="G6732">
        <v>1178</v>
      </c>
      <c r="H6732" t="str">
        <f t="shared" si="105"/>
        <v>Yuksek yas</v>
      </c>
    </row>
    <row r="6733" spans="1:8" x14ac:dyDescent="0.3">
      <c r="A6733">
        <v>206731</v>
      </c>
      <c r="B6733">
        <v>60</v>
      </c>
      <c r="C6733" t="s">
        <v>16</v>
      </c>
      <c r="D6733" t="s">
        <v>18</v>
      </c>
      <c r="E6733" t="s">
        <v>12</v>
      </c>
      <c r="F6733" t="s">
        <v>10</v>
      </c>
      <c r="G6733">
        <v>1308</v>
      </c>
      <c r="H6733" t="str">
        <f t="shared" si="105"/>
        <v>Yuksek yas</v>
      </c>
    </row>
    <row r="6734" spans="1:8" x14ac:dyDescent="0.3">
      <c r="A6734">
        <v>206732</v>
      </c>
      <c r="B6734">
        <v>32</v>
      </c>
      <c r="C6734" t="s">
        <v>13</v>
      </c>
      <c r="D6734" t="s">
        <v>17</v>
      </c>
      <c r="E6734" t="s">
        <v>12</v>
      </c>
      <c r="F6734" t="s">
        <v>10</v>
      </c>
      <c r="G6734">
        <v>1560</v>
      </c>
      <c r="H6734" t="str">
        <f t="shared" si="105"/>
        <v>Kicik yas</v>
      </c>
    </row>
    <row r="6735" spans="1:8" x14ac:dyDescent="0.3">
      <c r="A6735">
        <v>206733</v>
      </c>
      <c r="B6735">
        <v>29</v>
      </c>
      <c r="C6735" t="s">
        <v>16</v>
      </c>
      <c r="D6735" t="s">
        <v>17</v>
      </c>
      <c r="E6735" t="s">
        <v>19</v>
      </c>
      <c r="F6735" t="s">
        <v>10</v>
      </c>
      <c r="G6735">
        <v>1508</v>
      </c>
      <c r="H6735" t="str">
        <f t="shared" si="105"/>
        <v>Kicik yas</v>
      </c>
    </row>
    <row r="6736" spans="1:8" x14ac:dyDescent="0.3">
      <c r="A6736">
        <v>206734</v>
      </c>
      <c r="B6736">
        <v>0</v>
      </c>
      <c r="C6736" t="s">
        <v>7</v>
      </c>
      <c r="D6736" t="s">
        <v>8</v>
      </c>
      <c r="E6736" t="s">
        <v>9</v>
      </c>
      <c r="F6736" t="s">
        <v>10</v>
      </c>
      <c r="G6736">
        <v>1259</v>
      </c>
      <c r="H6736" t="str">
        <f t="shared" si="105"/>
        <v>Bilinmir</v>
      </c>
    </row>
    <row r="6737" spans="1:8" x14ac:dyDescent="0.3">
      <c r="A6737">
        <v>206735</v>
      </c>
      <c r="B6737">
        <v>71</v>
      </c>
      <c r="C6737" t="s">
        <v>16</v>
      </c>
      <c r="D6737" t="s">
        <v>20</v>
      </c>
      <c r="E6737" t="s">
        <v>15</v>
      </c>
      <c r="F6737" t="s">
        <v>10</v>
      </c>
      <c r="G6737">
        <v>1785</v>
      </c>
      <c r="H6737" t="str">
        <f t="shared" si="105"/>
        <v>Yuksek yas</v>
      </c>
    </row>
    <row r="6738" spans="1:8" x14ac:dyDescent="0.3">
      <c r="A6738">
        <v>206736</v>
      </c>
      <c r="B6738">
        <v>37</v>
      </c>
      <c r="C6738" t="s">
        <v>13</v>
      </c>
      <c r="D6738" t="s">
        <v>14</v>
      </c>
      <c r="E6738" t="s">
        <v>9</v>
      </c>
      <c r="F6738" t="s">
        <v>10</v>
      </c>
      <c r="G6738">
        <v>1291</v>
      </c>
      <c r="H6738" t="str">
        <f t="shared" si="105"/>
        <v>Orta yas</v>
      </c>
    </row>
    <row r="6739" spans="1:8" x14ac:dyDescent="0.3">
      <c r="A6739">
        <v>206737</v>
      </c>
      <c r="B6739">
        <v>47</v>
      </c>
      <c r="C6739" t="s">
        <v>16</v>
      </c>
      <c r="D6739" t="s">
        <v>18</v>
      </c>
      <c r="E6739" t="s">
        <v>15</v>
      </c>
      <c r="F6739" t="s">
        <v>10</v>
      </c>
      <c r="G6739">
        <v>1884</v>
      </c>
      <c r="H6739" t="str">
        <f t="shared" si="105"/>
        <v>Orta yas</v>
      </c>
    </row>
    <row r="6740" spans="1:8" x14ac:dyDescent="0.3">
      <c r="A6740">
        <v>206738</v>
      </c>
      <c r="B6740">
        <v>55</v>
      </c>
      <c r="C6740" t="s">
        <v>11</v>
      </c>
      <c r="D6740" t="s">
        <v>20</v>
      </c>
      <c r="E6740" t="s">
        <v>12</v>
      </c>
      <c r="F6740" t="s">
        <v>10</v>
      </c>
      <c r="G6740">
        <v>1290</v>
      </c>
      <c r="H6740" t="str">
        <f t="shared" si="105"/>
        <v>Yuksek yas</v>
      </c>
    </row>
    <row r="6741" spans="1:8" x14ac:dyDescent="0.3">
      <c r="A6741">
        <v>206739</v>
      </c>
      <c r="B6741">
        <v>20</v>
      </c>
      <c r="C6741" t="s">
        <v>13</v>
      </c>
      <c r="D6741" t="s">
        <v>20</v>
      </c>
      <c r="E6741" t="s">
        <v>9</v>
      </c>
      <c r="F6741" t="s">
        <v>10</v>
      </c>
      <c r="G6741">
        <v>1541</v>
      </c>
      <c r="H6741" t="str">
        <f t="shared" si="105"/>
        <v>Kicik yas</v>
      </c>
    </row>
    <row r="6742" spans="1:8" x14ac:dyDescent="0.3">
      <c r="A6742">
        <v>206740</v>
      </c>
      <c r="B6742">
        <v>45</v>
      </c>
      <c r="C6742" t="s">
        <v>7</v>
      </c>
      <c r="D6742" t="s">
        <v>8</v>
      </c>
      <c r="E6742" t="s">
        <v>19</v>
      </c>
      <c r="F6742" t="s">
        <v>10</v>
      </c>
      <c r="G6742">
        <v>1885</v>
      </c>
      <c r="H6742" t="str">
        <f t="shared" si="105"/>
        <v>Orta yas</v>
      </c>
    </row>
    <row r="6743" spans="1:8" x14ac:dyDescent="0.3">
      <c r="A6743">
        <v>206741</v>
      </c>
      <c r="B6743">
        <v>73</v>
      </c>
      <c r="C6743" t="s">
        <v>16</v>
      </c>
      <c r="D6743" t="s">
        <v>14</v>
      </c>
      <c r="E6743" t="s">
        <v>15</v>
      </c>
      <c r="F6743" t="s">
        <v>10</v>
      </c>
      <c r="G6743">
        <v>1763</v>
      </c>
      <c r="H6743" t="str">
        <f t="shared" si="105"/>
        <v>Yuksek yas</v>
      </c>
    </row>
    <row r="6744" spans="1:8" x14ac:dyDescent="0.3">
      <c r="A6744">
        <v>206742</v>
      </c>
      <c r="B6744">
        <v>43</v>
      </c>
      <c r="C6744" t="s">
        <v>7</v>
      </c>
      <c r="D6744" t="s">
        <v>20</v>
      </c>
      <c r="E6744" t="s">
        <v>9</v>
      </c>
      <c r="F6744" t="s">
        <v>10</v>
      </c>
      <c r="G6744">
        <v>1062</v>
      </c>
      <c r="H6744" t="str">
        <f t="shared" si="105"/>
        <v>Orta yas</v>
      </c>
    </row>
    <row r="6745" spans="1:8" x14ac:dyDescent="0.3">
      <c r="A6745">
        <v>206743</v>
      </c>
      <c r="B6745">
        <v>47</v>
      </c>
      <c r="C6745" t="s">
        <v>16</v>
      </c>
      <c r="D6745" t="s">
        <v>17</v>
      </c>
      <c r="E6745" t="s">
        <v>9</v>
      </c>
      <c r="F6745" t="s">
        <v>10</v>
      </c>
      <c r="G6745">
        <v>1593</v>
      </c>
      <c r="H6745" t="str">
        <f t="shared" si="105"/>
        <v>Orta yas</v>
      </c>
    </row>
    <row r="6746" spans="1:8" x14ac:dyDescent="0.3">
      <c r="A6746">
        <v>206744</v>
      </c>
      <c r="B6746">
        <v>30</v>
      </c>
      <c r="C6746" t="s">
        <v>13</v>
      </c>
      <c r="D6746" t="s">
        <v>18</v>
      </c>
      <c r="E6746" t="s">
        <v>9</v>
      </c>
      <c r="F6746" t="s">
        <v>10</v>
      </c>
      <c r="G6746">
        <v>1404</v>
      </c>
      <c r="H6746" t="str">
        <f t="shared" si="105"/>
        <v>Kicik yas</v>
      </c>
    </row>
    <row r="6747" spans="1:8" x14ac:dyDescent="0.3">
      <c r="A6747">
        <v>206745</v>
      </c>
      <c r="B6747">
        <v>30</v>
      </c>
      <c r="C6747" t="s">
        <v>7</v>
      </c>
      <c r="D6747" t="s">
        <v>17</v>
      </c>
      <c r="E6747" t="s">
        <v>19</v>
      </c>
      <c r="F6747" t="s">
        <v>10</v>
      </c>
      <c r="G6747">
        <v>1947</v>
      </c>
      <c r="H6747" t="str">
        <f t="shared" si="105"/>
        <v>Kicik yas</v>
      </c>
    </row>
    <row r="6748" spans="1:8" x14ac:dyDescent="0.3">
      <c r="A6748">
        <v>206746</v>
      </c>
      <c r="B6748">
        <v>19</v>
      </c>
      <c r="C6748" t="s">
        <v>7</v>
      </c>
      <c r="D6748" t="s">
        <v>21</v>
      </c>
      <c r="E6748" t="s">
        <v>12</v>
      </c>
      <c r="F6748" t="s">
        <v>10</v>
      </c>
      <c r="G6748">
        <v>1479</v>
      </c>
      <c r="H6748" t="str">
        <f t="shared" si="105"/>
        <v>Kicik yas</v>
      </c>
    </row>
    <row r="6749" spans="1:8" x14ac:dyDescent="0.3">
      <c r="A6749">
        <v>206747</v>
      </c>
      <c r="B6749">
        <v>54</v>
      </c>
      <c r="C6749" t="s">
        <v>16</v>
      </c>
      <c r="D6749" t="s">
        <v>8</v>
      </c>
      <c r="E6749" t="s">
        <v>12</v>
      </c>
      <c r="F6749" t="s">
        <v>10</v>
      </c>
      <c r="G6749">
        <v>1324</v>
      </c>
      <c r="H6749" t="str">
        <f t="shared" si="105"/>
        <v>Yuksek yas</v>
      </c>
    </row>
    <row r="6750" spans="1:8" x14ac:dyDescent="0.3">
      <c r="A6750">
        <v>206748</v>
      </c>
      <c r="B6750">
        <v>0</v>
      </c>
      <c r="C6750" t="s">
        <v>7</v>
      </c>
      <c r="D6750" t="s">
        <v>14</v>
      </c>
      <c r="E6750" t="s">
        <v>15</v>
      </c>
      <c r="F6750" t="s">
        <v>10</v>
      </c>
      <c r="G6750">
        <v>1380</v>
      </c>
      <c r="H6750" t="str">
        <f t="shared" si="105"/>
        <v>Bilinmir</v>
      </c>
    </row>
    <row r="6751" spans="1:8" x14ac:dyDescent="0.3">
      <c r="A6751">
        <v>206749</v>
      </c>
      <c r="B6751">
        <v>55</v>
      </c>
      <c r="C6751" t="s">
        <v>7</v>
      </c>
      <c r="D6751" t="s">
        <v>17</v>
      </c>
      <c r="E6751" t="s">
        <v>19</v>
      </c>
      <c r="F6751" t="s">
        <v>10</v>
      </c>
      <c r="G6751">
        <v>1680</v>
      </c>
      <c r="H6751" t="str">
        <f t="shared" si="105"/>
        <v>Yuksek yas</v>
      </c>
    </row>
    <row r="6752" spans="1:8" x14ac:dyDescent="0.3">
      <c r="A6752">
        <v>206750</v>
      </c>
      <c r="B6752">
        <v>19</v>
      </c>
      <c r="C6752" t="s">
        <v>13</v>
      </c>
      <c r="D6752" t="s">
        <v>20</v>
      </c>
      <c r="E6752" t="s">
        <v>12</v>
      </c>
      <c r="F6752" t="s">
        <v>10</v>
      </c>
      <c r="G6752">
        <v>1309</v>
      </c>
      <c r="H6752" t="str">
        <f t="shared" si="105"/>
        <v>Kicik yas</v>
      </c>
    </row>
    <row r="6753" spans="1:8" x14ac:dyDescent="0.3">
      <c r="A6753">
        <v>206751</v>
      </c>
      <c r="B6753">
        <v>53</v>
      </c>
      <c r="C6753" t="s">
        <v>16</v>
      </c>
      <c r="D6753" t="s">
        <v>21</v>
      </c>
      <c r="E6753" t="s">
        <v>12</v>
      </c>
      <c r="F6753" t="s">
        <v>10</v>
      </c>
      <c r="G6753">
        <v>1342</v>
      </c>
      <c r="H6753" t="str">
        <f t="shared" si="105"/>
        <v>Yuksek yas</v>
      </c>
    </row>
    <row r="6754" spans="1:8" x14ac:dyDescent="0.3">
      <c r="A6754">
        <v>206752</v>
      </c>
      <c r="B6754">
        <v>71</v>
      </c>
      <c r="C6754" t="s">
        <v>16</v>
      </c>
      <c r="D6754" t="s">
        <v>8</v>
      </c>
      <c r="E6754" t="s">
        <v>12</v>
      </c>
      <c r="F6754" t="s">
        <v>10</v>
      </c>
      <c r="G6754">
        <v>1669</v>
      </c>
      <c r="H6754" t="str">
        <f t="shared" si="105"/>
        <v>Yuksek yas</v>
      </c>
    </row>
    <row r="6755" spans="1:8" x14ac:dyDescent="0.3">
      <c r="A6755">
        <v>206753</v>
      </c>
      <c r="B6755">
        <v>43</v>
      </c>
      <c r="C6755" t="s">
        <v>13</v>
      </c>
      <c r="D6755" t="s">
        <v>17</v>
      </c>
      <c r="E6755" t="s">
        <v>12</v>
      </c>
      <c r="F6755" t="s">
        <v>10</v>
      </c>
      <c r="G6755">
        <v>1474</v>
      </c>
      <c r="H6755" t="str">
        <f t="shared" si="105"/>
        <v>Orta yas</v>
      </c>
    </row>
    <row r="6756" spans="1:8" x14ac:dyDescent="0.3">
      <c r="A6756">
        <v>206754</v>
      </c>
      <c r="B6756">
        <v>28</v>
      </c>
      <c r="C6756" t="s">
        <v>13</v>
      </c>
      <c r="D6756" t="s">
        <v>21</v>
      </c>
      <c r="E6756" t="s">
        <v>12</v>
      </c>
      <c r="F6756" t="s">
        <v>10</v>
      </c>
      <c r="G6756">
        <v>1055</v>
      </c>
      <c r="H6756" t="str">
        <f t="shared" si="105"/>
        <v>Kicik yas</v>
      </c>
    </row>
    <row r="6757" spans="1:8" x14ac:dyDescent="0.3">
      <c r="A6757">
        <v>206755</v>
      </c>
      <c r="B6757">
        <v>25</v>
      </c>
      <c r="C6757" t="s">
        <v>11</v>
      </c>
      <c r="D6757" t="s">
        <v>8</v>
      </c>
      <c r="E6757" t="s">
        <v>19</v>
      </c>
      <c r="F6757" t="s">
        <v>10</v>
      </c>
      <c r="G6757">
        <v>1846</v>
      </c>
      <c r="H6757" t="str">
        <f t="shared" si="105"/>
        <v>Kicik yas</v>
      </c>
    </row>
    <row r="6758" spans="1:8" x14ac:dyDescent="0.3">
      <c r="A6758">
        <v>206756</v>
      </c>
      <c r="B6758">
        <v>61</v>
      </c>
      <c r="C6758" t="s">
        <v>13</v>
      </c>
      <c r="D6758" t="s">
        <v>20</v>
      </c>
      <c r="E6758" t="s">
        <v>15</v>
      </c>
      <c r="F6758" t="s">
        <v>10</v>
      </c>
      <c r="G6758">
        <v>1424</v>
      </c>
      <c r="H6758" t="str">
        <f t="shared" si="105"/>
        <v>Yuksek yas</v>
      </c>
    </row>
    <row r="6759" spans="1:8" x14ac:dyDescent="0.3">
      <c r="A6759">
        <v>206757</v>
      </c>
      <c r="B6759">
        <v>57</v>
      </c>
      <c r="C6759" t="s">
        <v>13</v>
      </c>
      <c r="D6759" t="s">
        <v>21</v>
      </c>
      <c r="E6759" t="s">
        <v>19</v>
      </c>
      <c r="F6759" t="s">
        <v>10</v>
      </c>
      <c r="G6759">
        <v>1141</v>
      </c>
      <c r="H6759" t="str">
        <f t="shared" si="105"/>
        <v>Yuksek yas</v>
      </c>
    </row>
    <row r="6760" spans="1:8" x14ac:dyDescent="0.3">
      <c r="A6760">
        <v>206758</v>
      </c>
      <c r="B6760">
        <v>60</v>
      </c>
      <c r="C6760" t="s">
        <v>11</v>
      </c>
      <c r="D6760" t="s">
        <v>21</v>
      </c>
      <c r="E6760" t="s">
        <v>19</v>
      </c>
      <c r="F6760" t="s">
        <v>10</v>
      </c>
      <c r="G6760">
        <v>1660</v>
      </c>
      <c r="H6760" t="str">
        <f t="shared" si="105"/>
        <v>Yuksek yas</v>
      </c>
    </row>
    <row r="6761" spans="1:8" x14ac:dyDescent="0.3">
      <c r="A6761">
        <v>206759</v>
      </c>
      <c r="B6761">
        <v>39</v>
      </c>
      <c r="C6761" t="s">
        <v>16</v>
      </c>
      <c r="D6761" t="s">
        <v>8</v>
      </c>
      <c r="E6761" t="s">
        <v>9</v>
      </c>
      <c r="F6761" t="s">
        <v>10</v>
      </c>
      <c r="G6761">
        <v>1375</v>
      </c>
      <c r="H6761" t="str">
        <f t="shared" si="105"/>
        <v>Orta yas</v>
      </c>
    </row>
    <row r="6762" spans="1:8" x14ac:dyDescent="0.3">
      <c r="A6762">
        <v>206760</v>
      </c>
      <c r="B6762">
        <v>37</v>
      </c>
      <c r="C6762" t="s">
        <v>13</v>
      </c>
      <c r="D6762" t="s">
        <v>8</v>
      </c>
      <c r="E6762" t="s">
        <v>19</v>
      </c>
      <c r="F6762" t="s">
        <v>10</v>
      </c>
      <c r="G6762">
        <v>1225</v>
      </c>
      <c r="H6762" t="str">
        <f t="shared" si="105"/>
        <v>Orta yas</v>
      </c>
    </row>
    <row r="6763" spans="1:8" x14ac:dyDescent="0.3">
      <c r="A6763">
        <v>206761</v>
      </c>
      <c r="B6763">
        <v>25</v>
      </c>
      <c r="C6763" t="s">
        <v>7</v>
      </c>
      <c r="D6763" t="s">
        <v>21</v>
      </c>
      <c r="E6763" t="s">
        <v>9</v>
      </c>
      <c r="F6763" t="s">
        <v>10</v>
      </c>
      <c r="G6763">
        <v>1473</v>
      </c>
      <c r="H6763" t="str">
        <f t="shared" si="105"/>
        <v>Kicik yas</v>
      </c>
    </row>
    <row r="6764" spans="1:8" x14ac:dyDescent="0.3">
      <c r="A6764">
        <v>206762</v>
      </c>
      <c r="B6764">
        <v>46</v>
      </c>
      <c r="C6764" t="s">
        <v>7</v>
      </c>
      <c r="D6764" t="s">
        <v>14</v>
      </c>
      <c r="E6764" t="s">
        <v>19</v>
      </c>
      <c r="F6764" t="s">
        <v>10</v>
      </c>
      <c r="G6764">
        <v>1024</v>
      </c>
      <c r="H6764" t="str">
        <f t="shared" si="105"/>
        <v>Orta yas</v>
      </c>
    </row>
    <row r="6765" spans="1:8" x14ac:dyDescent="0.3">
      <c r="A6765">
        <v>206763</v>
      </c>
      <c r="B6765">
        <v>57</v>
      </c>
      <c r="C6765" t="s">
        <v>16</v>
      </c>
      <c r="D6765" t="s">
        <v>17</v>
      </c>
      <c r="E6765" t="s">
        <v>9</v>
      </c>
      <c r="F6765" t="s">
        <v>10</v>
      </c>
      <c r="G6765">
        <v>1689</v>
      </c>
      <c r="H6765" t="str">
        <f t="shared" si="105"/>
        <v>Yuksek yas</v>
      </c>
    </row>
    <row r="6766" spans="1:8" x14ac:dyDescent="0.3">
      <c r="A6766">
        <v>206764</v>
      </c>
      <c r="B6766">
        <v>0</v>
      </c>
      <c r="C6766" t="s">
        <v>13</v>
      </c>
      <c r="D6766" t="s">
        <v>17</v>
      </c>
      <c r="E6766" t="s">
        <v>19</v>
      </c>
      <c r="F6766" t="s">
        <v>10</v>
      </c>
      <c r="G6766">
        <v>1364</v>
      </c>
      <c r="H6766" t="str">
        <f t="shared" si="105"/>
        <v>Bilinmir</v>
      </c>
    </row>
    <row r="6767" spans="1:8" x14ac:dyDescent="0.3">
      <c r="A6767">
        <v>206765</v>
      </c>
      <c r="B6767">
        <v>47</v>
      </c>
      <c r="C6767" t="s">
        <v>7</v>
      </c>
      <c r="D6767" t="s">
        <v>21</v>
      </c>
      <c r="E6767" t="s">
        <v>19</v>
      </c>
      <c r="F6767" t="s">
        <v>10</v>
      </c>
      <c r="G6767">
        <v>1094</v>
      </c>
      <c r="H6767" t="str">
        <f t="shared" si="105"/>
        <v>Orta yas</v>
      </c>
    </row>
    <row r="6768" spans="1:8" x14ac:dyDescent="0.3">
      <c r="A6768">
        <v>206766</v>
      </c>
      <c r="B6768">
        <v>34</v>
      </c>
      <c r="C6768" t="s">
        <v>16</v>
      </c>
      <c r="D6768" t="s">
        <v>21</v>
      </c>
      <c r="E6768" t="s">
        <v>19</v>
      </c>
      <c r="F6768" t="s">
        <v>10</v>
      </c>
      <c r="G6768">
        <v>1507</v>
      </c>
      <c r="H6768" t="str">
        <f t="shared" si="105"/>
        <v>Kicik yas</v>
      </c>
    </row>
    <row r="6769" spans="1:8" x14ac:dyDescent="0.3">
      <c r="A6769">
        <v>206767</v>
      </c>
      <c r="B6769">
        <v>37</v>
      </c>
      <c r="C6769" t="s">
        <v>7</v>
      </c>
      <c r="D6769" t="s">
        <v>14</v>
      </c>
      <c r="E6769" t="s">
        <v>19</v>
      </c>
      <c r="F6769" t="s">
        <v>10</v>
      </c>
      <c r="G6769">
        <v>1564</v>
      </c>
      <c r="H6769" t="str">
        <f t="shared" si="105"/>
        <v>Orta yas</v>
      </c>
    </row>
    <row r="6770" spans="1:8" x14ac:dyDescent="0.3">
      <c r="A6770">
        <v>206768</v>
      </c>
      <c r="B6770">
        <v>69</v>
      </c>
      <c r="C6770" t="s">
        <v>13</v>
      </c>
      <c r="D6770" t="s">
        <v>17</v>
      </c>
      <c r="E6770" t="s">
        <v>9</v>
      </c>
      <c r="F6770" t="s">
        <v>10</v>
      </c>
      <c r="G6770">
        <v>1815</v>
      </c>
      <c r="H6770" t="str">
        <f t="shared" si="105"/>
        <v>Yuksek yas</v>
      </c>
    </row>
    <row r="6771" spans="1:8" x14ac:dyDescent="0.3">
      <c r="A6771">
        <v>206769</v>
      </c>
      <c r="B6771">
        <v>72</v>
      </c>
      <c r="C6771" t="s">
        <v>16</v>
      </c>
      <c r="D6771" t="s">
        <v>17</v>
      </c>
      <c r="E6771" t="s">
        <v>9</v>
      </c>
      <c r="F6771" t="s">
        <v>10</v>
      </c>
      <c r="G6771">
        <v>1581</v>
      </c>
      <c r="H6771" t="str">
        <f t="shared" si="105"/>
        <v>Yuksek yas</v>
      </c>
    </row>
    <row r="6772" spans="1:8" x14ac:dyDescent="0.3">
      <c r="A6772">
        <v>206770</v>
      </c>
      <c r="B6772">
        <v>33</v>
      </c>
      <c r="C6772" t="s">
        <v>7</v>
      </c>
      <c r="D6772" t="s">
        <v>21</v>
      </c>
      <c r="E6772" t="s">
        <v>19</v>
      </c>
      <c r="F6772" t="s">
        <v>10</v>
      </c>
      <c r="G6772">
        <v>1175</v>
      </c>
      <c r="H6772" t="str">
        <f t="shared" si="105"/>
        <v>Kicik yas</v>
      </c>
    </row>
    <row r="6773" spans="1:8" x14ac:dyDescent="0.3">
      <c r="A6773">
        <v>206771</v>
      </c>
      <c r="B6773">
        <v>63</v>
      </c>
      <c r="C6773" t="s">
        <v>16</v>
      </c>
      <c r="D6773" t="s">
        <v>17</v>
      </c>
      <c r="E6773" t="s">
        <v>15</v>
      </c>
      <c r="F6773" t="s">
        <v>10</v>
      </c>
      <c r="G6773">
        <v>1643</v>
      </c>
      <c r="H6773" t="str">
        <f t="shared" si="105"/>
        <v>Yuksek yas</v>
      </c>
    </row>
    <row r="6774" spans="1:8" x14ac:dyDescent="0.3">
      <c r="A6774">
        <v>206772</v>
      </c>
      <c r="B6774">
        <v>0</v>
      </c>
      <c r="C6774" t="s">
        <v>7</v>
      </c>
      <c r="D6774" t="s">
        <v>17</v>
      </c>
      <c r="E6774" t="s">
        <v>12</v>
      </c>
      <c r="F6774" t="s">
        <v>10</v>
      </c>
      <c r="G6774">
        <v>1407</v>
      </c>
      <c r="H6774" t="str">
        <f t="shared" si="105"/>
        <v>Bilinmir</v>
      </c>
    </row>
    <row r="6775" spans="1:8" x14ac:dyDescent="0.3">
      <c r="A6775">
        <v>206773</v>
      </c>
      <c r="B6775">
        <v>60</v>
      </c>
      <c r="C6775" t="s">
        <v>7</v>
      </c>
      <c r="D6775" t="s">
        <v>18</v>
      </c>
      <c r="E6775" t="s">
        <v>19</v>
      </c>
      <c r="F6775" t="s">
        <v>10</v>
      </c>
      <c r="G6775">
        <v>1489</v>
      </c>
      <c r="H6775" t="str">
        <f t="shared" si="105"/>
        <v>Yuksek yas</v>
      </c>
    </row>
    <row r="6776" spans="1:8" x14ac:dyDescent="0.3">
      <c r="A6776">
        <v>206774</v>
      </c>
      <c r="B6776">
        <v>24</v>
      </c>
      <c r="C6776" t="s">
        <v>13</v>
      </c>
      <c r="D6776" t="s">
        <v>20</v>
      </c>
      <c r="E6776" t="s">
        <v>9</v>
      </c>
      <c r="F6776" t="s">
        <v>10</v>
      </c>
      <c r="G6776">
        <v>1926</v>
      </c>
      <c r="H6776" t="str">
        <f t="shared" si="105"/>
        <v>Kicik yas</v>
      </c>
    </row>
    <row r="6777" spans="1:8" x14ac:dyDescent="0.3">
      <c r="A6777">
        <v>206775</v>
      </c>
      <c r="B6777">
        <v>33</v>
      </c>
      <c r="C6777" t="s">
        <v>13</v>
      </c>
      <c r="D6777" t="s">
        <v>20</v>
      </c>
      <c r="E6777" t="s">
        <v>15</v>
      </c>
      <c r="F6777" t="s">
        <v>10</v>
      </c>
      <c r="G6777">
        <v>1850</v>
      </c>
      <c r="H6777" t="str">
        <f t="shared" si="105"/>
        <v>Kicik yas</v>
      </c>
    </row>
    <row r="6778" spans="1:8" x14ac:dyDescent="0.3">
      <c r="A6778">
        <v>206776</v>
      </c>
      <c r="B6778">
        <v>62</v>
      </c>
      <c r="C6778" t="s">
        <v>11</v>
      </c>
      <c r="D6778" t="s">
        <v>20</v>
      </c>
      <c r="E6778" t="s">
        <v>19</v>
      </c>
      <c r="F6778" t="s">
        <v>10</v>
      </c>
      <c r="G6778">
        <v>1458</v>
      </c>
      <c r="H6778" t="str">
        <f t="shared" si="105"/>
        <v>Yuksek yas</v>
      </c>
    </row>
    <row r="6779" spans="1:8" x14ac:dyDescent="0.3">
      <c r="A6779">
        <v>206777</v>
      </c>
      <c r="B6779">
        <v>76</v>
      </c>
      <c r="C6779" t="s">
        <v>16</v>
      </c>
      <c r="D6779" t="s">
        <v>8</v>
      </c>
      <c r="E6779" t="s">
        <v>12</v>
      </c>
      <c r="F6779" t="s">
        <v>10</v>
      </c>
      <c r="G6779">
        <v>1412</v>
      </c>
      <c r="H6779" t="str">
        <f t="shared" si="105"/>
        <v>Yuksek yas</v>
      </c>
    </row>
    <row r="6780" spans="1:8" x14ac:dyDescent="0.3">
      <c r="A6780">
        <v>206778</v>
      </c>
      <c r="B6780">
        <v>64</v>
      </c>
      <c r="C6780" t="s">
        <v>16</v>
      </c>
      <c r="D6780" t="s">
        <v>14</v>
      </c>
      <c r="E6780" t="s">
        <v>15</v>
      </c>
      <c r="F6780" t="s">
        <v>10</v>
      </c>
      <c r="G6780">
        <v>1900</v>
      </c>
      <c r="H6780" t="str">
        <f t="shared" si="105"/>
        <v>Yuksek yas</v>
      </c>
    </row>
    <row r="6781" spans="1:8" x14ac:dyDescent="0.3">
      <c r="A6781">
        <v>206779</v>
      </c>
      <c r="B6781">
        <v>73</v>
      </c>
      <c r="C6781" t="s">
        <v>13</v>
      </c>
      <c r="D6781" t="s">
        <v>17</v>
      </c>
      <c r="E6781" t="s">
        <v>15</v>
      </c>
      <c r="F6781" t="s">
        <v>10</v>
      </c>
      <c r="G6781">
        <v>1337</v>
      </c>
      <c r="H6781" t="str">
        <f t="shared" si="105"/>
        <v>Yuksek yas</v>
      </c>
    </row>
    <row r="6782" spans="1:8" x14ac:dyDescent="0.3">
      <c r="A6782">
        <v>206780</v>
      </c>
      <c r="B6782">
        <v>65</v>
      </c>
      <c r="C6782" t="s">
        <v>7</v>
      </c>
      <c r="D6782" t="s">
        <v>18</v>
      </c>
      <c r="E6782" t="s">
        <v>19</v>
      </c>
      <c r="F6782" t="s">
        <v>10</v>
      </c>
      <c r="G6782">
        <v>1962</v>
      </c>
      <c r="H6782" t="str">
        <f t="shared" si="105"/>
        <v>Yuksek yas</v>
      </c>
    </row>
    <row r="6783" spans="1:8" x14ac:dyDescent="0.3">
      <c r="A6783">
        <v>206781</v>
      </c>
      <c r="B6783">
        <v>44</v>
      </c>
      <c r="C6783" t="s">
        <v>13</v>
      </c>
      <c r="D6783" t="s">
        <v>14</v>
      </c>
      <c r="E6783" t="s">
        <v>15</v>
      </c>
      <c r="F6783" t="s">
        <v>10</v>
      </c>
      <c r="G6783">
        <v>1871</v>
      </c>
      <c r="H6783" t="str">
        <f t="shared" si="105"/>
        <v>Orta yas</v>
      </c>
    </row>
    <row r="6784" spans="1:8" x14ac:dyDescent="0.3">
      <c r="A6784">
        <v>206782</v>
      </c>
      <c r="B6784">
        <v>70</v>
      </c>
      <c r="C6784" t="s">
        <v>7</v>
      </c>
      <c r="D6784" t="s">
        <v>17</v>
      </c>
      <c r="E6784" t="s">
        <v>19</v>
      </c>
      <c r="F6784" t="s">
        <v>10</v>
      </c>
      <c r="G6784">
        <v>1330</v>
      </c>
      <c r="H6784" t="str">
        <f t="shared" si="105"/>
        <v>Yuksek yas</v>
      </c>
    </row>
    <row r="6785" spans="1:8" x14ac:dyDescent="0.3">
      <c r="A6785">
        <v>206783</v>
      </c>
      <c r="B6785">
        <v>40</v>
      </c>
      <c r="C6785" t="s">
        <v>7</v>
      </c>
      <c r="D6785" t="s">
        <v>8</v>
      </c>
      <c r="E6785" t="s">
        <v>12</v>
      </c>
      <c r="F6785" t="s">
        <v>10</v>
      </c>
      <c r="G6785">
        <v>1212</v>
      </c>
      <c r="H6785" t="str">
        <f t="shared" si="105"/>
        <v>Orta yas</v>
      </c>
    </row>
    <row r="6786" spans="1:8" x14ac:dyDescent="0.3">
      <c r="A6786">
        <v>206784</v>
      </c>
      <c r="B6786">
        <v>41</v>
      </c>
      <c r="C6786" t="s">
        <v>13</v>
      </c>
      <c r="D6786" t="s">
        <v>18</v>
      </c>
      <c r="E6786" t="s">
        <v>15</v>
      </c>
      <c r="F6786" t="s">
        <v>10</v>
      </c>
      <c r="G6786">
        <v>1989</v>
      </c>
      <c r="H6786" t="str">
        <f t="shared" ref="H6786:H6849" si="106">IF(B6786=0, "Bilinmir",
    IF(AND(B6786&gt;0, B6786&lt;35), "Kicik yas",
        IF(AND(B6786&gt;=35, B6786&lt;50), "Orta yas",
            "Yuksek yas"
        )
    )
)</f>
        <v>Orta yas</v>
      </c>
    </row>
    <row r="6787" spans="1:8" x14ac:dyDescent="0.3">
      <c r="A6787">
        <v>206785</v>
      </c>
      <c r="B6787">
        <v>0</v>
      </c>
      <c r="C6787" t="s">
        <v>16</v>
      </c>
      <c r="D6787" t="s">
        <v>8</v>
      </c>
      <c r="E6787" t="s">
        <v>15</v>
      </c>
      <c r="F6787" t="s">
        <v>10</v>
      </c>
      <c r="G6787">
        <v>1722</v>
      </c>
      <c r="H6787" t="str">
        <f t="shared" si="106"/>
        <v>Bilinmir</v>
      </c>
    </row>
    <row r="6788" spans="1:8" x14ac:dyDescent="0.3">
      <c r="A6788">
        <v>206786</v>
      </c>
      <c r="B6788">
        <v>52</v>
      </c>
      <c r="C6788" t="s">
        <v>13</v>
      </c>
      <c r="D6788" t="s">
        <v>21</v>
      </c>
      <c r="E6788" t="s">
        <v>12</v>
      </c>
      <c r="F6788" t="s">
        <v>10</v>
      </c>
      <c r="G6788">
        <v>1948</v>
      </c>
      <c r="H6788" t="str">
        <f t="shared" si="106"/>
        <v>Yuksek yas</v>
      </c>
    </row>
    <row r="6789" spans="1:8" x14ac:dyDescent="0.3">
      <c r="A6789">
        <v>206787</v>
      </c>
      <c r="B6789">
        <v>68</v>
      </c>
      <c r="C6789" t="s">
        <v>7</v>
      </c>
      <c r="D6789" t="s">
        <v>14</v>
      </c>
      <c r="E6789" t="s">
        <v>19</v>
      </c>
      <c r="F6789" t="s">
        <v>10</v>
      </c>
      <c r="G6789">
        <v>1344</v>
      </c>
      <c r="H6789" t="str">
        <f t="shared" si="106"/>
        <v>Yuksek yas</v>
      </c>
    </row>
    <row r="6790" spans="1:8" x14ac:dyDescent="0.3">
      <c r="A6790">
        <v>206788</v>
      </c>
      <c r="B6790">
        <v>37</v>
      </c>
      <c r="C6790" t="s">
        <v>13</v>
      </c>
      <c r="D6790" t="s">
        <v>18</v>
      </c>
      <c r="E6790" t="s">
        <v>19</v>
      </c>
      <c r="F6790" t="s">
        <v>10</v>
      </c>
      <c r="G6790">
        <v>1575</v>
      </c>
      <c r="H6790" t="str">
        <f t="shared" si="106"/>
        <v>Orta yas</v>
      </c>
    </row>
    <row r="6791" spans="1:8" x14ac:dyDescent="0.3">
      <c r="A6791">
        <v>206789</v>
      </c>
      <c r="B6791">
        <v>54</v>
      </c>
      <c r="C6791" t="s">
        <v>16</v>
      </c>
      <c r="D6791" t="s">
        <v>14</v>
      </c>
      <c r="E6791" t="s">
        <v>15</v>
      </c>
      <c r="F6791" t="s">
        <v>10</v>
      </c>
      <c r="G6791">
        <v>1546</v>
      </c>
      <c r="H6791" t="str">
        <f t="shared" si="106"/>
        <v>Yuksek yas</v>
      </c>
    </row>
    <row r="6792" spans="1:8" x14ac:dyDescent="0.3">
      <c r="A6792">
        <v>206790</v>
      </c>
      <c r="B6792">
        <v>59</v>
      </c>
      <c r="C6792" t="s">
        <v>16</v>
      </c>
      <c r="D6792" t="s">
        <v>17</v>
      </c>
      <c r="E6792" t="s">
        <v>12</v>
      </c>
      <c r="F6792" t="s">
        <v>10</v>
      </c>
      <c r="G6792">
        <v>1523</v>
      </c>
      <c r="H6792" t="str">
        <f t="shared" si="106"/>
        <v>Yuksek yas</v>
      </c>
    </row>
    <row r="6793" spans="1:8" x14ac:dyDescent="0.3">
      <c r="A6793">
        <v>206791</v>
      </c>
      <c r="B6793">
        <v>34</v>
      </c>
      <c r="C6793" t="s">
        <v>7</v>
      </c>
      <c r="D6793" t="s">
        <v>17</v>
      </c>
      <c r="E6793" t="s">
        <v>12</v>
      </c>
      <c r="F6793" t="s">
        <v>10</v>
      </c>
      <c r="G6793">
        <v>1942</v>
      </c>
      <c r="H6793" t="str">
        <f t="shared" si="106"/>
        <v>Kicik yas</v>
      </c>
    </row>
    <row r="6794" spans="1:8" x14ac:dyDescent="0.3">
      <c r="A6794">
        <v>206792</v>
      </c>
      <c r="B6794">
        <v>64</v>
      </c>
      <c r="C6794" t="s">
        <v>13</v>
      </c>
      <c r="D6794" t="s">
        <v>18</v>
      </c>
      <c r="E6794" t="s">
        <v>15</v>
      </c>
      <c r="F6794" t="s">
        <v>10</v>
      </c>
      <c r="G6794">
        <v>1345</v>
      </c>
      <c r="H6794" t="str">
        <f t="shared" si="106"/>
        <v>Yuksek yas</v>
      </c>
    </row>
    <row r="6795" spans="1:8" x14ac:dyDescent="0.3">
      <c r="A6795">
        <v>206793</v>
      </c>
      <c r="B6795">
        <v>48</v>
      </c>
      <c r="C6795" t="s">
        <v>16</v>
      </c>
      <c r="D6795" t="s">
        <v>17</v>
      </c>
      <c r="E6795" t="s">
        <v>9</v>
      </c>
      <c r="F6795" t="s">
        <v>10</v>
      </c>
      <c r="G6795">
        <v>1822</v>
      </c>
      <c r="H6795" t="str">
        <f t="shared" si="106"/>
        <v>Orta yas</v>
      </c>
    </row>
    <row r="6796" spans="1:8" x14ac:dyDescent="0.3">
      <c r="A6796">
        <v>206794</v>
      </c>
      <c r="B6796">
        <v>72</v>
      </c>
      <c r="C6796" t="s">
        <v>13</v>
      </c>
      <c r="D6796" t="s">
        <v>17</v>
      </c>
      <c r="E6796" t="s">
        <v>12</v>
      </c>
      <c r="F6796" t="s">
        <v>10</v>
      </c>
      <c r="G6796">
        <v>1247</v>
      </c>
      <c r="H6796" t="str">
        <f t="shared" si="106"/>
        <v>Yuksek yas</v>
      </c>
    </row>
    <row r="6797" spans="1:8" x14ac:dyDescent="0.3">
      <c r="A6797">
        <v>206795</v>
      </c>
      <c r="B6797">
        <v>74</v>
      </c>
      <c r="C6797" t="s">
        <v>16</v>
      </c>
      <c r="D6797" t="s">
        <v>17</v>
      </c>
      <c r="E6797" t="s">
        <v>12</v>
      </c>
      <c r="F6797" t="s">
        <v>10</v>
      </c>
      <c r="G6797">
        <v>1623</v>
      </c>
      <c r="H6797" t="str">
        <f t="shared" si="106"/>
        <v>Yuksek yas</v>
      </c>
    </row>
    <row r="6798" spans="1:8" x14ac:dyDescent="0.3">
      <c r="A6798">
        <v>206796</v>
      </c>
      <c r="B6798">
        <v>25</v>
      </c>
      <c r="C6798" t="s">
        <v>7</v>
      </c>
      <c r="D6798" t="s">
        <v>8</v>
      </c>
      <c r="E6798" t="s">
        <v>12</v>
      </c>
      <c r="F6798" t="s">
        <v>10</v>
      </c>
      <c r="G6798">
        <v>1324</v>
      </c>
      <c r="H6798" t="str">
        <f t="shared" si="106"/>
        <v>Kicik yas</v>
      </c>
    </row>
    <row r="6799" spans="1:8" x14ac:dyDescent="0.3">
      <c r="A6799">
        <v>206797</v>
      </c>
      <c r="B6799">
        <v>32</v>
      </c>
      <c r="C6799" t="s">
        <v>7</v>
      </c>
      <c r="D6799" t="s">
        <v>20</v>
      </c>
      <c r="E6799" t="s">
        <v>15</v>
      </c>
      <c r="F6799" t="s">
        <v>10</v>
      </c>
      <c r="G6799">
        <v>1466</v>
      </c>
      <c r="H6799" t="str">
        <f t="shared" si="106"/>
        <v>Kicik yas</v>
      </c>
    </row>
    <row r="6800" spans="1:8" x14ac:dyDescent="0.3">
      <c r="A6800">
        <v>206798</v>
      </c>
      <c r="B6800">
        <v>48</v>
      </c>
      <c r="C6800" t="s">
        <v>13</v>
      </c>
      <c r="D6800" t="s">
        <v>17</v>
      </c>
      <c r="E6800" t="s">
        <v>12</v>
      </c>
      <c r="F6800" t="s">
        <v>10</v>
      </c>
      <c r="G6800">
        <v>1090</v>
      </c>
      <c r="H6800" t="str">
        <f t="shared" si="106"/>
        <v>Orta yas</v>
      </c>
    </row>
    <row r="6801" spans="1:8" x14ac:dyDescent="0.3">
      <c r="A6801">
        <v>206799</v>
      </c>
      <c r="B6801">
        <v>70</v>
      </c>
      <c r="C6801" t="s">
        <v>7</v>
      </c>
      <c r="D6801" t="s">
        <v>17</v>
      </c>
      <c r="E6801" t="s">
        <v>19</v>
      </c>
      <c r="F6801" t="s">
        <v>10</v>
      </c>
      <c r="G6801">
        <v>1293</v>
      </c>
      <c r="H6801" t="str">
        <f t="shared" si="106"/>
        <v>Yuksek yas</v>
      </c>
    </row>
    <row r="6802" spans="1:8" x14ac:dyDescent="0.3">
      <c r="A6802">
        <v>206800</v>
      </c>
      <c r="B6802">
        <v>47</v>
      </c>
      <c r="C6802" t="s">
        <v>16</v>
      </c>
      <c r="D6802" t="s">
        <v>17</v>
      </c>
      <c r="E6802" t="s">
        <v>9</v>
      </c>
      <c r="F6802" t="s">
        <v>10</v>
      </c>
      <c r="G6802">
        <v>1540</v>
      </c>
      <c r="H6802" t="str">
        <f t="shared" si="106"/>
        <v>Orta yas</v>
      </c>
    </row>
    <row r="6803" spans="1:8" x14ac:dyDescent="0.3">
      <c r="A6803">
        <v>206801</v>
      </c>
      <c r="B6803">
        <v>63</v>
      </c>
      <c r="C6803" t="s">
        <v>7</v>
      </c>
      <c r="D6803" t="s">
        <v>17</v>
      </c>
      <c r="E6803" t="s">
        <v>12</v>
      </c>
      <c r="F6803" t="s">
        <v>10</v>
      </c>
      <c r="G6803">
        <v>1523</v>
      </c>
      <c r="H6803" t="str">
        <f t="shared" si="106"/>
        <v>Yuksek yas</v>
      </c>
    </row>
    <row r="6804" spans="1:8" x14ac:dyDescent="0.3">
      <c r="A6804">
        <v>206802</v>
      </c>
      <c r="B6804">
        <v>37</v>
      </c>
      <c r="C6804" t="s">
        <v>16</v>
      </c>
      <c r="D6804" t="s">
        <v>21</v>
      </c>
      <c r="E6804" t="s">
        <v>15</v>
      </c>
      <c r="F6804" t="s">
        <v>10</v>
      </c>
      <c r="G6804">
        <v>1658</v>
      </c>
      <c r="H6804" t="str">
        <f t="shared" si="106"/>
        <v>Orta yas</v>
      </c>
    </row>
    <row r="6805" spans="1:8" x14ac:dyDescent="0.3">
      <c r="A6805">
        <v>206803</v>
      </c>
      <c r="B6805">
        <v>77</v>
      </c>
      <c r="C6805" t="s">
        <v>16</v>
      </c>
      <c r="D6805" t="s">
        <v>8</v>
      </c>
      <c r="E6805" t="s">
        <v>12</v>
      </c>
      <c r="F6805" t="s">
        <v>10</v>
      </c>
      <c r="G6805">
        <v>1648</v>
      </c>
      <c r="H6805" t="str">
        <f t="shared" si="106"/>
        <v>Yuksek yas</v>
      </c>
    </row>
    <row r="6806" spans="1:8" x14ac:dyDescent="0.3">
      <c r="A6806">
        <v>206804</v>
      </c>
      <c r="B6806">
        <v>56</v>
      </c>
      <c r="C6806" t="s">
        <v>7</v>
      </c>
      <c r="D6806" t="s">
        <v>17</v>
      </c>
      <c r="E6806" t="s">
        <v>15</v>
      </c>
      <c r="F6806" t="s">
        <v>10</v>
      </c>
      <c r="G6806">
        <v>1849</v>
      </c>
      <c r="H6806" t="str">
        <f t="shared" si="106"/>
        <v>Yuksek yas</v>
      </c>
    </row>
    <row r="6807" spans="1:8" x14ac:dyDescent="0.3">
      <c r="A6807">
        <v>206805</v>
      </c>
      <c r="B6807">
        <v>70</v>
      </c>
      <c r="C6807" t="s">
        <v>16</v>
      </c>
      <c r="D6807" t="s">
        <v>20</v>
      </c>
      <c r="E6807" t="s">
        <v>19</v>
      </c>
      <c r="F6807" t="s">
        <v>10</v>
      </c>
      <c r="G6807">
        <v>1668</v>
      </c>
      <c r="H6807" t="str">
        <f t="shared" si="106"/>
        <v>Yuksek yas</v>
      </c>
    </row>
    <row r="6808" spans="1:8" x14ac:dyDescent="0.3">
      <c r="A6808">
        <v>206806</v>
      </c>
      <c r="B6808">
        <v>0</v>
      </c>
      <c r="C6808" t="s">
        <v>11</v>
      </c>
      <c r="D6808" t="s">
        <v>20</v>
      </c>
      <c r="E6808" t="s">
        <v>19</v>
      </c>
      <c r="F6808" t="s">
        <v>10</v>
      </c>
      <c r="G6808">
        <v>1258</v>
      </c>
      <c r="H6808" t="str">
        <f t="shared" si="106"/>
        <v>Bilinmir</v>
      </c>
    </row>
    <row r="6809" spans="1:8" x14ac:dyDescent="0.3">
      <c r="A6809">
        <v>206807</v>
      </c>
      <c r="B6809">
        <v>29</v>
      </c>
      <c r="C6809" t="s">
        <v>13</v>
      </c>
      <c r="D6809" t="s">
        <v>8</v>
      </c>
      <c r="E6809" t="s">
        <v>9</v>
      </c>
      <c r="F6809" t="s">
        <v>10</v>
      </c>
      <c r="G6809">
        <v>1086</v>
      </c>
      <c r="H6809" t="str">
        <f t="shared" si="106"/>
        <v>Kicik yas</v>
      </c>
    </row>
    <row r="6810" spans="1:8" x14ac:dyDescent="0.3">
      <c r="A6810">
        <v>206808</v>
      </c>
      <c r="B6810">
        <v>66</v>
      </c>
      <c r="C6810" t="s">
        <v>13</v>
      </c>
      <c r="D6810" t="s">
        <v>18</v>
      </c>
      <c r="E6810" t="s">
        <v>12</v>
      </c>
      <c r="F6810" t="s">
        <v>10</v>
      </c>
      <c r="G6810">
        <v>1157</v>
      </c>
      <c r="H6810" t="str">
        <f t="shared" si="106"/>
        <v>Yuksek yas</v>
      </c>
    </row>
    <row r="6811" spans="1:8" x14ac:dyDescent="0.3">
      <c r="A6811">
        <v>206809</v>
      </c>
      <c r="B6811">
        <v>34</v>
      </c>
      <c r="C6811" t="s">
        <v>13</v>
      </c>
      <c r="D6811" t="s">
        <v>14</v>
      </c>
      <c r="E6811" t="s">
        <v>12</v>
      </c>
      <c r="F6811" t="s">
        <v>10</v>
      </c>
      <c r="G6811">
        <v>1493</v>
      </c>
      <c r="H6811" t="str">
        <f t="shared" si="106"/>
        <v>Kicik yas</v>
      </c>
    </row>
    <row r="6812" spans="1:8" x14ac:dyDescent="0.3">
      <c r="A6812">
        <v>206810</v>
      </c>
      <c r="B6812">
        <v>59</v>
      </c>
      <c r="C6812" t="s">
        <v>7</v>
      </c>
      <c r="D6812" t="s">
        <v>18</v>
      </c>
      <c r="E6812" t="s">
        <v>12</v>
      </c>
      <c r="F6812" t="s">
        <v>10</v>
      </c>
      <c r="G6812">
        <v>1185</v>
      </c>
      <c r="H6812" t="str">
        <f t="shared" si="106"/>
        <v>Yuksek yas</v>
      </c>
    </row>
    <row r="6813" spans="1:8" x14ac:dyDescent="0.3">
      <c r="A6813">
        <v>206811</v>
      </c>
      <c r="B6813">
        <v>47</v>
      </c>
      <c r="C6813" t="s">
        <v>13</v>
      </c>
      <c r="D6813" t="s">
        <v>14</v>
      </c>
      <c r="E6813" t="s">
        <v>15</v>
      </c>
      <c r="F6813" t="s">
        <v>10</v>
      </c>
      <c r="G6813">
        <v>1343</v>
      </c>
      <c r="H6813" t="str">
        <f t="shared" si="106"/>
        <v>Orta yas</v>
      </c>
    </row>
    <row r="6814" spans="1:8" x14ac:dyDescent="0.3">
      <c r="A6814">
        <v>206812</v>
      </c>
      <c r="B6814">
        <v>46</v>
      </c>
      <c r="C6814" t="s">
        <v>16</v>
      </c>
      <c r="D6814" t="s">
        <v>14</v>
      </c>
      <c r="E6814" t="s">
        <v>19</v>
      </c>
      <c r="F6814" t="s">
        <v>10</v>
      </c>
      <c r="G6814">
        <v>1820</v>
      </c>
      <c r="H6814" t="str">
        <f t="shared" si="106"/>
        <v>Orta yas</v>
      </c>
    </row>
    <row r="6815" spans="1:8" x14ac:dyDescent="0.3">
      <c r="A6815">
        <v>206813</v>
      </c>
      <c r="B6815">
        <v>36</v>
      </c>
      <c r="C6815" t="s">
        <v>7</v>
      </c>
      <c r="D6815" t="s">
        <v>20</v>
      </c>
      <c r="E6815" t="s">
        <v>19</v>
      </c>
      <c r="F6815" t="s">
        <v>10</v>
      </c>
      <c r="G6815">
        <v>1868</v>
      </c>
      <c r="H6815" t="str">
        <f t="shared" si="106"/>
        <v>Orta yas</v>
      </c>
    </row>
    <row r="6816" spans="1:8" x14ac:dyDescent="0.3">
      <c r="A6816">
        <v>206814</v>
      </c>
      <c r="B6816">
        <v>0</v>
      </c>
      <c r="C6816" t="s">
        <v>7</v>
      </c>
      <c r="D6816" t="s">
        <v>17</v>
      </c>
      <c r="E6816" t="s">
        <v>19</v>
      </c>
      <c r="F6816" t="s">
        <v>10</v>
      </c>
      <c r="G6816">
        <v>1740</v>
      </c>
      <c r="H6816" t="str">
        <f t="shared" si="106"/>
        <v>Bilinmir</v>
      </c>
    </row>
    <row r="6817" spans="1:8" x14ac:dyDescent="0.3">
      <c r="A6817">
        <v>206815</v>
      </c>
      <c r="B6817">
        <v>28</v>
      </c>
      <c r="C6817" t="s">
        <v>7</v>
      </c>
      <c r="D6817" t="s">
        <v>14</v>
      </c>
      <c r="E6817" t="s">
        <v>9</v>
      </c>
      <c r="F6817" t="s">
        <v>10</v>
      </c>
      <c r="G6817">
        <v>1515</v>
      </c>
      <c r="H6817" t="str">
        <f t="shared" si="106"/>
        <v>Kicik yas</v>
      </c>
    </row>
    <row r="6818" spans="1:8" x14ac:dyDescent="0.3">
      <c r="A6818">
        <v>206816</v>
      </c>
      <c r="B6818">
        <v>51</v>
      </c>
      <c r="C6818" t="s">
        <v>7</v>
      </c>
      <c r="D6818" t="s">
        <v>18</v>
      </c>
      <c r="E6818" t="s">
        <v>12</v>
      </c>
      <c r="F6818" t="s">
        <v>10</v>
      </c>
      <c r="G6818">
        <v>1568</v>
      </c>
      <c r="H6818" t="str">
        <f t="shared" si="106"/>
        <v>Yuksek yas</v>
      </c>
    </row>
    <row r="6819" spans="1:8" x14ac:dyDescent="0.3">
      <c r="A6819">
        <v>206817</v>
      </c>
      <c r="B6819">
        <v>67</v>
      </c>
      <c r="C6819" t="s">
        <v>16</v>
      </c>
      <c r="D6819" t="s">
        <v>17</v>
      </c>
      <c r="E6819" t="s">
        <v>12</v>
      </c>
      <c r="F6819" t="s">
        <v>10</v>
      </c>
      <c r="G6819">
        <v>1949</v>
      </c>
      <c r="H6819" t="str">
        <f t="shared" si="106"/>
        <v>Yuksek yas</v>
      </c>
    </row>
    <row r="6820" spans="1:8" x14ac:dyDescent="0.3">
      <c r="A6820">
        <v>206818</v>
      </c>
      <c r="B6820">
        <v>24</v>
      </c>
      <c r="C6820" t="s">
        <v>16</v>
      </c>
      <c r="D6820" t="s">
        <v>17</v>
      </c>
      <c r="E6820" t="s">
        <v>19</v>
      </c>
      <c r="F6820" t="s">
        <v>10</v>
      </c>
      <c r="G6820">
        <v>1508</v>
      </c>
      <c r="H6820" t="str">
        <f t="shared" si="106"/>
        <v>Kicik yas</v>
      </c>
    </row>
    <row r="6821" spans="1:8" x14ac:dyDescent="0.3">
      <c r="A6821">
        <v>206819</v>
      </c>
      <c r="B6821">
        <v>61</v>
      </c>
      <c r="C6821" t="s">
        <v>13</v>
      </c>
      <c r="D6821" t="s">
        <v>14</v>
      </c>
      <c r="E6821" t="s">
        <v>12</v>
      </c>
      <c r="F6821" t="s">
        <v>10</v>
      </c>
      <c r="G6821">
        <v>1539</v>
      </c>
      <c r="H6821" t="str">
        <f t="shared" si="106"/>
        <v>Yuksek yas</v>
      </c>
    </row>
    <row r="6822" spans="1:8" x14ac:dyDescent="0.3">
      <c r="A6822">
        <v>206820</v>
      </c>
      <c r="B6822">
        <v>75</v>
      </c>
      <c r="C6822" t="s">
        <v>7</v>
      </c>
      <c r="D6822" t="s">
        <v>14</v>
      </c>
      <c r="E6822" t="s">
        <v>15</v>
      </c>
      <c r="F6822" t="s">
        <v>10</v>
      </c>
      <c r="G6822">
        <v>1015</v>
      </c>
      <c r="H6822" t="str">
        <f t="shared" si="106"/>
        <v>Yuksek yas</v>
      </c>
    </row>
    <row r="6823" spans="1:8" x14ac:dyDescent="0.3">
      <c r="A6823">
        <v>206821</v>
      </c>
      <c r="B6823">
        <v>51</v>
      </c>
      <c r="C6823" t="s">
        <v>13</v>
      </c>
      <c r="D6823" t="s">
        <v>14</v>
      </c>
      <c r="E6823" t="s">
        <v>12</v>
      </c>
      <c r="F6823" t="s">
        <v>10</v>
      </c>
      <c r="G6823">
        <v>1524</v>
      </c>
      <c r="H6823" t="str">
        <f t="shared" si="106"/>
        <v>Yuksek yas</v>
      </c>
    </row>
    <row r="6824" spans="1:8" x14ac:dyDescent="0.3">
      <c r="A6824">
        <v>206822</v>
      </c>
      <c r="B6824">
        <v>76</v>
      </c>
      <c r="C6824" t="s">
        <v>16</v>
      </c>
      <c r="D6824" t="s">
        <v>14</v>
      </c>
      <c r="E6824" t="s">
        <v>15</v>
      </c>
      <c r="F6824" t="s">
        <v>10</v>
      </c>
      <c r="G6824">
        <v>1199</v>
      </c>
      <c r="H6824" t="str">
        <f t="shared" si="106"/>
        <v>Yuksek yas</v>
      </c>
    </row>
    <row r="6825" spans="1:8" x14ac:dyDescent="0.3">
      <c r="A6825">
        <v>206823</v>
      </c>
      <c r="B6825">
        <v>37</v>
      </c>
      <c r="C6825" t="s">
        <v>7</v>
      </c>
      <c r="D6825" t="s">
        <v>21</v>
      </c>
      <c r="E6825" t="s">
        <v>9</v>
      </c>
      <c r="F6825" t="s">
        <v>10</v>
      </c>
      <c r="G6825">
        <v>1183</v>
      </c>
      <c r="H6825" t="str">
        <f t="shared" si="106"/>
        <v>Orta yas</v>
      </c>
    </row>
    <row r="6826" spans="1:8" x14ac:dyDescent="0.3">
      <c r="A6826">
        <v>206824</v>
      </c>
      <c r="B6826">
        <v>67</v>
      </c>
      <c r="C6826" t="s">
        <v>16</v>
      </c>
      <c r="D6826" t="s">
        <v>18</v>
      </c>
      <c r="E6826" t="s">
        <v>12</v>
      </c>
      <c r="F6826" t="s">
        <v>10</v>
      </c>
      <c r="G6826">
        <v>1308</v>
      </c>
      <c r="H6826" t="str">
        <f t="shared" si="106"/>
        <v>Yuksek yas</v>
      </c>
    </row>
    <row r="6827" spans="1:8" x14ac:dyDescent="0.3">
      <c r="A6827">
        <v>206825</v>
      </c>
      <c r="B6827">
        <v>55</v>
      </c>
      <c r="C6827" t="s">
        <v>13</v>
      </c>
      <c r="D6827" t="s">
        <v>17</v>
      </c>
      <c r="E6827" t="s">
        <v>9</v>
      </c>
      <c r="F6827" t="s">
        <v>10</v>
      </c>
      <c r="G6827">
        <v>1815</v>
      </c>
      <c r="H6827" t="str">
        <f t="shared" si="106"/>
        <v>Yuksek yas</v>
      </c>
    </row>
    <row r="6828" spans="1:8" x14ac:dyDescent="0.3">
      <c r="A6828">
        <v>206826</v>
      </c>
      <c r="B6828">
        <v>41</v>
      </c>
      <c r="C6828" t="s">
        <v>16</v>
      </c>
      <c r="D6828" t="s">
        <v>21</v>
      </c>
      <c r="E6828" t="s">
        <v>19</v>
      </c>
      <c r="F6828" t="s">
        <v>10</v>
      </c>
      <c r="G6828">
        <v>1507</v>
      </c>
      <c r="H6828" t="str">
        <f t="shared" si="106"/>
        <v>Orta yas</v>
      </c>
    </row>
    <row r="6829" spans="1:8" x14ac:dyDescent="0.3">
      <c r="A6829">
        <v>206827</v>
      </c>
      <c r="B6829">
        <v>0</v>
      </c>
      <c r="C6829" t="s">
        <v>7</v>
      </c>
      <c r="D6829" t="s">
        <v>8</v>
      </c>
      <c r="E6829" t="s">
        <v>12</v>
      </c>
      <c r="F6829" t="s">
        <v>10</v>
      </c>
      <c r="G6829">
        <v>1280</v>
      </c>
      <c r="H6829" t="str">
        <f t="shared" si="106"/>
        <v>Bilinmir</v>
      </c>
    </row>
    <row r="6830" spans="1:8" x14ac:dyDescent="0.3">
      <c r="A6830">
        <v>206828</v>
      </c>
      <c r="B6830">
        <v>49</v>
      </c>
      <c r="C6830" t="s">
        <v>7</v>
      </c>
      <c r="D6830" t="s">
        <v>8</v>
      </c>
      <c r="E6830" t="s">
        <v>9</v>
      </c>
      <c r="F6830" t="s">
        <v>10</v>
      </c>
      <c r="G6830">
        <v>1833</v>
      </c>
      <c r="H6830" t="str">
        <f t="shared" si="106"/>
        <v>Orta yas</v>
      </c>
    </row>
    <row r="6831" spans="1:8" x14ac:dyDescent="0.3">
      <c r="A6831">
        <v>206829</v>
      </c>
      <c r="B6831">
        <v>69</v>
      </c>
      <c r="C6831" t="s">
        <v>13</v>
      </c>
      <c r="D6831" t="s">
        <v>18</v>
      </c>
      <c r="E6831" t="s">
        <v>12</v>
      </c>
      <c r="F6831" t="s">
        <v>10</v>
      </c>
      <c r="G6831">
        <v>1157</v>
      </c>
      <c r="H6831" t="str">
        <f t="shared" si="106"/>
        <v>Yuksek yas</v>
      </c>
    </row>
    <row r="6832" spans="1:8" x14ac:dyDescent="0.3">
      <c r="A6832">
        <v>206830</v>
      </c>
      <c r="B6832">
        <v>32</v>
      </c>
      <c r="C6832" t="s">
        <v>7</v>
      </c>
      <c r="D6832" t="s">
        <v>18</v>
      </c>
      <c r="E6832" t="s">
        <v>19</v>
      </c>
      <c r="F6832" t="s">
        <v>10</v>
      </c>
      <c r="G6832">
        <v>1359</v>
      </c>
      <c r="H6832" t="str">
        <f t="shared" si="106"/>
        <v>Kicik yas</v>
      </c>
    </row>
    <row r="6833" spans="1:8" x14ac:dyDescent="0.3">
      <c r="A6833">
        <v>206831</v>
      </c>
      <c r="B6833">
        <v>54</v>
      </c>
      <c r="C6833" t="s">
        <v>16</v>
      </c>
      <c r="D6833" t="s">
        <v>20</v>
      </c>
      <c r="E6833" t="s">
        <v>19</v>
      </c>
      <c r="F6833" t="s">
        <v>10</v>
      </c>
      <c r="G6833">
        <v>1258</v>
      </c>
      <c r="H6833" t="str">
        <f t="shared" si="106"/>
        <v>Yuksek yas</v>
      </c>
    </row>
    <row r="6834" spans="1:8" x14ac:dyDescent="0.3">
      <c r="A6834">
        <v>206832</v>
      </c>
      <c r="B6834">
        <v>0</v>
      </c>
      <c r="C6834" t="s">
        <v>16</v>
      </c>
      <c r="D6834" t="s">
        <v>17</v>
      </c>
      <c r="E6834" t="s">
        <v>9</v>
      </c>
      <c r="F6834" t="s">
        <v>10</v>
      </c>
      <c r="G6834">
        <v>1918</v>
      </c>
      <c r="H6834" t="str">
        <f t="shared" si="106"/>
        <v>Bilinmir</v>
      </c>
    </row>
    <row r="6835" spans="1:8" x14ac:dyDescent="0.3">
      <c r="A6835">
        <v>206833</v>
      </c>
      <c r="B6835">
        <v>20</v>
      </c>
      <c r="C6835" t="s">
        <v>16</v>
      </c>
      <c r="D6835" t="s">
        <v>20</v>
      </c>
      <c r="E6835" t="s">
        <v>12</v>
      </c>
      <c r="F6835" t="s">
        <v>10</v>
      </c>
      <c r="G6835">
        <v>1156</v>
      </c>
      <c r="H6835" t="str">
        <f t="shared" si="106"/>
        <v>Kicik yas</v>
      </c>
    </row>
    <row r="6836" spans="1:8" x14ac:dyDescent="0.3">
      <c r="A6836">
        <v>206834</v>
      </c>
      <c r="B6836">
        <v>54</v>
      </c>
      <c r="C6836" t="s">
        <v>16</v>
      </c>
      <c r="D6836" t="s">
        <v>20</v>
      </c>
      <c r="E6836" t="s">
        <v>15</v>
      </c>
      <c r="F6836" t="s">
        <v>10</v>
      </c>
      <c r="G6836">
        <v>1424</v>
      </c>
      <c r="H6836" t="str">
        <f t="shared" si="106"/>
        <v>Yuksek yas</v>
      </c>
    </row>
    <row r="6837" spans="1:8" x14ac:dyDescent="0.3">
      <c r="A6837">
        <v>206835</v>
      </c>
      <c r="B6837">
        <v>79</v>
      </c>
      <c r="C6837" t="s">
        <v>13</v>
      </c>
      <c r="D6837" t="s">
        <v>8</v>
      </c>
      <c r="E6837" t="s">
        <v>15</v>
      </c>
      <c r="F6837" t="s">
        <v>10</v>
      </c>
      <c r="G6837">
        <v>1605</v>
      </c>
      <c r="H6837" t="str">
        <f t="shared" si="106"/>
        <v>Yuksek yas</v>
      </c>
    </row>
    <row r="6838" spans="1:8" x14ac:dyDescent="0.3">
      <c r="A6838">
        <v>206836</v>
      </c>
      <c r="B6838">
        <v>74</v>
      </c>
      <c r="C6838" t="s">
        <v>16</v>
      </c>
      <c r="D6838" t="s">
        <v>20</v>
      </c>
      <c r="E6838" t="s">
        <v>19</v>
      </c>
      <c r="F6838" t="s">
        <v>10</v>
      </c>
      <c r="G6838">
        <v>1778</v>
      </c>
      <c r="H6838" t="str">
        <f t="shared" si="106"/>
        <v>Yuksek yas</v>
      </c>
    </row>
    <row r="6839" spans="1:8" x14ac:dyDescent="0.3">
      <c r="A6839">
        <v>206837</v>
      </c>
      <c r="B6839">
        <v>57</v>
      </c>
      <c r="C6839" t="s">
        <v>13</v>
      </c>
      <c r="D6839" t="s">
        <v>14</v>
      </c>
      <c r="E6839" t="s">
        <v>19</v>
      </c>
      <c r="F6839" t="s">
        <v>10</v>
      </c>
      <c r="G6839">
        <v>1020</v>
      </c>
      <c r="H6839" t="str">
        <f t="shared" si="106"/>
        <v>Yuksek yas</v>
      </c>
    </row>
    <row r="6840" spans="1:8" x14ac:dyDescent="0.3">
      <c r="A6840">
        <v>206838</v>
      </c>
      <c r="B6840">
        <v>25</v>
      </c>
      <c r="C6840" t="s">
        <v>16</v>
      </c>
      <c r="D6840" t="s">
        <v>18</v>
      </c>
      <c r="E6840" t="s">
        <v>9</v>
      </c>
      <c r="F6840" t="s">
        <v>10</v>
      </c>
      <c r="G6840">
        <v>1638</v>
      </c>
      <c r="H6840" t="str">
        <f t="shared" si="106"/>
        <v>Kicik yas</v>
      </c>
    </row>
    <row r="6841" spans="1:8" x14ac:dyDescent="0.3">
      <c r="A6841">
        <v>206839</v>
      </c>
      <c r="B6841">
        <v>57</v>
      </c>
      <c r="C6841" t="s">
        <v>13</v>
      </c>
      <c r="D6841" t="s">
        <v>21</v>
      </c>
      <c r="E6841" t="s">
        <v>12</v>
      </c>
      <c r="F6841" t="s">
        <v>10</v>
      </c>
      <c r="G6841">
        <v>1346</v>
      </c>
      <c r="H6841" t="str">
        <f t="shared" si="106"/>
        <v>Yuksek yas</v>
      </c>
    </row>
    <row r="6842" spans="1:8" x14ac:dyDescent="0.3">
      <c r="A6842">
        <v>206840</v>
      </c>
      <c r="B6842">
        <v>61</v>
      </c>
      <c r="C6842" t="s">
        <v>16</v>
      </c>
      <c r="D6842" t="s">
        <v>17</v>
      </c>
      <c r="E6842" t="s">
        <v>12</v>
      </c>
      <c r="F6842" t="s">
        <v>10</v>
      </c>
      <c r="G6842">
        <v>1919</v>
      </c>
      <c r="H6842" t="str">
        <f t="shared" si="106"/>
        <v>Yuksek yas</v>
      </c>
    </row>
    <row r="6843" spans="1:8" x14ac:dyDescent="0.3">
      <c r="A6843">
        <v>206841</v>
      </c>
      <c r="B6843">
        <v>73</v>
      </c>
      <c r="C6843" t="s">
        <v>11</v>
      </c>
      <c r="D6843" t="s">
        <v>8</v>
      </c>
      <c r="E6843" t="s">
        <v>12</v>
      </c>
      <c r="F6843" t="s">
        <v>10</v>
      </c>
      <c r="G6843">
        <v>1862</v>
      </c>
      <c r="H6843" t="str">
        <f t="shared" si="106"/>
        <v>Yuksek yas</v>
      </c>
    </row>
    <row r="6844" spans="1:8" x14ac:dyDescent="0.3">
      <c r="A6844">
        <v>206842</v>
      </c>
      <c r="B6844">
        <v>40</v>
      </c>
      <c r="C6844" t="s">
        <v>13</v>
      </c>
      <c r="D6844" t="s">
        <v>18</v>
      </c>
      <c r="E6844" t="s">
        <v>19</v>
      </c>
      <c r="F6844" t="s">
        <v>10</v>
      </c>
      <c r="G6844">
        <v>1349</v>
      </c>
      <c r="H6844" t="str">
        <f t="shared" si="106"/>
        <v>Orta yas</v>
      </c>
    </row>
    <row r="6845" spans="1:8" x14ac:dyDescent="0.3">
      <c r="A6845">
        <v>206843</v>
      </c>
      <c r="B6845">
        <v>57</v>
      </c>
      <c r="C6845" t="s">
        <v>7</v>
      </c>
      <c r="D6845" t="s">
        <v>21</v>
      </c>
      <c r="E6845" t="s">
        <v>19</v>
      </c>
      <c r="F6845" t="s">
        <v>10</v>
      </c>
      <c r="G6845">
        <v>1960</v>
      </c>
      <c r="H6845" t="str">
        <f t="shared" si="106"/>
        <v>Yuksek yas</v>
      </c>
    </row>
    <row r="6846" spans="1:8" x14ac:dyDescent="0.3">
      <c r="A6846">
        <v>206844</v>
      </c>
      <c r="B6846">
        <v>28</v>
      </c>
      <c r="C6846" t="s">
        <v>7</v>
      </c>
      <c r="D6846" t="s">
        <v>20</v>
      </c>
      <c r="E6846" t="s">
        <v>12</v>
      </c>
      <c r="F6846" t="s">
        <v>10</v>
      </c>
      <c r="G6846">
        <v>1384</v>
      </c>
      <c r="H6846" t="str">
        <f t="shared" si="106"/>
        <v>Kicik yas</v>
      </c>
    </row>
    <row r="6847" spans="1:8" x14ac:dyDescent="0.3">
      <c r="A6847">
        <v>206845</v>
      </c>
      <c r="B6847">
        <v>63</v>
      </c>
      <c r="C6847" t="s">
        <v>7</v>
      </c>
      <c r="D6847" t="s">
        <v>8</v>
      </c>
      <c r="E6847" t="s">
        <v>12</v>
      </c>
      <c r="F6847" t="s">
        <v>10</v>
      </c>
      <c r="G6847">
        <v>1437</v>
      </c>
      <c r="H6847" t="str">
        <f t="shared" si="106"/>
        <v>Yuksek yas</v>
      </c>
    </row>
    <row r="6848" spans="1:8" x14ac:dyDescent="0.3">
      <c r="A6848">
        <v>206846</v>
      </c>
      <c r="B6848">
        <v>25</v>
      </c>
      <c r="C6848" t="s">
        <v>13</v>
      </c>
      <c r="D6848" t="s">
        <v>8</v>
      </c>
      <c r="E6848" t="s">
        <v>19</v>
      </c>
      <c r="F6848" t="s">
        <v>10</v>
      </c>
      <c r="G6848">
        <v>1455</v>
      </c>
      <c r="H6848" t="str">
        <f t="shared" si="106"/>
        <v>Kicik yas</v>
      </c>
    </row>
    <row r="6849" spans="1:8" x14ac:dyDescent="0.3">
      <c r="A6849">
        <v>206847</v>
      </c>
      <c r="B6849">
        <v>46</v>
      </c>
      <c r="C6849" t="s">
        <v>7</v>
      </c>
      <c r="D6849" t="s">
        <v>17</v>
      </c>
      <c r="E6849" t="s">
        <v>12</v>
      </c>
      <c r="F6849" t="s">
        <v>10</v>
      </c>
      <c r="G6849">
        <v>1623</v>
      </c>
      <c r="H6849" t="str">
        <f t="shared" si="106"/>
        <v>Orta yas</v>
      </c>
    </row>
    <row r="6850" spans="1:8" x14ac:dyDescent="0.3">
      <c r="A6850">
        <v>206848</v>
      </c>
      <c r="B6850">
        <v>0</v>
      </c>
      <c r="C6850" t="s">
        <v>7</v>
      </c>
      <c r="D6850" t="s">
        <v>17</v>
      </c>
      <c r="E6850" t="s">
        <v>19</v>
      </c>
      <c r="F6850" t="s">
        <v>10</v>
      </c>
      <c r="G6850">
        <v>1745</v>
      </c>
      <c r="H6850" t="str">
        <f t="shared" ref="H6850:H6913" si="107">IF(B6850=0, "Bilinmir",
    IF(AND(B6850&gt;0, B6850&lt;35), "Kicik yas",
        IF(AND(B6850&gt;=35, B6850&lt;50), "Orta yas",
            "Yuksek yas"
        )
    )
)</f>
        <v>Bilinmir</v>
      </c>
    </row>
    <row r="6851" spans="1:8" x14ac:dyDescent="0.3">
      <c r="A6851">
        <v>206849</v>
      </c>
      <c r="B6851">
        <v>73</v>
      </c>
      <c r="C6851" t="s">
        <v>11</v>
      </c>
      <c r="D6851" t="s">
        <v>18</v>
      </c>
      <c r="E6851" t="s">
        <v>15</v>
      </c>
      <c r="F6851" t="s">
        <v>10</v>
      </c>
      <c r="G6851">
        <v>1545</v>
      </c>
      <c r="H6851" t="str">
        <f t="shared" si="107"/>
        <v>Yuksek yas</v>
      </c>
    </row>
    <row r="6852" spans="1:8" x14ac:dyDescent="0.3">
      <c r="A6852">
        <v>206850</v>
      </c>
      <c r="B6852">
        <v>77</v>
      </c>
      <c r="C6852" t="s">
        <v>7</v>
      </c>
      <c r="D6852" t="s">
        <v>21</v>
      </c>
      <c r="E6852" t="s">
        <v>15</v>
      </c>
      <c r="F6852" t="s">
        <v>10</v>
      </c>
      <c r="G6852">
        <v>1079</v>
      </c>
      <c r="H6852" t="str">
        <f t="shared" si="107"/>
        <v>Yuksek yas</v>
      </c>
    </row>
    <row r="6853" spans="1:8" x14ac:dyDescent="0.3">
      <c r="A6853">
        <v>206851</v>
      </c>
      <c r="B6853">
        <v>27</v>
      </c>
      <c r="C6853" t="s">
        <v>7</v>
      </c>
      <c r="D6853" t="s">
        <v>21</v>
      </c>
      <c r="E6853" t="s">
        <v>15</v>
      </c>
      <c r="F6853" t="s">
        <v>10</v>
      </c>
      <c r="G6853">
        <v>1986</v>
      </c>
      <c r="H6853" t="str">
        <f t="shared" si="107"/>
        <v>Kicik yas</v>
      </c>
    </row>
    <row r="6854" spans="1:8" x14ac:dyDescent="0.3">
      <c r="A6854">
        <v>206852</v>
      </c>
      <c r="B6854">
        <v>56</v>
      </c>
      <c r="C6854" t="s">
        <v>7</v>
      </c>
      <c r="D6854" t="s">
        <v>17</v>
      </c>
      <c r="E6854" t="s">
        <v>12</v>
      </c>
      <c r="F6854" t="s">
        <v>10</v>
      </c>
      <c r="G6854">
        <v>1451</v>
      </c>
      <c r="H6854" t="str">
        <f t="shared" si="107"/>
        <v>Yuksek yas</v>
      </c>
    </row>
    <row r="6855" spans="1:8" x14ac:dyDescent="0.3">
      <c r="A6855">
        <v>206853</v>
      </c>
      <c r="B6855">
        <v>45</v>
      </c>
      <c r="C6855" t="s">
        <v>13</v>
      </c>
      <c r="D6855" t="s">
        <v>20</v>
      </c>
      <c r="E6855" t="s">
        <v>12</v>
      </c>
      <c r="F6855" t="s">
        <v>10</v>
      </c>
      <c r="G6855">
        <v>1594</v>
      </c>
      <c r="H6855" t="str">
        <f t="shared" si="107"/>
        <v>Orta yas</v>
      </c>
    </row>
    <row r="6856" spans="1:8" x14ac:dyDescent="0.3">
      <c r="A6856">
        <v>206854</v>
      </c>
      <c r="B6856">
        <v>66</v>
      </c>
      <c r="C6856" t="s">
        <v>13</v>
      </c>
      <c r="D6856" t="s">
        <v>17</v>
      </c>
      <c r="E6856" t="s">
        <v>9</v>
      </c>
      <c r="F6856" t="s">
        <v>10</v>
      </c>
      <c r="G6856">
        <v>1540</v>
      </c>
      <c r="H6856" t="str">
        <f t="shared" si="107"/>
        <v>Yuksek yas</v>
      </c>
    </row>
    <row r="6857" spans="1:8" x14ac:dyDescent="0.3">
      <c r="A6857">
        <v>206855</v>
      </c>
      <c r="B6857">
        <v>53</v>
      </c>
      <c r="C6857" t="s">
        <v>7</v>
      </c>
      <c r="D6857" t="s">
        <v>14</v>
      </c>
      <c r="E6857" t="s">
        <v>9</v>
      </c>
      <c r="F6857" t="s">
        <v>10</v>
      </c>
      <c r="G6857">
        <v>1488</v>
      </c>
      <c r="H6857" t="str">
        <f t="shared" si="107"/>
        <v>Yuksek yas</v>
      </c>
    </row>
    <row r="6858" spans="1:8" x14ac:dyDescent="0.3">
      <c r="A6858">
        <v>206856</v>
      </c>
      <c r="B6858">
        <v>78</v>
      </c>
      <c r="C6858" t="s">
        <v>7</v>
      </c>
      <c r="D6858" t="s">
        <v>8</v>
      </c>
      <c r="E6858" t="s">
        <v>12</v>
      </c>
      <c r="F6858" t="s">
        <v>10</v>
      </c>
      <c r="G6858">
        <v>1642</v>
      </c>
      <c r="H6858" t="str">
        <f t="shared" si="107"/>
        <v>Yuksek yas</v>
      </c>
    </row>
    <row r="6859" spans="1:8" x14ac:dyDescent="0.3">
      <c r="A6859">
        <v>206857</v>
      </c>
      <c r="B6859">
        <v>30</v>
      </c>
      <c r="C6859" t="s">
        <v>13</v>
      </c>
      <c r="D6859" t="s">
        <v>14</v>
      </c>
      <c r="E6859" t="s">
        <v>19</v>
      </c>
      <c r="F6859" t="s">
        <v>10</v>
      </c>
      <c r="G6859">
        <v>1522</v>
      </c>
      <c r="H6859" t="str">
        <f t="shared" si="107"/>
        <v>Kicik yas</v>
      </c>
    </row>
    <row r="6860" spans="1:8" x14ac:dyDescent="0.3">
      <c r="A6860">
        <v>206858</v>
      </c>
      <c r="B6860">
        <v>49</v>
      </c>
      <c r="C6860" t="s">
        <v>7</v>
      </c>
      <c r="D6860" t="s">
        <v>20</v>
      </c>
      <c r="E6860" t="s">
        <v>9</v>
      </c>
      <c r="F6860" t="s">
        <v>10</v>
      </c>
      <c r="G6860">
        <v>1391</v>
      </c>
      <c r="H6860" t="str">
        <f t="shared" si="107"/>
        <v>Orta yas</v>
      </c>
    </row>
    <row r="6861" spans="1:8" x14ac:dyDescent="0.3">
      <c r="A6861">
        <v>206859</v>
      </c>
      <c r="B6861">
        <v>53</v>
      </c>
      <c r="C6861" t="s">
        <v>13</v>
      </c>
      <c r="D6861" t="s">
        <v>20</v>
      </c>
      <c r="E6861" t="s">
        <v>12</v>
      </c>
      <c r="F6861" t="s">
        <v>10</v>
      </c>
      <c r="G6861">
        <v>1573</v>
      </c>
      <c r="H6861" t="str">
        <f t="shared" si="107"/>
        <v>Yuksek yas</v>
      </c>
    </row>
    <row r="6862" spans="1:8" x14ac:dyDescent="0.3">
      <c r="A6862">
        <v>206860</v>
      </c>
      <c r="B6862">
        <v>0</v>
      </c>
      <c r="C6862" t="s">
        <v>7</v>
      </c>
      <c r="D6862" t="s">
        <v>21</v>
      </c>
      <c r="E6862" t="s">
        <v>12</v>
      </c>
      <c r="F6862" t="s">
        <v>10</v>
      </c>
      <c r="G6862">
        <v>1358</v>
      </c>
      <c r="H6862" t="str">
        <f t="shared" si="107"/>
        <v>Bilinmir</v>
      </c>
    </row>
    <row r="6863" spans="1:8" x14ac:dyDescent="0.3">
      <c r="A6863">
        <v>206861</v>
      </c>
      <c r="B6863">
        <v>43</v>
      </c>
      <c r="C6863" t="s">
        <v>13</v>
      </c>
      <c r="D6863" t="s">
        <v>18</v>
      </c>
      <c r="E6863" t="s">
        <v>12</v>
      </c>
      <c r="F6863" t="s">
        <v>10</v>
      </c>
      <c r="G6863">
        <v>1032</v>
      </c>
      <c r="H6863" t="str">
        <f t="shared" si="107"/>
        <v>Orta yas</v>
      </c>
    </row>
    <row r="6864" spans="1:8" x14ac:dyDescent="0.3">
      <c r="A6864">
        <v>206862</v>
      </c>
      <c r="B6864">
        <v>39</v>
      </c>
      <c r="C6864" t="s">
        <v>16</v>
      </c>
      <c r="D6864" t="s">
        <v>18</v>
      </c>
      <c r="E6864" t="s">
        <v>19</v>
      </c>
      <c r="F6864" t="s">
        <v>10</v>
      </c>
      <c r="G6864">
        <v>1135</v>
      </c>
      <c r="H6864" t="str">
        <f t="shared" si="107"/>
        <v>Orta yas</v>
      </c>
    </row>
    <row r="6865" spans="1:8" x14ac:dyDescent="0.3">
      <c r="A6865">
        <v>206863</v>
      </c>
      <c r="B6865">
        <v>21</v>
      </c>
      <c r="C6865" t="s">
        <v>16</v>
      </c>
      <c r="D6865" t="s">
        <v>8</v>
      </c>
      <c r="E6865" t="s">
        <v>12</v>
      </c>
      <c r="F6865" t="s">
        <v>10</v>
      </c>
      <c r="G6865">
        <v>1920</v>
      </c>
      <c r="H6865" t="str">
        <f t="shared" si="107"/>
        <v>Kicik yas</v>
      </c>
    </row>
    <row r="6866" spans="1:8" x14ac:dyDescent="0.3">
      <c r="A6866">
        <v>206864</v>
      </c>
      <c r="B6866">
        <v>48</v>
      </c>
      <c r="C6866" t="s">
        <v>13</v>
      </c>
      <c r="D6866" t="s">
        <v>18</v>
      </c>
      <c r="E6866" t="s">
        <v>15</v>
      </c>
      <c r="F6866" t="s">
        <v>10</v>
      </c>
      <c r="G6866">
        <v>1599</v>
      </c>
      <c r="H6866" t="str">
        <f t="shared" si="107"/>
        <v>Orta yas</v>
      </c>
    </row>
    <row r="6867" spans="1:8" x14ac:dyDescent="0.3">
      <c r="A6867">
        <v>206865</v>
      </c>
      <c r="B6867">
        <v>35</v>
      </c>
      <c r="C6867" t="s">
        <v>16</v>
      </c>
      <c r="D6867" t="s">
        <v>8</v>
      </c>
      <c r="E6867" t="s">
        <v>15</v>
      </c>
      <c r="F6867" t="s">
        <v>10</v>
      </c>
      <c r="G6867">
        <v>1921</v>
      </c>
      <c r="H6867" t="str">
        <f t="shared" si="107"/>
        <v>Orta yas</v>
      </c>
    </row>
    <row r="6868" spans="1:8" x14ac:dyDescent="0.3">
      <c r="A6868">
        <v>206866</v>
      </c>
      <c r="B6868">
        <v>55</v>
      </c>
      <c r="C6868" t="s">
        <v>7</v>
      </c>
      <c r="D6868" t="s">
        <v>8</v>
      </c>
      <c r="E6868" t="s">
        <v>9</v>
      </c>
      <c r="F6868" t="s">
        <v>10</v>
      </c>
      <c r="G6868">
        <v>1409</v>
      </c>
      <c r="H6868" t="str">
        <f t="shared" si="107"/>
        <v>Yuksek yas</v>
      </c>
    </row>
    <row r="6869" spans="1:8" x14ac:dyDescent="0.3">
      <c r="A6869">
        <v>206867</v>
      </c>
      <c r="B6869">
        <v>41</v>
      </c>
      <c r="C6869" t="s">
        <v>13</v>
      </c>
      <c r="D6869" t="s">
        <v>8</v>
      </c>
      <c r="E6869" t="s">
        <v>9</v>
      </c>
      <c r="F6869" t="s">
        <v>10</v>
      </c>
      <c r="G6869">
        <v>1528</v>
      </c>
      <c r="H6869" t="str">
        <f t="shared" si="107"/>
        <v>Orta yas</v>
      </c>
    </row>
    <row r="6870" spans="1:8" x14ac:dyDescent="0.3">
      <c r="A6870">
        <v>206868</v>
      </c>
      <c r="B6870">
        <v>73</v>
      </c>
      <c r="C6870" t="s">
        <v>13</v>
      </c>
      <c r="D6870" t="s">
        <v>17</v>
      </c>
      <c r="E6870" t="s">
        <v>12</v>
      </c>
      <c r="F6870" t="s">
        <v>10</v>
      </c>
      <c r="G6870">
        <v>1090</v>
      </c>
      <c r="H6870" t="str">
        <f t="shared" si="107"/>
        <v>Yuksek yas</v>
      </c>
    </row>
    <row r="6871" spans="1:8" x14ac:dyDescent="0.3">
      <c r="A6871">
        <v>206869</v>
      </c>
      <c r="B6871">
        <v>40</v>
      </c>
      <c r="C6871" t="s">
        <v>7</v>
      </c>
      <c r="D6871" t="s">
        <v>8</v>
      </c>
      <c r="E6871" t="s">
        <v>12</v>
      </c>
      <c r="F6871" t="s">
        <v>10</v>
      </c>
      <c r="G6871">
        <v>1412</v>
      </c>
      <c r="H6871" t="str">
        <f t="shared" si="107"/>
        <v>Orta yas</v>
      </c>
    </row>
    <row r="6872" spans="1:8" x14ac:dyDescent="0.3">
      <c r="A6872">
        <v>206870</v>
      </c>
      <c r="B6872">
        <v>39</v>
      </c>
      <c r="C6872" t="s">
        <v>7</v>
      </c>
      <c r="D6872" t="s">
        <v>8</v>
      </c>
      <c r="E6872" t="s">
        <v>15</v>
      </c>
      <c r="F6872" t="s">
        <v>10</v>
      </c>
      <c r="G6872">
        <v>1298</v>
      </c>
      <c r="H6872" t="str">
        <f t="shared" si="107"/>
        <v>Orta yas</v>
      </c>
    </row>
    <row r="6873" spans="1:8" x14ac:dyDescent="0.3">
      <c r="A6873">
        <v>206871</v>
      </c>
      <c r="B6873">
        <v>19</v>
      </c>
      <c r="C6873" t="s">
        <v>11</v>
      </c>
      <c r="D6873" t="s">
        <v>17</v>
      </c>
      <c r="E6873" t="s">
        <v>12</v>
      </c>
      <c r="F6873" t="s">
        <v>10</v>
      </c>
      <c r="G6873">
        <v>1486</v>
      </c>
      <c r="H6873" t="str">
        <f t="shared" si="107"/>
        <v>Kicik yas</v>
      </c>
    </row>
    <row r="6874" spans="1:8" x14ac:dyDescent="0.3">
      <c r="A6874">
        <v>206872</v>
      </c>
      <c r="B6874">
        <v>48</v>
      </c>
      <c r="C6874" t="s">
        <v>7</v>
      </c>
      <c r="D6874" t="s">
        <v>17</v>
      </c>
      <c r="E6874" t="s">
        <v>15</v>
      </c>
      <c r="F6874" t="s">
        <v>10</v>
      </c>
      <c r="G6874">
        <v>1764</v>
      </c>
      <c r="H6874" t="str">
        <f t="shared" si="107"/>
        <v>Orta yas</v>
      </c>
    </row>
    <row r="6875" spans="1:8" x14ac:dyDescent="0.3">
      <c r="A6875">
        <v>206873</v>
      </c>
      <c r="B6875">
        <v>72</v>
      </c>
      <c r="C6875" t="s">
        <v>13</v>
      </c>
      <c r="D6875" t="s">
        <v>8</v>
      </c>
      <c r="E6875" t="s">
        <v>12</v>
      </c>
      <c r="F6875" t="s">
        <v>10</v>
      </c>
      <c r="G6875">
        <v>1072</v>
      </c>
      <c r="H6875" t="str">
        <f t="shared" si="107"/>
        <v>Yuksek yas</v>
      </c>
    </row>
    <row r="6876" spans="1:8" x14ac:dyDescent="0.3">
      <c r="A6876">
        <v>206874</v>
      </c>
      <c r="B6876">
        <v>28</v>
      </c>
      <c r="C6876" t="s">
        <v>7</v>
      </c>
      <c r="D6876" t="s">
        <v>18</v>
      </c>
      <c r="E6876" t="s">
        <v>12</v>
      </c>
      <c r="F6876" t="s">
        <v>10</v>
      </c>
      <c r="G6876">
        <v>1717</v>
      </c>
      <c r="H6876" t="str">
        <f t="shared" si="107"/>
        <v>Kicik yas</v>
      </c>
    </row>
    <row r="6877" spans="1:8" x14ac:dyDescent="0.3">
      <c r="A6877">
        <v>206875</v>
      </c>
      <c r="B6877">
        <v>45</v>
      </c>
      <c r="C6877" t="s">
        <v>13</v>
      </c>
      <c r="D6877" t="s">
        <v>8</v>
      </c>
      <c r="E6877" t="s">
        <v>15</v>
      </c>
      <c r="F6877" t="s">
        <v>10</v>
      </c>
      <c r="G6877">
        <v>1260</v>
      </c>
      <c r="H6877" t="str">
        <f t="shared" si="107"/>
        <v>Orta yas</v>
      </c>
    </row>
    <row r="6878" spans="1:8" x14ac:dyDescent="0.3">
      <c r="A6878">
        <v>206876</v>
      </c>
      <c r="B6878">
        <v>0</v>
      </c>
      <c r="C6878" t="s">
        <v>7</v>
      </c>
      <c r="D6878" t="s">
        <v>17</v>
      </c>
      <c r="E6878" t="s">
        <v>9</v>
      </c>
      <c r="F6878" t="s">
        <v>10</v>
      </c>
      <c r="G6878">
        <v>1689</v>
      </c>
      <c r="H6878" t="str">
        <f t="shared" si="107"/>
        <v>Bilinmir</v>
      </c>
    </row>
    <row r="6879" spans="1:8" x14ac:dyDescent="0.3">
      <c r="A6879">
        <v>206877</v>
      </c>
      <c r="B6879">
        <v>49</v>
      </c>
      <c r="C6879" t="s">
        <v>7</v>
      </c>
      <c r="D6879" t="s">
        <v>18</v>
      </c>
      <c r="E6879" t="s">
        <v>15</v>
      </c>
      <c r="F6879" t="s">
        <v>10</v>
      </c>
      <c r="G6879">
        <v>1989</v>
      </c>
      <c r="H6879" t="str">
        <f t="shared" si="107"/>
        <v>Orta yas</v>
      </c>
    </row>
    <row r="6880" spans="1:8" x14ac:dyDescent="0.3">
      <c r="A6880">
        <v>206878</v>
      </c>
      <c r="B6880">
        <v>79</v>
      </c>
      <c r="C6880" t="s">
        <v>16</v>
      </c>
      <c r="D6880" t="s">
        <v>17</v>
      </c>
      <c r="E6880" t="s">
        <v>15</v>
      </c>
      <c r="F6880" t="s">
        <v>10</v>
      </c>
      <c r="G6880">
        <v>1311</v>
      </c>
      <c r="H6880" t="str">
        <f t="shared" si="107"/>
        <v>Yuksek yas</v>
      </c>
    </row>
    <row r="6881" spans="1:8" x14ac:dyDescent="0.3">
      <c r="A6881">
        <v>206879</v>
      </c>
      <c r="B6881">
        <v>22</v>
      </c>
      <c r="C6881" t="s">
        <v>16</v>
      </c>
      <c r="D6881" t="s">
        <v>20</v>
      </c>
      <c r="E6881" t="s">
        <v>15</v>
      </c>
      <c r="F6881" t="s">
        <v>10</v>
      </c>
      <c r="G6881">
        <v>1958</v>
      </c>
      <c r="H6881" t="str">
        <f t="shared" si="107"/>
        <v>Kicik yas</v>
      </c>
    </row>
    <row r="6882" spans="1:8" x14ac:dyDescent="0.3">
      <c r="A6882">
        <v>206880</v>
      </c>
      <c r="B6882">
        <v>0</v>
      </c>
      <c r="C6882" t="s">
        <v>16</v>
      </c>
      <c r="D6882" t="s">
        <v>14</v>
      </c>
      <c r="E6882" t="s">
        <v>19</v>
      </c>
      <c r="F6882" t="s">
        <v>10</v>
      </c>
      <c r="G6882">
        <v>1824</v>
      </c>
      <c r="H6882" t="str">
        <f t="shared" si="107"/>
        <v>Bilinmir</v>
      </c>
    </row>
    <row r="6883" spans="1:8" x14ac:dyDescent="0.3">
      <c r="A6883">
        <v>206881</v>
      </c>
      <c r="B6883">
        <v>27</v>
      </c>
      <c r="C6883" t="s">
        <v>7</v>
      </c>
      <c r="D6883" t="s">
        <v>14</v>
      </c>
      <c r="E6883" t="s">
        <v>15</v>
      </c>
      <c r="F6883" t="s">
        <v>10</v>
      </c>
      <c r="G6883">
        <v>1731</v>
      </c>
      <c r="H6883" t="str">
        <f t="shared" si="107"/>
        <v>Kicik yas</v>
      </c>
    </row>
    <row r="6884" spans="1:8" x14ac:dyDescent="0.3">
      <c r="A6884">
        <v>206882</v>
      </c>
      <c r="B6884">
        <v>57</v>
      </c>
      <c r="C6884" t="s">
        <v>13</v>
      </c>
      <c r="D6884" t="s">
        <v>14</v>
      </c>
      <c r="E6884" t="s">
        <v>12</v>
      </c>
      <c r="F6884" t="s">
        <v>10</v>
      </c>
      <c r="G6884">
        <v>1684</v>
      </c>
      <c r="H6884" t="str">
        <f t="shared" si="107"/>
        <v>Yuksek yas</v>
      </c>
    </row>
    <row r="6885" spans="1:8" x14ac:dyDescent="0.3">
      <c r="A6885">
        <v>206883</v>
      </c>
      <c r="B6885">
        <v>63</v>
      </c>
      <c r="C6885" t="s">
        <v>7</v>
      </c>
      <c r="D6885" t="s">
        <v>8</v>
      </c>
      <c r="E6885" t="s">
        <v>9</v>
      </c>
      <c r="F6885" t="s">
        <v>10</v>
      </c>
      <c r="G6885">
        <v>1164</v>
      </c>
      <c r="H6885" t="str">
        <f t="shared" si="107"/>
        <v>Yuksek yas</v>
      </c>
    </row>
    <row r="6886" spans="1:8" x14ac:dyDescent="0.3">
      <c r="A6886">
        <v>206884</v>
      </c>
      <c r="B6886">
        <v>41</v>
      </c>
      <c r="C6886" t="s">
        <v>11</v>
      </c>
      <c r="D6886" t="s">
        <v>20</v>
      </c>
      <c r="E6886" t="s">
        <v>9</v>
      </c>
      <c r="F6886" t="s">
        <v>10</v>
      </c>
      <c r="G6886">
        <v>1839</v>
      </c>
      <c r="H6886" t="str">
        <f t="shared" si="107"/>
        <v>Orta yas</v>
      </c>
    </row>
    <row r="6887" spans="1:8" x14ac:dyDescent="0.3">
      <c r="A6887">
        <v>206885</v>
      </c>
      <c r="B6887">
        <v>52</v>
      </c>
      <c r="C6887" t="s">
        <v>7</v>
      </c>
      <c r="D6887" t="s">
        <v>17</v>
      </c>
      <c r="E6887" t="s">
        <v>9</v>
      </c>
      <c r="F6887" t="s">
        <v>10</v>
      </c>
      <c r="G6887">
        <v>1334</v>
      </c>
      <c r="H6887" t="str">
        <f t="shared" si="107"/>
        <v>Yuksek yas</v>
      </c>
    </row>
    <row r="6888" spans="1:8" x14ac:dyDescent="0.3">
      <c r="A6888">
        <v>206886</v>
      </c>
      <c r="B6888">
        <v>61</v>
      </c>
      <c r="C6888" t="s">
        <v>16</v>
      </c>
      <c r="D6888" t="s">
        <v>18</v>
      </c>
      <c r="E6888" t="s">
        <v>19</v>
      </c>
      <c r="F6888" t="s">
        <v>10</v>
      </c>
      <c r="G6888">
        <v>1501</v>
      </c>
      <c r="H6888" t="str">
        <f t="shared" si="107"/>
        <v>Yuksek yas</v>
      </c>
    </row>
    <row r="6889" spans="1:8" x14ac:dyDescent="0.3">
      <c r="A6889">
        <v>206887</v>
      </c>
      <c r="B6889">
        <v>65</v>
      </c>
      <c r="C6889" t="s">
        <v>16</v>
      </c>
      <c r="D6889" t="s">
        <v>14</v>
      </c>
      <c r="E6889" t="s">
        <v>15</v>
      </c>
      <c r="F6889" t="s">
        <v>10</v>
      </c>
      <c r="G6889">
        <v>1731</v>
      </c>
      <c r="H6889" t="str">
        <f t="shared" si="107"/>
        <v>Yuksek yas</v>
      </c>
    </row>
    <row r="6890" spans="1:8" x14ac:dyDescent="0.3">
      <c r="A6890">
        <v>206888</v>
      </c>
      <c r="B6890">
        <v>77</v>
      </c>
      <c r="C6890" t="s">
        <v>13</v>
      </c>
      <c r="D6890" t="s">
        <v>20</v>
      </c>
      <c r="E6890" t="s">
        <v>12</v>
      </c>
      <c r="F6890" t="s">
        <v>10</v>
      </c>
      <c r="G6890">
        <v>1803</v>
      </c>
      <c r="H6890" t="str">
        <f t="shared" si="107"/>
        <v>Yuksek yas</v>
      </c>
    </row>
    <row r="6891" spans="1:8" x14ac:dyDescent="0.3">
      <c r="A6891">
        <v>206889</v>
      </c>
      <c r="B6891">
        <v>79</v>
      </c>
      <c r="C6891" t="s">
        <v>13</v>
      </c>
      <c r="D6891" t="s">
        <v>21</v>
      </c>
      <c r="E6891" t="s">
        <v>15</v>
      </c>
      <c r="F6891" t="s">
        <v>10</v>
      </c>
      <c r="G6891">
        <v>1160</v>
      </c>
      <c r="H6891" t="str">
        <f t="shared" si="107"/>
        <v>Yuksek yas</v>
      </c>
    </row>
    <row r="6892" spans="1:8" x14ac:dyDescent="0.3">
      <c r="A6892">
        <v>206890</v>
      </c>
      <c r="B6892">
        <v>40</v>
      </c>
      <c r="C6892" t="s">
        <v>16</v>
      </c>
      <c r="D6892" t="s">
        <v>17</v>
      </c>
      <c r="E6892" t="s">
        <v>9</v>
      </c>
      <c r="F6892" t="s">
        <v>10</v>
      </c>
      <c r="G6892">
        <v>1389</v>
      </c>
      <c r="H6892" t="str">
        <f t="shared" si="107"/>
        <v>Orta yas</v>
      </c>
    </row>
    <row r="6893" spans="1:8" x14ac:dyDescent="0.3">
      <c r="A6893">
        <v>206891</v>
      </c>
      <c r="B6893">
        <v>34</v>
      </c>
      <c r="C6893" t="s">
        <v>16</v>
      </c>
      <c r="D6893" t="s">
        <v>17</v>
      </c>
      <c r="E6893" t="s">
        <v>19</v>
      </c>
      <c r="F6893" t="s">
        <v>10</v>
      </c>
      <c r="G6893">
        <v>1759</v>
      </c>
      <c r="H6893" t="str">
        <f t="shared" si="107"/>
        <v>Kicik yas</v>
      </c>
    </row>
    <row r="6894" spans="1:8" x14ac:dyDescent="0.3">
      <c r="A6894">
        <v>206892</v>
      </c>
      <c r="B6894">
        <v>18</v>
      </c>
      <c r="C6894" t="s">
        <v>7</v>
      </c>
      <c r="D6894" t="s">
        <v>20</v>
      </c>
      <c r="E6894" t="s">
        <v>15</v>
      </c>
      <c r="F6894" t="s">
        <v>10</v>
      </c>
      <c r="G6894">
        <v>1882</v>
      </c>
      <c r="H6894" t="str">
        <f t="shared" si="107"/>
        <v>Kicik yas</v>
      </c>
    </row>
    <row r="6895" spans="1:8" x14ac:dyDescent="0.3">
      <c r="A6895">
        <v>206893</v>
      </c>
      <c r="B6895">
        <v>72</v>
      </c>
      <c r="C6895" t="s">
        <v>16</v>
      </c>
      <c r="D6895" t="s">
        <v>21</v>
      </c>
      <c r="E6895" t="s">
        <v>19</v>
      </c>
      <c r="F6895" t="s">
        <v>10</v>
      </c>
      <c r="G6895">
        <v>1971</v>
      </c>
      <c r="H6895" t="str">
        <f t="shared" si="107"/>
        <v>Yuksek yas</v>
      </c>
    </row>
    <row r="6896" spans="1:8" x14ac:dyDescent="0.3">
      <c r="A6896">
        <v>206894</v>
      </c>
      <c r="B6896">
        <v>48</v>
      </c>
      <c r="C6896" t="s">
        <v>7</v>
      </c>
      <c r="D6896" t="s">
        <v>18</v>
      </c>
      <c r="E6896" t="s">
        <v>19</v>
      </c>
      <c r="F6896" t="s">
        <v>10</v>
      </c>
      <c r="G6896">
        <v>1070</v>
      </c>
      <c r="H6896" t="str">
        <f t="shared" si="107"/>
        <v>Orta yas</v>
      </c>
    </row>
    <row r="6897" spans="1:8" x14ac:dyDescent="0.3">
      <c r="A6897">
        <v>206895</v>
      </c>
      <c r="B6897">
        <v>48</v>
      </c>
      <c r="C6897" t="s">
        <v>16</v>
      </c>
      <c r="D6897" t="s">
        <v>21</v>
      </c>
      <c r="E6897" t="s">
        <v>9</v>
      </c>
      <c r="F6897" t="s">
        <v>10</v>
      </c>
      <c r="G6897">
        <v>1940</v>
      </c>
      <c r="H6897" t="str">
        <f t="shared" si="107"/>
        <v>Orta yas</v>
      </c>
    </row>
    <row r="6898" spans="1:8" x14ac:dyDescent="0.3">
      <c r="A6898">
        <v>206896</v>
      </c>
      <c r="B6898">
        <v>59</v>
      </c>
      <c r="C6898" t="s">
        <v>13</v>
      </c>
      <c r="D6898" t="s">
        <v>20</v>
      </c>
      <c r="E6898" t="s">
        <v>19</v>
      </c>
      <c r="F6898" t="s">
        <v>10</v>
      </c>
      <c r="G6898">
        <v>1091</v>
      </c>
      <c r="H6898" t="str">
        <f t="shared" si="107"/>
        <v>Yuksek yas</v>
      </c>
    </row>
    <row r="6899" spans="1:8" x14ac:dyDescent="0.3">
      <c r="A6899">
        <v>206897</v>
      </c>
      <c r="B6899">
        <v>74</v>
      </c>
      <c r="C6899" t="s">
        <v>13</v>
      </c>
      <c r="D6899" t="s">
        <v>8</v>
      </c>
      <c r="E6899" t="s">
        <v>15</v>
      </c>
      <c r="F6899" t="s">
        <v>10</v>
      </c>
      <c r="G6899">
        <v>1902</v>
      </c>
      <c r="H6899" t="str">
        <f t="shared" si="107"/>
        <v>Yuksek yas</v>
      </c>
    </row>
    <row r="6900" spans="1:8" x14ac:dyDescent="0.3">
      <c r="A6900">
        <v>206898</v>
      </c>
      <c r="B6900">
        <v>72</v>
      </c>
      <c r="C6900" t="s">
        <v>16</v>
      </c>
      <c r="D6900" t="s">
        <v>8</v>
      </c>
      <c r="E6900" t="s">
        <v>19</v>
      </c>
      <c r="F6900" t="s">
        <v>10</v>
      </c>
      <c r="G6900">
        <v>1360</v>
      </c>
      <c r="H6900" t="str">
        <f t="shared" si="107"/>
        <v>Yuksek yas</v>
      </c>
    </row>
    <row r="6901" spans="1:8" x14ac:dyDescent="0.3">
      <c r="A6901">
        <v>206899</v>
      </c>
      <c r="B6901">
        <v>59</v>
      </c>
      <c r="C6901" t="s">
        <v>7</v>
      </c>
      <c r="D6901" t="s">
        <v>8</v>
      </c>
      <c r="E6901" t="s">
        <v>19</v>
      </c>
      <c r="F6901" t="s">
        <v>10</v>
      </c>
      <c r="G6901">
        <v>1320</v>
      </c>
      <c r="H6901" t="str">
        <f t="shared" si="107"/>
        <v>Yuksek yas</v>
      </c>
    </row>
    <row r="6902" spans="1:8" x14ac:dyDescent="0.3">
      <c r="A6902">
        <v>206900</v>
      </c>
      <c r="B6902">
        <v>70</v>
      </c>
      <c r="C6902" t="s">
        <v>7</v>
      </c>
      <c r="D6902" t="s">
        <v>8</v>
      </c>
      <c r="E6902" t="s">
        <v>19</v>
      </c>
      <c r="F6902" t="s">
        <v>10</v>
      </c>
      <c r="G6902">
        <v>1244</v>
      </c>
      <c r="H6902" t="str">
        <f t="shared" si="107"/>
        <v>Yuksek yas</v>
      </c>
    </row>
    <row r="6903" spans="1:8" x14ac:dyDescent="0.3">
      <c r="A6903">
        <v>206901</v>
      </c>
      <c r="B6903">
        <v>0</v>
      </c>
      <c r="C6903" t="s">
        <v>7</v>
      </c>
      <c r="D6903" t="s">
        <v>21</v>
      </c>
      <c r="E6903" t="s">
        <v>12</v>
      </c>
      <c r="F6903" t="s">
        <v>10</v>
      </c>
      <c r="G6903">
        <v>1023</v>
      </c>
      <c r="H6903" t="str">
        <f t="shared" si="107"/>
        <v>Bilinmir</v>
      </c>
    </row>
    <row r="6904" spans="1:8" x14ac:dyDescent="0.3">
      <c r="A6904">
        <v>206902</v>
      </c>
      <c r="B6904">
        <v>51</v>
      </c>
      <c r="C6904" t="s">
        <v>16</v>
      </c>
      <c r="D6904" t="s">
        <v>18</v>
      </c>
      <c r="E6904" t="s">
        <v>9</v>
      </c>
      <c r="F6904" t="s">
        <v>10</v>
      </c>
      <c r="G6904">
        <v>1556</v>
      </c>
      <c r="H6904" t="str">
        <f t="shared" si="107"/>
        <v>Yuksek yas</v>
      </c>
    </row>
    <row r="6905" spans="1:8" x14ac:dyDescent="0.3">
      <c r="A6905">
        <v>206903</v>
      </c>
      <c r="B6905">
        <v>26</v>
      </c>
      <c r="C6905" t="s">
        <v>16</v>
      </c>
      <c r="D6905" t="s">
        <v>20</v>
      </c>
      <c r="E6905" t="s">
        <v>15</v>
      </c>
      <c r="F6905" t="s">
        <v>10</v>
      </c>
      <c r="G6905">
        <v>1700</v>
      </c>
      <c r="H6905" t="str">
        <f t="shared" si="107"/>
        <v>Kicik yas</v>
      </c>
    </row>
    <row r="6906" spans="1:8" x14ac:dyDescent="0.3">
      <c r="A6906">
        <v>206904</v>
      </c>
      <c r="B6906">
        <v>39</v>
      </c>
      <c r="C6906" t="s">
        <v>13</v>
      </c>
      <c r="D6906" t="s">
        <v>21</v>
      </c>
      <c r="E6906" t="s">
        <v>9</v>
      </c>
      <c r="F6906" t="s">
        <v>10</v>
      </c>
      <c r="G6906">
        <v>1402</v>
      </c>
      <c r="H6906" t="str">
        <f t="shared" si="107"/>
        <v>Orta yas</v>
      </c>
    </row>
    <row r="6907" spans="1:8" x14ac:dyDescent="0.3">
      <c r="A6907">
        <v>206905</v>
      </c>
      <c r="B6907">
        <v>30</v>
      </c>
      <c r="C6907" t="s">
        <v>13</v>
      </c>
      <c r="D6907" t="s">
        <v>18</v>
      </c>
      <c r="E6907" t="s">
        <v>12</v>
      </c>
      <c r="F6907" t="s">
        <v>10</v>
      </c>
      <c r="G6907">
        <v>1372</v>
      </c>
      <c r="H6907" t="str">
        <f t="shared" si="107"/>
        <v>Kicik yas</v>
      </c>
    </row>
    <row r="6908" spans="1:8" x14ac:dyDescent="0.3">
      <c r="A6908">
        <v>206906</v>
      </c>
      <c r="B6908">
        <v>42</v>
      </c>
      <c r="C6908" t="s">
        <v>16</v>
      </c>
      <c r="D6908" t="s">
        <v>18</v>
      </c>
      <c r="E6908" t="s">
        <v>19</v>
      </c>
      <c r="F6908" t="s">
        <v>10</v>
      </c>
      <c r="G6908">
        <v>1927</v>
      </c>
      <c r="H6908" t="str">
        <f t="shared" si="107"/>
        <v>Orta yas</v>
      </c>
    </row>
    <row r="6909" spans="1:8" x14ac:dyDescent="0.3">
      <c r="A6909">
        <v>206907</v>
      </c>
      <c r="B6909">
        <v>65</v>
      </c>
      <c r="C6909" t="s">
        <v>13</v>
      </c>
      <c r="D6909" t="s">
        <v>8</v>
      </c>
      <c r="E6909" t="s">
        <v>15</v>
      </c>
      <c r="F6909" t="s">
        <v>10</v>
      </c>
      <c r="G6909">
        <v>1285</v>
      </c>
      <c r="H6909" t="str">
        <f t="shared" si="107"/>
        <v>Yuksek yas</v>
      </c>
    </row>
    <row r="6910" spans="1:8" x14ac:dyDescent="0.3">
      <c r="A6910">
        <v>206908</v>
      </c>
      <c r="B6910">
        <v>35</v>
      </c>
      <c r="C6910" t="s">
        <v>7</v>
      </c>
      <c r="D6910" t="s">
        <v>20</v>
      </c>
      <c r="E6910" t="s">
        <v>15</v>
      </c>
      <c r="F6910" t="s">
        <v>10</v>
      </c>
      <c r="G6910">
        <v>1832</v>
      </c>
      <c r="H6910" t="str">
        <f t="shared" si="107"/>
        <v>Orta yas</v>
      </c>
    </row>
    <row r="6911" spans="1:8" x14ac:dyDescent="0.3">
      <c r="A6911">
        <v>206909</v>
      </c>
      <c r="B6911">
        <v>68</v>
      </c>
      <c r="C6911" t="s">
        <v>7</v>
      </c>
      <c r="D6911" t="s">
        <v>18</v>
      </c>
      <c r="E6911" t="s">
        <v>19</v>
      </c>
      <c r="F6911" t="s">
        <v>10</v>
      </c>
      <c r="G6911">
        <v>1927</v>
      </c>
      <c r="H6911" t="str">
        <f t="shared" si="107"/>
        <v>Yuksek yas</v>
      </c>
    </row>
    <row r="6912" spans="1:8" x14ac:dyDescent="0.3">
      <c r="A6912">
        <v>206910</v>
      </c>
      <c r="B6912">
        <v>29</v>
      </c>
      <c r="C6912" t="s">
        <v>16</v>
      </c>
      <c r="D6912" t="s">
        <v>18</v>
      </c>
      <c r="E6912" t="s">
        <v>15</v>
      </c>
      <c r="F6912" t="s">
        <v>10</v>
      </c>
      <c r="G6912">
        <v>1440</v>
      </c>
      <c r="H6912" t="str">
        <f t="shared" si="107"/>
        <v>Kicik yas</v>
      </c>
    </row>
    <row r="6913" spans="1:8" x14ac:dyDescent="0.3">
      <c r="A6913">
        <v>206911</v>
      </c>
      <c r="B6913">
        <v>57</v>
      </c>
      <c r="C6913" t="s">
        <v>7</v>
      </c>
      <c r="D6913" t="s">
        <v>14</v>
      </c>
      <c r="E6913" t="s">
        <v>9</v>
      </c>
      <c r="F6913" t="s">
        <v>10</v>
      </c>
      <c r="G6913">
        <v>1915</v>
      </c>
      <c r="H6913" t="str">
        <f t="shared" si="107"/>
        <v>Yuksek yas</v>
      </c>
    </row>
    <row r="6914" spans="1:8" x14ac:dyDescent="0.3">
      <c r="A6914">
        <v>206912</v>
      </c>
      <c r="B6914">
        <v>34</v>
      </c>
      <c r="C6914" t="s">
        <v>16</v>
      </c>
      <c r="D6914" t="s">
        <v>18</v>
      </c>
      <c r="E6914" t="s">
        <v>12</v>
      </c>
      <c r="F6914" t="s">
        <v>10</v>
      </c>
      <c r="G6914">
        <v>1852</v>
      </c>
      <c r="H6914" t="str">
        <f t="shared" ref="H6914:H6977" si="108">IF(B6914=0, "Bilinmir",
    IF(AND(B6914&gt;0, B6914&lt;35), "Kicik yas",
        IF(AND(B6914&gt;=35, B6914&lt;50), "Orta yas",
            "Yuksek yas"
        )
    )
)</f>
        <v>Kicik yas</v>
      </c>
    </row>
    <row r="6915" spans="1:8" x14ac:dyDescent="0.3">
      <c r="A6915">
        <v>206913</v>
      </c>
      <c r="B6915">
        <v>32</v>
      </c>
      <c r="C6915" t="s">
        <v>7</v>
      </c>
      <c r="D6915" t="s">
        <v>20</v>
      </c>
      <c r="E6915" t="s">
        <v>12</v>
      </c>
      <c r="F6915" t="s">
        <v>10</v>
      </c>
      <c r="G6915">
        <v>1594</v>
      </c>
      <c r="H6915" t="str">
        <f t="shared" si="108"/>
        <v>Kicik yas</v>
      </c>
    </row>
    <row r="6916" spans="1:8" x14ac:dyDescent="0.3">
      <c r="A6916">
        <v>206914</v>
      </c>
      <c r="B6916">
        <v>59</v>
      </c>
      <c r="C6916" t="s">
        <v>16</v>
      </c>
      <c r="D6916" t="s">
        <v>21</v>
      </c>
      <c r="E6916" t="s">
        <v>12</v>
      </c>
      <c r="F6916" t="s">
        <v>10</v>
      </c>
      <c r="G6916">
        <v>1733</v>
      </c>
      <c r="H6916" t="str">
        <f t="shared" si="108"/>
        <v>Yuksek yas</v>
      </c>
    </row>
    <row r="6917" spans="1:8" x14ac:dyDescent="0.3">
      <c r="A6917">
        <v>206915</v>
      </c>
      <c r="B6917">
        <v>32</v>
      </c>
      <c r="C6917" t="s">
        <v>7</v>
      </c>
      <c r="D6917" t="s">
        <v>20</v>
      </c>
      <c r="E6917" t="s">
        <v>9</v>
      </c>
      <c r="F6917" t="s">
        <v>10</v>
      </c>
      <c r="G6917">
        <v>1881</v>
      </c>
      <c r="H6917" t="str">
        <f t="shared" si="108"/>
        <v>Kicik yas</v>
      </c>
    </row>
    <row r="6918" spans="1:8" x14ac:dyDescent="0.3">
      <c r="A6918">
        <v>206916</v>
      </c>
      <c r="B6918">
        <v>32</v>
      </c>
      <c r="C6918" t="s">
        <v>7</v>
      </c>
      <c r="D6918" t="s">
        <v>14</v>
      </c>
      <c r="E6918" t="s">
        <v>15</v>
      </c>
      <c r="F6918" t="s">
        <v>10</v>
      </c>
      <c r="G6918">
        <v>1987</v>
      </c>
      <c r="H6918" t="str">
        <f t="shared" si="108"/>
        <v>Kicik yas</v>
      </c>
    </row>
    <row r="6919" spans="1:8" x14ac:dyDescent="0.3">
      <c r="A6919">
        <v>206917</v>
      </c>
      <c r="B6919">
        <v>72</v>
      </c>
      <c r="C6919" t="s">
        <v>13</v>
      </c>
      <c r="D6919" t="s">
        <v>17</v>
      </c>
      <c r="E6919" t="s">
        <v>19</v>
      </c>
      <c r="F6919" t="s">
        <v>10</v>
      </c>
      <c r="G6919">
        <v>1351</v>
      </c>
      <c r="H6919" t="str">
        <f t="shared" si="108"/>
        <v>Yuksek yas</v>
      </c>
    </row>
    <row r="6920" spans="1:8" x14ac:dyDescent="0.3">
      <c r="A6920">
        <v>206918</v>
      </c>
      <c r="B6920">
        <v>56</v>
      </c>
      <c r="C6920" t="s">
        <v>13</v>
      </c>
      <c r="D6920" t="s">
        <v>18</v>
      </c>
      <c r="E6920" t="s">
        <v>9</v>
      </c>
      <c r="F6920" t="s">
        <v>10</v>
      </c>
      <c r="G6920">
        <v>1925</v>
      </c>
      <c r="H6920" t="str">
        <f t="shared" si="108"/>
        <v>Yuksek yas</v>
      </c>
    </row>
    <row r="6921" spans="1:8" x14ac:dyDescent="0.3">
      <c r="A6921">
        <v>206919</v>
      </c>
      <c r="B6921">
        <v>30</v>
      </c>
      <c r="C6921" t="s">
        <v>13</v>
      </c>
      <c r="D6921" t="s">
        <v>18</v>
      </c>
      <c r="E6921" t="s">
        <v>15</v>
      </c>
      <c r="F6921" t="s">
        <v>10</v>
      </c>
      <c r="G6921">
        <v>1854</v>
      </c>
      <c r="H6921" t="str">
        <f t="shared" si="108"/>
        <v>Kicik yas</v>
      </c>
    </row>
    <row r="6922" spans="1:8" x14ac:dyDescent="0.3">
      <c r="A6922">
        <v>206920</v>
      </c>
      <c r="B6922">
        <v>34</v>
      </c>
      <c r="C6922" t="s">
        <v>13</v>
      </c>
      <c r="D6922" t="s">
        <v>18</v>
      </c>
      <c r="E6922" t="s">
        <v>12</v>
      </c>
      <c r="F6922" t="s">
        <v>10</v>
      </c>
      <c r="G6922">
        <v>1218</v>
      </c>
      <c r="H6922" t="str">
        <f t="shared" si="108"/>
        <v>Kicik yas</v>
      </c>
    </row>
    <row r="6923" spans="1:8" x14ac:dyDescent="0.3">
      <c r="A6923">
        <v>206921</v>
      </c>
      <c r="B6923">
        <v>49</v>
      </c>
      <c r="C6923" t="s">
        <v>13</v>
      </c>
      <c r="D6923" t="s">
        <v>18</v>
      </c>
      <c r="E6923" t="s">
        <v>12</v>
      </c>
      <c r="F6923" t="s">
        <v>10</v>
      </c>
      <c r="G6923">
        <v>1484</v>
      </c>
      <c r="H6923" t="str">
        <f t="shared" si="108"/>
        <v>Orta yas</v>
      </c>
    </row>
    <row r="6924" spans="1:8" x14ac:dyDescent="0.3">
      <c r="A6924">
        <v>206922</v>
      </c>
      <c r="B6924">
        <v>26</v>
      </c>
      <c r="C6924" t="s">
        <v>13</v>
      </c>
      <c r="D6924" t="s">
        <v>8</v>
      </c>
      <c r="E6924" t="s">
        <v>19</v>
      </c>
      <c r="F6924" t="s">
        <v>10</v>
      </c>
      <c r="G6924">
        <v>1442</v>
      </c>
      <c r="H6924" t="str">
        <f t="shared" si="108"/>
        <v>Kicik yas</v>
      </c>
    </row>
    <row r="6925" spans="1:8" x14ac:dyDescent="0.3">
      <c r="A6925">
        <v>206923</v>
      </c>
      <c r="B6925">
        <v>57</v>
      </c>
      <c r="C6925" t="s">
        <v>16</v>
      </c>
      <c r="D6925" t="s">
        <v>14</v>
      </c>
      <c r="E6925" t="s">
        <v>19</v>
      </c>
      <c r="F6925" t="s">
        <v>10</v>
      </c>
      <c r="G6925">
        <v>1217</v>
      </c>
      <c r="H6925" t="str">
        <f t="shared" si="108"/>
        <v>Yuksek yas</v>
      </c>
    </row>
    <row r="6926" spans="1:8" x14ac:dyDescent="0.3">
      <c r="A6926">
        <v>206924</v>
      </c>
      <c r="B6926">
        <v>37</v>
      </c>
      <c r="C6926" t="s">
        <v>16</v>
      </c>
      <c r="D6926" t="s">
        <v>14</v>
      </c>
      <c r="E6926" t="s">
        <v>15</v>
      </c>
      <c r="F6926" t="s">
        <v>10</v>
      </c>
      <c r="G6926">
        <v>1701</v>
      </c>
      <c r="H6926" t="str">
        <f t="shared" si="108"/>
        <v>Orta yas</v>
      </c>
    </row>
    <row r="6927" spans="1:8" x14ac:dyDescent="0.3">
      <c r="A6927">
        <v>206925</v>
      </c>
      <c r="B6927">
        <v>43</v>
      </c>
      <c r="C6927" t="s">
        <v>13</v>
      </c>
      <c r="D6927" t="s">
        <v>18</v>
      </c>
      <c r="E6927" t="s">
        <v>15</v>
      </c>
      <c r="F6927" t="s">
        <v>10</v>
      </c>
      <c r="G6927">
        <v>1066</v>
      </c>
      <c r="H6927" t="str">
        <f t="shared" si="108"/>
        <v>Orta yas</v>
      </c>
    </row>
    <row r="6928" spans="1:8" x14ac:dyDescent="0.3">
      <c r="A6928">
        <v>206926</v>
      </c>
      <c r="B6928">
        <v>0</v>
      </c>
      <c r="C6928" t="s">
        <v>16</v>
      </c>
      <c r="D6928" t="s">
        <v>17</v>
      </c>
      <c r="E6928" t="s">
        <v>15</v>
      </c>
      <c r="F6928" t="s">
        <v>10</v>
      </c>
      <c r="G6928">
        <v>1030</v>
      </c>
      <c r="H6928" t="str">
        <f t="shared" si="108"/>
        <v>Bilinmir</v>
      </c>
    </row>
    <row r="6929" spans="1:8" x14ac:dyDescent="0.3">
      <c r="A6929">
        <v>206927</v>
      </c>
      <c r="B6929">
        <v>38</v>
      </c>
      <c r="C6929" t="s">
        <v>13</v>
      </c>
      <c r="D6929" t="s">
        <v>21</v>
      </c>
      <c r="E6929" t="s">
        <v>9</v>
      </c>
      <c r="F6929" t="s">
        <v>10</v>
      </c>
      <c r="G6929">
        <v>1321</v>
      </c>
      <c r="H6929" t="str">
        <f t="shared" si="108"/>
        <v>Orta yas</v>
      </c>
    </row>
    <row r="6930" spans="1:8" x14ac:dyDescent="0.3">
      <c r="A6930">
        <v>206928</v>
      </c>
      <c r="B6930">
        <v>35</v>
      </c>
      <c r="C6930" t="s">
        <v>16</v>
      </c>
      <c r="D6930" t="s">
        <v>8</v>
      </c>
      <c r="E6930" t="s">
        <v>15</v>
      </c>
      <c r="F6930" t="s">
        <v>10</v>
      </c>
      <c r="G6930">
        <v>1249</v>
      </c>
      <c r="H6930" t="str">
        <f t="shared" si="108"/>
        <v>Orta yas</v>
      </c>
    </row>
    <row r="6931" spans="1:8" x14ac:dyDescent="0.3">
      <c r="A6931">
        <v>206929</v>
      </c>
      <c r="B6931">
        <v>30</v>
      </c>
      <c r="C6931" t="s">
        <v>7</v>
      </c>
      <c r="D6931" t="s">
        <v>8</v>
      </c>
      <c r="E6931" t="s">
        <v>19</v>
      </c>
      <c r="F6931" t="s">
        <v>10</v>
      </c>
      <c r="G6931">
        <v>1565</v>
      </c>
      <c r="H6931" t="str">
        <f t="shared" si="108"/>
        <v>Kicik yas</v>
      </c>
    </row>
    <row r="6932" spans="1:8" x14ac:dyDescent="0.3">
      <c r="A6932">
        <v>206930</v>
      </c>
      <c r="B6932">
        <v>33</v>
      </c>
      <c r="C6932" t="s">
        <v>11</v>
      </c>
      <c r="D6932" t="s">
        <v>14</v>
      </c>
      <c r="E6932" t="s">
        <v>19</v>
      </c>
      <c r="F6932" t="s">
        <v>10</v>
      </c>
      <c r="G6932">
        <v>1009</v>
      </c>
      <c r="H6932" t="str">
        <f t="shared" si="108"/>
        <v>Kicik yas</v>
      </c>
    </row>
    <row r="6933" spans="1:8" x14ac:dyDescent="0.3">
      <c r="A6933">
        <v>206931</v>
      </c>
      <c r="B6933">
        <v>26</v>
      </c>
      <c r="C6933" t="s">
        <v>16</v>
      </c>
      <c r="D6933" t="s">
        <v>20</v>
      </c>
      <c r="E6933" t="s">
        <v>15</v>
      </c>
      <c r="F6933" t="s">
        <v>10</v>
      </c>
      <c r="G6933">
        <v>1677</v>
      </c>
      <c r="H6933" t="str">
        <f t="shared" si="108"/>
        <v>Kicik yas</v>
      </c>
    </row>
    <row r="6934" spans="1:8" x14ac:dyDescent="0.3">
      <c r="A6934">
        <v>206932</v>
      </c>
      <c r="B6934">
        <v>29</v>
      </c>
      <c r="C6934" t="s">
        <v>16</v>
      </c>
      <c r="D6934" t="s">
        <v>20</v>
      </c>
      <c r="E6934" t="s">
        <v>15</v>
      </c>
      <c r="F6934" t="s">
        <v>10</v>
      </c>
      <c r="G6934">
        <v>1850</v>
      </c>
      <c r="H6934" t="str">
        <f t="shared" si="108"/>
        <v>Kicik yas</v>
      </c>
    </row>
    <row r="6935" spans="1:8" x14ac:dyDescent="0.3">
      <c r="A6935">
        <v>206933</v>
      </c>
      <c r="B6935">
        <v>61</v>
      </c>
      <c r="C6935" t="s">
        <v>7</v>
      </c>
      <c r="D6935" t="s">
        <v>20</v>
      </c>
      <c r="E6935" t="s">
        <v>9</v>
      </c>
      <c r="F6935" t="s">
        <v>10</v>
      </c>
      <c r="G6935">
        <v>1926</v>
      </c>
      <c r="H6935" t="str">
        <f t="shared" si="108"/>
        <v>Yuksek yas</v>
      </c>
    </row>
    <row r="6936" spans="1:8" x14ac:dyDescent="0.3">
      <c r="A6936">
        <v>206934</v>
      </c>
      <c r="B6936">
        <v>55</v>
      </c>
      <c r="C6936" t="s">
        <v>13</v>
      </c>
      <c r="D6936" t="s">
        <v>14</v>
      </c>
      <c r="E6936" t="s">
        <v>12</v>
      </c>
      <c r="F6936" t="s">
        <v>10</v>
      </c>
      <c r="G6936">
        <v>1284</v>
      </c>
      <c r="H6936" t="str">
        <f t="shared" si="108"/>
        <v>Yuksek yas</v>
      </c>
    </row>
    <row r="6937" spans="1:8" x14ac:dyDescent="0.3">
      <c r="A6937">
        <v>206935</v>
      </c>
      <c r="B6937">
        <v>36</v>
      </c>
      <c r="C6937" t="s">
        <v>16</v>
      </c>
      <c r="D6937" t="s">
        <v>14</v>
      </c>
      <c r="E6937" t="s">
        <v>19</v>
      </c>
      <c r="F6937" t="s">
        <v>10</v>
      </c>
      <c r="G6937">
        <v>1152</v>
      </c>
      <c r="H6937" t="str">
        <f t="shared" si="108"/>
        <v>Orta yas</v>
      </c>
    </row>
    <row r="6938" spans="1:8" x14ac:dyDescent="0.3">
      <c r="A6938">
        <v>206936</v>
      </c>
      <c r="B6938">
        <v>0</v>
      </c>
      <c r="C6938" t="s">
        <v>16</v>
      </c>
      <c r="D6938" t="s">
        <v>18</v>
      </c>
      <c r="E6938" t="s">
        <v>19</v>
      </c>
      <c r="F6938" t="s">
        <v>10</v>
      </c>
      <c r="G6938">
        <v>1543</v>
      </c>
      <c r="H6938" t="str">
        <f t="shared" si="108"/>
        <v>Bilinmir</v>
      </c>
    </row>
    <row r="6939" spans="1:8" x14ac:dyDescent="0.3">
      <c r="A6939">
        <v>206937</v>
      </c>
      <c r="B6939">
        <v>24</v>
      </c>
      <c r="C6939" t="s">
        <v>7</v>
      </c>
      <c r="D6939" t="s">
        <v>8</v>
      </c>
      <c r="E6939" t="s">
        <v>9</v>
      </c>
      <c r="F6939" t="s">
        <v>10</v>
      </c>
      <c r="G6939">
        <v>1528</v>
      </c>
      <c r="H6939" t="str">
        <f t="shared" si="108"/>
        <v>Kicik yas</v>
      </c>
    </row>
    <row r="6940" spans="1:8" x14ac:dyDescent="0.3">
      <c r="A6940">
        <v>206938</v>
      </c>
      <c r="B6940">
        <v>74</v>
      </c>
      <c r="C6940" t="s">
        <v>13</v>
      </c>
      <c r="D6940" t="s">
        <v>14</v>
      </c>
      <c r="E6940" t="s">
        <v>19</v>
      </c>
      <c r="F6940" t="s">
        <v>10</v>
      </c>
      <c r="G6940">
        <v>1370</v>
      </c>
      <c r="H6940" t="str">
        <f t="shared" si="108"/>
        <v>Yuksek yas</v>
      </c>
    </row>
    <row r="6941" spans="1:8" x14ac:dyDescent="0.3">
      <c r="A6941">
        <v>206939</v>
      </c>
      <c r="B6941">
        <v>52</v>
      </c>
      <c r="C6941" t="s">
        <v>16</v>
      </c>
      <c r="D6941" t="s">
        <v>21</v>
      </c>
      <c r="E6941" t="s">
        <v>15</v>
      </c>
      <c r="F6941" t="s">
        <v>10</v>
      </c>
      <c r="G6941">
        <v>1300</v>
      </c>
      <c r="H6941" t="str">
        <f t="shared" si="108"/>
        <v>Yuksek yas</v>
      </c>
    </row>
    <row r="6942" spans="1:8" x14ac:dyDescent="0.3">
      <c r="A6942">
        <v>206940</v>
      </c>
      <c r="B6942">
        <v>65</v>
      </c>
      <c r="C6942" t="s">
        <v>7</v>
      </c>
      <c r="D6942" t="s">
        <v>17</v>
      </c>
      <c r="E6942" t="s">
        <v>19</v>
      </c>
      <c r="F6942" t="s">
        <v>10</v>
      </c>
      <c r="G6942">
        <v>1816</v>
      </c>
      <c r="H6942" t="str">
        <f t="shared" si="108"/>
        <v>Yuksek yas</v>
      </c>
    </row>
    <row r="6943" spans="1:8" x14ac:dyDescent="0.3">
      <c r="A6943">
        <v>206941</v>
      </c>
      <c r="B6943">
        <v>35</v>
      </c>
      <c r="C6943" t="s">
        <v>13</v>
      </c>
      <c r="D6943" t="s">
        <v>18</v>
      </c>
      <c r="E6943" t="s">
        <v>15</v>
      </c>
      <c r="F6943" t="s">
        <v>10</v>
      </c>
      <c r="G6943">
        <v>1854</v>
      </c>
      <c r="H6943" t="str">
        <f t="shared" si="108"/>
        <v>Orta yas</v>
      </c>
    </row>
    <row r="6944" spans="1:8" x14ac:dyDescent="0.3">
      <c r="A6944">
        <v>206942</v>
      </c>
      <c r="B6944">
        <v>33</v>
      </c>
      <c r="C6944" t="s">
        <v>13</v>
      </c>
      <c r="D6944" t="s">
        <v>20</v>
      </c>
      <c r="E6944" t="s">
        <v>19</v>
      </c>
      <c r="F6944" t="s">
        <v>10</v>
      </c>
      <c r="G6944">
        <v>1145</v>
      </c>
      <c r="H6944" t="str">
        <f t="shared" si="108"/>
        <v>Kicik yas</v>
      </c>
    </row>
    <row r="6945" spans="1:8" x14ac:dyDescent="0.3">
      <c r="A6945">
        <v>206943</v>
      </c>
      <c r="B6945">
        <v>72</v>
      </c>
      <c r="C6945" t="s">
        <v>16</v>
      </c>
      <c r="D6945" t="s">
        <v>14</v>
      </c>
      <c r="E6945" t="s">
        <v>12</v>
      </c>
      <c r="F6945" t="s">
        <v>10</v>
      </c>
      <c r="G6945">
        <v>1586</v>
      </c>
      <c r="H6945" t="str">
        <f t="shared" si="108"/>
        <v>Yuksek yas</v>
      </c>
    </row>
    <row r="6946" spans="1:8" x14ac:dyDescent="0.3">
      <c r="A6946">
        <v>206944</v>
      </c>
      <c r="B6946">
        <v>56</v>
      </c>
      <c r="C6946" t="s">
        <v>11</v>
      </c>
      <c r="D6946" t="s">
        <v>8</v>
      </c>
      <c r="E6946" t="s">
        <v>9</v>
      </c>
      <c r="F6946" t="s">
        <v>10</v>
      </c>
      <c r="G6946">
        <v>1890</v>
      </c>
      <c r="H6946" t="str">
        <f t="shared" si="108"/>
        <v>Yuksek yas</v>
      </c>
    </row>
    <row r="6947" spans="1:8" x14ac:dyDescent="0.3">
      <c r="A6947">
        <v>206945</v>
      </c>
      <c r="B6947">
        <v>21</v>
      </c>
      <c r="C6947" t="s">
        <v>16</v>
      </c>
      <c r="D6947" t="s">
        <v>17</v>
      </c>
      <c r="E6947" t="s">
        <v>19</v>
      </c>
      <c r="F6947" t="s">
        <v>10</v>
      </c>
      <c r="G6947">
        <v>1635</v>
      </c>
      <c r="H6947" t="str">
        <f t="shared" si="108"/>
        <v>Kicik yas</v>
      </c>
    </row>
    <row r="6948" spans="1:8" x14ac:dyDescent="0.3">
      <c r="A6948">
        <v>206946</v>
      </c>
      <c r="B6948">
        <v>76</v>
      </c>
      <c r="C6948" t="s">
        <v>16</v>
      </c>
      <c r="D6948" t="s">
        <v>8</v>
      </c>
      <c r="E6948" t="s">
        <v>15</v>
      </c>
      <c r="F6948" t="s">
        <v>10</v>
      </c>
      <c r="G6948">
        <v>1051</v>
      </c>
      <c r="H6948" t="str">
        <f t="shared" si="108"/>
        <v>Yuksek yas</v>
      </c>
    </row>
    <row r="6949" spans="1:8" x14ac:dyDescent="0.3">
      <c r="A6949">
        <v>206947</v>
      </c>
      <c r="B6949">
        <v>42</v>
      </c>
      <c r="C6949" t="s">
        <v>7</v>
      </c>
      <c r="D6949" t="s">
        <v>20</v>
      </c>
      <c r="E6949" t="s">
        <v>15</v>
      </c>
      <c r="F6949" t="s">
        <v>10</v>
      </c>
      <c r="G6949">
        <v>1403</v>
      </c>
      <c r="H6949" t="str">
        <f t="shared" si="108"/>
        <v>Orta yas</v>
      </c>
    </row>
    <row r="6950" spans="1:8" x14ac:dyDescent="0.3">
      <c r="A6950">
        <v>206948</v>
      </c>
      <c r="B6950">
        <v>0</v>
      </c>
      <c r="C6950" t="s">
        <v>7</v>
      </c>
      <c r="D6950" t="s">
        <v>14</v>
      </c>
      <c r="E6950" t="s">
        <v>15</v>
      </c>
      <c r="F6950" t="s">
        <v>10</v>
      </c>
      <c r="G6950">
        <v>1701</v>
      </c>
      <c r="H6950" t="str">
        <f t="shared" si="108"/>
        <v>Bilinmir</v>
      </c>
    </row>
    <row r="6951" spans="1:8" x14ac:dyDescent="0.3">
      <c r="A6951">
        <v>206949</v>
      </c>
      <c r="B6951">
        <v>79</v>
      </c>
      <c r="C6951" t="s">
        <v>16</v>
      </c>
      <c r="D6951" t="s">
        <v>20</v>
      </c>
      <c r="E6951" t="s">
        <v>12</v>
      </c>
      <c r="F6951" t="s">
        <v>10</v>
      </c>
      <c r="G6951">
        <v>1140</v>
      </c>
      <c r="H6951" t="str">
        <f t="shared" si="108"/>
        <v>Yuksek yas</v>
      </c>
    </row>
    <row r="6952" spans="1:8" x14ac:dyDescent="0.3">
      <c r="A6952">
        <v>206950</v>
      </c>
      <c r="B6952">
        <v>57</v>
      </c>
      <c r="C6952" t="s">
        <v>13</v>
      </c>
      <c r="D6952" t="s">
        <v>21</v>
      </c>
      <c r="E6952" t="s">
        <v>9</v>
      </c>
      <c r="F6952" t="s">
        <v>10</v>
      </c>
      <c r="G6952">
        <v>1087</v>
      </c>
      <c r="H6952" t="str">
        <f t="shared" si="108"/>
        <v>Yuksek yas</v>
      </c>
    </row>
    <row r="6953" spans="1:8" x14ac:dyDescent="0.3">
      <c r="A6953">
        <v>206951</v>
      </c>
      <c r="B6953">
        <v>30</v>
      </c>
      <c r="C6953" t="s">
        <v>16</v>
      </c>
      <c r="D6953" t="s">
        <v>14</v>
      </c>
      <c r="E6953" t="s">
        <v>15</v>
      </c>
      <c r="F6953" t="s">
        <v>10</v>
      </c>
      <c r="G6953">
        <v>1426</v>
      </c>
      <c r="H6953" t="str">
        <f t="shared" si="108"/>
        <v>Kicik yas</v>
      </c>
    </row>
    <row r="6954" spans="1:8" x14ac:dyDescent="0.3">
      <c r="A6954">
        <v>206952</v>
      </c>
      <c r="B6954">
        <v>62</v>
      </c>
      <c r="C6954" t="s">
        <v>13</v>
      </c>
      <c r="D6954" t="s">
        <v>17</v>
      </c>
      <c r="E6954" t="s">
        <v>15</v>
      </c>
      <c r="F6954" t="s">
        <v>10</v>
      </c>
      <c r="G6954">
        <v>1083</v>
      </c>
      <c r="H6954" t="str">
        <f t="shared" si="108"/>
        <v>Yuksek yas</v>
      </c>
    </row>
    <row r="6955" spans="1:8" x14ac:dyDescent="0.3">
      <c r="A6955">
        <v>206953</v>
      </c>
      <c r="B6955">
        <v>34</v>
      </c>
      <c r="C6955" t="s">
        <v>13</v>
      </c>
      <c r="D6955" t="s">
        <v>17</v>
      </c>
      <c r="E6955" t="s">
        <v>9</v>
      </c>
      <c r="F6955" t="s">
        <v>10</v>
      </c>
      <c r="G6955">
        <v>1242</v>
      </c>
      <c r="H6955" t="str">
        <f t="shared" si="108"/>
        <v>Kicik yas</v>
      </c>
    </row>
    <row r="6956" spans="1:8" x14ac:dyDescent="0.3">
      <c r="A6956">
        <v>206954</v>
      </c>
      <c r="B6956">
        <v>66</v>
      </c>
      <c r="C6956" t="s">
        <v>13</v>
      </c>
      <c r="D6956" t="s">
        <v>8</v>
      </c>
      <c r="E6956" t="s">
        <v>15</v>
      </c>
      <c r="F6956" t="s">
        <v>10</v>
      </c>
      <c r="G6956">
        <v>1105</v>
      </c>
      <c r="H6956" t="str">
        <f t="shared" si="108"/>
        <v>Yuksek yas</v>
      </c>
    </row>
    <row r="6957" spans="1:8" x14ac:dyDescent="0.3">
      <c r="A6957">
        <v>206955</v>
      </c>
      <c r="B6957">
        <v>54</v>
      </c>
      <c r="C6957" t="s">
        <v>7</v>
      </c>
      <c r="D6957" t="s">
        <v>8</v>
      </c>
      <c r="E6957" t="s">
        <v>19</v>
      </c>
      <c r="F6957" t="s">
        <v>10</v>
      </c>
      <c r="G6957">
        <v>1603</v>
      </c>
      <c r="H6957" t="str">
        <f t="shared" si="108"/>
        <v>Yuksek yas</v>
      </c>
    </row>
    <row r="6958" spans="1:8" x14ac:dyDescent="0.3">
      <c r="A6958">
        <v>206956</v>
      </c>
      <c r="B6958">
        <v>23</v>
      </c>
      <c r="C6958" t="s">
        <v>13</v>
      </c>
      <c r="D6958" t="s">
        <v>8</v>
      </c>
      <c r="E6958" t="s">
        <v>15</v>
      </c>
      <c r="F6958" t="s">
        <v>10</v>
      </c>
      <c r="G6958">
        <v>1354</v>
      </c>
      <c r="H6958" t="str">
        <f t="shared" si="108"/>
        <v>Kicik yas</v>
      </c>
    </row>
    <row r="6959" spans="1:8" x14ac:dyDescent="0.3">
      <c r="A6959">
        <v>206957</v>
      </c>
      <c r="B6959">
        <v>36</v>
      </c>
      <c r="C6959" t="s">
        <v>13</v>
      </c>
      <c r="D6959" t="s">
        <v>14</v>
      </c>
      <c r="E6959" t="s">
        <v>19</v>
      </c>
      <c r="F6959" t="s">
        <v>10</v>
      </c>
      <c r="G6959">
        <v>1020</v>
      </c>
      <c r="H6959" t="str">
        <f t="shared" si="108"/>
        <v>Orta yas</v>
      </c>
    </row>
    <row r="6960" spans="1:8" x14ac:dyDescent="0.3">
      <c r="A6960">
        <v>206958</v>
      </c>
      <c r="B6960">
        <v>30</v>
      </c>
      <c r="C6960" t="s">
        <v>7</v>
      </c>
      <c r="D6960" t="s">
        <v>14</v>
      </c>
      <c r="E6960" t="s">
        <v>15</v>
      </c>
      <c r="F6960" t="s">
        <v>10</v>
      </c>
      <c r="G6960">
        <v>1005</v>
      </c>
      <c r="H6960" t="str">
        <f t="shared" si="108"/>
        <v>Kicik yas</v>
      </c>
    </row>
    <row r="6961" spans="1:8" x14ac:dyDescent="0.3">
      <c r="A6961">
        <v>206959</v>
      </c>
      <c r="B6961">
        <v>0</v>
      </c>
      <c r="C6961" t="s">
        <v>13</v>
      </c>
      <c r="D6961" t="s">
        <v>20</v>
      </c>
      <c r="E6961" t="s">
        <v>15</v>
      </c>
      <c r="F6961" t="s">
        <v>10</v>
      </c>
      <c r="G6961">
        <v>1966</v>
      </c>
      <c r="H6961" t="str">
        <f t="shared" si="108"/>
        <v>Bilinmir</v>
      </c>
    </row>
    <row r="6962" spans="1:8" x14ac:dyDescent="0.3">
      <c r="A6962">
        <v>206960</v>
      </c>
      <c r="B6962">
        <v>77</v>
      </c>
      <c r="C6962" t="s">
        <v>13</v>
      </c>
      <c r="D6962" t="s">
        <v>18</v>
      </c>
      <c r="E6962" t="s">
        <v>15</v>
      </c>
      <c r="F6962" t="s">
        <v>10</v>
      </c>
      <c r="G6962">
        <v>1220</v>
      </c>
      <c r="H6962" t="str">
        <f t="shared" si="108"/>
        <v>Yuksek yas</v>
      </c>
    </row>
    <row r="6963" spans="1:8" x14ac:dyDescent="0.3">
      <c r="A6963">
        <v>206961</v>
      </c>
      <c r="B6963">
        <v>43</v>
      </c>
      <c r="C6963" t="s">
        <v>16</v>
      </c>
      <c r="D6963" t="s">
        <v>14</v>
      </c>
      <c r="E6963" t="s">
        <v>19</v>
      </c>
      <c r="F6963" t="s">
        <v>10</v>
      </c>
      <c r="G6963">
        <v>1820</v>
      </c>
      <c r="H6963" t="str">
        <f t="shared" si="108"/>
        <v>Orta yas</v>
      </c>
    </row>
    <row r="6964" spans="1:8" x14ac:dyDescent="0.3">
      <c r="A6964">
        <v>206962</v>
      </c>
      <c r="B6964">
        <v>31</v>
      </c>
      <c r="C6964" t="s">
        <v>13</v>
      </c>
      <c r="D6964" t="s">
        <v>8</v>
      </c>
      <c r="E6964" t="s">
        <v>9</v>
      </c>
      <c r="F6964" t="s">
        <v>10</v>
      </c>
      <c r="G6964">
        <v>1086</v>
      </c>
      <c r="H6964" t="str">
        <f t="shared" si="108"/>
        <v>Kicik yas</v>
      </c>
    </row>
    <row r="6965" spans="1:8" x14ac:dyDescent="0.3">
      <c r="A6965">
        <v>206963</v>
      </c>
      <c r="B6965">
        <v>48</v>
      </c>
      <c r="C6965" t="s">
        <v>13</v>
      </c>
      <c r="D6965" t="s">
        <v>17</v>
      </c>
      <c r="E6965" t="s">
        <v>9</v>
      </c>
      <c r="F6965" t="s">
        <v>10</v>
      </c>
      <c r="G6965">
        <v>1691</v>
      </c>
      <c r="H6965" t="str">
        <f t="shared" si="108"/>
        <v>Orta yas</v>
      </c>
    </row>
    <row r="6966" spans="1:8" x14ac:dyDescent="0.3">
      <c r="A6966">
        <v>206964</v>
      </c>
      <c r="B6966">
        <v>71</v>
      </c>
      <c r="C6966" t="s">
        <v>13</v>
      </c>
      <c r="D6966" t="s">
        <v>20</v>
      </c>
      <c r="E6966" t="s">
        <v>15</v>
      </c>
      <c r="F6966" t="s">
        <v>10</v>
      </c>
      <c r="G6966">
        <v>1452</v>
      </c>
      <c r="H6966" t="str">
        <f t="shared" si="108"/>
        <v>Yuksek yas</v>
      </c>
    </row>
    <row r="6967" spans="1:8" x14ac:dyDescent="0.3">
      <c r="A6967">
        <v>206965</v>
      </c>
      <c r="B6967">
        <v>21</v>
      </c>
      <c r="C6967" t="s">
        <v>13</v>
      </c>
      <c r="D6967" t="s">
        <v>20</v>
      </c>
      <c r="E6967" t="s">
        <v>15</v>
      </c>
      <c r="F6967" t="s">
        <v>10</v>
      </c>
      <c r="G6967">
        <v>1341</v>
      </c>
      <c r="H6967" t="str">
        <f t="shared" si="108"/>
        <v>Kicik yas</v>
      </c>
    </row>
    <row r="6968" spans="1:8" x14ac:dyDescent="0.3">
      <c r="A6968">
        <v>206966</v>
      </c>
      <c r="B6968">
        <v>77</v>
      </c>
      <c r="C6968" t="s">
        <v>13</v>
      </c>
      <c r="D6968" t="s">
        <v>18</v>
      </c>
      <c r="E6968" t="s">
        <v>12</v>
      </c>
      <c r="F6968" t="s">
        <v>10</v>
      </c>
      <c r="G6968">
        <v>1392</v>
      </c>
      <c r="H6968" t="str">
        <f t="shared" si="108"/>
        <v>Yuksek yas</v>
      </c>
    </row>
    <row r="6969" spans="1:8" x14ac:dyDescent="0.3">
      <c r="A6969">
        <v>206967</v>
      </c>
      <c r="B6969">
        <v>56</v>
      </c>
      <c r="C6969" t="s">
        <v>7</v>
      </c>
      <c r="D6969" t="s">
        <v>17</v>
      </c>
      <c r="E6969" t="s">
        <v>19</v>
      </c>
      <c r="F6969" t="s">
        <v>10</v>
      </c>
      <c r="G6969">
        <v>1351</v>
      </c>
      <c r="H6969" t="str">
        <f t="shared" si="108"/>
        <v>Yuksek yas</v>
      </c>
    </row>
    <row r="6970" spans="1:8" x14ac:dyDescent="0.3">
      <c r="A6970">
        <v>206968</v>
      </c>
      <c r="B6970">
        <v>25</v>
      </c>
      <c r="C6970" t="s">
        <v>11</v>
      </c>
      <c r="D6970" t="s">
        <v>20</v>
      </c>
      <c r="E6970" t="s">
        <v>12</v>
      </c>
      <c r="F6970" t="s">
        <v>10</v>
      </c>
      <c r="G6970">
        <v>1245</v>
      </c>
      <c r="H6970" t="str">
        <f t="shared" si="108"/>
        <v>Kicik yas</v>
      </c>
    </row>
    <row r="6971" spans="1:8" x14ac:dyDescent="0.3">
      <c r="A6971">
        <v>206969</v>
      </c>
      <c r="B6971">
        <v>42</v>
      </c>
      <c r="C6971" t="s">
        <v>13</v>
      </c>
      <c r="D6971" t="s">
        <v>14</v>
      </c>
      <c r="E6971" t="s">
        <v>15</v>
      </c>
      <c r="F6971" t="s">
        <v>10</v>
      </c>
      <c r="G6971">
        <v>1969</v>
      </c>
      <c r="H6971" t="str">
        <f t="shared" si="108"/>
        <v>Orta yas</v>
      </c>
    </row>
    <row r="6972" spans="1:8" x14ac:dyDescent="0.3">
      <c r="A6972">
        <v>206970</v>
      </c>
      <c r="B6972">
        <v>30</v>
      </c>
      <c r="C6972" t="s">
        <v>7</v>
      </c>
      <c r="D6972" t="s">
        <v>21</v>
      </c>
      <c r="E6972" t="s">
        <v>15</v>
      </c>
      <c r="F6972" t="s">
        <v>10</v>
      </c>
      <c r="G6972">
        <v>1685</v>
      </c>
      <c r="H6972" t="str">
        <f t="shared" si="108"/>
        <v>Kicik yas</v>
      </c>
    </row>
    <row r="6973" spans="1:8" x14ac:dyDescent="0.3">
      <c r="A6973">
        <v>206971</v>
      </c>
      <c r="B6973">
        <v>49</v>
      </c>
      <c r="C6973" t="s">
        <v>7</v>
      </c>
      <c r="D6973" t="s">
        <v>8</v>
      </c>
      <c r="E6973" t="s">
        <v>19</v>
      </c>
      <c r="F6973" t="s">
        <v>10</v>
      </c>
      <c r="G6973">
        <v>1112</v>
      </c>
      <c r="H6973" t="str">
        <f t="shared" si="108"/>
        <v>Orta yas</v>
      </c>
    </row>
    <row r="6974" spans="1:8" x14ac:dyDescent="0.3">
      <c r="A6974">
        <v>206972</v>
      </c>
      <c r="B6974">
        <v>76</v>
      </c>
      <c r="C6974" t="s">
        <v>13</v>
      </c>
      <c r="D6974" t="s">
        <v>14</v>
      </c>
      <c r="E6974" t="s">
        <v>15</v>
      </c>
      <c r="F6974" t="s">
        <v>10</v>
      </c>
      <c r="G6974">
        <v>1987</v>
      </c>
      <c r="H6974" t="str">
        <f t="shared" si="108"/>
        <v>Yuksek yas</v>
      </c>
    </row>
    <row r="6975" spans="1:8" x14ac:dyDescent="0.3">
      <c r="A6975">
        <v>206973</v>
      </c>
      <c r="B6975">
        <v>55</v>
      </c>
      <c r="C6975" t="s">
        <v>13</v>
      </c>
      <c r="D6975" t="s">
        <v>8</v>
      </c>
      <c r="E6975" t="s">
        <v>15</v>
      </c>
      <c r="F6975" t="s">
        <v>10</v>
      </c>
      <c r="G6975">
        <v>1970</v>
      </c>
      <c r="H6975" t="str">
        <f t="shared" si="108"/>
        <v>Yuksek yas</v>
      </c>
    </row>
    <row r="6976" spans="1:8" x14ac:dyDescent="0.3">
      <c r="A6976">
        <v>206974</v>
      </c>
      <c r="B6976">
        <v>55</v>
      </c>
      <c r="C6976" t="s">
        <v>13</v>
      </c>
      <c r="D6976" t="s">
        <v>18</v>
      </c>
      <c r="E6976" t="s">
        <v>9</v>
      </c>
      <c r="F6976" t="s">
        <v>10</v>
      </c>
      <c r="G6976">
        <v>1582</v>
      </c>
      <c r="H6976" t="str">
        <f t="shared" si="108"/>
        <v>Yuksek yas</v>
      </c>
    </row>
    <row r="6977" spans="1:8" x14ac:dyDescent="0.3">
      <c r="A6977">
        <v>206975</v>
      </c>
      <c r="B6977">
        <v>73</v>
      </c>
      <c r="C6977" t="s">
        <v>16</v>
      </c>
      <c r="D6977" t="s">
        <v>18</v>
      </c>
      <c r="E6977" t="s">
        <v>12</v>
      </c>
      <c r="F6977" t="s">
        <v>10</v>
      </c>
      <c r="G6977">
        <v>1157</v>
      </c>
      <c r="H6977" t="str">
        <f t="shared" si="108"/>
        <v>Yuksek yas</v>
      </c>
    </row>
    <row r="6978" spans="1:8" x14ac:dyDescent="0.3">
      <c r="A6978">
        <v>206976</v>
      </c>
      <c r="B6978">
        <v>45</v>
      </c>
      <c r="C6978" t="s">
        <v>16</v>
      </c>
      <c r="D6978" t="s">
        <v>21</v>
      </c>
      <c r="E6978" t="s">
        <v>9</v>
      </c>
      <c r="F6978" t="s">
        <v>10</v>
      </c>
      <c r="G6978">
        <v>1810</v>
      </c>
      <c r="H6978" t="str">
        <f t="shared" ref="H6978:H7041" si="109">IF(B6978=0, "Bilinmir",
    IF(AND(B6978&gt;0, B6978&lt;35), "Kicik yas",
        IF(AND(B6978&gt;=35, B6978&lt;50), "Orta yas",
            "Yuksek yas"
        )
    )
)</f>
        <v>Orta yas</v>
      </c>
    </row>
    <row r="6979" spans="1:8" x14ac:dyDescent="0.3">
      <c r="A6979">
        <v>206977</v>
      </c>
      <c r="B6979">
        <v>70</v>
      </c>
      <c r="C6979" t="s">
        <v>13</v>
      </c>
      <c r="D6979" t="s">
        <v>8</v>
      </c>
      <c r="E6979" t="s">
        <v>9</v>
      </c>
      <c r="F6979" t="s">
        <v>10</v>
      </c>
      <c r="G6979">
        <v>1236</v>
      </c>
      <c r="H6979" t="str">
        <f t="shared" si="109"/>
        <v>Yuksek yas</v>
      </c>
    </row>
    <row r="6980" spans="1:8" x14ac:dyDescent="0.3">
      <c r="A6980">
        <v>206978</v>
      </c>
      <c r="B6980">
        <v>47</v>
      </c>
      <c r="C6980" t="s">
        <v>7</v>
      </c>
      <c r="D6980" t="s">
        <v>17</v>
      </c>
      <c r="E6980" t="s">
        <v>15</v>
      </c>
      <c r="F6980" t="s">
        <v>10</v>
      </c>
      <c r="G6980">
        <v>1698</v>
      </c>
      <c r="H6980" t="str">
        <f t="shared" si="109"/>
        <v>Orta yas</v>
      </c>
    </row>
    <row r="6981" spans="1:8" x14ac:dyDescent="0.3">
      <c r="A6981">
        <v>206979</v>
      </c>
      <c r="B6981">
        <v>20</v>
      </c>
      <c r="C6981" t="s">
        <v>13</v>
      </c>
      <c r="D6981" t="s">
        <v>17</v>
      </c>
      <c r="E6981" t="s">
        <v>9</v>
      </c>
      <c r="F6981" t="s">
        <v>10</v>
      </c>
      <c r="G6981">
        <v>1242</v>
      </c>
      <c r="H6981" t="str">
        <f t="shared" si="109"/>
        <v>Kicik yas</v>
      </c>
    </row>
    <row r="6982" spans="1:8" x14ac:dyDescent="0.3">
      <c r="A6982">
        <v>206980</v>
      </c>
      <c r="B6982">
        <v>45</v>
      </c>
      <c r="C6982" t="s">
        <v>7</v>
      </c>
      <c r="D6982" t="s">
        <v>17</v>
      </c>
      <c r="E6982" t="s">
        <v>19</v>
      </c>
      <c r="F6982" t="s">
        <v>10</v>
      </c>
      <c r="G6982">
        <v>1165</v>
      </c>
      <c r="H6982" t="str">
        <f t="shared" si="109"/>
        <v>Orta yas</v>
      </c>
    </row>
    <row r="6983" spans="1:8" x14ac:dyDescent="0.3">
      <c r="A6983">
        <v>206981</v>
      </c>
      <c r="B6983">
        <v>20</v>
      </c>
      <c r="C6983" t="s">
        <v>7</v>
      </c>
      <c r="D6983" t="s">
        <v>21</v>
      </c>
      <c r="E6983" t="s">
        <v>9</v>
      </c>
      <c r="F6983" t="s">
        <v>10</v>
      </c>
      <c r="G6983">
        <v>1033</v>
      </c>
      <c r="H6983" t="str">
        <f t="shared" si="109"/>
        <v>Kicik yas</v>
      </c>
    </row>
    <row r="6984" spans="1:8" x14ac:dyDescent="0.3">
      <c r="A6984">
        <v>206982</v>
      </c>
      <c r="B6984">
        <v>62</v>
      </c>
      <c r="C6984" t="s">
        <v>7</v>
      </c>
      <c r="D6984" t="s">
        <v>8</v>
      </c>
      <c r="E6984" t="s">
        <v>19</v>
      </c>
      <c r="F6984" t="s">
        <v>10</v>
      </c>
      <c r="G6984">
        <v>1254</v>
      </c>
      <c r="H6984" t="str">
        <f t="shared" si="109"/>
        <v>Yuksek yas</v>
      </c>
    </row>
    <row r="6985" spans="1:8" x14ac:dyDescent="0.3">
      <c r="A6985">
        <v>206983</v>
      </c>
      <c r="B6985">
        <v>71</v>
      </c>
      <c r="C6985" t="s">
        <v>13</v>
      </c>
      <c r="D6985" t="s">
        <v>18</v>
      </c>
      <c r="E6985" t="s">
        <v>19</v>
      </c>
      <c r="F6985" t="s">
        <v>10</v>
      </c>
      <c r="G6985">
        <v>1301</v>
      </c>
      <c r="H6985" t="str">
        <f t="shared" si="109"/>
        <v>Yuksek yas</v>
      </c>
    </row>
    <row r="6986" spans="1:8" x14ac:dyDescent="0.3">
      <c r="A6986">
        <v>206984</v>
      </c>
      <c r="B6986">
        <v>51</v>
      </c>
      <c r="C6986" t="s">
        <v>13</v>
      </c>
      <c r="D6986" t="s">
        <v>18</v>
      </c>
      <c r="E6986" t="s">
        <v>15</v>
      </c>
      <c r="F6986" t="s">
        <v>10</v>
      </c>
      <c r="G6986">
        <v>1219</v>
      </c>
      <c r="H6986" t="str">
        <f t="shared" si="109"/>
        <v>Yuksek yas</v>
      </c>
    </row>
    <row r="6987" spans="1:8" x14ac:dyDescent="0.3">
      <c r="A6987">
        <v>206985</v>
      </c>
      <c r="B6987">
        <v>33</v>
      </c>
      <c r="C6987" t="s">
        <v>7</v>
      </c>
      <c r="D6987" t="s">
        <v>21</v>
      </c>
      <c r="E6987" t="s">
        <v>15</v>
      </c>
      <c r="F6987" t="s">
        <v>10</v>
      </c>
      <c r="G6987">
        <v>1031</v>
      </c>
      <c r="H6987" t="str">
        <f t="shared" si="109"/>
        <v>Kicik yas</v>
      </c>
    </row>
    <row r="6988" spans="1:8" x14ac:dyDescent="0.3">
      <c r="A6988">
        <v>206986</v>
      </c>
      <c r="B6988">
        <v>39</v>
      </c>
      <c r="C6988" t="s">
        <v>16</v>
      </c>
      <c r="D6988" t="s">
        <v>20</v>
      </c>
      <c r="E6988" t="s">
        <v>9</v>
      </c>
      <c r="F6988" t="s">
        <v>10</v>
      </c>
      <c r="G6988">
        <v>1911</v>
      </c>
      <c r="H6988" t="str">
        <f t="shared" si="109"/>
        <v>Orta yas</v>
      </c>
    </row>
    <row r="6989" spans="1:8" x14ac:dyDescent="0.3">
      <c r="A6989">
        <v>206987</v>
      </c>
      <c r="B6989">
        <v>49</v>
      </c>
      <c r="C6989" t="s">
        <v>16</v>
      </c>
      <c r="D6989" t="s">
        <v>18</v>
      </c>
      <c r="E6989" t="s">
        <v>19</v>
      </c>
      <c r="F6989" t="s">
        <v>10</v>
      </c>
      <c r="G6989">
        <v>1934</v>
      </c>
      <c r="H6989" t="str">
        <f t="shared" si="109"/>
        <v>Orta yas</v>
      </c>
    </row>
    <row r="6990" spans="1:8" x14ac:dyDescent="0.3">
      <c r="A6990">
        <v>206988</v>
      </c>
      <c r="B6990">
        <v>78</v>
      </c>
      <c r="C6990" t="s">
        <v>16</v>
      </c>
      <c r="D6990" t="s">
        <v>18</v>
      </c>
      <c r="E6990" t="s">
        <v>9</v>
      </c>
      <c r="F6990" t="s">
        <v>10</v>
      </c>
      <c r="G6990">
        <v>1768</v>
      </c>
      <c r="H6990" t="str">
        <f t="shared" si="109"/>
        <v>Yuksek yas</v>
      </c>
    </row>
    <row r="6991" spans="1:8" x14ac:dyDescent="0.3">
      <c r="A6991">
        <v>206989</v>
      </c>
      <c r="B6991">
        <v>55</v>
      </c>
      <c r="C6991" t="s">
        <v>7</v>
      </c>
      <c r="D6991" t="s">
        <v>17</v>
      </c>
      <c r="E6991" t="s">
        <v>19</v>
      </c>
      <c r="F6991" t="s">
        <v>10</v>
      </c>
      <c r="G6991">
        <v>1508</v>
      </c>
      <c r="H6991" t="str">
        <f t="shared" si="109"/>
        <v>Yuksek yas</v>
      </c>
    </row>
    <row r="6992" spans="1:8" x14ac:dyDescent="0.3">
      <c r="A6992">
        <v>206990</v>
      </c>
      <c r="B6992">
        <v>25</v>
      </c>
      <c r="C6992" t="s">
        <v>13</v>
      </c>
      <c r="D6992" t="s">
        <v>17</v>
      </c>
      <c r="E6992" t="s">
        <v>9</v>
      </c>
      <c r="F6992" t="s">
        <v>10</v>
      </c>
      <c r="G6992">
        <v>1481</v>
      </c>
      <c r="H6992" t="str">
        <f t="shared" si="109"/>
        <v>Kicik yas</v>
      </c>
    </row>
    <row r="6993" spans="1:8" x14ac:dyDescent="0.3">
      <c r="A6993">
        <v>206991</v>
      </c>
      <c r="B6993">
        <v>72</v>
      </c>
      <c r="C6993" t="s">
        <v>7</v>
      </c>
      <c r="D6993" t="s">
        <v>21</v>
      </c>
      <c r="E6993" t="s">
        <v>19</v>
      </c>
      <c r="F6993" t="s">
        <v>10</v>
      </c>
      <c r="G6993">
        <v>1232</v>
      </c>
      <c r="H6993" t="str">
        <f t="shared" si="109"/>
        <v>Yuksek yas</v>
      </c>
    </row>
    <row r="6994" spans="1:8" x14ac:dyDescent="0.3">
      <c r="A6994">
        <v>206992</v>
      </c>
      <c r="B6994">
        <v>25</v>
      </c>
      <c r="C6994" t="s">
        <v>16</v>
      </c>
      <c r="D6994" t="s">
        <v>17</v>
      </c>
      <c r="E6994" t="s">
        <v>19</v>
      </c>
      <c r="F6994" t="s">
        <v>10</v>
      </c>
      <c r="G6994">
        <v>1952</v>
      </c>
      <c r="H6994" t="str">
        <f t="shared" si="109"/>
        <v>Kicik yas</v>
      </c>
    </row>
    <row r="6995" spans="1:8" x14ac:dyDescent="0.3">
      <c r="A6995">
        <v>206993</v>
      </c>
      <c r="B6995">
        <v>79</v>
      </c>
      <c r="C6995" t="s">
        <v>13</v>
      </c>
      <c r="D6995" t="s">
        <v>18</v>
      </c>
      <c r="E6995" t="s">
        <v>12</v>
      </c>
      <c r="F6995" t="s">
        <v>10</v>
      </c>
      <c r="G6995">
        <v>1214</v>
      </c>
      <c r="H6995" t="str">
        <f t="shared" si="109"/>
        <v>Yuksek yas</v>
      </c>
    </row>
    <row r="6996" spans="1:8" x14ac:dyDescent="0.3">
      <c r="A6996">
        <v>206994</v>
      </c>
      <c r="B6996">
        <v>74</v>
      </c>
      <c r="C6996" t="s">
        <v>7</v>
      </c>
      <c r="D6996" t="s">
        <v>14</v>
      </c>
      <c r="E6996" t="s">
        <v>19</v>
      </c>
      <c r="F6996" t="s">
        <v>10</v>
      </c>
      <c r="G6996">
        <v>1241</v>
      </c>
      <c r="H6996" t="str">
        <f t="shared" si="109"/>
        <v>Yuksek yas</v>
      </c>
    </row>
    <row r="6997" spans="1:8" x14ac:dyDescent="0.3">
      <c r="A6997">
        <v>206995</v>
      </c>
      <c r="B6997">
        <v>23</v>
      </c>
      <c r="C6997" t="s">
        <v>7</v>
      </c>
      <c r="D6997" t="s">
        <v>8</v>
      </c>
      <c r="E6997" t="s">
        <v>19</v>
      </c>
      <c r="F6997" t="s">
        <v>10</v>
      </c>
      <c r="G6997">
        <v>1244</v>
      </c>
      <c r="H6997" t="str">
        <f t="shared" si="109"/>
        <v>Kicik yas</v>
      </c>
    </row>
    <row r="6998" spans="1:8" x14ac:dyDescent="0.3">
      <c r="A6998">
        <v>206996</v>
      </c>
      <c r="B6998">
        <v>31</v>
      </c>
      <c r="C6998" t="s">
        <v>16</v>
      </c>
      <c r="D6998" t="s">
        <v>18</v>
      </c>
      <c r="E6998" t="s">
        <v>9</v>
      </c>
      <c r="F6998" t="s">
        <v>10</v>
      </c>
      <c r="G6998">
        <v>1019</v>
      </c>
      <c r="H6998" t="str">
        <f t="shared" si="109"/>
        <v>Kicik yas</v>
      </c>
    </row>
    <row r="6999" spans="1:8" x14ac:dyDescent="0.3">
      <c r="A6999">
        <v>206997</v>
      </c>
      <c r="B6999">
        <v>49</v>
      </c>
      <c r="C6999" t="s">
        <v>7</v>
      </c>
      <c r="D6999" t="s">
        <v>18</v>
      </c>
      <c r="E6999" t="s">
        <v>12</v>
      </c>
      <c r="F6999" t="s">
        <v>10</v>
      </c>
      <c r="G6999">
        <v>1209</v>
      </c>
      <c r="H6999" t="str">
        <f t="shared" si="109"/>
        <v>Orta yas</v>
      </c>
    </row>
    <row r="7000" spans="1:8" x14ac:dyDescent="0.3">
      <c r="A7000">
        <v>206998</v>
      </c>
      <c r="B7000">
        <v>52</v>
      </c>
      <c r="C7000" t="s">
        <v>13</v>
      </c>
      <c r="D7000" t="s">
        <v>18</v>
      </c>
      <c r="E7000" t="s">
        <v>19</v>
      </c>
      <c r="F7000" t="s">
        <v>10</v>
      </c>
      <c r="G7000">
        <v>1721</v>
      </c>
      <c r="H7000" t="str">
        <f t="shared" si="109"/>
        <v>Yuksek yas</v>
      </c>
    </row>
    <row r="7001" spans="1:8" x14ac:dyDescent="0.3">
      <c r="A7001">
        <v>206999</v>
      </c>
      <c r="B7001">
        <v>27</v>
      </c>
      <c r="C7001" t="s">
        <v>16</v>
      </c>
      <c r="D7001" t="s">
        <v>18</v>
      </c>
      <c r="E7001" t="s">
        <v>9</v>
      </c>
      <c r="F7001" t="s">
        <v>10</v>
      </c>
      <c r="G7001">
        <v>1425</v>
      </c>
      <c r="H7001" t="str">
        <f t="shared" si="109"/>
        <v>Kicik yas</v>
      </c>
    </row>
    <row r="7002" spans="1:8" x14ac:dyDescent="0.3">
      <c r="A7002">
        <v>207000</v>
      </c>
      <c r="B7002">
        <v>20</v>
      </c>
      <c r="C7002" t="s">
        <v>16</v>
      </c>
      <c r="D7002" t="s">
        <v>17</v>
      </c>
      <c r="E7002" t="s">
        <v>15</v>
      </c>
      <c r="F7002" t="s">
        <v>10</v>
      </c>
      <c r="G7002">
        <v>1999</v>
      </c>
      <c r="H7002" t="str">
        <f t="shared" si="109"/>
        <v>Kicik yas</v>
      </c>
    </row>
    <row r="7003" spans="1:8" x14ac:dyDescent="0.3">
      <c r="A7003">
        <v>207001</v>
      </c>
      <c r="B7003">
        <v>76</v>
      </c>
      <c r="C7003" t="s">
        <v>13</v>
      </c>
      <c r="D7003" t="s">
        <v>8</v>
      </c>
      <c r="E7003" t="s">
        <v>15</v>
      </c>
      <c r="F7003" t="s">
        <v>10</v>
      </c>
      <c r="G7003">
        <v>1980</v>
      </c>
      <c r="H7003" t="str">
        <f t="shared" si="109"/>
        <v>Yuksek yas</v>
      </c>
    </row>
    <row r="7004" spans="1:8" x14ac:dyDescent="0.3">
      <c r="A7004">
        <v>207002</v>
      </c>
      <c r="B7004">
        <v>29</v>
      </c>
      <c r="C7004" t="s">
        <v>16</v>
      </c>
      <c r="D7004" t="s">
        <v>18</v>
      </c>
      <c r="E7004" t="s">
        <v>9</v>
      </c>
      <c r="F7004" t="s">
        <v>10</v>
      </c>
      <c r="G7004">
        <v>1071</v>
      </c>
      <c r="H7004" t="str">
        <f t="shared" si="109"/>
        <v>Kicik yas</v>
      </c>
    </row>
    <row r="7005" spans="1:8" x14ac:dyDescent="0.3">
      <c r="A7005">
        <v>207003</v>
      </c>
      <c r="B7005">
        <v>66</v>
      </c>
      <c r="C7005" t="s">
        <v>7</v>
      </c>
      <c r="D7005" t="s">
        <v>8</v>
      </c>
      <c r="E7005" t="s">
        <v>19</v>
      </c>
      <c r="F7005" t="s">
        <v>10</v>
      </c>
      <c r="G7005">
        <v>1673</v>
      </c>
      <c r="H7005" t="str">
        <f t="shared" si="109"/>
        <v>Yuksek yas</v>
      </c>
    </row>
    <row r="7006" spans="1:8" x14ac:dyDescent="0.3">
      <c r="A7006">
        <v>207004</v>
      </c>
      <c r="B7006">
        <v>76</v>
      </c>
      <c r="C7006" t="s">
        <v>7</v>
      </c>
      <c r="D7006" t="s">
        <v>8</v>
      </c>
      <c r="E7006" t="s">
        <v>9</v>
      </c>
      <c r="F7006" t="s">
        <v>10</v>
      </c>
      <c r="G7006">
        <v>1177</v>
      </c>
      <c r="H7006" t="str">
        <f t="shared" si="109"/>
        <v>Yuksek yas</v>
      </c>
    </row>
    <row r="7007" spans="1:8" x14ac:dyDescent="0.3">
      <c r="A7007">
        <v>207005</v>
      </c>
      <c r="B7007">
        <v>48</v>
      </c>
      <c r="C7007" t="s">
        <v>16</v>
      </c>
      <c r="D7007" t="s">
        <v>14</v>
      </c>
      <c r="E7007" t="s">
        <v>19</v>
      </c>
      <c r="F7007" t="s">
        <v>10</v>
      </c>
      <c r="G7007">
        <v>1522</v>
      </c>
      <c r="H7007" t="str">
        <f t="shared" si="109"/>
        <v>Orta yas</v>
      </c>
    </row>
    <row r="7008" spans="1:8" x14ac:dyDescent="0.3">
      <c r="A7008">
        <v>207006</v>
      </c>
      <c r="B7008">
        <v>46</v>
      </c>
      <c r="C7008" t="s">
        <v>13</v>
      </c>
      <c r="D7008" t="s">
        <v>17</v>
      </c>
      <c r="E7008" t="s">
        <v>15</v>
      </c>
      <c r="F7008" t="s">
        <v>10</v>
      </c>
      <c r="G7008">
        <v>1874</v>
      </c>
      <c r="H7008" t="str">
        <f t="shared" si="109"/>
        <v>Orta yas</v>
      </c>
    </row>
    <row r="7009" spans="1:8" x14ac:dyDescent="0.3">
      <c r="A7009">
        <v>207007</v>
      </c>
      <c r="B7009">
        <v>22</v>
      </c>
      <c r="C7009" t="s">
        <v>7</v>
      </c>
      <c r="D7009" t="s">
        <v>8</v>
      </c>
      <c r="E7009" t="s">
        <v>15</v>
      </c>
      <c r="F7009" t="s">
        <v>10</v>
      </c>
      <c r="G7009">
        <v>1298</v>
      </c>
      <c r="H7009" t="str">
        <f t="shared" si="109"/>
        <v>Kicik yas</v>
      </c>
    </row>
    <row r="7010" spans="1:8" x14ac:dyDescent="0.3">
      <c r="A7010">
        <v>207008</v>
      </c>
      <c r="B7010">
        <v>79</v>
      </c>
      <c r="C7010" t="s">
        <v>13</v>
      </c>
      <c r="D7010" t="s">
        <v>8</v>
      </c>
      <c r="E7010" t="s">
        <v>15</v>
      </c>
      <c r="F7010" t="s">
        <v>10</v>
      </c>
      <c r="G7010">
        <v>1265</v>
      </c>
      <c r="H7010" t="str">
        <f t="shared" si="109"/>
        <v>Yuksek yas</v>
      </c>
    </row>
    <row r="7011" spans="1:8" x14ac:dyDescent="0.3">
      <c r="A7011">
        <v>207009</v>
      </c>
      <c r="B7011">
        <v>69</v>
      </c>
      <c r="C7011" t="s">
        <v>7</v>
      </c>
      <c r="D7011" t="s">
        <v>17</v>
      </c>
      <c r="E7011" t="s">
        <v>12</v>
      </c>
      <c r="F7011" t="s">
        <v>10</v>
      </c>
      <c r="G7011">
        <v>1519</v>
      </c>
      <c r="H7011" t="str">
        <f t="shared" si="109"/>
        <v>Yuksek yas</v>
      </c>
    </row>
    <row r="7012" spans="1:8" x14ac:dyDescent="0.3">
      <c r="A7012">
        <v>207010</v>
      </c>
      <c r="B7012">
        <v>0</v>
      </c>
      <c r="C7012" t="s">
        <v>11</v>
      </c>
      <c r="D7012" t="s">
        <v>21</v>
      </c>
      <c r="E7012" t="s">
        <v>19</v>
      </c>
      <c r="F7012" t="s">
        <v>10</v>
      </c>
      <c r="G7012">
        <v>1494</v>
      </c>
      <c r="H7012" t="str">
        <f t="shared" si="109"/>
        <v>Bilinmir</v>
      </c>
    </row>
    <row r="7013" spans="1:8" x14ac:dyDescent="0.3">
      <c r="A7013">
        <v>207011</v>
      </c>
      <c r="B7013">
        <v>58</v>
      </c>
      <c r="C7013" t="s">
        <v>16</v>
      </c>
      <c r="D7013" t="s">
        <v>20</v>
      </c>
      <c r="E7013" t="s">
        <v>12</v>
      </c>
      <c r="F7013" t="s">
        <v>10</v>
      </c>
      <c r="G7013">
        <v>1967</v>
      </c>
      <c r="H7013" t="str">
        <f t="shared" si="109"/>
        <v>Yuksek yas</v>
      </c>
    </row>
    <row r="7014" spans="1:8" x14ac:dyDescent="0.3">
      <c r="A7014">
        <v>207012</v>
      </c>
      <c r="B7014">
        <v>48</v>
      </c>
      <c r="C7014" t="s">
        <v>16</v>
      </c>
      <c r="D7014" t="s">
        <v>17</v>
      </c>
      <c r="E7014" t="s">
        <v>9</v>
      </c>
      <c r="F7014" t="s">
        <v>10</v>
      </c>
      <c r="G7014">
        <v>1274</v>
      </c>
      <c r="H7014" t="str">
        <f t="shared" si="109"/>
        <v>Orta yas</v>
      </c>
    </row>
    <row r="7015" spans="1:8" x14ac:dyDescent="0.3">
      <c r="A7015">
        <v>207013</v>
      </c>
      <c r="B7015">
        <v>79</v>
      </c>
      <c r="C7015" t="s">
        <v>13</v>
      </c>
      <c r="D7015" t="s">
        <v>20</v>
      </c>
      <c r="E7015" t="s">
        <v>19</v>
      </c>
      <c r="F7015" t="s">
        <v>10</v>
      </c>
      <c r="G7015">
        <v>1704</v>
      </c>
      <c r="H7015" t="str">
        <f t="shared" si="109"/>
        <v>Yuksek yas</v>
      </c>
    </row>
    <row r="7016" spans="1:8" x14ac:dyDescent="0.3">
      <c r="A7016">
        <v>207014</v>
      </c>
      <c r="B7016">
        <v>38</v>
      </c>
      <c r="C7016" t="s">
        <v>16</v>
      </c>
      <c r="D7016" t="s">
        <v>17</v>
      </c>
      <c r="E7016" t="s">
        <v>9</v>
      </c>
      <c r="F7016" t="s">
        <v>10</v>
      </c>
      <c r="G7016">
        <v>1822</v>
      </c>
      <c r="H7016" t="str">
        <f t="shared" si="109"/>
        <v>Orta yas</v>
      </c>
    </row>
    <row r="7017" spans="1:8" x14ac:dyDescent="0.3">
      <c r="A7017">
        <v>207015</v>
      </c>
      <c r="B7017">
        <v>75</v>
      </c>
      <c r="C7017" t="s">
        <v>7</v>
      </c>
      <c r="D7017" t="s">
        <v>17</v>
      </c>
      <c r="E7017" t="s">
        <v>19</v>
      </c>
      <c r="F7017" t="s">
        <v>10</v>
      </c>
      <c r="G7017">
        <v>1947</v>
      </c>
      <c r="H7017" t="str">
        <f t="shared" si="109"/>
        <v>Yuksek yas</v>
      </c>
    </row>
    <row r="7018" spans="1:8" x14ac:dyDescent="0.3">
      <c r="A7018">
        <v>207016</v>
      </c>
      <c r="B7018">
        <v>37</v>
      </c>
      <c r="C7018" t="s">
        <v>7</v>
      </c>
      <c r="D7018" t="s">
        <v>14</v>
      </c>
      <c r="E7018" t="s">
        <v>19</v>
      </c>
      <c r="F7018" t="s">
        <v>10</v>
      </c>
      <c r="G7018">
        <v>1770</v>
      </c>
      <c r="H7018" t="str">
        <f t="shared" si="109"/>
        <v>Orta yas</v>
      </c>
    </row>
    <row r="7019" spans="1:8" x14ac:dyDescent="0.3">
      <c r="A7019">
        <v>207017</v>
      </c>
      <c r="B7019">
        <v>56</v>
      </c>
      <c r="C7019" t="s">
        <v>11</v>
      </c>
      <c r="D7019" t="s">
        <v>14</v>
      </c>
      <c r="E7019" t="s">
        <v>12</v>
      </c>
      <c r="F7019" t="s">
        <v>10</v>
      </c>
      <c r="G7019">
        <v>1052</v>
      </c>
      <c r="H7019" t="str">
        <f t="shared" si="109"/>
        <v>Yuksek yas</v>
      </c>
    </row>
    <row r="7020" spans="1:8" x14ac:dyDescent="0.3">
      <c r="A7020">
        <v>207018</v>
      </c>
      <c r="B7020">
        <v>39</v>
      </c>
      <c r="C7020" t="s">
        <v>13</v>
      </c>
      <c r="D7020" t="s">
        <v>14</v>
      </c>
      <c r="E7020" t="s">
        <v>9</v>
      </c>
      <c r="F7020" t="s">
        <v>10</v>
      </c>
      <c r="G7020">
        <v>1811</v>
      </c>
      <c r="H7020" t="str">
        <f t="shared" si="109"/>
        <v>Orta yas</v>
      </c>
    </row>
    <row r="7021" spans="1:8" x14ac:dyDescent="0.3">
      <c r="A7021">
        <v>207019</v>
      </c>
      <c r="B7021">
        <v>21</v>
      </c>
      <c r="C7021" t="s">
        <v>7</v>
      </c>
      <c r="D7021" t="s">
        <v>20</v>
      </c>
      <c r="E7021" t="s">
        <v>12</v>
      </c>
      <c r="F7021" t="s">
        <v>10</v>
      </c>
      <c r="G7021">
        <v>1607</v>
      </c>
      <c r="H7021" t="str">
        <f t="shared" si="109"/>
        <v>Kicik yas</v>
      </c>
    </row>
    <row r="7022" spans="1:8" x14ac:dyDescent="0.3">
      <c r="A7022">
        <v>207020</v>
      </c>
      <c r="B7022">
        <v>30</v>
      </c>
      <c r="C7022" t="s">
        <v>16</v>
      </c>
      <c r="D7022" t="s">
        <v>17</v>
      </c>
      <c r="E7022" t="s">
        <v>9</v>
      </c>
      <c r="F7022" t="s">
        <v>10</v>
      </c>
      <c r="G7022">
        <v>1815</v>
      </c>
      <c r="H7022" t="str">
        <f t="shared" si="109"/>
        <v>Kicik yas</v>
      </c>
    </row>
    <row r="7023" spans="1:8" x14ac:dyDescent="0.3">
      <c r="A7023">
        <v>207021</v>
      </c>
      <c r="B7023">
        <v>62</v>
      </c>
      <c r="C7023" t="s">
        <v>16</v>
      </c>
      <c r="D7023" t="s">
        <v>21</v>
      </c>
      <c r="E7023" t="s">
        <v>15</v>
      </c>
      <c r="F7023" t="s">
        <v>10</v>
      </c>
      <c r="G7023">
        <v>1821</v>
      </c>
      <c r="H7023" t="str">
        <f t="shared" si="109"/>
        <v>Yuksek yas</v>
      </c>
    </row>
    <row r="7024" spans="1:8" x14ac:dyDescent="0.3">
      <c r="A7024">
        <v>207022</v>
      </c>
      <c r="B7024">
        <v>59</v>
      </c>
      <c r="C7024" t="s">
        <v>13</v>
      </c>
      <c r="D7024" t="s">
        <v>20</v>
      </c>
      <c r="E7024" t="s">
        <v>9</v>
      </c>
      <c r="F7024" t="s">
        <v>10</v>
      </c>
      <c r="G7024">
        <v>1399</v>
      </c>
      <c r="H7024" t="str">
        <f t="shared" si="109"/>
        <v>Yuksek yas</v>
      </c>
    </row>
    <row r="7025" spans="1:8" x14ac:dyDescent="0.3">
      <c r="A7025">
        <v>207023</v>
      </c>
      <c r="B7025">
        <v>67</v>
      </c>
      <c r="C7025" t="s">
        <v>13</v>
      </c>
      <c r="D7025" t="s">
        <v>21</v>
      </c>
      <c r="E7025" t="s">
        <v>12</v>
      </c>
      <c r="F7025" t="s">
        <v>10</v>
      </c>
      <c r="G7025">
        <v>1413</v>
      </c>
      <c r="H7025" t="str">
        <f t="shared" si="109"/>
        <v>Yuksek yas</v>
      </c>
    </row>
    <row r="7026" spans="1:8" x14ac:dyDescent="0.3">
      <c r="A7026">
        <v>207024</v>
      </c>
      <c r="B7026">
        <v>66</v>
      </c>
      <c r="C7026" t="s">
        <v>7</v>
      </c>
      <c r="D7026" t="s">
        <v>8</v>
      </c>
      <c r="E7026" t="s">
        <v>19</v>
      </c>
      <c r="F7026" t="s">
        <v>10</v>
      </c>
      <c r="G7026">
        <v>1603</v>
      </c>
      <c r="H7026" t="str">
        <f t="shared" si="109"/>
        <v>Yuksek yas</v>
      </c>
    </row>
    <row r="7027" spans="1:8" x14ac:dyDescent="0.3">
      <c r="A7027">
        <v>207025</v>
      </c>
      <c r="B7027">
        <v>37</v>
      </c>
      <c r="C7027" t="s">
        <v>11</v>
      </c>
      <c r="D7027" t="s">
        <v>21</v>
      </c>
      <c r="E7027" t="s">
        <v>15</v>
      </c>
      <c r="F7027" t="s">
        <v>10</v>
      </c>
      <c r="G7027">
        <v>1923</v>
      </c>
      <c r="H7027" t="str">
        <f t="shared" si="109"/>
        <v>Orta yas</v>
      </c>
    </row>
    <row r="7028" spans="1:8" x14ac:dyDescent="0.3">
      <c r="A7028">
        <v>207026</v>
      </c>
      <c r="B7028">
        <v>69</v>
      </c>
      <c r="C7028" t="s">
        <v>13</v>
      </c>
      <c r="D7028" t="s">
        <v>17</v>
      </c>
      <c r="E7028" t="s">
        <v>15</v>
      </c>
      <c r="F7028" t="s">
        <v>10</v>
      </c>
      <c r="G7028">
        <v>1655</v>
      </c>
      <c r="H7028" t="str">
        <f t="shared" si="109"/>
        <v>Yuksek yas</v>
      </c>
    </row>
    <row r="7029" spans="1:8" x14ac:dyDescent="0.3">
      <c r="A7029">
        <v>207027</v>
      </c>
      <c r="B7029">
        <v>30</v>
      </c>
      <c r="C7029" t="s">
        <v>11</v>
      </c>
      <c r="D7029" t="s">
        <v>14</v>
      </c>
      <c r="E7029" t="s">
        <v>9</v>
      </c>
      <c r="F7029" t="s">
        <v>10</v>
      </c>
      <c r="G7029">
        <v>1488</v>
      </c>
      <c r="H7029" t="str">
        <f t="shared" si="109"/>
        <v>Kicik yas</v>
      </c>
    </row>
    <row r="7030" spans="1:8" x14ac:dyDescent="0.3">
      <c r="A7030">
        <v>207028</v>
      </c>
      <c r="B7030">
        <v>34</v>
      </c>
      <c r="C7030" t="s">
        <v>13</v>
      </c>
      <c r="D7030" t="s">
        <v>18</v>
      </c>
      <c r="E7030" t="s">
        <v>19</v>
      </c>
      <c r="F7030" t="s">
        <v>10</v>
      </c>
      <c r="G7030">
        <v>1501</v>
      </c>
      <c r="H7030" t="str">
        <f t="shared" si="109"/>
        <v>Kicik yas</v>
      </c>
    </row>
    <row r="7031" spans="1:8" x14ac:dyDescent="0.3">
      <c r="A7031">
        <v>207029</v>
      </c>
      <c r="B7031">
        <v>71</v>
      </c>
      <c r="C7031" t="s">
        <v>13</v>
      </c>
      <c r="D7031" t="s">
        <v>18</v>
      </c>
      <c r="E7031" t="s">
        <v>15</v>
      </c>
      <c r="F7031" t="s">
        <v>10</v>
      </c>
      <c r="G7031">
        <v>1306</v>
      </c>
      <c r="H7031" t="str">
        <f t="shared" si="109"/>
        <v>Yuksek yas</v>
      </c>
    </row>
    <row r="7032" spans="1:8" x14ac:dyDescent="0.3">
      <c r="A7032">
        <v>207030</v>
      </c>
      <c r="B7032">
        <v>53</v>
      </c>
      <c r="C7032" t="s">
        <v>16</v>
      </c>
      <c r="D7032" t="s">
        <v>17</v>
      </c>
      <c r="E7032" t="s">
        <v>15</v>
      </c>
      <c r="F7032" t="s">
        <v>10</v>
      </c>
      <c r="G7032">
        <v>1416</v>
      </c>
      <c r="H7032" t="str">
        <f t="shared" si="109"/>
        <v>Yuksek yas</v>
      </c>
    </row>
    <row r="7033" spans="1:8" x14ac:dyDescent="0.3">
      <c r="A7033">
        <v>207031</v>
      </c>
      <c r="B7033">
        <v>50</v>
      </c>
      <c r="C7033" t="s">
        <v>13</v>
      </c>
      <c r="D7033" t="s">
        <v>17</v>
      </c>
      <c r="E7033" t="s">
        <v>19</v>
      </c>
      <c r="F7033" t="s">
        <v>10</v>
      </c>
      <c r="G7033">
        <v>1508</v>
      </c>
      <c r="H7033" t="str">
        <f t="shared" si="109"/>
        <v>Yuksek yas</v>
      </c>
    </row>
    <row r="7034" spans="1:8" x14ac:dyDescent="0.3">
      <c r="A7034">
        <v>207032</v>
      </c>
      <c r="B7034">
        <v>18</v>
      </c>
      <c r="C7034" t="s">
        <v>7</v>
      </c>
      <c r="D7034" t="s">
        <v>8</v>
      </c>
      <c r="E7034" t="s">
        <v>12</v>
      </c>
      <c r="F7034" t="s">
        <v>10</v>
      </c>
      <c r="G7034">
        <v>1920</v>
      </c>
      <c r="H7034" t="str">
        <f t="shared" si="109"/>
        <v>Kicik yas</v>
      </c>
    </row>
    <row r="7035" spans="1:8" x14ac:dyDescent="0.3">
      <c r="A7035">
        <v>207033</v>
      </c>
      <c r="B7035">
        <v>32</v>
      </c>
      <c r="C7035" t="s">
        <v>11</v>
      </c>
      <c r="D7035" t="s">
        <v>8</v>
      </c>
      <c r="E7035" t="s">
        <v>9</v>
      </c>
      <c r="F7035" t="s">
        <v>10</v>
      </c>
      <c r="G7035">
        <v>1529</v>
      </c>
      <c r="H7035" t="str">
        <f t="shared" si="109"/>
        <v>Kicik yas</v>
      </c>
    </row>
    <row r="7036" spans="1:8" x14ac:dyDescent="0.3">
      <c r="A7036">
        <v>207034</v>
      </c>
      <c r="B7036">
        <v>30</v>
      </c>
      <c r="C7036" t="s">
        <v>16</v>
      </c>
      <c r="D7036" t="s">
        <v>14</v>
      </c>
      <c r="E7036" t="s">
        <v>19</v>
      </c>
      <c r="F7036" t="s">
        <v>10</v>
      </c>
      <c r="G7036">
        <v>1637</v>
      </c>
      <c r="H7036" t="str">
        <f t="shared" si="109"/>
        <v>Kicik yas</v>
      </c>
    </row>
    <row r="7037" spans="1:8" x14ac:dyDescent="0.3">
      <c r="A7037">
        <v>207035</v>
      </c>
      <c r="B7037">
        <v>34</v>
      </c>
      <c r="C7037" t="s">
        <v>7</v>
      </c>
      <c r="D7037" t="s">
        <v>20</v>
      </c>
      <c r="E7037" t="s">
        <v>9</v>
      </c>
      <c r="F7037" t="s">
        <v>10</v>
      </c>
      <c r="G7037">
        <v>1665</v>
      </c>
      <c r="H7037" t="str">
        <f t="shared" si="109"/>
        <v>Kicik yas</v>
      </c>
    </row>
    <row r="7038" spans="1:8" x14ac:dyDescent="0.3">
      <c r="A7038">
        <v>207036</v>
      </c>
      <c r="B7038">
        <v>41</v>
      </c>
      <c r="C7038" t="s">
        <v>7</v>
      </c>
      <c r="D7038" t="s">
        <v>14</v>
      </c>
      <c r="E7038" t="s">
        <v>15</v>
      </c>
      <c r="F7038" t="s">
        <v>10</v>
      </c>
      <c r="G7038">
        <v>1005</v>
      </c>
      <c r="H7038" t="str">
        <f t="shared" si="109"/>
        <v>Orta yas</v>
      </c>
    </row>
    <row r="7039" spans="1:8" x14ac:dyDescent="0.3">
      <c r="A7039">
        <v>207037</v>
      </c>
      <c r="B7039">
        <v>75</v>
      </c>
      <c r="C7039" t="s">
        <v>7</v>
      </c>
      <c r="D7039" t="s">
        <v>21</v>
      </c>
      <c r="E7039" t="s">
        <v>9</v>
      </c>
      <c r="F7039" t="s">
        <v>10</v>
      </c>
      <c r="G7039">
        <v>1421</v>
      </c>
      <c r="H7039" t="str">
        <f t="shared" si="109"/>
        <v>Yuksek yas</v>
      </c>
    </row>
    <row r="7040" spans="1:8" x14ac:dyDescent="0.3">
      <c r="A7040">
        <v>207038</v>
      </c>
      <c r="B7040">
        <v>25</v>
      </c>
      <c r="C7040" t="s">
        <v>13</v>
      </c>
      <c r="D7040" t="s">
        <v>20</v>
      </c>
      <c r="E7040" t="s">
        <v>12</v>
      </c>
      <c r="F7040" t="s">
        <v>10</v>
      </c>
      <c r="G7040">
        <v>1939</v>
      </c>
      <c r="H7040" t="str">
        <f t="shared" si="109"/>
        <v>Kicik yas</v>
      </c>
    </row>
    <row r="7041" spans="1:8" x14ac:dyDescent="0.3">
      <c r="A7041">
        <v>207039</v>
      </c>
      <c r="B7041">
        <v>67</v>
      </c>
      <c r="C7041" t="s">
        <v>16</v>
      </c>
      <c r="D7041" t="s">
        <v>21</v>
      </c>
      <c r="E7041" t="s">
        <v>15</v>
      </c>
      <c r="F7041" t="s">
        <v>10</v>
      </c>
      <c r="G7041">
        <v>1450</v>
      </c>
      <c r="H7041" t="str">
        <f t="shared" si="109"/>
        <v>Yuksek yas</v>
      </c>
    </row>
    <row r="7042" spans="1:8" x14ac:dyDescent="0.3">
      <c r="A7042">
        <v>207040</v>
      </c>
      <c r="B7042">
        <v>44</v>
      </c>
      <c r="C7042" t="s">
        <v>13</v>
      </c>
      <c r="D7042" t="s">
        <v>14</v>
      </c>
      <c r="E7042" t="s">
        <v>15</v>
      </c>
      <c r="F7042" t="s">
        <v>10</v>
      </c>
      <c r="G7042">
        <v>1426</v>
      </c>
      <c r="H7042" t="str">
        <f t="shared" ref="H7042:H7105" si="110">IF(B7042=0, "Bilinmir",
    IF(AND(B7042&gt;0, B7042&lt;35), "Kicik yas",
        IF(AND(B7042&gt;=35, B7042&lt;50), "Orta yas",
            "Yuksek yas"
        )
    )
)</f>
        <v>Orta yas</v>
      </c>
    </row>
    <row r="7043" spans="1:8" x14ac:dyDescent="0.3">
      <c r="A7043">
        <v>207041</v>
      </c>
      <c r="B7043">
        <v>62</v>
      </c>
      <c r="C7043" t="s">
        <v>13</v>
      </c>
      <c r="D7043" t="s">
        <v>17</v>
      </c>
      <c r="E7043" t="s">
        <v>9</v>
      </c>
      <c r="F7043" t="s">
        <v>10</v>
      </c>
      <c r="G7043">
        <v>1389</v>
      </c>
      <c r="H7043" t="str">
        <f t="shared" si="110"/>
        <v>Yuksek yas</v>
      </c>
    </row>
    <row r="7044" spans="1:8" x14ac:dyDescent="0.3">
      <c r="A7044">
        <v>207042</v>
      </c>
      <c r="B7044">
        <v>40</v>
      </c>
      <c r="C7044" t="s">
        <v>13</v>
      </c>
      <c r="D7044" t="s">
        <v>14</v>
      </c>
      <c r="E7044" t="s">
        <v>15</v>
      </c>
      <c r="F7044" t="s">
        <v>10</v>
      </c>
      <c r="G7044">
        <v>1333</v>
      </c>
      <c r="H7044" t="str">
        <f t="shared" si="110"/>
        <v>Orta yas</v>
      </c>
    </row>
    <row r="7045" spans="1:8" x14ac:dyDescent="0.3">
      <c r="A7045">
        <v>207043</v>
      </c>
      <c r="B7045">
        <v>0</v>
      </c>
      <c r="C7045" t="s">
        <v>13</v>
      </c>
      <c r="D7045" t="s">
        <v>18</v>
      </c>
      <c r="E7045" t="s">
        <v>9</v>
      </c>
      <c r="F7045" t="s">
        <v>10</v>
      </c>
      <c r="G7045">
        <v>1447</v>
      </c>
      <c r="H7045" t="str">
        <f t="shared" si="110"/>
        <v>Bilinmir</v>
      </c>
    </row>
    <row r="7046" spans="1:8" x14ac:dyDescent="0.3">
      <c r="A7046">
        <v>207044</v>
      </c>
      <c r="B7046">
        <v>25</v>
      </c>
      <c r="C7046" t="s">
        <v>16</v>
      </c>
      <c r="D7046" t="s">
        <v>17</v>
      </c>
      <c r="E7046" t="s">
        <v>15</v>
      </c>
      <c r="F7046" t="s">
        <v>10</v>
      </c>
      <c r="G7046">
        <v>1337</v>
      </c>
      <c r="H7046" t="str">
        <f t="shared" si="110"/>
        <v>Kicik yas</v>
      </c>
    </row>
    <row r="7047" spans="1:8" x14ac:dyDescent="0.3">
      <c r="A7047">
        <v>207045</v>
      </c>
      <c r="B7047">
        <v>25</v>
      </c>
      <c r="C7047" t="s">
        <v>16</v>
      </c>
      <c r="D7047" t="s">
        <v>20</v>
      </c>
      <c r="E7047" t="s">
        <v>9</v>
      </c>
      <c r="F7047" t="s">
        <v>10</v>
      </c>
      <c r="G7047">
        <v>1847</v>
      </c>
      <c r="H7047" t="str">
        <f t="shared" si="110"/>
        <v>Kicik yas</v>
      </c>
    </row>
    <row r="7048" spans="1:8" x14ac:dyDescent="0.3">
      <c r="A7048">
        <v>207046</v>
      </c>
      <c r="B7048">
        <v>76</v>
      </c>
      <c r="C7048" t="s">
        <v>13</v>
      </c>
      <c r="D7048" t="s">
        <v>21</v>
      </c>
      <c r="E7048" t="s">
        <v>9</v>
      </c>
      <c r="F7048" t="s">
        <v>10</v>
      </c>
      <c r="G7048">
        <v>1087</v>
      </c>
      <c r="H7048" t="str">
        <f t="shared" si="110"/>
        <v>Yuksek yas</v>
      </c>
    </row>
    <row r="7049" spans="1:8" x14ac:dyDescent="0.3">
      <c r="A7049">
        <v>207047</v>
      </c>
      <c r="B7049">
        <v>43</v>
      </c>
      <c r="C7049" t="s">
        <v>7</v>
      </c>
      <c r="D7049" t="s">
        <v>8</v>
      </c>
      <c r="E7049" t="s">
        <v>9</v>
      </c>
      <c r="F7049" t="s">
        <v>10</v>
      </c>
      <c r="G7049">
        <v>1268</v>
      </c>
      <c r="H7049" t="str">
        <f t="shared" si="110"/>
        <v>Orta yas</v>
      </c>
    </row>
    <row r="7050" spans="1:8" x14ac:dyDescent="0.3">
      <c r="A7050">
        <v>207048</v>
      </c>
      <c r="B7050">
        <v>64</v>
      </c>
      <c r="C7050" t="s">
        <v>16</v>
      </c>
      <c r="D7050" t="s">
        <v>8</v>
      </c>
      <c r="E7050" t="s">
        <v>19</v>
      </c>
      <c r="F7050" t="s">
        <v>10</v>
      </c>
      <c r="G7050">
        <v>1064</v>
      </c>
      <c r="H7050" t="str">
        <f t="shared" si="110"/>
        <v>Yuksek yas</v>
      </c>
    </row>
    <row r="7051" spans="1:8" x14ac:dyDescent="0.3">
      <c r="A7051">
        <v>207049</v>
      </c>
      <c r="B7051">
        <v>76</v>
      </c>
      <c r="C7051" t="s">
        <v>13</v>
      </c>
      <c r="D7051" t="s">
        <v>20</v>
      </c>
      <c r="E7051" t="s">
        <v>15</v>
      </c>
      <c r="F7051" t="s">
        <v>10</v>
      </c>
      <c r="G7051">
        <v>1677</v>
      </c>
      <c r="H7051" t="str">
        <f t="shared" si="110"/>
        <v>Yuksek yas</v>
      </c>
    </row>
    <row r="7052" spans="1:8" x14ac:dyDescent="0.3">
      <c r="A7052">
        <v>207050</v>
      </c>
      <c r="B7052">
        <v>30</v>
      </c>
      <c r="C7052" t="s">
        <v>7</v>
      </c>
      <c r="D7052" t="s">
        <v>17</v>
      </c>
      <c r="E7052" t="s">
        <v>19</v>
      </c>
      <c r="F7052" t="s">
        <v>10</v>
      </c>
      <c r="G7052">
        <v>1063</v>
      </c>
      <c r="H7052" t="str">
        <f t="shared" si="110"/>
        <v>Kicik yas</v>
      </c>
    </row>
    <row r="7053" spans="1:8" x14ac:dyDescent="0.3">
      <c r="A7053">
        <v>207051</v>
      </c>
      <c r="B7053">
        <v>56</v>
      </c>
      <c r="C7053" t="s">
        <v>7</v>
      </c>
      <c r="D7053" t="s">
        <v>21</v>
      </c>
      <c r="E7053" t="s">
        <v>15</v>
      </c>
      <c r="F7053" t="s">
        <v>10</v>
      </c>
      <c r="G7053">
        <v>1269</v>
      </c>
      <c r="H7053" t="str">
        <f t="shared" si="110"/>
        <v>Yuksek yas</v>
      </c>
    </row>
    <row r="7054" spans="1:8" x14ac:dyDescent="0.3">
      <c r="A7054">
        <v>207052</v>
      </c>
      <c r="B7054">
        <v>54</v>
      </c>
      <c r="C7054" t="s">
        <v>13</v>
      </c>
      <c r="D7054" t="s">
        <v>17</v>
      </c>
      <c r="E7054" t="s">
        <v>12</v>
      </c>
      <c r="F7054" t="s">
        <v>10</v>
      </c>
      <c r="G7054">
        <v>1656</v>
      </c>
      <c r="H7054" t="str">
        <f t="shared" si="110"/>
        <v>Yuksek yas</v>
      </c>
    </row>
    <row r="7055" spans="1:8" x14ac:dyDescent="0.3">
      <c r="A7055">
        <v>207053</v>
      </c>
      <c r="B7055">
        <v>66</v>
      </c>
      <c r="C7055" t="s">
        <v>16</v>
      </c>
      <c r="D7055" t="s">
        <v>21</v>
      </c>
      <c r="E7055" t="s">
        <v>9</v>
      </c>
      <c r="F7055" t="s">
        <v>10</v>
      </c>
      <c r="G7055">
        <v>1376</v>
      </c>
      <c r="H7055" t="str">
        <f t="shared" si="110"/>
        <v>Yuksek yas</v>
      </c>
    </row>
    <row r="7056" spans="1:8" x14ac:dyDescent="0.3">
      <c r="A7056">
        <v>207054</v>
      </c>
      <c r="B7056">
        <v>45</v>
      </c>
      <c r="C7056" t="s">
        <v>7</v>
      </c>
      <c r="D7056" t="s">
        <v>21</v>
      </c>
      <c r="E7056" t="s">
        <v>9</v>
      </c>
      <c r="F7056" t="s">
        <v>10</v>
      </c>
      <c r="G7056">
        <v>1844</v>
      </c>
      <c r="H7056" t="str">
        <f t="shared" si="110"/>
        <v>Orta yas</v>
      </c>
    </row>
    <row r="7057" spans="1:8" x14ac:dyDescent="0.3">
      <c r="A7057">
        <v>207055</v>
      </c>
      <c r="B7057">
        <v>0</v>
      </c>
      <c r="C7057" t="s">
        <v>16</v>
      </c>
      <c r="D7057" t="s">
        <v>17</v>
      </c>
      <c r="E7057" t="s">
        <v>19</v>
      </c>
      <c r="F7057" t="s">
        <v>10</v>
      </c>
      <c r="G7057">
        <v>1780</v>
      </c>
      <c r="H7057" t="str">
        <f t="shared" si="110"/>
        <v>Bilinmir</v>
      </c>
    </row>
    <row r="7058" spans="1:8" x14ac:dyDescent="0.3">
      <c r="A7058">
        <v>207056</v>
      </c>
      <c r="B7058">
        <v>78</v>
      </c>
      <c r="C7058" t="s">
        <v>16</v>
      </c>
      <c r="D7058" t="s">
        <v>17</v>
      </c>
      <c r="E7058" t="s">
        <v>15</v>
      </c>
      <c r="F7058" t="s">
        <v>10</v>
      </c>
      <c r="G7058">
        <v>1328</v>
      </c>
      <c r="H7058" t="str">
        <f t="shared" si="110"/>
        <v>Yuksek yas</v>
      </c>
    </row>
    <row r="7059" spans="1:8" x14ac:dyDescent="0.3">
      <c r="A7059">
        <v>207057</v>
      </c>
      <c r="B7059">
        <v>33</v>
      </c>
      <c r="C7059" t="s">
        <v>7</v>
      </c>
      <c r="D7059" t="s">
        <v>17</v>
      </c>
      <c r="E7059" t="s">
        <v>12</v>
      </c>
      <c r="F7059" t="s">
        <v>10</v>
      </c>
      <c r="G7059">
        <v>1901</v>
      </c>
      <c r="H7059" t="str">
        <f t="shared" si="110"/>
        <v>Kicik yas</v>
      </c>
    </row>
    <row r="7060" spans="1:8" x14ac:dyDescent="0.3">
      <c r="A7060">
        <v>207058</v>
      </c>
      <c r="B7060">
        <v>72</v>
      </c>
      <c r="C7060" t="s">
        <v>13</v>
      </c>
      <c r="D7060" t="s">
        <v>18</v>
      </c>
      <c r="E7060" t="s">
        <v>12</v>
      </c>
      <c r="F7060" t="s">
        <v>10</v>
      </c>
      <c r="G7060">
        <v>1517</v>
      </c>
      <c r="H7060" t="str">
        <f t="shared" si="110"/>
        <v>Yuksek yas</v>
      </c>
    </row>
    <row r="7061" spans="1:8" x14ac:dyDescent="0.3">
      <c r="A7061">
        <v>207059</v>
      </c>
      <c r="B7061">
        <v>19</v>
      </c>
      <c r="C7061" t="s">
        <v>7</v>
      </c>
      <c r="D7061" t="s">
        <v>8</v>
      </c>
      <c r="E7061" t="s">
        <v>19</v>
      </c>
      <c r="F7061" t="s">
        <v>10</v>
      </c>
      <c r="G7061">
        <v>1632</v>
      </c>
      <c r="H7061" t="str">
        <f t="shared" si="110"/>
        <v>Kicik yas</v>
      </c>
    </row>
    <row r="7062" spans="1:8" x14ac:dyDescent="0.3">
      <c r="A7062">
        <v>207060</v>
      </c>
      <c r="B7062">
        <v>0</v>
      </c>
      <c r="C7062" t="s">
        <v>7</v>
      </c>
      <c r="D7062" t="s">
        <v>14</v>
      </c>
      <c r="E7062" t="s">
        <v>12</v>
      </c>
      <c r="F7062" t="s">
        <v>10</v>
      </c>
      <c r="G7062">
        <v>1861</v>
      </c>
      <c r="H7062" t="str">
        <f t="shared" si="110"/>
        <v>Bilinmir</v>
      </c>
    </row>
    <row r="7063" spans="1:8" x14ac:dyDescent="0.3">
      <c r="A7063">
        <v>207061</v>
      </c>
      <c r="B7063">
        <v>35</v>
      </c>
      <c r="C7063" t="s">
        <v>16</v>
      </c>
      <c r="D7063" t="s">
        <v>8</v>
      </c>
      <c r="E7063" t="s">
        <v>19</v>
      </c>
      <c r="F7063" t="s">
        <v>10</v>
      </c>
      <c r="G7063">
        <v>1420</v>
      </c>
      <c r="H7063" t="str">
        <f t="shared" si="110"/>
        <v>Orta yas</v>
      </c>
    </row>
    <row r="7064" spans="1:8" x14ac:dyDescent="0.3">
      <c r="A7064">
        <v>207062</v>
      </c>
      <c r="B7064">
        <v>34</v>
      </c>
      <c r="C7064" t="s">
        <v>13</v>
      </c>
      <c r="D7064" t="s">
        <v>17</v>
      </c>
      <c r="E7064" t="s">
        <v>12</v>
      </c>
      <c r="F7064" t="s">
        <v>10</v>
      </c>
      <c r="G7064">
        <v>1312</v>
      </c>
      <c r="H7064" t="str">
        <f t="shared" si="110"/>
        <v>Kicik yas</v>
      </c>
    </row>
    <row r="7065" spans="1:8" x14ac:dyDescent="0.3">
      <c r="A7065">
        <v>207063</v>
      </c>
      <c r="B7065">
        <v>47</v>
      </c>
      <c r="C7065" t="s">
        <v>16</v>
      </c>
      <c r="D7065" t="s">
        <v>18</v>
      </c>
      <c r="E7065" t="s">
        <v>12</v>
      </c>
      <c r="F7065" t="s">
        <v>10</v>
      </c>
      <c r="G7065">
        <v>1308</v>
      </c>
      <c r="H7065" t="str">
        <f t="shared" si="110"/>
        <v>Orta yas</v>
      </c>
    </row>
    <row r="7066" spans="1:8" x14ac:dyDescent="0.3">
      <c r="A7066">
        <v>207064</v>
      </c>
      <c r="B7066">
        <v>56</v>
      </c>
      <c r="C7066" t="s">
        <v>7</v>
      </c>
      <c r="D7066" t="s">
        <v>14</v>
      </c>
      <c r="E7066" t="s">
        <v>15</v>
      </c>
      <c r="F7066" t="s">
        <v>10</v>
      </c>
      <c r="G7066">
        <v>1813</v>
      </c>
      <c r="H7066" t="str">
        <f t="shared" si="110"/>
        <v>Yuksek yas</v>
      </c>
    </row>
    <row r="7067" spans="1:8" x14ac:dyDescent="0.3">
      <c r="A7067">
        <v>207065</v>
      </c>
      <c r="B7067">
        <v>30</v>
      </c>
      <c r="C7067" t="s">
        <v>13</v>
      </c>
      <c r="D7067" t="s">
        <v>18</v>
      </c>
      <c r="E7067" t="s">
        <v>19</v>
      </c>
      <c r="F7067" t="s">
        <v>10</v>
      </c>
      <c r="G7067">
        <v>1845</v>
      </c>
      <c r="H7067" t="str">
        <f t="shared" si="110"/>
        <v>Kicik yas</v>
      </c>
    </row>
    <row r="7068" spans="1:8" x14ac:dyDescent="0.3">
      <c r="A7068">
        <v>207066</v>
      </c>
      <c r="B7068">
        <v>49</v>
      </c>
      <c r="C7068" t="s">
        <v>13</v>
      </c>
      <c r="D7068" t="s">
        <v>17</v>
      </c>
      <c r="E7068" t="s">
        <v>15</v>
      </c>
      <c r="F7068" t="s">
        <v>10</v>
      </c>
      <c r="G7068">
        <v>1643</v>
      </c>
      <c r="H7068" t="str">
        <f t="shared" si="110"/>
        <v>Orta yas</v>
      </c>
    </row>
    <row r="7069" spans="1:8" x14ac:dyDescent="0.3">
      <c r="A7069">
        <v>207067</v>
      </c>
      <c r="B7069">
        <v>67</v>
      </c>
      <c r="C7069" t="s">
        <v>13</v>
      </c>
      <c r="D7069" t="s">
        <v>20</v>
      </c>
      <c r="E7069" t="s">
        <v>9</v>
      </c>
      <c r="F7069" t="s">
        <v>10</v>
      </c>
      <c r="G7069">
        <v>1801</v>
      </c>
      <c r="H7069" t="str">
        <f t="shared" si="110"/>
        <v>Yuksek yas</v>
      </c>
    </row>
    <row r="7070" spans="1:8" x14ac:dyDescent="0.3">
      <c r="A7070">
        <v>207068</v>
      </c>
      <c r="B7070">
        <v>46</v>
      </c>
      <c r="C7070" t="s">
        <v>13</v>
      </c>
      <c r="D7070" t="s">
        <v>20</v>
      </c>
      <c r="E7070" t="s">
        <v>19</v>
      </c>
      <c r="F7070" t="s">
        <v>10</v>
      </c>
      <c r="G7070">
        <v>1961</v>
      </c>
      <c r="H7070" t="str">
        <f t="shared" si="110"/>
        <v>Orta yas</v>
      </c>
    </row>
    <row r="7071" spans="1:8" x14ac:dyDescent="0.3">
      <c r="A7071">
        <v>207069</v>
      </c>
      <c r="B7071">
        <v>63</v>
      </c>
      <c r="C7071" t="s">
        <v>13</v>
      </c>
      <c r="D7071" t="s">
        <v>20</v>
      </c>
      <c r="E7071" t="s">
        <v>15</v>
      </c>
      <c r="F7071" t="s">
        <v>10</v>
      </c>
      <c r="G7071">
        <v>1958</v>
      </c>
      <c r="H7071" t="str">
        <f t="shared" si="110"/>
        <v>Yuksek yas</v>
      </c>
    </row>
    <row r="7072" spans="1:8" x14ac:dyDescent="0.3">
      <c r="A7072">
        <v>207070</v>
      </c>
      <c r="B7072">
        <v>47</v>
      </c>
      <c r="C7072" t="s">
        <v>7</v>
      </c>
      <c r="D7072" t="s">
        <v>8</v>
      </c>
      <c r="E7072" t="s">
        <v>15</v>
      </c>
      <c r="F7072" t="s">
        <v>10</v>
      </c>
      <c r="G7072">
        <v>1188</v>
      </c>
      <c r="H7072" t="str">
        <f t="shared" si="110"/>
        <v>Orta yas</v>
      </c>
    </row>
    <row r="7073" spans="1:8" x14ac:dyDescent="0.3">
      <c r="A7073">
        <v>207071</v>
      </c>
      <c r="B7073">
        <v>35</v>
      </c>
      <c r="C7073" t="s">
        <v>7</v>
      </c>
      <c r="D7073" t="s">
        <v>8</v>
      </c>
      <c r="E7073" t="s">
        <v>15</v>
      </c>
      <c r="F7073" t="s">
        <v>10</v>
      </c>
      <c r="G7073">
        <v>1720</v>
      </c>
      <c r="H7073" t="str">
        <f t="shared" si="110"/>
        <v>Orta yas</v>
      </c>
    </row>
    <row r="7074" spans="1:8" x14ac:dyDescent="0.3">
      <c r="A7074">
        <v>207072</v>
      </c>
      <c r="B7074">
        <v>30</v>
      </c>
      <c r="C7074" t="s">
        <v>7</v>
      </c>
      <c r="D7074" t="s">
        <v>17</v>
      </c>
      <c r="E7074" t="s">
        <v>19</v>
      </c>
      <c r="F7074" t="s">
        <v>10</v>
      </c>
      <c r="G7074">
        <v>1041</v>
      </c>
      <c r="H7074" t="str">
        <f t="shared" si="110"/>
        <v>Kicik yas</v>
      </c>
    </row>
    <row r="7075" spans="1:8" x14ac:dyDescent="0.3">
      <c r="A7075">
        <v>207073</v>
      </c>
      <c r="B7075">
        <v>60</v>
      </c>
      <c r="C7075" t="s">
        <v>16</v>
      </c>
      <c r="D7075" t="s">
        <v>21</v>
      </c>
      <c r="E7075" t="s">
        <v>12</v>
      </c>
      <c r="F7075" t="s">
        <v>10</v>
      </c>
      <c r="G7075">
        <v>1589</v>
      </c>
      <c r="H7075" t="str">
        <f t="shared" si="110"/>
        <v>Yuksek yas</v>
      </c>
    </row>
    <row r="7076" spans="1:8" x14ac:dyDescent="0.3">
      <c r="A7076">
        <v>207074</v>
      </c>
      <c r="B7076">
        <v>38</v>
      </c>
      <c r="C7076" t="s">
        <v>13</v>
      </c>
      <c r="D7076" t="s">
        <v>17</v>
      </c>
      <c r="E7076" t="s">
        <v>15</v>
      </c>
      <c r="F7076" t="s">
        <v>10</v>
      </c>
      <c r="G7076">
        <v>1319</v>
      </c>
      <c r="H7076" t="str">
        <f t="shared" si="110"/>
        <v>Orta yas</v>
      </c>
    </row>
    <row r="7077" spans="1:8" x14ac:dyDescent="0.3">
      <c r="A7077">
        <v>207075</v>
      </c>
      <c r="B7077">
        <v>47</v>
      </c>
      <c r="C7077" t="s">
        <v>13</v>
      </c>
      <c r="D7077" t="s">
        <v>17</v>
      </c>
      <c r="E7077" t="s">
        <v>12</v>
      </c>
      <c r="F7077" t="s">
        <v>10</v>
      </c>
      <c r="G7077">
        <v>1656</v>
      </c>
      <c r="H7077" t="str">
        <f t="shared" si="110"/>
        <v>Orta yas</v>
      </c>
    </row>
    <row r="7078" spans="1:8" x14ac:dyDescent="0.3">
      <c r="A7078">
        <v>207076</v>
      </c>
      <c r="B7078">
        <v>38</v>
      </c>
      <c r="C7078" t="s">
        <v>7</v>
      </c>
      <c r="D7078" t="s">
        <v>18</v>
      </c>
      <c r="E7078" t="s">
        <v>19</v>
      </c>
      <c r="F7078" t="s">
        <v>10</v>
      </c>
      <c r="G7078">
        <v>1444</v>
      </c>
      <c r="H7078" t="str">
        <f t="shared" si="110"/>
        <v>Orta yas</v>
      </c>
    </row>
    <row r="7079" spans="1:8" x14ac:dyDescent="0.3">
      <c r="A7079">
        <v>207077</v>
      </c>
      <c r="B7079">
        <v>65</v>
      </c>
      <c r="C7079" t="s">
        <v>11</v>
      </c>
      <c r="D7079" t="s">
        <v>20</v>
      </c>
      <c r="E7079" t="s">
        <v>15</v>
      </c>
      <c r="F7079" t="s">
        <v>10</v>
      </c>
      <c r="G7079">
        <v>1373</v>
      </c>
      <c r="H7079" t="str">
        <f t="shared" si="110"/>
        <v>Yuksek yas</v>
      </c>
    </row>
    <row r="7080" spans="1:8" x14ac:dyDescent="0.3">
      <c r="A7080">
        <v>207078</v>
      </c>
      <c r="B7080">
        <v>72</v>
      </c>
      <c r="C7080" t="s">
        <v>16</v>
      </c>
      <c r="D7080" t="s">
        <v>8</v>
      </c>
      <c r="E7080" t="s">
        <v>15</v>
      </c>
      <c r="F7080" t="s">
        <v>10</v>
      </c>
      <c r="G7080">
        <v>1285</v>
      </c>
      <c r="H7080" t="str">
        <f t="shared" si="110"/>
        <v>Yuksek yas</v>
      </c>
    </row>
    <row r="7081" spans="1:8" x14ac:dyDescent="0.3">
      <c r="A7081">
        <v>207079</v>
      </c>
      <c r="B7081">
        <v>34</v>
      </c>
      <c r="C7081" t="s">
        <v>13</v>
      </c>
      <c r="D7081" t="s">
        <v>20</v>
      </c>
      <c r="E7081" t="s">
        <v>15</v>
      </c>
      <c r="F7081" t="s">
        <v>10</v>
      </c>
      <c r="G7081">
        <v>1170</v>
      </c>
      <c r="H7081" t="str">
        <f t="shared" si="110"/>
        <v>Kicik yas</v>
      </c>
    </row>
    <row r="7082" spans="1:8" x14ac:dyDescent="0.3">
      <c r="A7082">
        <v>207080</v>
      </c>
      <c r="B7082">
        <v>57</v>
      </c>
      <c r="C7082" t="s">
        <v>13</v>
      </c>
      <c r="D7082" t="s">
        <v>8</v>
      </c>
      <c r="E7082" t="s">
        <v>15</v>
      </c>
      <c r="F7082" t="s">
        <v>10</v>
      </c>
      <c r="G7082">
        <v>1604</v>
      </c>
      <c r="H7082" t="str">
        <f t="shared" si="110"/>
        <v>Yuksek yas</v>
      </c>
    </row>
    <row r="7083" spans="1:8" x14ac:dyDescent="0.3">
      <c r="A7083">
        <v>207081</v>
      </c>
      <c r="B7083">
        <v>36</v>
      </c>
      <c r="C7083" t="s">
        <v>16</v>
      </c>
      <c r="D7083" t="s">
        <v>18</v>
      </c>
      <c r="E7083" t="s">
        <v>15</v>
      </c>
      <c r="F7083" t="s">
        <v>10</v>
      </c>
      <c r="G7083">
        <v>1262</v>
      </c>
      <c r="H7083" t="str">
        <f t="shared" si="110"/>
        <v>Orta yas</v>
      </c>
    </row>
    <row r="7084" spans="1:8" x14ac:dyDescent="0.3">
      <c r="A7084">
        <v>207082</v>
      </c>
      <c r="B7084">
        <v>69</v>
      </c>
      <c r="C7084" t="s">
        <v>7</v>
      </c>
      <c r="D7084" t="s">
        <v>18</v>
      </c>
      <c r="E7084" t="s">
        <v>9</v>
      </c>
      <c r="F7084" t="s">
        <v>10</v>
      </c>
      <c r="G7084">
        <v>1968</v>
      </c>
      <c r="H7084" t="str">
        <f t="shared" si="110"/>
        <v>Yuksek yas</v>
      </c>
    </row>
    <row r="7085" spans="1:8" x14ac:dyDescent="0.3">
      <c r="A7085">
        <v>207083</v>
      </c>
      <c r="B7085">
        <v>32</v>
      </c>
      <c r="C7085" t="s">
        <v>7</v>
      </c>
      <c r="D7085" t="s">
        <v>8</v>
      </c>
      <c r="E7085" t="s">
        <v>19</v>
      </c>
      <c r="F7085" t="s">
        <v>10</v>
      </c>
      <c r="G7085">
        <v>1941</v>
      </c>
      <c r="H7085" t="str">
        <f t="shared" si="110"/>
        <v>Kicik yas</v>
      </c>
    </row>
    <row r="7086" spans="1:8" x14ac:dyDescent="0.3">
      <c r="A7086">
        <v>207084</v>
      </c>
      <c r="B7086">
        <v>26</v>
      </c>
      <c r="C7086" t="s">
        <v>13</v>
      </c>
      <c r="D7086" t="s">
        <v>8</v>
      </c>
      <c r="E7086" t="s">
        <v>19</v>
      </c>
      <c r="F7086" t="s">
        <v>10</v>
      </c>
      <c r="G7086">
        <v>1534</v>
      </c>
      <c r="H7086" t="str">
        <f t="shared" si="110"/>
        <v>Kicik yas</v>
      </c>
    </row>
    <row r="7087" spans="1:8" x14ac:dyDescent="0.3">
      <c r="A7087">
        <v>207085</v>
      </c>
      <c r="B7087">
        <v>69</v>
      </c>
      <c r="C7087" t="s">
        <v>16</v>
      </c>
      <c r="D7087" t="s">
        <v>20</v>
      </c>
      <c r="E7087" t="s">
        <v>12</v>
      </c>
      <c r="F7087" t="s">
        <v>10</v>
      </c>
      <c r="G7087">
        <v>1803</v>
      </c>
      <c r="H7087" t="str">
        <f t="shared" si="110"/>
        <v>Yuksek yas</v>
      </c>
    </row>
    <row r="7088" spans="1:8" x14ac:dyDescent="0.3">
      <c r="A7088">
        <v>207086</v>
      </c>
      <c r="B7088">
        <v>27</v>
      </c>
      <c r="C7088" t="s">
        <v>7</v>
      </c>
      <c r="D7088" t="s">
        <v>21</v>
      </c>
      <c r="E7088" t="s">
        <v>19</v>
      </c>
      <c r="F7088" t="s">
        <v>10</v>
      </c>
      <c r="G7088">
        <v>1141</v>
      </c>
      <c r="H7088" t="str">
        <f t="shared" si="110"/>
        <v>Kicik yas</v>
      </c>
    </row>
    <row r="7089" spans="1:8" x14ac:dyDescent="0.3">
      <c r="A7089">
        <v>207087</v>
      </c>
      <c r="B7089">
        <v>61</v>
      </c>
      <c r="C7089" t="s">
        <v>7</v>
      </c>
      <c r="D7089" t="s">
        <v>21</v>
      </c>
      <c r="E7089" t="s">
        <v>9</v>
      </c>
      <c r="F7089" t="s">
        <v>10</v>
      </c>
      <c r="G7089">
        <v>1147</v>
      </c>
      <c r="H7089" t="str">
        <f t="shared" si="110"/>
        <v>Yuksek yas</v>
      </c>
    </row>
    <row r="7090" spans="1:8" x14ac:dyDescent="0.3">
      <c r="A7090">
        <v>207088</v>
      </c>
      <c r="B7090">
        <v>48</v>
      </c>
      <c r="C7090" t="s">
        <v>7</v>
      </c>
      <c r="D7090" t="s">
        <v>20</v>
      </c>
      <c r="E7090" t="s">
        <v>9</v>
      </c>
      <c r="F7090" t="s">
        <v>10</v>
      </c>
      <c r="G7090">
        <v>1439</v>
      </c>
      <c r="H7090" t="str">
        <f t="shared" si="110"/>
        <v>Orta yas</v>
      </c>
    </row>
    <row r="7091" spans="1:8" x14ac:dyDescent="0.3">
      <c r="A7091">
        <v>207089</v>
      </c>
      <c r="B7091">
        <v>70</v>
      </c>
      <c r="C7091" t="s">
        <v>13</v>
      </c>
      <c r="D7091" t="s">
        <v>14</v>
      </c>
      <c r="E7091" t="s">
        <v>9</v>
      </c>
      <c r="F7091" t="s">
        <v>10</v>
      </c>
      <c r="G7091">
        <v>1627</v>
      </c>
      <c r="H7091" t="str">
        <f t="shared" si="110"/>
        <v>Yuksek yas</v>
      </c>
    </row>
    <row r="7092" spans="1:8" x14ac:dyDescent="0.3">
      <c r="A7092">
        <v>207090</v>
      </c>
      <c r="B7092">
        <v>40</v>
      </c>
      <c r="C7092" t="s">
        <v>16</v>
      </c>
      <c r="D7092" t="s">
        <v>18</v>
      </c>
      <c r="E7092" t="s">
        <v>9</v>
      </c>
      <c r="F7092" t="s">
        <v>10</v>
      </c>
      <c r="G7092">
        <v>1592</v>
      </c>
      <c r="H7092" t="str">
        <f t="shared" si="110"/>
        <v>Orta yas</v>
      </c>
    </row>
    <row r="7093" spans="1:8" x14ac:dyDescent="0.3">
      <c r="A7093">
        <v>207091</v>
      </c>
      <c r="B7093">
        <v>69</v>
      </c>
      <c r="C7093" t="s">
        <v>13</v>
      </c>
      <c r="D7093" t="s">
        <v>8</v>
      </c>
      <c r="E7093" t="s">
        <v>9</v>
      </c>
      <c r="F7093" t="s">
        <v>10</v>
      </c>
      <c r="G7093">
        <v>1415</v>
      </c>
      <c r="H7093" t="str">
        <f t="shared" si="110"/>
        <v>Yuksek yas</v>
      </c>
    </row>
    <row r="7094" spans="1:8" x14ac:dyDescent="0.3">
      <c r="A7094">
        <v>207092</v>
      </c>
      <c r="B7094">
        <v>0</v>
      </c>
      <c r="C7094" t="s">
        <v>7</v>
      </c>
      <c r="D7094" t="s">
        <v>14</v>
      </c>
      <c r="E7094" t="s">
        <v>19</v>
      </c>
      <c r="F7094" t="s">
        <v>10</v>
      </c>
      <c r="G7094">
        <v>1024</v>
      </c>
      <c r="H7094" t="str">
        <f t="shared" si="110"/>
        <v>Bilinmir</v>
      </c>
    </row>
    <row r="7095" spans="1:8" x14ac:dyDescent="0.3">
      <c r="A7095">
        <v>207093</v>
      </c>
      <c r="B7095">
        <v>50</v>
      </c>
      <c r="C7095" t="s">
        <v>16</v>
      </c>
      <c r="D7095" t="s">
        <v>17</v>
      </c>
      <c r="E7095" t="s">
        <v>15</v>
      </c>
      <c r="F7095" t="s">
        <v>10</v>
      </c>
      <c r="G7095">
        <v>1626</v>
      </c>
      <c r="H7095" t="str">
        <f t="shared" si="110"/>
        <v>Yuksek yas</v>
      </c>
    </row>
    <row r="7096" spans="1:8" x14ac:dyDescent="0.3">
      <c r="A7096">
        <v>207094</v>
      </c>
      <c r="B7096">
        <v>74</v>
      </c>
      <c r="C7096" t="s">
        <v>13</v>
      </c>
      <c r="D7096" t="s">
        <v>18</v>
      </c>
      <c r="E7096" t="s">
        <v>12</v>
      </c>
      <c r="F7096" t="s">
        <v>10</v>
      </c>
      <c r="G7096">
        <v>1093</v>
      </c>
      <c r="H7096" t="str">
        <f t="shared" si="110"/>
        <v>Yuksek yas</v>
      </c>
    </row>
    <row r="7097" spans="1:8" x14ac:dyDescent="0.3">
      <c r="A7097">
        <v>207095</v>
      </c>
      <c r="B7097">
        <v>0</v>
      </c>
      <c r="C7097" t="s">
        <v>7</v>
      </c>
      <c r="D7097" t="s">
        <v>21</v>
      </c>
      <c r="E7097" t="s">
        <v>15</v>
      </c>
      <c r="F7097" t="s">
        <v>10</v>
      </c>
      <c r="G7097">
        <v>1304</v>
      </c>
      <c r="H7097" t="str">
        <f t="shared" si="110"/>
        <v>Bilinmir</v>
      </c>
    </row>
    <row r="7098" spans="1:8" x14ac:dyDescent="0.3">
      <c r="A7098">
        <v>207096</v>
      </c>
      <c r="B7098">
        <v>26</v>
      </c>
      <c r="C7098" t="s">
        <v>7</v>
      </c>
      <c r="D7098" t="s">
        <v>8</v>
      </c>
      <c r="E7098" t="s">
        <v>15</v>
      </c>
      <c r="F7098" t="s">
        <v>10</v>
      </c>
      <c r="G7098">
        <v>1184</v>
      </c>
      <c r="H7098" t="str">
        <f t="shared" si="110"/>
        <v>Kicik yas</v>
      </c>
    </row>
    <row r="7099" spans="1:8" x14ac:dyDescent="0.3">
      <c r="A7099">
        <v>207097</v>
      </c>
      <c r="B7099">
        <v>71</v>
      </c>
      <c r="C7099" t="s">
        <v>13</v>
      </c>
      <c r="D7099" t="s">
        <v>20</v>
      </c>
      <c r="E7099" t="s">
        <v>15</v>
      </c>
      <c r="F7099" t="s">
        <v>10</v>
      </c>
      <c r="G7099">
        <v>1282</v>
      </c>
      <c r="H7099" t="str">
        <f t="shared" si="110"/>
        <v>Yuksek yas</v>
      </c>
    </row>
    <row r="7100" spans="1:8" x14ac:dyDescent="0.3">
      <c r="A7100">
        <v>207098</v>
      </c>
      <c r="B7100">
        <v>64</v>
      </c>
      <c r="C7100" t="s">
        <v>7</v>
      </c>
      <c r="D7100" t="s">
        <v>18</v>
      </c>
      <c r="E7100" t="s">
        <v>12</v>
      </c>
      <c r="F7100" t="s">
        <v>10</v>
      </c>
      <c r="G7100">
        <v>1154</v>
      </c>
      <c r="H7100" t="str">
        <f t="shared" si="110"/>
        <v>Yuksek yas</v>
      </c>
    </row>
    <row r="7101" spans="1:8" x14ac:dyDescent="0.3">
      <c r="A7101">
        <v>207099</v>
      </c>
      <c r="B7101">
        <v>18</v>
      </c>
      <c r="C7101" t="s">
        <v>7</v>
      </c>
      <c r="D7101" t="s">
        <v>21</v>
      </c>
      <c r="E7101" t="s">
        <v>15</v>
      </c>
      <c r="F7101" t="s">
        <v>10</v>
      </c>
      <c r="G7101">
        <v>1685</v>
      </c>
      <c r="H7101" t="str">
        <f t="shared" si="110"/>
        <v>Kicik yas</v>
      </c>
    </row>
    <row r="7102" spans="1:8" x14ac:dyDescent="0.3">
      <c r="A7102">
        <v>207100</v>
      </c>
      <c r="B7102">
        <v>61</v>
      </c>
      <c r="C7102" t="s">
        <v>16</v>
      </c>
      <c r="D7102" t="s">
        <v>8</v>
      </c>
      <c r="E7102" t="s">
        <v>12</v>
      </c>
      <c r="F7102" t="s">
        <v>10</v>
      </c>
      <c r="G7102">
        <v>1862</v>
      </c>
      <c r="H7102" t="str">
        <f t="shared" si="110"/>
        <v>Yuksek yas</v>
      </c>
    </row>
    <row r="7103" spans="1:8" x14ac:dyDescent="0.3">
      <c r="A7103">
        <v>207101</v>
      </c>
      <c r="B7103">
        <v>52</v>
      </c>
      <c r="C7103" t="s">
        <v>7</v>
      </c>
      <c r="D7103" t="s">
        <v>14</v>
      </c>
      <c r="E7103" t="s">
        <v>12</v>
      </c>
      <c r="F7103" t="s">
        <v>10</v>
      </c>
      <c r="G7103">
        <v>1684</v>
      </c>
      <c r="H7103" t="str">
        <f t="shared" si="110"/>
        <v>Yuksek yas</v>
      </c>
    </row>
    <row r="7104" spans="1:8" x14ac:dyDescent="0.3">
      <c r="A7104">
        <v>207102</v>
      </c>
      <c r="B7104">
        <v>28</v>
      </c>
      <c r="C7104" t="s">
        <v>13</v>
      </c>
      <c r="D7104" t="s">
        <v>20</v>
      </c>
      <c r="E7104" t="s">
        <v>9</v>
      </c>
      <c r="F7104" t="s">
        <v>10</v>
      </c>
      <c r="G7104">
        <v>1665</v>
      </c>
      <c r="H7104" t="str">
        <f t="shared" si="110"/>
        <v>Kicik yas</v>
      </c>
    </row>
    <row r="7105" spans="1:8" x14ac:dyDescent="0.3">
      <c r="A7105">
        <v>207103</v>
      </c>
      <c r="B7105">
        <v>51</v>
      </c>
      <c r="C7105" t="s">
        <v>16</v>
      </c>
      <c r="D7105" t="s">
        <v>17</v>
      </c>
      <c r="E7105" t="s">
        <v>9</v>
      </c>
      <c r="F7105" t="s">
        <v>10</v>
      </c>
      <c r="G7105">
        <v>1013</v>
      </c>
      <c r="H7105" t="str">
        <f t="shared" si="110"/>
        <v>Yuksek yas</v>
      </c>
    </row>
    <row r="7106" spans="1:8" x14ac:dyDescent="0.3">
      <c r="A7106">
        <v>207104</v>
      </c>
      <c r="B7106">
        <v>33</v>
      </c>
      <c r="C7106" t="s">
        <v>13</v>
      </c>
      <c r="D7106" t="s">
        <v>21</v>
      </c>
      <c r="E7106" t="s">
        <v>12</v>
      </c>
      <c r="F7106" t="s">
        <v>10</v>
      </c>
      <c r="G7106">
        <v>1889</v>
      </c>
      <c r="H7106" t="str">
        <f t="shared" ref="H7106:H7169" si="111">IF(B7106=0, "Bilinmir",
    IF(AND(B7106&gt;0, B7106&lt;35), "Kicik yas",
        IF(AND(B7106&gt;=35, B7106&lt;50), "Orta yas",
            "Yuksek yas"
        )
    )
)</f>
        <v>Kicik yas</v>
      </c>
    </row>
    <row r="7107" spans="1:8" x14ac:dyDescent="0.3">
      <c r="A7107">
        <v>207105</v>
      </c>
      <c r="B7107">
        <v>26</v>
      </c>
      <c r="C7107" t="s">
        <v>7</v>
      </c>
      <c r="D7107" t="s">
        <v>17</v>
      </c>
      <c r="E7107" t="s">
        <v>9</v>
      </c>
      <c r="F7107" t="s">
        <v>10</v>
      </c>
      <c r="G7107">
        <v>1815</v>
      </c>
      <c r="H7107" t="str">
        <f t="shared" si="111"/>
        <v>Kicik yas</v>
      </c>
    </row>
    <row r="7108" spans="1:8" x14ac:dyDescent="0.3">
      <c r="A7108">
        <v>207106</v>
      </c>
      <c r="B7108">
        <v>49</v>
      </c>
      <c r="C7108" t="s">
        <v>16</v>
      </c>
      <c r="D7108" t="s">
        <v>14</v>
      </c>
      <c r="E7108" t="s">
        <v>15</v>
      </c>
      <c r="F7108" t="s">
        <v>10</v>
      </c>
      <c r="G7108">
        <v>1639</v>
      </c>
      <c r="H7108" t="str">
        <f t="shared" si="111"/>
        <v>Orta yas</v>
      </c>
    </row>
    <row r="7109" spans="1:8" x14ac:dyDescent="0.3">
      <c r="A7109">
        <v>207107</v>
      </c>
      <c r="B7109">
        <v>32</v>
      </c>
      <c r="C7109" t="s">
        <v>16</v>
      </c>
      <c r="D7109" t="s">
        <v>18</v>
      </c>
      <c r="E7109" t="s">
        <v>12</v>
      </c>
      <c r="F7109" t="s">
        <v>10</v>
      </c>
      <c r="G7109">
        <v>1340</v>
      </c>
      <c r="H7109" t="str">
        <f t="shared" si="111"/>
        <v>Kicik yas</v>
      </c>
    </row>
    <row r="7110" spans="1:8" x14ac:dyDescent="0.3">
      <c r="A7110">
        <v>207108</v>
      </c>
      <c r="B7110">
        <v>29</v>
      </c>
      <c r="C7110" t="s">
        <v>16</v>
      </c>
      <c r="D7110" t="s">
        <v>8</v>
      </c>
      <c r="E7110" t="s">
        <v>19</v>
      </c>
      <c r="F7110" t="s">
        <v>10</v>
      </c>
      <c r="G7110">
        <v>1603</v>
      </c>
      <c r="H7110" t="str">
        <f t="shared" si="111"/>
        <v>Kicik yas</v>
      </c>
    </row>
    <row r="7111" spans="1:8" x14ac:dyDescent="0.3">
      <c r="A7111">
        <v>207109</v>
      </c>
      <c r="B7111">
        <v>50</v>
      </c>
      <c r="C7111" t="s">
        <v>16</v>
      </c>
      <c r="D7111" t="s">
        <v>20</v>
      </c>
      <c r="E7111" t="s">
        <v>15</v>
      </c>
      <c r="F7111" t="s">
        <v>10</v>
      </c>
      <c r="G7111">
        <v>1782</v>
      </c>
      <c r="H7111" t="str">
        <f t="shared" si="111"/>
        <v>Yuksek yas</v>
      </c>
    </row>
    <row r="7112" spans="1:8" x14ac:dyDescent="0.3">
      <c r="A7112">
        <v>207110</v>
      </c>
      <c r="B7112">
        <v>62</v>
      </c>
      <c r="C7112" t="s">
        <v>13</v>
      </c>
      <c r="D7112" t="s">
        <v>21</v>
      </c>
      <c r="E7112" t="s">
        <v>12</v>
      </c>
      <c r="F7112" t="s">
        <v>10</v>
      </c>
      <c r="G7112">
        <v>1733</v>
      </c>
      <c r="H7112" t="str">
        <f t="shared" si="111"/>
        <v>Yuksek yas</v>
      </c>
    </row>
    <row r="7113" spans="1:8" x14ac:dyDescent="0.3">
      <c r="A7113">
        <v>207111</v>
      </c>
      <c r="B7113">
        <v>31</v>
      </c>
      <c r="C7113" t="s">
        <v>11</v>
      </c>
      <c r="D7113" t="s">
        <v>21</v>
      </c>
      <c r="E7113" t="s">
        <v>9</v>
      </c>
      <c r="F7113" t="s">
        <v>10</v>
      </c>
      <c r="G7113">
        <v>1472</v>
      </c>
      <c r="H7113" t="str">
        <f t="shared" si="111"/>
        <v>Kicik yas</v>
      </c>
    </row>
    <row r="7114" spans="1:8" x14ac:dyDescent="0.3">
      <c r="A7114">
        <v>207112</v>
      </c>
      <c r="B7114">
        <v>74</v>
      </c>
      <c r="C7114" t="s">
        <v>7</v>
      </c>
      <c r="D7114" t="s">
        <v>8</v>
      </c>
      <c r="E7114" t="s">
        <v>19</v>
      </c>
      <c r="F7114" t="s">
        <v>10</v>
      </c>
      <c r="G7114">
        <v>1818</v>
      </c>
      <c r="H7114" t="str">
        <f t="shared" si="111"/>
        <v>Yuksek yas</v>
      </c>
    </row>
    <row r="7115" spans="1:8" x14ac:dyDescent="0.3">
      <c r="A7115">
        <v>207113</v>
      </c>
      <c r="B7115">
        <v>74</v>
      </c>
      <c r="C7115" t="s">
        <v>16</v>
      </c>
      <c r="D7115" t="s">
        <v>21</v>
      </c>
      <c r="E7115" t="s">
        <v>15</v>
      </c>
      <c r="F7115" t="s">
        <v>10</v>
      </c>
      <c r="G7115">
        <v>1821</v>
      </c>
      <c r="H7115" t="str">
        <f t="shared" si="111"/>
        <v>Yuksek yas</v>
      </c>
    </row>
    <row r="7116" spans="1:8" x14ac:dyDescent="0.3">
      <c r="A7116">
        <v>207114</v>
      </c>
      <c r="B7116">
        <v>25</v>
      </c>
      <c r="C7116" t="s">
        <v>7</v>
      </c>
      <c r="D7116" t="s">
        <v>18</v>
      </c>
      <c r="E7116" t="s">
        <v>12</v>
      </c>
      <c r="F7116" t="s">
        <v>10</v>
      </c>
      <c r="G7116">
        <v>1906</v>
      </c>
      <c r="H7116" t="str">
        <f t="shared" si="111"/>
        <v>Kicik yas</v>
      </c>
    </row>
    <row r="7117" spans="1:8" x14ac:dyDescent="0.3">
      <c r="A7117">
        <v>207115</v>
      </c>
      <c r="B7117">
        <v>25</v>
      </c>
      <c r="C7117" t="s">
        <v>13</v>
      </c>
      <c r="D7117" t="s">
        <v>18</v>
      </c>
      <c r="E7117" t="s">
        <v>19</v>
      </c>
      <c r="F7117" t="s">
        <v>10</v>
      </c>
      <c r="G7117">
        <v>1107</v>
      </c>
      <c r="H7117" t="str">
        <f t="shared" si="111"/>
        <v>Kicik yas</v>
      </c>
    </row>
    <row r="7118" spans="1:8" x14ac:dyDescent="0.3">
      <c r="A7118">
        <v>207116</v>
      </c>
      <c r="B7118">
        <v>44</v>
      </c>
      <c r="C7118" t="s">
        <v>7</v>
      </c>
      <c r="D7118" t="s">
        <v>17</v>
      </c>
      <c r="E7118" t="s">
        <v>19</v>
      </c>
      <c r="F7118" t="s">
        <v>10</v>
      </c>
      <c r="G7118">
        <v>1330</v>
      </c>
      <c r="H7118" t="str">
        <f t="shared" si="111"/>
        <v>Orta yas</v>
      </c>
    </row>
    <row r="7119" spans="1:8" x14ac:dyDescent="0.3">
      <c r="A7119">
        <v>207117</v>
      </c>
      <c r="B7119">
        <v>79</v>
      </c>
      <c r="C7119" t="s">
        <v>13</v>
      </c>
      <c r="D7119" t="s">
        <v>14</v>
      </c>
      <c r="E7119" t="s">
        <v>12</v>
      </c>
      <c r="F7119" t="s">
        <v>10</v>
      </c>
      <c r="G7119">
        <v>1539</v>
      </c>
      <c r="H7119" t="str">
        <f t="shared" si="111"/>
        <v>Yuksek yas</v>
      </c>
    </row>
    <row r="7120" spans="1:8" x14ac:dyDescent="0.3">
      <c r="A7120">
        <v>207118</v>
      </c>
      <c r="B7120">
        <v>29</v>
      </c>
      <c r="C7120" t="s">
        <v>13</v>
      </c>
      <c r="D7120" t="s">
        <v>21</v>
      </c>
      <c r="E7120" t="s">
        <v>19</v>
      </c>
      <c r="F7120" t="s">
        <v>10</v>
      </c>
      <c r="G7120">
        <v>1438</v>
      </c>
      <c r="H7120" t="str">
        <f t="shared" si="111"/>
        <v>Kicik yas</v>
      </c>
    </row>
    <row r="7121" spans="1:8" x14ac:dyDescent="0.3">
      <c r="A7121">
        <v>207119</v>
      </c>
      <c r="B7121">
        <v>18</v>
      </c>
      <c r="C7121" t="s">
        <v>7</v>
      </c>
      <c r="D7121" t="s">
        <v>20</v>
      </c>
      <c r="E7121" t="s">
        <v>9</v>
      </c>
      <c r="F7121" t="s">
        <v>10</v>
      </c>
      <c r="G7121">
        <v>1708</v>
      </c>
      <c r="H7121" t="str">
        <f t="shared" si="111"/>
        <v>Kicik yas</v>
      </c>
    </row>
    <row r="7122" spans="1:8" x14ac:dyDescent="0.3">
      <c r="A7122">
        <v>207120</v>
      </c>
      <c r="B7122">
        <v>60</v>
      </c>
      <c r="C7122" t="s">
        <v>13</v>
      </c>
      <c r="D7122" t="s">
        <v>14</v>
      </c>
      <c r="E7122" t="s">
        <v>15</v>
      </c>
      <c r="F7122" t="s">
        <v>10</v>
      </c>
      <c r="G7122">
        <v>1987</v>
      </c>
      <c r="H7122" t="str">
        <f t="shared" si="111"/>
        <v>Yuksek yas</v>
      </c>
    </row>
    <row r="7123" spans="1:8" x14ac:dyDescent="0.3">
      <c r="A7123">
        <v>207121</v>
      </c>
      <c r="B7123">
        <v>57</v>
      </c>
      <c r="C7123" t="s">
        <v>13</v>
      </c>
      <c r="D7123" t="s">
        <v>17</v>
      </c>
      <c r="E7123" t="s">
        <v>19</v>
      </c>
      <c r="F7123" t="s">
        <v>10</v>
      </c>
      <c r="G7123">
        <v>1711</v>
      </c>
      <c r="H7123" t="str">
        <f t="shared" si="111"/>
        <v>Yuksek yas</v>
      </c>
    </row>
    <row r="7124" spans="1:8" x14ac:dyDescent="0.3">
      <c r="A7124">
        <v>207122</v>
      </c>
      <c r="B7124">
        <v>59</v>
      </c>
      <c r="C7124" t="s">
        <v>13</v>
      </c>
      <c r="D7124" t="s">
        <v>20</v>
      </c>
      <c r="E7124" t="s">
        <v>9</v>
      </c>
      <c r="F7124" t="s">
        <v>10</v>
      </c>
      <c r="G7124">
        <v>1665</v>
      </c>
      <c r="H7124" t="str">
        <f t="shared" si="111"/>
        <v>Yuksek yas</v>
      </c>
    </row>
    <row r="7125" spans="1:8" x14ac:dyDescent="0.3">
      <c r="A7125">
        <v>207123</v>
      </c>
      <c r="B7125">
        <v>79</v>
      </c>
      <c r="C7125" t="s">
        <v>13</v>
      </c>
      <c r="D7125" t="s">
        <v>21</v>
      </c>
      <c r="E7125" t="s">
        <v>9</v>
      </c>
      <c r="F7125" t="s">
        <v>10</v>
      </c>
      <c r="G7125">
        <v>1383</v>
      </c>
      <c r="H7125" t="str">
        <f t="shared" si="111"/>
        <v>Yuksek yas</v>
      </c>
    </row>
    <row r="7126" spans="1:8" x14ac:dyDescent="0.3">
      <c r="A7126">
        <v>207124</v>
      </c>
      <c r="B7126">
        <v>68</v>
      </c>
      <c r="C7126" t="s">
        <v>16</v>
      </c>
      <c r="D7126" t="s">
        <v>17</v>
      </c>
      <c r="E7126" t="s">
        <v>9</v>
      </c>
      <c r="F7126" t="s">
        <v>10</v>
      </c>
      <c r="G7126">
        <v>1581</v>
      </c>
      <c r="H7126" t="str">
        <f t="shared" si="111"/>
        <v>Yuksek yas</v>
      </c>
    </row>
    <row r="7127" spans="1:8" x14ac:dyDescent="0.3">
      <c r="A7127">
        <v>207125</v>
      </c>
      <c r="B7127">
        <v>28</v>
      </c>
      <c r="C7127" t="s">
        <v>7</v>
      </c>
      <c r="D7127" t="s">
        <v>18</v>
      </c>
      <c r="E7127" t="s">
        <v>15</v>
      </c>
      <c r="F7127" t="s">
        <v>10</v>
      </c>
      <c r="G7127">
        <v>1159</v>
      </c>
      <c r="H7127" t="str">
        <f t="shared" si="111"/>
        <v>Kicik yas</v>
      </c>
    </row>
    <row r="7128" spans="1:8" x14ac:dyDescent="0.3">
      <c r="A7128">
        <v>207126</v>
      </c>
      <c r="B7128">
        <v>0</v>
      </c>
      <c r="C7128" t="s">
        <v>16</v>
      </c>
      <c r="D7128" t="s">
        <v>17</v>
      </c>
      <c r="E7128" t="s">
        <v>19</v>
      </c>
      <c r="F7128" t="s">
        <v>10</v>
      </c>
      <c r="G7128">
        <v>1431</v>
      </c>
      <c r="H7128" t="str">
        <f t="shared" si="111"/>
        <v>Bilinmir</v>
      </c>
    </row>
    <row r="7129" spans="1:8" x14ac:dyDescent="0.3">
      <c r="A7129">
        <v>207127</v>
      </c>
      <c r="B7129">
        <v>60</v>
      </c>
      <c r="C7129" t="s">
        <v>13</v>
      </c>
      <c r="D7129" t="s">
        <v>14</v>
      </c>
      <c r="E7129" t="s">
        <v>15</v>
      </c>
      <c r="F7129" t="s">
        <v>10</v>
      </c>
      <c r="G7129">
        <v>1863</v>
      </c>
      <c r="H7129" t="str">
        <f t="shared" si="111"/>
        <v>Yuksek yas</v>
      </c>
    </row>
    <row r="7130" spans="1:8" x14ac:dyDescent="0.3">
      <c r="A7130">
        <v>207128</v>
      </c>
      <c r="B7130">
        <v>48</v>
      </c>
      <c r="C7130" t="s">
        <v>7</v>
      </c>
      <c r="D7130" t="s">
        <v>18</v>
      </c>
      <c r="E7130" t="s">
        <v>15</v>
      </c>
      <c r="F7130" t="s">
        <v>10</v>
      </c>
      <c r="G7130">
        <v>1395</v>
      </c>
      <c r="H7130" t="str">
        <f t="shared" si="111"/>
        <v>Orta yas</v>
      </c>
    </row>
    <row r="7131" spans="1:8" x14ac:dyDescent="0.3">
      <c r="A7131">
        <v>207129</v>
      </c>
      <c r="B7131">
        <v>34</v>
      </c>
      <c r="C7131" t="s">
        <v>13</v>
      </c>
      <c r="D7131" t="s">
        <v>21</v>
      </c>
      <c r="E7131" t="s">
        <v>19</v>
      </c>
      <c r="F7131" t="s">
        <v>10</v>
      </c>
      <c r="G7131">
        <v>1965</v>
      </c>
      <c r="H7131" t="str">
        <f t="shared" si="111"/>
        <v>Kicik yas</v>
      </c>
    </row>
    <row r="7132" spans="1:8" x14ac:dyDescent="0.3">
      <c r="A7132">
        <v>207130</v>
      </c>
      <c r="B7132">
        <v>50</v>
      </c>
      <c r="C7132" t="s">
        <v>7</v>
      </c>
      <c r="D7132" t="s">
        <v>8</v>
      </c>
      <c r="E7132" t="s">
        <v>9</v>
      </c>
      <c r="F7132" t="s">
        <v>10</v>
      </c>
      <c r="G7132">
        <v>1972</v>
      </c>
      <c r="H7132" t="str">
        <f t="shared" si="111"/>
        <v>Yuksek yas</v>
      </c>
    </row>
    <row r="7133" spans="1:8" x14ac:dyDescent="0.3">
      <c r="A7133">
        <v>207131</v>
      </c>
      <c r="B7133">
        <v>49</v>
      </c>
      <c r="C7133" t="s">
        <v>16</v>
      </c>
      <c r="D7133" t="s">
        <v>21</v>
      </c>
      <c r="E7133" t="s">
        <v>9</v>
      </c>
      <c r="F7133" t="s">
        <v>10</v>
      </c>
      <c r="G7133">
        <v>1614</v>
      </c>
      <c r="H7133" t="str">
        <f t="shared" si="111"/>
        <v>Orta yas</v>
      </c>
    </row>
    <row r="7134" spans="1:8" x14ac:dyDescent="0.3">
      <c r="A7134">
        <v>207132</v>
      </c>
      <c r="B7134">
        <v>75</v>
      </c>
      <c r="C7134" t="s">
        <v>7</v>
      </c>
      <c r="D7134" t="s">
        <v>14</v>
      </c>
      <c r="E7134" t="s">
        <v>12</v>
      </c>
      <c r="F7134" t="s">
        <v>10</v>
      </c>
      <c r="G7134">
        <v>1487</v>
      </c>
      <c r="H7134" t="str">
        <f t="shared" si="111"/>
        <v>Yuksek yas</v>
      </c>
    </row>
    <row r="7135" spans="1:8" x14ac:dyDescent="0.3">
      <c r="A7135">
        <v>207133</v>
      </c>
      <c r="B7135">
        <v>46</v>
      </c>
      <c r="C7135" t="s">
        <v>13</v>
      </c>
      <c r="D7135" t="s">
        <v>20</v>
      </c>
      <c r="E7135" t="s">
        <v>15</v>
      </c>
      <c r="F7135" t="s">
        <v>10</v>
      </c>
      <c r="G7135">
        <v>1747</v>
      </c>
      <c r="H7135" t="str">
        <f t="shared" si="111"/>
        <v>Orta yas</v>
      </c>
    </row>
    <row r="7136" spans="1:8" x14ac:dyDescent="0.3">
      <c r="A7136">
        <v>207134</v>
      </c>
      <c r="B7136">
        <v>38</v>
      </c>
      <c r="C7136" t="s">
        <v>7</v>
      </c>
      <c r="D7136" t="s">
        <v>8</v>
      </c>
      <c r="E7136" t="s">
        <v>15</v>
      </c>
      <c r="F7136" t="s">
        <v>10</v>
      </c>
      <c r="G7136">
        <v>1188</v>
      </c>
      <c r="H7136" t="str">
        <f t="shared" si="111"/>
        <v>Orta yas</v>
      </c>
    </row>
    <row r="7137" spans="1:8" x14ac:dyDescent="0.3">
      <c r="A7137">
        <v>207135</v>
      </c>
      <c r="B7137">
        <v>38</v>
      </c>
      <c r="C7137" t="s">
        <v>7</v>
      </c>
      <c r="D7137" t="s">
        <v>14</v>
      </c>
      <c r="E7137" t="s">
        <v>19</v>
      </c>
      <c r="F7137" t="s">
        <v>10</v>
      </c>
      <c r="G7137">
        <v>1417</v>
      </c>
      <c r="H7137" t="str">
        <f t="shared" si="111"/>
        <v>Orta yas</v>
      </c>
    </row>
    <row r="7138" spans="1:8" x14ac:dyDescent="0.3">
      <c r="A7138">
        <v>207136</v>
      </c>
      <c r="B7138">
        <v>57</v>
      </c>
      <c r="C7138" t="s">
        <v>16</v>
      </c>
      <c r="D7138" t="s">
        <v>21</v>
      </c>
      <c r="E7138" t="s">
        <v>12</v>
      </c>
      <c r="F7138" t="s">
        <v>10</v>
      </c>
      <c r="G7138">
        <v>1342</v>
      </c>
      <c r="H7138" t="str">
        <f t="shared" si="111"/>
        <v>Yuksek yas</v>
      </c>
    </row>
    <row r="7139" spans="1:8" x14ac:dyDescent="0.3">
      <c r="A7139">
        <v>207137</v>
      </c>
      <c r="B7139">
        <v>40</v>
      </c>
      <c r="C7139" t="s">
        <v>13</v>
      </c>
      <c r="D7139" t="s">
        <v>8</v>
      </c>
      <c r="E7139" t="s">
        <v>19</v>
      </c>
      <c r="F7139" t="s">
        <v>10</v>
      </c>
      <c r="G7139">
        <v>1360</v>
      </c>
      <c r="H7139" t="str">
        <f t="shared" si="111"/>
        <v>Orta yas</v>
      </c>
    </row>
    <row r="7140" spans="1:8" x14ac:dyDescent="0.3">
      <c r="A7140">
        <v>207138</v>
      </c>
      <c r="B7140">
        <v>73</v>
      </c>
      <c r="C7140" t="s">
        <v>7</v>
      </c>
      <c r="D7140" t="s">
        <v>21</v>
      </c>
      <c r="E7140" t="s">
        <v>9</v>
      </c>
      <c r="F7140" t="s">
        <v>10</v>
      </c>
      <c r="G7140">
        <v>1108</v>
      </c>
      <c r="H7140" t="str">
        <f t="shared" si="111"/>
        <v>Yuksek yas</v>
      </c>
    </row>
    <row r="7141" spans="1:8" x14ac:dyDescent="0.3">
      <c r="A7141">
        <v>207139</v>
      </c>
      <c r="B7141">
        <v>23</v>
      </c>
      <c r="C7141" t="s">
        <v>16</v>
      </c>
      <c r="D7141" t="s">
        <v>20</v>
      </c>
      <c r="E7141" t="s">
        <v>15</v>
      </c>
      <c r="F7141" t="s">
        <v>10</v>
      </c>
      <c r="G7141">
        <v>1848</v>
      </c>
      <c r="H7141" t="str">
        <f t="shared" si="111"/>
        <v>Kicik yas</v>
      </c>
    </row>
    <row r="7142" spans="1:8" x14ac:dyDescent="0.3">
      <c r="A7142">
        <v>207140</v>
      </c>
      <c r="B7142">
        <v>39</v>
      </c>
      <c r="C7142" t="s">
        <v>7</v>
      </c>
      <c r="D7142" t="s">
        <v>21</v>
      </c>
      <c r="E7142" t="s">
        <v>15</v>
      </c>
      <c r="F7142" t="s">
        <v>10</v>
      </c>
      <c r="G7142">
        <v>1300</v>
      </c>
      <c r="H7142" t="str">
        <f t="shared" si="111"/>
        <v>Orta yas</v>
      </c>
    </row>
    <row r="7143" spans="1:8" x14ac:dyDescent="0.3">
      <c r="A7143">
        <v>207141</v>
      </c>
      <c r="B7143">
        <v>67</v>
      </c>
      <c r="C7143" t="s">
        <v>13</v>
      </c>
      <c r="D7143" t="s">
        <v>20</v>
      </c>
      <c r="E7143" t="s">
        <v>19</v>
      </c>
      <c r="F7143" t="s">
        <v>10</v>
      </c>
      <c r="G7143">
        <v>1367</v>
      </c>
      <c r="H7143" t="str">
        <f t="shared" si="111"/>
        <v>Yuksek yas</v>
      </c>
    </row>
    <row r="7144" spans="1:8" x14ac:dyDescent="0.3">
      <c r="A7144">
        <v>207142</v>
      </c>
      <c r="B7144">
        <v>55</v>
      </c>
      <c r="C7144" t="s">
        <v>7</v>
      </c>
      <c r="D7144" t="s">
        <v>8</v>
      </c>
      <c r="E7144" t="s">
        <v>19</v>
      </c>
      <c r="F7144" t="s">
        <v>10</v>
      </c>
      <c r="G7144">
        <v>1254</v>
      </c>
      <c r="H7144" t="str">
        <f t="shared" si="111"/>
        <v>Yuksek yas</v>
      </c>
    </row>
    <row r="7145" spans="1:8" x14ac:dyDescent="0.3">
      <c r="A7145">
        <v>207143</v>
      </c>
      <c r="B7145">
        <v>54</v>
      </c>
      <c r="C7145" t="s">
        <v>7</v>
      </c>
      <c r="D7145" t="s">
        <v>17</v>
      </c>
      <c r="E7145" t="s">
        <v>12</v>
      </c>
      <c r="F7145" t="s">
        <v>10</v>
      </c>
      <c r="G7145">
        <v>1315</v>
      </c>
      <c r="H7145" t="str">
        <f t="shared" si="111"/>
        <v>Yuksek yas</v>
      </c>
    </row>
    <row r="7146" spans="1:8" x14ac:dyDescent="0.3">
      <c r="A7146">
        <v>207144</v>
      </c>
      <c r="B7146">
        <v>62</v>
      </c>
      <c r="C7146" t="s">
        <v>7</v>
      </c>
      <c r="D7146" t="s">
        <v>20</v>
      </c>
      <c r="E7146" t="s">
        <v>19</v>
      </c>
      <c r="F7146" t="s">
        <v>10</v>
      </c>
      <c r="G7146">
        <v>1704</v>
      </c>
      <c r="H7146" t="str">
        <f t="shared" si="111"/>
        <v>Yuksek yas</v>
      </c>
    </row>
    <row r="7147" spans="1:8" x14ac:dyDescent="0.3">
      <c r="A7147">
        <v>207145</v>
      </c>
      <c r="B7147">
        <v>68</v>
      </c>
      <c r="C7147" t="s">
        <v>7</v>
      </c>
      <c r="D7147" t="s">
        <v>18</v>
      </c>
      <c r="E7147" t="s">
        <v>19</v>
      </c>
      <c r="F7147" t="s">
        <v>10</v>
      </c>
      <c r="G7147">
        <v>1070</v>
      </c>
      <c r="H7147" t="str">
        <f t="shared" si="111"/>
        <v>Yuksek yas</v>
      </c>
    </row>
    <row r="7148" spans="1:8" x14ac:dyDescent="0.3">
      <c r="A7148">
        <v>207146</v>
      </c>
      <c r="B7148">
        <v>71</v>
      </c>
      <c r="C7148" t="s">
        <v>13</v>
      </c>
      <c r="D7148" t="s">
        <v>8</v>
      </c>
      <c r="E7148" t="s">
        <v>9</v>
      </c>
      <c r="F7148" t="s">
        <v>10</v>
      </c>
      <c r="G7148">
        <v>1268</v>
      </c>
      <c r="H7148" t="str">
        <f t="shared" si="111"/>
        <v>Yuksek yas</v>
      </c>
    </row>
    <row r="7149" spans="1:8" x14ac:dyDescent="0.3">
      <c r="A7149">
        <v>207147</v>
      </c>
      <c r="B7149">
        <v>25</v>
      </c>
      <c r="C7149" t="s">
        <v>16</v>
      </c>
      <c r="D7149" t="s">
        <v>18</v>
      </c>
      <c r="E7149" t="s">
        <v>19</v>
      </c>
      <c r="F7149" t="s">
        <v>10</v>
      </c>
      <c r="G7149">
        <v>1845</v>
      </c>
      <c r="H7149" t="str">
        <f t="shared" si="111"/>
        <v>Kicik yas</v>
      </c>
    </row>
    <row r="7150" spans="1:8" x14ac:dyDescent="0.3">
      <c r="A7150">
        <v>207148</v>
      </c>
      <c r="B7150">
        <v>58</v>
      </c>
      <c r="C7150" t="s">
        <v>16</v>
      </c>
      <c r="D7150" t="s">
        <v>18</v>
      </c>
      <c r="E7150" t="s">
        <v>19</v>
      </c>
      <c r="F7150" t="s">
        <v>10</v>
      </c>
      <c r="G7150">
        <v>1500</v>
      </c>
      <c r="H7150" t="str">
        <f t="shared" si="111"/>
        <v>Yuksek yas</v>
      </c>
    </row>
    <row r="7151" spans="1:8" x14ac:dyDescent="0.3">
      <c r="A7151">
        <v>207149</v>
      </c>
      <c r="B7151">
        <v>0</v>
      </c>
      <c r="C7151" t="s">
        <v>7</v>
      </c>
      <c r="D7151" t="s">
        <v>21</v>
      </c>
      <c r="E7151" t="s">
        <v>12</v>
      </c>
      <c r="F7151" t="s">
        <v>10</v>
      </c>
      <c r="G7151">
        <v>1208</v>
      </c>
      <c r="H7151" t="str">
        <f t="shared" si="111"/>
        <v>Bilinmir</v>
      </c>
    </row>
    <row r="7152" spans="1:8" x14ac:dyDescent="0.3">
      <c r="A7152">
        <v>207150</v>
      </c>
      <c r="B7152">
        <v>52</v>
      </c>
      <c r="C7152" t="s">
        <v>13</v>
      </c>
      <c r="D7152" t="s">
        <v>20</v>
      </c>
      <c r="E7152" t="s">
        <v>19</v>
      </c>
      <c r="F7152" t="s">
        <v>10</v>
      </c>
      <c r="G7152">
        <v>1477</v>
      </c>
      <c r="H7152" t="str">
        <f t="shared" si="111"/>
        <v>Yuksek yas</v>
      </c>
    </row>
    <row r="7153" spans="1:8" x14ac:dyDescent="0.3">
      <c r="A7153">
        <v>207151</v>
      </c>
      <c r="B7153">
        <v>0</v>
      </c>
      <c r="C7153" t="s">
        <v>13</v>
      </c>
      <c r="D7153" t="s">
        <v>21</v>
      </c>
      <c r="E7153" t="s">
        <v>19</v>
      </c>
      <c r="F7153" t="s">
        <v>10</v>
      </c>
      <c r="G7153">
        <v>1175</v>
      </c>
      <c r="H7153" t="str">
        <f t="shared" si="111"/>
        <v>Bilinmir</v>
      </c>
    </row>
    <row r="7154" spans="1:8" x14ac:dyDescent="0.3">
      <c r="A7154">
        <v>207152</v>
      </c>
      <c r="B7154">
        <v>28</v>
      </c>
      <c r="C7154" t="s">
        <v>13</v>
      </c>
      <c r="D7154" t="s">
        <v>8</v>
      </c>
      <c r="E7154" t="s">
        <v>15</v>
      </c>
      <c r="F7154" t="s">
        <v>10</v>
      </c>
      <c r="G7154">
        <v>1238</v>
      </c>
      <c r="H7154" t="str">
        <f t="shared" si="111"/>
        <v>Kicik yas</v>
      </c>
    </row>
    <row r="7155" spans="1:8" x14ac:dyDescent="0.3">
      <c r="A7155">
        <v>207153</v>
      </c>
      <c r="B7155">
        <v>41</v>
      </c>
      <c r="C7155" t="s">
        <v>13</v>
      </c>
      <c r="D7155" t="s">
        <v>20</v>
      </c>
      <c r="E7155" t="s">
        <v>19</v>
      </c>
      <c r="F7155" t="s">
        <v>10</v>
      </c>
      <c r="G7155">
        <v>1892</v>
      </c>
      <c r="H7155" t="str">
        <f t="shared" si="111"/>
        <v>Orta yas</v>
      </c>
    </row>
    <row r="7156" spans="1:8" x14ac:dyDescent="0.3">
      <c r="A7156">
        <v>207154</v>
      </c>
      <c r="B7156">
        <v>66</v>
      </c>
      <c r="C7156" t="s">
        <v>13</v>
      </c>
      <c r="D7156" t="s">
        <v>14</v>
      </c>
      <c r="E7156" t="s">
        <v>12</v>
      </c>
      <c r="F7156" t="s">
        <v>10</v>
      </c>
      <c r="G7156">
        <v>1944</v>
      </c>
      <c r="H7156" t="str">
        <f t="shared" si="111"/>
        <v>Yuksek yas</v>
      </c>
    </row>
    <row r="7157" spans="1:8" x14ac:dyDescent="0.3">
      <c r="A7157">
        <v>207155</v>
      </c>
      <c r="B7157">
        <v>38</v>
      </c>
      <c r="C7157" t="s">
        <v>13</v>
      </c>
      <c r="D7157" t="s">
        <v>8</v>
      </c>
      <c r="E7157" t="s">
        <v>19</v>
      </c>
      <c r="F7157" t="s">
        <v>10</v>
      </c>
      <c r="G7157">
        <v>1609</v>
      </c>
      <c r="H7157" t="str">
        <f t="shared" si="111"/>
        <v>Orta yas</v>
      </c>
    </row>
    <row r="7158" spans="1:8" x14ac:dyDescent="0.3">
      <c r="A7158">
        <v>207156</v>
      </c>
      <c r="B7158">
        <v>68</v>
      </c>
      <c r="C7158" t="s">
        <v>11</v>
      </c>
      <c r="D7158" t="s">
        <v>20</v>
      </c>
      <c r="E7158" t="s">
        <v>15</v>
      </c>
      <c r="F7158" t="s">
        <v>10</v>
      </c>
      <c r="G7158">
        <v>1858</v>
      </c>
      <c r="H7158" t="str">
        <f t="shared" si="111"/>
        <v>Yuksek yas</v>
      </c>
    </row>
    <row r="7159" spans="1:8" x14ac:dyDescent="0.3">
      <c r="A7159">
        <v>207157</v>
      </c>
      <c r="B7159">
        <v>19</v>
      </c>
      <c r="C7159" t="s">
        <v>16</v>
      </c>
      <c r="D7159" t="s">
        <v>18</v>
      </c>
      <c r="E7159" t="s">
        <v>9</v>
      </c>
      <c r="F7159" t="s">
        <v>10</v>
      </c>
      <c r="G7159">
        <v>1441</v>
      </c>
      <c r="H7159" t="str">
        <f t="shared" si="111"/>
        <v>Kicik yas</v>
      </c>
    </row>
    <row r="7160" spans="1:8" x14ac:dyDescent="0.3">
      <c r="A7160">
        <v>207158</v>
      </c>
      <c r="B7160">
        <v>57</v>
      </c>
      <c r="C7160" t="s">
        <v>16</v>
      </c>
      <c r="D7160" t="s">
        <v>20</v>
      </c>
      <c r="E7160" t="s">
        <v>15</v>
      </c>
      <c r="F7160" t="s">
        <v>10</v>
      </c>
      <c r="G7160">
        <v>1600</v>
      </c>
      <c r="H7160" t="str">
        <f t="shared" si="111"/>
        <v>Yuksek yas</v>
      </c>
    </row>
    <row r="7161" spans="1:8" x14ac:dyDescent="0.3">
      <c r="A7161">
        <v>207159</v>
      </c>
      <c r="B7161">
        <v>36</v>
      </c>
      <c r="C7161" t="s">
        <v>7</v>
      </c>
      <c r="D7161" t="s">
        <v>14</v>
      </c>
      <c r="E7161" t="s">
        <v>15</v>
      </c>
      <c r="F7161" t="s">
        <v>10</v>
      </c>
      <c r="G7161">
        <v>1763</v>
      </c>
      <c r="H7161" t="str">
        <f t="shared" si="111"/>
        <v>Orta yas</v>
      </c>
    </row>
    <row r="7162" spans="1:8" x14ac:dyDescent="0.3">
      <c r="A7162">
        <v>207160</v>
      </c>
      <c r="B7162">
        <v>56</v>
      </c>
      <c r="C7162" t="s">
        <v>16</v>
      </c>
      <c r="D7162" t="s">
        <v>17</v>
      </c>
      <c r="E7162" t="s">
        <v>19</v>
      </c>
      <c r="F7162" t="s">
        <v>10</v>
      </c>
      <c r="G7162">
        <v>1491</v>
      </c>
      <c r="H7162" t="str">
        <f t="shared" si="111"/>
        <v>Yuksek yas</v>
      </c>
    </row>
    <row r="7163" spans="1:8" x14ac:dyDescent="0.3">
      <c r="A7163">
        <v>207161</v>
      </c>
      <c r="B7163">
        <v>45</v>
      </c>
      <c r="C7163" t="s">
        <v>13</v>
      </c>
      <c r="D7163" t="s">
        <v>20</v>
      </c>
      <c r="E7163" t="s">
        <v>9</v>
      </c>
      <c r="F7163" t="s">
        <v>10</v>
      </c>
      <c r="G7163">
        <v>1098</v>
      </c>
      <c r="H7163" t="str">
        <f t="shared" si="111"/>
        <v>Orta yas</v>
      </c>
    </row>
    <row r="7164" spans="1:8" x14ac:dyDescent="0.3">
      <c r="A7164">
        <v>207162</v>
      </c>
      <c r="B7164">
        <v>76</v>
      </c>
      <c r="C7164" t="s">
        <v>13</v>
      </c>
      <c r="D7164" t="s">
        <v>17</v>
      </c>
      <c r="E7164" t="s">
        <v>15</v>
      </c>
      <c r="F7164" t="s">
        <v>10</v>
      </c>
      <c r="G7164">
        <v>1328</v>
      </c>
      <c r="H7164" t="str">
        <f t="shared" si="111"/>
        <v>Yuksek yas</v>
      </c>
    </row>
    <row r="7165" spans="1:8" x14ac:dyDescent="0.3">
      <c r="A7165">
        <v>207163</v>
      </c>
      <c r="B7165">
        <v>34</v>
      </c>
      <c r="C7165" t="s">
        <v>16</v>
      </c>
      <c r="D7165" t="s">
        <v>17</v>
      </c>
      <c r="E7165" t="s">
        <v>12</v>
      </c>
      <c r="F7165" t="s">
        <v>10</v>
      </c>
      <c r="G7165">
        <v>1325</v>
      </c>
      <c r="H7165" t="str">
        <f t="shared" si="111"/>
        <v>Kicik yas</v>
      </c>
    </row>
    <row r="7166" spans="1:8" x14ac:dyDescent="0.3">
      <c r="A7166">
        <v>207164</v>
      </c>
      <c r="B7166">
        <v>23</v>
      </c>
      <c r="C7166" t="s">
        <v>13</v>
      </c>
      <c r="D7166" t="s">
        <v>18</v>
      </c>
      <c r="E7166" t="s">
        <v>19</v>
      </c>
      <c r="F7166" t="s">
        <v>10</v>
      </c>
      <c r="G7166">
        <v>1444</v>
      </c>
      <c r="H7166" t="str">
        <f t="shared" si="111"/>
        <v>Kicik yas</v>
      </c>
    </row>
    <row r="7167" spans="1:8" x14ac:dyDescent="0.3">
      <c r="A7167">
        <v>207165</v>
      </c>
      <c r="B7167">
        <v>36</v>
      </c>
      <c r="C7167" t="s">
        <v>13</v>
      </c>
      <c r="D7167" t="s">
        <v>20</v>
      </c>
      <c r="E7167" t="s">
        <v>9</v>
      </c>
      <c r="F7167" t="s">
        <v>10</v>
      </c>
      <c r="G7167">
        <v>1665</v>
      </c>
      <c r="H7167" t="str">
        <f t="shared" si="111"/>
        <v>Orta yas</v>
      </c>
    </row>
    <row r="7168" spans="1:8" x14ac:dyDescent="0.3">
      <c r="A7168">
        <v>207166</v>
      </c>
      <c r="B7168">
        <v>73</v>
      </c>
      <c r="C7168" t="s">
        <v>16</v>
      </c>
      <c r="D7168" t="s">
        <v>8</v>
      </c>
      <c r="E7168" t="s">
        <v>12</v>
      </c>
      <c r="F7168" t="s">
        <v>10</v>
      </c>
      <c r="G7168">
        <v>1997</v>
      </c>
      <c r="H7168" t="str">
        <f t="shared" si="111"/>
        <v>Yuksek yas</v>
      </c>
    </row>
    <row r="7169" spans="1:8" x14ac:dyDescent="0.3">
      <c r="A7169">
        <v>207167</v>
      </c>
      <c r="B7169">
        <v>0</v>
      </c>
      <c r="C7169" t="s">
        <v>7</v>
      </c>
      <c r="D7169" t="s">
        <v>17</v>
      </c>
      <c r="E7169" t="s">
        <v>15</v>
      </c>
      <c r="F7169" t="s">
        <v>10</v>
      </c>
      <c r="G7169">
        <v>1294</v>
      </c>
      <c r="H7169" t="str">
        <f t="shared" si="111"/>
        <v>Bilinmir</v>
      </c>
    </row>
    <row r="7170" spans="1:8" x14ac:dyDescent="0.3">
      <c r="A7170">
        <v>207168</v>
      </c>
      <c r="B7170">
        <v>45</v>
      </c>
      <c r="C7170" t="s">
        <v>16</v>
      </c>
      <c r="D7170" t="s">
        <v>18</v>
      </c>
      <c r="E7170" t="s">
        <v>9</v>
      </c>
      <c r="F7170" t="s">
        <v>10</v>
      </c>
      <c r="G7170">
        <v>1441</v>
      </c>
      <c r="H7170" t="str">
        <f t="shared" ref="H7170:H7233" si="112">IF(B7170=0, "Bilinmir",
    IF(AND(B7170&gt;0, B7170&lt;35), "Kicik yas",
        IF(AND(B7170&gt;=35, B7170&lt;50), "Orta yas",
            "Yuksek yas"
        )
    )
)</f>
        <v>Orta yas</v>
      </c>
    </row>
    <row r="7171" spans="1:8" x14ac:dyDescent="0.3">
      <c r="A7171">
        <v>207169</v>
      </c>
      <c r="B7171">
        <v>19</v>
      </c>
      <c r="C7171" t="s">
        <v>16</v>
      </c>
      <c r="D7171" t="s">
        <v>8</v>
      </c>
      <c r="E7171" t="s">
        <v>9</v>
      </c>
      <c r="F7171" t="s">
        <v>10</v>
      </c>
      <c r="G7171">
        <v>1794</v>
      </c>
      <c r="H7171" t="str">
        <f t="shared" si="112"/>
        <v>Kicik yas</v>
      </c>
    </row>
    <row r="7172" spans="1:8" x14ac:dyDescent="0.3">
      <c r="A7172">
        <v>207170</v>
      </c>
      <c r="B7172">
        <v>55</v>
      </c>
      <c r="C7172" t="s">
        <v>16</v>
      </c>
      <c r="D7172" t="s">
        <v>17</v>
      </c>
      <c r="E7172" t="s">
        <v>15</v>
      </c>
      <c r="F7172" t="s">
        <v>10</v>
      </c>
      <c r="G7172">
        <v>1807</v>
      </c>
      <c r="H7172" t="str">
        <f t="shared" si="112"/>
        <v>Yuksek yas</v>
      </c>
    </row>
    <row r="7173" spans="1:8" x14ac:dyDescent="0.3">
      <c r="A7173">
        <v>207171</v>
      </c>
      <c r="B7173">
        <v>72</v>
      </c>
      <c r="C7173" t="s">
        <v>16</v>
      </c>
      <c r="D7173" t="s">
        <v>8</v>
      </c>
      <c r="E7173" t="s">
        <v>9</v>
      </c>
      <c r="F7173" t="s">
        <v>10</v>
      </c>
      <c r="G7173">
        <v>1890</v>
      </c>
      <c r="H7173" t="str">
        <f t="shared" si="112"/>
        <v>Yuksek yas</v>
      </c>
    </row>
    <row r="7174" spans="1:8" x14ac:dyDescent="0.3">
      <c r="A7174">
        <v>207172</v>
      </c>
      <c r="B7174">
        <v>54</v>
      </c>
      <c r="C7174" t="s">
        <v>7</v>
      </c>
      <c r="D7174" t="s">
        <v>17</v>
      </c>
      <c r="E7174" t="s">
        <v>15</v>
      </c>
      <c r="F7174" t="s">
        <v>10</v>
      </c>
      <c r="G7174">
        <v>1030</v>
      </c>
      <c r="H7174" t="str">
        <f t="shared" si="112"/>
        <v>Yuksek yas</v>
      </c>
    </row>
    <row r="7175" spans="1:8" x14ac:dyDescent="0.3">
      <c r="A7175">
        <v>207173</v>
      </c>
      <c r="B7175">
        <v>68</v>
      </c>
      <c r="C7175" t="s">
        <v>7</v>
      </c>
      <c r="D7175" t="s">
        <v>17</v>
      </c>
      <c r="E7175" t="s">
        <v>9</v>
      </c>
      <c r="F7175" t="s">
        <v>10</v>
      </c>
      <c r="G7175">
        <v>1130</v>
      </c>
      <c r="H7175" t="str">
        <f t="shared" si="112"/>
        <v>Yuksek yas</v>
      </c>
    </row>
    <row r="7176" spans="1:8" x14ac:dyDescent="0.3">
      <c r="A7176">
        <v>207174</v>
      </c>
      <c r="B7176">
        <v>69</v>
      </c>
      <c r="C7176" t="s">
        <v>13</v>
      </c>
      <c r="D7176" t="s">
        <v>18</v>
      </c>
      <c r="E7176" t="s">
        <v>15</v>
      </c>
      <c r="F7176" t="s">
        <v>10</v>
      </c>
      <c r="G7176">
        <v>1727</v>
      </c>
      <c r="H7176" t="str">
        <f t="shared" si="112"/>
        <v>Yuksek yas</v>
      </c>
    </row>
    <row r="7177" spans="1:8" x14ac:dyDescent="0.3">
      <c r="A7177">
        <v>207175</v>
      </c>
      <c r="B7177">
        <v>21</v>
      </c>
      <c r="C7177" t="s">
        <v>13</v>
      </c>
      <c r="D7177" t="s">
        <v>21</v>
      </c>
      <c r="E7177" t="s">
        <v>12</v>
      </c>
      <c r="F7177" t="s">
        <v>10</v>
      </c>
      <c r="G7177">
        <v>1526</v>
      </c>
      <c r="H7177" t="str">
        <f t="shared" si="112"/>
        <v>Kicik yas</v>
      </c>
    </row>
    <row r="7178" spans="1:8" x14ac:dyDescent="0.3">
      <c r="A7178">
        <v>207176</v>
      </c>
      <c r="B7178">
        <v>39</v>
      </c>
      <c r="C7178" t="s">
        <v>16</v>
      </c>
      <c r="D7178" t="s">
        <v>8</v>
      </c>
      <c r="E7178" t="s">
        <v>12</v>
      </c>
      <c r="F7178" t="s">
        <v>10</v>
      </c>
      <c r="G7178">
        <v>1437</v>
      </c>
      <c r="H7178" t="str">
        <f t="shared" si="112"/>
        <v>Orta yas</v>
      </c>
    </row>
    <row r="7179" spans="1:8" x14ac:dyDescent="0.3">
      <c r="A7179">
        <v>207177</v>
      </c>
      <c r="B7179">
        <v>43</v>
      </c>
      <c r="C7179" t="s">
        <v>13</v>
      </c>
      <c r="D7179" t="s">
        <v>17</v>
      </c>
      <c r="E7179" t="s">
        <v>12</v>
      </c>
      <c r="F7179" t="s">
        <v>10</v>
      </c>
      <c r="G7179">
        <v>1325</v>
      </c>
      <c r="H7179" t="str">
        <f t="shared" si="112"/>
        <v>Orta yas</v>
      </c>
    </row>
    <row r="7180" spans="1:8" x14ac:dyDescent="0.3">
      <c r="A7180">
        <v>207178</v>
      </c>
      <c r="B7180">
        <v>66</v>
      </c>
      <c r="C7180" t="s">
        <v>7</v>
      </c>
      <c r="D7180" t="s">
        <v>18</v>
      </c>
      <c r="E7180" t="s">
        <v>12</v>
      </c>
      <c r="F7180" t="s">
        <v>10</v>
      </c>
      <c r="G7180">
        <v>1266</v>
      </c>
      <c r="H7180" t="str">
        <f t="shared" si="112"/>
        <v>Yuksek yas</v>
      </c>
    </row>
    <row r="7181" spans="1:8" x14ac:dyDescent="0.3">
      <c r="A7181">
        <v>207179</v>
      </c>
      <c r="B7181">
        <v>60</v>
      </c>
      <c r="C7181" t="s">
        <v>13</v>
      </c>
      <c r="D7181" t="s">
        <v>8</v>
      </c>
      <c r="E7181" t="s">
        <v>15</v>
      </c>
      <c r="F7181" t="s">
        <v>10</v>
      </c>
      <c r="G7181">
        <v>1285</v>
      </c>
      <c r="H7181" t="str">
        <f t="shared" si="112"/>
        <v>Yuksek yas</v>
      </c>
    </row>
    <row r="7182" spans="1:8" x14ac:dyDescent="0.3">
      <c r="A7182">
        <v>207180</v>
      </c>
      <c r="B7182">
        <v>53</v>
      </c>
      <c r="C7182" t="s">
        <v>13</v>
      </c>
      <c r="D7182" t="s">
        <v>20</v>
      </c>
      <c r="E7182" t="s">
        <v>12</v>
      </c>
      <c r="F7182" t="s">
        <v>10</v>
      </c>
      <c r="G7182">
        <v>1290</v>
      </c>
      <c r="H7182" t="str">
        <f t="shared" si="112"/>
        <v>Yuksek yas</v>
      </c>
    </row>
    <row r="7183" spans="1:8" x14ac:dyDescent="0.3">
      <c r="A7183">
        <v>207181</v>
      </c>
      <c r="B7183">
        <v>75</v>
      </c>
      <c r="C7183" t="s">
        <v>13</v>
      </c>
      <c r="D7183" t="s">
        <v>20</v>
      </c>
      <c r="E7183" t="s">
        <v>19</v>
      </c>
      <c r="F7183" t="s">
        <v>10</v>
      </c>
      <c r="G7183">
        <v>1367</v>
      </c>
      <c r="H7183" t="str">
        <f t="shared" si="112"/>
        <v>Yuksek yas</v>
      </c>
    </row>
    <row r="7184" spans="1:8" x14ac:dyDescent="0.3">
      <c r="A7184">
        <v>207182</v>
      </c>
      <c r="B7184">
        <v>30</v>
      </c>
      <c r="C7184" t="s">
        <v>16</v>
      </c>
      <c r="D7184" t="s">
        <v>17</v>
      </c>
      <c r="E7184" t="s">
        <v>9</v>
      </c>
      <c r="F7184" t="s">
        <v>10</v>
      </c>
      <c r="G7184">
        <v>1485</v>
      </c>
      <c r="H7184" t="str">
        <f t="shared" si="112"/>
        <v>Kicik yas</v>
      </c>
    </row>
    <row r="7185" spans="1:8" x14ac:dyDescent="0.3">
      <c r="A7185">
        <v>207183</v>
      </c>
      <c r="B7185">
        <v>69</v>
      </c>
      <c r="C7185" t="s">
        <v>13</v>
      </c>
      <c r="D7185" t="s">
        <v>21</v>
      </c>
      <c r="E7185" t="s">
        <v>12</v>
      </c>
      <c r="F7185" t="s">
        <v>10</v>
      </c>
      <c r="G7185">
        <v>1554</v>
      </c>
      <c r="H7185" t="str">
        <f t="shared" si="112"/>
        <v>Yuksek yas</v>
      </c>
    </row>
    <row r="7186" spans="1:8" x14ac:dyDescent="0.3">
      <c r="A7186">
        <v>207184</v>
      </c>
      <c r="B7186">
        <v>75</v>
      </c>
      <c r="C7186" t="s">
        <v>7</v>
      </c>
      <c r="D7186" t="s">
        <v>14</v>
      </c>
      <c r="E7186" t="s">
        <v>9</v>
      </c>
      <c r="F7186" t="s">
        <v>10</v>
      </c>
      <c r="G7186">
        <v>1956</v>
      </c>
      <c r="H7186" t="str">
        <f t="shared" si="112"/>
        <v>Yuksek yas</v>
      </c>
    </row>
    <row r="7187" spans="1:8" x14ac:dyDescent="0.3">
      <c r="A7187">
        <v>207185</v>
      </c>
      <c r="B7187">
        <v>49</v>
      </c>
      <c r="C7187" t="s">
        <v>7</v>
      </c>
      <c r="D7187" t="s">
        <v>21</v>
      </c>
      <c r="E7187" t="s">
        <v>19</v>
      </c>
      <c r="F7187" t="s">
        <v>10</v>
      </c>
      <c r="G7187">
        <v>1167</v>
      </c>
      <c r="H7187" t="str">
        <f t="shared" si="112"/>
        <v>Orta yas</v>
      </c>
    </row>
    <row r="7188" spans="1:8" x14ac:dyDescent="0.3">
      <c r="A7188">
        <v>207186</v>
      </c>
      <c r="B7188">
        <v>34</v>
      </c>
      <c r="C7188" t="s">
        <v>7</v>
      </c>
      <c r="D7188" t="s">
        <v>14</v>
      </c>
      <c r="E7188" t="s">
        <v>15</v>
      </c>
      <c r="F7188" t="s">
        <v>10</v>
      </c>
      <c r="G7188">
        <v>1860</v>
      </c>
      <c r="H7188" t="str">
        <f t="shared" si="112"/>
        <v>Kicik yas</v>
      </c>
    </row>
    <row r="7189" spans="1:8" x14ac:dyDescent="0.3">
      <c r="A7189">
        <v>207187</v>
      </c>
      <c r="B7189">
        <v>58</v>
      </c>
      <c r="C7189" t="s">
        <v>7</v>
      </c>
      <c r="D7189" t="s">
        <v>21</v>
      </c>
      <c r="E7189" t="s">
        <v>19</v>
      </c>
      <c r="F7189" t="s">
        <v>10</v>
      </c>
      <c r="G7189">
        <v>1470</v>
      </c>
      <c r="H7189" t="str">
        <f t="shared" si="112"/>
        <v>Yuksek yas</v>
      </c>
    </row>
    <row r="7190" spans="1:8" x14ac:dyDescent="0.3">
      <c r="A7190">
        <v>207188</v>
      </c>
      <c r="B7190">
        <v>53</v>
      </c>
      <c r="C7190" t="s">
        <v>13</v>
      </c>
      <c r="D7190" t="s">
        <v>17</v>
      </c>
      <c r="E7190" t="s">
        <v>19</v>
      </c>
      <c r="F7190" t="s">
        <v>10</v>
      </c>
      <c r="G7190">
        <v>1937</v>
      </c>
      <c r="H7190" t="str">
        <f t="shared" si="112"/>
        <v>Yuksek yas</v>
      </c>
    </row>
    <row r="7191" spans="1:8" x14ac:dyDescent="0.3">
      <c r="A7191">
        <v>207189</v>
      </c>
      <c r="B7191">
        <v>72</v>
      </c>
      <c r="C7191" t="s">
        <v>16</v>
      </c>
      <c r="D7191" t="s">
        <v>17</v>
      </c>
      <c r="E7191" t="s">
        <v>9</v>
      </c>
      <c r="F7191" t="s">
        <v>10</v>
      </c>
      <c r="G7191">
        <v>1766</v>
      </c>
      <c r="H7191" t="str">
        <f t="shared" si="112"/>
        <v>Yuksek yas</v>
      </c>
    </row>
    <row r="7192" spans="1:8" x14ac:dyDescent="0.3">
      <c r="A7192">
        <v>207190</v>
      </c>
      <c r="B7192">
        <v>77</v>
      </c>
      <c r="C7192" t="s">
        <v>7</v>
      </c>
      <c r="D7192" t="s">
        <v>17</v>
      </c>
      <c r="E7192" t="s">
        <v>15</v>
      </c>
      <c r="F7192" t="s">
        <v>10</v>
      </c>
      <c r="G7192">
        <v>1169</v>
      </c>
      <c r="H7192" t="str">
        <f t="shared" si="112"/>
        <v>Yuksek yas</v>
      </c>
    </row>
    <row r="7193" spans="1:8" x14ac:dyDescent="0.3">
      <c r="A7193">
        <v>207191</v>
      </c>
      <c r="B7193">
        <v>63</v>
      </c>
      <c r="C7193" t="s">
        <v>7</v>
      </c>
      <c r="D7193" t="s">
        <v>18</v>
      </c>
      <c r="E7193" t="s">
        <v>9</v>
      </c>
      <c r="F7193" t="s">
        <v>10</v>
      </c>
      <c r="G7193">
        <v>1886</v>
      </c>
      <c r="H7193" t="str">
        <f t="shared" si="112"/>
        <v>Yuksek yas</v>
      </c>
    </row>
    <row r="7194" spans="1:8" x14ac:dyDescent="0.3">
      <c r="A7194">
        <v>207192</v>
      </c>
      <c r="B7194">
        <v>0</v>
      </c>
      <c r="C7194" t="s">
        <v>11</v>
      </c>
      <c r="D7194" t="s">
        <v>14</v>
      </c>
      <c r="E7194" t="s">
        <v>19</v>
      </c>
      <c r="F7194" t="s">
        <v>10</v>
      </c>
      <c r="G7194">
        <v>1770</v>
      </c>
      <c r="H7194" t="str">
        <f t="shared" si="112"/>
        <v>Bilinmir</v>
      </c>
    </row>
    <row r="7195" spans="1:8" x14ac:dyDescent="0.3">
      <c r="A7195">
        <v>207193</v>
      </c>
      <c r="B7195">
        <v>75</v>
      </c>
      <c r="C7195" t="s">
        <v>16</v>
      </c>
      <c r="D7195" t="s">
        <v>18</v>
      </c>
      <c r="E7195" t="s">
        <v>15</v>
      </c>
      <c r="F7195" t="s">
        <v>10</v>
      </c>
      <c r="G7195">
        <v>1345</v>
      </c>
      <c r="H7195" t="str">
        <f t="shared" si="112"/>
        <v>Yuksek yas</v>
      </c>
    </row>
    <row r="7196" spans="1:8" x14ac:dyDescent="0.3">
      <c r="A7196">
        <v>207194</v>
      </c>
      <c r="B7196">
        <v>77</v>
      </c>
      <c r="C7196" t="s">
        <v>7</v>
      </c>
      <c r="D7196" t="s">
        <v>14</v>
      </c>
      <c r="E7196" t="s">
        <v>9</v>
      </c>
      <c r="F7196" t="s">
        <v>10</v>
      </c>
      <c r="G7196">
        <v>1077</v>
      </c>
      <c r="H7196" t="str">
        <f t="shared" si="112"/>
        <v>Yuksek yas</v>
      </c>
    </row>
    <row r="7197" spans="1:8" x14ac:dyDescent="0.3">
      <c r="A7197">
        <v>207195</v>
      </c>
      <c r="B7197">
        <v>52</v>
      </c>
      <c r="C7197" t="s">
        <v>7</v>
      </c>
      <c r="D7197" t="s">
        <v>20</v>
      </c>
      <c r="E7197" t="s">
        <v>15</v>
      </c>
      <c r="F7197" t="s">
        <v>10</v>
      </c>
      <c r="G7197">
        <v>1850</v>
      </c>
      <c r="H7197" t="str">
        <f t="shared" si="112"/>
        <v>Yuksek yas</v>
      </c>
    </row>
    <row r="7198" spans="1:8" x14ac:dyDescent="0.3">
      <c r="A7198">
        <v>207196</v>
      </c>
      <c r="B7198">
        <v>63</v>
      </c>
      <c r="C7198" t="s">
        <v>16</v>
      </c>
      <c r="D7198" t="s">
        <v>14</v>
      </c>
      <c r="E7198" t="s">
        <v>9</v>
      </c>
      <c r="F7198" t="s">
        <v>10</v>
      </c>
      <c r="G7198">
        <v>1084</v>
      </c>
      <c r="H7198" t="str">
        <f t="shared" si="112"/>
        <v>Yuksek yas</v>
      </c>
    </row>
    <row r="7199" spans="1:8" x14ac:dyDescent="0.3">
      <c r="A7199">
        <v>207197</v>
      </c>
      <c r="B7199">
        <v>57</v>
      </c>
      <c r="C7199" t="s">
        <v>7</v>
      </c>
      <c r="D7199" t="s">
        <v>14</v>
      </c>
      <c r="E7199" t="s">
        <v>9</v>
      </c>
      <c r="F7199" t="s">
        <v>10</v>
      </c>
      <c r="G7199">
        <v>1891</v>
      </c>
      <c r="H7199" t="str">
        <f t="shared" si="112"/>
        <v>Yuksek yas</v>
      </c>
    </row>
    <row r="7200" spans="1:8" x14ac:dyDescent="0.3">
      <c r="A7200">
        <v>207198</v>
      </c>
      <c r="B7200">
        <v>73</v>
      </c>
      <c r="C7200" t="s">
        <v>7</v>
      </c>
      <c r="D7200" t="s">
        <v>21</v>
      </c>
      <c r="E7200" t="s">
        <v>19</v>
      </c>
      <c r="F7200" t="s">
        <v>10</v>
      </c>
      <c r="G7200">
        <v>1660</v>
      </c>
      <c r="H7200" t="str">
        <f t="shared" si="112"/>
        <v>Yuksek yas</v>
      </c>
    </row>
    <row r="7201" spans="1:8" x14ac:dyDescent="0.3">
      <c r="A7201">
        <v>207199</v>
      </c>
      <c r="B7201">
        <v>76</v>
      </c>
      <c r="C7201" t="s">
        <v>13</v>
      </c>
      <c r="D7201" t="s">
        <v>8</v>
      </c>
      <c r="E7201" t="s">
        <v>19</v>
      </c>
      <c r="F7201" t="s">
        <v>10</v>
      </c>
      <c r="G7201">
        <v>1200</v>
      </c>
      <c r="H7201" t="str">
        <f t="shared" si="112"/>
        <v>Yuksek yas</v>
      </c>
    </row>
    <row r="7202" spans="1:8" x14ac:dyDescent="0.3">
      <c r="A7202">
        <v>207200</v>
      </c>
      <c r="B7202">
        <v>45</v>
      </c>
      <c r="C7202" t="s">
        <v>16</v>
      </c>
      <c r="D7202" t="s">
        <v>20</v>
      </c>
      <c r="E7202" t="s">
        <v>12</v>
      </c>
      <c r="F7202" t="s">
        <v>10</v>
      </c>
      <c r="G7202">
        <v>1588</v>
      </c>
      <c r="H7202" t="str">
        <f t="shared" si="112"/>
        <v>Orta yas</v>
      </c>
    </row>
    <row r="7203" spans="1:8" x14ac:dyDescent="0.3">
      <c r="A7203">
        <v>207201</v>
      </c>
      <c r="B7203">
        <v>18</v>
      </c>
      <c r="C7203" t="s">
        <v>13</v>
      </c>
      <c r="D7203" t="s">
        <v>8</v>
      </c>
      <c r="E7203" t="s">
        <v>19</v>
      </c>
      <c r="F7203" t="s">
        <v>10</v>
      </c>
      <c r="G7203">
        <v>1360</v>
      </c>
      <c r="H7203" t="str">
        <f t="shared" si="112"/>
        <v>Kicik yas</v>
      </c>
    </row>
    <row r="7204" spans="1:8" x14ac:dyDescent="0.3">
      <c r="A7204">
        <v>207202</v>
      </c>
      <c r="B7204">
        <v>59</v>
      </c>
      <c r="C7204" t="s">
        <v>13</v>
      </c>
      <c r="D7204" t="s">
        <v>8</v>
      </c>
      <c r="E7204" t="s">
        <v>19</v>
      </c>
      <c r="F7204" t="s">
        <v>10</v>
      </c>
      <c r="G7204">
        <v>1761</v>
      </c>
      <c r="H7204" t="str">
        <f t="shared" si="112"/>
        <v>Yuksek yas</v>
      </c>
    </row>
    <row r="7205" spans="1:8" x14ac:dyDescent="0.3">
      <c r="A7205">
        <v>207203</v>
      </c>
      <c r="B7205">
        <v>35</v>
      </c>
      <c r="C7205" t="s">
        <v>16</v>
      </c>
      <c r="D7205" t="s">
        <v>14</v>
      </c>
      <c r="E7205" t="s">
        <v>19</v>
      </c>
      <c r="F7205" t="s">
        <v>10</v>
      </c>
      <c r="G7205">
        <v>1564</v>
      </c>
      <c r="H7205" t="str">
        <f t="shared" si="112"/>
        <v>Orta yas</v>
      </c>
    </row>
    <row r="7206" spans="1:8" x14ac:dyDescent="0.3">
      <c r="A7206">
        <v>207204</v>
      </c>
      <c r="B7206">
        <v>65</v>
      </c>
      <c r="C7206" t="s">
        <v>13</v>
      </c>
      <c r="D7206" t="s">
        <v>14</v>
      </c>
      <c r="E7206" t="s">
        <v>9</v>
      </c>
      <c r="F7206" t="s">
        <v>10</v>
      </c>
      <c r="G7206">
        <v>1811</v>
      </c>
      <c r="H7206" t="str">
        <f t="shared" si="112"/>
        <v>Yuksek yas</v>
      </c>
    </row>
    <row r="7207" spans="1:8" x14ac:dyDescent="0.3">
      <c r="A7207">
        <v>207205</v>
      </c>
      <c r="B7207">
        <v>57</v>
      </c>
      <c r="C7207" t="s">
        <v>11</v>
      </c>
      <c r="D7207" t="s">
        <v>18</v>
      </c>
      <c r="E7207" t="s">
        <v>19</v>
      </c>
      <c r="F7207" t="s">
        <v>10</v>
      </c>
      <c r="G7207">
        <v>1301</v>
      </c>
      <c r="H7207" t="str">
        <f t="shared" si="112"/>
        <v>Yuksek yas</v>
      </c>
    </row>
    <row r="7208" spans="1:8" x14ac:dyDescent="0.3">
      <c r="A7208">
        <v>207206</v>
      </c>
      <c r="B7208">
        <v>50</v>
      </c>
      <c r="C7208" t="s">
        <v>13</v>
      </c>
      <c r="D7208" t="s">
        <v>8</v>
      </c>
      <c r="E7208" t="s">
        <v>9</v>
      </c>
      <c r="F7208" t="s">
        <v>10</v>
      </c>
      <c r="G7208">
        <v>1292</v>
      </c>
      <c r="H7208" t="str">
        <f t="shared" si="112"/>
        <v>Yuksek yas</v>
      </c>
    </row>
    <row r="7209" spans="1:8" x14ac:dyDescent="0.3">
      <c r="A7209">
        <v>207207</v>
      </c>
      <c r="B7209">
        <v>29</v>
      </c>
      <c r="C7209" t="s">
        <v>16</v>
      </c>
      <c r="D7209" t="s">
        <v>17</v>
      </c>
      <c r="E7209" t="s">
        <v>19</v>
      </c>
      <c r="F7209" t="s">
        <v>10</v>
      </c>
      <c r="G7209">
        <v>1293</v>
      </c>
      <c r="H7209" t="str">
        <f t="shared" si="112"/>
        <v>Kicik yas</v>
      </c>
    </row>
    <row r="7210" spans="1:8" x14ac:dyDescent="0.3">
      <c r="A7210">
        <v>207208</v>
      </c>
      <c r="B7210">
        <v>25</v>
      </c>
      <c r="C7210" t="s">
        <v>7</v>
      </c>
      <c r="D7210" t="s">
        <v>21</v>
      </c>
      <c r="E7210" t="s">
        <v>9</v>
      </c>
      <c r="F7210" t="s">
        <v>10</v>
      </c>
      <c r="G7210">
        <v>1108</v>
      </c>
      <c r="H7210" t="str">
        <f t="shared" si="112"/>
        <v>Kicik yas</v>
      </c>
    </row>
    <row r="7211" spans="1:8" x14ac:dyDescent="0.3">
      <c r="A7211">
        <v>207209</v>
      </c>
      <c r="B7211">
        <v>41</v>
      </c>
      <c r="C7211" t="s">
        <v>7</v>
      </c>
      <c r="D7211" t="s">
        <v>17</v>
      </c>
      <c r="E7211" t="s">
        <v>19</v>
      </c>
      <c r="F7211" t="s">
        <v>10</v>
      </c>
      <c r="G7211">
        <v>1364</v>
      </c>
      <c r="H7211" t="str">
        <f t="shared" si="112"/>
        <v>Orta yas</v>
      </c>
    </row>
    <row r="7212" spans="1:8" x14ac:dyDescent="0.3">
      <c r="A7212">
        <v>207210</v>
      </c>
      <c r="B7212">
        <v>33</v>
      </c>
      <c r="C7212" t="s">
        <v>7</v>
      </c>
      <c r="D7212" t="s">
        <v>18</v>
      </c>
      <c r="E7212" t="s">
        <v>15</v>
      </c>
      <c r="F7212" t="s">
        <v>10</v>
      </c>
      <c r="G7212">
        <v>1599</v>
      </c>
      <c r="H7212" t="str">
        <f t="shared" si="112"/>
        <v>Kicik yas</v>
      </c>
    </row>
    <row r="7213" spans="1:8" x14ac:dyDescent="0.3">
      <c r="A7213">
        <v>207211</v>
      </c>
      <c r="B7213">
        <v>67</v>
      </c>
      <c r="C7213" t="s">
        <v>7</v>
      </c>
      <c r="D7213" t="s">
        <v>20</v>
      </c>
      <c r="E7213" t="s">
        <v>15</v>
      </c>
      <c r="F7213" t="s">
        <v>10</v>
      </c>
      <c r="G7213">
        <v>1677</v>
      </c>
      <c r="H7213" t="str">
        <f t="shared" si="112"/>
        <v>Yuksek yas</v>
      </c>
    </row>
    <row r="7214" spans="1:8" x14ac:dyDescent="0.3">
      <c r="A7214">
        <v>207212</v>
      </c>
      <c r="B7214">
        <v>21</v>
      </c>
      <c r="C7214" t="s">
        <v>13</v>
      </c>
      <c r="D7214" t="s">
        <v>14</v>
      </c>
      <c r="E7214" t="s">
        <v>12</v>
      </c>
      <c r="F7214" t="s">
        <v>10</v>
      </c>
      <c r="G7214">
        <v>1493</v>
      </c>
      <c r="H7214" t="str">
        <f t="shared" si="112"/>
        <v>Kicik yas</v>
      </c>
    </row>
    <row r="7215" spans="1:8" x14ac:dyDescent="0.3">
      <c r="A7215">
        <v>207213</v>
      </c>
      <c r="B7215">
        <v>55</v>
      </c>
      <c r="C7215" t="s">
        <v>13</v>
      </c>
      <c r="D7215" t="s">
        <v>18</v>
      </c>
      <c r="E7215" t="s">
        <v>12</v>
      </c>
      <c r="F7215" t="s">
        <v>10</v>
      </c>
      <c r="G7215">
        <v>1266</v>
      </c>
      <c r="H7215" t="str">
        <f t="shared" si="112"/>
        <v>Yuksek yas</v>
      </c>
    </row>
    <row r="7216" spans="1:8" x14ac:dyDescent="0.3">
      <c r="A7216">
        <v>207214</v>
      </c>
      <c r="B7216">
        <v>61</v>
      </c>
      <c r="C7216" t="s">
        <v>7</v>
      </c>
      <c r="D7216" t="s">
        <v>14</v>
      </c>
      <c r="E7216" t="s">
        <v>15</v>
      </c>
      <c r="F7216" t="s">
        <v>10</v>
      </c>
      <c r="G7216">
        <v>1092</v>
      </c>
      <c r="H7216" t="str">
        <f t="shared" si="112"/>
        <v>Yuksek yas</v>
      </c>
    </row>
    <row r="7217" spans="1:8" x14ac:dyDescent="0.3">
      <c r="A7217">
        <v>207215</v>
      </c>
      <c r="B7217">
        <v>44</v>
      </c>
      <c r="C7217" t="s">
        <v>16</v>
      </c>
      <c r="D7217" t="s">
        <v>14</v>
      </c>
      <c r="E7217" t="s">
        <v>12</v>
      </c>
      <c r="F7217" t="s">
        <v>10</v>
      </c>
      <c r="G7217">
        <v>1684</v>
      </c>
      <c r="H7217" t="str">
        <f t="shared" si="112"/>
        <v>Orta yas</v>
      </c>
    </row>
    <row r="7218" spans="1:8" x14ac:dyDescent="0.3">
      <c r="A7218">
        <v>207216</v>
      </c>
      <c r="B7218">
        <v>26</v>
      </c>
      <c r="C7218" t="s">
        <v>7</v>
      </c>
      <c r="D7218" t="s">
        <v>17</v>
      </c>
      <c r="E7218" t="s">
        <v>19</v>
      </c>
      <c r="F7218" t="s">
        <v>10</v>
      </c>
      <c r="G7218">
        <v>1063</v>
      </c>
      <c r="H7218" t="str">
        <f t="shared" si="112"/>
        <v>Kicik yas</v>
      </c>
    </row>
    <row r="7219" spans="1:8" x14ac:dyDescent="0.3">
      <c r="A7219">
        <v>207217</v>
      </c>
      <c r="B7219">
        <v>64</v>
      </c>
      <c r="C7219" t="s">
        <v>13</v>
      </c>
      <c r="D7219" t="s">
        <v>18</v>
      </c>
      <c r="E7219" t="s">
        <v>19</v>
      </c>
      <c r="F7219" t="s">
        <v>10</v>
      </c>
      <c r="G7219">
        <v>1427</v>
      </c>
      <c r="H7219" t="str">
        <f t="shared" si="112"/>
        <v>Yuksek yas</v>
      </c>
    </row>
    <row r="7220" spans="1:8" x14ac:dyDescent="0.3">
      <c r="A7220">
        <v>207218</v>
      </c>
      <c r="B7220">
        <v>33</v>
      </c>
      <c r="C7220" t="s">
        <v>7</v>
      </c>
      <c r="D7220" t="s">
        <v>14</v>
      </c>
      <c r="E7220" t="s">
        <v>19</v>
      </c>
      <c r="F7220" t="s">
        <v>10</v>
      </c>
      <c r="G7220">
        <v>1637</v>
      </c>
      <c r="H7220" t="str">
        <f t="shared" si="112"/>
        <v>Kicik yas</v>
      </c>
    </row>
    <row r="7221" spans="1:8" x14ac:dyDescent="0.3">
      <c r="A7221">
        <v>207219</v>
      </c>
      <c r="B7221">
        <v>73</v>
      </c>
      <c r="C7221" t="s">
        <v>13</v>
      </c>
      <c r="D7221" t="s">
        <v>20</v>
      </c>
      <c r="E7221" t="s">
        <v>19</v>
      </c>
      <c r="F7221" t="s">
        <v>10</v>
      </c>
      <c r="G7221">
        <v>1367</v>
      </c>
      <c r="H7221" t="str">
        <f t="shared" si="112"/>
        <v>Yuksek yas</v>
      </c>
    </row>
    <row r="7222" spans="1:8" x14ac:dyDescent="0.3">
      <c r="A7222">
        <v>207220</v>
      </c>
      <c r="B7222">
        <v>29</v>
      </c>
      <c r="C7222" t="s">
        <v>7</v>
      </c>
      <c r="D7222" t="s">
        <v>20</v>
      </c>
      <c r="E7222" t="s">
        <v>19</v>
      </c>
      <c r="F7222" t="s">
        <v>10</v>
      </c>
      <c r="G7222">
        <v>1741</v>
      </c>
      <c r="H7222" t="str">
        <f t="shared" si="112"/>
        <v>Kicik yas</v>
      </c>
    </row>
    <row r="7223" spans="1:8" x14ac:dyDescent="0.3">
      <c r="A7223">
        <v>207221</v>
      </c>
      <c r="B7223">
        <v>48</v>
      </c>
      <c r="C7223" t="s">
        <v>16</v>
      </c>
      <c r="D7223" t="s">
        <v>8</v>
      </c>
      <c r="E7223" t="s">
        <v>19</v>
      </c>
      <c r="F7223" t="s">
        <v>10</v>
      </c>
      <c r="G7223">
        <v>1104</v>
      </c>
      <c r="H7223" t="str">
        <f t="shared" si="112"/>
        <v>Orta yas</v>
      </c>
    </row>
    <row r="7224" spans="1:8" x14ac:dyDescent="0.3">
      <c r="A7224">
        <v>207222</v>
      </c>
      <c r="B7224">
        <v>41</v>
      </c>
      <c r="C7224" t="s">
        <v>7</v>
      </c>
      <c r="D7224" t="s">
        <v>21</v>
      </c>
      <c r="E7224" t="s">
        <v>12</v>
      </c>
      <c r="F7224" t="s">
        <v>10</v>
      </c>
      <c r="G7224">
        <v>1208</v>
      </c>
      <c r="H7224" t="str">
        <f t="shared" si="112"/>
        <v>Orta yas</v>
      </c>
    </row>
    <row r="7225" spans="1:8" x14ac:dyDescent="0.3">
      <c r="A7225">
        <v>207223</v>
      </c>
      <c r="B7225">
        <v>72</v>
      </c>
      <c r="C7225" t="s">
        <v>16</v>
      </c>
      <c r="D7225" t="s">
        <v>20</v>
      </c>
      <c r="E7225" t="s">
        <v>12</v>
      </c>
      <c r="F7225" t="s">
        <v>10</v>
      </c>
      <c r="G7225">
        <v>1573</v>
      </c>
      <c r="H7225" t="str">
        <f t="shared" si="112"/>
        <v>Yuksek yas</v>
      </c>
    </row>
    <row r="7226" spans="1:8" x14ac:dyDescent="0.3">
      <c r="A7226">
        <v>207224</v>
      </c>
      <c r="B7226">
        <v>31</v>
      </c>
      <c r="C7226" t="s">
        <v>16</v>
      </c>
      <c r="D7226" t="s">
        <v>20</v>
      </c>
      <c r="E7226" t="s">
        <v>15</v>
      </c>
      <c r="F7226" t="s">
        <v>10</v>
      </c>
      <c r="G7226">
        <v>1751</v>
      </c>
      <c r="H7226" t="str">
        <f t="shared" si="112"/>
        <v>Kicik yas</v>
      </c>
    </row>
    <row r="7227" spans="1:8" x14ac:dyDescent="0.3">
      <c r="A7227">
        <v>207225</v>
      </c>
      <c r="B7227">
        <v>62</v>
      </c>
      <c r="C7227" t="s">
        <v>7</v>
      </c>
      <c r="D7227" t="s">
        <v>21</v>
      </c>
      <c r="E7227" t="s">
        <v>9</v>
      </c>
      <c r="F7227" t="s">
        <v>10</v>
      </c>
      <c r="G7227">
        <v>1473</v>
      </c>
      <c r="H7227" t="str">
        <f t="shared" si="112"/>
        <v>Yuksek yas</v>
      </c>
    </row>
    <row r="7228" spans="1:8" x14ac:dyDescent="0.3">
      <c r="A7228">
        <v>207226</v>
      </c>
      <c r="B7228">
        <v>42</v>
      </c>
      <c r="C7228" t="s">
        <v>16</v>
      </c>
      <c r="D7228" t="s">
        <v>8</v>
      </c>
      <c r="E7228" t="s">
        <v>15</v>
      </c>
      <c r="F7228" t="s">
        <v>10</v>
      </c>
      <c r="G7228">
        <v>1060</v>
      </c>
      <c r="H7228" t="str">
        <f t="shared" si="112"/>
        <v>Orta yas</v>
      </c>
    </row>
    <row r="7229" spans="1:8" x14ac:dyDescent="0.3">
      <c r="A7229">
        <v>207227</v>
      </c>
      <c r="B7229">
        <v>51</v>
      </c>
      <c r="C7229" t="s">
        <v>16</v>
      </c>
      <c r="D7229" t="s">
        <v>18</v>
      </c>
      <c r="E7229" t="s">
        <v>15</v>
      </c>
      <c r="F7229" t="s">
        <v>10</v>
      </c>
      <c r="G7229">
        <v>1345</v>
      </c>
      <c r="H7229" t="str">
        <f t="shared" si="112"/>
        <v>Yuksek yas</v>
      </c>
    </row>
    <row r="7230" spans="1:8" x14ac:dyDescent="0.3">
      <c r="A7230">
        <v>207228</v>
      </c>
      <c r="B7230">
        <v>20</v>
      </c>
      <c r="C7230" t="s">
        <v>13</v>
      </c>
      <c r="D7230" t="s">
        <v>18</v>
      </c>
      <c r="E7230" t="s">
        <v>15</v>
      </c>
      <c r="F7230" t="s">
        <v>10</v>
      </c>
      <c r="G7230">
        <v>1011</v>
      </c>
      <c r="H7230" t="str">
        <f t="shared" si="112"/>
        <v>Kicik yas</v>
      </c>
    </row>
    <row r="7231" spans="1:8" x14ac:dyDescent="0.3">
      <c r="A7231">
        <v>207229</v>
      </c>
      <c r="B7231">
        <v>75</v>
      </c>
      <c r="C7231" t="s">
        <v>13</v>
      </c>
      <c r="D7231" t="s">
        <v>17</v>
      </c>
      <c r="E7231" t="s">
        <v>15</v>
      </c>
      <c r="F7231" t="s">
        <v>10</v>
      </c>
      <c r="G7231">
        <v>1465</v>
      </c>
      <c r="H7231" t="str">
        <f t="shared" si="112"/>
        <v>Yuksek yas</v>
      </c>
    </row>
    <row r="7232" spans="1:8" x14ac:dyDescent="0.3">
      <c r="A7232">
        <v>207230</v>
      </c>
      <c r="B7232">
        <v>41</v>
      </c>
      <c r="C7232" t="s">
        <v>16</v>
      </c>
      <c r="D7232" t="s">
        <v>8</v>
      </c>
      <c r="E7232" t="s">
        <v>12</v>
      </c>
      <c r="F7232" t="s">
        <v>10</v>
      </c>
      <c r="G7232">
        <v>1648</v>
      </c>
      <c r="H7232" t="str">
        <f t="shared" si="112"/>
        <v>Orta yas</v>
      </c>
    </row>
    <row r="7233" spans="1:8" x14ac:dyDescent="0.3">
      <c r="A7233">
        <v>207231</v>
      </c>
      <c r="B7233">
        <v>79</v>
      </c>
      <c r="C7233" t="s">
        <v>7</v>
      </c>
      <c r="D7233" t="s">
        <v>14</v>
      </c>
      <c r="E7233" t="s">
        <v>15</v>
      </c>
      <c r="F7233" t="s">
        <v>10</v>
      </c>
      <c r="G7233">
        <v>1194</v>
      </c>
      <c r="H7233" t="str">
        <f t="shared" si="112"/>
        <v>Yuksek yas</v>
      </c>
    </row>
    <row r="7234" spans="1:8" x14ac:dyDescent="0.3">
      <c r="A7234">
        <v>207232</v>
      </c>
      <c r="B7234">
        <v>71</v>
      </c>
      <c r="C7234" t="s">
        <v>16</v>
      </c>
      <c r="D7234" t="s">
        <v>20</v>
      </c>
      <c r="E7234" t="s">
        <v>15</v>
      </c>
      <c r="F7234" t="s">
        <v>10</v>
      </c>
      <c r="G7234">
        <v>1073</v>
      </c>
      <c r="H7234" t="str">
        <f t="shared" ref="H7234:H7297" si="113">IF(B7234=0, "Bilinmir",
    IF(AND(B7234&gt;0, B7234&lt;35), "Kicik yas",
        IF(AND(B7234&gt;=35, B7234&lt;50), "Orta yas",
            "Yuksek yas"
        )
    )
)</f>
        <v>Yuksek yas</v>
      </c>
    </row>
    <row r="7235" spans="1:8" x14ac:dyDescent="0.3">
      <c r="A7235">
        <v>207233</v>
      </c>
      <c r="B7235">
        <v>59</v>
      </c>
      <c r="C7235" t="s">
        <v>7</v>
      </c>
      <c r="D7235" t="s">
        <v>17</v>
      </c>
      <c r="E7235" t="s">
        <v>15</v>
      </c>
      <c r="F7235" t="s">
        <v>10</v>
      </c>
      <c r="G7235">
        <v>1874</v>
      </c>
      <c r="H7235" t="str">
        <f t="shared" si="113"/>
        <v>Yuksek yas</v>
      </c>
    </row>
    <row r="7236" spans="1:8" x14ac:dyDescent="0.3">
      <c r="A7236">
        <v>207234</v>
      </c>
      <c r="B7236">
        <v>26</v>
      </c>
      <c r="C7236" t="s">
        <v>13</v>
      </c>
      <c r="D7236" t="s">
        <v>8</v>
      </c>
      <c r="E7236" t="s">
        <v>19</v>
      </c>
      <c r="F7236" t="s">
        <v>10</v>
      </c>
      <c r="G7236">
        <v>1385</v>
      </c>
      <c r="H7236" t="str">
        <f t="shared" si="113"/>
        <v>Kicik yas</v>
      </c>
    </row>
    <row r="7237" spans="1:8" x14ac:dyDescent="0.3">
      <c r="A7237">
        <v>207235</v>
      </c>
      <c r="B7237">
        <v>43</v>
      </c>
      <c r="C7237" t="s">
        <v>11</v>
      </c>
      <c r="D7237" t="s">
        <v>18</v>
      </c>
      <c r="E7237" t="s">
        <v>19</v>
      </c>
      <c r="F7237" t="s">
        <v>10</v>
      </c>
      <c r="G7237">
        <v>1135</v>
      </c>
      <c r="H7237" t="str">
        <f t="shared" si="113"/>
        <v>Orta yas</v>
      </c>
    </row>
    <row r="7238" spans="1:8" x14ac:dyDescent="0.3">
      <c r="A7238">
        <v>207236</v>
      </c>
      <c r="B7238">
        <v>37</v>
      </c>
      <c r="C7238" t="s">
        <v>16</v>
      </c>
      <c r="D7238" t="s">
        <v>18</v>
      </c>
      <c r="E7238" t="s">
        <v>12</v>
      </c>
      <c r="F7238" t="s">
        <v>10</v>
      </c>
      <c r="G7238">
        <v>1883</v>
      </c>
      <c r="H7238" t="str">
        <f t="shared" si="113"/>
        <v>Orta yas</v>
      </c>
    </row>
    <row r="7239" spans="1:8" x14ac:dyDescent="0.3">
      <c r="A7239">
        <v>207237</v>
      </c>
      <c r="B7239">
        <v>57</v>
      </c>
      <c r="C7239" t="s">
        <v>16</v>
      </c>
      <c r="D7239" t="s">
        <v>21</v>
      </c>
      <c r="E7239" t="s">
        <v>12</v>
      </c>
      <c r="F7239" t="s">
        <v>10</v>
      </c>
      <c r="G7239">
        <v>1554</v>
      </c>
      <c r="H7239" t="str">
        <f t="shared" si="113"/>
        <v>Yuksek yas</v>
      </c>
    </row>
    <row r="7240" spans="1:8" x14ac:dyDescent="0.3">
      <c r="A7240">
        <v>207238</v>
      </c>
      <c r="B7240">
        <v>27</v>
      </c>
      <c r="C7240" t="s">
        <v>16</v>
      </c>
      <c r="D7240" t="s">
        <v>17</v>
      </c>
      <c r="E7240" t="s">
        <v>12</v>
      </c>
      <c r="F7240" t="s">
        <v>10</v>
      </c>
      <c r="G7240">
        <v>1913</v>
      </c>
      <c r="H7240" t="str">
        <f t="shared" si="113"/>
        <v>Kicik yas</v>
      </c>
    </row>
    <row r="7241" spans="1:8" x14ac:dyDescent="0.3">
      <c r="A7241">
        <v>207239</v>
      </c>
      <c r="B7241">
        <v>36</v>
      </c>
      <c r="C7241" t="s">
        <v>16</v>
      </c>
      <c r="D7241" t="s">
        <v>21</v>
      </c>
      <c r="E7241" t="s">
        <v>9</v>
      </c>
      <c r="F7241" t="s">
        <v>10</v>
      </c>
      <c r="G7241">
        <v>1435</v>
      </c>
      <c r="H7241" t="str">
        <f t="shared" si="113"/>
        <v>Orta yas</v>
      </c>
    </row>
    <row r="7242" spans="1:8" x14ac:dyDescent="0.3">
      <c r="A7242">
        <v>207240</v>
      </c>
      <c r="B7242">
        <v>0</v>
      </c>
      <c r="C7242" t="s">
        <v>16</v>
      </c>
      <c r="D7242" t="s">
        <v>14</v>
      </c>
      <c r="E7242" t="s">
        <v>15</v>
      </c>
      <c r="F7242" t="s">
        <v>10</v>
      </c>
      <c r="G7242">
        <v>1038</v>
      </c>
      <c r="H7242" t="str">
        <f t="shared" si="113"/>
        <v>Bilinmir</v>
      </c>
    </row>
    <row r="7243" spans="1:8" x14ac:dyDescent="0.3">
      <c r="A7243">
        <v>207241</v>
      </c>
      <c r="B7243">
        <v>41</v>
      </c>
      <c r="C7243" t="s">
        <v>7</v>
      </c>
      <c r="D7243" t="s">
        <v>14</v>
      </c>
      <c r="E7243" t="s">
        <v>9</v>
      </c>
      <c r="F7243" t="s">
        <v>10</v>
      </c>
      <c r="G7243">
        <v>1542</v>
      </c>
      <c r="H7243" t="str">
        <f t="shared" si="113"/>
        <v>Orta yas</v>
      </c>
    </row>
    <row r="7244" spans="1:8" x14ac:dyDescent="0.3">
      <c r="A7244">
        <v>207242</v>
      </c>
      <c r="B7244">
        <v>22</v>
      </c>
      <c r="C7244" t="s">
        <v>16</v>
      </c>
      <c r="D7244" t="s">
        <v>18</v>
      </c>
      <c r="E7244" t="s">
        <v>15</v>
      </c>
      <c r="F7244" t="s">
        <v>10</v>
      </c>
      <c r="G7244">
        <v>1653</v>
      </c>
      <c r="H7244" t="str">
        <f t="shared" si="113"/>
        <v>Kicik yas</v>
      </c>
    </row>
    <row r="7245" spans="1:8" x14ac:dyDescent="0.3">
      <c r="A7245">
        <v>207243</v>
      </c>
      <c r="B7245">
        <v>20</v>
      </c>
      <c r="C7245" t="s">
        <v>13</v>
      </c>
      <c r="D7245" t="s">
        <v>17</v>
      </c>
      <c r="E7245" t="s">
        <v>15</v>
      </c>
      <c r="F7245" t="s">
        <v>10</v>
      </c>
      <c r="G7245">
        <v>1319</v>
      </c>
      <c r="H7245" t="str">
        <f t="shared" si="113"/>
        <v>Kicik yas</v>
      </c>
    </row>
    <row r="7246" spans="1:8" x14ac:dyDescent="0.3">
      <c r="A7246">
        <v>207244</v>
      </c>
      <c r="B7246">
        <v>75</v>
      </c>
      <c r="C7246" t="s">
        <v>16</v>
      </c>
      <c r="D7246" t="s">
        <v>8</v>
      </c>
      <c r="E7246" t="s">
        <v>15</v>
      </c>
      <c r="F7246" t="s">
        <v>10</v>
      </c>
      <c r="G7246">
        <v>1870</v>
      </c>
      <c r="H7246" t="str">
        <f t="shared" si="113"/>
        <v>Yuksek yas</v>
      </c>
    </row>
    <row r="7247" spans="1:8" x14ac:dyDescent="0.3">
      <c r="A7247">
        <v>207245</v>
      </c>
      <c r="B7247">
        <v>44</v>
      </c>
      <c r="C7247" t="s">
        <v>7</v>
      </c>
      <c r="D7247" t="s">
        <v>14</v>
      </c>
      <c r="E7247" t="s">
        <v>15</v>
      </c>
      <c r="F7247" t="s">
        <v>10</v>
      </c>
      <c r="G7247">
        <v>1864</v>
      </c>
      <c r="H7247" t="str">
        <f t="shared" si="113"/>
        <v>Orta yas</v>
      </c>
    </row>
    <row r="7248" spans="1:8" x14ac:dyDescent="0.3">
      <c r="A7248">
        <v>207246</v>
      </c>
      <c r="B7248">
        <v>33</v>
      </c>
      <c r="C7248" t="s">
        <v>16</v>
      </c>
      <c r="D7248" t="s">
        <v>18</v>
      </c>
      <c r="E7248" t="s">
        <v>19</v>
      </c>
      <c r="F7248" t="s">
        <v>10</v>
      </c>
      <c r="G7248">
        <v>1988</v>
      </c>
      <c r="H7248" t="str">
        <f t="shared" si="113"/>
        <v>Kicik yas</v>
      </c>
    </row>
    <row r="7249" spans="1:8" x14ac:dyDescent="0.3">
      <c r="A7249">
        <v>207247</v>
      </c>
      <c r="B7249">
        <v>66</v>
      </c>
      <c r="C7249" t="s">
        <v>16</v>
      </c>
      <c r="D7249" t="s">
        <v>18</v>
      </c>
      <c r="E7249" t="s">
        <v>15</v>
      </c>
      <c r="F7249" t="s">
        <v>10</v>
      </c>
      <c r="G7249">
        <v>1555</v>
      </c>
      <c r="H7249" t="str">
        <f t="shared" si="113"/>
        <v>Yuksek yas</v>
      </c>
    </row>
    <row r="7250" spans="1:8" x14ac:dyDescent="0.3">
      <c r="A7250">
        <v>207248</v>
      </c>
      <c r="B7250">
        <v>32</v>
      </c>
      <c r="C7250" t="s">
        <v>7</v>
      </c>
      <c r="D7250" t="s">
        <v>21</v>
      </c>
      <c r="E7250" t="s">
        <v>9</v>
      </c>
      <c r="F7250" t="s">
        <v>10</v>
      </c>
      <c r="G7250">
        <v>1699</v>
      </c>
      <c r="H7250" t="str">
        <f t="shared" si="113"/>
        <v>Kicik yas</v>
      </c>
    </row>
    <row r="7251" spans="1:8" x14ac:dyDescent="0.3">
      <c r="A7251">
        <v>207249</v>
      </c>
      <c r="B7251">
        <v>0</v>
      </c>
      <c r="C7251" t="s">
        <v>16</v>
      </c>
      <c r="D7251" t="s">
        <v>20</v>
      </c>
      <c r="E7251" t="s">
        <v>9</v>
      </c>
      <c r="F7251" t="s">
        <v>10</v>
      </c>
      <c r="G7251">
        <v>1352</v>
      </c>
      <c r="H7251" t="str">
        <f t="shared" si="113"/>
        <v>Bilinmir</v>
      </c>
    </row>
    <row r="7252" spans="1:8" x14ac:dyDescent="0.3">
      <c r="A7252">
        <v>207250</v>
      </c>
      <c r="B7252">
        <v>29</v>
      </c>
      <c r="C7252" t="s">
        <v>7</v>
      </c>
      <c r="D7252" t="s">
        <v>18</v>
      </c>
      <c r="E7252" t="s">
        <v>12</v>
      </c>
      <c r="F7252" t="s">
        <v>10</v>
      </c>
      <c r="G7252">
        <v>1994</v>
      </c>
      <c r="H7252" t="str">
        <f t="shared" si="113"/>
        <v>Kicik yas</v>
      </c>
    </row>
    <row r="7253" spans="1:8" x14ac:dyDescent="0.3">
      <c r="A7253">
        <v>207251</v>
      </c>
      <c r="B7253">
        <v>58</v>
      </c>
      <c r="C7253" t="s">
        <v>16</v>
      </c>
      <c r="D7253" t="s">
        <v>20</v>
      </c>
      <c r="E7253" t="s">
        <v>19</v>
      </c>
      <c r="F7253" t="s">
        <v>10</v>
      </c>
      <c r="G7253">
        <v>1513</v>
      </c>
      <c r="H7253" t="str">
        <f t="shared" si="113"/>
        <v>Yuksek yas</v>
      </c>
    </row>
    <row r="7254" spans="1:8" x14ac:dyDescent="0.3">
      <c r="A7254">
        <v>207252</v>
      </c>
      <c r="B7254">
        <v>70</v>
      </c>
      <c r="C7254" t="s">
        <v>13</v>
      </c>
      <c r="D7254" t="s">
        <v>18</v>
      </c>
      <c r="E7254" t="s">
        <v>15</v>
      </c>
      <c r="F7254" t="s">
        <v>10</v>
      </c>
      <c r="G7254">
        <v>1482</v>
      </c>
      <c r="H7254" t="str">
        <f t="shared" si="113"/>
        <v>Yuksek yas</v>
      </c>
    </row>
    <row r="7255" spans="1:8" x14ac:dyDescent="0.3">
      <c r="A7255">
        <v>207253</v>
      </c>
      <c r="B7255">
        <v>61</v>
      </c>
      <c r="C7255" t="s">
        <v>16</v>
      </c>
      <c r="D7255" t="s">
        <v>8</v>
      </c>
      <c r="E7255" t="s">
        <v>9</v>
      </c>
      <c r="F7255" t="s">
        <v>10</v>
      </c>
      <c r="G7255">
        <v>1415</v>
      </c>
      <c r="H7255" t="str">
        <f t="shared" si="113"/>
        <v>Yuksek yas</v>
      </c>
    </row>
    <row r="7256" spans="1:8" x14ac:dyDescent="0.3">
      <c r="A7256">
        <v>207254</v>
      </c>
      <c r="B7256">
        <v>43</v>
      </c>
      <c r="C7256" t="s">
        <v>7</v>
      </c>
      <c r="D7256" t="s">
        <v>20</v>
      </c>
      <c r="E7256" t="s">
        <v>12</v>
      </c>
      <c r="F7256" t="s">
        <v>10</v>
      </c>
      <c r="G7256">
        <v>1803</v>
      </c>
      <c r="H7256" t="str">
        <f t="shared" si="113"/>
        <v>Orta yas</v>
      </c>
    </row>
    <row r="7257" spans="1:8" x14ac:dyDescent="0.3">
      <c r="A7257">
        <v>207255</v>
      </c>
      <c r="B7257">
        <v>64</v>
      </c>
      <c r="C7257" t="s">
        <v>13</v>
      </c>
      <c r="D7257" t="s">
        <v>17</v>
      </c>
      <c r="E7257" t="s">
        <v>9</v>
      </c>
      <c r="F7257" t="s">
        <v>10</v>
      </c>
      <c r="G7257">
        <v>1822</v>
      </c>
      <c r="H7257" t="str">
        <f t="shared" si="113"/>
        <v>Yuksek yas</v>
      </c>
    </row>
    <row r="7258" spans="1:8" x14ac:dyDescent="0.3">
      <c r="A7258">
        <v>207256</v>
      </c>
      <c r="B7258">
        <v>51</v>
      </c>
      <c r="C7258" t="s">
        <v>7</v>
      </c>
      <c r="D7258" t="s">
        <v>17</v>
      </c>
      <c r="E7258" t="s">
        <v>9</v>
      </c>
      <c r="F7258" t="s">
        <v>10</v>
      </c>
      <c r="G7258">
        <v>1369</v>
      </c>
      <c r="H7258" t="str">
        <f t="shared" si="113"/>
        <v>Yuksek yas</v>
      </c>
    </row>
    <row r="7259" spans="1:8" x14ac:dyDescent="0.3">
      <c r="A7259">
        <v>207257</v>
      </c>
      <c r="B7259">
        <v>40</v>
      </c>
      <c r="C7259" t="s">
        <v>16</v>
      </c>
      <c r="D7259" t="s">
        <v>21</v>
      </c>
      <c r="E7259" t="s">
        <v>12</v>
      </c>
      <c r="F7259" t="s">
        <v>10</v>
      </c>
      <c r="G7259">
        <v>1342</v>
      </c>
      <c r="H7259" t="str">
        <f t="shared" si="113"/>
        <v>Orta yas</v>
      </c>
    </row>
    <row r="7260" spans="1:8" x14ac:dyDescent="0.3">
      <c r="A7260">
        <v>207258</v>
      </c>
      <c r="B7260">
        <v>48</v>
      </c>
      <c r="C7260" t="s">
        <v>13</v>
      </c>
      <c r="D7260" t="s">
        <v>20</v>
      </c>
      <c r="E7260" t="s">
        <v>15</v>
      </c>
      <c r="F7260" t="s">
        <v>10</v>
      </c>
      <c r="G7260">
        <v>1958</v>
      </c>
      <c r="H7260" t="str">
        <f t="shared" si="113"/>
        <v>Orta yas</v>
      </c>
    </row>
    <row r="7261" spans="1:8" x14ac:dyDescent="0.3">
      <c r="A7261">
        <v>207259</v>
      </c>
      <c r="B7261">
        <v>67</v>
      </c>
      <c r="C7261" t="s">
        <v>7</v>
      </c>
      <c r="D7261" t="s">
        <v>8</v>
      </c>
      <c r="E7261" t="s">
        <v>12</v>
      </c>
      <c r="F7261" t="s">
        <v>10</v>
      </c>
      <c r="G7261">
        <v>1324</v>
      </c>
      <c r="H7261" t="str">
        <f t="shared" si="113"/>
        <v>Yuksek yas</v>
      </c>
    </row>
    <row r="7262" spans="1:8" x14ac:dyDescent="0.3">
      <c r="A7262">
        <v>207260</v>
      </c>
      <c r="B7262">
        <v>37</v>
      </c>
      <c r="C7262" t="s">
        <v>13</v>
      </c>
      <c r="D7262" t="s">
        <v>20</v>
      </c>
      <c r="E7262" t="s">
        <v>9</v>
      </c>
      <c r="F7262" t="s">
        <v>10</v>
      </c>
      <c r="G7262">
        <v>1366</v>
      </c>
      <c r="H7262" t="str">
        <f t="shared" si="113"/>
        <v>Orta yas</v>
      </c>
    </row>
    <row r="7263" spans="1:8" x14ac:dyDescent="0.3">
      <c r="A7263">
        <v>207261</v>
      </c>
      <c r="B7263">
        <v>29</v>
      </c>
      <c r="C7263" t="s">
        <v>13</v>
      </c>
      <c r="D7263" t="s">
        <v>21</v>
      </c>
      <c r="E7263" t="s">
        <v>15</v>
      </c>
      <c r="F7263" t="s">
        <v>10</v>
      </c>
      <c r="G7263">
        <v>1335</v>
      </c>
      <c r="H7263" t="str">
        <f t="shared" si="113"/>
        <v>Kicik yas</v>
      </c>
    </row>
    <row r="7264" spans="1:8" x14ac:dyDescent="0.3">
      <c r="A7264">
        <v>207262</v>
      </c>
      <c r="B7264">
        <v>40</v>
      </c>
      <c r="C7264" t="s">
        <v>7</v>
      </c>
      <c r="D7264" t="s">
        <v>18</v>
      </c>
      <c r="E7264" t="s">
        <v>12</v>
      </c>
      <c r="F7264" t="s">
        <v>10</v>
      </c>
      <c r="G7264">
        <v>1295</v>
      </c>
      <c r="H7264" t="str">
        <f t="shared" si="113"/>
        <v>Orta yas</v>
      </c>
    </row>
    <row r="7265" spans="1:8" x14ac:dyDescent="0.3">
      <c r="A7265">
        <v>207263</v>
      </c>
      <c r="B7265">
        <v>21</v>
      </c>
      <c r="C7265" t="s">
        <v>13</v>
      </c>
      <c r="D7265" t="s">
        <v>21</v>
      </c>
      <c r="E7265" t="s">
        <v>12</v>
      </c>
      <c r="F7265" t="s">
        <v>10</v>
      </c>
      <c r="G7265">
        <v>1023</v>
      </c>
      <c r="H7265" t="str">
        <f t="shared" si="113"/>
        <v>Kicik yas</v>
      </c>
    </row>
    <row r="7266" spans="1:8" x14ac:dyDescent="0.3">
      <c r="A7266">
        <v>207264</v>
      </c>
      <c r="B7266">
        <v>40</v>
      </c>
      <c r="C7266" t="s">
        <v>7</v>
      </c>
      <c r="D7266" t="s">
        <v>18</v>
      </c>
      <c r="E7266" t="s">
        <v>15</v>
      </c>
      <c r="F7266" t="s">
        <v>10</v>
      </c>
      <c r="G7266">
        <v>1884</v>
      </c>
      <c r="H7266" t="str">
        <f t="shared" si="113"/>
        <v>Orta yas</v>
      </c>
    </row>
    <row r="7267" spans="1:8" x14ac:dyDescent="0.3">
      <c r="A7267">
        <v>207265</v>
      </c>
      <c r="B7267">
        <v>65</v>
      </c>
      <c r="C7267" t="s">
        <v>13</v>
      </c>
      <c r="D7267" t="s">
        <v>18</v>
      </c>
      <c r="E7267" t="s">
        <v>9</v>
      </c>
      <c r="F7267" t="s">
        <v>10</v>
      </c>
      <c r="G7267">
        <v>1441</v>
      </c>
      <c r="H7267" t="str">
        <f t="shared" si="113"/>
        <v>Yuksek yas</v>
      </c>
    </row>
    <row r="7268" spans="1:8" x14ac:dyDescent="0.3">
      <c r="A7268">
        <v>207266</v>
      </c>
      <c r="B7268">
        <v>0</v>
      </c>
      <c r="C7268" t="s">
        <v>13</v>
      </c>
      <c r="D7268" t="s">
        <v>21</v>
      </c>
      <c r="E7268" t="s">
        <v>15</v>
      </c>
      <c r="F7268" t="s">
        <v>10</v>
      </c>
      <c r="G7268">
        <v>1103</v>
      </c>
      <c r="H7268" t="str">
        <f t="shared" si="113"/>
        <v>Bilinmir</v>
      </c>
    </row>
    <row r="7269" spans="1:8" x14ac:dyDescent="0.3">
      <c r="A7269">
        <v>207267</v>
      </c>
      <c r="B7269">
        <v>65</v>
      </c>
      <c r="C7269" t="s">
        <v>13</v>
      </c>
      <c r="D7269" t="s">
        <v>21</v>
      </c>
      <c r="E7269" t="s">
        <v>9</v>
      </c>
      <c r="F7269" t="s">
        <v>10</v>
      </c>
      <c r="G7269">
        <v>1411</v>
      </c>
      <c r="H7269" t="str">
        <f t="shared" si="113"/>
        <v>Yuksek yas</v>
      </c>
    </row>
    <row r="7270" spans="1:8" x14ac:dyDescent="0.3">
      <c r="A7270">
        <v>207268</v>
      </c>
      <c r="B7270">
        <v>18</v>
      </c>
      <c r="C7270" t="s">
        <v>16</v>
      </c>
      <c r="D7270" t="s">
        <v>20</v>
      </c>
      <c r="E7270" t="s">
        <v>12</v>
      </c>
      <c r="F7270" t="s">
        <v>10</v>
      </c>
      <c r="G7270">
        <v>1573</v>
      </c>
      <c r="H7270" t="str">
        <f t="shared" si="113"/>
        <v>Kicik yas</v>
      </c>
    </row>
    <row r="7271" spans="1:8" x14ac:dyDescent="0.3">
      <c r="A7271">
        <v>207269</v>
      </c>
      <c r="B7271">
        <v>71</v>
      </c>
      <c r="C7271" t="s">
        <v>16</v>
      </c>
      <c r="D7271" t="s">
        <v>18</v>
      </c>
      <c r="E7271" t="s">
        <v>15</v>
      </c>
      <c r="F7271" t="s">
        <v>10</v>
      </c>
      <c r="G7271">
        <v>1664</v>
      </c>
      <c r="H7271" t="str">
        <f t="shared" si="113"/>
        <v>Yuksek yas</v>
      </c>
    </row>
    <row r="7272" spans="1:8" x14ac:dyDescent="0.3">
      <c r="A7272">
        <v>207270</v>
      </c>
      <c r="B7272">
        <v>42</v>
      </c>
      <c r="C7272" t="s">
        <v>7</v>
      </c>
      <c r="D7272" t="s">
        <v>21</v>
      </c>
      <c r="E7272" t="s">
        <v>19</v>
      </c>
      <c r="F7272" t="s">
        <v>10</v>
      </c>
      <c r="G7272">
        <v>1774</v>
      </c>
      <c r="H7272" t="str">
        <f t="shared" si="113"/>
        <v>Orta yas</v>
      </c>
    </row>
    <row r="7273" spans="1:8" x14ac:dyDescent="0.3">
      <c r="A7273">
        <v>207271</v>
      </c>
      <c r="B7273">
        <v>19</v>
      </c>
      <c r="C7273" t="s">
        <v>13</v>
      </c>
      <c r="D7273" t="s">
        <v>17</v>
      </c>
      <c r="E7273" t="s">
        <v>19</v>
      </c>
      <c r="F7273" t="s">
        <v>10</v>
      </c>
      <c r="G7273">
        <v>1293</v>
      </c>
      <c r="H7273" t="str">
        <f t="shared" si="113"/>
        <v>Kicik yas</v>
      </c>
    </row>
    <row r="7274" spans="1:8" x14ac:dyDescent="0.3">
      <c r="A7274">
        <v>207272</v>
      </c>
      <c r="B7274">
        <v>47</v>
      </c>
      <c r="C7274" t="s">
        <v>7</v>
      </c>
      <c r="D7274" t="s">
        <v>20</v>
      </c>
      <c r="E7274" t="s">
        <v>15</v>
      </c>
      <c r="F7274" t="s">
        <v>10</v>
      </c>
      <c r="G7274">
        <v>1966</v>
      </c>
      <c r="H7274" t="str">
        <f t="shared" si="113"/>
        <v>Orta yas</v>
      </c>
    </row>
    <row r="7275" spans="1:8" x14ac:dyDescent="0.3">
      <c r="A7275">
        <v>207273</v>
      </c>
      <c r="B7275">
        <v>20</v>
      </c>
      <c r="C7275" t="s">
        <v>16</v>
      </c>
      <c r="D7275" t="s">
        <v>18</v>
      </c>
      <c r="E7275" t="s">
        <v>9</v>
      </c>
      <c r="F7275" t="s">
        <v>10</v>
      </c>
      <c r="G7275">
        <v>1886</v>
      </c>
      <c r="H7275" t="str">
        <f t="shared" si="113"/>
        <v>Kicik yas</v>
      </c>
    </row>
    <row r="7276" spans="1:8" x14ac:dyDescent="0.3">
      <c r="A7276">
        <v>207274</v>
      </c>
      <c r="B7276">
        <v>75</v>
      </c>
      <c r="C7276" t="s">
        <v>16</v>
      </c>
      <c r="D7276" t="s">
        <v>17</v>
      </c>
      <c r="E7276" t="s">
        <v>9</v>
      </c>
      <c r="F7276" t="s">
        <v>10</v>
      </c>
      <c r="G7276">
        <v>1242</v>
      </c>
      <c r="H7276" t="str">
        <f t="shared" si="113"/>
        <v>Yuksek yas</v>
      </c>
    </row>
    <row r="7277" spans="1:8" x14ac:dyDescent="0.3">
      <c r="A7277">
        <v>207275</v>
      </c>
      <c r="B7277">
        <v>38</v>
      </c>
      <c r="C7277" t="s">
        <v>16</v>
      </c>
      <c r="D7277" t="s">
        <v>20</v>
      </c>
      <c r="E7277" t="s">
        <v>15</v>
      </c>
      <c r="F7277" t="s">
        <v>10</v>
      </c>
      <c r="G7277">
        <v>1341</v>
      </c>
      <c r="H7277" t="str">
        <f t="shared" si="113"/>
        <v>Orta yas</v>
      </c>
    </row>
    <row r="7278" spans="1:8" x14ac:dyDescent="0.3">
      <c r="A7278">
        <v>207276</v>
      </c>
      <c r="B7278">
        <v>42</v>
      </c>
      <c r="C7278" t="s">
        <v>16</v>
      </c>
      <c r="D7278" t="s">
        <v>21</v>
      </c>
      <c r="E7278" t="s">
        <v>19</v>
      </c>
      <c r="F7278" t="s">
        <v>10</v>
      </c>
      <c r="G7278">
        <v>1853</v>
      </c>
      <c r="H7278" t="str">
        <f t="shared" si="113"/>
        <v>Orta yas</v>
      </c>
    </row>
    <row r="7279" spans="1:8" x14ac:dyDescent="0.3">
      <c r="A7279">
        <v>207277</v>
      </c>
      <c r="B7279">
        <v>37</v>
      </c>
      <c r="C7279" t="s">
        <v>7</v>
      </c>
      <c r="D7279" t="s">
        <v>20</v>
      </c>
      <c r="E7279" t="s">
        <v>15</v>
      </c>
      <c r="F7279" t="s">
        <v>10</v>
      </c>
      <c r="G7279">
        <v>1858</v>
      </c>
      <c r="H7279" t="str">
        <f t="shared" si="113"/>
        <v>Orta yas</v>
      </c>
    </row>
    <row r="7280" spans="1:8" x14ac:dyDescent="0.3">
      <c r="A7280">
        <v>207278</v>
      </c>
      <c r="B7280">
        <v>66</v>
      </c>
      <c r="C7280" t="s">
        <v>13</v>
      </c>
      <c r="D7280" t="s">
        <v>8</v>
      </c>
      <c r="E7280" t="s">
        <v>19</v>
      </c>
      <c r="F7280" t="s">
        <v>10</v>
      </c>
      <c r="G7280">
        <v>1632</v>
      </c>
      <c r="H7280" t="str">
        <f t="shared" si="113"/>
        <v>Yuksek yas</v>
      </c>
    </row>
    <row r="7281" spans="1:8" x14ac:dyDescent="0.3">
      <c r="A7281">
        <v>207279</v>
      </c>
      <c r="B7281">
        <v>69</v>
      </c>
      <c r="C7281" t="s">
        <v>7</v>
      </c>
      <c r="D7281" t="s">
        <v>14</v>
      </c>
      <c r="E7281" t="s">
        <v>15</v>
      </c>
      <c r="F7281" t="s">
        <v>10</v>
      </c>
      <c r="G7281">
        <v>1864</v>
      </c>
      <c r="H7281" t="str">
        <f t="shared" si="113"/>
        <v>Yuksek yas</v>
      </c>
    </row>
    <row r="7282" spans="1:8" x14ac:dyDescent="0.3">
      <c r="A7282">
        <v>207280</v>
      </c>
      <c r="B7282">
        <v>39</v>
      </c>
      <c r="C7282" t="s">
        <v>13</v>
      </c>
      <c r="D7282" t="s">
        <v>17</v>
      </c>
      <c r="E7282" t="s">
        <v>19</v>
      </c>
      <c r="F7282" t="s">
        <v>10</v>
      </c>
      <c r="G7282">
        <v>1172</v>
      </c>
      <c r="H7282" t="str">
        <f t="shared" si="113"/>
        <v>Orta yas</v>
      </c>
    </row>
    <row r="7283" spans="1:8" x14ac:dyDescent="0.3">
      <c r="A7283">
        <v>207281</v>
      </c>
      <c r="B7283">
        <v>38</v>
      </c>
      <c r="C7283" t="s">
        <v>16</v>
      </c>
      <c r="D7283" t="s">
        <v>8</v>
      </c>
      <c r="E7283" t="s">
        <v>9</v>
      </c>
      <c r="F7283" t="s">
        <v>10</v>
      </c>
      <c r="G7283">
        <v>1415</v>
      </c>
      <c r="H7283" t="str">
        <f t="shared" si="113"/>
        <v>Orta yas</v>
      </c>
    </row>
    <row r="7284" spans="1:8" x14ac:dyDescent="0.3">
      <c r="A7284">
        <v>207282</v>
      </c>
      <c r="B7284">
        <v>79</v>
      </c>
      <c r="C7284" t="s">
        <v>11</v>
      </c>
      <c r="D7284" t="s">
        <v>8</v>
      </c>
      <c r="E7284" t="s">
        <v>15</v>
      </c>
      <c r="F7284" t="s">
        <v>10</v>
      </c>
      <c r="G7284">
        <v>1102</v>
      </c>
      <c r="H7284" t="str">
        <f t="shared" si="113"/>
        <v>Yuksek yas</v>
      </c>
    </row>
    <row r="7285" spans="1:8" x14ac:dyDescent="0.3">
      <c r="A7285">
        <v>207283</v>
      </c>
      <c r="B7285">
        <v>78</v>
      </c>
      <c r="C7285" t="s">
        <v>16</v>
      </c>
      <c r="D7285" t="s">
        <v>18</v>
      </c>
      <c r="E7285" t="s">
        <v>15</v>
      </c>
      <c r="F7285" t="s">
        <v>10</v>
      </c>
      <c r="G7285">
        <v>1159</v>
      </c>
      <c r="H7285" t="str">
        <f t="shared" si="113"/>
        <v>Yuksek yas</v>
      </c>
    </row>
    <row r="7286" spans="1:8" x14ac:dyDescent="0.3">
      <c r="A7286">
        <v>207284</v>
      </c>
      <c r="B7286">
        <v>50</v>
      </c>
      <c r="C7286" t="s">
        <v>7</v>
      </c>
      <c r="D7286" t="s">
        <v>14</v>
      </c>
      <c r="E7286" t="s">
        <v>12</v>
      </c>
      <c r="F7286" t="s">
        <v>10</v>
      </c>
      <c r="G7286">
        <v>1256</v>
      </c>
      <c r="H7286" t="str">
        <f t="shared" si="113"/>
        <v>Yuksek yas</v>
      </c>
    </row>
    <row r="7287" spans="1:8" x14ac:dyDescent="0.3">
      <c r="A7287">
        <v>207285</v>
      </c>
      <c r="B7287">
        <v>69</v>
      </c>
      <c r="C7287" t="s">
        <v>13</v>
      </c>
      <c r="D7287" t="s">
        <v>8</v>
      </c>
      <c r="E7287" t="s">
        <v>19</v>
      </c>
      <c r="F7287" t="s">
        <v>10</v>
      </c>
      <c r="G7287">
        <v>1713</v>
      </c>
      <c r="H7287" t="str">
        <f t="shared" si="113"/>
        <v>Yuksek yas</v>
      </c>
    </row>
    <row r="7288" spans="1:8" x14ac:dyDescent="0.3">
      <c r="A7288">
        <v>207286</v>
      </c>
      <c r="B7288">
        <v>55</v>
      </c>
      <c r="C7288" t="s">
        <v>7</v>
      </c>
      <c r="D7288" t="s">
        <v>18</v>
      </c>
      <c r="E7288" t="s">
        <v>9</v>
      </c>
      <c r="F7288" t="s">
        <v>10</v>
      </c>
      <c r="G7288">
        <v>1556</v>
      </c>
      <c r="H7288" t="str">
        <f t="shared" si="113"/>
        <v>Yuksek yas</v>
      </c>
    </row>
    <row r="7289" spans="1:8" x14ac:dyDescent="0.3">
      <c r="A7289">
        <v>207287</v>
      </c>
      <c r="B7289">
        <v>78</v>
      </c>
      <c r="C7289" t="s">
        <v>11</v>
      </c>
      <c r="D7289" t="s">
        <v>18</v>
      </c>
      <c r="E7289" t="s">
        <v>19</v>
      </c>
      <c r="F7289" t="s">
        <v>10</v>
      </c>
      <c r="G7289">
        <v>1575</v>
      </c>
      <c r="H7289" t="str">
        <f t="shared" si="113"/>
        <v>Yuksek yas</v>
      </c>
    </row>
    <row r="7290" spans="1:8" x14ac:dyDescent="0.3">
      <c r="A7290">
        <v>207288</v>
      </c>
      <c r="B7290">
        <v>32</v>
      </c>
      <c r="C7290" t="s">
        <v>7</v>
      </c>
      <c r="D7290" t="s">
        <v>21</v>
      </c>
      <c r="E7290" t="s">
        <v>15</v>
      </c>
      <c r="F7290" t="s">
        <v>10</v>
      </c>
      <c r="G7290">
        <v>1195</v>
      </c>
      <c r="H7290" t="str">
        <f t="shared" si="113"/>
        <v>Kicik yas</v>
      </c>
    </row>
    <row r="7291" spans="1:8" x14ac:dyDescent="0.3">
      <c r="A7291">
        <v>207289</v>
      </c>
      <c r="B7291">
        <v>75</v>
      </c>
      <c r="C7291" t="s">
        <v>16</v>
      </c>
      <c r="D7291" t="s">
        <v>18</v>
      </c>
      <c r="E7291" t="s">
        <v>19</v>
      </c>
      <c r="F7291" t="s">
        <v>10</v>
      </c>
      <c r="G7291">
        <v>1988</v>
      </c>
      <c r="H7291" t="str">
        <f t="shared" si="113"/>
        <v>Yuksek yas</v>
      </c>
    </row>
    <row r="7292" spans="1:8" x14ac:dyDescent="0.3">
      <c r="A7292">
        <v>207290</v>
      </c>
      <c r="B7292">
        <v>75</v>
      </c>
      <c r="C7292" t="s">
        <v>16</v>
      </c>
      <c r="D7292" t="s">
        <v>14</v>
      </c>
      <c r="E7292" t="s">
        <v>12</v>
      </c>
      <c r="F7292" t="s">
        <v>10</v>
      </c>
      <c r="G7292">
        <v>1390</v>
      </c>
      <c r="H7292" t="str">
        <f t="shared" si="113"/>
        <v>Yuksek yas</v>
      </c>
    </row>
    <row r="7293" spans="1:8" x14ac:dyDescent="0.3">
      <c r="A7293">
        <v>207291</v>
      </c>
      <c r="B7293">
        <v>63</v>
      </c>
      <c r="C7293" t="s">
        <v>11</v>
      </c>
      <c r="D7293" t="s">
        <v>8</v>
      </c>
      <c r="E7293" t="s">
        <v>9</v>
      </c>
      <c r="F7293" t="s">
        <v>10</v>
      </c>
      <c r="G7293">
        <v>1933</v>
      </c>
      <c r="H7293" t="str">
        <f t="shared" si="113"/>
        <v>Yuksek yas</v>
      </c>
    </row>
    <row r="7294" spans="1:8" x14ac:dyDescent="0.3">
      <c r="A7294">
        <v>207292</v>
      </c>
      <c r="B7294">
        <v>69</v>
      </c>
      <c r="C7294" t="s">
        <v>7</v>
      </c>
      <c r="D7294" t="s">
        <v>14</v>
      </c>
      <c r="E7294" t="s">
        <v>9</v>
      </c>
      <c r="F7294" t="s">
        <v>10</v>
      </c>
      <c r="G7294">
        <v>1069</v>
      </c>
      <c r="H7294" t="str">
        <f t="shared" si="113"/>
        <v>Yuksek yas</v>
      </c>
    </row>
    <row r="7295" spans="1:8" x14ac:dyDescent="0.3">
      <c r="A7295">
        <v>207293</v>
      </c>
      <c r="B7295">
        <v>32</v>
      </c>
      <c r="C7295" t="s">
        <v>7</v>
      </c>
      <c r="D7295" t="s">
        <v>17</v>
      </c>
      <c r="E7295" t="s">
        <v>15</v>
      </c>
      <c r="F7295" t="s">
        <v>10</v>
      </c>
      <c r="G7295">
        <v>1692</v>
      </c>
      <c r="H7295" t="str">
        <f t="shared" si="113"/>
        <v>Kicik yas</v>
      </c>
    </row>
    <row r="7296" spans="1:8" x14ac:dyDescent="0.3">
      <c r="A7296">
        <v>207294</v>
      </c>
      <c r="B7296">
        <v>63</v>
      </c>
      <c r="C7296" t="s">
        <v>13</v>
      </c>
      <c r="D7296" t="s">
        <v>8</v>
      </c>
      <c r="E7296" t="s">
        <v>15</v>
      </c>
      <c r="F7296" t="s">
        <v>10</v>
      </c>
      <c r="G7296">
        <v>1842</v>
      </c>
      <c r="H7296" t="str">
        <f t="shared" si="113"/>
        <v>Yuksek yas</v>
      </c>
    </row>
    <row r="7297" spans="1:8" x14ac:dyDescent="0.3">
      <c r="A7297">
        <v>207295</v>
      </c>
      <c r="B7297">
        <v>42</v>
      </c>
      <c r="C7297" t="s">
        <v>11</v>
      </c>
      <c r="D7297" t="s">
        <v>20</v>
      </c>
      <c r="E7297" t="s">
        <v>12</v>
      </c>
      <c r="F7297" t="s">
        <v>10</v>
      </c>
      <c r="G7297">
        <v>1246</v>
      </c>
      <c r="H7297" t="str">
        <f t="shared" si="113"/>
        <v>Orta yas</v>
      </c>
    </row>
    <row r="7298" spans="1:8" x14ac:dyDescent="0.3">
      <c r="A7298">
        <v>207296</v>
      </c>
      <c r="B7298">
        <v>38</v>
      </c>
      <c r="C7298" t="s">
        <v>7</v>
      </c>
      <c r="D7298" t="s">
        <v>17</v>
      </c>
      <c r="E7298" t="s">
        <v>15</v>
      </c>
      <c r="F7298" t="s">
        <v>10</v>
      </c>
      <c r="G7298">
        <v>1328</v>
      </c>
      <c r="H7298" t="str">
        <f t="shared" ref="H7298:H7361" si="114">IF(B7298=0, "Bilinmir",
    IF(AND(B7298&gt;0, B7298&lt;35), "Kicik yas",
        IF(AND(B7298&gt;=35, B7298&lt;50), "Orta yas",
            "Yuksek yas"
        )
    )
)</f>
        <v>Orta yas</v>
      </c>
    </row>
    <row r="7299" spans="1:8" x14ac:dyDescent="0.3">
      <c r="A7299">
        <v>207297</v>
      </c>
      <c r="B7299">
        <v>41</v>
      </c>
      <c r="C7299" t="s">
        <v>7</v>
      </c>
      <c r="D7299" t="s">
        <v>18</v>
      </c>
      <c r="E7299" t="s">
        <v>12</v>
      </c>
      <c r="F7299" t="s">
        <v>10</v>
      </c>
      <c r="G7299">
        <v>1157</v>
      </c>
      <c r="H7299" t="str">
        <f t="shared" si="114"/>
        <v>Orta yas</v>
      </c>
    </row>
    <row r="7300" spans="1:8" x14ac:dyDescent="0.3">
      <c r="A7300">
        <v>207298</v>
      </c>
      <c r="B7300">
        <v>74</v>
      </c>
      <c r="C7300" t="s">
        <v>7</v>
      </c>
      <c r="D7300" t="s">
        <v>14</v>
      </c>
      <c r="E7300" t="s">
        <v>9</v>
      </c>
      <c r="F7300" t="s">
        <v>10</v>
      </c>
      <c r="G7300">
        <v>1917</v>
      </c>
      <c r="H7300" t="str">
        <f t="shared" si="114"/>
        <v>Yuksek yas</v>
      </c>
    </row>
    <row r="7301" spans="1:8" x14ac:dyDescent="0.3">
      <c r="A7301">
        <v>207299</v>
      </c>
      <c r="B7301">
        <v>75</v>
      </c>
      <c r="C7301" t="s">
        <v>7</v>
      </c>
      <c r="D7301" t="s">
        <v>17</v>
      </c>
      <c r="E7301" t="s">
        <v>15</v>
      </c>
      <c r="F7301" t="s">
        <v>10</v>
      </c>
      <c r="G7301">
        <v>1697</v>
      </c>
      <c r="H7301" t="str">
        <f t="shared" si="114"/>
        <v>Yuksek yas</v>
      </c>
    </row>
    <row r="7302" spans="1:8" x14ac:dyDescent="0.3">
      <c r="A7302">
        <v>207300</v>
      </c>
      <c r="B7302">
        <v>22</v>
      </c>
      <c r="C7302" t="s">
        <v>16</v>
      </c>
      <c r="D7302" t="s">
        <v>14</v>
      </c>
      <c r="E7302" t="s">
        <v>19</v>
      </c>
      <c r="F7302" t="s">
        <v>10</v>
      </c>
      <c r="G7302">
        <v>1742</v>
      </c>
      <c r="H7302" t="str">
        <f t="shared" si="114"/>
        <v>Kicik yas</v>
      </c>
    </row>
    <row r="7303" spans="1:8" x14ac:dyDescent="0.3">
      <c r="A7303">
        <v>207301</v>
      </c>
      <c r="B7303">
        <v>23</v>
      </c>
      <c r="C7303" t="s">
        <v>16</v>
      </c>
      <c r="D7303" t="s">
        <v>8</v>
      </c>
      <c r="E7303" t="s">
        <v>12</v>
      </c>
      <c r="F7303" t="s">
        <v>10</v>
      </c>
      <c r="G7303">
        <v>1584</v>
      </c>
      <c r="H7303" t="str">
        <f t="shared" si="114"/>
        <v>Kicik yas</v>
      </c>
    </row>
    <row r="7304" spans="1:8" x14ac:dyDescent="0.3">
      <c r="A7304">
        <v>207302</v>
      </c>
      <c r="B7304">
        <v>66</v>
      </c>
      <c r="C7304" t="s">
        <v>16</v>
      </c>
      <c r="D7304" t="s">
        <v>14</v>
      </c>
      <c r="E7304" t="s">
        <v>9</v>
      </c>
      <c r="F7304" t="s">
        <v>10</v>
      </c>
      <c r="G7304">
        <v>1054</v>
      </c>
      <c r="H7304" t="str">
        <f t="shared" si="114"/>
        <v>Yuksek yas</v>
      </c>
    </row>
    <row r="7305" spans="1:8" x14ac:dyDescent="0.3">
      <c r="A7305">
        <v>207303</v>
      </c>
      <c r="B7305">
        <v>60</v>
      </c>
      <c r="C7305" t="s">
        <v>7</v>
      </c>
      <c r="D7305" t="s">
        <v>17</v>
      </c>
      <c r="E7305" t="s">
        <v>9</v>
      </c>
      <c r="F7305" t="s">
        <v>10</v>
      </c>
      <c r="G7305">
        <v>1485</v>
      </c>
      <c r="H7305" t="str">
        <f t="shared" si="114"/>
        <v>Yuksek yas</v>
      </c>
    </row>
    <row r="7306" spans="1:8" x14ac:dyDescent="0.3">
      <c r="A7306">
        <v>207304</v>
      </c>
      <c r="B7306">
        <v>65</v>
      </c>
      <c r="C7306" t="s">
        <v>11</v>
      </c>
      <c r="D7306" t="s">
        <v>17</v>
      </c>
      <c r="E7306" t="s">
        <v>9</v>
      </c>
      <c r="F7306" t="s">
        <v>10</v>
      </c>
      <c r="G7306">
        <v>1242</v>
      </c>
      <c r="H7306" t="str">
        <f t="shared" si="114"/>
        <v>Yuksek yas</v>
      </c>
    </row>
    <row r="7307" spans="1:8" x14ac:dyDescent="0.3">
      <c r="A7307">
        <v>207305</v>
      </c>
      <c r="B7307">
        <v>61</v>
      </c>
      <c r="C7307" t="s">
        <v>16</v>
      </c>
      <c r="D7307" t="s">
        <v>14</v>
      </c>
      <c r="E7307" t="s">
        <v>15</v>
      </c>
      <c r="F7307" t="s">
        <v>10</v>
      </c>
      <c r="G7307">
        <v>1813</v>
      </c>
      <c r="H7307" t="str">
        <f t="shared" si="114"/>
        <v>Yuksek yas</v>
      </c>
    </row>
    <row r="7308" spans="1:8" x14ac:dyDescent="0.3">
      <c r="A7308">
        <v>207306</v>
      </c>
      <c r="B7308">
        <v>64</v>
      </c>
      <c r="C7308" t="s">
        <v>13</v>
      </c>
      <c r="D7308" t="s">
        <v>20</v>
      </c>
      <c r="E7308" t="s">
        <v>9</v>
      </c>
      <c r="F7308" t="s">
        <v>10</v>
      </c>
      <c r="G7308">
        <v>1352</v>
      </c>
      <c r="H7308" t="str">
        <f t="shared" si="114"/>
        <v>Yuksek yas</v>
      </c>
    </row>
    <row r="7309" spans="1:8" x14ac:dyDescent="0.3">
      <c r="A7309">
        <v>207307</v>
      </c>
      <c r="B7309">
        <v>40</v>
      </c>
      <c r="C7309" t="s">
        <v>13</v>
      </c>
      <c r="D7309" t="s">
        <v>8</v>
      </c>
      <c r="E7309" t="s">
        <v>9</v>
      </c>
      <c r="F7309" t="s">
        <v>10</v>
      </c>
      <c r="G7309">
        <v>1409</v>
      </c>
      <c r="H7309" t="str">
        <f t="shared" si="114"/>
        <v>Orta yas</v>
      </c>
    </row>
    <row r="7310" spans="1:8" x14ac:dyDescent="0.3">
      <c r="A7310">
        <v>207308</v>
      </c>
      <c r="B7310">
        <v>21</v>
      </c>
      <c r="C7310" t="s">
        <v>16</v>
      </c>
      <c r="D7310" t="s">
        <v>20</v>
      </c>
      <c r="E7310" t="s">
        <v>12</v>
      </c>
      <c r="F7310" t="s">
        <v>10</v>
      </c>
      <c r="G7310">
        <v>1959</v>
      </c>
      <c r="H7310" t="str">
        <f t="shared" si="114"/>
        <v>Kicik yas</v>
      </c>
    </row>
    <row r="7311" spans="1:8" x14ac:dyDescent="0.3">
      <c r="A7311">
        <v>207309</v>
      </c>
      <c r="B7311">
        <v>44</v>
      </c>
      <c r="C7311" t="s">
        <v>16</v>
      </c>
      <c r="D7311" t="s">
        <v>8</v>
      </c>
      <c r="E7311" t="s">
        <v>12</v>
      </c>
      <c r="F7311" t="s">
        <v>10</v>
      </c>
      <c r="G7311">
        <v>1975</v>
      </c>
      <c r="H7311" t="str">
        <f t="shared" si="114"/>
        <v>Orta yas</v>
      </c>
    </row>
    <row r="7312" spans="1:8" x14ac:dyDescent="0.3">
      <c r="A7312">
        <v>207310</v>
      </c>
      <c r="B7312">
        <v>35</v>
      </c>
      <c r="C7312" t="s">
        <v>16</v>
      </c>
      <c r="D7312" t="s">
        <v>18</v>
      </c>
      <c r="E7312" t="s">
        <v>12</v>
      </c>
      <c r="F7312" t="s">
        <v>10</v>
      </c>
      <c r="G7312">
        <v>1904</v>
      </c>
      <c r="H7312" t="str">
        <f t="shared" si="114"/>
        <v>Orta yas</v>
      </c>
    </row>
    <row r="7313" spans="1:8" x14ac:dyDescent="0.3">
      <c r="A7313">
        <v>207311</v>
      </c>
      <c r="B7313">
        <v>38</v>
      </c>
      <c r="C7313" t="s">
        <v>7</v>
      </c>
      <c r="D7313" t="s">
        <v>20</v>
      </c>
      <c r="E7313" t="s">
        <v>15</v>
      </c>
      <c r="F7313" t="s">
        <v>10</v>
      </c>
      <c r="G7313">
        <v>1726</v>
      </c>
      <c r="H7313" t="str">
        <f t="shared" si="114"/>
        <v>Orta yas</v>
      </c>
    </row>
    <row r="7314" spans="1:8" x14ac:dyDescent="0.3">
      <c r="A7314">
        <v>207312</v>
      </c>
      <c r="B7314">
        <v>45</v>
      </c>
      <c r="C7314" t="s">
        <v>13</v>
      </c>
      <c r="D7314" t="s">
        <v>14</v>
      </c>
      <c r="E7314" t="s">
        <v>12</v>
      </c>
      <c r="F7314" t="s">
        <v>10</v>
      </c>
      <c r="G7314">
        <v>1014</v>
      </c>
      <c r="H7314" t="str">
        <f t="shared" si="114"/>
        <v>Orta yas</v>
      </c>
    </row>
    <row r="7315" spans="1:8" x14ac:dyDescent="0.3">
      <c r="A7315">
        <v>207313</v>
      </c>
      <c r="B7315">
        <v>52</v>
      </c>
      <c r="C7315" t="s">
        <v>13</v>
      </c>
      <c r="D7315" t="s">
        <v>20</v>
      </c>
      <c r="E7315" t="s">
        <v>19</v>
      </c>
      <c r="F7315" t="s">
        <v>10</v>
      </c>
      <c r="G7315">
        <v>1146</v>
      </c>
      <c r="H7315" t="str">
        <f t="shared" si="114"/>
        <v>Yuksek yas</v>
      </c>
    </row>
    <row r="7316" spans="1:8" x14ac:dyDescent="0.3">
      <c r="A7316">
        <v>207314</v>
      </c>
      <c r="B7316">
        <v>39</v>
      </c>
      <c r="C7316" t="s">
        <v>13</v>
      </c>
      <c r="D7316" t="s">
        <v>18</v>
      </c>
      <c r="E7316" t="s">
        <v>19</v>
      </c>
      <c r="F7316" t="s">
        <v>10</v>
      </c>
      <c r="G7316">
        <v>1489</v>
      </c>
      <c r="H7316" t="str">
        <f t="shared" si="114"/>
        <v>Orta yas</v>
      </c>
    </row>
    <row r="7317" spans="1:8" x14ac:dyDescent="0.3">
      <c r="A7317">
        <v>207315</v>
      </c>
      <c r="B7317">
        <v>57</v>
      </c>
      <c r="C7317" t="s">
        <v>11</v>
      </c>
      <c r="D7317" t="s">
        <v>17</v>
      </c>
      <c r="E7317" t="s">
        <v>15</v>
      </c>
      <c r="F7317" t="s">
        <v>10</v>
      </c>
      <c r="G7317">
        <v>1655</v>
      </c>
      <c r="H7317" t="str">
        <f t="shared" si="114"/>
        <v>Yuksek yas</v>
      </c>
    </row>
    <row r="7318" spans="1:8" x14ac:dyDescent="0.3">
      <c r="A7318">
        <v>207316</v>
      </c>
      <c r="B7318">
        <v>40</v>
      </c>
      <c r="C7318" t="s">
        <v>7</v>
      </c>
      <c r="D7318" t="s">
        <v>14</v>
      </c>
      <c r="E7318" t="s">
        <v>19</v>
      </c>
      <c r="F7318" t="s">
        <v>10</v>
      </c>
      <c r="G7318">
        <v>1024</v>
      </c>
      <c r="H7318" t="str">
        <f t="shared" si="114"/>
        <v>Orta yas</v>
      </c>
    </row>
    <row r="7319" spans="1:8" x14ac:dyDescent="0.3">
      <c r="A7319">
        <v>207317</v>
      </c>
      <c r="B7319">
        <v>20</v>
      </c>
      <c r="C7319" t="s">
        <v>11</v>
      </c>
      <c r="D7319" t="s">
        <v>14</v>
      </c>
      <c r="E7319" t="s">
        <v>12</v>
      </c>
      <c r="F7319" t="s">
        <v>10</v>
      </c>
      <c r="G7319">
        <v>1610</v>
      </c>
      <c r="H7319" t="str">
        <f t="shared" si="114"/>
        <v>Kicik yas</v>
      </c>
    </row>
    <row r="7320" spans="1:8" x14ac:dyDescent="0.3">
      <c r="A7320">
        <v>207318</v>
      </c>
      <c r="B7320">
        <v>57</v>
      </c>
      <c r="C7320" t="s">
        <v>13</v>
      </c>
      <c r="D7320" t="s">
        <v>18</v>
      </c>
      <c r="E7320" t="s">
        <v>12</v>
      </c>
      <c r="F7320" t="s">
        <v>10</v>
      </c>
      <c r="G7320">
        <v>1690</v>
      </c>
      <c r="H7320" t="str">
        <f t="shared" si="114"/>
        <v>Yuksek yas</v>
      </c>
    </row>
    <row r="7321" spans="1:8" x14ac:dyDescent="0.3">
      <c r="A7321">
        <v>207319</v>
      </c>
      <c r="B7321">
        <v>67</v>
      </c>
      <c r="C7321" t="s">
        <v>7</v>
      </c>
      <c r="D7321" t="s">
        <v>21</v>
      </c>
      <c r="E7321" t="s">
        <v>15</v>
      </c>
      <c r="F7321" t="s">
        <v>10</v>
      </c>
      <c r="G7321">
        <v>1332</v>
      </c>
      <c r="H7321" t="str">
        <f t="shared" si="114"/>
        <v>Yuksek yas</v>
      </c>
    </row>
    <row r="7322" spans="1:8" x14ac:dyDescent="0.3">
      <c r="A7322">
        <v>207320</v>
      </c>
      <c r="B7322">
        <v>27</v>
      </c>
      <c r="C7322" t="s">
        <v>16</v>
      </c>
      <c r="D7322" t="s">
        <v>8</v>
      </c>
      <c r="E7322" t="s">
        <v>15</v>
      </c>
      <c r="F7322" t="s">
        <v>10</v>
      </c>
      <c r="G7322">
        <v>1173</v>
      </c>
      <c r="H7322" t="str">
        <f t="shared" si="114"/>
        <v>Kicik yas</v>
      </c>
    </row>
    <row r="7323" spans="1:8" x14ac:dyDescent="0.3">
      <c r="A7323">
        <v>207321</v>
      </c>
      <c r="B7323">
        <v>42</v>
      </c>
      <c r="C7323" t="s">
        <v>16</v>
      </c>
      <c r="D7323" t="s">
        <v>21</v>
      </c>
      <c r="E7323" t="s">
        <v>19</v>
      </c>
      <c r="F7323" t="s">
        <v>10</v>
      </c>
      <c r="G7323">
        <v>1774</v>
      </c>
      <c r="H7323" t="str">
        <f t="shared" si="114"/>
        <v>Orta yas</v>
      </c>
    </row>
    <row r="7324" spans="1:8" x14ac:dyDescent="0.3">
      <c r="A7324">
        <v>207322</v>
      </c>
      <c r="B7324">
        <v>69</v>
      </c>
      <c r="C7324" t="s">
        <v>13</v>
      </c>
      <c r="D7324" t="s">
        <v>18</v>
      </c>
      <c r="E7324" t="s">
        <v>9</v>
      </c>
      <c r="F7324" t="s">
        <v>10</v>
      </c>
      <c r="G7324">
        <v>1289</v>
      </c>
      <c r="H7324" t="str">
        <f t="shared" si="114"/>
        <v>Yuksek yas</v>
      </c>
    </row>
    <row r="7325" spans="1:8" x14ac:dyDescent="0.3">
      <c r="A7325">
        <v>207323</v>
      </c>
      <c r="B7325">
        <v>66</v>
      </c>
      <c r="C7325" t="s">
        <v>13</v>
      </c>
      <c r="D7325" t="s">
        <v>18</v>
      </c>
      <c r="E7325" t="s">
        <v>19</v>
      </c>
      <c r="F7325" t="s">
        <v>10</v>
      </c>
      <c r="G7325">
        <v>1569</v>
      </c>
      <c r="H7325" t="str">
        <f t="shared" si="114"/>
        <v>Yuksek yas</v>
      </c>
    </row>
    <row r="7326" spans="1:8" x14ac:dyDescent="0.3">
      <c r="A7326">
        <v>207324</v>
      </c>
      <c r="B7326">
        <v>25</v>
      </c>
      <c r="C7326" t="s">
        <v>7</v>
      </c>
      <c r="D7326" t="s">
        <v>18</v>
      </c>
      <c r="E7326" t="s">
        <v>19</v>
      </c>
      <c r="F7326" t="s">
        <v>10</v>
      </c>
      <c r="G7326">
        <v>1845</v>
      </c>
      <c r="H7326" t="str">
        <f t="shared" si="114"/>
        <v>Kicik yas</v>
      </c>
    </row>
    <row r="7327" spans="1:8" x14ac:dyDescent="0.3">
      <c r="A7327">
        <v>207325</v>
      </c>
      <c r="B7327">
        <v>72</v>
      </c>
      <c r="C7327" t="s">
        <v>13</v>
      </c>
      <c r="D7327" t="s">
        <v>20</v>
      </c>
      <c r="E7327" t="s">
        <v>15</v>
      </c>
      <c r="F7327" t="s">
        <v>10</v>
      </c>
      <c r="G7327">
        <v>1790</v>
      </c>
      <c r="H7327" t="str">
        <f t="shared" si="114"/>
        <v>Yuksek yas</v>
      </c>
    </row>
    <row r="7328" spans="1:8" x14ac:dyDescent="0.3">
      <c r="A7328">
        <v>207326</v>
      </c>
      <c r="B7328">
        <v>28</v>
      </c>
      <c r="C7328" t="s">
        <v>7</v>
      </c>
      <c r="D7328" t="s">
        <v>17</v>
      </c>
      <c r="E7328" t="s">
        <v>9</v>
      </c>
      <c r="F7328" t="s">
        <v>10</v>
      </c>
      <c r="G7328">
        <v>1918</v>
      </c>
      <c r="H7328" t="str">
        <f t="shared" si="114"/>
        <v>Kicik yas</v>
      </c>
    </row>
    <row r="7329" spans="1:8" x14ac:dyDescent="0.3">
      <c r="A7329">
        <v>207327</v>
      </c>
      <c r="B7329">
        <v>78</v>
      </c>
      <c r="C7329" t="s">
        <v>11</v>
      </c>
      <c r="D7329" t="s">
        <v>14</v>
      </c>
      <c r="E7329" t="s">
        <v>15</v>
      </c>
      <c r="F7329" t="s">
        <v>10</v>
      </c>
      <c r="G7329">
        <v>1144</v>
      </c>
      <c r="H7329" t="str">
        <f t="shared" si="114"/>
        <v>Yuksek yas</v>
      </c>
    </row>
    <row r="7330" spans="1:8" x14ac:dyDescent="0.3">
      <c r="A7330">
        <v>207328</v>
      </c>
      <c r="B7330">
        <v>22</v>
      </c>
      <c r="C7330" t="s">
        <v>13</v>
      </c>
      <c r="D7330" t="s">
        <v>20</v>
      </c>
      <c r="E7330" t="s">
        <v>15</v>
      </c>
      <c r="F7330" t="s">
        <v>10</v>
      </c>
      <c r="G7330">
        <v>1908</v>
      </c>
      <c r="H7330" t="str">
        <f t="shared" si="114"/>
        <v>Kicik yas</v>
      </c>
    </row>
    <row r="7331" spans="1:8" x14ac:dyDescent="0.3">
      <c r="A7331">
        <v>207329</v>
      </c>
      <c r="B7331">
        <v>75</v>
      </c>
      <c r="C7331" t="s">
        <v>13</v>
      </c>
      <c r="D7331" t="s">
        <v>14</v>
      </c>
      <c r="E7331" t="s">
        <v>12</v>
      </c>
      <c r="F7331" t="s">
        <v>10</v>
      </c>
      <c r="G7331">
        <v>1121</v>
      </c>
      <c r="H7331" t="str">
        <f t="shared" si="114"/>
        <v>Yuksek yas</v>
      </c>
    </row>
    <row r="7332" spans="1:8" x14ac:dyDescent="0.3">
      <c r="A7332">
        <v>207330</v>
      </c>
      <c r="B7332">
        <v>62</v>
      </c>
      <c r="C7332" t="s">
        <v>16</v>
      </c>
      <c r="D7332" t="s">
        <v>8</v>
      </c>
      <c r="E7332" t="s">
        <v>15</v>
      </c>
      <c r="F7332" t="s">
        <v>10</v>
      </c>
      <c r="G7332">
        <v>1026</v>
      </c>
      <c r="H7332" t="str">
        <f t="shared" si="114"/>
        <v>Yuksek yas</v>
      </c>
    </row>
    <row r="7333" spans="1:8" x14ac:dyDescent="0.3">
      <c r="A7333">
        <v>207331</v>
      </c>
      <c r="B7333">
        <v>70</v>
      </c>
      <c r="C7333" t="s">
        <v>7</v>
      </c>
      <c r="D7333" t="s">
        <v>21</v>
      </c>
      <c r="E7333" t="s">
        <v>15</v>
      </c>
      <c r="F7333" t="s">
        <v>10</v>
      </c>
      <c r="G7333">
        <v>1065</v>
      </c>
      <c r="H7333" t="str">
        <f t="shared" si="114"/>
        <v>Yuksek yas</v>
      </c>
    </row>
    <row r="7334" spans="1:8" x14ac:dyDescent="0.3">
      <c r="A7334">
        <v>207332</v>
      </c>
      <c r="B7334">
        <v>72</v>
      </c>
      <c r="C7334" t="s">
        <v>7</v>
      </c>
      <c r="D7334" t="s">
        <v>21</v>
      </c>
      <c r="E7334" t="s">
        <v>9</v>
      </c>
      <c r="F7334" t="s">
        <v>10</v>
      </c>
      <c r="G7334">
        <v>1100</v>
      </c>
      <c r="H7334" t="str">
        <f t="shared" si="114"/>
        <v>Yuksek yas</v>
      </c>
    </row>
    <row r="7335" spans="1:8" x14ac:dyDescent="0.3">
      <c r="A7335">
        <v>207333</v>
      </c>
      <c r="B7335">
        <v>54</v>
      </c>
      <c r="C7335" t="s">
        <v>16</v>
      </c>
      <c r="D7335" t="s">
        <v>18</v>
      </c>
      <c r="E7335" t="s">
        <v>9</v>
      </c>
      <c r="F7335" t="s">
        <v>10</v>
      </c>
      <c r="G7335">
        <v>1925</v>
      </c>
      <c r="H7335" t="str">
        <f t="shared" si="114"/>
        <v>Yuksek yas</v>
      </c>
    </row>
    <row r="7336" spans="1:8" x14ac:dyDescent="0.3">
      <c r="A7336">
        <v>207334</v>
      </c>
      <c r="B7336">
        <v>73</v>
      </c>
      <c r="C7336" t="s">
        <v>16</v>
      </c>
      <c r="D7336" t="s">
        <v>20</v>
      </c>
      <c r="E7336" t="s">
        <v>19</v>
      </c>
      <c r="F7336" t="s">
        <v>10</v>
      </c>
      <c r="G7336">
        <v>1387</v>
      </c>
      <c r="H7336" t="str">
        <f t="shared" si="114"/>
        <v>Yuksek yas</v>
      </c>
    </row>
    <row r="7337" spans="1:8" x14ac:dyDescent="0.3">
      <c r="A7337">
        <v>207335</v>
      </c>
      <c r="B7337">
        <v>76</v>
      </c>
      <c r="C7337" t="s">
        <v>16</v>
      </c>
      <c r="D7337" t="s">
        <v>18</v>
      </c>
      <c r="E7337" t="s">
        <v>12</v>
      </c>
      <c r="F7337" t="s">
        <v>10</v>
      </c>
      <c r="G7337">
        <v>1093</v>
      </c>
      <c r="H7337" t="str">
        <f t="shared" si="114"/>
        <v>Yuksek yas</v>
      </c>
    </row>
    <row r="7338" spans="1:8" x14ac:dyDescent="0.3">
      <c r="A7338">
        <v>207336</v>
      </c>
      <c r="B7338">
        <v>62</v>
      </c>
      <c r="C7338" t="s">
        <v>7</v>
      </c>
      <c r="D7338" t="s">
        <v>18</v>
      </c>
      <c r="E7338" t="s">
        <v>15</v>
      </c>
      <c r="F7338" t="s">
        <v>10</v>
      </c>
      <c r="G7338">
        <v>1066</v>
      </c>
      <c r="H7338" t="str">
        <f t="shared" si="114"/>
        <v>Yuksek yas</v>
      </c>
    </row>
    <row r="7339" spans="1:8" x14ac:dyDescent="0.3">
      <c r="A7339">
        <v>207337</v>
      </c>
      <c r="B7339">
        <v>55</v>
      </c>
      <c r="C7339" t="s">
        <v>13</v>
      </c>
      <c r="D7339" t="s">
        <v>8</v>
      </c>
      <c r="E7339" t="s">
        <v>15</v>
      </c>
      <c r="F7339" t="s">
        <v>10</v>
      </c>
      <c r="G7339">
        <v>1249</v>
      </c>
      <c r="H7339" t="str">
        <f t="shared" si="114"/>
        <v>Yuksek yas</v>
      </c>
    </row>
    <row r="7340" spans="1:8" x14ac:dyDescent="0.3">
      <c r="A7340">
        <v>207338</v>
      </c>
      <c r="B7340">
        <v>46</v>
      </c>
      <c r="C7340" t="s">
        <v>16</v>
      </c>
      <c r="D7340" t="s">
        <v>21</v>
      </c>
      <c r="E7340" t="s">
        <v>19</v>
      </c>
      <c r="F7340" t="s">
        <v>10</v>
      </c>
      <c r="G7340">
        <v>1141</v>
      </c>
      <c r="H7340" t="str">
        <f t="shared" si="114"/>
        <v>Orta yas</v>
      </c>
    </row>
    <row r="7341" spans="1:8" x14ac:dyDescent="0.3">
      <c r="A7341">
        <v>207339</v>
      </c>
      <c r="B7341">
        <v>22</v>
      </c>
      <c r="C7341" t="s">
        <v>16</v>
      </c>
      <c r="D7341" t="s">
        <v>18</v>
      </c>
      <c r="E7341" t="s">
        <v>12</v>
      </c>
      <c r="F7341" t="s">
        <v>10</v>
      </c>
      <c r="G7341">
        <v>1266</v>
      </c>
      <c r="H7341" t="str">
        <f t="shared" si="114"/>
        <v>Kicik yas</v>
      </c>
    </row>
    <row r="7342" spans="1:8" x14ac:dyDescent="0.3">
      <c r="A7342">
        <v>207340</v>
      </c>
      <c r="B7342">
        <v>0</v>
      </c>
      <c r="C7342" t="s">
        <v>16</v>
      </c>
      <c r="D7342" t="s">
        <v>17</v>
      </c>
      <c r="E7342" t="s">
        <v>12</v>
      </c>
      <c r="F7342" t="s">
        <v>10</v>
      </c>
      <c r="G7342">
        <v>1551</v>
      </c>
      <c r="H7342" t="str">
        <f t="shared" si="114"/>
        <v>Bilinmir</v>
      </c>
    </row>
    <row r="7343" spans="1:8" x14ac:dyDescent="0.3">
      <c r="A7343">
        <v>207341</v>
      </c>
      <c r="B7343">
        <v>76</v>
      </c>
      <c r="C7343" t="s">
        <v>13</v>
      </c>
      <c r="D7343" t="s">
        <v>18</v>
      </c>
      <c r="E7343" t="s">
        <v>12</v>
      </c>
      <c r="F7343" t="s">
        <v>10</v>
      </c>
      <c r="G7343">
        <v>1214</v>
      </c>
      <c r="H7343" t="str">
        <f t="shared" si="114"/>
        <v>Yuksek yas</v>
      </c>
    </row>
    <row r="7344" spans="1:8" x14ac:dyDescent="0.3">
      <c r="A7344">
        <v>207342</v>
      </c>
      <c r="B7344">
        <v>65</v>
      </c>
      <c r="C7344" t="s">
        <v>13</v>
      </c>
      <c r="D7344" t="s">
        <v>14</v>
      </c>
      <c r="E7344" t="s">
        <v>9</v>
      </c>
      <c r="F7344" t="s">
        <v>10</v>
      </c>
      <c r="G7344">
        <v>1488</v>
      </c>
      <c r="H7344" t="str">
        <f t="shared" si="114"/>
        <v>Yuksek yas</v>
      </c>
    </row>
    <row r="7345" spans="1:8" x14ac:dyDescent="0.3">
      <c r="A7345">
        <v>207343</v>
      </c>
      <c r="B7345">
        <v>19</v>
      </c>
      <c r="C7345" t="s">
        <v>16</v>
      </c>
      <c r="D7345" t="s">
        <v>20</v>
      </c>
      <c r="E7345" t="s">
        <v>19</v>
      </c>
      <c r="F7345" t="s">
        <v>10</v>
      </c>
      <c r="G7345">
        <v>1495</v>
      </c>
      <c r="H7345" t="str">
        <f t="shared" si="114"/>
        <v>Kicik yas</v>
      </c>
    </row>
    <row r="7346" spans="1:8" x14ac:dyDescent="0.3">
      <c r="A7346">
        <v>207344</v>
      </c>
      <c r="B7346">
        <v>18</v>
      </c>
      <c r="C7346" t="s">
        <v>13</v>
      </c>
      <c r="D7346" t="s">
        <v>21</v>
      </c>
      <c r="E7346" t="s">
        <v>12</v>
      </c>
      <c r="F7346" t="s">
        <v>10</v>
      </c>
      <c r="G7346">
        <v>1479</v>
      </c>
      <c r="H7346" t="str">
        <f t="shared" si="114"/>
        <v>Kicik yas</v>
      </c>
    </row>
    <row r="7347" spans="1:8" x14ac:dyDescent="0.3">
      <c r="A7347">
        <v>207345</v>
      </c>
      <c r="B7347">
        <v>57</v>
      </c>
      <c r="C7347" t="s">
        <v>16</v>
      </c>
      <c r="D7347" t="s">
        <v>8</v>
      </c>
      <c r="E7347" t="s">
        <v>12</v>
      </c>
      <c r="F7347" t="s">
        <v>10</v>
      </c>
      <c r="G7347">
        <v>1642</v>
      </c>
      <c r="H7347" t="str">
        <f t="shared" si="114"/>
        <v>Yuksek yas</v>
      </c>
    </row>
    <row r="7348" spans="1:8" x14ac:dyDescent="0.3">
      <c r="A7348">
        <v>207346</v>
      </c>
      <c r="B7348">
        <v>77</v>
      </c>
      <c r="C7348" t="s">
        <v>13</v>
      </c>
      <c r="D7348" t="s">
        <v>18</v>
      </c>
      <c r="E7348" t="s">
        <v>19</v>
      </c>
      <c r="F7348" t="s">
        <v>10</v>
      </c>
      <c r="G7348">
        <v>1489</v>
      </c>
      <c r="H7348" t="str">
        <f t="shared" si="114"/>
        <v>Yuksek yas</v>
      </c>
    </row>
    <row r="7349" spans="1:8" x14ac:dyDescent="0.3">
      <c r="A7349">
        <v>207347</v>
      </c>
      <c r="B7349">
        <v>68</v>
      </c>
      <c r="C7349" t="s">
        <v>7</v>
      </c>
      <c r="D7349" t="s">
        <v>21</v>
      </c>
      <c r="E7349" t="s">
        <v>15</v>
      </c>
      <c r="F7349" t="s">
        <v>10</v>
      </c>
      <c r="G7349">
        <v>1000</v>
      </c>
      <c r="H7349" t="str">
        <f t="shared" si="114"/>
        <v>Yuksek yas</v>
      </c>
    </row>
    <row r="7350" spans="1:8" x14ac:dyDescent="0.3">
      <c r="A7350">
        <v>207348</v>
      </c>
      <c r="B7350">
        <v>0</v>
      </c>
      <c r="C7350" t="s">
        <v>7</v>
      </c>
      <c r="D7350" t="s">
        <v>8</v>
      </c>
      <c r="E7350" t="s">
        <v>12</v>
      </c>
      <c r="F7350" t="s">
        <v>10</v>
      </c>
      <c r="G7350">
        <v>1008</v>
      </c>
      <c r="H7350" t="str">
        <f t="shared" si="114"/>
        <v>Bilinmir</v>
      </c>
    </row>
    <row r="7351" spans="1:8" x14ac:dyDescent="0.3">
      <c r="A7351">
        <v>207349</v>
      </c>
      <c r="B7351">
        <v>28</v>
      </c>
      <c r="C7351" t="s">
        <v>13</v>
      </c>
      <c r="D7351" t="s">
        <v>20</v>
      </c>
      <c r="E7351" t="s">
        <v>19</v>
      </c>
      <c r="F7351" t="s">
        <v>10</v>
      </c>
      <c r="G7351">
        <v>1879</v>
      </c>
      <c r="H7351" t="str">
        <f t="shared" si="114"/>
        <v>Kicik yas</v>
      </c>
    </row>
    <row r="7352" spans="1:8" x14ac:dyDescent="0.3">
      <c r="A7352">
        <v>207350</v>
      </c>
      <c r="B7352">
        <v>45</v>
      </c>
      <c r="C7352" t="s">
        <v>7</v>
      </c>
      <c r="D7352" t="s">
        <v>17</v>
      </c>
      <c r="E7352" t="s">
        <v>19</v>
      </c>
      <c r="F7352" t="s">
        <v>10</v>
      </c>
      <c r="G7352">
        <v>1840</v>
      </c>
      <c r="H7352" t="str">
        <f t="shared" si="114"/>
        <v>Orta yas</v>
      </c>
    </row>
    <row r="7353" spans="1:8" x14ac:dyDescent="0.3">
      <c r="A7353">
        <v>207351</v>
      </c>
      <c r="B7353">
        <v>61</v>
      </c>
      <c r="C7353" t="s">
        <v>7</v>
      </c>
      <c r="D7353" t="s">
        <v>21</v>
      </c>
      <c r="E7353" t="s">
        <v>12</v>
      </c>
      <c r="F7353" t="s">
        <v>10</v>
      </c>
      <c r="G7353">
        <v>1379</v>
      </c>
      <c r="H7353" t="str">
        <f t="shared" si="114"/>
        <v>Yuksek yas</v>
      </c>
    </row>
    <row r="7354" spans="1:8" x14ac:dyDescent="0.3">
      <c r="A7354">
        <v>207352</v>
      </c>
      <c r="B7354">
        <v>29</v>
      </c>
      <c r="C7354" t="s">
        <v>7</v>
      </c>
      <c r="D7354" t="s">
        <v>18</v>
      </c>
      <c r="E7354" t="s">
        <v>19</v>
      </c>
      <c r="F7354" t="s">
        <v>10</v>
      </c>
      <c r="G7354">
        <v>1843</v>
      </c>
      <c r="H7354" t="str">
        <f t="shared" si="114"/>
        <v>Kicik yas</v>
      </c>
    </row>
    <row r="7355" spans="1:8" x14ac:dyDescent="0.3">
      <c r="A7355">
        <v>207353</v>
      </c>
      <c r="B7355">
        <v>56</v>
      </c>
      <c r="C7355" t="s">
        <v>11</v>
      </c>
      <c r="D7355" t="s">
        <v>18</v>
      </c>
      <c r="E7355" t="s">
        <v>15</v>
      </c>
      <c r="F7355" t="s">
        <v>10</v>
      </c>
      <c r="G7355">
        <v>1896</v>
      </c>
      <c r="H7355" t="str">
        <f t="shared" si="114"/>
        <v>Yuksek yas</v>
      </c>
    </row>
    <row r="7356" spans="1:8" x14ac:dyDescent="0.3">
      <c r="A7356">
        <v>207354</v>
      </c>
      <c r="B7356">
        <v>43</v>
      </c>
      <c r="C7356" t="s">
        <v>13</v>
      </c>
      <c r="D7356" t="s">
        <v>21</v>
      </c>
      <c r="E7356" t="s">
        <v>15</v>
      </c>
      <c r="F7356" t="s">
        <v>10</v>
      </c>
      <c r="G7356">
        <v>1143</v>
      </c>
      <c r="H7356" t="str">
        <f t="shared" si="114"/>
        <v>Orta yas</v>
      </c>
    </row>
    <row r="7357" spans="1:8" x14ac:dyDescent="0.3">
      <c r="A7357">
        <v>207355</v>
      </c>
      <c r="B7357">
        <v>30</v>
      </c>
      <c r="C7357" t="s">
        <v>13</v>
      </c>
      <c r="D7357" t="s">
        <v>14</v>
      </c>
      <c r="E7357" t="s">
        <v>12</v>
      </c>
      <c r="F7357" t="s">
        <v>10</v>
      </c>
      <c r="G7357">
        <v>1861</v>
      </c>
      <c r="H7357" t="str">
        <f t="shared" si="114"/>
        <v>Kicik yas</v>
      </c>
    </row>
    <row r="7358" spans="1:8" x14ac:dyDescent="0.3">
      <c r="A7358">
        <v>207356</v>
      </c>
      <c r="B7358">
        <v>76</v>
      </c>
      <c r="C7358" t="s">
        <v>13</v>
      </c>
      <c r="D7358" t="s">
        <v>20</v>
      </c>
      <c r="E7358" t="s">
        <v>9</v>
      </c>
      <c r="F7358" t="s">
        <v>10</v>
      </c>
      <c r="G7358">
        <v>1839</v>
      </c>
      <c r="H7358" t="str">
        <f t="shared" si="114"/>
        <v>Yuksek yas</v>
      </c>
    </row>
    <row r="7359" spans="1:8" x14ac:dyDescent="0.3">
      <c r="A7359">
        <v>207357</v>
      </c>
      <c r="B7359">
        <v>25</v>
      </c>
      <c r="C7359" t="s">
        <v>7</v>
      </c>
      <c r="D7359" t="s">
        <v>18</v>
      </c>
      <c r="E7359" t="s">
        <v>19</v>
      </c>
      <c r="F7359" t="s">
        <v>10</v>
      </c>
      <c r="G7359">
        <v>1301</v>
      </c>
      <c r="H7359" t="str">
        <f t="shared" si="114"/>
        <v>Kicik yas</v>
      </c>
    </row>
    <row r="7360" spans="1:8" x14ac:dyDescent="0.3">
      <c r="A7360">
        <v>207358</v>
      </c>
      <c r="B7360">
        <v>78</v>
      </c>
      <c r="C7360" t="s">
        <v>16</v>
      </c>
      <c r="D7360" t="s">
        <v>17</v>
      </c>
      <c r="E7360" t="s">
        <v>9</v>
      </c>
      <c r="F7360" t="s">
        <v>10</v>
      </c>
      <c r="G7360">
        <v>1649</v>
      </c>
      <c r="H7360" t="str">
        <f t="shared" si="114"/>
        <v>Yuksek yas</v>
      </c>
    </row>
    <row r="7361" spans="1:8" x14ac:dyDescent="0.3">
      <c r="A7361">
        <v>207359</v>
      </c>
      <c r="B7361">
        <v>78</v>
      </c>
      <c r="C7361" t="s">
        <v>11</v>
      </c>
      <c r="D7361" t="s">
        <v>17</v>
      </c>
      <c r="E7361" t="s">
        <v>15</v>
      </c>
      <c r="F7361" t="s">
        <v>10</v>
      </c>
      <c r="G7361">
        <v>1416</v>
      </c>
      <c r="H7361" t="str">
        <f t="shared" si="114"/>
        <v>Yuksek yas</v>
      </c>
    </row>
    <row r="7362" spans="1:8" x14ac:dyDescent="0.3">
      <c r="A7362">
        <v>207360</v>
      </c>
      <c r="B7362">
        <v>71</v>
      </c>
      <c r="C7362" t="s">
        <v>7</v>
      </c>
      <c r="D7362" t="s">
        <v>18</v>
      </c>
      <c r="E7362" t="s">
        <v>9</v>
      </c>
      <c r="F7362" t="s">
        <v>10</v>
      </c>
      <c r="G7362">
        <v>1869</v>
      </c>
      <c r="H7362" t="str">
        <f t="shared" ref="H7362:H7425" si="115">IF(B7362=0, "Bilinmir",
    IF(AND(B7362&gt;0, B7362&lt;35), "Kicik yas",
        IF(AND(B7362&gt;=35, B7362&lt;50), "Orta yas",
            "Yuksek yas"
        )
    )
)</f>
        <v>Yuksek yas</v>
      </c>
    </row>
    <row r="7363" spans="1:8" x14ac:dyDescent="0.3">
      <c r="A7363">
        <v>207361</v>
      </c>
      <c r="B7363">
        <v>45</v>
      </c>
      <c r="C7363" t="s">
        <v>16</v>
      </c>
      <c r="D7363" t="s">
        <v>14</v>
      </c>
      <c r="E7363" t="s">
        <v>9</v>
      </c>
      <c r="F7363" t="s">
        <v>10</v>
      </c>
      <c r="G7363">
        <v>1808</v>
      </c>
      <c r="H7363" t="str">
        <f t="shared" si="115"/>
        <v>Orta yas</v>
      </c>
    </row>
    <row r="7364" spans="1:8" x14ac:dyDescent="0.3">
      <c r="A7364">
        <v>207362</v>
      </c>
      <c r="B7364">
        <v>75</v>
      </c>
      <c r="C7364" t="s">
        <v>16</v>
      </c>
      <c r="D7364" t="s">
        <v>18</v>
      </c>
      <c r="E7364" t="s">
        <v>15</v>
      </c>
      <c r="F7364" t="s">
        <v>10</v>
      </c>
      <c r="G7364">
        <v>1178</v>
      </c>
      <c r="H7364" t="str">
        <f t="shared" si="115"/>
        <v>Yuksek yas</v>
      </c>
    </row>
    <row r="7365" spans="1:8" x14ac:dyDescent="0.3">
      <c r="A7365">
        <v>207363</v>
      </c>
      <c r="B7365">
        <v>47</v>
      </c>
      <c r="C7365" t="s">
        <v>13</v>
      </c>
      <c r="D7365" t="s">
        <v>14</v>
      </c>
      <c r="E7365" t="s">
        <v>12</v>
      </c>
      <c r="F7365" t="s">
        <v>10</v>
      </c>
      <c r="G7365">
        <v>1277</v>
      </c>
      <c r="H7365" t="str">
        <f t="shared" si="115"/>
        <v>Orta yas</v>
      </c>
    </row>
    <row r="7366" spans="1:8" x14ac:dyDescent="0.3">
      <c r="A7366">
        <v>207364</v>
      </c>
      <c r="B7366">
        <v>26</v>
      </c>
      <c r="C7366" t="s">
        <v>13</v>
      </c>
      <c r="D7366" t="s">
        <v>21</v>
      </c>
      <c r="E7366" t="s">
        <v>15</v>
      </c>
      <c r="F7366" t="s">
        <v>10</v>
      </c>
      <c r="G7366">
        <v>1143</v>
      </c>
      <c r="H7366" t="str">
        <f t="shared" si="115"/>
        <v>Kicik yas</v>
      </c>
    </row>
    <row r="7367" spans="1:8" x14ac:dyDescent="0.3">
      <c r="A7367">
        <v>207365</v>
      </c>
      <c r="B7367">
        <v>56</v>
      </c>
      <c r="C7367" t="s">
        <v>7</v>
      </c>
      <c r="D7367" t="s">
        <v>21</v>
      </c>
      <c r="E7367" t="s">
        <v>19</v>
      </c>
      <c r="F7367" t="s">
        <v>10</v>
      </c>
      <c r="G7367">
        <v>1338</v>
      </c>
      <c r="H7367" t="str">
        <f t="shared" si="115"/>
        <v>Yuksek yas</v>
      </c>
    </row>
    <row r="7368" spans="1:8" x14ac:dyDescent="0.3">
      <c r="A7368">
        <v>207366</v>
      </c>
      <c r="B7368">
        <v>48</v>
      </c>
      <c r="C7368" t="s">
        <v>13</v>
      </c>
      <c r="D7368" t="s">
        <v>20</v>
      </c>
      <c r="E7368" t="s">
        <v>19</v>
      </c>
      <c r="F7368" t="s">
        <v>10</v>
      </c>
      <c r="G7368">
        <v>1458</v>
      </c>
      <c r="H7368" t="str">
        <f t="shared" si="115"/>
        <v>Orta yas</v>
      </c>
    </row>
    <row r="7369" spans="1:8" x14ac:dyDescent="0.3">
      <c r="A7369">
        <v>207367</v>
      </c>
      <c r="B7369">
        <v>75</v>
      </c>
      <c r="C7369" t="s">
        <v>7</v>
      </c>
      <c r="D7369" t="s">
        <v>14</v>
      </c>
      <c r="E7369" t="s">
        <v>15</v>
      </c>
      <c r="F7369" t="s">
        <v>10</v>
      </c>
      <c r="G7369">
        <v>1701</v>
      </c>
      <c r="H7369" t="str">
        <f t="shared" si="115"/>
        <v>Yuksek yas</v>
      </c>
    </row>
    <row r="7370" spans="1:8" x14ac:dyDescent="0.3">
      <c r="A7370">
        <v>207368</v>
      </c>
      <c r="B7370">
        <v>38</v>
      </c>
      <c r="C7370" t="s">
        <v>16</v>
      </c>
      <c r="D7370" t="s">
        <v>21</v>
      </c>
      <c r="E7370" t="s">
        <v>12</v>
      </c>
      <c r="F7370" t="s">
        <v>10</v>
      </c>
      <c r="G7370">
        <v>1948</v>
      </c>
      <c r="H7370" t="str">
        <f t="shared" si="115"/>
        <v>Orta yas</v>
      </c>
    </row>
    <row r="7371" spans="1:8" x14ac:dyDescent="0.3">
      <c r="A7371">
        <v>207369</v>
      </c>
      <c r="B7371">
        <v>73</v>
      </c>
      <c r="C7371" t="s">
        <v>16</v>
      </c>
      <c r="D7371" t="s">
        <v>17</v>
      </c>
      <c r="E7371" t="s">
        <v>19</v>
      </c>
      <c r="F7371" t="s">
        <v>10</v>
      </c>
      <c r="G7371">
        <v>1330</v>
      </c>
      <c r="H7371" t="str">
        <f t="shared" si="115"/>
        <v>Yuksek yas</v>
      </c>
    </row>
    <row r="7372" spans="1:8" x14ac:dyDescent="0.3">
      <c r="A7372">
        <v>207370</v>
      </c>
      <c r="B7372">
        <v>64</v>
      </c>
      <c r="C7372" t="s">
        <v>16</v>
      </c>
      <c r="D7372" t="s">
        <v>21</v>
      </c>
      <c r="E7372" t="s">
        <v>15</v>
      </c>
      <c r="F7372" t="s">
        <v>10</v>
      </c>
      <c r="G7372">
        <v>1269</v>
      </c>
      <c r="H7372" t="str">
        <f t="shared" si="115"/>
        <v>Yuksek yas</v>
      </c>
    </row>
    <row r="7373" spans="1:8" x14ac:dyDescent="0.3">
      <c r="A7373">
        <v>207371</v>
      </c>
      <c r="B7373">
        <v>0</v>
      </c>
      <c r="C7373" t="s">
        <v>16</v>
      </c>
      <c r="D7373" t="s">
        <v>17</v>
      </c>
      <c r="E7373" t="s">
        <v>15</v>
      </c>
      <c r="F7373" t="s">
        <v>10</v>
      </c>
      <c r="G7373">
        <v>1998</v>
      </c>
      <c r="H7373" t="str">
        <f t="shared" si="115"/>
        <v>Bilinmir</v>
      </c>
    </row>
    <row r="7374" spans="1:8" x14ac:dyDescent="0.3">
      <c r="A7374">
        <v>207372</v>
      </c>
      <c r="B7374">
        <v>72</v>
      </c>
      <c r="C7374" t="s">
        <v>13</v>
      </c>
      <c r="D7374" t="s">
        <v>17</v>
      </c>
      <c r="E7374" t="s">
        <v>15</v>
      </c>
      <c r="F7374" t="s">
        <v>10</v>
      </c>
      <c r="G7374">
        <v>1186</v>
      </c>
      <c r="H7374" t="str">
        <f t="shared" si="115"/>
        <v>Yuksek yas</v>
      </c>
    </row>
    <row r="7375" spans="1:8" x14ac:dyDescent="0.3">
      <c r="A7375">
        <v>207373</v>
      </c>
      <c r="B7375">
        <v>48</v>
      </c>
      <c r="C7375" t="s">
        <v>13</v>
      </c>
      <c r="D7375" t="s">
        <v>20</v>
      </c>
      <c r="E7375" t="s">
        <v>9</v>
      </c>
      <c r="F7375" t="s">
        <v>10</v>
      </c>
      <c r="G7375">
        <v>1665</v>
      </c>
      <c r="H7375" t="str">
        <f t="shared" si="115"/>
        <v>Orta yas</v>
      </c>
    </row>
    <row r="7376" spans="1:8" x14ac:dyDescent="0.3">
      <c r="A7376">
        <v>207374</v>
      </c>
      <c r="B7376">
        <v>69</v>
      </c>
      <c r="C7376" t="s">
        <v>7</v>
      </c>
      <c r="D7376" t="s">
        <v>18</v>
      </c>
      <c r="E7376" t="s">
        <v>9</v>
      </c>
      <c r="F7376" t="s">
        <v>10</v>
      </c>
      <c r="G7376">
        <v>1171</v>
      </c>
      <c r="H7376" t="str">
        <f t="shared" si="115"/>
        <v>Yuksek yas</v>
      </c>
    </row>
    <row r="7377" spans="1:8" x14ac:dyDescent="0.3">
      <c r="A7377">
        <v>207375</v>
      </c>
      <c r="B7377">
        <v>42</v>
      </c>
      <c r="C7377" t="s">
        <v>7</v>
      </c>
      <c r="D7377" t="s">
        <v>20</v>
      </c>
      <c r="E7377" t="s">
        <v>15</v>
      </c>
      <c r="F7377" t="s">
        <v>10</v>
      </c>
      <c r="G7377">
        <v>1403</v>
      </c>
      <c r="H7377" t="str">
        <f t="shared" si="115"/>
        <v>Orta yas</v>
      </c>
    </row>
    <row r="7378" spans="1:8" x14ac:dyDescent="0.3">
      <c r="A7378">
        <v>207376</v>
      </c>
      <c r="B7378">
        <v>29</v>
      </c>
      <c r="C7378" t="s">
        <v>7</v>
      </c>
      <c r="D7378" t="s">
        <v>18</v>
      </c>
      <c r="E7378" t="s">
        <v>9</v>
      </c>
      <c r="F7378" t="s">
        <v>10</v>
      </c>
      <c r="G7378">
        <v>1467</v>
      </c>
      <c r="H7378" t="str">
        <f t="shared" si="115"/>
        <v>Kicik yas</v>
      </c>
    </row>
    <row r="7379" spans="1:8" x14ac:dyDescent="0.3">
      <c r="A7379">
        <v>207377</v>
      </c>
      <c r="B7379">
        <v>18</v>
      </c>
      <c r="C7379" t="s">
        <v>7</v>
      </c>
      <c r="D7379" t="s">
        <v>20</v>
      </c>
      <c r="E7379" t="s">
        <v>12</v>
      </c>
      <c r="F7379" t="s">
        <v>10</v>
      </c>
      <c r="G7379">
        <v>1246</v>
      </c>
      <c r="H7379" t="str">
        <f t="shared" si="115"/>
        <v>Kicik yas</v>
      </c>
    </row>
    <row r="7380" spans="1:8" x14ac:dyDescent="0.3">
      <c r="A7380">
        <v>207378</v>
      </c>
      <c r="B7380">
        <v>72</v>
      </c>
      <c r="C7380" t="s">
        <v>7</v>
      </c>
      <c r="D7380" t="s">
        <v>14</v>
      </c>
      <c r="E7380" t="s">
        <v>15</v>
      </c>
      <c r="F7380" t="s">
        <v>10</v>
      </c>
      <c r="G7380">
        <v>1900</v>
      </c>
      <c r="H7380" t="str">
        <f t="shared" si="115"/>
        <v>Yuksek yas</v>
      </c>
    </row>
    <row r="7381" spans="1:8" x14ac:dyDescent="0.3">
      <c r="A7381">
        <v>207379</v>
      </c>
      <c r="B7381">
        <v>39</v>
      </c>
      <c r="C7381" t="s">
        <v>16</v>
      </c>
      <c r="D7381" t="s">
        <v>21</v>
      </c>
      <c r="E7381" t="s">
        <v>19</v>
      </c>
      <c r="F7381" t="s">
        <v>10</v>
      </c>
      <c r="G7381">
        <v>1960</v>
      </c>
      <c r="H7381" t="str">
        <f t="shared" si="115"/>
        <v>Orta yas</v>
      </c>
    </row>
    <row r="7382" spans="1:8" x14ac:dyDescent="0.3">
      <c r="A7382">
        <v>207380</v>
      </c>
      <c r="B7382">
        <v>57</v>
      </c>
      <c r="C7382" t="s">
        <v>16</v>
      </c>
      <c r="D7382" t="s">
        <v>14</v>
      </c>
      <c r="E7382" t="s">
        <v>19</v>
      </c>
      <c r="F7382" t="s">
        <v>10</v>
      </c>
      <c r="G7382">
        <v>1522</v>
      </c>
      <c r="H7382" t="str">
        <f t="shared" si="115"/>
        <v>Yuksek yas</v>
      </c>
    </row>
    <row r="7383" spans="1:8" x14ac:dyDescent="0.3">
      <c r="A7383">
        <v>207381</v>
      </c>
      <c r="B7383">
        <v>54</v>
      </c>
      <c r="C7383" t="s">
        <v>16</v>
      </c>
      <c r="D7383" t="s">
        <v>20</v>
      </c>
      <c r="E7383" t="s">
        <v>12</v>
      </c>
      <c r="F7383" t="s">
        <v>10</v>
      </c>
      <c r="G7383">
        <v>1558</v>
      </c>
      <c r="H7383" t="str">
        <f t="shared" si="115"/>
        <v>Yuksek yas</v>
      </c>
    </row>
    <row r="7384" spans="1:8" x14ac:dyDescent="0.3">
      <c r="A7384">
        <v>207382</v>
      </c>
      <c r="B7384">
        <v>64</v>
      </c>
      <c r="C7384" t="s">
        <v>7</v>
      </c>
      <c r="D7384" t="s">
        <v>18</v>
      </c>
      <c r="E7384" t="s">
        <v>19</v>
      </c>
      <c r="F7384" t="s">
        <v>10</v>
      </c>
      <c r="G7384">
        <v>1777</v>
      </c>
      <c r="H7384" t="str">
        <f t="shared" si="115"/>
        <v>Yuksek yas</v>
      </c>
    </row>
    <row r="7385" spans="1:8" x14ac:dyDescent="0.3">
      <c r="A7385">
        <v>207383</v>
      </c>
      <c r="B7385">
        <v>18</v>
      </c>
      <c r="C7385" t="s">
        <v>16</v>
      </c>
      <c r="D7385" t="s">
        <v>17</v>
      </c>
      <c r="E7385" t="s">
        <v>19</v>
      </c>
      <c r="F7385" t="s">
        <v>10</v>
      </c>
      <c r="G7385">
        <v>1828</v>
      </c>
      <c r="H7385" t="str">
        <f t="shared" si="115"/>
        <v>Kicik yas</v>
      </c>
    </row>
    <row r="7386" spans="1:8" x14ac:dyDescent="0.3">
      <c r="A7386">
        <v>207384</v>
      </c>
      <c r="B7386">
        <v>18</v>
      </c>
      <c r="C7386" t="s">
        <v>16</v>
      </c>
      <c r="D7386" t="s">
        <v>21</v>
      </c>
      <c r="E7386" t="s">
        <v>19</v>
      </c>
      <c r="F7386" t="s">
        <v>10</v>
      </c>
      <c r="G7386">
        <v>1110</v>
      </c>
      <c r="H7386" t="str">
        <f t="shared" si="115"/>
        <v>Kicik yas</v>
      </c>
    </row>
    <row r="7387" spans="1:8" x14ac:dyDescent="0.3">
      <c r="A7387">
        <v>207385</v>
      </c>
      <c r="B7387">
        <v>74</v>
      </c>
      <c r="C7387" t="s">
        <v>16</v>
      </c>
      <c r="D7387" t="s">
        <v>14</v>
      </c>
      <c r="E7387" t="s">
        <v>15</v>
      </c>
      <c r="F7387" t="s">
        <v>10</v>
      </c>
      <c r="G7387">
        <v>1987</v>
      </c>
      <c r="H7387" t="str">
        <f t="shared" si="115"/>
        <v>Yuksek yas</v>
      </c>
    </row>
    <row r="7388" spans="1:8" x14ac:dyDescent="0.3">
      <c r="A7388">
        <v>207386</v>
      </c>
      <c r="B7388">
        <v>59</v>
      </c>
      <c r="C7388" t="s">
        <v>16</v>
      </c>
      <c r="D7388" t="s">
        <v>8</v>
      </c>
      <c r="E7388" t="s">
        <v>12</v>
      </c>
      <c r="F7388" t="s">
        <v>10</v>
      </c>
      <c r="G7388">
        <v>1812</v>
      </c>
      <c r="H7388" t="str">
        <f t="shared" si="115"/>
        <v>Yuksek yas</v>
      </c>
    </row>
    <row r="7389" spans="1:8" x14ac:dyDescent="0.3">
      <c r="A7389">
        <v>207387</v>
      </c>
      <c r="B7389">
        <v>71</v>
      </c>
      <c r="C7389" t="s">
        <v>13</v>
      </c>
      <c r="D7389" t="s">
        <v>20</v>
      </c>
      <c r="E7389" t="s">
        <v>9</v>
      </c>
      <c r="F7389" t="s">
        <v>10</v>
      </c>
      <c r="G7389">
        <v>1302</v>
      </c>
      <c r="H7389" t="str">
        <f t="shared" si="115"/>
        <v>Yuksek yas</v>
      </c>
    </row>
    <row r="7390" spans="1:8" x14ac:dyDescent="0.3">
      <c r="A7390">
        <v>207388</v>
      </c>
      <c r="B7390">
        <v>59</v>
      </c>
      <c r="C7390" t="s">
        <v>7</v>
      </c>
      <c r="D7390" t="s">
        <v>8</v>
      </c>
      <c r="E7390" t="s">
        <v>19</v>
      </c>
      <c r="F7390" t="s">
        <v>10</v>
      </c>
      <c r="G7390">
        <v>1929</v>
      </c>
      <c r="H7390" t="str">
        <f t="shared" si="115"/>
        <v>Yuksek yas</v>
      </c>
    </row>
    <row r="7391" spans="1:8" x14ac:dyDescent="0.3">
      <c r="A7391">
        <v>207389</v>
      </c>
      <c r="B7391">
        <v>0</v>
      </c>
      <c r="C7391" t="s">
        <v>7</v>
      </c>
      <c r="D7391" t="s">
        <v>8</v>
      </c>
      <c r="E7391" t="s">
        <v>19</v>
      </c>
      <c r="F7391" t="s">
        <v>10</v>
      </c>
      <c r="G7391">
        <v>1885</v>
      </c>
      <c r="H7391" t="str">
        <f t="shared" si="115"/>
        <v>Bilinmir</v>
      </c>
    </row>
    <row r="7392" spans="1:8" x14ac:dyDescent="0.3">
      <c r="A7392">
        <v>207390</v>
      </c>
      <c r="B7392">
        <v>32</v>
      </c>
      <c r="C7392" t="s">
        <v>13</v>
      </c>
      <c r="D7392" t="s">
        <v>20</v>
      </c>
      <c r="E7392" t="s">
        <v>15</v>
      </c>
      <c r="F7392" t="s">
        <v>10</v>
      </c>
      <c r="G7392">
        <v>1908</v>
      </c>
      <c r="H7392" t="str">
        <f t="shared" si="115"/>
        <v>Kicik yas</v>
      </c>
    </row>
    <row r="7393" spans="1:8" x14ac:dyDescent="0.3">
      <c r="A7393">
        <v>207391</v>
      </c>
      <c r="B7393">
        <v>34</v>
      </c>
      <c r="C7393" t="s">
        <v>16</v>
      </c>
      <c r="D7393" t="s">
        <v>21</v>
      </c>
      <c r="E7393" t="s">
        <v>9</v>
      </c>
      <c r="F7393" t="s">
        <v>10</v>
      </c>
      <c r="G7393">
        <v>1472</v>
      </c>
      <c r="H7393" t="str">
        <f t="shared" si="115"/>
        <v>Kicik yas</v>
      </c>
    </row>
    <row r="7394" spans="1:8" x14ac:dyDescent="0.3">
      <c r="A7394">
        <v>207392</v>
      </c>
      <c r="B7394">
        <v>39</v>
      </c>
      <c r="C7394" t="s">
        <v>16</v>
      </c>
      <c r="D7394" t="s">
        <v>20</v>
      </c>
      <c r="E7394" t="s">
        <v>15</v>
      </c>
      <c r="F7394" t="s">
        <v>10</v>
      </c>
      <c r="G7394">
        <v>1790</v>
      </c>
      <c r="H7394" t="str">
        <f t="shared" si="115"/>
        <v>Orta yas</v>
      </c>
    </row>
    <row r="7395" spans="1:8" x14ac:dyDescent="0.3">
      <c r="A7395">
        <v>207393</v>
      </c>
      <c r="B7395">
        <v>55</v>
      </c>
      <c r="C7395" t="s">
        <v>16</v>
      </c>
      <c r="D7395" t="s">
        <v>14</v>
      </c>
      <c r="E7395" t="s">
        <v>9</v>
      </c>
      <c r="F7395" t="s">
        <v>10</v>
      </c>
      <c r="G7395">
        <v>1291</v>
      </c>
      <c r="H7395" t="str">
        <f t="shared" si="115"/>
        <v>Yuksek yas</v>
      </c>
    </row>
    <row r="7396" spans="1:8" x14ac:dyDescent="0.3">
      <c r="A7396">
        <v>207394</v>
      </c>
      <c r="B7396">
        <v>52</v>
      </c>
      <c r="C7396" t="s">
        <v>7</v>
      </c>
      <c r="D7396" t="s">
        <v>20</v>
      </c>
      <c r="E7396" t="s">
        <v>15</v>
      </c>
      <c r="F7396" t="s">
        <v>10</v>
      </c>
      <c r="G7396">
        <v>1958</v>
      </c>
      <c r="H7396" t="str">
        <f t="shared" si="115"/>
        <v>Yuksek yas</v>
      </c>
    </row>
    <row r="7397" spans="1:8" x14ac:dyDescent="0.3">
      <c r="A7397">
        <v>207395</v>
      </c>
      <c r="B7397">
        <v>62</v>
      </c>
      <c r="C7397" t="s">
        <v>7</v>
      </c>
      <c r="D7397" t="s">
        <v>18</v>
      </c>
      <c r="E7397" t="s">
        <v>19</v>
      </c>
      <c r="F7397" t="s">
        <v>10</v>
      </c>
      <c r="G7397">
        <v>1251</v>
      </c>
      <c r="H7397" t="str">
        <f t="shared" si="115"/>
        <v>Yuksek yas</v>
      </c>
    </row>
    <row r="7398" spans="1:8" x14ac:dyDescent="0.3">
      <c r="A7398">
        <v>207396</v>
      </c>
      <c r="B7398">
        <v>33</v>
      </c>
      <c r="C7398" t="s">
        <v>7</v>
      </c>
      <c r="D7398" t="s">
        <v>8</v>
      </c>
      <c r="E7398" t="s">
        <v>12</v>
      </c>
      <c r="F7398" t="s">
        <v>10</v>
      </c>
      <c r="G7398">
        <v>1587</v>
      </c>
      <c r="H7398" t="str">
        <f t="shared" si="115"/>
        <v>Kicik yas</v>
      </c>
    </row>
    <row r="7399" spans="1:8" x14ac:dyDescent="0.3">
      <c r="A7399">
        <v>207397</v>
      </c>
      <c r="B7399">
        <v>25</v>
      </c>
      <c r="C7399" t="s">
        <v>7</v>
      </c>
      <c r="D7399" t="s">
        <v>21</v>
      </c>
      <c r="E7399" t="s">
        <v>15</v>
      </c>
      <c r="F7399" t="s">
        <v>10</v>
      </c>
      <c r="G7399">
        <v>1174</v>
      </c>
      <c r="H7399" t="str">
        <f t="shared" si="115"/>
        <v>Kicik yas</v>
      </c>
    </row>
    <row r="7400" spans="1:8" x14ac:dyDescent="0.3">
      <c r="A7400">
        <v>207398</v>
      </c>
      <c r="B7400">
        <v>79</v>
      </c>
      <c r="C7400" t="s">
        <v>7</v>
      </c>
      <c r="D7400" t="s">
        <v>21</v>
      </c>
      <c r="E7400" t="s">
        <v>9</v>
      </c>
      <c r="F7400" t="s">
        <v>10</v>
      </c>
      <c r="G7400">
        <v>1108</v>
      </c>
      <c r="H7400" t="str">
        <f t="shared" si="115"/>
        <v>Yuksek yas</v>
      </c>
    </row>
    <row r="7401" spans="1:8" x14ac:dyDescent="0.3">
      <c r="A7401">
        <v>207399</v>
      </c>
      <c r="B7401">
        <v>64</v>
      </c>
      <c r="C7401" t="s">
        <v>13</v>
      </c>
      <c r="D7401" t="s">
        <v>20</v>
      </c>
      <c r="E7401" t="s">
        <v>19</v>
      </c>
      <c r="F7401" t="s">
        <v>10</v>
      </c>
      <c r="G7401">
        <v>1961</v>
      </c>
      <c r="H7401" t="str">
        <f t="shared" si="115"/>
        <v>Yuksek yas</v>
      </c>
    </row>
    <row r="7402" spans="1:8" x14ac:dyDescent="0.3">
      <c r="A7402">
        <v>207400</v>
      </c>
      <c r="B7402">
        <v>34</v>
      </c>
      <c r="C7402" t="s">
        <v>7</v>
      </c>
      <c r="D7402" t="s">
        <v>17</v>
      </c>
      <c r="E7402" t="s">
        <v>19</v>
      </c>
      <c r="F7402" t="s">
        <v>10</v>
      </c>
      <c r="G7402">
        <v>1339</v>
      </c>
      <c r="H7402" t="str">
        <f t="shared" si="115"/>
        <v>Kicik yas</v>
      </c>
    </row>
    <row r="7403" spans="1:8" x14ac:dyDescent="0.3">
      <c r="A7403">
        <v>207401</v>
      </c>
      <c r="B7403">
        <v>34</v>
      </c>
      <c r="C7403" t="s">
        <v>16</v>
      </c>
      <c r="D7403" t="s">
        <v>20</v>
      </c>
      <c r="E7403" t="s">
        <v>9</v>
      </c>
      <c r="F7403" t="s">
        <v>10</v>
      </c>
      <c r="G7403">
        <v>1847</v>
      </c>
      <c r="H7403" t="str">
        <f t="shared" si="115"/>
        <v>Kicik yas</v>
      </c>
    </row>
    <row r="7404" spans="1:8" x14ac:dyDescent="0.3">
      <c r="A7404">
        <v>207402</v>
      </c>
      <c r="B7404">
        <v>71</v>
      </c>
      <c r="C7404" t="s">
        <v>7</v>
      </c>
      <c r="D7404" t="s">
        <v>17</v>
      </c>
      <c r="E7404" t="s">
        <v>9</v>
      </c>
      <c r="F7404" t="s">
        <v>10</v>
      </c>
      <c r="G7404">
        <v>1013</v>
      </c>
      <c r="H7404" t="str">
        <f t="shared" si="115"/>
        <v>Yuksek yas</v>
      </c>
    </row>
    <row r="7405" spans="1:8" x14ac:dyDescent="0.3">
      <c r="A7405">
        <v>207403</v>
      </c>
      <c r="B7405">
        <v>43</v>
      </c>
      <c r="C7405" t="s">
        <v>13</v>
      </c>
      <c r="D7405" t="s">
        <v>17</v>
      </c>
      <c r="E7405" t="s">
        <v>15</v>
      </c>
      <c r="F7405" t="s">
        <v>10</v>
      </c>
      <c r="G7405">
        <v>1692</v>
      </c>
      <c r="H7405" t="str">
        <f t="shared" si="115"/>
        <v>Orta yas</v>
      </c>
    </row>
    <row r="7406" spans="1:8" x14ac:dyDescent="0.3">
      <c r="A7406">
        <v>207404</v>
      </c>
      <c r="B7406">
        <v>30</v>
      </c>
      <c r="C7406" t="s">
        <v>16</v>
      </c>
      <c r="D7406" t="s">
        <v>21</v>
      </c>
      <c r="E7406" t="s">
        <v>9</v>
      </c>
      <c r="F7406" t="s">
        <v>10</v>
      </c>
      <c r="G7406">
        <v>1321</v>
      </c>
      <c r="H7406" t="str">
        <f t="shared" si="115"/>
        <v>Kicik yas</v>
      </c>
    </row>
    <row r="7407" spans="1:8" x14ac:dyDescent="0.3">
      <c r="A7407">
        <v>207405</v>
      </c>
      <c r="B7407">
        <v>34</v>
      </c>
      <c r="C7407" t="s">
        <v>13</v>
      </c>
      <c r="D7407" t="s">
        <v>14</v>
      </c>
      <c r="E7407" t="s">
        <v>12</v>
      </c>
      <c r="F7407" t="s">
        <v>10</v>
      </c>
      <c r="G7407">
        <v>1944</v>
      </c>
      <c r="H7407" t="str">
        <f t="shared" si="115"/>
        <v>Kicik yas</v>
      </c>
    </row>
    <row r="7408" spans="1:8" x14ac:dyDescent="0.3">
      <c r="A7408">
        <v>207406</v>
      </c>
      <c r="B7408">
        <v>0</v>
      </c>
      <c r="C7408" t="s">
        <v>16</v>
      </c>
      <c r="D7408" t="s">
        <v>20</v>
      </c>
      <c r="E7408" t="s">
        <v>12</v>
      </c>
      <c r="F7408" t="s">
        <v>10</v>
      </c>
      <c r="G7408">
        <v>1783</v>
      </c>
      <c r="H7408" t="str">
        <f t="shared" si="115"/>
        <v>Bilinmir</v>
      </c>
    </row>
    <row r="7409" spans="1:8" x14ac:dyDescent="0.3">
      <c r="A7409">
        <v>207407</v>
      </c>
      <c r="B7409">
        <v>34</v>
      </c>
      <c r="C7409" t="s">
        <v>11</v>
      </c>
      <c r="D7409" t="s">
        <v>17</v>
      </c>
      <c r="E7409" t="s">
        <v>19</v>
      </c>
      <c r="F7409" t="s">
        <v>10</v>
      </c>
      <c r="G7409">
        <v>1963</v>
      </c>
      <c r="H7409" t="str">
        <f t="shared" si="115"/>
        <v>Kicik yas</v>
      </c>
    </row>
    <row r="7410" spans="1:8" x14ac:dyDescent="0.3">
      <c r="A7410">
        <v>207408</v>
      </c>
      <c r="B7410">
        <v>65</v>
      </c>
      <c r="C7410" t="s">
        <v>13</v>
      </c>
      <c r="D7410" t="s">
        <v>14</v>
      </c>
      <c r="E7410" t="s">
        <v>19</v>
      </c>
      <c r="F7410" t="s">
        <v>10</v>
      </c>
      <c r="G7410">
        <v>1042</v>
      </c>
      <c r="H7410" t="str">
        <f t="shared" si="115"/>
        <v>Yuksek yas</v>
      </c>
    </row>
    <row r="7411" spans="1:8" x14ac:dyDescent="0.3">
      <c r="A7411">
        <v>207409</v>
      </c>
      <c r="B7411">
        <v>31</v>
      </c>
      <c r="C7411" t="s">
        <v>16</v>
      </c>
      <c r="D7411" t="s">
        <v>20</v>
      </c>
      <c r="E7411" t="s">
        <v>19</v>
      </c>
      <c r="F7411" t="s">
        <v>10</v>
      </c>
      <c r="G7411">
        <v>1460</v>
      </c>
      <c r="H7411" t="str">
        <f t="shared" si="115"/>
        <v>Kicik yas</v>
      </c>
    </row>
    <row r="7412" spans="1:8" x14ac:dyDescent="0.3">
      <c r="A7412">
        <v>207410</v>
      </c>
      <c r="B7412">
        <v>0</v>
      </c>
      <c r="C7412" t="s">
        <v>7</v>
      </c>
      <c r="D7412" t="s">
        <v>14</v>
      </c>
      <c r="E7412" t="s">
        <v>15</v>
      </c>
      <c r="F7412" t="s">
        <v>10</v>
      </c>
      <c r="G7412">
        <v>1101</v>
      </c>
      <c r="H7412" t="str">
        <f t="shared" si="115"/>
        <v>Bilinmir</v>
      </c>
    </row>
    <row r="7413" spans="1:8" x14ac:dyDescent="0.3">
      <c r="A7413">
        <v>207411</v>
      </c>
      <c r="B7413">
        <v>23</v>
      </c>
      <c r="C7413" t="s">
        <v>16</v>
      </c>
      <c r="D7413" t="s">
        <v>14</v>
      </c>
      <c r="E7413" t="s">
        <v>19</v>
      </c>
      <c r="F7413" t="s">
        <v>10</v>
      </c>
      <c r="G7413">
        <v>1624</v>
      </c>
      <c r="H7413" t="str">
        <f t="shared" si="115"/>
        <v>Kicik yas</v>
      </c>
    </row>
    <row r="7414" spans="1:8" x14ac:dyDescent="0.3">
      <c r="A7414">
        <v>207412</v>
      </c>
      <c r="B7414">
        <v>52</v>
      </c>
      <c r="C7414" t="s">
        <v>13</v>
      </c>
      <c r="D7414" t="s">
        <v>20</v>
      </c>
      <c r="E7414" t="s">
        <v>19</v>
      </c>
      <c r="F7414" t="s">
        <v>10</v>
      </c>
      <c r="G7414">
        <v>1704</v>
      </c>
      <c r="H7414" t="str">
        <f t="shared" si="115"/>
        <v>Yuksek yas</v>
      </c>
    </row>
    <row r="7415" spans="1:8" x14ac:dyDescent="0.3">
      <c r="A7415">
        <v>207413</v>
      </c>
      <c r="B7415">
        <v>63</v>
      </c>
      <c r="C7415" t="s">
        <v>13</v>
      </c>
      <c r="D7415" t="s">
        <v>8</v>
      </c>
      <c r="E7415" t="s">
        <v>12</v>
      </c>
      <c r="F7415" t="s">
        <v>10</v>
      </c>
      <c r="G7415">
        <v>1008</v>
      </c>
      <c r="H7415" t="str">
        <f t="shared" si="115"/>
        <v>Yuksek yas</v>
      </c>
    </row>
    <row r="7416" spans="1:8" x14ac:dyDescent="0.3">
      <c r="A7416">
        <v>207414</v>
      </c>
      <c r="B7416">
        <v>31</v>
      </c>
      <c r="C7416" t="s">
        <v>13</v>
      </c>
      <c r="D7416" t="s">
        <v>18</v>
      </c>
      <c r="E7416" t="s">
        <v>12</v>
      </c>
      <c r="F7416" t="s">
        <v>10</v>
      </c>
      <c r="G7416">
        <v>1148</v>
      </c>
      <c r="H7416" t="str">
        <f t="shared" si="115"/>
        <v>Kicik yas</v>
      </c>
    </row>
    <row r="7417" spans="1:8" x14ac:dyDescent="0.3">
      <c r="A7417">
        <v>207415</v>
      </c>
      <c r="B7417">
        <v>64</v>
      </c>
      <c r="C7417" t="s">
        <v>13</v>
      </c>
      <c r="D7417" t="s">
        <v>17</v>
      </c>
      <c r="E7417" t="s">
        <v>15</v>
      </c>
      <c r="F7417" t="s">
        <v>10</v>
      </c>
      <c r="G7417">
        <v>1337</v>
      </c>
      <c r="H7417" t="str">
        <f t="shared" si="115"/>
        <v>Yuksek yas</v>
      </c>
    </row>
    <row r="7418" spans="1:8" x14ac:dyDescent="0.3">
      <c r="A7418">
        <v>207416</v>
      </c>
      <c r="B7418">
        <v>0</v>
      </c>
      <c r="C7418" t="s">
        <v>7</v>
      </c>
      <c r="D7418" t="s">
        <v>14</v>
      </c>
      <c r="E7418" t="s">
        <v>9</v>
      </c>
      <c r="F7418" t="s">
        <v>10</v>
      </c>
      <c r="G7418">
        <v>1223</v>
      </c>
      <c r="H7418" t="str">
        <f t="shared" si="115"/>
        <v>Bilinmir</v>
      </c>
    </row>
    <row r="7419" spans="1:8" x14ac:dyDescent="0.3">
      <c r="A7419">
        <v>207417</v>
      </c>
      <c r="B7419">
        <v>78</v>
      </c>
      <c r="C7419" t="s">
        <v>16</v>
      </c>
      <c r="D7419" t="s">
        <v>21</v>
      </c>
      <c r="E7419" t="s">
        <v>19</v>
      </c>
      <c r="F7419" t="s">
        <v>10</v>
      </c>
      <c r="G7419">
        <v>1109</v>
      </c>
      <c r="H7419" t="str">
        <f t="shared" si="115"/>
        <v>Yuksek yas</v>
      </c>
    </row>
    <row r="7420" spans="1:8" x14ac:dyDescent="0.3">
      <c r="A7420">
        <v>207418</v>
      </c>
      <c r="B7420">
        <v>32</v>
      </c>
      <c r="C7420" t="s">
        <v>7</v>
      </c>
      <c r="D7420" t="s">
        <v>17</v>
      </c>
      <c r="E7420" t="s">
        <v>15</v>
      </c>
      <c r="F7420" t="s">
        <v>10</v>
      </c>
      <c r="G7420">
        <v>1353</v>
      </c>
      <c r="H7420" t="str">
        <f t="shared" si="115"/>
        <v>Kicik yas</v>
      </c>
    </row>
    <row r="7421" spans="1:8" x14ac:dyDescent="0.3">
      <c r="A7421">
        <v>207419</v>
      </c>
      <c r="B7421">
        <v>71</v>
      </c>
      <c r="C7421" t="s">
        <v>13</v>
      </c>
      <c r="D7421" t="s">
        <v>17</v>
      </c>
      <c r="E7421" t="s">
        <v>15</v>
      </c>
      <c r="F7421" t="s">
        <v>10</v>
      </c>
      <c r="G7421">
        <v>1083</v>
      </c>
      <c r="H7421" t="str">
        <f t="shared" si="115"/>
        <v>Yuksek yas</v>
      </c>
    </row>
    <row r="7422" spans="1:8" x14ac:dyDescent="0.3">
      <c r="A7422">
        <v>207420</v>
      </c>
      <c r="B7422">
        <v>78</v>
      </c>
      <c r="C7422" t="s">
        <v>16</v>
      </c>
      <c r="D7422" t="s">
        <v>21</v>
      </c>
      <c r="E7422" t="s">
        <v>12</v>
      </c>
      <c r="F7422" t="s">
        <v>10</v>
      </c>
      <c r="G7422">
        <v>1554</v>
      </c>
      <c r="H7422" t="str">
        <f t="shared" si="115"/>
        <v>Yuksek yas</v>
      </c>
    </row>
    <row r="7423" spans="1:8" x14ac:dyDescent="0.3">
      <c r="A7423">
        <v>207421</v>
      </c>
      <c r="B7423">
        <v>44</v>
      </c>
      <c r="C7423" t="s">
        <v>13</v>
      </c>
      <c r="D7423" t="s">
        <v>21</v>
      </c>
      <c r="E7423" t="s">
        <v>15</v>
      </c>
      <c r="F7423" t="s">
        <v>10</v>
      </c>
      <c r="G7423">
        <v>1065</v>
      </c>
      <c r="H7423" t="str">
        <f t="shared" si="115"/>
        <v>Orta yas</v>
      </c>
    </row>
    <row r="7424" spans="1:8" x14ac:dyDescent="0.3">
      <c r="A7424">
        <v>207422</v>
      </c>
      <c r="B7424">
        <v>30</v>
      </c>
      <c r="C7424" t="s">
        <v>7</v>
      </c>
      <c r="D7424" t="s">
        <v>20</v>
      </c>
      <c r="E7424" t="s">
        <v>19</v>
      </c>
      <c r="F7424" t="s">
        <v>10</v>
      </c>
      <c r="G7424">
        <v>1387</v>
      </c>
      <c r="H7424" t="str">
        <f t="shared" si="115"/>
        <v>Kicik yas</v>
      </c>
    </row>
    <row r="7425" spans="1:8" x14ac:dyDescent="0.3">
      <c r="A7425">
        <v>207423</v>
      </c>
      <c r="B7425">
        <v>66</v>
      </c>
      <c r="C7425" t="s">
        <v>7</v>
      </c>
      <c r="D7425" t="s">
        <v>8</v>
      </c>
      <c r="E7425" t="s">
        <v>9</v>
      </c>
      <c r="F7425" t="s">
        <v>10</v>
      </c>
      <c r="G7425">
        <v>1890</v>
      </c>
      <c r="H7425" t="str">
        <f t="shared" si="115"/>
        <v>Yuksek yas</v>
      </c>
    </row>
    <row r="7426" spans="1:8" x14ac:dyDescent="0.3">
      <c r="A7426">
        <v>207424</v>
      </c>
      <c r="B7426">
        <v>48</v>
      </c>
      <c r="C7426" t="s">
        <v>7</v>
      </c>
      <c r="D7426" t="s">
        <v>17</v>
      </c>
      <c r="E7426" t="s">
        <v>19</v>
      </c>
      <c r="F7426" t="s">
        <v>10</v>
      </c>
      <c r="G7426">
        <v>1620</v>
      </c>
      <c r="H7426" t="str">
        <f t="shared" ref="H7426:H7489" si="116">IF(B7426=0, "Bilinmir",
    IF(AND(B7426&gt;0, B7426&lt;35), "Kicik yas",
        IF(AND(B7426&gt;=35, B7426&lt;50), "Orta yas",
            "Yuksek yas"
        )
    )
)</f>
        <v>Orta yas</v>
      </c>
    </row>
    <row r="7427" spans="1:8" x14ac:dyDescent="0.3">
      <c r="A7427">
        <v>207425</v>
      </c>
      <c r="B7427">
        <v>70</v>
      </c>
      <c r="C7427" t="s">
        <v>16</v>
      </c>
      <c r="D7427" t="s">
        <v>8</v>
      </c>
      <c r="E7427" t="s">
        <v>12</v>
      </c>
      <c r="F7427" t="s">
        <v>10</v>
      </c>
      <c r="G7427">
        <v>1613</v>
      </c>
      <c r="H7427" t="str">
        <f t="shared" si="116"/>
        <v>Yuksek yas</v>
      </c>
    </row>
    <row r="7428" spans="1:8" x14ac:dyDescent="0.3">
      <c r="A7428">
        <v>207426</v>
      </c>
      <c r="B7428">
        <v>73</v>
      </c>
      <c r="C7428" t="s">
        <v>16</v>
      </c>
      <c r="D7428" t="s">
        <v>8</v>
      </c>
      <c r="E7428" t="s">
        <v>19</v>
      </c>
      <c r="F7428" t="s">
        <v>10</v>
      </c>
      <c r="G7428">
        <v>1134</v>
      </c>
      <c r="H7428" t="str">
        <f t="shared" si="116"/>
        <v>Yuksek yas</v>
      </c>
    </row>
    <row r="7429" spans="1:8" x14ac:dyDescent="0.3">
      <c r="A7429">
        <v>207427</v>
      </c>
      <c r="B7429">
        <v>52</v>
      </c>
      <c r="C7429" t="s">
        <v>13</v>
      </c>
      <c r="D7429" t="s">
        <v>17</v>
      </c>
      <c r="E7429" t="s">
        <v>12</v>
      </c>
      <c r="F7429" t="s">
        <v>10</v>
      </c>
      <c r="G7429">
        <v>1085</v>
      </c>
      <c r="H7429" t="str">
        <f t="shared" si="116"/>
        <v>Yuksek yas</v>
      </c>
    </row>
    <row r="7430" spans="1:8" x14ac:dyDescent="0.3">
      <c r="A7430">
        <v>207428</v>
      </c>
      <c r="B7430">
        <v>77</v>
      </c>
      <c r="C7430" t="s">
        <v>16</v>
      </c>
      <c r="D7430" t="s">
        <v>17</v>
      </c>
      <c r="E7430" t="s">
        <v>15</v>
      </c>
      <c r="F7430" t="s">
        <v>10</v>
      </c>
      <c r="G7430">
        <v>1083</v>
      </c>
      <c r="H7430" t="str">
        <f t="shared" si="116"/>
        <v>Yuksek yas</v>
      </c>
    </row>
    <row r="7431" spans="1:8" x14ac:dyDescent="0.3">
      <c r="A7431">
        <v>207429</v>
      </c>
      <c r="B7431">
        <v>23</v>
      </c>
      <c r="C7431" t="s">
        <v>16</v>
      </c>
      <c r="D7431" t="s">
        <v>17</v>
      </c>
      <c r="E7431" t="s">
        <v>9</v>
      </c>
      <c r="F7431" t="s">
        <v>10</v>
      </c>
      <c r="G7431">
        <v>1953</v>
      </c>
      <c r="H7431" t="str">
        <f t="shared" si="116"/>
        <v>Kicik yas</v>
      </c>
    </row>
    <row r="7432" spans="1:8" x14ac:dyDescent="0.3">
      <c r="A7432">
        <v>207430</v>
      </c>
      <c r="B7432">
        <v>22</v>
      </c>
      <c r="C7432" t="s">
        <v>7</v>
      </c>
      <c r="D7432" t="s">
        <v>21</v>
      </c>
      <c r="E7432" t="s">
        <v>19</v>
      </c>
      <c r="F7432" t="s">
        <v>10</v>
      </c>
      <c r="G7432">
        <v>1226</v>
      </c>
      <c r="H7432" t="str">
        <f t="shared" si="116"/>
        <v>Kicik yas</v>
      </c>
    </row>
    <row r="7433" spans="1:8" x14ac:dyDescent="0.3">
      <c r="A7433">
        <v>207431</v>
      </c>
      <c r="B7433">
        <v>39</v>
      </c>
      <c r="C7433" t="s">
        <v>13</v>
      </c>
      <c r="D7433" t="s">
        <v>8</v>
      </c>
      <c r="E7433" t="s">
        <v>9</v>
      </c>
      <c r="F7433" t="s">
        <v>10</v>
      </c>
      <c r="G7433">
        <v>1259</v>
      </c>
      <c r="H7433" t="str">
        <f t="shared" si="116"/>
        <v>Orta yas</v>
      </c>
    </row>
    <row r="7434" spans="1:8" x14ac:dyDescent="0.3">
      <c r="A7434">
        <v>207432</v>
      </c>
      <c r="B7434">
        <v>75</v>
      </c>
      <c r="C7434" t="s">
        <v>7</v>
      </c>
      <c r="D7434" t="s">
        <v>14</v>
      </c>
      <c r="E7434" t="s">
        <v>9</v>
      </c>
      <c r="F7434" t="s">
        <v>10</v>
      </c>
      <c r="G7434">
        <v>1891</v>
      </c>
      <c r="H7434" t="str">
        <f t="shared" si="116"/>
        <v>Yuksek yas</v>
      </c>
    </row>
    <row r="7435" spans="1:8" x14ac:dyDescent="0.3">
      <c r="A7435">
        <v>207433</v>
      </c>
      <c r="B7435">
        <v>66</v>
      </c>
      <c r="C7435" t="s">
        <v>13</v>
      </c>
      <c r="D7435" t="s">
        <v>18</v>
      </c>
      <c r="E7435" t="s">
        <v>9</v>
      </c>
      <c r="F7435" t="s">
        <v>10</v>
      </c>
      <c r="G7435">
        <v>1019</v>
      </c>
      <c r="H7435" t="str">
        <f t="shared" si="116"/>
        <v>Yuksek yas</v>
      </c>
    </row>
    <row r="7436" spans="1:8" x14ac:dyDescent="0.3">
      <c r="A7436">
        <v>207434</v>
      </c>
      <c r="B7436">
        <v>40</v>
      </c>
      <c r="C7436" t="s">
        <v>13</v>
      </c>
      <c r="D7436" t="s">
        <v>21</v>
      </c>
      <c r="E7436" t="s">
        <v>9</v>
      </c>
      <c r="F7436" t="s">
        <v>10</v>
      </c>
      <c r="G7436">
        <v>1034</v>
      </c>
      <c r="H7436" t="str">
        <f t="shared" si="116"/>
        <v>Orta yas</v>
      </c>
    </row>
    <row r="7437" spans="1:8" x14ac:dyDescent="0.3">
      <c r="A7437">
        <v>207435</v>
      </c>
      <c r="B7437">
        <v>42</v>
      </c>
      <c r="C7437" t="s">
        <v>16</v>
      </c>
      <c r="D7437" t="s">
        <v>14</v>
      </c>
      <c r="E7437" t="s">
        <v>15</v>
      </c>
      <c r="F7437" t="s">
        <v>10</v>
      </c>
      <c r="G7437">
        <v>1864</v>
      </c>
      <c r="H7437" t="str">
        <f t="shared" si="116"/>
        <v>Orta yas</v>
      </c>
    </row>
    <row r="7438" spans="1:8" x14ac:dyDescent="0.3">
      <c r="A7438">
        <v>207436</v>
      </c>
      <c r="B7438">
        <v>51</v>
      </c>
      <c r="C7438" t="s">
        <v>7</v>
      </c>
      <c r="D7438" t="s">
        <v>21</v>
      </c>
      <c r="E7438" t="s">
        <v>9</v>
      </c>
      <c r="F7438" t="s">
        <v>10</v>
      </c>
      <c r="G7438">
        <v>1754</v>
      </c>
      <c r="H7438" t="str">
        <f t="shared" si="116"/>
        <v>Yuksek yas</v>
      </c>
    </row>
    <row r="7439" spans="1:8" x14ac:dyDescent="0.3">
      <c r="A7439">
        <v>207437</v>
      </c>
      <c r="B7439">
        <v>43</v>
      </c>
      <c r="C7439" t="s">
        <v>16</v>
      </c>
      <c r="D7439" t="s">
        <v>8</v>
      </c>
      <c r="E7439" t="s">
        <v>19</v>
      </c>
      <c r="F7439" t="s">
        <v>10</v>
      </c>
      <c r="G7439">
        <v>1442</v>
      </c>
      <c r="H7439" t="str">
        <f t="shared" si="116"/>
        <v>Orta yas</v>
      </c>
    </row>
    <row r="7440" spans="1:8" x14ac:dyDescent="0.3">
      <c r="A7440">
        <v>207438</v>
      </c>
      <c r="B7440">
        <v>64</v>
      </c>
      <c r="C7440" t="s">
        <v>16</v>
      </c>
      <c r="D7440" t="s">
        <v>8</v>
      </c>
      <c r="E7440" t="s">
        <v>15</v>
      </c>
      <c r="F7440" t="s">
        <v>10</v>
      </c>
      <c r="G7440">
        <v>1980</v>
      </c>
      <c r="H7440" t="str">
        <f t="shared" si="116"/>
        <v>Yuksek yas</v>
      </c>
    </row>
    <row r="7441" spans="1:8" x14ac:dyDescent="0.3">
      <c r="A7441">
        <v>207439</v>
      </c>
      <c r="B7441">
        <v>22</v>
      </c>
      <c r="C7441" t="s">
        <v>16</v>
      </c>
      <c r="D7441" t="s">
        <v>21</v>
      </c>
      <c r="E7441" t="s">
        <v>9</v>
      </c>
      <c r="F7441" t="s">
        <v>10</v>
      </c>
      <c r="G7441">
        <v>1940</v>
      </c>
      <c r="H7441" t="str">
        <f t="shared" si="116"/>
        <v>Kicik yas</v>
      </c>
    </row>
    <row r="7442" spans="1:8" x14ac:dyDescent="0.3">
      <c r="A7442">
        <v>207440</v>
      </c>
      <c r="B7442">
        <v>43</v>
      </c>
      <c r="C7442" t="s">
        <v>13</v>
      </c>
      <c r="D7442" t="s">
        <v>21</v>
      </c>
      <c r="E7442" t="s">
        <v>15</v>
      </c>
      <c r="F7442" t="s">
        <v>10</v>
      </c>
      <c r="G7442">
        <v>1269</v>
      </c>
      <c r="H7442" t="str">
        <f t="shared" si="116"/>
        <v>Orta yas</v>
      </c>
    </row>
    <row r="7443" spans="1:8" x14ac:dyDescent="0.3">
      <c r="A7443">
        <v>207441</v>
      </c>
      <c r="B7443">
        <v>37</v>
      </c>
      <c r="C7443" t="s">
        <v>11</v>
      </c>
      <c r="D7443" t="s">
        <v>20</v>
      </c>
      <c r="E7443" t="s">
        <v>15</v>
      </c>
      <c r="F7443" t="s">
        <v>10</v>
      </c>
      <c r="G7443">
        <v>1734</v>
      </c>
      <c r="H7443" t="str">
        <f t="shared" si="116"/>
        <v>Orta yas</v>
      </c>
    </row>
    <row r="7444" spans="1:8" x14ac:dyDescent="0.3">
      <c r="A7444">
        <v>207442</v>
      </c>
      <c r="B7444">
        <v>23</v>
      </c>
      <c r="C7444" t="s">
        <v>7</v>
      </c>
      <c r="D7444" t="s">
        <v>17</v>
      </c>
      <c r="E7444" t="s">
        <v>12</v>
      </c>
      <c r="F7444" t="s">
        <v>10</v>
      </c>
      <c r="G7444">
        <v>1405</v>
      </c>
      <c r="H7444" t="str">
        <f t="shared" si="116"/>
        <v>Kicik yas</v>
      </c>
    </row>
    <row r="7445" spans="1:8" x14ac:dyDescent="0.3">
      <c r="A7445">
        <v>207443</v>
      </c>
      <c r="B7445">
        <v>23</v>
      </c>
      <c r="C7445" t="s">
        <v>16</v>
      </c>
      <c r="D7445" t="s">
        <v>21</v>
      </c>
      <c r="E7445" t="s">
        <v>19</v>
      </c>
      <c r="F7445" t="s">
        <v>10</v>
      </c>
      <c r="G7445">
        <v>1507</v>
      </c>
      <c r="H7445" t="str">
        <f t="shared" si="116"/>
        <v>Kicik yas</v>
      </c>
    </row>
    <row r="7446" spans="1:8" x14ac:dyDescent="0.3">
      <c r="A7446">
        <v>207444</v>
      </c>
      <c r="B7446">
        <v>76</v>
      </c>
      <c r="C7446" t="s">
        <v>13</v>
      </c>
      <c r="D7446" t="s">
        <v>20</v>
      </c>
      <c r="E7446" t="s">
        <v>12</v>
      </c>
      <c r="F7446" t="s">
        <v>10</v>
      </c>
      <c r="G7446">
        <v>1303</v>
      </c>
      <c r="H7446" t="str">
        <f t="shared" si="116"/>
        <v>Yuksek yas</v>
      </c>
    </row>
    <row r="7447" spans="1:8" x14ac:dyDescent="0.3">
      <c r="A7447">
        <v>207445</v>
      </c>
      <c r="B7447">
        <v>67</v>
      </c>
      <c r="C7447" t="s">
        <v>7</v>
      </c>
      <c r="D7447" t="s">
        <v>8</v>
      </c>
      <c r="E7447" t="s">
        <v>12</v>
      </c>
      <c r="F7447" t="s">
        <v>10</v>
      </c>
      <c r="G7447">
        <v>1669</v>
      </c>
      <c r="H7447" t="str">
        <f t="shared" si="116"/>
        <v>Yuksek yas</v>
      </c>
    </row>
    <row r="7448" spans="1:8" x14ac:dyDescent="0.3">
      <c r="A7448">
        <v>207446</v>
      </c>
      <c r="B7448">
        <v>35</v>
      </c>
      <c r="C7448" t="s">
        <v>7</v>
      </c>
      <c r="D7448" t="s">
        <v>14</v>
      </c>
      <c r="E7448" t="s">
        <v>12</v>
      </c>
      <c r="F7448" t="s">
        <v>10</v>
      </c>
      <c r="G7448">
        <v>1284</v>
      </c>
      <c r="H7448" t="str">
        <f t="shared" si="116"/>
        <v>Orta yas</v>
      </c>
    </row>
    <row r="7449" spans="1:8" x14ac:dyDescent="0.3">
      <c r="A7449">
        <v>207447</v>
      </c>
      <c r="B7449">
        <v>21</v>
      </c>
      <c r="C7449" t="s">
        <v>11</v>
      </c>
      <c r="D7449" t="s">
        <v>20</v>
      </c>
      <c r="E7449" t="s">
        <v>15</v>
      </c>
      <c r="F7449" t="s">
        <v>10</v>
      </c>
      <c r="G7449">
        <v>1547</v>
      </c>
      <c r="H7449" t="str">
        <f t="shared" si="116"/>
        <v>Kicik yas</v>
      </c>
    </row>
    <row r="7450" spans="1:8" x14ac:dyDescent="0.3">
      <c r="A7450">
        <v>207448</v>
      </c>
      <c r="B7450">
        <v>34</v>
      </c>
      <c r="C7450" t="s">
        <v>13</v>
      </c>
      <c r="D7450" t="s">
        <v>18</v>
      </c>
      <c r="E7450" t="s">
        <v>19</v>
      </c>
      <c r="F7450" t="s">
        <v>10</v>
      </c>
      <c r="G7450">
        <v>1809</v>
      </c>
      <c r="H7450" t="str">
        <f t="shared" si="116"/>
        <v>Kicik yas</v>
      </c>
    </row>
    <row r="7451" spans="1:8" x14ac:dyDescent="0.3">
      <c r="A7451">
        <v>207449</v>
      </c>
      <c r="B7451">
        <v>74</v>
      </c>
      <c r="C7451" t="s">
        <v>16</v>
      </c>
      <c r="D7451" t="s">
        <v>17</v>
      </c>
      <c r="E7451" t="s">
        <v>9</v>
      </c>
      <c r="F7451" t="s">
        <v>10</v>
      </c>
      <c r="G7451">
        <v>1028</v>
      </c>
      <c r="H7451" t="str">
        <f t="shared" si="116"/>
        <v>Yuksek yas</v>
      </c>
    </row>
    <row r="7452" spans="1:8" x14ac:dyDescent="0.3">
      <c r="A7452">
        <v>207450</v>
      </c>
      <c r="B7452">
        <v>31</v>
      </c>
      <c r="C7452" t="s">
        <v>7</v>
      </c>
      <c r="D7452" t="s">
        <v>14</v>
      </c>
      <c r="E7452" t="s">
        <v>12</v>
      </c>
      <c r="F7452" t="s">
        <v>10</v>
      </c>
      <c r="G7452">
        <v>1390</v>
      </c>
      <c r="H7452" t="str">
        <f t="shared" si="116"/>
        <v>Kicik yas</v>
      </c>
    </row>
    <row r="7453" spans="1:8" x14ac:dyDescent="0.3">
      <c r="A7453">
        <v>207451</v>
      </c>
      <c r="B7453">
        <v>31</v>
      </c>
      <c r="C7453" t="s">
        <v>13</v>
      </c>
      <c r="D7453" t="s">
        <v>8</v>
      </c>
      <c r="E7453" t="s">
        <v>9</v>
      </c>
      <c r="F7453" t="s">
        <v>10</v>
      </c>
      <c r="G7453">
        <v>1415</v>
      </c>
      <c r="H7453" t="str">
        <f t="shared" si="116"/>
        <v>Kicik yas</v>
      </c>
    </row>
    <row r="7454" spans="1:8" x14ac:dyDescent="0.3">
      <c r="A7454">
        <v>207452</v>
      </c>
      <c r="B7454">
        <v>30</v>
      </c>
      <c r="C7454" t="s">
        <v>16</v>
      </c>
      <c r="D7454" t="s">
        <v>20</v>
      </c>
      <c r="E7454" t="s">
        <v>15</v>
      </c>
      <c r="F7454" t="s">
        <v>10</v>
      </c>
      <c r="G7454">
        <v>1908</v>
      </c>
      <c r="H7454" t="str">
        <f t="shared" si="116"/>
        <v>Kicik yas</v>
      </c>
    </row>
    <row r="7455" spans="1:8" x14ac:dyDescent="0.3">
      <c r="A7455">
        <v>207453</v>
      </c>
      <c r="B7455">
        <v>24</v>
      </c>
      <c r="C7455" t="s">
        <v>7</v>
      </c>
      <c r="D7455" t="s">
        <v>17</v>
      </c>
      <c r="E7455" t="s">
        <v>9</v>
      </c>
      <c r="F7455" t="s">
        <v>10</v>
      </c>
      <c r="G7455">
        <v>1766</v>
      </c>
      <c r="H7455" t="str">
        <f t="shared" si="116"/>
        <v>Kicik yas</v>
      </c>
    </row>
    <row r="7456" spans="1:8" x14ac:dyDescent="0.3">
      <c r="A7456">
        <v>207454</v>
      </c>
      <c r="B7456">
        <v>61</v>
      </c>
      <c r="C7456" t="s">
        <v>16</v>
      </c>
      <c r="D7456" t="s">
        <v>20</v>
      </c>
      <c r="E7456" t="s">
        <v>15</v>
      </c>
      <c r="F7456" t="s">
        <v>10</v>
      </c>
      <c r="G7456">
        <v>1908</v>
      </c>
      <c r="H7456" t="str">
        <f t="shared" si="116"/>
        <v>Yuksek yas</v>
      </c>
    </row>
    <row r="7457" spans="1:8" x14ac:dyDescent="0.3">
      <c r="A7457">
        <v>207455</v>
      </c>
      <c r="B7457">
        <v>72</v>
      </c>
      <c r="C7457" t="s">
        <v>11</v>
      </c>
      <c r="D7457" t="s">
        <v>17</v>
      </c>
      <c r="E7457" t="s">
        <v>12</v>
      </c>
      <c r="F7457" t="s">
        <v>10</v>
      </c>
      <c r="G7457">
        <v>1949</v>
      </c>
      <c r="H7457" t="str">
        <f t="shared" si="116"/>
        <v>Yuksek yas</v>
      </c>
    </row>
    <row r="7458" spans="1:8" x14ac:dyDescent="0.3">
      <c r="A7458">
        <v>207456</v>
      </c>
      <c r="B7458">
        <v>32</v>
      </c>
      <c r="C7458" t="s">
        <v>16</v>
      </c>
      <c r="D7458" t="s">
        <v>21</v>
      </c>
      <c r="E7458" t="s">
        <v>19</v>
      </c>
      <c r="F7458" t="s">
        <v>10</v>
      </c>
      <c r="G7458">
        <v>1141</v>
      </c>
      <c r="H7458" t="str">
        <f t="shared" si="116"/>
        <v>Kicik yas</v>
      </c>
    </row>
    <row r="7459" spans="1:8" x14ac:dyDescent="0.3">
      <c r="A7459">
        <v>207457</v>
      </c>
      <c r="B7459">
        <v>36</v>
      </c>
      <c r="C7459" t="s">
        <v>13</v>
      </c>
      <c r="D7459" t="s">
        <v>17</v>
      </c>
      <c r="E7459" t="s">
        <v>12</v>
      </c>
      <c r="F7459" t="s">
        <v>10</v>
      </c>
      <c r="G7459">
        <v>1645</v>
      </c>
      <c r="H7459" t="str">
        <f t="shared" si="116"/>
        <v>Orta yas</v>
      </c>
    </row>
    <row r="7460" spans="1:8" x14ac:dyDescent="0.3">
      <c r="A7460">
        <v>207458</v>
      </c>
      <c r="B7460">
        <v>60</v>
      </c>
      <c r="C7460" t="s">
        <v>7</v>
      </c>
      <c r="D7460" t="s">
        <v>17</v>
      </c>
      <c r="E7460" t="s">
        <v>15</v>
      </c>
      <c r="F7460" t="s">
        <v>10</v>
      </c>
      <c r="G7460">
        <v>1655</v>
      </c>
      <c r="H7460" t="str">
        <f t="shared" si="116"/>
        <v>Yuksek yas</v>
      </c>
    </row>
    <row r="7461" spans="1:8" x14ac:dyDescent="0.3">
      <c r="A7461">
        <v>207459</v>
      </c>
      <c r="B7461">
        <v>64</v>
      </c>
      <c r="C7461" t="s">
        <v>7</v>
      </c>
      <c r="D7461" t="s">
        <v>14</v>
      </c>
      <c r="E7461" t="s">
        <v>9</v>
      </c>
      <c r="F7461" t="s">
        <v>10</v>
      </c>
      <c r="G7461">
        <v>1808</v>
      </c>
      <c r="H7461" t="str">
        <f t="shared" si="116"/>
        <v>Yuksek yas</v>
      </c>
    </row>
    <row r="7462" spans="1:8" x14ac:dyDescent="0.3">
      <c r="A7462">
        <v>207460</v>
      </c>
      <c r="B7462">
        <v>61</v>
      </c>
      <c r="C7462" t="s">
        <v>7</v>
      </c>
      <c r="D7462" t="s">
        <v>17</v>
      </c>
      <c r="E7462" t="s">
        <v>19</v>
      </c>
      <c r="F7462" t="s">
        <v>10</v>
      </c>
      <c r="G7462">
        <v>1947</v>
      </c>
      <c r="H7462" t="str">
        <f t="shared" si="116"/>
        <v>Yuksek yas</v>
      </c>
    </row>
    <row r="7463" spans="1:8" x14ac:dyDescent="0.3">
      <c r="A7463">
        <v>207461</v>
      </c>
      <c r="B7463">
        <v>52</v>
      </c>
      <c r="C7463" t="s">
        <v>7</v>
      </c>
      <c r="D7463" t="s">
        <v>20</v>
      </c>
      <c r="E7463" t="s">
        <v>19</v>
      </c>
      <c r="F7463" t="s">
        <v>10</v>
      </c>
      <c r="G7463">
        <v>1879</v>
      </c>
      <c r="H7463" t="str">
        <f t="shared" si="116"/>
        <v>Yuksek yas</v>
      </c>
    </row>
    <row r="7464" spans="1:8" x14ac:dyDescent="0.3">
      <c r="A7464">
        <v>207462</v>
      </c>
      <c r="B7464">
        <v>34</v>
      </c>
      <c r="C7464" t="s">
        <v>13</v>
      </c>
      <c r="D7464" t="s">
        <v>18</v>
      </c>
      <c r="E7464" t="s">
        <v>12</v>
      </c>
      <c r="F7464" t="s">
        <v>10</v>
      </c>
      <c r="G7464">
        <v>1340</v>
      </c>
      <c r="H7464" t="str">
        <f t="shared" si="116"/>
        <v>Kicik yas</v>
      </c>
    </row>
    <row r="7465" spans="1:8" x14ac:dyDescent="0.3">
      <c r="A7465">
        <v>207463</v>
      </c>
      <c r="B7465">
        <v>52</v>
      </c>
      <c r="C7465" t="s">
        <v>16</v>
      </c>
      <c r="D7465" t="s">
        <v>8</v>
      </c>
      <c r="E7465" t="s">
        <v>19</v>
      </c>
      <c r="F7465" t="s">
        <v>10</v>
      </c>
      <c r="G7465">
        <v>1244</v>
      </c>
      <c r="H7465" t="str">
        <f t="shared" si="116"/>
        <v>Yuksek yas</v>
      </c>
    </row>
    <row r="7466" spans="1:8" x14ac:dyDescent="0.3">
      <c r="A7466">
        <v>207464</v>
      </c>
      <c r="B7466">
        <v>36</v>
      </c>
      <c r="C7466" t="s">
        <v>7</v>
      </c>
      <c r="D7466" t="s">
        <v>17</v>
      </c>
      <c r="E7466" t="s">
        <v>19</v>
      </c>
      <c r="F7466" t="s">
        <v>10</v>
      </c>
      <c r="G7466">
        <v>1765</v>
      </c>
      <c r="H7466" t="str">
        <f t="shared" si="116"/>
        <v>Orta yas</v>
      </c>
    </row>
    <row r="7467" spans="1:8" x14ac:dyDescent="0.3">
      <c r="A7467">
        <v>207465</v>
      </c>
      <c r="B7467">
        <v>37</v>
      </c>
      <c r="C7467" t="s">
        <v>13</v>
      </c>
      <c r="D7467" t="s">
        <v>21</v>
      </c>
      <c r="E7467" t="s">
        <v>12</v>
      </c>
      <c r="F7467" t="s">
        <v>10</v>
      </c>
      <c r="G7467">
        <v>1875</v>
      </c>
      <c r="H7467" t="str">
        <f t="shared" si="116"/>
        <v>Orta yas</v>
      </c>
    </row>
    <row r="7468" spans="1:8" x14ac:dyDescent="0.3">
      <c r="A7468">
        <v>207466</v>
      </c>
      <c r="B7468">
        <v>53</v>
      </c>
      <c r="C7468" t="s">
        <v>16</v>
      </c>
      <c r="D7468" t="s">
        <v>20</v>
      </c>
      <c r="E7468" t="s">
        <v>9</v>
      </c>
      <c r="F7468" t="s">
        <v>10</v>
      </c>
      <c r="G7468">
        <v>1911</v>
      </c>
      <c r="H7468" t="str">
        <f t="shared" si="116"/>
        <v>Yuksek yas</v>
      </c>
    </row>
    <row r="7469" spans="1:8" x14ac:dyDescent="0.3">
      <c r="A7469">
        <v>207467</v>
      </c>
      <c r="B7469">
        <v>52</v>
      </c>
      <c r="C7469" t="s">
        <v>13</v>
      </c>
      <c r="D7469" t="s">
        <v>14</v>
      </c>
      <c r="E7469" t="s">
        <v>9</v>
      </c>
      <c r="F7469" t="s">
        <v>10</v>
      </c>
      <c r="G7469">
        <v>1004</v>
      </c>
      <c r="H7469" t="str">
        <f t="shared" si="116"/>
        <v>Yuksek yas</v>
      </c>
    </row>
    <row r="7470" spans="1:8" x14ac:dyDescent="0.3">
      <c r="A7470">
        <v>207468</v>
      </c>
      <c r="B7470">
        <v>49</v>
      </c>
      <c r="C7470" t="s">
        <v>13</v>
      </c>
      <c r="D7470" t="s">
        <v>17</v>
      </c>
      <c r="E7470" t="s">
        <v>12</v>
      </c>
      <c r="F7470" t="s">
        <v>10</v>
      </c>
      <c r="G7470">
        <v>1919</v>
      </c>
      <c r="H7470" t="str">
        <f t="shared" si="116"/>
        <v>Orta yas</v>
      </c>
    </row>
    <row r="7471" spans="1:8" x14ac:dyDescent="0.3">
      <c r="A7471">
        <v>207469</v>
      </c>
      <c r="B7471">
        <v>75</v>
      </c>
      <c r="C7471" t="s">
        <v>11</v>
      </c>
      <c r="D7471" t="s">
        <v>20</v>
      </c>
      <c r="E7471" t="s">
        <v>19</v>
      </c>
      <c r="F7471" t="s">
        <v>10</v>
      </c>
      <c r="G7471">
        <v>1938</v>
      </c>
      <c r="H7471" t="str">
        <f t="shared" si="116"/>
        <v>Yuksek yas</v>
      </c>
    </row>
    <row r="7472" spans="1:8" x14ac:dyDescent="0.3">
      <c r="A7472">
        <v>207470</v>
      </c>
      <c r="B7472">
        <v>65</v>
      </c>
      <c r="C7472" t="s">
        <v>7</v>
      </c>
      <c r="D7472" t="s">
        <v>21</v>
      </c>
      <c r="E7472" t="s">
        <v>15</v>
      </c>
      <c r="F7472" t="s">
        <v>10</v>
      </c>
      <c r="G7472">
        <v>1448</v>
      </c>
      <c r="H7472" t="str">
        <f t="shared" si="116"/>
        <v>Yuksek yas</v>
      </c>
    </row>
    <row r="7473" spans="1:8" x14ac:dyDescent="0.3">
      <c r="A7473">
        <v>207471</v>
      </c>
      <c r="B7473">
        <v>61</v>
      </c>
      <c r="C7473" t="s">
        <v>16</v>
      </c>
      <c r="D7473" t="s">
        <v>8</v>
      </c>
      <c r="E7473" t="s">
        <v>15</v>
      </c>
      <c r="F7473" t="s">
        <v>10</v>
      </c>
      <c r="G7473">
        <v>1265</v>
      </c>
      <c r="H7473" t="str">
        <f t="shared" si="116"/>
        <v>Yuksek yas</v>
      </c>
    </row>
    <row r="7474" spans="1:8" x14ac:dyDescent="0.3">
      <c r="A7474">
        <v>207472</v>
      </c>
      <c r="B7474">
        <v>57</v>
      </c>
      <c r="C7474" t="s">
        <v>11</v>
      </c>
      <c r="D7474" t="s">
        <v>21</v>
      </c>
      <c r="E7474" t="s">
        <v>19</v>
      </c>
      <c r="F7474" t="s">
        <v>10</v>
      </c>
      <c r="G7474">
        <v>1490</v>
      </c>
      <c r="H7474" t="str">
        <f t="shared" si="116"/>
        <v>Yuksek yas</v>
      </c>
    </row>
    <row r="7475" spans="1:8" x14ac:dyDescent="0.3">
      <c r="A7475">
        <v>207473</v>
      </c>
      <c r="B7475">
        <v>41</v>
      </c>
      <c r="C7475" t="s">
        <v>7</v>
      </c>
      <c r="D7475" t="s">
        <v>8</v>
      </c>
      <c r="E7475" t="s">
        <v>15</v>
      </c>
      <c r="F7475" t="s">
        <v>10</v>
      </c>
      <c r="G7475">
        <v>1238</v>
      </c>
      <c r="H7475" t="str">
        <f t="shared" si="116"/>
        <v>Orta yas</v>
      </c>
    </row>
    <row r="7476" spans="1:8" x14ac:dyDescent="0.3">
      <c r="A7476">
        <v>207474</v>
      </c>
      <c r="B7476">
        <v>78</v>
      </c>
      <c r="C7476" t="s">
        <v>13</v>
      </c>
      <c r="D7476" t="s">
        <v>8</v>
      </c>
      <c r="E7476" t="s">
        <v>15</v>
      </c>
      <c r="F7476" t="s">
        <v>10</v>
      </c>
      <c r="G7476">
        <v>1249</v>
      </c>
      <c r="H7476" t="str">
        <f t="shared" si="116"/>
        <v>Yuksek yas</v>
      </c>
    </row>
    <row r="7477" spans="1:8" x14ac:dyDescent="0.3">
      <c r="A7477">
        <v>207475</v>
      </c>
      <c r="B7477">
        <v>78</v>
      </c>
      <c r="C7477" t="s">
        <v>7</v>
      </c>
      <c r="D7477" t="s">
        <v>14</v>
      </c>
      <c r="E7477" t="s">
        <v>9</v>
      </c>
      <c r="F7477" t="s">
        <v>10</v>
      </c>
      <c r="G7477">
        <v>1954</v>
      </c>
      <c r="H7477" t="str">
        <f t="shared" si="116"/>
        <v>Yuksek yas</v>
      </c>
    </row>
    <row r="7478" spans="1:8" x14ac:dyDescent="0.3">
      <c r="A7478">
        <v>207476</v>
      </c>
      <c r="B7478">
        <v>34</v>
      </c>
      <c r="C7478" t="s">
        <v>16</v>
      </c>
      <c r="D7478" t="s">
        <v>20</v>
      </c>
      <c r="E7478" t="s">
        <v>12</v>
      </c>
      <c r="F7478" t="s">
        <v>10</v>
      </c>
      <c r="G7478">
        <v>1290</v>
      </c>
      <c r="H7478" t="str">
        <f t="shared" si="116"/>
        <v>Kicik yas</v>
      </c>
    </row>
    <row r="7479" spans="1:8" x14ac:dyDescent="0.3">
      <c r="A7479">
        <v>207477</v>
      </c>
      <c r="B7479">
        <v>24</v>
      </c>
      <c r="C7479" t="s">
        <v>13</v>
      </c>
      <c r="D7479" t="s">
        <v>14</v>
      </c>
      <c r="E7479" t="s">
        <v>9</v>
      </c>
      <c r="F7479" t="s">
        <v>10</v>
      </c>
      <c r="G7479">
        <v>1542</v>
      </c>
      <c r="H7479" t="str">
        <f t="shared" si="116"/>
        <v>Kicik yas</v>
      </c>
    </row>
    <row r="7480" spans="1:8" x14ac:dyDescent="0.3">
      <c r="A7480">
        <v>207478</v>
      </c>
      <c r="B7480">
        <v>60</v>
      </c>
      <c r="C7480" t="s">
        <v>13</v>
      </c>
      <c r="D7480" t="s">
        <v>20</v>
      </c>
      <c r="E7480" t="s">
        <v>15</v>
      </c>
      <c r="F7480" t="s">
        <v>10</v>
      </c>
      <c r="G7480">
        <v>1631</v>
      </c>
      <c r="H7480" t="str">
        <f t="shared" si="116"/>
        <v>Yuksek yas</v>
      </c>
    </row>
    <row r="7481" spans="1:8" x14ac:dyDescent="0.3">
      <c r="A7481">
        <v>207479</v>
      </c>
      <c r="B7481">
        <v>67</v>
      </c>
      <c r="C7481" t="s">
        <v>13</v>
      </c>
      <c r="D7481" t="s">
        <v>18</v>
      </c>
      <c r="E7481" t="s">
        <v>15</v>
      </c>
      <c r="F7481" t="s">
        <v>10</v>
      </c>
      <c r="G7481">
        <v>1078</v>
      </c>
      <c r="H7481" t="str">
        <f t="shared" si="116"/>
        <v>Yuksek yas</v>
      </c>
    </row>
    <row r="7482" spans="1:8" x14ac:dyDescent="0.3">
      <c r="A7482">
        <v>207480</v>
      </c>
      <c r="B7482">
        <v>18</v>
      </c>
      <c r="C7482" t="s">
        <v>7</v>
      </c>
      <c r="D7482" t="s">
        <v>18</v>
      </c>
      <c r="E7482" t="s">
        <v>12</v>
      </c>
      <c r="F7482" t="s">
        <v>10</v>
      </c>
      <c r="G7482">
        <v>1906</v>
      </c>
      <c r="H7482" t="str">
        <f t="shared" si="116"/>
        <v>Kicik yas</v>
      </c>
    </row>
    <row r="7483" spans="1:8" x14ac:dyDescent="0.3">
      <c r="A7483">
        <v>207481</v>
      </c>
      <c r="B7483">
        <v>0</v>
      </c>
      <c r="C7483" t="s">
        <v>7</v>
      </c>
      <c r="D7483" t="s">
        <v>14</v>
      </c>
      <c r="E7483" t="s">
        <v>12</v>
      </c>
      <c r="F7483" t="s">
        <v>10</v>
      </c>
      <c r="G7483">
        <v>1520</v>
      </c>
      <c r="H7483" t="str">
        <f t="shared" si="116"/>
        <v>Bilinmir</v>
      </c>
    </row>
    <row r="7484" spans="1:8" x14ac:dyDescent="0.3">
      <c r="A7484">
        <v>207482</v>
      </c>
      <c r="B7484">
        <v>49</v>
      </c>
      <c r="C7484" t="s">
        <v>16</v>
      </c>
      <c r="D7484" t="s">
        <v>21</v>
      </c>
      <c r="E7484" t="s">
        <v>9</v>
      </c>
      <c r="F7484" t="s">
        <v>10</v>
      </c>
      <c r="G7484">
        <v>1449</v>
      </c>
      <c r="H7484" t="str">
        <f t="shared" si="116"/>
        <v>Orta yas</v>
      </c>
    </row>
    <row r="7485" spans="1:8" x14ac:dyDescent="0.3">
      <c r="A7485">
        <v>207483</v>
      </c>
      <c r="B7485">
        <v>53</v>
      </c>
      <c r="C7485" t="s">
        <v>11</v>
      </c>
      <c r="D7485" t="s">
        <v>18</v>
      </c>
      <c r="E7485" t="s">
        <v>15</v>
      </c>
      <c r="F7485" t="s">
        <v>10</v>
      </c>
      <c r="G7485">
        <v>1555</v>
      </c>
      <c r="H7485" t="str">
        <f t="shared" si="116"/>
        <v>Yuksek yas</v>
      </c>
    </row>
    <row r="7486" spans="1:8" x14ac:dyDescent="0.3">
      <c r="A7486">
        <v>207484</v>
      </c>
      <c r="B7486">
        <v>30</v>
      </c>
      <c r="C7486" t="s">
        <v>11</v>
      </c>
      <c r="D7486" t="s">
        <v>18</v>
      </c>
      <c r="E7486" t="s">
        <v>12</v>
      </c>
      <c r="F7486" t="s">
        <v>10</v>
      </c>
      <c r="G7486">
        <v>1883</v>
      </c>
      <c r="H7486" t="str">
        <f t="shared" si="116"/>
        <v>Kicik yas</v>
      </c>
    </row>
    <row r="7487" spans="1:8" x14ac:dyDescent="0.3">
      <c r="A7487">
        <v>207485</v>
      </c>
      <c r="B7487">
        <v>23</v>
      </c>
      <c r="C7487" t="s">
        <v>7</v>
      </c>
      <c r="D7487" t="s">
        <v>21</v>
      </c>
      <c r="E7487" t="s">
        <v>12</v>
      </c>
      <c r="F7487" t="s">
        <v>10</v>
      </c>
      <c r="G7487">
        <v>1733</v>
      </c>
      <c r="H7487" t="str">
        <f t="shared" si="116"/>
        <v>Kicik yas</v>
      </c>
    </row>
    <row r="7488" spans="1:8" x14ac:dyDescent="0.3">
      <c r="A7488">
        <v>207486</v>
      </c>
      <c r="B7488">
        <v>75</v>
      </c>
      <c r="C7488" t="s">
        <v>11</v>
      </c>
      <c r="D7488" t="s">
        <v>21</v>
      </c>
      <c r="E7488" t="s">
        <v>15</v>
      </c>
      <c r="F7488" t="s">
        <v>10</v>
      </c>
      <c r="G7488">
        <v>1143</v>
      </c>
      <c r="H7488" t="str">
        <f t="shared" si="116"/>
        <v>Yuksek yas</v>
      </c>
    </row>
    <row r="7489" spans="1:8" x14ac:dyDescent="0.3">
      <c r="A7489">
        <v>207487</v>
      </c>
      <c r="B7489">
        <v>31</v>
      </c>
      <c r="C7489" t="s">
        <v>16</v>
      </c>
      <c r="D7489" t="s">
        <v>18</v>
      </c>
      <c r="E7489" t="s">
        <v>9</v>
      </c>
      <c r="F7489" t="s">
        <v>10</v>
      </c>
      <c r="G7489">
        <v>1119</v>
      </c>
      <c r="H7489" t="str">
        <f t="shared" si="116"/>
        <v>Kicik yas</v>
      </c>
    </row>
    <row r="7490" spans="1:8" x14ac:dyDescent="0.3">
      <c r="A7490">
        <v>207488</v>
      </c>
      <c r="B7490">
        <v>54</v>
      </c>
      <c r="C7490" t="s">
        <v>13</v>
      </c>
      <c r="D7490" t="s">
        <v>14</v>
      </c>
      <c r="E7490" t="s">
        <v>12</v>
      </c>
      <c r="F7490" t="s">
        <v>10</v>
      </c>
      <c r="G7490">
        <v>1943</v>
      </c>
      <c r="H7490" t="str">
        <f t="shared" ref="H7490:H7553" si="117">IF(B7490=0, "Bilinmir",
    IF(AND(B7490&gt;0, B7490&lt;35), "Kicik yas",
        IF(AND(B7490&gt;=35, B7490&lt;50), "Orta yas",
            "Yuksek yas"
        )
    )
)</f>
        <v>Yuksek yas</v>
      </c>
    </row>
    <row r="7491" spans="1:8" x14ac:dyDescent="0.3">
      <c r="A7491">
        <v>207489</v>
      </c>
      <c r="B7491">
        <v>65</v>
      </c>
      <c r="C7491" t="s">
        <v>7</v>
      </c>
      <c r="D7491" t="s">
        <v>14</v>
      </c>
      <c r="E7491" t="s">
        <v>19</v>
      </c>
      <c r="F7491" t="s">
        <v>10</v>
      </c>
      <c r="G7491">
        <v>1564</v>
      </c>
      <c r="H7491" t="str">
        <f t="shared" si="117"/>
        <v>Yuksek yas</v>
      </c>
    </row>
    <row r="7492" spans="1:8" x14ac:dyDescent="0.3">
      <c r="A7492">
        <v>207490</v>
      </c>
      <c r="B7492">
        <v>32</v>
      </c>
      <c r="C7492" t="s">
        <v>11</v>
      </c>
      <c r="D7492" t="s">
        <v>8</v>
      </c>
      <c r="E7492" t="s">
        <v>15</v>
      </c>
      <c r="F7492" t="s">
        <v>10</v>
      </c>
      <c r="G7492">
        <v>1576</v>
      </c>
      <c r="H7492" t="str">
        <f t="shared" si="117"/>
        <v>Kicik yas</v>
      </c>
    </row>
    <row r="7493" spans="1:8" x14ac:dyDescent="0.3">
      <c r="A7493">
        <v>207491</v>
      </c>
      <c r="B7493">
        <v>64</v>
      </c>
      <c r="C7493" t="s">
        <v>7</v>
      </c>
      <c r="D7493" t="s">
        <v>21</v>
      </c>
      <c r="E7493" t="s">
        <v>19</v>
      </c>
      <c r="F7493" t="s">
        <v>10</v>
      </c>
      <c r="G7493">
        <v>1175</v>
      </c>
      <c r="H7493" t="str">
        <f t="shared" si="117"/>
        <v>Yuksek yas</v>
      </c>
    </row>
    <row r="7494" spans="1:8" x14ac:dyDescent="0.3">
      <c r="A7494">
        <v>207492</v>
      </c>
      <c r="B7494">
        <v>79</v>
      </c>
      <c r="C7494" t="s">
        <v>16</v>
      </c>
      <c r="D7494" t="s">
        <v>14</v>
      </c>
      <c r="E7494" t="s">
        <v>9</v>
      </c>
      <c r="F7494" t="s">
        <v>10</v>
      </c>
      <c r="G7494">
        <v>1069</v>
      </c>
      <c r="H7494" t="str">
        <f t="shared" si="117"/>
        <v>Yuksek yas</v>
      </c>
    </row>
    <row r="7495" spans="1:8" x14ac:dyDescent="0.3">
      <c r="A7495">
        <v>207493</v>
      </c>
      <c r="B7495">
        <v>21</v>
      </c>
      <c r="C7495" t="s">
        <v>13</v>
      </c>
      <c r="D7495" t="s">
        <v>14</v>
      </c>
      <c r="E7495" t="s">
        <v>15</v>
      </c>
      <c r="F7495" t="s">
        <v>10</v>
      </c>
      <c r="G7495">
        <v>1813</v>
      </c>
      <c r="H7495" t="str">
        <f t="shared" si="117"/>
        <v>Kicik yas</v>
      </c>
    </row>
    <row r="7496" spans="1:8" x14ac:dyDescent="0.3">
      <c r="A7496">
        <v>207494</v>
      </c>
      <c r="B7496">
        <v>0</v>
      </c>
      <c r="C7496" t="s">
        <v>13</v>
      </c>
      <c r="D7496" t="s">
        <v>8</v>
      </c>
      <c r="E7496" t="s">
        <v>19</v>
      </c>
      <c r="F7496" t="s">
        <v>10</v>
      </c>
      <c r="G7496">
        <v>1632</v>
      </c>
      <c r="H7496" t="str">
        <f t="shared" si="117"/>
        <v>Bilinmir</v>
      </c>
    </row>
    <row r="7497" spans="1:8" x14ac:dyDescent="0.3">
      <c r="A7497">
        <v>207495</v>
      </c>
      <c r="B7497">
        <v>76</v>
      </c>
      <c r="C7497" t="s">
        <v>13</v>
      </c>
      <c r="D7497" t="s">
        <v>14</v>
      </c>
      <c r="E7497" t="s">
        <v>15</v>
      </c>
      <c r="F7497" t="s">
        <v>10</v>
      </c>
      <c r="G7497">
        <v>1888</v>
      </c>
      <c r="H7497" t="str">
        <f t="shared" si="117"/>
        <v>Yuksek yas</v>
      </c>
    </row>
    <row r="7498" spans="1:8" x14ac:dyDescent="0.3">
      <c r="A7498">
        <v>207496</v>
      </c>
      <c r="B7498">
        <v>33</v>
      </c>
      <c r="C7498" t="s">
        <v>16</v>
      </c>
      <c r="D7498" t="s">
        <v>20</v>
      </c>
      <c r="E7498" t="s">
        <v>9</v>
      </c>
      <c r="F7498" t="s">
        <v>10</v>
      </c>
      <c r="G7498">
        <v>1202</v>
      </c>
      <c r="H7498" t="str">
        <f t="shared" si="117"/>
        <v>Kicik yas</v>
      </c>
    </row>
    <row r="7499" spans="1:8" x14ac:dyDescent="0.3">
      <c r="A7499">
        <v>207497</v>
      </c>
      <c r="B7499">
        <v>0</v>
      </c>
      <c r="C7499" t="s">
        <v>13</v>
      </c>
      <c r="D7499" t="s">
        <v>18</v>
      </c>
      <c r="E7499" t="s">
        <v>15</v>
      </c>
      <c r="F7499" t="s">
        <v>10</v>
      </c>
      <c r="G7499">
        <v>1800</v>
      </c>
      <c r="H7499" t="str">
        <f t="shared" si="117"/>
        <v>Bilinmir</v>
      </c>
    </row>
    <row r="7500" spans="1:8" x14ac:dyDescent="0.3">
      <c r="A7500">
        <v>207498</v>
      </c>
      <c r="B7500">
        <v>33</v>
      </c>
      <c r="C7500" t="s">
        <v>11</v>
      </c>
      <c r="D7500" t="s">
        <v>17</v>
      </c>
      <c r="E7500" t="s">
        <v>19</v>
      </c>
      <c r="F7500" t="s">
        <v>10</v>
      </c>
      <c r="G7500">
        <v>1179</v>
      </c>
      <c r="H7500" t="str">
        <f t="shared" si="117"/>
        <v>Kicik yas</v>
      </c>
    </row>
    <row r="7501" spans="1:8" x14ac:dyDescent="0.3">
      <c r="A7501">
        <v>207499</v>
      </c>
      <c r="B7501">
        <v>79</v>
      </c>
      <c r="C7501" t="s">
        <v>7</v>
      </c>
      <c r="D7501" t="s">
        <v>18</v>
      </c>
      <c r="E7501" t="s">
        <v>9</v>
      </c>
      <c r="F7501" t="s">
        <v>10</v>
      </c>
      <c r="G7501">
        <v>1592</v>
      </c>
      <c r="H7501" t="str">
        <f t="shared" si="117"/>
        <v>Yuksek yas</v>
      </c>
    </row>
    <row r="7502" spans="1:8" x14ac:dyDescent="0.3">
      <c r="A7502">
        <v>207500</v>
      </c>
      <c r="B7502">
        <v>21</v>
      </c>
      <c r="C7502" t="s">
        <v>16</v>
      </c>
      <c r="D7502" t="s">
        <v>14</v>
      </c>
      <c r="E7502" t="s">
        <v>9</v>
      </c>
      <c r="F7502" t="s">
        <v>10</v>
      </c>
      <c r="G7502">
        <v>1566</v>
      </c>
      <c r="H7502" t="str">
        <f t="shared" si="117"/>
        <v>Kicik yas</v>
      </c>
    </row>
    <row r="7503" spans="1:8" x14ac:dyDescent="0.3">
      <c r="A7503">
        <v>207501</v>
      </c>
      <c r="B7503">
        <v>62</v>
      </c>
      <c r="C7503" t="s">
        <v>7</v>
      </c>
      <c r="D7503" t="s">
        <v>18</v>
      </c>
      <c r="E7503" t="s">
        <v>12</v>
      </c>
      <c r="F7503" t="s">
        <v>10</v>
      </c>
      <c r="G7503">
        <v>1690</v>
      </c>
      <c r="H7503" t="str">
        <f t="shared" si="117"/>
        <v>Yuksek yas</v>
      </c>
    </row>
    <row r="7504" spans="1:8" x14ac:dyDescent="0.3">
      <c r="A7504">
        <v>207502</v>
      </c>
      <c r="B7504">
        <v>43</v>
      </c>
      <c r="C7504" t="s">
        <v>16</v>
      </c>
      <c r="D7504" t="s">
        <v>8</v>
      </c>
      <c r="E7504" t="s">
        <v>19</v>
      </c>
      <c r="F7504" t="s">
        <v>10</v>
      </c>
      <c r="G7504">
        <v>1609</v>
      </c>
      <c r="H7504" t="str">
        <f t="shared" si="117"/>
        <v>Orta yas</v>
      </c>
    </row>
    <row r="7505" spans="1:8" x14ac:dyDescent="0.3">
      <c r="A7505">
        <v>207503</v>
      </c>
      <c r="B7505">
        <v>45</v>
      </c>
      <c r="C7505" t="s">
        <v>16</v>
      </c>
      <c r="D7505" t="s">
        <v>21</v>
      </c>
      <c r="E7505" t="s">
        <v>19</v>
      </c>
      <c r="F7505" t="s">
        <v>10</v>
      </c>
      <c r="G7505">
        <v>1109</v>
      </c>
      <c r="H7505" t="str">
        <f t="shared" si="117"/>
        <v>Orta yas</v>
      </c>
    </row>
    <row r="7506" spans="1:8" x14ac:dyDescent="0.3">
      <c r="A7506">
        <v>207504</v>
      </c>
      <c r="B7506">
        <v>49</v>
      </c>
      <c r="C7506" t="s">
        <v>13</v>
      </c>
      <c r="D7506" t="s">
        <v>20</v>
      </c>
      <c r="E7506" t="s">
        <v>15</v>
      </c>
      <c r="F7506" t="s">
        <v>10</v>
      </c>
      <c r="G7506">
        <v>1423</v>
      </c>
      <c r="H7506" t="str">
        <f t="shared" si="117"/>
        <v>Orta yas</v>
      </c>
    </row>
    <row r="7507" spans="1:8" x14ac:dyDescent="0.3">
      <c r="A7507">
        <v>207505</v>
      </c>
      <c r="B7507">
        <v>62</v>
      </c>
      <c r="C7507" t="s">
        <v>16</v>
      </c>
      <c r="D7507" t="s">
        <v>18</v>
      </c>
      <c r="E7507" t="s">
        <v>15</v>
      </c>
      <c r="F7507" t="s">
        <v>10</v>
      </c>
      <c r="G7507">
        <v>1664</v>
      </c>
      <c r="H7507" t="str">
        <f t="shared" si="117"/>
        <v>Yuksek yas</v>
      </c>
    </row>
    <row r="7508" spans="1:8" x14ac:dyDescent="0.3">
      <c r="A7508">
        <v>207506</v>
      </c>
      <c r="B7508">
        <v>19</v>
      </c>
      <c r="C7508" t="s">
        <v>13</v>
      </c>
      <c r="D7508" t="s">
        <v>20</v>
      </c>
      <c r="E7508" t="s">
        <v>15</v>
      </c>
      <c r="F7508" t="s">
        <v>10</v>
      </c>
      <c r="G7508">
        <v>1958</v>
      </c>
      <c r="H7508" t="str">
        <f t="shared" si="117"/>
        <v>Kicik yas</v>
      </c>
    </row>
    <row r="7509" spans="1:8" x14ac:dyDescent="0.3">
      <c r="A7509">
        <v>207507</v>
      </c>
      <c r="B7509">
        <v>48</v>
      </c>
      <c r="C7509" t="s">
        <v>7</v>
      </c>
      <c r="D7509" t="s">
        <v>20</v>
      </c>
      <c r="E7509" t="s">
        <v>9</v>
      </c>
      <c r="F7509" t="s">
        <v>10</v>
      </c>
      <c r="G7509">
        <v>1502</v>
      </c>
      <c r="H7509" t="str">
        <f t="shared" si="117"/>
        <v>Orta yas</v>
      </c>
    </row>
    <row r="7510" spans="1:8" x14ac:dyDescent="0.3">
      <c r="A7510">
        <v>207508</v>
      </c>
      <c r="B7510">
        <v>20</v>
      </c>
      <c r="C7510" t="s">
        <v>7</v>
      </c>
      <c r="D7510" t="s">
        <v>17</v>
      </c>
      <c r="E7510" t="s">
        <v>12</v>
      </c>
      <c r="F7510" t="s">
        <v>10</v>
      </c>
      <c r="G7510">
        <v>1405</v>
      </c>
      <c r="H7510" t="str">
        <f t="shared" si="117"/>
        <v>Kicik yas</v>
      </c>
    </row>
    <row r="7511" spans="1:8" x14ac:dyDescent="0.3">
      <c r="A7511">
        <v>207509</v>
      </c>
      <c r="B7511">
        <v>71</v>
      </c>
      <c r="C7511" t="s">
        <v>13</v>
      </c>
      <c r="D7511" t="s">
        <v>18</v>
      </c>
      <c r="E7511" t="s">
        <v>12</v>
      </c>
      <c r="F7511" t="s">
        <v>10</v>
      </c>
      <c r="G7511">
        <v>1985</v>
      </c>
      <c r="H7511" t="str">
        <f t="shared" si="117"/>
        <v>Yuksek yas</v>
      </c>
    </row>
    <row r="7512" spans="1:8" x14ac:dyDescent="0.3">
      <c r="A7512">
        <v>207510</v>
      </c>
      <c r="B7512">
        <v>0</v>
      </c>
      <c r="C7512" t="s">
        <v>7</v>
      </c>
      <c r="D7512" t="s">
        <v>18</v>
      </c>
      <c r="E7512" t="s">
        <v>19</v>
      </c>
      <c r="F7512" t="s">
        <v>10</v>
      </c>
      <c r="G7512">
        <v>1636</v>
      </c>
      <c r="H7512" t="str">
        <f t="shared" si="117"/>
        <v>Bilinmir</v>
      </c>
    </row>
    <row r="7513" spans="1:8" x14ac:dyDescent="0.3">
      <c r="A7513">
        <v>207511</v>
      </c>
      <c r="B7513">
        <v>41</v>
      </c>
      <c r="C7513" t="s">
        <v>16</v>
      </c>
      <c r="D7513" t="s">
        <v>17</v>
      </c>
      <c r="E7513" t="s">
        <v>12</v>
      </c>
      <c r="F7513" t="s">
        <v>10</v>
      </c>
      <c r="G7513">
        <v>1090</v>
      </c>
      <c r="H7513" t="str">
        <f t="shared" si="117"/>
        <v>Orta yas</v>
      </c>
    </row>
    <row r="7514" spans="1:8" x14ac:dyDescent="0.3">
      <c r="A7514">
        <v>207512</v>
      </c>
      <c r="B7514">
        <v>32</v>
      </c>
      <c r="C7514" t="s">
        <v>13</v>
      </c>
      <c r="D7514" t="s">
        <v>17</v>
      </c>
      <c r="E7514" t="s">
        <v>19</v>
      </c>
      <c r="F7514" t="s">
        <v>10</v>
      </c>
      <c r="G7514">
        <v>1293</v>
      </c>
      <c r="H7514" t="str">
        <f t="shared" si="117"/>
        <v>Kicik yas</v>
      </c>
    </row>
    <row r="7515" spans="1:8" x14ac:dyDescent="0.3">
      <c r="A7515">
        <v>207513</v>
      </c>
      <c r="B7515">
        <v>0</v>
      </c>
      <c r="C7515" t="s">
        <v>13</v>
      </c>
      <c r="D7515" t="s">
        <v>18</v>
      </c>
      <c r="E7515" t="s">
        <v>12</v>
      </c>
      <c r="F7515" t="s">
        <v>10</v>
      </c>
      <c r="G7515">
        <v>1392</v>
      </c>
      <c r="H7515" t="str">
        <f t="shared" si="117"/>
        <v>Bilinmir</v>
      </c>
    </row>
    <row r="7516" spans="1:8" x14ac:dyDescent="0.3">
      <c r="A7516">
        <v>207514</v>
      </c>
      <c r="B7516">
        <v>48</v>
      </c>
      <c r="C7516" t="s">
        <v>13</v>
      </c>
      <c r="D7516" t="s">
        <v>14</v>
      </c>
      <c r="E7516" t="s">
        <v>9</v>
      </c>
      <c r="F7516" t="s">
        <v>10</v>
      </c>
      <c r="G7516">
        <v>1036</v>
      </c>
      <c r="H7516" t="str">
        <f t="shared" si="117"/>
        <v>Orta yas</v>
      </c>
    </row>
    <row r="7517" spans="1:8" x14ac:dyDescent="0.3">
      <c r="A7517">
        <v>207515</v>
      </c>
      <c r="B7517">
        <v>26</v>
      </c>
      <c r="C7517" t="s">
        <v>7</v>
      </c>
      <c r="D7517" t="s">
        <v>20</v>
      </c>
      <c r="E7517" t="s">
        <v>9</v>
      </c>
      <c r="F7517" t="s">
        <v>10</v>
      </c>
      <c r="G7517">
        <v>1516</v>
      </c>
      <c r="H7517" t="str">
        <f t="shared" si="117"/>
        <v>Kicik yas</v>
      </c>
    </row>
    <row r="7518" spans="1:8" x14ac:dyDescent="0.3">
      <c r="A7518">
        <v>207516</v>
      </c>
      <c r="B7518">
        <v>56</v>
      </c>
      <c r="C7518" t="s">
        <v>7</v>
      </c>
      <c r="D7518" t="s">
        <v>17</v>
      </c>
      <c r="E7518" t="s">
        <v>15</v>
      </c>
      <c r="F7518" t="s">
        <v>10</v>
      </c>
      <c r="G7518">
        <v>1849</v>
      </c>
      <c r="H7518" t="str">
        <f t="shared" si="117"/>
        <v>Yuksek yas</v>
      </c>
    </row>
    <row r="7519" spans="1:8" x14ac:dyDescent="0.3">
      <c r="A7519">
        <v>207517</v>
      </c>
      <c r="B7519">
        <v>62</v>
      </c>
      <c r="C7519" t="s">
        <v>16</v>
      </c>
      <c r="D7519" t="s">
        <v>8</v>
      </c>
      <c r="E7519" t="s">
        <v>12</v>
      </c>
      <c r="F7519" t="s">
        <v>10</v>
      </c>
      <c r="G7519">
        <v>1661</v>
      </c>
      <c r="H7519" t="str">
        <f t="shared" si="117"/>
        <v>Yuksek yas</v>
      </c>
    </row>
    <row r="7520" spans="1:8" x14ac:dyDescent="0.3">
      <c r="A7520">
        <v>207518</v>
      </c>
      <c r="B7520">
        <v>19</v>
      </c>
      <c r="C7520" t="s">
        <v>16</v>
      </c>
      <c r="D7520" t="s">
        <v>20</v>
      </c>
      <c r="E7520" t="s">
        <v>12</v>
      </c>
      <c r="F7520" t="s">
        <v>10</v>
      </c>
      <c r="G7520">
        <v>1877</v>
      </c>
      <c r="H7520" t="str">
        <f t="shared" si="117"/>
        <v>Kicik yas</v>
      </c>
    </row>
    <row r="7521" spans="1:8" x14ac:dyDescent="0.3">
      <c r="A7521">
        <v>207519</v>
      </c>
      <c r="B7521">
        <v>25</v>
      </c>
      <c r="C7521" t="s">
        <v>13</v>
      </c>
      <c r="D7521" t="s">
        <v>21</v>
      </c>
      <c r="E7521" t="s">
        <v>15</v>
      </c>
      <c r="F7521" t="s">
        <v>10</v>
      </c>
      <c r="G7521">
        <v>1907</v>
      </c>
      <c r="H7521" t="str">
        <f t="shared" si="117"/>
        <v>Kicik yas</v>
      </c>
    </row>
    <row r="7522" spans="1:8" x14ac:dyDescent="0.3">
      <c r="A7522">
        <v>207520</v>
      </c>
      <c r="B7522">
        <v>24</v>
      </c>
      <c r="C7522" t="s">
        <v>16</v>
      </c>
      <c r="D7522" t="s">
        <v>17</v>
      </c>
      <c r="E7522" t="s">
        <v>12</v>
      </c>
      <c r="F7522" t="s">
        <v>10</v>
      </c>
      <c r="G7522">
        <v>1315</v>
      </c>
      <c r="H7522" t="str">
        <f t="shared" si="117"/>
        <v>Kicik yas</v>
      </c>
    </row>
    <row r="7523" spans="1:8" x14ac:dyDescent="0.3">
      <c r="A7523">
        <v>207521</v>
      </c>
      <c r="B7523">
        <v>73</v>
      </c>
      <c r="C7523" t="s">
        <v>7</v>
      </c>
      <c r="D7523" t="s">
        <v>18</v>
      </c>
      <c r="E7523" t="s">
        <v>9</v>
      </c>
      <c r="F7523" t="s">
        <v>10</v>
      </c>
      <c r="G7523">
        <v>1171</v>
      </c>
      <c r="H7523" t="str">
        <f t="shared" si="117"/>
        <v>Yuksek yas</v>
      </c>
    </row>
    <row r="7524" spans="1:8" x14ac:dyDescent="0.3">
      <c r="A7524">
        <v>207522</v>
      </c>
      <c r="B7524">
        <v>61</v>
      </c>
      <c r="C7524" t="s">
        <v>16</v>
      </c>
      <c r="D7524" t="s">
        <v>17</v>
      </c>
      <c r="E7524" t="s">
        <v>12</v>
      </c>
      <c r="F7524" t="s">
        <v>10</v>
      </c>
      <c r="G7524">
        <v>1405</v>
      </c>
      <c r="H7524" t="str">
        <f t="shared" si="117"/>
        <v>Yuksek yas</v>
      </c>
    </row>
    <row r="7525" spans="1:8" x14ac:dyDescent="0.3">
      <c r="A7525">
        <v>207523</v>
      </c>
      <c r="B7525">
        <v>68</v>
      </c>
      <c r="C7525" t="s">
        <v>7</v>
      </c>
      <c r="D7525" t="s">
        <v>21</v>
      </c>
      <c r="E7525" t="s">
        <v>19</v>
      </c>
      <c r="F7525" t="s">
        <v>10</v>
      </c>
      <c r="G7525">
        <v>1261</v>
      </c>
      <c r="H7525" t="str">
        <f t="shared" si="117"/>
        <v>Yuksek yas</v>
      </c>
    </row>
    <row r="7526" spans="1:8" x14ac:dyDescent="0.3">
      <c r="A7526">
        <v>207524</v>
      </c>
      <c r="B7526">
        <v>56</v>
      </c>
      <c r="C7526" t="s">
        <v>16</v>
      </c>
      <c r="D7526" t="s">
        <v>18</v>
      </c>
      <c r="E7526" t="s">
        <v>15</v>
      </c>
      <c r="F7526" t="s">
        <v>10</v>
      </c>
      <c r="G7526">
        <v>1483</v>
      </c>
      <c r="H7526" t="str">
        <f t="shared" si="117"/>
        <v>Yuksek yas</v>
      </c>
    </row>
    <row r="7527" spans="1:8" x14ac:dyDescent="0.3">
      <c r="A7527">
        <v>207525</v>
      </c>
      <c r="B7527">
        <v>59</v>
      </c>
      <c r="C7527" t="s">
        <v>7</v>
      </c>
      <c r="D7527" t="s">
        <v>8</v>
      </c>
      <c r="E7527" t="s">
        <v>15</v>
      </c>
      <c r="F7527" t="s">
        <v>10</v>
      </c>
      <c r="G7527">
        <v>1026</v>
      </c>
      <c r="H7527" t="str">
        <f t="shared" si="117"/>
        <v>Yuksek yas</v>
      </c>
    </row>
    <row r="7528" spans="1:8" x14ac:dyDescent="0.3">
      <c r="A7528">
        <v>207526</v>
      </c>
      <c r="B7528">
        <v>78</v>
      </c>
      <c r="C7528" t="s">
        <v>7</v>
      </c>
      <c r="D7528" t="s">
        <v>21</v>
      </c>
      <c r="E7528" t="s">
        <v>19</v>
      </c>
      <c r="F7528" t="s">
        <v>10</v>
      </c>
      <c r="G7528">
        <v>1494</v>
      </c>
      <c r="H7528" t="str">
        <f t="shared" si="117"/>
        <v>Yuksek yas</v>
      </c>
    </row>
    <row r="7529" spans="1:8" x14ac:dyDescent="0.3">
      <c r="A7529">
        <v>207527</v>
      </c>
      <c r="B7529">
        <v>74</v>
      </c>
      <c r="C7529" t="s">
        <v>16</v>
      </c>
      <c r="D7529" t="s">
        <v>14</v>
      </c>
      <c r="E7529" t="s">
        <v>9</v>
      </c>
      <c r="F7529" t="s">
        <v>10</v>
      </c>
      <c r="G7529">
        <v>1054</v>
      </c>
      <c r="H7529" t="str">
        <f t="shared" si="117"/>
        <v>Yuksek yas</v>
      </c>
    </row>
    <row r="7530" spans="1:8" x14ac:dyDescent="0.3">
      <c r="A7530">
        <v>207528</v>
      </c>
      <c r="B7530">
        <v>33</v>
      </c>
      <c r="C7530" t="s">
        <v>16</v>
      </c>
      <c r="D7530" t="s">
        <v>20</v>
      </c>
      <c r="E7530" t="s">
        <v>12</v>
      </c>
      <c r="F7530" t="s">
        <v>10</v>
      </c>
      <c r="G7530">
        <v>1910</v>
      </c>
      <c r="H7530" t="str">
        <f t="shared" si="117"/>
        <v>Kicik yas</v>
      </c>
    </row>
    <row r="7531" spans="1:8" x14ac:dyDescent="0.3">
      <c r="A7531">
        <v>207529</v>
      </c>
      <c r="B7531">
        <v>52</v>
      </c>
      <c r="C7531" t="s">
        <v>7</v>
      </c>
      <c r="D7531" t="s">
        <v>18</v>
      </c>
      <c r="E7531" t="s">
        <v>15</v>
      </c>
      <c r="F7531" t="s">
        <v>10</v>
      </c>
      <c r="G7531">
        <v>1831</v>
      </c>
      <c r="H7531" t="str">
        <f t="shared" si="117"/>
        <v>Yuksek yas</v>
      </c>
    </row>
    <row r="7532" spans="1:8" x14ac:dyDescent="0.3">
      <c r="A7532">
        <v>207530</v>
      </c>
      <c r="B7532">
        <v>47</v>
      </c>
      <c r="C7532" t="s">
        <v>13</v>
      </c>
      <c r="D7532" t="s">
        <v>17</v>
      </c>
      <c r="E7532" t="s">
        <v>15</v>
      </c>
      <c r="F7532" t="s">
        <v>10</v>
      </c>
      <c r="G7532">
        <v>1248</v>
      </c>
      <c r="H7532" t="str">
        <f t="shared" si="117"/>
        <v>Orta yas</v>
      </c>
    </row>
    <row r="7533" spans="1:8" x14ac:dyDescent="0.3">
      <c r="A7533">
        <v>207531</v>
      </c>
      <c r="B7533">
        <v>27</v>
      </c>
      <c r="C7533" t="s">
        <v>16</v>
      </c>
      <c r="D7533" t="s">
        <v>17</v>
      </c>
      <c r="E7533" t="s">
        <v>19</v>
      </c>
      <c r="F7533" t="s">
        <v>10</v>
      </c>
      <c r="G7533">
        <v>1272</v>
      </c>
      <c r="H7533" t="str">
        <f t="shared" si="117"/>
        <v>Kicik yas</v>
      </c>
    </row>
    <row r="7534" spans="1:8" x14ac:dyDescent="0.3">
      <c r="A7534">
        <v>207532</v>
      </c>
      <c r="B7534">
        <v>0</v>
      </c>
      <c r="C7534" t="s">
        <v>7</v>
      </c>
      <c r="D7534" t="s">
        <v>20</v>
      </c>
      <c r="E7534" t="s">
        <v>19</v>
      </c>
      <c r="F7534" t="s">
        <v>10</v>
      </c>
      <c r="G7534">
        <v>1258</v>
      </c>
      <c r="H7534" t="str">
        <f t="shared" si="117"/>
        <v>Bilinmir</v>
      </c>
    </row>
    <row r="7535" spans="1:8" x14ac:dyDescent="0.3">
      <c r="A7535">
        <v>207533</v>
      </c>
      <c r="B7535">
        <v>35</v>
      </c>
      <c r="C7535" t="s">
        <v>16</v>
      </c>
      <c r="D7535" t="s">
        <v>18</v>
      </c>
      <c r="E7535" t="s">
        <v>19</v>
      </c>
      <c r="F7535" t="s">
        <v>10</v>
      </c>
      <c r="G7535">
        <v>1777</v>
      </c>
      <c r="H7535" t="str">
        <f t="shared" si="117"/>
        <v>Orta yas</v>
      </c>
    </row>
    <row r="7536" spans="1:8" x14ac:dyDescent="0.3">
      <c r="A7536">
        <v>207534</v>
      </c>
      <c r="B7536">
        <v>67</v>
      </c>
      <c r="C7536" t="s">
        <v>16</v>
      </c>
      <c r="D7536" t="s">
        <v>14</v>
      </c>
      <c r="E7536" t="s">
        <v>15</v>
      </c>
      <c r="F7536" t="s">
        <v>10</v>
      </c>
      <c r="G7536">
        <v>1190</v>
      </c>
      <c r="H7536" t="str">
        <f t="shared" si="117"/>
        <v>Yuksek yas</v>
      </c>
    </row>
    <row r="7537" spans="1:8" x14ac:dyDescent="0.3">
      <c r="A7537">
        <v>207535</v>
      </c>
      <c r="B7537">
        <v>0</v>
      </c>
      <c r="C7537" t="s">
        <v>11</v>
      </c>
      <c r="D7537" t="s">
        <v>20</v>
      </c>
      <c r="E7537" t="s">
        <v>15</v>
      </c>
      <c r="F7537" t="s">
        <v>10</v>
      </c>
      <c r="G7537">
        <v>1574</v>
      </c>
      <c r="H7537" t="str">
        <f t="shared" si="117"/>
        <v>Bilinmir</v>
      </c>
    </row>
    <row r="7538" spans="1:8" x14ac:dyDescent="0.3">
      <c r="A7538">
        <v>207536</v>
      </c>
      <c r="B7538">
        <v>70</v>
      </c>
      <c r="C7538" t="s">
        <v>16</v>
      </c>
      <c r="D7538" t="s">
        <v>8</v>
      </c>
      <c r="E7538" t="s">
        <v>15</v>
      </c>
      <c r="F7538" t="s">
        <v>10</v>
      </c>
      <c r="G7538">
        <v>1856</v>
      </c>
      <c r="H7538" t="str">
        <f t="shared" si="117"/>
        <v>Yuksek yas</v>
      </c>
    </row>
    <row r="7539" spans="1:8" x14ac:dyDescent="0.3">
      <c r="A7539">
        <v>207537</v>
      </c>
      <c r="B7539">
        <v>46</v>
      </c>
      <c r="C7539" t="s">
        <v>16</v>
      </c>
      <c r="D7539" t="s">
        <v>17</v>
      </c>
      <c r="E7539" t="s">
        <v>19</v>
      </c>
      <c r="F7539" t="s">
        <v>10</v>
      </c>
      <c r="G7539">
        <v>1445</v>
      </c>
      <c r="H7539" t="str">
        <f t="shared" si="117"/>
        <v>Orta yas</v>
      </c>
    </row>
    <row r="7540" spans="1:8" x14ac:dyDescent="0.3">
      <c r="A7540">
        <v>207538</v>
      </c>
      <c r="B7540">
        <v>56</v>
      </c>
      <c r="C7540" t="s">
        <v>13</v>
      </c>
      <c r="D7540" t="s">
        <v>18</v>
      </c>
      <c r="E7540" t="s">
        <v>12</v>
      </c>
      <c r="F7540" t="s">
        <v>10</v>
      </c>
      <c r="G7540">
        <v>1852</v>
      </c>
      <c r="H7540" t="str">
        <f t="shared" si="117"/>
        <v>Yuksek yas</v>
      </c>
    </row>
    <row r="7541" spans="1:8" x14ac:dyDescent="0.3">
      <c r="A7541">
        <v>207539</v>
      </c>
      <c r="B7541">
        <v>77</v>
      </c>
      <c r="C7541" t="s">
        <v>13</v>
      </c>
      <c r="D7541" t="s">
        <v>18</v>
      </c>
      <c r="E7541" t="s">
        <v>19</v>
      </c>
      <c r="F7541" t="s">
        <v>10</v>
      </c>
      <c r="G7541">
        <v>1501</v>
      </c>
      <c r="H7541" t="str">
        <f t="shared" si="117"/>
        <v>Yuksek yas</v>
      </c>
    </row>
    <row r="7542" spans="1:8" x14ac:dyDescent="0.3">
      <c r="A7542">
        <v>207540</v>
      </c>
      <c r="B7542">
        <v>51</v>
      </c>
      <c r="C7542" t="s">
        <v>13</v>
      </c>
      <c r="D7542" t="s">
        <v>17</v>
      </c>
      <c r="E7542" t="s">
        <v>15</v>
      </c>
      <c r="F7542" t="s">
        <v>10</v>
      </c>
      <c r="G7542">
        <v>1615</v>
      </c>
      <c r="H7542" t="str">
        <f t="shared" si="117"/>
        <v>Yuksek yas</v>
      </c>
    </row>
    <row r="7543" spans="1:8" x14ac:dyDescent="0.3">
      <c r="A7543">
        <v>207541</v>
      </c>
      <c r="B7543">
        <v>60</v>
      </c>
      <c r="C7543" t="s">
        <v>7</v>
      </c>
      <c r="D7543" t="s">
        <v>18</v>
      </c>
      <c r="E7543" t="s">
        <v>12</v>
      </c>
      <c r="F7543" t="s">
        <v>10</v>
      </c>
      <c r="G7543">
        <v>1392</v>
      </c>
      <c r="H7543" t="str">
        <f t="shared" si="117"/>
        <v>Yuksek yas</v>
      </c>
    </row>
    <row r="7544" spans="1:8" x14ac:dyDescent="0.3">
      <c r="A7544">
        <v>207542</v>
      </c>
      <c r="B7544">
        <v>79</v>
      </c>
      <c r="C7544" t="s">
        <v>13</v>
      </c>
      <c r="D7544" t="s">
        <v>17</v>
      </c>
      <c r="E7544" t="s">
        <v>12</v>
      </c>
      <c r="F7544" t="s">
        <v>10</v>
      </c>
      <c r="G7544">
        <v>1407</v>
      </c>
      <c r="H7544" t="str">
        <f t="shared" si="117"/>
        <v>Yuksek yas</v>
      </c>
    </row>
    <row r="7545" spans="1:8" x14ac:dyDescent="0.3">
      <c r="A7545">
        <v>207543</v>
      </c>
      <c r="B7545">
        <v>62</v>
      </c>
      <c r="C7545" t="s">
        <v>13</v>
      </c>
      <c r="D7545" t="s">
        <v>20</v>
      </c>
      <c r="E7545" t="s">
        <v>15</v>
      </c>
      <c r="F7545" t="s">
        <v>10</v>
      </c>
      <c r="G7545">
        <v>1799</v>
      </c>
      <c r="H7545" t="str">
        <f t="shared" si="117"/>
        <v>Yuksek yas</v>
      </c>
    </row>
    <row r="7546" spans="1:8" x14ac:dyDescent="0.3">
      <c r="A7546">
        <v>207544</v>
      </c>
      <c r="B7546">
        <v>40</v>
      </c>
      <c r="C7546" t="s">
        <v>7</v>
      </c>
      <c r="D7546" t="s">
        <v>14</v>
      </c>
      <c r="E7546" t="s">
        <v>19</v>
      </c>
      <c r="F7546" t="s">
        <v>10</v>
      </c>
      <c r="G7546">
        <v>1770</v>
      </c>
      <c r="H7546" t="str">
        <f t="shared" si="117"/>
        <v>Orta yas</v>
      </c>
    </row>
    <row r="7547" spans="1:8" x14ac:dyDescent="0.3">
      <c r="A7547">
        <v>207545</v>
      </c>
      <c r="B7547">
        <v>0</v>
      </c>
      <c r="C7547" t="s">
        <v>13</v>
      </c>
      <c r="D7547" t="s">
        <v>17</v>
      </c>
      <c r="E7547" t="s">
        <v>19</v>
      </c>
      <c r="F7547" t="s">
        <v>10</v>
      </c>
      <c r="G7547">
        <v>1672</v>
      </c>
      <c r="H7547" t="str">
        <f t="shared" si="117"/>
        <v>Bilinmir</v>
      </c>
    </row>
    <row r="7548" spans="1:8" x14ac:dyDescent="0.3">
      <c r="A7548">
        <v>207546</v>
      </c>
      <c r="B7548">
        <v>47</v>
      </c>
      <c r="C7548" t="s">
        <v>16</v>
      </c>
      <c r="D7548" t="s">
        <v>18</v>
      </c>
      <c r="E7548" t="s">
        <v>19</v>
      </c>
      <c r="F7548" t="s">
        <v>10</v>
      </c>
      <c r="G7548">
        <v>1682</v>
      </c>
      <c r="H7548" t="str">
        <f t="shared" si="117"/>
        <v>Orta yas</v>
      </c>
    </row>
    <row r="7549" spans="1:8" x14ac:dyDescent="0.3">
      <c r="A7549">
        <v>207547</v>
      </c>
      <c r="B7549">
        <v>23</v>
      </c>
      <c r="C7549" t="s">
        <v>13</v>
      </c>
      <c r="D7549" t="s">
        <v>21</v>
      </c>
      <c r="E7549" t="s">
        <v>9</v>
      </c>
      <c r="F7549" t="s">
        <v>10</v>
      </c>
      <c r="G7549">
        <v>1108</v>
      </c>
      <c r="H7549" t="str">
        <f t="shared" si="117"/>
        <v>Kicik yas</v>
      </c>
    </row>
    <row r="7550" spans="1:8" x14ac:dyDescent="0.3">
      <c r="A7550">
        <v>207548</v>
      </c>
      <c r="B7550">
        <v>73</v>
      </c>
      <c r="C7550" t="s">
        <v>13</v>
      </c>
      <c r="D7550" t="s">
        <v>17</v>
      </c>
      <c r="E7550" t="s">
        <v>12</v>
      </c>
      <c r="F7550" t="s">
        <v>10</v>
      </c>
      <c r="G7550">
        <v>1651</v>
      </c>
      <c r="H7550" t="str">
        <f t="shared" si="117"/>
        <v>Yuksek yas</v>
      </c>
    </row>
    <row r="7551" spans="1:8" x14ac:dyDescent="0.3">
      <c r="A7551">
        <v>207549</v>
      </c>
      <c r="B7551">
        <v>75</v>
      </c>
      <c r="C7551" t="s">
        <v>13</v>
      </c>
      <c r="D7551" t="s">
        <v>8</v>
      </c>
      <c r="E7551" t="s">
        <v>15</v>
      </c>
      <c r="F7551" t="s">
        <v>10</v>
      </c>
      <c r="G7551">
        <v>1604</v>
      </c>
      <c r="H7551" t="str">
        <f t="shared" si="117"/>
        <v>Yuksek yas</v>
      </c>
    </row>
    <row r="7552" spans="1:8" x14ac:dyDescent="0.3">
      <c r="A7552">
        <v>207550</v>
      </c>
      <c r="B7552">
        <v>78</v>
      </c>
      <c r="C7552" t="s">
        <v>16</v>
      </c>
      <c r="D7552" t="s">
        <v>8</v>
      </c>
      <c r="E7552" t="s">
        <v>15</v>
      </c>
      <c r="F7552" t="s">
        <v>10</v>
      </c>
      <c r="G7552">
        <v>1980</v>
      </c>
      <c r="H7552" t="str">
        <f t="shared" si="117"/>
        <v>Yuksek yas</v>
      </c>
    </row>
    <row r="7553" spans="1:8" x14ac:dyDescent="0.3">
      <c r="A7553">
        <v>207551</v>
      </c>
      <c r="B7553">
        <v>63</v>
      </c>
      <c r="C7553" t="s">
        <v>16</v>
      </c>
      <c r="D7553" t="s">
        <v>8</v>
      </c>
      <c r="E7553" t="s">
        <v>15</v>
      </c>
      <c r="F7553" t="s">
        <v>10</v>
      </c>
      <c r="G7553">
        <v>1102</v>
      </c>
      <c r="H7553" t="str">
        <f t="shared" si="117"/>
        <v>Yuksek yas</v>
      </c>
    </row>
    <row r="7554" spans="1:8" x14ac:dyDescent="0.3">
      <c r="A7554">
        <v>207552</v>
      </c>
      <c r="B7554">
        <v>61</v>
      </c>
      <c r="C7554" t="s">
        <v>16</v>
      </c>
      <c r="D7554" t="s">
        <v>8</v>
      </c>
      <c r="E7554" t="s">
        <v>19</v>
      </c>
      <c r="F7554" t="s">
        <v>10</v>
      </c>
      <c r="G7554">
        <v>1225</v>
      </c>
      <c r="H7554" t="str">
        <f t="shared" ref="H7554:H7617" si="118">IF(B7554=0, "Bilinmir",
    IF(AND(B7554&gt;0, B7554&lt;35), "Kicik yas",
        IF(AND(B7554&gt;=35, B7554&lt;50), "Orta yas",
            "Yuksek yas"
        )
    )
)</f>
        <v>Yuksek yas</v>
      </c>
    </row>
    <row r="7555" spans="1:8" x14ac:dyDescent="0.3">
      <c r="A7555">
        <v>207553</v>
      </c>
      <c r="B7555">
        <v>21</v>
      </c>
      <c r="C7555" t="s">
        <v>16</v>
      </c>
      <c r="D7555" t="s">
        <v>20</v>
      </c>
      <c r="E7555" t="s">
        <v>9</v>
      </c>
      <c r="F7555" t="s">
        <v>10</v>
      </c>
      <c r="G7555">
        <v>1352</v>
      </c>
      <c r="H7555" t="str">
        <f t="shared" si="118"/>
        <v>Kicik yas</v>
      </c>
    </row>
    <row r="7556" spans="1:8" x14ac:dyDescent="0.3">
      <c r="A7556">
        <v>207554</v>
      </c>
      <c r="B7556">
        <v>46</v>
      </c>
      <c r="C7556" t="s">
        <v>7</v>
      </c>
      <c r="D7556" t="s">
        <v>18</v>
      </c>
      <c r="E7556" t="s">
        <v>15</v>
      </c>
      <c r="F7556" t="s">
        <v>10</v>
      </c>
      <c r="G7556">
        <v>1159</v>
      </c>
      <c r="H7556" t="str">
        <f t="shared" si="118"/>
        <v>Orta yas</v>
      </c>
    </row>
    <row r="7557" spans="1:8" x14ac:dyDescent="0.3">
      <c r="A7557">
        <v>207555</v>
      </c>
      <c r="B7557">
        <v>40</v>
      </c>
      <c r="C7557" t="s">
        <v>16</v>
      </c>
      <c r="D7557" t="s">
        <v>20</v>
      </c>
      <c r="E7557" t="s">
        <v>15</v>
      </c>
      <c r="F7557" t="s">
        <v>10</v>
      </c>
      <c r="G7557">
        <v>1403</v>
      </c>
      <c r="H7557" t="str">
        <f t="shared" si="118"/>
        <v>Orta yas</v>
      </c>
    </row>
    <row r="7558" spans="1:8" x14ac:dyDescent="0.3">
      <c r="A7558">
        <v>207556</v>
      </c>
      <c r="B7558">
        <v>23</v>
      </c>
      <c r="C7558" t="s">
        <v>16</v>
      </c>
      <c r="D7558" t="s">
        <v>20</v>
      </c>
      <c r="E7558" t="s">
        <v>19</v>
      </c>
      <c r="F7558" t="s">
        <v>10</v>
      </c>
      <c r="G7558">
        <v>1706</v>
      </c>
      <c r="H7558" t="str">
        <f t="shared" si="118"/>
        <v>Kicik yas</v>
      </c>
    </row>
    <row r="7559" spans="1:8" x14ac:dyDescent="0.3">
      <c r="A7559">
        <v>207557</v>
      </c>
      <c r="B7559">
        <v>49</v>
      </c>
      <c r="C7559" t="s">
        <v>16</v>
      </c>
      <c r="D7559" t="s">
        <v>21</v>
      </c>
      <c r="E7559" t="s">
        <v>15</v>
      </c>
      <c r="F7559" t="s">
        <v>10</v>
      </c>
      <c r="G7559">
        <v>1323</v>
      </c>
      <c r="H7559" t="str">
        <f t="shared" si="118"/>
        <v>Orta yas</v>
      </c>
    </row>
    <row r="7560" spans="1:8" x14ac:dyDescent="0.3">
      <c r="A7560">
        <v>207558</v>
      </c>
      <c r="B7560">
        <v>59</v>
      </c>
      <c r="C7560" t="s">
        <v>16</v>
      </c>
      <c r="D7560" t="s">
        <v>14</v>
      </c>
      <c r="E7560" t="s">
        <v>15</v>
      </c>
      <c r="F7560" t="s">
        <v>10</v>
      </c>
      <c r="G7560">
        <v>1144</v>
      </c>
      <c r="H7560" t="str">
        <f t="shared" si="118"/>
        <v>Yuksek yas</v>
      </c>
    </row>
    <row r="7561" spans="1:8" x14ac:dyDescent="0.3">
      <c r="A7561">
        <v>207559</v>
      </c>
      <c r="B7561">
        <v>35</v>
      </c>
      <c r="C7561" t="s">
        <v>7</v>
      </c>
      <c r="D7561" t="s">
        <v>8</v>
      </c>
      <c r="E7561" t="s">
        <v>15</v>
      </c>
      <c r="F7561" t="s">
        <v>10</v>
      </c>
      <c r="G7561">
        <v>1753</v>
      </c>
      <c r="H7561" t="str">
        <f t="shared" si="118"/>
        <v>Orta yas</v>
      </c>
    </row>
    <row r="7562" spans="1:8" x14ac:dyDescent="0.3">
      <c r="A7562">
        <v>207560</v>
      </c>
      <c r="B7562">
        <v>32</v>
      </c>
      <c r="C7562" t="s">
        <v>13</v>
      </c>
      <c r="D7562" t="s">
        <v>18</v>
      </c>
      <c r="E7562" t="s">
        <v>15</v>
      </c>
      <c r="F7562" t="s">
        <v>10</v>
      </c>
      <c r="G7562">
        <v>1464</v>
      </c>
      <c r="H7562" t="str">
        <f t="shared" si="118"/>
        <v>Kicik yas</v>
      </c>
    </row>
    <row r="7563" spans="1:8" x14ac:dyDescent="0.3">
      <c r="A7563">
        <v>207561</v>
      </c>
      <c r="B7563">
        <v>57</v>
      </c>
      <c r="C7563" t="s">
        <v>13</v>
      </c>
      <c r="D7563" t="s">
        <v>20</v>
      </c>
      <c r="E7563" t="s">
        <v>15</v>
      </c>
      <c r="F7563" t="s">
        <v>10</v>
      </c>
      <c r="G7563">
        <v>1914</v>
      </c>
      <c r="H7563" t="str">
        <f t="shared" si="118"/>
        <v>Yuksek yas</v>
      </c>
    </row>
    <row r="7564" spans="1:8" x14ac:dyDescent="0.3">
      <c r="A7564">
        <v>207562</v>
      </c>
      <c r="B7564">
        <v>75</v>
      </c>
      <c r="C7564" t="s">
        <v>16</v>
      </c>
      <c r="D7564" t="s">
        <v>21</v>
      </c>
      <c r="E7564" t="s">
        <v>19</v>
      </c>
      <c r="F7564" t="s">
        <v>10</v>
      </c>
      <c r="G7564">
        <v>1131</v>
      </c>
      <c r="H7564" t="str">
        <f t="shared" si="118"/>
        <v>Yuksek yas</v>
      </c>
    </row>
    <row r="7565" spans="1:8" x14ac:dyDescent="0.3">
      <c r="A7565">
        <v>207563</v>
      </c>
      <c r="B7565">
        <v>49</v>
      </c>
      <c r="C7565" t="s">
        <v>16</v>
      </c>
      <c r="D7565" t="s">
        <v>14</v>
      </c>
      <c r="E7565" t="s">
        <v>15</v>
      </c>
      <c r="F7565" t="s">
        <v>10</v>
      </c>
      <c r="G7565">
        <v>1092</v>
      </c>
      <c r="H7565" t="str">
        <f t="shared" si="118"/>
        <v>Orta yas</v>
      </c>
    </row>
    <row r="7566" spans="1:8" x14ac:dyDescent="0.3">
      <c r="A7566">
        <v>207564</v>
      </c>
      <c r="B7566">
        <v>26</v>
      </c>
      <c r="C7566" t="s">
        <v>16</v>
      </c>
      <c r="D7566" t="s">
        <v>17</v>
      </c>
      <c r="E7566" t="s">
        <v>19</v>
      </c>
      <c r="F7566" t="s">
        <v>10</v>
      </c>
      <c r="G7566">
        <v>1272</v>
      </c>
      <c r="H7566" t="str">
        <f t="shared" si="118"/>
        <v>Kicik yas</v>
      </c>
    </row>
    <row r="7567" spans="1:8" x14ac:dyDescent="0.3">
      <c r="A7567">
        <v>207565</v>
      </c>
      <c r="B7567">
        <v>54</v>
      </c>
      <c r="C7567" t="s">
        <v>13</v>
      </c>
      <c r="D7567" t="s">
        <v>14</v>
      </c>
      <c r="E7567" t="s">
        <v>9</v>
      </c>
      <c r="F7567" t="s">
        <v>10</v>
      </c>
      <c r="G7567">
        <v>1703</v>
      </c>
      <c r="H7567" t="str">
        <f t="shared" si="118"/>
        <v>Yuksek yas</v>
      </c>
    </row>
    <row r="7568" spans="1:8" x14ac:dyDescent="0.3">
      <c r="A7568">
        <v>207566</v>
      </c>
      <c r="B7568">
        <v>27</v>
      </c>
      <c r="C7568" t="s">
        <v>11</v>
      </c>
      <c r="D7568" t="s">
        <v>18</v>
      </c>
      <c r="E7568" t="s">
        <v>9</v>
      </c>
      <c r="F7568" t="s">
        <v>10</v>
      </c>
      <c r="G7568">
        <v>1533</v>
      </c>
      <c r="H7568" t="str">
        <f t="shared" si="118"/>
        <v>Kicik yas</v>
      </c>
    </row>
    <row r="7569" spans="1:8" x14ac:dyDescent="0.3">
      <c r="A7569">
        <v>207567</v>
      </c>
      <c r="B7569">
        <v>37</v>
      </c>
      <c r="C7569" t="s">
        <v>16</v>
      </c>
      <c r="D7569" t="s">
        <v>14</v>
      </c>
      <c r="E7569" t="s">
        <v>15</v>
      </c>
      <c r="F7569" t="s">
        <v>10</v>
      </c>
      <c r="G7569">
        <v>1193</v>
      </c>
      <c r="H7569" t="str">
        <f t="shared" si="118"/>
        <v>Orta yas</v>
      </c>
    </row>
    <row r="7570" spans="1:8" x14ac:dyDescent="0.3">
      <c r="A7570">
        <v>207568</v>
      </c>
      <c r="B7570">
        <v>0</v>
      </c>
      <c r="C7570" t="s">
        <v>13</v>
      </c>
      <c r="D7570" t="s">
        <v>17</v>
      </c>
      <c r="E7570" t="s">
        <v>15</v>
      </c>
      <c r="F7570" t="s">
        <v>10</v>
      </c>
      <c r="G7570">
        <v>1169</v>
      </c>
      <c r="H7570" t="str">
        <f t="shared" si="118"/>
        <v>Bilinmir</v>
      </c>
    </row>
    <row r="7571" spans="1:8" x14ac:dyDescent="0.3">
      <c r="A7571">
        <v>207569</v>
      </c>
      <c r="B7571">
        <v>65</v>
      </c>
      <c r="C7571" t="s">
        <v>7</v>
      </c>
      <c r="D7571" t="s">
        <v>14</v>
      </c>
      <c r="E7571" t="s">
        <v>19</v>
      </c>
      <c r="F7571" t="s">
        <v>10</v>
      </c>
      <c r="G7571">
        <v>1459</v>
      </c>
      <c r="H7571" t="str">
        <f t="shared" si="118"/>
        <v>Yuksek yas</v>
      </c>
    </row>
    <row r="7572" spans="1:8" x14ac:dyDescent="0.3">
      <c r="A7572">
        <v>207570</v>
      </c>
      <c r="B7572">
        <v>73</v>
      </c>
      <c r="C7572" t="s">
        <v>16</v>
      </c>
      <c r="D7572" t="s">
        <v>21</v>
      </c>
      <c r="E7572" t="s">
        <v>9</v>
      </c>
      <c r="F7572" t="s">
        <v>10</v>
      </c>
      <c r="G7572">
        <v>1940</v>
      </c>
      <c r="H7572" t="str">
        <f t="shared" si="118"/>
        <v>Yuksek yas</v>
      </c>
    </row>
    <row r="7573" spans="1:8" x14ac:dyDescent="0.3">
      <c r="A7573">
        <v>207571</v>
      </c>
      <c r="B7573">
        <v>76</v>
      </c>
      <c r="C7573" t="s">
        <v>16</v>
      </c>
      <c r="D7573" t="s">
        <v>21</v>
      </c>
      <c r="E7573" t="s">
        <v>12</v>
      </c>
      <c r="F7573" t="s">
        <v>10</v>
      </c>
      <c r="G7573">
        <v>1010</v>
      </c>
      <c r="H7573" t="str">
        <f t="shared" si="118"/>
        <v>Yuksek yas</v>
      </c>
    </row>
    <row r="7574" spans="1:8" x14ac:dyDescent="0.3">
      <c r="A7574">
        <v>207572</v>
      </c>
      <c r="B7574">
        <v>20</v>
      </c>
      <c r="C7574" t="s">
        <v>7</v>
      </c>
      <c r="D7574" t="s">
        <v>18</v>
      </c>
      <c r="E7574" t="s">
        <v>19</v>
      </c>
      <c r="F7574" t="s">
        <v>10</v>
      </c>
      <c r="G7574">
        <v>1180</v>
      </c>
      <c r="H7574" t="str">
        <f t="shared" si="118"/>
        <v>Kicik yas</v>
      </c>
    </row>
    <row r="7575" spans="1:8" x14ac:dyDescent="0.3">
      <c r="A7575">
        <v>207573</v>
      </c>
      <c r="B7575">
        <v>59</v>
      </c>
      <c r="C7575" t="s">
        <v>7</v>
      </c>
      <c r="D7575" t="s">
        <v>21</v>
      </c>
      <c r="E7575" t="s">
        <v>9</v>
      </c>
      <c r="F7575" t="s">
        <v>10</v>
      </c>
      <c r="G7575">
        <v>1231</v>
      </c>
      <c r="H7575" t="str">
        <f t="shared" si="118"/>
        <v>Yuksek yas</v>
      </c>
    </row>
    <row r="7576" spans="1:8" x14ac:dyDescent="0.3">
      <c r="A7576">
        <v>207574</v>
      </c>
      <c r="B7576">
        <v>28</v>
      </c>
      <c r="C7576" t="s">
        <v>13</v>
      </c>
      <c r="D7576" t="s">
        <v>18</v>
      </c>
      <c r="E7576" t="s">
        <v>12</v>
      </c>
      <c r="F7576" t="s">
        <v>10</v>
      </c>
      <c r="G7576">
        <v>1955</v>
      </c>
      <c r="H7576" t="str">
        <f t="shared" si="118"/>
        <v>Kicik yas</v>
      </c>
    </row>
    <row r="7577" spans="1:8" x14ac:dyDescent="0.3">
      <c r="A7577">
        <v>207575</v>
      </c>
      <c r="B7577">
        <v>60</v>
      </c>
      <c r="C7577" t="s">
        <v>7</v>
      </c>
      <c r="D7577" t="s">
        <v>17</v>
      </c>
      <c r="E7577" t="s">
        <v>9</v>
      </c>
      <c r="F7577" t="s">
        <v>10</v>
      </c>
      <c r="G7577">
        <v>1028</v>
      </c>
      <c r="H7577" t="str">
        <f t="shared" si="118"/>
        <v>Yuksek yas</v>
      </c>
    </row>
    <row r="7578" spans="1:8" x14ac:dyDescent="0.3">
      <c r="A7578">
        <v>207576</v>
      </c>
      <c r="B7578">
        <v>34</v>
      </c>
      <c r="C7578" t="s">
        <v>16</v>
      </c>
      <c r="D7578" t="s">
        <v>17</v>
      </c>
      <c r="E7578" t="s">
        <v>19</v>
      </c>
      <c r="F7578" t="s">
        <v>10</v>
      </c>
      <c r="G7578">
        <v>1531</v>
      </c>
      <c r="H7578" t="str">
        <f t="shared" si="118"/>
        <v>Kicik yas</v>
      </c>
    </row>
    <row r="7579" spans="1:8" x14ac:dyDescent="0.3">
      <c r="A7579">
        <v>207577</v>
      </c>
      <c r="B7579">
        <v>49</v>
      </c>
      <c r="C7579" t="s">
        <v>13</v>
      </c>
      <c r="D7579" t="s">
        <v>14</v>
      </c>
      <c r="E7579" t="s">
        <v>9</v>
      </c>
      <c r="F7579" t="s">
        <v>10</v>
      </c>
      <c r="G7579">
        <v>1004</v>
      </c>
      <c r="H7579" t="str">
        <f t="shared" si="118"/>
        <v>Orta yas</v>
      </c>
    </row>
    <row r="7580" spans="1:8" x14ac:dyDescent="0.3">
      <c r="A7580">
        <v>207578</v>
      </c>
      <c r="B7580">
        <v>21</v>
      </c>
      <c r="C7580" t="s">
        <v>7</v>
      </c>
      <c r="D7580" t="s">
        <v>8</v>
      </c>
      <c r="E7580" t="s">
        <v>12</v>
      </c>
      <c r="F7580" t="s">
        <v>10</v>
      </c>
      <c r="G7580">
        <v>1920</v>
      </c>
      <c r="H7580" t="str">
        <f t="shared" si="118"/>
        <v>Kicik yas</v>
      </c>
    </row>
    <row r="7581" spans="1:8" x14ac:dyDescent="0.3">
      <c r="A7581">
        <v>207579</v>
      </c>
      <c r="B7581">
        <v>21</v>
      </c>
      <c r="C7581" t="s">
        <v>13</v>
      </c>
      <c r="D7581" t="s">
        <v>18</v>
      </c>
      <c r="E7581" t="s">
        <v>15</v>
      </c>
      <c r="F7581" t="s">
        <v>10</v>
      </c>
      <c r="G7581">
        <v>1545</v>
      </c>
      <c r="H7581" t="str">
        <f t="shared" si="118"/>
        <v>Kicik yas</v>
      </c>
    </row>
    <row r="7582" spans="1:8" x14ac:dyDescent="0.3">
      <c r="A7582">
        <v>207580</v>
      </c>
      <c r="B7582">
        <v>34</v>
      </c>
      <c r="C7582" t="s">
        <v>13</v>
      </c>
      <c r="D7582" t="s">
        <v>14</v>
      </c>
      <c r="E7582" t="s">
        <v>19</v>
      </c>
      <c r="F7582" t="s">
        <v>10</v>
      </c>
      <c r="G7582">
        <v>1139</v>
      </c>
      <c r="H7582" t="str">
        <f t="shared" si="118"/>
        <v>Kicik yas</v>
      </c>
    </row>
    <row r="7583" spans="1:8" x14ac:dyDescent="0.3">
      <c r="A7583">
        <v>207581</v>
      </c>
      <c r="B7583">
        <v>58</v>
      </c>
      <c r="C7583" t="s">
        <v>13</v>
      </c>
      <c r="D7583" t="s">
        <v>20</v>
      </c>
      <c r="E7583" t="s">
        <v>15</v>
      </c>
      <c r="F7583" t="s">
        <v>10</v>
      </c>
      <c r="G7583">
        <v>1027</v>
      </c>
      <c r="H7583" t="str">
        <f t="shared" si="118"/>
        <v>Yuksek yas</v>
      </c>
    </row>
    <row r="7584" spans="1:8" x14ac:dyDescent="0.3">
      <c r="A7584">
        <v>207582</v>
      </c>
      <c r="B7584">
        <v>36</v>
      </c>
      <c r="C7584" t="s">
        <v>13</v>
      </c>
      <c r="D7584" t="s">
        <v>20</v>
      </c>
      <c r="E7584" t="s">
        <v>15</v>
      </c>
      <c r="F7584" t="s">
        <v>10</v>
      </c>
      <c r="G7584">
        <v>1097</v>
      </c>
      <c r="H7584" t="str">
        <f t="shared" si="118"/>
        <v>Orta yas</v>
      </c>
    </row>
    <row r="7585" spans="1:8" x14ac:dyDescent="0.3">
      <c r="A7585">
        <v>207583</v>
      </c>
      <c r="B7585">
        <v>22</v>
      </c>
      <c r="C7585" t="s">
        <v>7</v>
      </c>
      <c r="D7585" t="s">
        <v>21</v>
      </c>
      <c r="E7585" t="s">
        <v>19</v>
      </c>
      <c r="F7585" t="s">
        <v>10</v>
      </c>
      <c r="G7585">
        <v>1261</v>
      </c>
      <c r="H7585" t="str">
        <f t="shared" si="118"/>
        <v>Kicik yas</v>
      </c>
    </row>
    <row r="7586" spans="1:8" x14ac:dyDescent="0.3">
      <c r="A7586">
        <v>207584</v>
      </c>
      <c r="B7586">
        <v>49</v>
      </c>
      <c r="C7586" t="s">
        <v>16</v>
      </c>
      <c r="D7586" t="s">
        <v>18</v>
      </c>
      <c r="E7586" t="s">
        <v>12</v>
      </c>
      <c r="F7586" t="s">
        <v>10</v>
      </c>
      <c r="G7586">
        <v>1757</v>
      </c>
      <c r="H7586" t="str">
        <f t="shared" si="118"/>
        <v>Orta yas</v>
      </c>
    </row>
    <row r="7587" spans="1:8" x14ac:dyDescent="0.3">
      <c r="A7587">
        <v>207585</v>
      </c>
      <c r="B7587">
        <v>39</v>
      </c>
      <c r="C7587" t="s">
        <v>16</v>
      </c>
      <c r="D7587" t="s">
        <v>14</v>
      </c>
      <c r="E7587" t="s">
        <v>15</v>
      </c>
      <c r="F7587" t="s">
        <v>10</v>
      </c>
      <c r="G7587">
        <v>1018</v>
      </c>
      <c r="H7587" t="str">
        <f t="shared" si="118"/>
        <v>Orta yas</v>
      </c>
    </row>
    <row r="7588" spans="1:8" x14ac:dyDescent="0.3">
      <c r="A7588">
        <v>207586</v>
      </c>
      <c r="B7588">
        <v>73</v>
      </c>
      <c r="C7588" t="s">
        <v>7</v>
      </c>
      <c r="D7588" t="s">
        <v>18</v>
      </c>
      <c r="E7588" t="s">
        <v>15</v>
      </c>
      <c r="F7588" t="s">
        <v>10</v>
      </c>
      <c r="G7588">
        <v>1011</v>
      </c>
      <c r="H7588" t="str">
        <f t="shared" si="118"/>
        <v>Yuksek yas</v>
      </c>
    </row>
    <row r="7589" spans="1:8" x14ac:dyDescent="0.3">
      <c r="A7589">
        <v>207587</v>
      </c>
      <c r="B7589">
        <v>0</v>
      </c>
      <c r="C7589" t="s">
        <v>16</v>
      </c>
      <c r="D7589" t="s">
        <v>14</v>
      </c>
      <c r="E7589" t="s">
        <v>12</v>
      </c>
      <c r="F7589" t="s">
        <v>10</v>
      </c>
      <c r="G7589">
        <v>1536</v>
      </c>
      <c r="H7589" t="str">
        <f t="shared" si="118"/>
        <v>Bilinmir</v>
      </c>
    </row>
    <row r="7590" spans="1:8" x14ac:dyDescent="0.3">
      <c r="A7590">
        <v>207588</v>
      </c>
      <c r="B7590">
        <v>52</v>
      </c>
      <c r="C7590" t="s">
        <v>13</v>
      </c>
      <c r="D7590" t="s">
        <v>14</v>
      </c>
      <c r="E7590" t="s">
        <v>12</v>
      </c>
      <c r="F7590" t="s">
        <v>10</v>
      </c>
      <c r="G7590">
        <v>1524</v>
      </c>
      <c r="H7590" t="str">
        <f t="shared" si="118"/>
        <v>Yuksek yas</v>
      </c>
    </row>
    <row r="7591" spans="1:8" x14ac:dyDescent="0.3">
      <c r="A7591">
        <v>207589</v>
      </c>
      <c r="B7591">
        <v>39</v>
      </c>
      <c r="C7591" t="s">
        <v>13</v>
      </c>
      <c r="D7591" t="s">
        <v>18</v>
      </c>
      <c r="E7591" t="s">
        <v>15</v>
      </c>
      <c r="F7591" t="s">
        <v>10</v>
      </c>
      <c r="G7591">
        <v>1464</v>
      </c>
      <c r="H7591" t="str">
        <f t="shared" si="118"/>
        <v>Orta yas</v>
      </c>
    </row>
    <row r="7592" spans="1:8" x14ac:dyDescent="0.3">
      <c r="A7592">
        <v>207590</v>
      </c>
      <c r="B7592">
        <v>18</v>
      </c>
      <c r="C7592" t="s">
        <v>13</v>
      </c>
      <c r="D7592" t="s">
        <v>8</v>
      </c>
      <c r="E7592" t="s">
        <v>12</v>
      </c>
      <c r="F7592" t="s">
        <v>10</v>
      </c>
      <c r="G7592">
        <v>1587</v>
      </c>
      <c r="H7592" t="str">
        <f t="shared" si="118"/>
        <v>Kicik yas</v>
      </c>
    </row>
    <row r="7593" spans="1:8" x14ac:dyDescent="0.3">
      <c r="A7593">
        <v>207591</v>
      </c>
      <c r="B7593">
        <v>37</v>
      </c>
      <c r="C7593" t="s">
        <v>7</v>
      </c>
      <c r="D7593" t="s">
        <v>20</v>
      </c>
      <c r="E7593" t="s">
        <v>19</v>
      </c>
      <c r="F7593" t="s">
        <v>10</v>
      </c>
      <c r="G7593">
        <v>1258</v>
      </c>
      <c r="H7593" t="str">
        <f t="shared" si="118"/>
        <v>Orta yas</v>
      </c>
    </row>
    <row r="7594" spans="1:8" x14ac:dyDescent="0.3">
      <c r="A7594">
        <v>207592</v>
      </c>
      <c r="B7594">
        <v>39</v>
      </c>
      <c r="C7594" t="s">
        <v>11</v>
      </c>
      <c r="D7594" t="s">
        <v>21</v>
      </c>
      <c r="E7594" t="s">
        <v>12</v>
      </c>
      <c r="F7594" t="s">
        <v>10</v>
      </c>
      <c r="G7594">
        <v>1023</v>
      </c>
      <c r="H7594" t="str">
        <f t="shared" si="118"/>
        <v>Orta yas</v>
      </c>
    </row>
    <row r="7595" spans="1:8" x14ac:dyDescent="0.3">
      <c r="A7595">
        <v>207593</v>
      </c>
      <c r="B7595">
        <v>65</v>
      </c>
      <c r="C7595" t="s">
        <v>13</v>
      </c>
      <c r="D7595" t="s">
        <v>8</v>
      </c>
      <c r="E7595" t="s">
        <v>9</v>
      </c>
      <c r="F7595" t="s">
        <v>10</v>
      </c>
      <c r="G7595">
        <v>1007</v>
      </c>
      <c r="H7595" t="str">
        <f t="shared" si="118"/>
        <v>Yuksek yas</v>
      </c>
    </row>
    <row r="7596" spans="1:8" x14ac:dyDescent="0.3">
      <c r="A7596">
        <v>207594</v>
      </c>
      <c r="B7596">
        <v>72</v>
      </c>
      <c r="C7596" t="s">
        <v>7</v>
      </c>
      <c r="D7596" t="s">
        <v>20</v>
      </c>
      <c r="E7596" t="s">
        <v>19</v>
      </c>
      <c r="F7596" t="s">
        <v>10</v>
      </c>
      <c r="G7596">
        <v>1879</v>
      </c>
      <c r="H7596" t="str">
        <f t="shared" si="118"/>
        <v>Yuksek yas</v>
      </c>
    </row>
    <row r="7597" spans="1:8" x14ac:dyDescent="0.3">
      <c r="A7597">
        <v>207595</v>
      </c>
      <c r="B7597">
        <v>28</v>
      </c>
      <c r="C7597" t="s">
        <v>13</v>
      </c>
      <c r="D7597" t="s">
        <v>17</v>
      </c>
      <c r="E7597" t="s">
        <v>9</v>
      </c>
      <c r="F7597" t="s">
        <v>10</v>
      </c>
      <c r="G7597">
        <v>1227</v>
      </c>
      <c r="H7597" t="str">
        <f t="shared" si="118"/>
        <v>Kicik yas</v>
      </c>
    </row>
    <row r="7598" spans="1:8" x14ac:dyDescent="0.3">
      <c r="A7598">
        <v>207596</v>
      </c>
      <c r="B7598">
        <v>30</v>
      </c>
      <c r="C7598" t="s">
        <v>13</v>
      </c>
      <c r="D7598" t="s">
        <v>8</v>
      </c>
      <c r="E7598" t="s">
        <v>9</v>
      </c>
      <c r="F7598" t="s">
        <v>10</v>
      </c>
      <c r="G7598">
        <v>1375</v>
      </c>
      <c r="H7598" t="str">
        <f t="shared" si="118"/>
        <v>Kicik yas</v>
      </c>
    </row>
    <row r="7599" spans="1:8" x14ac:dyDescent="0.3">
      <c r="A7599">
        <v>207597</v>
      </c>
      <c r="B7599">
        <v>76</v>
      </c>
      <c r="C7599" t="s">
        <v>16</v>
      </c>
      <c r="D7599" t="s">
        <v>21</v>
      </c>
      <c r="E7599" t="s">
        <v>12</v>
      </c>
      <c r="F7599" t="s">
        <v>10</v>
      </c>
      <c r="G7599">
        <v>1122</v>
      </c>
      <c r="H7599" t="str">
        <f t="shared" si="118"/>
        <v>Yuksek yas</v>
      </c>
    </row>
    <row r="7600" spans="1:8" x14ac:dyDescent="0.3">
      <c r="A7600">
        <v>207598</v>
      </c>
      <c r="B7600">
        <v>59</v>
      </c>
      <c r="C7600" t="s">
        <v>7</v>
      </c>
      <c r="D7600" t="s">
        <v>18</v>
      </c>
      <c r="E7600" t="s">
        <v>15</v>
      </c>
      <c r="F7600" t="s">
        <v>10</v>
      </c>
      <c r="G7600">
        <v>1089</v>
      </c>
      <c r="H7600" t="str">
        <f t="shared" si="118"/>
        <v>Yuksek yas</v>
      </c>
    </row>
    <row r="7601" spans="1:8" x14ac:dyDescent="0.3">
      <c r="A7601">
        <v>207599</v>
      </c>
      <c r="B7601">
        <v>20</v>
      </c>
      <c r="C7601" t="s">
        <v>13</v>
      </c>
      <c r="D7601" t="s">
        <v>8</v>
      </c>
      <c r="E7601" t="s">
        <v>12</v>
      </c>
      <c r="F7601" t="s">
        <v>10</v>
      </c>
      <c r="G7601">
        <v>1812</v>
      </c>
      <c r="H7601" t="str">
        <f t="shared" si="118"/>
        <v>Kicik yas</v>
      </c>
    </row>
    <row r="7602" spans="1:8" x14ac:dyDescent="0.3">
      <c r="A7602">
        <v>207600</v>
      </c>
      <c r="B7602">
        <v>26</v>
      </c>
      <c r="C7602" t="s">
        <v>13</v>
      </c>
      <c r="D7602" t="s">
        <v>8</v>
      </c>
      <c r="E7602" t="s">
        <v>19</v>
      </c>
      <c r="F7602" t="s">
        <v>10</v>
      </c>
      <c r="G7602">
        <v>1455</v>
      </c>
      <c r="H7602" t="str">
        <f t="shared" si="118"/>
        <v>Kicik yas</v>
      </c>
    </row>
    <row r="7603" spans="1:8" x14ac:dyDescent="0.3">
      <c r="A7603">
        <v>207601</v>
      </c>
      <c r="B7603">
        <v>0</v>
      </c>
      <c r="C7603" t="s">
        <v>13</v>
      </c>
      <c r="D7603" t="s">
        <v>14</v>
      </c>
      <c r="E7603" t="s">
        <v>9</v>
      </c>
      <c r="F7603" t="s">
        <v>10</v>
      </c>
      <c r="G7603">
        <v>1223</v>
      </c>
      <c r="H7603" t="str">
        <f t="shared" si="118"/>
        <v>Bilinmir</v>
      </c>
    </row>
    <row r="7604" spans="1:8" x14ac:dyDescent="0.3">
      <c r="A7604">
        <v>207602</v>
      </c>
      <c r="B7604">
        <v>29</v>
      </c>
      <c r="C7604" t="s">
        <v>13</v>
      </c>
      <c r="D7604" t="s">
        <v>14</v>
      </c>
      <c r="E7604" t="s">
        <v>15</v>
      </c>
      <c r="F7604" t="s">
        <v>10</v>
      </c>
      <c r="G7604">
        <v>1735</v>
      </c>
      <c r="H7604" t="str">
        <f t="shared" si="118"/>
        <v>Kicik yas</v>
      </c>
    </row>
    <row r="7605" spans="1:8" x14ac:dyDescent="0.3">
      <c r="A7605">
        <v>207603</v>
      </c>
      <c r="B7605">
        <v>40</v>
      </c>
      <c r="C7605" t="s">
        <v>16</v>
      </c>
      <c r="D7605" t="s">
        <v>14</v>
      </c>
      <c r="E7605" t="s">
        <v>12</v>
      </c>
      <c r="F7605" t="s">
        <v>10</v>
      </c>
      <c r="G7605">
        <v>1256</v>
      </c>
      <c r="H7605" t="str">
        <f t="shared" si="118"/>
        <v>Orta yas</v>
      </c>
    </row>
    <row r="7606" spans="1:8" x14ac:dyDescent="0.3">
      <c r="A7606">
        <v>207604</v>
      </c>
      <c r="B7606">
        <v>31</v>
      </c>
      <c r="C7606" t="s">
        <v>16</v>
      </c>
      <c r="D7606" t="s">
        <v>17</v>
      </c>
      <c r="E7606" t="s">
        <v>19</v>
      </c>
      <c r="F7606" t="s">
        <v>10</v>
      </c>
      <c r="G7606">
        <v>1514</v>
      </c>
      <c r="H7606" t="str">
        <f t="shared" si="118"/>
        <v>Kicik yas</v>
      </c>
    </row>
    <row r="7607" spans="1:8" x14ac:dyDescent="0.3">
      <c r="A7607">
        <v>207605</v>
      </c>
      <c r="B7607">
        <v>50</v>
      </c>
      <c r="C7607" t="s">
        <v>16</v>
      </c>
      <c r="D7607" t="s">
        <v>20</v>
      </c>
      <c r="E7607" t="s">
        <v>15</v>
      </c>
      <c r="F7607" t="s">
        <v>10</v>
      </c>
      <c r="G7607">
        <v>1832</v>
      </c>
      <c r="H7607" t="str">
        <f t="shared" si="118"/>
        <v>Yuksek yas</v>
      </c>
    </row>
    <row r="7608" spans="1:8" x14ac:dyDescent="0.3">
      <c r="A7608">
        <v>207606</v>
      </c>
      <c r="B7608">
        <v>35</v>
      </c>
      <c r="C7608" t="s">
        <v>16</v>
      </c>
      <c r="D7608" t="s">
        <v>20</v>
      </c>
      <c r="E7608" t="s">
        <v>15</v>
      </c>
      <c r="F7608" t="s">
        <v>10</v>
      </c>
      <c r="G7608">
        <v>1782</v>
      </c>
      <c r="H7608" t="str">
        <f t="shared" si="118"/>
        <v>Orta yas</v>
      </c>
    </row>
    <row r="7609" spans="1:8" x14ac:dyDescent="0.3">
      <c r="A7609">
        <v>207607</v>
      </c>
      <c r="B7609">
        <v>66</v>
      </c>
      <c r="C7609" t="s">
        <v>7</v>
      </c>
      <c r="D7609" t="s">
        <v>21</v>
      </c>
      <c r="E7609" t="s">
        <v>9</v>
      </c>
      <c r="F7609" t="s">
        <v>10</v>
      </c>
      <c r="G7609">
        <v>1817</v>
      </c>
      <c r="H7609" t="str">
        <f t="shared" si="118"/>
        <v>Yuksek yas</v>
      </c>
    </row>
    <row r="7610" spans="1:8" x14ac:dyDescent="0.3">
      <c r="A7610">
        <v>207608</v>
      </c>
      <c r="B7610">
        <v>76</v>
      </c>
      <c r="C7610" t="s">
        <v>13</v>
      </c>
      <c r="D7610" t="s">
        <v>21</v>
      </c>
      <c r="E7610" t="s">
        <v>9</v>
      </c>
      <c r="F7610" t="s">
        <v>10</v>
      </c>
      <c r="G7610">
        <v>1147</v>
      </c>
      <c r="H7610" t="str">
        <f t="shared" si="118"/>
        <v>Yuksek yas</v>
      </c>
    </row>
    <row r="7611" spans="1:8" x14ac:dyDescent="0.3">
      <c r="A7611">
        <v>207609</v>
      </c>
      <c r="B7611">
        <v>58</v>
      </c>
      <c r="C7611" t="s">
        <v>16</v>
      </c>
      <c r="D7611" t="s">
        <v>8</v>
      </c>
      <c r="E7611" t="s">
        <v>15</v>
      </c>
      <c r="F7611" t="s">
        <v>10</v>
      </c>
      <c r="G7611">
        <v>1386</v>
      </c>
      <c r="H7611" t="str">
        <f t="shared" si="118"/>
        <v>Yuksek yas</v>
      </c>
    </row>
    <row r="7612" spans="1:8" x14ac:dyDescent="0.3">
      <c r="A7612">
        <v>207610</v>
      </c>
      <c r="B7612">
        <v>26</v>
      </c>
      <c r="C7612" t="s">
        <v>11</v>
      </c>
      <c r="D7612" t="s">
        <v>20</v>
      </c>
      <c r="E7612" t="s">
        <v>15</v>
      </c>
      <c r="F7612" t="s">
        <v>10</v>
      </c>
      <c r="G7612">
        <v>1700</v>
      </c>
      <c r="H7612" t="str">
        <f t="shared" si="118"/>
        <v>Kicik yas</v>
      </c>
    </row>
    <row r="7613" spans="1:8" x14ac:dyDescent="0.3">
      <c r="A7613">
        <v>207611</v>
      </c>
      <c r="B7613">
        <v>40</v>
      </c>
      <c r="C7613" t="s">
        <v>7</v>
      </c>
      <c r="D7613" t="s">
        <v>20</v>
      </c>
      <c r="E7613" t="s">
        <v>12</v>
      </c>
      <c r="F7613" t="s">
        <v>10</v>
      </c>
      <c r="G7613">
        <v>1910</v>
      </c>
      <c r="H7613" t="str">
        <f t="shared" si="118"/>
        <v>Orta yas</v>
      </c>
    </row>
    <row r="7614" spans="1:8" x14ac:dyDescent="0.3">
      <c r="A7614">
        <v>207612</v>
      </c>
      <c r="B7614">
        <v>27</v>
      </c>
      <c r="C7614" t="s">
        <v>13</v>
      </c>
      <c r="D7614" t="s">
        <v>17</v>
      </c>
      <c r="E7614" t="s">
        <v>15</v>
      </c>
      <c r="F7614" t="s">
        <v>10</v>
      </c>
      <c r="G7614">
        <v>1698</v>
      </c>
      <c r="H7614" t="str">
        <f t="shared" si="118"/>
        <v>Kicik yas</v>
      </c>
    </row>
    <row r="7615" spans="1:8" x14ac:dyDescent="0.3">
      <c r="A7615">
        <v>207613</v>
      </c>
      <c r="B7615">
        <v>36</v>
      </c>
      <c r="C7615" t="s">
        <v>13</v>
      </c>
      <c r="D7615" t="s">
        <v>8</v>
      </c>
      <c r="E7615" t="s">
        <v>12</v>
      </c>
      <c r="F7615" t="s">
        <v>10</v>
      </c>
      <c r="G7615">
        <v>1437</v>
      </c>
      <c r="H7615" t="str">
        <f t="shared" si="118"/>
        <v>Orta yas</v>
      </c>
    </row>
    <row r="7616" spans="1:8" x14ac:dyDescent="0.3">
      <c r="A7616">
        <v>207614</v>
      </c>
      <c r="B7616">
        <v>78</v>
      </c>
      <c r="C7616" t="s">
        <v>16</v>
      </c>
      <c r="D7616" t="s">
        <v>21</v>
      </c>
      <c r="E7616" t="s">
        <v>9</v>
      </c>
      <c r="F7616" t="s">
        <v>10</v>
      </c>
      <c r="G7616">
        <v>1699</v>
      </c>
      <c r="H7616" t="str">
        <f t="shared" si="118"/>
        <v>Yuksek yas</v>
      </c>
    </row>
    <row r="7617" spans="1:8" x14ac:dyDescent="0.3">
      <c r="A7617">
        <v>207615</v>
      </c>
      <c r="B7617">
        <v>64</v>
      </c>
      <c r="C7617" t="s">
        <v>16</v>
      </c>
      <c r="D7617" t="s">
        <v>17</v>
      </c>
      <c r="E7617" t="s">
        <v>19</v>
      </c>
      <c r="F7617" t="s">
        <v>10</v>
      </c>
      <c r="G7617">
        <v>1635</v>
      </c>
      <c r="H7617" t="str">
        <f t="shared" si="118"/>
        <v>Yuksek yas</v>
      </c>
    </row>
    <row r="7618" spans="1:8" x14ac:dyDescent="0.3">
      <c r="A7618">
        <v>207616</v>
      </c>
      <c r="B7618">
        <v>22</v>
      </c>
      <c r="C7618" t="s">
        <v>7</v>
      </c>
      <c r="D7618" t="s">
        <v>14</v>
      </c>
      <c r="E7618" t="s">
        <v>9</v>
      </c>
      <c r="F7618" t="s">
        <v>10</v>
      </c>
      <c r="G7618">
        <v>1036</v>
      </c>
      <c r="H7618" t="str">
        <f t="shared" ref="H7618:H7681" si="119">IF(B7618=0, "Bilinmir",
    IF(AND(B7618&gt;0, B7618&lt;35), "Kicik yas",
        IF(AND(B7618&gt;=35, B7618&lt;50), "Orta yas",
            "Yuksek yas"
        )
    )
)</f>
        <v>Kicik yas</v>
      </c>
    </row>
    <row r="7619" spans="1:8" x14ac:dyDescent="0.3">
      <c r="A7619">
        <v>207617</v>
      </c>
      <c r="B7619">
        <v>64</v>
      </c>
      <c r="C7619" t="s">
        <v>11</v>
      </c>
      <c r="D7619" t="s">
        <v>21</v>
      </c>
      <c r="E7619" t="s">
        <v>19</v>
      </c>
      <c r="F7619" t="s">
        <v>10</v>
      </c>
      <c r="G7619">
        <v>1660</v>
      </c>
      <c r="H7619" t="str">
        <f t="shared" si="119"/>
        <v>Yuksek yas</v>
      </c>
    </row>
    <row r="7620" spans="1:8" x14ac:dyDescent="0.3">
      <c r="A7620">
        <v>207618</v>
      </c>
      <c r="B7620">
        <v>69</v>
      </c>
      <c r="C7620" t="s">
        <v>16</v>
      </c>
      <c r="D7620" t="s">
        <v>8</v>
      </c>
      <c r="E7620" t="s">
        <v>15</v>
      </c>
      <c r="F7620" t="s">
        <v>10</v>
      </c>
      <c r="G7620">
        <v>1105</v>
      </c>
      <c r="H7620" t="str">
        <f t="shared" si="119"/>
        <v>Yuksek yas</v>
      </c>
    </row>
    <row r="7621" spans="1:8" x14ac:dyDescent="0.3">
      <c r="A7621">
        <v>207619</v>
      </c>
      <c r="B7621">
        <v>40</v>
      </c>
      <c r="C7621" t="s">
        <v>16</v>
      </c>
      <c r="D7621" t="s">
        <v>21</v>
      </c>
      <c r="E7621" t="s">
        <v>9</v>
      </c>
      <c r="F7621" t="s">
        <v>10</v>
      </c>
      <c r="G7621">
        <v>1614</v>
      </c>
      <c r="H7621" t="str">
        <f t="shared" si="119"/>
        <v>Orta yas</v>
      </c>
    </row>
    <row r="7622" spans="1:8" x14ac:dyDescent="0.3">
      <c r="A7622">
        <v>207620</v>
      </c>
      <c r="B7622">
        <v>47</v>
      </c>
      <c r="C7622" t="s">
        <v>16</v>
      </c>
      <c r="D7622" t="s">
        <v>17</v>
      </c>
      <c r="E7622" t="s">
        <v>9</v>
      </c>
      <c r="F7622" t="s">
        <v>10</v>
      </c>
      <c r="G7622">
        <v>1918</v>
      </c>
      <c r="H7622" t="str">
        <f t="shared" si="119"/>
        <v>Orta yas</v>
      </c>
    </row>
    <row r="7623" spans="1:8" x14ac:dyDescent="0.3">
      <c r="A7623">
        <v>207621</v>
      </c>
      <c r="B7623">
        <v>42</v>
      </c>
      <c r="C7623" t="s">
        <v>7</v>
      </c>
      <c r="D7623" t="s">
        <v>14</v>
      </c>
      <c r="E7623" t="s">
        <v>15</v>
      </c>
      <c r="F7623" t="s">
        <v>10</v>
      </c>
      <c r="G7623">
        <v>1888</v>
      </c>
      <c r="H7623" t="str">
        <f t="shared" si="119"/>
        <v>Orta yas</v>
      </c>
    </row>
    <row r="7624" spans="1:8" x14ac:dyDescent="0.3">
      <c r="A7624">
        <v>207622</v>
      </c>
      <c r="B7624">
        <v>45</v>
      </c>
      <c r="C7624" t="s">
        <v>13</v>
      </c>
      <c r="D7624" t="s">
        <v>21</v>
      </c>
      <c r="E7624" t="s">
        <v>9</v>
      </c>
      <c r="F7624" t="s">
        <v>10</v>
      </c>
      <c r="G7624">
        <v>1231</v>
      </c>
      <c r="H7624" t="str">
        <f t="shared" si="119"/>
        <v>Orta yas</v>
      </c>
    </row>
    <row r="7625" spans="1:8" x14ac:dyDescent="0.3">
      <c r="A7625">
        <v>207623</v>
      </c>
      <c r="B7625">
        <v>51</v>
      </c>
      <c r="C7625" t="s">
        <v>16</v>
      </c>
      <c r="D7625" t="s">
        <v>8</v>
      </c>
      <c r="E7625" t="s">
        <v>9</v>
      </c>
      <c r="F7625" t="s">
        <v>10</v>
      </c>
      <c r="G7625">
        <v>1866</v>
      </c>
      <c r="H7625" t="str">
        <f t="shared" si="119"/>
        <v>Yuksek yas</v>
      </c>
    </row>
    <row r="7626" spans="1:8" x14ac:dyDescent="0.3">
      <c r="A7626">
        <v>207624</v>
      </c>
      <c r="B7626">
        <v>62</v>
      </c>
      <c r="C7626" t="s">
        <v>13</v>
      </c>
      <c r="D7626" t="s">
        <v>20</v>
      </c>
      <c r="E7626" t="s">
        <v>19</v>
      </c>
      <c r="F7626" t="s">
        <v>10</v>
      </c>
      <c r="G7626">
        <v>1145</v>
      </c>
      <c r="H7626" t="str">
        <f t="shared" si="119"/>
        <v>Yuksek yas</v>
      </c>
    </row>
    <row r="7627" spans="1:8" x14ac:dyDescent="0.3">
      <c r="A7627">
        <v>207625</v>
      </c>
      <c r="B7627">
        <v>73</v>
      </c>
      <c r="C7627" t="s">
        <v>7</v>
      </c>
      <c r="D7627" t="s">
        <v>18</v>
      </c>
      <c r="E7627" t="s">
        <v>12</v>
      </c>
      <c r="F7627" t="s">
        <v>10</v>
      </c>
      <c r="G7627">
        <v>1016</v>
      </c>
      <c r="H7627" t="str">
        <f t="shared" si="119"/>
        <v>Yuksek yas</v>
      </c>
    </row>
    <row r="7628" spans="1:8" x14ac:dyDescent="0.3">
      <c r="A7628">
        <v>207626</v>
      </c>
      <c r="B7628">
        <v>65</v>
      </c>
      <c r="C7628" t="s">
        <v>13</v>
      </c>
      <c r="D7628" t="s">
        <v>8</v>
      </c>
      <c r="E7628" t="s">
        <v>12</v>
      </c>
      <c r="F7628" t="s">
        <v>10</v>
      </c>
      <c r="G7628">
        <v>1158</v>
      </c>
      <c r="H7628" t="str">
        <f t="shared" si="119"/>
        <v>Yuksek yas</v>
      </c>
    </row>
    <row r="7629" spans="1:8" x14ac:dyDescent="0.3">
      <c r="A7629">
        <v>207627</v>
      </c>
      <c r="B7629">
        <v>64</v>
      </c>
      <c r="C7629" t="s">
        <v>16</v>
      </c>
      <c r="D7629" t="s">
        <v>20</v>
      </c>
      <c r="E7629" t="s">
        <v>12</v>
      </c>
      <c r="F7629" t="s">
        <v>10</v>
      </c>
      <c r="G7629">
        <v>1959</v>
      </c>
      <c r="H7629" t="str">
        <f t="shared" si="119"/>
        <v>Yuksek yas</v>
      </c>
    </row>
    <row r="7630" spans="1:8" x14ac:dyDescent="0.3">
      <c r="A7630">
        <v>207628</v>
      </c>
      <c r="B7630">
        <v>42</v>
      </c>
      <c r="C7630" t="s">
        <v>13</v>
      </c>
      <c r="D7630" t="s">
        <v>17</v>
      </c>
      <c r="E7630" t="s">
        <v>9</v>
      </c>
      <c r="F7630" t="s">
        <v>10</v>
      </c>
      <c r="G7630">
        <v>1815</v>
      </c>
      <c r="H7630" t="str">
        <f t="shared" si="119"/>
        <v>Orta yas</v>
      </c>
    </row>
    <row r="7631" spans="1:8" x14ac:dyDescent="0.3">
      <c r="A7631">
        <v>207629</v>
      </c>
      <c r="B7631">
        <v>27</v>
      </c>
      <c r="C7631" t="s">
        <v>13</v>
      </c>
      <c r="D7631" t="s">
        <v>8</v>
      </c>
      <c r="E7631" t="s">
        <v>12</v>
      </c>
      <c r="F7631" t="s">
        <v>10</v>
      </c>
      <c r="G7631">
        <v>1281</v>
      </c>
      <c r="H7631" t="str">
        <f t="shared" si="119"/>
        <v>Kicik yas</v>
      </c>
    </row>
    <row r="7632" spans="1:8" x14ac:dyDescent="0.3">
      <c r="A7632">
        <v>207630</v>
      </c>
      <c r="B7632">
        <v>31</v>
      </c>
      <c r="C7632" t="s">
        <v>7</v>
      </c>
      <c r="D7632" t="s">
        <v>14</v>
      </c>
      <c r="E7632" t="s">
        <v>12</v>
      </c>
      <c r="F7632" t="s">
        <v>10</v>
      </c>
      <c r="G7632">
        <v>1277</v>
      </c>
      <c r="H7632" t="str">
        <f t="shared" si="119"/>
        <v>Kicik yas</v>
      </c>
    </row>
    <row r="7633" spans="1:8" x14ac:dyDescent="0.3">
      <c r="A7633">
        <v>207631</v>
      </c>
      <c r="B7633">
        <v>59</v>
      </c>
      <c r="C7633" t="s">
        <v>7</v>
      </c>
      <c r="D7633" t="s">
        <v>17</v>
      </c>
      <c r="E7633" t="s">
        <v>15</v>
      </c>
      <c r="F7633" t="s">
        <v>10</v>
      </c>
      <c r="G7633">
        <v>1124</v>
      </c>
      <c r="H7633" t="str">
        <f t="shared" si="119"/>
        <v>Yuksek yas</v>
      </c>
    </row>
    <row r="7634" spans="1:8" x14ac:dyDescent="0.3">
      <c r="A7634">
        <v>207632</v>
      </c>
      <c r="B7634">
        <v>74</v>
      </c>
      <c r="C7634" t="s">
        <v>13</v>
      </c>
      <c r="D7634" t="s">
        <v>14</v>
      </c>
      <c r="E7634" t="s">
        <v>12</v>
      </c>
      <c r="F7634" t="s">
        <v>10</v>
      </c>
      <c r="G7634">
        <v>1684</v>
      </c>
      <c r="H7634" t="str">
        <f t="shared" si="119"/>
        <v>Yuksek yas</v>
      </c>
    </row>
    <row r="7635" spans="1:8" x14ac:dyDescent="0.3">
      <c r="A7635">
        <v>207633</v>
      </c>
      <c r="B7635">
        <v>63</v>
      </c>
      <c r="C7635" t="s">
        <v>13</v>
      </c>
      <c r="D7635" t="s">
        <v>21</v>
      </c>
      <c r="E7635" t="s">
        <v>19</v>
      </c>
      <c r="F7635" t="s">
        <v>10</v>
      </c>
      <c r="G7635">
        <v>1419</v>
      </c>
      <c r="H7635" t="str">
        <f t="shared" si="119"/>
        <v>Yuksek yas</v>
      </c>
    </row>
    <row r="7636" spans="1:8" x14ac:dyDescent="0.3">
      <c r="A7636">
        <v>207634</v>
      </c>
      <c r="B7636">
        <v>75</v>
      </c>
      <c r="C7636" t="s">
        <v>13</v>
      </c>
      <c r="D7636" t="s">
        <v>17</v>
      </c>
      <c r="E7636" t="s">
        <v>15</v>
      </c>
      <c r="F7636" t="s">
        <v>10</v>
      </c>
      <c r="G7636">
        <v>1319</v>
      </c>
      <c r="H7636" t="str">
        <f t="shared" si="119"/>
        <v>Yuksek yas</v>
      </c>
    </row>
    <row r="7637" spans="1:8" x14ac:dyDescent="0.3">
      <c r="A7637">
        <v>207635</v>
      </c>
      <c r="B7637">
        <v>47</v>
      </c>
      <c r="C7637" t="s">
        <v>7</v>
      </c>
      <c r="D7637" t="s">
        <v>18</v>
      </c>
      <c r="E7637" t="s">
        <v>15</v>
      </c>
      <c r="F7637" t="s">
        <v>10</v>
      </c>
      <c r="G7637">
        <v>1674</v>
      </c>
      <c r="H7637" t="str">
        <f t="shared" si="119"/>
        <v>Orta yas</v>
      </c>
    </row>
    <row r="7638" spans="1:8" x14ac:dyDescent="0.3">
      <c r="A7638">
        <v>207636</v>
      </c>
      <c r="B7638">
        <v>72</v>
      </c>
      <c r="C7638" t="s">
        <v>7</v>
      </c>
      <c r="D7638" t="s">
        <v>18</v>
      </c>
      <c r="E7638" t="s">
        <v>12</v>
      </c>
      <c r="F7638" t="s">
        <v>10</v>
      </c>
      <c r="G7638">
        <v>1714</v>
      </c>
      <c r="H7638" t="str">
        <f t="shared" si="119"/>
        <v>Yuksek yas</v>
      </c>
    </row>
    <row r="7639" spans="1:8" x14ac:dyDescent="0.3">
      <c r="A7639">
        <v>207637</v>
      </c>
      <c r="B7639">
        <v>58</v>
      </c>
      <c r="C7639" t="s">
        <v>11</v>
      </c>
      <c r="D7639" t="s">
        <v>21</v>
      </c>
      <c r="E7639" t="s">
        <v>15</v>
      </c>
      <c r="F7639" t="s">
        <v>10</v>
      </c>
      <c r="G7639">
        <v>1986</v>
      </c>
      <c r="H7639" t="str">
        <f t="shared" si="119"/>
        <v>Yuksek yas</v>
      </c>
    </row>
    <row r="7640" spans="1:8" x14ac:dyDescent="0.3">
      <c r="A7640">
        <v>207638</v>
      </c>
      <c r="B7640">
        <v>42</v>
      </c>
      <c r="C7640" t="s">
        <v>7</v>
      </c>
      <c r="D7640" t="s">
        <v>17</v>
      </c>
      <c r="E7640" t="s">
        <v>9</v>
      </c>
      <c r="F7640" t="s">
        <v>10</v>
      </c>
      <c r="G7640">
        <v>1481</v>
      </c>
      <c r="H7640" t="str">
        <f t="shared" si="119"/>
        <v>Orta yas</v>
      </c>
    </row>
    <row r="7641" spans="1:8" x14ac:dyDescent="0.3">
      <c r="A7641">
        <v>207639</v>
      </c>
      <c r="B7641">
        <v>31</v>
      </c>
      <c r="C7641" t="s">
        <v>16</v>
      </c>
      <c r="D7641" t="s">
        <v>17</v>
      </c>
      <c r="E7641" t="s">
        <v>15</v>
      </c>
      <c r="F7641" t="s">
        <v>10</v>
      </c>
      <c r="G7641">
        <v>1849</v>
      </c>
      <c r="H7641" t="str">
        <f t="shared" si="119"/>
        <v>Kicik yas</v>
      </c>
    </row>
    <row r="7642" spans="1:8" x14ac:dyDescent="0.3">
      <c r="A7642">
        <v>207640</v>
      </c>
      <c r="B7642">
        <v>52</v>
      </c>
      <c r="C7642" t="s">
        <v>7</v>
      </c>
      <c r="D7642" t="s">
        <v>17</v>
      </c>
      <c r="E7642" t="s">
        <v>9</v>
      </c>
      <c r="F7642" t="s">
        <v>10</v>
      </c>
      <c r="G7642">
        <v>1666</v>
      </c>
      <c r="H7642" t="str">
        <f t="shared" si="119"/>
        <v>Yuksek yas</v>
      </c>
    </row>
    <row r="7643" spans="1:8" x14ac:dyDescent="0.3">
      <c r="A7643">
        <v>207641</v>
      </c>
      <c r="B7643">
        <v>69</v>
      </c>
      <c r="C7643" t="s">
        <v>7</v>
      </c>
      <c r="D7643" t="s">
        <v>21</v>
      </c>
      <c r="E7643" t="s">
        <v>15</v>
      </c>
      <c r="F7643" t="s">
        <v>10</v>
      </c>
      <c r="G7643">
        <v>1323</v>
      </c>
      <c r="H7643" t="str">
        <f t="shared" si="119"/>
        <v>Yuksek yas</v>
      </c>
    </row>
    <row r="7644" spans="1:8" x14ac:dyDescent="0.3">
      <c r="A7644">
        <v>207642</v>
      </c>
      <c r="B7644">
        <v>65</v>
      </c>
      <c r="C7644" t="s">
        <v>7</v>
      </c>
      <c r="D7644" t="s">
        <v>21</v>
      </c>
      <c r="E7644" t="s">
        <v>12</v>
      </c>
      <c r="F7644" t="s">
        <v>10</v>
      </c>
      <c r="G7644">
        <v>1912</v>
      </c>
      <c r="H7644" t="str">
        <f t="shared" si="119"/>
        <v>Yuksek yas</v>
      </c>
    </row>
    <row r="7645" spans="1:8" x14ac:dyDescent="0.3">
      <c r="A7645">
        <v>207643</v>
      </c>
      <c r="B7645">
        <v>51</v>
      </c>
      <c r="C7645" t="s">
        <v>16</v>
      </c>
      <c r="D7645" t="s">
        <v>21</v>
      </c>
      <c r="E7645" t="s">
        <v>19</v>
      </c>
      <c r="F7645" t="s">
        <v>10</v>
      </c>
      <c r="G7645">
        <v>1965</v>
      </c>
      <c r="H7645" t="str">
        <f t="shared" si="119"/>
        <v>Yuksek yas</v>
      </c>
    </row>
    <row r="7646" spans="1:8" x14ac:dyDescent="0.3">
      <c r="A7646">
        <v>207644</v>
      </c>
      <c r="B7646">
        <v>27</v>
      </c>
      <c r="C7646" t="s">
        <v>16</v>
      </c>
      <c r="D7646" t="s">
        <v>14</v>
      </c>
      <c r="E7646" t="s">
        <v>9</v>
      </c>
      <c r="F7646" t="s">
        <v>10</v>
      </c>
      <c r="G7646">
        <v>1394</v>
      </c>
      <c r="H7646" t="str">
        <f t="shared" si="119"/>
        <v>Kicik yas</v>
      </c>
    </row>
    <row r="7647" spans="1:8" x14ac:dyDescent="0.3">
      <c r="A7647">
        <v>207645</v>
      </c>
      <c r="B7647">
        <v>52</v>
      </c>
      <c r="C7647" t="s">
        <v>16</v>
      </c>
      <c r="D7647" t="s">
        <v>20</v>
      </c>
      <c r="E7647" t="s">
        <v>19</v>
      </c>
      <c r="F7647" t="s">
        <v>10</v>
      </c>
      <c r="G7647">
        <v>1772</v>
      </c>
      <c r="H7647" t="str">
        <f t="shared" si="119"/>
        <v>Yuksek yas</v>
      </c>
    </row>
    <row r="7648" spans="1:8" x14ac:dyDescent="0.3">
      <c r="A7648">
        <v>207646</v>
      </c>
      <c r="B7648">
        <v>28</v>
      </c>
      <c r="C7648" t="s">
        <v>13</v>
      </c>
      <c r="D7648" t="s">
        <v>18</v>
      </c>
      <c r="E7648" t="s">
        <v>12</v>
      </c>
      <c r="F7648" t="s">
        <v>10</v>
      </c>
      <c r="G7648">
        <v>1185</v>
      </c>
      <c r="H7648" t="str">
        <f t="shared" si="119"/>
        <v>Kicik yas</v>
      </c>
    </row>
    <row r="7649" spans="1:8" x14ac:dyDescent="0.3">
      <c r="A7649">
        <v>207647</v>
      </c>
      <c r="B7649">
        <v>28</v>
      </c>
      <c r="C7649" t="s">
        <v>13</v>
      </c>
      <c r="D7649" t="s">
        <v>14</v>
      </c>
      <c r="E7649" t="s">
        <v>15</v>
      </c>
      <c r="F7649" t="s">
        <v>10</v>
      </c>
      <c r="G7649">
        <v>1888</v>
      </c>
      <c r="H7649" t="str">
        <f t="shared" si="119"/>
        <v>Kicik yas</v>
      </c>
    </row>
    <row r="7650" spans="1:8" x14ac:dyDescent="0.3">
      <c r="A7650">
        <v>207648</v>
      </c>
      <c r="B7650">
        <v>38</v>
      </c>
      <c r="C7650" t="s">
        <v>16</v>
      </c>
      <c r="D7650" t="s">
        <v>17</v>
      </c>
      <c r="E7650" t="s">
        <v>15</v>
      </c>
      <c r="F7650" t="s">
        <v>10</v>
      </c>
      <c r="G7650">
        <v>1465</v>
      </c>
      <c r="H7650" t="str">
        <f t="shared" si="119"/>
        <v>Orta yas</v>
      </c>
    </row>
    <row r="7651" spans="1:8" x14ac:dyDescent="0.3">
      <c r="A7651">
        <v>207649</v>
      </c>
      <c r="B7651">
        <v>38</v>
      </c>
      <c r="C7651" t="s">
        <v>13</v>
      </c>
      <c r="D7651" t="s">
        <v>21</v>
      </c>
      <c r="E7651" t="s">
        <v>9</v>
      </c>
      <c r="F7651" t="s">
        <v>10</v>
      </c>
      <c r="G7651">
        <v>1056</v>
      </c>
      <c r="H7651" t="str">
        <f t="shared" si="119"/>
        <v>Orta yas</v>
      </c>
    </row>
    <row r="7652" spans="1:8" x14ac:dyDescent="0.3">
      <c r="A7652">
        <v>207650</v>
      </c>
      <c r="B7652">
        <v>39</v>
      </c>
      <c r="C7652" t="s">
        <v>13</v>
      </c>
      <c r="D7652" t="s">
        <v>21</v>
      </c>
      <c r="E7652" t="s">
        <v>15</v>
      </c>
      <c r="F7652" t="s">
        <v>10</v>
      </c>
      <c r="G7652">
        <v>1728</v>
      </c>
      <c r="H7652" t="str">
        <f t="shared" si="119"/>
        <v>Orta yas</v>
      </c>
    </row>
    <row r="7653" spans="1:8" x14ac:dyDescent="0.3">
      <c r="A7653">
        <v>207651</v>
      </c>
      <c r="B7653">
        <v>0</v>
      </c>
      <c r="C7653" t="s">
        <v>11</v>
      </c>
      <c r="D7653" t="s">
        <v>18</v>
      </c>
      <c r="E7653" t="s">
        <v>12</v>
      </c>
      <c r="F7653" t="s">
        <v>10</v>
      </c>
      <c r="G7653">
        <v>1457</v>
      </c>
      <c r="H7653" t="str">
        <f t="shared" si="119"/>
        <v>Bilinmir</v>
      </c>
    </row>
    <row r="7654" spans="1:8" x14ac:dyDescent="0.3">
      <c r="A7654">
        <v>207652</v>
      </c>
      <c r="B7654">
        <v>24</v>
      </c>
      <c r="C7654" t="s">
        <v>16</v>
      </c>
      <c r="D7654" t="s">
        <v>14</v>
      </c>
      <c r="E7654" t="s">
        <v>12</v>
      </c>
      <c r="F7654" t="s">
        <v>10</v>
      </c>
      <c r="G7654">
        <v>1207</v>
      </c>
      <c r="H7654" t="str">
        <f t="shared" si="119"/>
        <v>Kicik yas</v>
      </c>
    </row>
    <row r="7655" spans="1:8" x14ac:dyDescent="0.3">
      <c r="A7655">
        <v>207653</v>
      </c>
      <c r="B7655">
        <v>72</v>
      </c>
      <c r="C7655" t="s">
        <v>7</v>
      </c>
      <c r="D7655" t="s">
        <v>8</v>
      </c>
      <c r="E7655" t="s">
        <v>19</v>
      </c>
      <c r="F7655" t="s">
        <v>10</v>
      </c>
      <c r="G7655">
        <v>1713</v>
      </c>
      <c r="H7655" t="str">
        <f t="shared" si="119"/>
        <v>Yuksek yas</v>
      </c>
    </row>
    <row r="7656" spans="1:8" x14ac:dyDescent="0.3">
      <c r="A7656">
        <v>207654</v>
      </c>
      <c r="B7656">
        <v>34</v>
      </c>
      <c r="C7656" t="s">
        <v>16</v>
      </c>
      <c r="D7656" t="s">
        <v>20</v>
      </c>
      <c r="E7656" t="s">
        <v>15</v>
      </c>
      <c r="F7656" t="s">
        <v>10</v>
      </c>
      <c r="G7656">
        <v>1073</v>
      </c>
      <c r="H7656" t="str">
        <f t="shared" si="119"/>
        <v>Kicik yas</v>
      </c>
    </row>
    <row r="7657" spans="1:8" x14ac:dyDescent="0.3">
      <c r="A7657">
        <v>207655</v>
      </c>
      <c r="B7657">
        <v>79</v>
      </c>
      <c r="C7657" t="s">
        <v>16</v>
      </c>
      <c r="D7657" t="s">
        <v>18</v>
      </c>
      <c r="E7657" t="s">
        <v>15</v>
      </c>
      <c r="F7657" t="s">
        <v>10</v>
      </c>
      <c r="G7657">
        <v>1483</v>
      </c>
      <c r="H7657" t="str">
        <f t="shared" si="119"/>
        <v>Yuksek yas</v>
      </c>
    </row>
    <row r="7658" spans="1:8" x14ac:dyDescent="0.3">
      <c r="A7658">
        <v>207656</v>
      </c>
      <c r="B7658">
        <v>19</v>
      </c>
      <c r="C7658" t="s">
        <v>13</v>
      </c>
      <c r="D7658" t="s">
        <v>14</v>
      </c>
      <c r="E7658" t="s">
        <v>9</v>
      </c>
      <c r="F7658" t="s">
        <v>10</v>
      </c>
      <c r="G7658">
        <v>1084</v>
      </c>
      <c r="H7658" t="str">
        <f t="shared" si="119"/>
        <v>Kicik yas</v>
      </c>
    </row>
    <row r="7659" spans="1:8" x14ac:dyDescent="0.3">
      <c r="A7659">
        <v>207657</v>
      </c>
      <c r="B7659">
        <v>29</v>
      </c>
      <c r="C7659" t="s">
        <v>13</v>
      </c>
      <c r="D7659" t="s">
        <v>20</v>
      </c>
      <c r="E7659" t="s">
        <v>15</v>
      </c>
      <c r="F7659" t="s">
        <v>10</v>
      </c>
      <c r="G7659">
        <v>1631</v>
      </c>
      <c r="H7659" t="str">
        <f t="shared" si="119"/>
        <v>Kicik yas</v>
      </c>
    </row>
    <row r="7660" spans="1:8" x14ac:dyDescent="0.3">
      <c r="A7660">
        <v>207658</v>
      </c>
      <c r="B7660">
        <v>74</v>
      </c>
      <c r="C7660" t="s">
        <v>11</v>
      </c>
      <c r="D7660" t="s">
        <v>17</v>
      </c>
      <c r="E7660" t="s">
        <v>9</v>
      </c>
      <c r="F7660" t="s">
        <v>10</v>
      </c>
      <c r="G7660">
        <v>1013</v>
      </c>
      <c r="H7660" t="str">
        <f t="shared" si="119"/>
        <v>Yuksek yas</v>
      </c>
    </row>
    <row r="7661" spans="1:8" x14ac:dyDescent="0.3">
      <c r="A7661">
        <v>207659</v>
      </c>
      <c r="B7661">
        <v>59</v>
      </c>
      <c r="C7661" t="s">
        <v>7</v>
      </c>
      <c r="D7661" t="s">
        <v>20</v>
      </c>
      <c r="E7661" t="s">
        <v>9</v>
      </c>
      <c r="F7661" t="s">
        <v>10</v>
      </c>
      <c r="G7661">
        <v>1839</v>
      </c>
      <c r="H7661" t="str">
        <f t="shared" si="119"/>
        <v>Yuksek yas</v>
      </c>
    </row>
    <row r="7662" spans="1:8" x14ac:dyDescent="0.3">
      <c r="A7662">
        <v>207660</v>
      </c>
      <c r="B7662">
        <v>35</v>
      </c>
      <c r="C7662" t="s">
        <v>7</v>
      </c>
      <c r="D7662" t="s">
        <v>20</v>
      </c>
      <c r="E7662" t="s">
        <v>9</v>
      </c>
      <c r="F7662" t="s">
        <v>10</v>
      </c>
      <c r="G7662">
        <v>1640</v>
      </c>
      <c r="H7662" t="str">
        <f t="shared" si="119"/>
        <v>Orta yas</v>
      </c>
    </row>
    <row r="7663" spans="1:8" x14ac:dyDescent="0.3">
      <c r="A7663">
        <v>207661</v>
      </c>
      <c r="B7663">
        <v>71</v>
      </c>
      <c r="C7663" t="s">
        <v>11</v>
      </c>
      <c r="D7663" t="s">
        <v>20</v>
      </c>
      <c r="E7663" t="s">
        <v>9</v>
      </c>
      <c r="F7663" t="s">
        <v>10</v>
      </c>
      <c r="G7663">
        <v>1911</v>
      </c>
      <c r="H7663" t="str">
        <f t="shared" si="119"/>
        <v>Yuksek yas</v>
      </c>
    </row>
    <row r="7664" spans="1:8" x14ac:dyDescent="0.3">
      <c r="A7664">
        <v>207662</v>
      </c>
      <c r="B7664">
        <v>76</v>
      </c>
      <c r="C7664" t="s">
        <v>16</v>
      </c>
      <c r="D7664" t="s">
        <v>14</v>
      </c>
      <c r="E7664" t="s">
        <v>15</v>
      </c>
      <c r="F7664" t="s">
        <v>10</v>
      </c>
      <c r="G7664">
        <v>1793</v>
      </c>
      <c r="H7664" t="str">
        <f t="shared" si="119"/>
        <v>Yuksek yas</v>
      </c>
    </row>
    <row r="7665" spans="1:8" x14ac:dyDescent="0.3">
      <c r="A7665">
        <v>207663</v>
      </c>
      <c r="B7665">
        <v>28</v>
      </c>
      <c r="C7665" t="s">
        <v>7</v>
      </c>
      <c r="D7665" t="s">
        <v>20</v>
      </c>
      <c r="E7665" t="s">
        <v>15</v>
      </c>
      <c r="F7665" t="s">
        <v>10</v>
      </c>
      <c r="G7665">
        <v>1048</v>
      </c>
      <c r="H7665" t="str">
        <f t="shared" si="119"/>
        <v>Kicik yas</v>
      </c>
    </row>
    <row r="7666" spans="1:8" x14ac:dyDescent="0.3">
      <c r="A7666">
        <v>207664</v>
      </c>
      <c r="B7666">
        <v>33</v>
      </c>
      <c r="C7666" t="s">
        <v>16</v>
      </c>
      <c r="D7666" t="s">
        <v>18</v>
      </c>
      <c r="E7666" t="s">
        <v>9</v>
      </c>
      <c r="F7666" t="s">
        <v>10</v>
      </c>
      <c r="G7666">
        <v>1425</v>
      </c>
      <c r="H7666" t="str">
        <f t="shared" si="119"/>
        <v>Kicik yas</v>
      </c>
    </row>
    <row r="7667" spans="1:8" x14ac:dyDescent="0.3">
      <c r="A7667">
        <v>207665</v>
      </c>
      <c r="B7667">
        <v>66</v>
      </c>
      <c r="C7667" t="s">
        <v>13</v>
      </c>
      <c r="D7667" t="s">
        <v>21</v>
      </c>
      <c r="E7667" t="s">
        <v>19</v>
      </c>
      <c r="F7667" t="s">
        <v>10</v>
      </c>
      <c r="G7667">
        <v>1965</v>
      </c>
      <c r="H7667" t="str">
        <f t="shared" si="119"/>
        <v>Yuksek yas</v>
      </c>
    </row>
    <row r="7668" spans="1:8" x14ac:dyDescent="0.3">
      <c r="A7668">
        <v>207666</v>
      </c>
      <c r="B7668">
        <v>68</v>
      </c>
      <c r="C7668" t="s">
        <v>7</v>
      </c>
      <c r="D7668" t="s">
        <v>21</v>
      </c>
      <c r="E7668" t="s">
        <v>12</v>
      </c>
      <c r="F7668" t="s">
        <v>10</v>
      </c>
      <c r="G7668">
        <v>1358</v>
      </c>
      <c r="H7668" t="str">
        <f t="shared" si="119"/>
        <v>Yuksek yas</v>
      </c>
    </row>
    <row r="7669" spans="1:8" x14ac:dyDescent="0.3">
      <c r="A7669">
        <v>207667</v>
      </c>
      <c r="B7669">
        <v>35</v>
      </c>
      <c r="C7669" t="s">
        <v>13</v>
      </c>
      <c r="D7669" t="s">
        <v>14</v>
      </c>
      <c r="E7669" t="s">
        <v>19</v>
      </c>
      <c r="F7669" t="s">
        <v>10</v>
      </c>
      <c r="G7669">
        <v>1241</v>
      </c>
      <c r="H7669" t="str">
        <f t="shared" si="119"/>
        <v>Orta yas</v>
      </c>
    </row>
    <row r="7670" spans="1:8" x14ac:dyDescent="0.3">
      <c r="A7670">
        <v>207668</v>
      </c>
      <c r="B7670">
        <v>52</v>
      </c>
      <c r="C7670" t="s">
        <v>13</v>
      </c>
      <c r="D7670" t="s">
        <v>8</v>
      </c>
      <c r="E7670" t="s">
        <v>9</v>
      </c>
      <c r="F7670" t="s">
        <v>10</v>
      </c>
      <c r="G7670">
        <v>1833</v>
      </c>
      <c r="H7670" t="str">
        <f t="shared" si="119"/>
        <v>Yuksek yas</v>
      </c>
    </row>
    <row r="7671" spans="1:8" x14ac:dyDescent="0.3">
      <c r="A7671">
        <v>207669</v>
      </c>
      <c r="B7671">
        <v>70</v>
      </c>
      <c r="C7671" t="s">
        <v>16</v>
      </c>
      <c r="D7671" t="s">
        <v>14</v>
      </c>
      <c r="E7671" t="s">
        <v>12</v>
      </c>
      <c r="F7671" t="s">
        <v>10</v>
      </c>
      <c r="G7671">
        <v>1052</v>
      </c>
      <c r="H7671" t="str">
        <f t="shared" si="119"/>
        <v>Yuksek yas</v>
      </c>
    </row>
    <row r="7672" spans="1:8" x14ac:dyDescent="0.3">
      <c r="A7672">
        <v>207670</v>
      </c>
      <c r="B7672">
        <v>76</v>
      </c>
      <c r="C7672" t="s">
        <v>7</v>
      </c>
      <c r="D7672" t="s">
        <v>18</v>
      </c>
      <c r="E7672" t="s">
        <v>9</v>
      </c>
      <c r="F7672" t="s">
        <v>10</v>
      </c>
      <c r="G7672">
        <v>1776</v>
      </c>
      <c r="H7672" t="str">
        <f t="shared" si="119"/>
        <v>Yuksek yas</v>
      </c>
    </row>
    <row r="7673" spans="1:8" x14ac:dyDescent="0.3">
      <c r="A7673">
        <v>207671</v>
      </c>
      <c r="B7673">
        <v>43</v>
      </c>
      <c r="C7673" t="s">
        <v>16</v>
      </c>
      <c r="D7673" t="s">
        <v>14</v>
      </c>
      <c r="E7673" t="s">
        <v>12</v>
      </c>
      <c r="F7673" t="s">
        <v>10</v>
      </c>
      <c r="G7673">
        <v>1068</v>
      </c>
      <c r="H7673" t="str">
        <f t="shared" si="119"/>
        <v>Orta yas</v>
      </c>
    </row>
    <row r="7674" spans="1:8" x14ac:dyDescent="0.3">
      <c r="A7674">
        <v>207672</v>
      </c>
      <c r="B7674">
        <v>33</v>
      </c>
      <c r="C7674" t="s">
        <v>13</v>
      </c>
      <c r="D7674" t="s">
        <v>17</v>
      </c>
      <c r="E7674" t="s">
        <v>12</v>
      </c>
      <c r="F7674" t="s">
        <v>10</v>
      </c>
      <c r="G7674">
        <v>1551</v>
      </c>
      <c r="H7674" t="str">
        <f t="shared" si="119"/>
        <v>Kicik yas</v>
      </c>
    </row>
    <row r="7675" spans="1:8" x14ac:dyDescent="0.3">
      <c r="A7675">
        <v>207673</v>
      </c>
      <c r="B7675">
        <v>23</v>
      </c>
      <c r="C7675" t="s">
        <v>7</v>
      </c>
      <c r="D7675" t="s">
        <v>18</v>
      </c>
      <c r="E7675" t="s">
        <v>12</v>
      </c>
      <c r="F7675" t="s">
        <v>10</v>
      </c>
      <c r="G7675">
        <v>1695</v>
      </c>
      <c r="H7675" t="str">
        <f t="shared" si="119"/>
        <v>Kicik yas</v>
      </c>
    </row>
    <row r="7676" spans="1:8" x14ac:dyDescent="0.3">
      <c r="A7676">
        <v>207674</v>
      </c>
      <c r="B7676">
        <v>74</v>
      </c>
      <c r="C7676" t="s">
        <v>13</v>
      </c>
      <c r="D7676" t="s">
        <v>18</v>
      </c>
      <c r="E7676" t="s">
        <v>19</v>
      </c>
      <c r="F7676" t="s">
        <v>10</v>
      </c>
      <c r="G7676">
        <v>1644</v>
      </c>
      <c r="H7676" t="str">
        <f t="shared" si="119"/>
        <v>Yuksek yas</v>
      </c>
    </row>
    <row r="7677" spans="1:8" x14ac:dyDescent="0.3">
      <c r="A7677">
        <v>207675</v>
      </c>
      <c r="B7677">
        <v>61</v>
      </c>
      <c r="C7677" t="s">
        <v>13</v>
      </c>
      <c r="D7677" t="s">
        <v>21</v>
      </c>
      <c r="E7677" t="s">
        <v>12</v>
      </c>
      <c r="F7677" t="s">
        <v>10</v>
      </c>
      <c r="G7677">
        <v>1055</v>
      </c>
      <c r="H7677" t="str">
        <f t="shared" si="119"/>
        <v>Yuksek yas</v>
      </c>
    </row>
    <row r="7678" spans="1:8" x14ac:dyDescent="0.3">
      <c r="A7678">
        <v>207676</v>
      </c>
      <c r="B7678">
        <v>60</v>
      </c>
      <c r="C7678" t="s">
        <v>7</v>
      </c>
      <c r="D7678" t="s">
        <v>14</v>
      </c>
      <c r="E7678" t="s">
        <v>12</v>
      </c>
      <c r="F7678" t="s">
        <v>10</v>
      </c>
      <c r="G7678">
        <v>1878</v>
      </c>
      <c r="H7678" t="str">
        <f t="shared" si="119"/>
        <v>Yuksek yas</v>
      </c>
    </row>
    <row r="7679" spans="1:8" x14ac:dyDescent="0.3">
      <c r="A7679">
        <v>207677</v>
      </c>
      <c r="B7679">
        <v>64</v>
      </c>
      <c r="C7679" t="s">
        <v>7</v>
      </c>
      <c r="D7679" t="s">
        <v>8</v>
      </c>
      <c r="E7679" t="s">
        <v>19</v>
      </c>
      <c r="F7679" t="s">
        <v>10</v>
      </c>
      <c r="G7679">
        <v>1455</v>
      </c>
      <c r="H7679" t="str">
        <f t="shared" si="119"/>
        <v>Yuksek yas</v>
      </c>
    </row>
    <row r="7680" spans="1:8" x14ac:dyDescent="0.3">
      <c r="A7680">
        <v>207678</v>
      </c>
      <c r="B7680">
        <v>64</v>
      </c>
      <c r="C7680" t="s">
        <v>7</v>
      </c>
      <c r="D7680" t="s">
        <v>8</v>
      </c>
      <c r="E7680" t="s">
        <v>19</v>
      </c>
      <c r="F7680" t="s">
        <v>10</v>
      </c>
      <c r="G7680">
        <v>1254</v>
      </c>
      <c r="H7680" t="str">
        <f t="shared" si="119"/>
        <v>Yuksek yas</v>
      </c>
    </row>
    <row r="7681" spans="1:8" x14ac:dyDescent="0.3">
      <c r="A7681">
        <v>207679</v>
      </c>
      <c r="B7681">
        <v>65</v>
      </c>
      <c r="C7681" t="s">
        <v>16</v>
      </c>
      <c r="D7681" t="s">
        <v>14</v>
      </c>
      <c r="E7681" t="s">
        <v>9</v>
      </c>
      <c r="F7681" t="s">
        <v>10</v>
      </c>
      <c r="G7681">
        <v>1004</v>
      </c>
      <c r="H7681" t="str">
        <f t="shared" si="119"/>
        <v>Yuksek yas</v>
      </c>
    </row>
    <row r="7682" spans="1:8" x14ac:dyDescent="0.3">
      <c r="A7682">
        <v>207680</v>
      </c>
      <c r="B7682">
        <v>59</v>
      </c>
      <c r="C7682" t="s">
        <v>16</v>
      </c>
      <c r="D7682" t="s">
        <v>18</v>
      </c>
      <c r="E7682" t="s">
        <v>12</v>
      </c>
      <c r="F7682" t="s">
        <v>10</v>
      </c>
      <c r="G7682">
        <v>1580</v>
      </c>
      <c r="H7682" t="str">
        <f t="shared" ref="H7682:H7745" si="120">IF(B7682=0, "Bilinmir",
    IF(AND(B7682&gt;0, B7682&lt;35), "Kicik yas",
        IF(AND(B7682&gt;=35, B7682&lt;50), "Orta yas",
            "Yuksek yas"
        )
    )
)</f>
        <v>Yuksek yas</v>
      </c>
    </row>
    <row r="7683" spans="1:8" x14ac:dyDescent="0.3">
      <c r="A7683">
        <v>207681</v>
      </c>
      <c r="B7683">
        <v>29</v>
      </c>
      <c r="C7683" t="s">
        <v>13</v>
      </c>
      <c r="D7683" t="s">
        <v>8</v>
      </c>
      <c r="E7683" t="s">
        <v>15</v>
      </c>
      <c r="F7683" t="s">
        <v>10</v>
      </c>
      <c r="G7683">
        <v>1051</v>
      </c>
      <c r="H7683" t="str">
        <f t="shared" si="120"/>
        <v>Kicik yas</v>
      </c>
    </row>
    <row r="7684" spans="1:8" x14ac:dyDescent="0.3">
      <c r="A7684">
        <v>207682</v>
      </c>
      <c r="B7684">
        <v>77</v>
      </c>
      <c r="C7684" t="s">
        <v>7</v>
      </c>
      <c r="D7684" t="s">
        <v>8</v>
      </c>
      <c r="E7684" t="s">
        <v>9</v>
      </c>
      <c r="F7684" t="s">
        <v>10</v>
      </c>
      <c r="G7684">
        <v>1976</v>
      </c>
      <c r="H7684" t="str">
        <f t="shared" si="120"/>
        <v>Yuksek yas</v>
      </c>
    </row>
    <row r="7685" spans="1:8" x14ac:dyDescent="0.3">
      <c r="A7685">
        <v>207683</v>
      </c>
      <c r="B7685">
        <v>30</v>
      </c>
      <c r="C7685" t="s">
        <v>13</v>
      </c>
      <c r="D7685" t="s">
        <v>17</v>
      </c>
      <c r="E7685" t="s">
        <v>15</v>
      </c>
      <c r="F7685" t="s">
        <v>10</v>
      </c>
      <c r="G7685">
        <v>1328</v>
      </c>
      <c r="H7685" t="str">
        <f t="shared" si="120"/>
        <v>Kicik yas</v>
      </c>
    </row>
    <row r="7686" spans="1:8" x14ac:dyDescent="0.3">
      <c r="A7686">
        <v>207684</v>
      </c>
      <c r="B7686">
        <v>21</v>
      </c>
      <c r="C7686" t="s">
        <v>13</v>
      </c>
      <c r="D7686" t="s">
        <v>20</v>
      </c>
      <c r="E7686" t="s">
        <v>15</v>
      </c>
      <c r="F7686" t="s">
        <v>10</v>
      </c>
      <c r="G7686">
        <v>1097</v>
      </c>
      <c r="H7686" t="str">
        <f t="shared" si="120"/>
        <v>Kicik yas</v>
      </c>
    </row>
    <row r="7687" spans="1:8" x14ac:dyDescent="0.3">
      <c r="A7687">
        <v>207685</v>
      </c>
      <c r="B7687">
        <v>56</v>
      </c>
      <c r="C7687" t="s">
        <v>13</v>
      </c>
      <c r="D7687" t="s">
        <v>21</v>
      </c>
      <c r="E7687" t="s">
        <v>15</v>
      </c>
      <c r="F7687" t="s">
        <v>10</v>
      </c>
      <c r="G7687">
        <v>1160</v>
      </c>
      <c r="H7687" t="str">
        <f t="shared" si="120"/>
        <v>Yuksek yas</v>
      </c>
    </row>
    <row r="7688" spans="1:8" x14ac:dyDescent="0.3">
      <c r="A7688">
        <v>207686</v>
      </c>
      <c r="B7688">
        <v>71</v>
      </c>
      <c r="C7688" t="s">
        <v>13</v>
      </c>
      <c r="D7688" t="s">
        <v>17</v>
      </c>
      <c r="E7688" t="s">
        <v>12</v>
      </c>
      <c r="F7688" t="s">
        <v>10</v>
      </c>
      <c r="G7688">
        <v>1405</v>
      </c>
      <c r="H7688" t="str">
        <f t="shared" si="120"/>
        <v>Yuksek yas</v>
      </c>
    </row>
    <row r="7689" spans="1:8" x14ac:dyDescent="0.3">
      <c r="A7689">
        <v>207687</v>
      </c>
      <c r="B7689">
        <v>19</v>
      </c>
      <c r="C7689" t="s">
        <v>13</v>
      </c>
      <c r="D7689" t="s">
        <v>8</v>
      </c>
      <c r="E7689" t="s">
        <v>15</v>
      </c>
      <c r="F7689" t="s">
        <v>10</v>
      </c>
      <c r="G7689">
        <v>1980</v>
      </c>
      <c r="H7689" t="str">
        <f t="shared" si="120"/>
        <v>Kicik yas</v>
      </c>
    </row>
    <row r="7690" spans="1:8" x14ac:dyDescent="0.3">
      <c r="A7690">
        <v>207688</v>
      </c>
      <c r="B7690">
        <v>43</v>
      </c>
      <c r="C7690" t="s">
        <v>11</v>
      </c>
      <c r="D7690" t="s">
        <v>20</v>
      </c>
      <c r="E7690" t="s">
        <v>15</v>
      </c>
      <c r="F7690" t="s">
        <v>10</v>
      </c>
      <c r="G7690">
        <v>1782</v>
      </c>
      <c r="H7690" t="str">
        <f t="shared" si="120"/>
        <v>Orta yas</v>
      </c>
    </row>
    <row r="7691" spans="1:8" x14ac:dyDescent="0.3">
      <c r="A7691">
        <v>207689</v>
      </c>
      <c r="B7691">
        <v>76</v>
      </c>
      <c r="C7691" t="s">
        <v>16</v>
      </c>
      <c r="D7691" t="s">
        <v>8</v>
      </c>
      <c r="E7691" t="s">
        <v>15</v>
      </c>
      <c r="F7691" t="s">
        <v>10</v>
      </c>
      <c r="G7691">
        <v>1576</v>
      </c>
      <c r="H7691" t="str">
        <f t="shared" si="120"/>
        <v>Yuksek yas</v>
      </c>
    </row>
    <row r="7692" spans="1:8" x14ac:dyDescent="0.3">
      <c r="A7692">
        <v>207690</v>
      </c>
      <c r="B7692">
        <v>44</v>
      </c>
      <c r="C7692" t="s">
        <v>7</v>
      </c>
      <c r="D7692" t="s">
        <v>8</v>
      </c>
      <c r="E7692" t="s">
        <v>19</v>
      </c>
      <c r="F7692" t="s">
        <v>10</v>
      </c>
      <c r="G7692">
        <v>1326</v>
      </c>
      <c r="H7692" t="str">
        <f t="shared" si="120"/>
        <v>Orta yas</v>
      </c>
    </row>
    <row r="7693" spans="1:8" x14ac:dyDescent="0.3">
      <c r="A7693">
        <v>207691</v>
      </c>
      <c r="B7693">
        <v>44</v>
      </c>
      <c r="C7693" t="s">
        <v>7</v>
      </c>
      <c r="D7693" t="s">
        <v>17</v>
      </c>
      <c r="E7693" t="s">
        <v>9</v>
      </c>
      <c r="F7693" t="s">
        <v>10</v>
      </c>
      <c r="G7693">
        <v>1918</v>
      </c>
      <c r="H7693" t="str">
        <f t="shared" si="120"/>
        <v>Orta yas</v>
      </c>
    </row>
    <row r="7694" spans="1:8" x14ac:dyDescent="0.3">
      <c r="A7694">
        <v>207692</v>
      </c>
      <c r="B7694">
        <v>0</v>
      </c>
      <c r="C7694" t="s">
        <v>7</v>
      </c>
      <c r="D7694" t="s">
        <v>17</v>
      </c>
      <c r="E7694" t="s">
        <v>9</v>
      </c>
      <c r="F7694" t="s">
        <v>10</v>
      </c>
      <c r="G7694">
        <v>1242</v>
      </c>
      <c r="H7694" t="str">
        <f t="shared" si="120"/>
        <v>Bilinmir</v>
      </c>
    </row>
    <row r="7695" spans="1:8" x14ac:dyDescent="0.3">
      <c r="A7695">
        <v>207693</v>
      </c>
      <c r="B7695">
        <v>25</v>
      </c>
      <c r="C7695" t="s">
        <v>16</v>
      </c>
      <c r="D7695" t="s">
        <v>18</v>
      </c>
      <c r="E7695" t="s">
        <v>9</v>
      </c>
      <c r="F7695" t="s">
        <v>10</v>
      </c>
      <c r="G7695">
        <v>1503</v>
      </c>
      <c r="H7695" t="str">
        <f t="shared" si="120"/>
        <v>Kicik yas</v>
      </c>
    </row>
    <row r="7696" spans="1:8" x14ac:dyDescent="0.3">
      <c r="A7696">
        <v>207694</v>
      </c>
      <c r="B7696">
        <v>24</v>
      </c>
      <c r="C7696" t="s">
        <v>16</v>
      </c>
      <c r="D7696" t="s">
        <v>20</v>
      </c>
      <c r="E7696" t="s">
        <v>9</v>
      </c>
      <c r="F7696" t="s">
        <v>10</v>
      </c>
      <c r="G7696">
        <v>1366</v>
      </c>
      <c r="H7696" t="str">
        <f t="shared" si="120"/>
        <v>Kicik yas</v>
      </c>
    </row>
    <row r="7697" spans="1:8" x14ac:dyDescent="0.3">
      <c r="A7697">
        <v>207695</v>
      </c>
      <c r="B7697">
        <v>64</v>
      </c>
      <c r="C7697" t="s">
        <v>16</v>
      </c>
      <c r="D7697" t="s">
        <v>21</v>
      </c>
      <c r="E7697" t="s">
        <v>12</v>
      </c>
      <c r="F7697" t="s">
        <v>10</v>
      </c>
      <c r="G7697">
        <v>1773</v>
      </c>
      <c r="H7697" t="str">
        <f t="shared" si="120"/>
        <v>Yuksek yas</v>
      </c>
    </row>
    <row r="7698" spans="1:8" x14ac:dyDescent="0.3">
      <c r="A7698">
        <v>207696</v>
      </c>
      <c r="B7698">
        <v>72</v>
      </c>
      <c r="C7698" t="s">
        <v>7</v>
      </c>
      <c r="D7698" t="s">
        <v>21</v>
      </c>
      <c r="E7698" t="s">
        <v>9</v>
      </c>
      <c r="F7698" t="s">
        <v>10</v>
      </c>
      <c r="G7698">
        <v>1723</v>
      </c>
      <c r="H7698" t="str">
        <f t="shared" si="120"/>
        <v>Yuksek yas</v>
      </c>
    </row>
    <row r="7699" spans="1:8" x14ac:dyDescent="0.3">
      <c r="A7699">
        <v>207697</v>
      </c>
      <c r="B7699">
        <v>63</v>
      </c>
      <c r="C7699" t="s">
        <v>16</v>
      </c>
      <c r="D7699" t="s">
        <v>18</v>
      </c>
      <c r="E7699" t="s">
        <v>9</v>
      </c>
      <c r="F7699" t="s">
        <v>10</v>
      </c>
      <c r="G7699">
        <v>1441</v>
      </c>
      <c r="H7699" t="str">
        <f t="shared" si="120"/>
        <v>Yuksek yas</v>
      </c>
    </row>
    <row r="7700" spans="1:8" x14ac:dyDescent="0.3">
      <c r="A7700">
        <v>207698</v>
      </c>
      <c r="B7700">
        <v>57</v>
      </c>
      <c r="C7700" t="s">
        <v>13</v>
      </c>
      <c r="D7700" t="s">
        <v>20</v>
      </c>
      <c r="E7700" t="s">
        <v>9</v>
      </c>
      <c r="F7700" t="s">
        <v>10</v>
      </c>
      <c r="G7700">
        <v>1153</v>
      </c>
      <c r="H7700" t="str">
        <f t="shared" si="120"/>
        <v>Yuksek yas</v>
      </c>
    </row>
    <row r="7701" spans="1:8" x14ac:dyDescent="0.3">
      <c r="A7701">
        <v>207699</v>
      </c>
      <c r="B7701">
        <v>77</v>
      </c>
      <c r="C7701" t="s">
        <v>16</v>
      </c>
      <c r="D7701" t="s">
        <v>8</v>
      </c>
      <c r="E7701" t="s">
        <v>15</v>
      </c>
      <c r="F7701" t="s">
        <v>10</v>
      </c>
      <c r="G7701">
        <v>1233</v>
      </c>
      <c r="H7701" t="str">
        <f t="shared" si="120"/>
        <v>Yuksek yas</v>
      </c>
    </row>
    <row r="7702" spans="1:8" x14ac:dyDescent="0.3">
      <c r="A7702">
        <v>207700</v>
      </c>
      <c r="B7702">
        <v>29</v>
      </c>
      <c r="C7702" t="s">
        <v>7</v>
      </c>
      <c r="D7702" t="s">
        <v>17</v>
      </c>
      <c r="E7702" t="s">
        <v>12</v>
      </c>
      <c r="F7702" t="s">
        <v>10</v>
      </c>
      <c r="G7702">
        <v>1651</v>
      </c>
      <c r="H7702" t="str">
        <f t="shared" si="120"/>
        <v>Kicik yas</v>
      </c>
    </row>
    <row r="7703" spans="1:8" x14ac:dyDescent="0.3">
      <c r="A7703">
        <v>207701</v>
      </c>
      <c r="B7703">
        <v>30</v>
      </c>
      <c r="C7703" t="s">
        <v>7</v>
      </c>
      <c r="D7703" t="s">
        <v>21</v>
      </c>
      <c r="E7703" t="s">
        <v>15</v>
      </c>
      <c r="F7703" t="s">
        <v>10</v>
      </c>
      <c r="G7703">
        <v>1332</v>
      </c>
      <c r="H7703" t="str">
        <f t="shared" si="120"/>
        <v>Kicik yas</v>
      </c>
    </row>
    <row r="7704" spans="1:8" x14ac:dyDescent="0.3">
      <c r="A7704">
        <v>207702</v>
      </c>
      <c r="B7704">
        <v>79</v>
      </c>
      <c r="C7704" t="s">
        <v>13</v>
      </c>
      <c r="D7704" t="s">
        <v>21</v>
      </c>
      <c r="E7704" t="s">
        <v>19</v>
      </c>
      <c r="F7704" t="s">
        <v>10</v>
      </c>
      <c r="G7704">
        <v>1494</v>
      </c>
      <c r="H7704" t="str">
        <f t="shared" si="120"/>
        <v>Yuksek yas</v>
      </c>
    </row>
    <row r="7705" spans="1:8" x14ac:dyDescent="0.3">
      <c r="A7705">
        <v>207703</v>
      </c>
      <c r="B7705">
        <v>60</v>
      </c>
      <c r="C7705" t="s">
        <v>16</v>
      </c>
      <c r="D7705" t="s">
        <v>8</v>
      </c>
      <c r="E7705" t="s">
        <v>15</v>
      </c>
      <c r="F7705" t="s">
        <v>10</v>
      </c>
      <c r="G7705">
        <v>1114</v>
      </c>
      <c r="H7705" t="str">
        <f t="shared" si="120"/>
        <v>Yuksek yas</v>
      </c>
    </row>
    <row r="7706" spans="1:8" x14ac:dyDescent="0.3">
      <c r="A7706">
        <v>207704</v>
      </c>
      <c r="B7706">
        <v>34</v>
      </c>
      <c r="C7706" t="s">
        <v>16</v>
      </c>
      <c r="D7706" t="s">
        <v>18</v>
      </c>
      <c r="E7706" t="s">
        <v>15</v>
      </c>
      <c r="F7706" t="s">
        <v>10</v>
      </c>
      <c r="G7706">
        <v>1368</v>
      </c>
      <c r="H7706" t="str">
        <f t="shared" si="120"/>
        <v>Kicik yas</v>
      </c>
    </row>
    <row r="7707" spans="1:8" x14ac:dyDescent="0.3">
      <c r="A7707">
        <v>207705</v>
      </c>
      <c r="B7707">
        <v>78</v>
      </c>
      <c r="C7707" t="s">
        <v>13</v>
      </c>
      <c r="D7707" t="s">
        <v>21</v>
      </c>
      <c r="E7707" t="s">
        <v>15</v>
      </c>
      <c r="F7707" t="s">
        <v>10</v>
      </c>
      <c r="G7707">
        <v>1332</v>
      </c>
      <c r="H7707" t="str">
        <f t="shared" si="120"/>
        <v>Yuksek yas</v>
      </c>
    </row>
    <row r="7708" spans="1:8" x14ac:dyDescent="0.3">
      <c r="A7708">
        <v>207706</v>
      </c>
      <c r="B7708">
        <v>34</v>
      </c>
      <c r="C7708" t="s">
        <v>7</v>
      </c>
      <c r="D7708" t="s">
        <v>8</v>
      </c>
      <c r="E7708" t="s">
        <v>9</v>
      </c>
      <c r="F7708" t="s">
        <v>10</v>
      </c>
      <c r="G7708">
        <v>1129</v>
      </c>
      <c r="H7708" t="str">
        <f t="shared" si="120"/>
        <v>Kicik yas</v>
      </c>
    </row>
    <row r="7709" spans="1:8" x14ac:dyDescent="0.3">
      <c r="A7709">
        <v>207707</v>
      </c>
      <c r="B7709">
        <v>73</v>
      </c>
      <c r="C7709" t="s">
        <v>7</v>
      </c>
      <c r="D7709" t="s">
        <v>18</v>
      </c>
      <c r="E7709" t="s">
        <v>19</v>
      </c>
      <c r="F7709" t="s">
        <v>10</v>
      </c>
      <c r="G7709">
        <v>1927</v>
      </c>
      <c r="H7709" t="str">
        <f t="shared" si="120"/>
        <v>Yuksek yas</v>
      </c>
    </row>
    <row r="7710" spans="1:8" x14ac:dyDescent="0.3">
      <c r="A7710">
        <v>207708</v>
      </c>
      <c r="B7710">
        <v>53</v>
      </c>
      <c r="C7710" t="s">
        <v>16</v>
      </c>
      <c r="D7710" t="s">
        <v>8</v>
      </c>
      <c r="E7710" t="s">
        <v>9</v>
      </c>
      <c r="F7710" t="s">
        <v>10</v>
      </c>
      <c r="G7710">
        <v>1177</v>
      </c>
      <c r="H7710" t="str">
        <f t="shared" si="120"/>
        <v>Yuksek yas</v>
      </c>
    </row>
    <row r="7711" spans="1:8" x14ac:dyDescent="0.3">
      <c r="A7711">
        <v>207709</v>
      </c>
      <c r="B7711">
        <v>38</v>
      </c>
      <c r="C7711" t="s">
        <v>16</v>
      </c>
      <c r="D7711" t="s">
        <v>21</v>
      </c>
      <c r="E7711" t="s">
        <v>19</v>
      </c>
      <c r="F7711" t="s">
        <v>10</v>
      </c>
      <c r="G7711">
        <v>1094</v>
      </c>
      <c r="H7711" t="str">
        <f t="shared" si="120"/>
        <v>Orta yas</v>
      </c>
    </row>
    <row r="7712" spans="1:8" x14ac:dyDescent="0.3">
      <c r="A7712">
        <v>207710</v>
      </c>
      <c r="B7712">
        <v>25</v>
      </c>
      <c r="C7712" t="s">
        <v>16</v>
      </c>
      <c r="D7712" t="s">
        <v>18</v>
      </c>
      <c r="E7712" t="s">
        <v>12</v>
      </c>
      <c r="F7712" t="s">
        <v>10</v>
      </c>
      <c r="G7712">
        <v>1316</v>
      </c>
      <c r="H7712" t="str">
        <f t="shared" si="120"/>
        <v>Kicik yas</v>
      </c>
    </row>
    <row r="7713" spans="1:8" x14ac:dyDescent="0.3">
      <c r="A7713">
        <v>207711</v>
      </c>
      <c r="B7713">
        <v>22</v>
      </c>
      <c r="C7713" t="s">
        <v>16</v>
      </c>
      <c r="D7713" t="s">
        <v>18</v>
      </c>
      <c r="E7713" t="s">
        <v>12</v>
      </c>
      <c r="F7713" t="s">
        <v>10</v>
      </c>
      <c r="G7713">
        <v>1906</v>
      </c>
      <c r="H7713" t="str">
        <f t="shared" si="120"/>
        <v>Kicik yas</v>
      </c>
    </row>
    <row r="7714" spans="1:8" x14ac:dyDescent="0.3">
      <c r="A7714">
        <v>207712</v>
      </c>
      <c r="B7714">
        <v>43</v>
      </c>
      <c r="C7714" t="s">
        <v>16</v>
      </c>
      <c r="D7714" t="s">
        <v>21</v>
      </c>
      <c r="E7714" t="s">
        <v>9</v>
      </c>
      <c r="F7714" t="s">
        <v>10</v>
      </c>
      <c r="G7714">
        <v>1100</v>
      </c>
      <c r="H7714" t="str">
        <f t="shared" si="120"/>
        <v>Orta yas</v>
      </c>
    </row>
    <row r="7715" spans="1:8" x14ac:dyDescent="0.3">
      <c r="A7715">
        <v>207713</v>
      </c>
      <c r="B7715">
        <v>33</v>
      </c>
      <c r="C7715" t="s">
        <v>7</v>
      </c>
      <c r="D7715" t="s">
        <v>21</v>
      </c>
      <c r="E7715" t="s">
        <v>15</v>
      </c>
      <c r="F7715" t="s">
        <v>10</v>
      </c>
      <c r="G7715">
        <v>1195</v>
      </c>
      <c r="H7715" t="str">
        <f t="shared" si="120"/>
        <v>Kicik yas</v>
      </c>
    </row>
    <row r="7716" spans="1:8" x14ac:dyDescent="0.3">
      <c r="A7716">
        <v>207714</v>
      </c>
      <c r="B7716">
        <v>53</v>
      </c>
      <c r="C7716" t="s">
        <v>7</v>
      </c>
      <c r="D7716" t="s">
        <v>20</v>
      </c>
      <c r="E7716" t="s">
        <v>9</v>
      </c>
      <c r="F7716" t="s">
        <v>10</v>
      </c>
      <c r="G7716">
        <v>1801</v>
      </c>
      <c r="H7716" t="str">
        <f t="shared" si="120"/>
        <v>Yuksek yas</v>
      </c>
    </row>
    <row r="7717" spans="1:8" x14ac:dyDescent="0.3">
      <c r="A7717">
        <v>207715</v>
      </c>
      <c r="B7717">
        <v>45</v>
      </c>
      <c r="C7717" t="s">
        <v>7</v>
      </c>
      <c r="D7717" t="s">
        <v>14</v>
      </c>
      <c r="E7717" t="s">
        <v>12</v>
      </c>
      <c r="F7717" t="s">
        <v>10</v>
      </c>
      <c r="G7717">
        <v>1207</v>
      </c>
      <c r="H7717" t="str">
        <f t="shared" si="120"/>
        <v>Orta yas</v>
      </c>
    </row>
    <row r="7718" spans="1:8" x14ac:dyDescent="0.3">
      <c r="A7718">
        <v>207716</v>
      </c>
      <c r="B7718">
        <v>71</v>
      </c>
      <c r="C7718" t="s">
        <v>7</v>
      </c>
      <c r="D7718" t="s">
        <v>17</v>
      </c>
      <c r="E7718" t="s">
        <v>9</v>
      </c>
      <c r="F7718" t="s">
        <v>10</v>
      </c>
      <c r="G7718">
        <v>1606</v>
      </c>
      <c r="H7718" t="str">
        <f t="shared" si="120"/>
        <v>Yuksek yas</v>
      </c>
    </row>
    <row r="7719" spans="1:8" x14ac:dyDescent="0.3">
      <c r="A7719">
        <v>207717</v>
      </c>
      <c r="B7719">
        <v>46</v>
      </c>
      <c r="C7719" t="s">
        <v>13</v>
      </c>
      <c r="D7719" t="s">
        <v>21</v>
      </c>
      <c r="E7719" t="s">
        <v>9</v>
      </c>
      <c r="F7719" t="s">
        <v>10</v>
      </c>
      <c r="G7719">
        <v>1472</v>
      </c>
      <c r="H7719" t="str">
        <f t="shared" si="120"/>
        <v>Orta yas</v>
      </c>
    </row>
    <row r="7720" spans="1:8" x14ac:dyDescent="0.3">
      <c r="A7720">
        <v>207718</v>
      </c>
      <c r="B7720">
        <v>64</v>
      </c>
      <c r="C7720" t="s">
        <v>7</v>
      </c>
      <c r="D7720" t="s">
        <v>21</v>
      </c>
      <c r="E7720" t="s">
        <v>9</v>
      </c>
      <c r="F7720" t="s">
        <v>10</v>
      </c>
      <c r="G7720">
        <v>1614</v>
      </c>
      <c r="H7720" t="str">
        <f t="shared" si="120"/>
        <v>Yuksek yas</v>
      </c>
    </row>
    <row r="7721" spans="1:8" x14ac:dyDescent="0.3">
      <c r="A7721">
        <v>207719</v>
      </c>
      <c r="B7721">
        <v>29</v>
      </c>
      <c r="C7721" t="s">
        <v>13</v>
      </c>
      <c r="D7721" t="s">
        <v>8</v>
      </c>
      <c r="E7721" t="s">
        <v>9</v>
      </c>
      <c r="F7721" t="s">
        <v>10</v>
      </c>
      <c r="G7721">
        <v>1007</v>
      </c>
      <c r="H7721" t="str">
        <f t="shared" si="120"/>
        <v>Kicik yas</v>
      </c>
    </row>
    <row r="7722" spans="1:8" x14ac:dyDescent="0.3">
      <c r="A7722">
        <v>207720</v>
      </c>
      <c r="B7722">
        <v>54</v>
      </c>
      <c r="C7722" t="s">
        <v>7</v>
      </c>
      <c r="D7722" t="s">
        <v>18</v>
      </c>
      <c r="E7722" t="s">
        <v>19</v>
      </c>
      <c r="F7722" t="s">
        <v>10</v>
      </c>
      <c r="G7722">
        <v>1135</v>
      </c>
      <c r="H7722" t="str">
        <f t="shared" si="120"/>
        <v>Yuksek yas</v>
      </c>
    </row>
    <row r="7723" spans="1:8" x14ac:dyDescent="0.3">
      <c r="A7723">
        <v>207721</v>
      </c>
      <c r="B7723">
        <v>47</v>
      </c>
      <c r="C7723" t="s">
        <v>16</v>
      </c>
      <c r="D7723" t="s">
        <v>8</v>
      </c>
      <c r="E7723" t="s">
        <v>19</v>
      </c>
      <c r="F7723" t="s">
        <v>10</v>
      </c>
      <c r="G7723">
        <v>1609</v>
      </c>
      <c r="H7723" t="str">
        <f t="shared" si="120"/>
        <v>Orta yas</v>
      </c>
    </row>
    <row r="7724" spans="1:8" x14ac:dyDescent="0.3">
      <c r="A7724">
        <v>207722</v>
      </c>
      <c r="B7724">
        <v>40</v>
      </c>
      <c r="C7724" t="s">
        <v>16</v>
      </c>
      <c r="D7724" t="s">
        <v>20</v>
      </c>
      <c r="E7724" t="s">
        <v>12</v>
      </c>
      <c r="F7724" t="s">
        <v>10</v>
      </c>
      <c r="G7724">
        <v>1910</v>
      </c>
      <c r="H7724" t="str">
        <f t="shared" si="120"/>
        <v>Orta yas</v>
      </c>
    </row>
    <row r="7725" spans="1:8" x14ac:dyDescent="0.3">
      <c r="A7725">
        <v>207723</v>
      </c>
      <c r="B7725">
        <v>33</v>
      </c>
      <c r="C7725" t="s">
        <v>16</v>
      </c>
      <c r="D7725" t="s">
        <v>8</v>
      </c>
      <c r="E7725" t="s">
        <v>15</v>
      </c>
      <c r="F7725" t="s">
        <v>10</v>
      </c>
      <c r="G7725">
        <v>1260</v>
      </c>
      <c r="H7725" t="str">
        <f t="shared" si="120"/>
        <v>Kicik yas</v>
      </c>
    </row>
    <row r="7726" spans="1:8" x14ac:dyDescent="0.3">
      <c r="A7726">
        <v>207724</v>
      </c>
      <c r="B7726">
        <v>31</v>
      </c>
      <c r="C7726" t="s">
        <v>13</v>
      </c>
      <c r="D7726" t="s">
        <v>20</v>
      </c>
      <c r="E7726" t="s">
        <v>19</v>
      </c>
      <c r="F7726" t="s">
        <v>10</v>
      </c>
      <c r="G7726">
        <v>1146</v>
      </c>
      <c r="H7726" t="str">
        <f t="shared" si="120"/>
        <v>Kicik yas</v>
      </c>
    </row>
    <row r="7727" spans="1:8" x14ac:dyDescent="0.3">
      <c r="A7727">
        <v>207725</v>
      </c>
      <c r="B7727">
        <v>27</v>
      </c>
      <c r="C7727" t="s">
        <v>7</v>
      </c>
      <c r="D7727" t="s">
        <v>18</v>
      </c>
      <c r="E7727" t="s">
        <v>12</v>
      </c>
      <c r="F7727" t="s">
        <v>10</v>
      </c>
      <c r="G7727">
        <v>1457</v>
      </c>
      <c r="H7727" t="str">
        <f t="shared" si="120"/>
        <v>Kicik yas</v>
      </c>
    </row>
    <row r="7728" spans="1:8" x14ac:dyDescent="0.3">
      <c r="A7728">
        <v>207726</v>
      </c>
      <c r="B7728">
        <v>24</v>
      </c>
      <c r="C7728" t="s">
        <v>7</v>
      </c>
      <c r="D7728" t="s">
        <v>18</v>
      </c>
      <c r="E7728" t="s">
        <v>12</v>
      </c>
      <c r="F7728" t="s">
        <v>10</v>
      </c>
      <c r="G7728">
        <v>1904</v>
      </c>
      <c r="H7728" t="str">
        <f t="shared" si="120"/>
        <v>Kicik yas</v>
      </c>
    </row>
    <row r="7729" spans="1:8" x14ac:dyDescent="0.3">
      <c r="A7729">
        <v>207727</v>
      </c>
      <c r="B7729">
        <v>62</v>
      </c>
      <c r="C7729" t="s">
        <v>13</v>
      </c>
      <c r="D7729" t="s">
        <v>20</v>
      </c>
      <c r="E7729" t="s">
        <v>19</v>
      </c>
      <c r="F7729" t="s">
        <v>10</v>
      </c>
      <c r="G7729">
        <v>1696</v>
      </c>
      <c r="H7729" t="str">
        <f t="shared" si="120"/>
        <v>Yuksek yas</v>
      </c>
    </row>
    <row r="7730" spans="1:8" x14ac:dyDescent="0.3">
      <c r="A7730">
        <v>207728</v>
      </c>
      <c r="B7730">
        <v>69</v>
      </c>
      <c r="C7730" t="s">
        <v>13</v>
      </c>
      <c r="D7730" t="s">
        <v>8</v>
      </c>
      <c r="E7730" t="s">
        <v>12</v>
      </c>
      <c r="F7730" t="s">
        <v>10</v>
      </c>
      <c r="G7730">
        <v>1437</v>
      </c>
      <c r="H7730" t="str">
        <f t="shared" si="120"/>
        <v>Yuksek yas</v>
      </c>
    </row>
    <row r="7731" spans="1:8" x14ac:dyDescent="0.3">
      <c r="A7731">
        <v>207729</v>
      </c>
      <c r="B7731">
        <v>0</v>
      </c>
      <c r="C7731" t="s">
        <v>13</v>
      </c>
      <c r="D7731" t="s">
        <v>8</v>
      </c>
      <c r="E7731" t="s">
        <v>12</v>
      </c>
      <c r="F7731" t="s">
        <v>10</v>
      </c>
      <c r="G7731">
        <v>1412</v>
      </c>
      <c r="H7731" t="str">
        <f t="shared" si="120"/>
        <v>Bilinmir</v>
      </c>
    </row>
    <row r="7732" spans="1:8" x14ac:dyDescent="0.3">
      <c r="A7732">
        <v>207730</v>
      </c>
      <c r="B7732">
        <v>78</v>
      </c>
      <c r="C7732" t="s">
        <v>13</v>
      </c>
      <c r="D7732" t="s">
        <v>8</v>
      </c>
      <c r="E7732" t="s">
        <v>19</v>
      </c>
      <c r="F7732" t="s">
        <v>10</v>
      </c>
      <c r="G7732">
        <v>1499</v>
      </c>
      <c r="H7732" t="str">
        <f t="shared" si="120"/>
        <v>Yuksek yas</v>
      </c>
    </row>
    <row r="7733" spans="1:8" x14ac:dyDescent="0.3">
      <c r="A7733">
        <v>207731</v>
      </c>
      <c r="B7733">
        <v>54</v>
      </c>
      <c r="C7733" t="s">
        <v>13</v>
      </c>
      <c r="D7733" t="s">
        <v>21</v>
      </c>
      <c r="E7733" t="s">
        <v>9</v>
      </c>
      <c r="F7733" t="s">
        <v>10</v>
      </c>
      <c r="G7733">
        <v>1231</v>
      </c>
      <c r="H7733" t="str">
        <f t="shared" si="120"/>
        <v>Yuksek yas</v>
      </c>
    </row>
    <row r="7734" spans="1:8" x14ac:dyDescent="0.3">
      <c r="A7734">
        <v>207732</v>
      </c>
      <c r="B7734">
        <v>46</v>
      </c>
      <c r="C7734" t="s">
        <v>16</v>
      </c>
      <c r="D7734" t="s">
        <v>21</v>
      </c>
      <c r="E7734" t="s">
        <v>9</v>
      </c>
      <c r="F7734" t="s">
        <v>10</v>
      </c>
      <c r="G7734">
        <v>1100</v>
      </c>
      <c r="H7734" t="str">
        <f t="shared" si="120"/>
        <v>Orta yas</v>
      </c>
    </row>
    <row r="7735" spans="1:8" x14ac:dyDescent="0.3">
      <c r="A7735">
        <v>207733</v>
      </c>
      <c r="B7735">
        <v>20</v>
      </c>
      <c r="C7735" t="s">
        <v>7</v>
      </c>
      <c r="D7735" t="s">
        <v>20</v>
      </c>
      <c r="E7735" t="s">
        <v>19</v>
      </c>
      <c r="F7735" t="s">
        <v>10</v>
      </c>
      <c r="G7735">
        <v>1146</v>
      </c>
      <c r="H7735" t="str">
        <f t="shared" si="120"/>
        <v>Kicik yas</v>
      </c>
    </row>
    <row r="7736" spans="1:8" x14ac:dyDescent="0.3">
      <c r="A7736">
        <v>207734</v>
      </c>
      <c r="B7736">
        <v>32</v>
      </c>
      <c r="C7736" t="s">
        <v>13</v>
      </c>
      <c r="D7736" t="s">
        <v>17</v>
      </c>
      <c r="E7736" t="s">
        <v>19</v>
      </c>
      <c r="F7736" t="s">
        <v>10</v>
      </c>
      <c r="G7736">
        <v>1716</v>
      </c>
      <c r="H7736" t="str">
        <f t="shared" si="120"/>
        <v>Kicik yas</v>
      </c>
    </row>
    <row r="7737" spans="1:8" x14ac:dyDescent="0.3">
      <c r="A7737">
        <v>207735</v>
      </c>
      <c r="B7737">
        <v>53</v>
      </c>
      <c r="C7737" t="s">
        <v>16</v>
      </c>
      <c r="D7737" t="s">
        <v>8</v>
      </c>
      <c r="E7737" t="s">
        <v>12</v>
      </c>
      <c r="F7737" t="s">
        <v>10</v>
      </c>
      <c r="G7737">
        <v>1506</v>
      </c>
      <c r="H7737" t="str">
        <f t="shared" si="120"/>
        <v>Yuksek yas</v>
      </c>
    </row>
    <row r="7738" spans="1:8" x14ac:dyDescent="0.3">
      <c r="A7738">
        <v>207736</v>
      </c>
      <c r="B7738">
        <v>64</v>
      </c>
      <c r="C7738" t="s">
        <v>13</v>
      </c>
      <c r="D7738" t="s">
        <v>18</v>
      </c>
      <c r="E7738" t="s">
        <v>19</v>
      </c>
      <c r="F7738" t="s">
        <v>10</v>
      </c>
      <c r="G7738">
        <v>1557</v>
      </c>
      <c r="H7738" t="str">
        <f t="shared" si="120"/>
        <v>Yuksek yas</v>
      </c>
    </row>
    <row r="7739" spans="1:8" x14ac:dyDescent="0.3">
      <c r="A7739">
        <v>207737</v>
      </c>
      <c r="B7739">
        <v>63</v>
      </c>
      <c r="C7739" t="s">
        <v>16</v>
      </c>
      <c r="D7739" t="s">
        <v>21</v>
      </c>
      <c r="E7739" t="s">
        <v>15</v>
      </c>
      <c r="F7739" t="s">
        <v>10</v>
      </c>
      <c r="G7739">
        <v>1103</v>
      </c>
      <c r="H7739" t="str">
        <f t="shared" si="120"/>
        <v>Yuksek yas</v>
      </c>
    </row>
    <row r="7740" spans="1:8" x14ac:dyDescent="0.3">
      <c r="A7740">
        <v>207738</v>
      </c>
      <c r="B7740">
        <v>69</v>
      </c>
      <c r="C7740" t="s">
        <v>13</v>
      </c>
      <c r="D7740" t="s">
        <v>21</v>
      </c>
      <c r="E7740" t="s">
        <v>15</v>
      </c>
      <c r="F7740" t="s">
        <v>10</v>
      </c>
      <c r="G7740">
        <v>1335</v>
      </c>
      <c r="H7740" t="str">
        <f t="shared" si="120"/>
        <v>Yuksek yas</v>
      </c>
    </row>
    <row r="7741" spans="1:8" x14ac:dyDescent="0.3">
      <c r="A7741">
        <v>207739</v>
      </c>
      <c r="B7741">
        <v>36</v>
      </c>
      <c r="C7741" t="s">
        <v>7</v>
      </c>
      <c r="D7741" t="s">
        <v>17</v>
      </c>
      <c r="E7741" t="s">
        <v>19</v>
      </c>
      <c r="F7741" t="s">
        <v>10</v>
      </c>
      <c r="G7741">
        <v>1445</v>
      </c>
      <c r="H7741" t="str">
        <f t="shared" si="120"/>
        <v>Orta yas</v>
      </c>
    </row>
    <row r="7742" spans="1:8" x14ac:dyDescent="0.3">
      <c r="A7742">
        <v>207740</v>
      </c>
      <c r="B7742">
        <v>30</v>
      </c>
      <c r="C7742" t="s">
        <v>13</v>
      </c>
      <c r="D7742" t="s">
        <v>21</v>
      </c>
      <c r="E7742" t="s">
        <v>12</v>
      </c>
      <c r="F7742" t="s">
        <v>10</v>
      </c>
      <c r="G7742">
        <v>1733</v>
      </c>
      <c r="H7742" t="str">
        <f t="shared" si="120"/>
        <v>Kicik yas</v>
      </c>
    </row>
    <row r="7743" spans="1:8" x14ac:dyDescent="0.3">
      <c r="A7743">
        <v>207741</v>
      </c>
      <c r="B7743">
        <v>59</v>
      </c>
      <c r="C7743" t="s">
        <v>13</v>
      </c>
      <c r="D7743" t="s">
        <v>14</v>
      </c>
      <c r="E7743" t="s">
        <v>12</v>
      </c>
      <c r="F7743" t="s">
        <v>10</v>
      </c>
      <c r="G7743">
        <v>1443</v>
      </c>
      <c r="H7743" t="str">
        <f t="shared" si="120"/>
        <v>Yuksek yas</v>
      </c>
    </row>
    <row r="7744" spans="1:8" x14ac:dyDescent="0.3">
      <c r="A7744">
        <v>207742</v>
      </c>
      <c r="B7744">
        <v>38</v>
      </c>
      <c r="C7744" t="s">
        <v>7</v>
      </c>
      <c r="D7744" t="s">
        <v>18</v>
      </c>
      <c r="E7744" t="s">
        <v>19</v>
      </c>
      <c r="F7744" t="s">
        <v>10</v>
      </c>
      <c r="G7744">
        <v>1117</v>
      </c>
      <c r="H7744" t="str">
        <f t="shared" si="120"/>
        <v>Orta yas</v>
      </c>
    </row>
    <row r="7745" spans="1:8" x14ac:dyDescent="0.3">
      <c r="A7745">
        <v>207743</v>
      </c>
      <c r="B7745">
        <v>54</v>
      </c>
      <c r="C7745" t="s">
        <v>7</v>
      </c>
      <c r="D7745" t="s">
        <v>20</v>
      </c>
      <c r="E7745" t="s">
        <v>9</v>
      </c>
      <c r="F7745" t="s">
        <v>10</v>
      </c>
      <c r="G7745">
        <v>1516</v>
      </c>
      <c r="H7745" t="str">
        <f t="shared" si="120"/>
        <v>Yuksek yas</v>
      </c>
    </row>
    <row r="7746" spans="1:8" x14ac:dyDescent="0.3">
      <c r="A7746">
        <v>207744</v>
      </c>
      <c r="B7746">
        <v>44</v>
      </c>
      <c r="C7746" t="s">
        <v>13</v>
      </c>
      <c r="D7746" t="s">
        <v>18</v>
      </c>
      <c r="E7746" t="s">
        <v>12</v>
      </c>
      <c r="F7746" t="s">
        <v>10</v>
      </c>
      <c r="G7746">
        <v>1928</v>
      </c>
      <c r="H7746" t="str">
        <f t="shared" ref="H7746:H7809" si="121">IF(B7746=0, "Bilinmir",
    IF(AND(B7746&gt;0, B7746&lt;35), "Kicik yas",
        IF(AND(B7746&gt;=35, B7746&lt;50), "Orta yas",
            "Yuksek yas"
        )
    )
)</f>
        <v>Orta yas</v>
      </c>
    </row>
    <row r="7747" spans="1:8" x14ac:dyDescent="0.3">
      <c r="A7747">
        <v>207745</v>
      </c>
      <c r="B7747">
        <v>72</v>
      </c>
      <c r="C7747" t="s">
        <v>7</v>
      </c>
      <c r="D7747" t="s">
        <v>8</v>
      </c>
      <c r="E7747" t="s">
        <v>15</v>
      </c>
      <c r="F7747" t="s">
        <v>10</v>
      </c>
      <c r="G7747">
        <v>1722</v>
      </c>
      <c r="H7747" t="str">
        <f t="shared" si="121"/>
        <v>Yuksek yas</v>
      </c>
    </row>
    <row r="7748" spans="1:8" x14ac:dyDescent="0.3">
      <c r="A7748">
        <v>207746</v>
      </c>
      <c r="B7748">
        <v>69</v>
      </c>
      <c r="C7748" t="s">
        <v>7</v>
      </c>
      <c r="D7748" t="s">
        <v>14</v>
      </c>
      <c r="E7748" t="s">
        <v>9</v>
      </c>
      <c r="F7748" t="s">
        <v>10</v>
      </c>
      <c r="G7748">
        <v>1566</v>
      </c>
      <c r="H7748" t="str">
        <f t="shared" si="121"/>
        <v>Yuksek yas</v>
      </c>
    </row>
    <row r="7749" spans="1:8" x14ac:dyDescent="0.3">
      <c r="A7749">
        <v>207747</v>
      </c>
      <c r="B7749">
        <v>46</v>
      </c>
      <c r="C7749" t="s">
        <v>16</v>
      </c>
      <c r="D7749" t="s">
        <v>20</v>
      </c>
      <c r="E7749" t="s">
        <v>15</v>
      </c>
      <c r="F7749" t="s">
        <v>10</v>
      </c>
      <c r="G7749">
        <v>1530</v>
      </c>
      <c r="H7749" t="str">
        <f t="shared" si="121"/>
        <v>Orta yas</v>
      </c>
    </row>
    <row r="7750" spans="1:8" x14ac:dyDescent="0.3">
      <c r="A7750">
        <v>207748</v>
      </c>
      <c r="B7750">
        <v>37</v>
      </c>
      <c r="C7750" t="s">
        <v>7</v>
      </c>
      <c r="D7750" t="s">
        <v>21</v>
      </c>
      <c r="E7750" t="s">
        <v>12</v>
      </c>
      <c r="F7750" t="s">
        <v>10</v>
      </c>
      <c r="G7750">
        <v>1912</v>
      </c>
      <c r="H7750" t="str">
        <f t="shared" si="121"/>
        <v>Orta yas</v>
      </c>
    </row>
    <row r="7751" spans="1:8" x14ac:dyDescent="0.3">
      <c r="A7751">
        <v>207749</v>
      </c>
      <c r="B7751">
        <v>42</v>
      </c>
      <c r="C7751" t="s">
        <v>7</v>
      </c>
      <c r="D7751" t="s">
        <v>21</v>
      </c>
      <c r="E7751" t="s">
        <v>9</v>
      </c>
      <c r="F7751" t="s">
        <v>10</v>
      </c>
      <c r="G7751">
        <v>1087</v>
      </c>
      <c r="H7751" t="str">
        <f t="shared" si="121"/>
        <v>Orta yas</v>
      </c>
    </row>
    <row r="7752" spans="1:8" x14ac:dyDescent="0.3">
      <c r="A7752">
        <v>207750</v>
      </c>
      <c r="B7752">
        <v>23</v>
      </c>
      <c r="C7752" t="s">
        <v>13</v>
      </c>
      <c r="D7752" t="s">
        <v>21</v>
      </c>
      <c r="E7752" t="s">
        <v>15</v>
      </c>
      <c r="F7752" t="s">
        <v>10</v>
      </c>
      <c r="G7752">
        <v>1758</v>
      </c>
      <c r="H7752" t="str">
        <f t="shared" si="121"/>
        <v>Kicik yas</v>
      </c>
    </row>
    <row r="7753" spans="1:8" x14ac:dyDescent="0.3">
      <c r="A7753">
        <v>207751</v>
      </c>
      <c r="B7753">
        <v>53</v>
      </c>
      <c r="C7753" t="s">
        <v>13</v>
      </c>
      <c r="D7753" t="s">
        <v>20</v>
      </c>
      <c r="E7753" t="s">
        <v>19</v>
      </c>
      <c r="F7753" t="s">
        <v>10</v>
      </c>
      <c r="G7753">
        <v>1628</v>
      </c>
      <c r="H7753" t="str">
        <f t="shared" si="121"/>
        <v>Yuksek yas</v>
      </c>
    </row>
    <row r="7754" spans="1:8" x14ac:dyDescent="0.3">
      <c r="A7754">
        <v>207752</v>
      </c>
      <c r="B7754">
        <v>19</v>
      </c>
      <c r="C7754" t="s">
        <v>16</v>
      </c>
      <c r="D7754" t="s">
        <v>21</v>
      </c>
      <c r="E7754" t="s">
        <v>9</v>
      </c>
      <c r="F7754" t="s">
        <v>10</v>
      </c>
      <c r="G7754">
        <v>1475</v>
      </c>
      <c r="H7754" t="str">
        <f t="shared" si="121"/>
        <v>Kicik yas</v>
      </c>
    </row>
    <row r="7755" spans="1:8" x14ac:dyDescent="0.3">
      <c r="A7755">
        <v>207753</v>
      </c>
      <c r="B7755">
        <v>39</v>
      </c>
      <c r="C7755" t="s">
        <v>13</v>
      </c>
      <c r="D7755" t="s">
        <v>18</v>
      </c>
      <c r="E7755" t="s">
        <v>9</v>
      </c>
      <c r="F7755" t="s">
        <v>10</v>
      </c>
      <c r="G7755">
        <v>1681</v>
      </c>
      <c r="H7755" t="str">
        <f t="shared" si="121"/>
        <v>Orta yas</v>
      </c>
    </row>
    <row r="7756" spans="1:8" x14ac:dyDescent="0.3">
      <c r="A7756">
        <v>207754</v>
      </c>
      <c r="B7756">
        <v>49</v>
      </c>
      <c r="C7756" t="s">
        <v>7</v>
      </c>
      <c r="D7756" t="s">
        <v>18</v>
      </c>
      <c r="E7756" t="s">
        <v>12</v>
      </c>
      <c r="F7756" t="s">
        <v>10</v>
      </c>
      <c r="G7756">
        <v>1484</v>
      </c>
      <c r="H7756" t="str">
        <f t="shared" si="121"/>
        <v>Orta yas</v>
      </c>
    </row>
    <row r="7757" spans="1:8" x14ac:dyDescent="0.3">
      <c r="A7757">
        <v>207755</v>
      </c>
      <c r="B7757">
        <v>0</v>
      </c>
      <c r="C7757" t="s">
        <v>7</v>
      </c>
      <c r="D7757" t="s">
        <v>8</v>
      </c>
      <c r="E7757" t="s">
        <v>12</v>
      </c>
      <c r="F7757" t="s">
        <v>10</v>
      </c>
      <c r="G7757">
        <v>1661</v>
      </c>
      <c r="H7757" t="str">
        <f t="shared" si="121"/>
        <v>Bilinmir</v>
      </c>
    </row>
    <row r="7758" spans="1:8" x14ac:dyDescent="0.3">
      <c r="A7758">
        <v>207756</v>
      </c>
      <c r="B7758">
        <v>35</v>
      </c>
      <c r="C7758" t="s">
        <v>7</v>
      </c>
      <c r="D7758" t="s">
        <v>17</v>
      </c>
      <c r="E7758" t="s">
        <v>15</v>
      </c>
      <c r="F7758" t="s">
        <v>10</v>
      </c>
      <c r="G7758">
        <v>1294</v>
      </c>
      <c r="H7758" t="str">
        <f t="shared" si="121"/>
        <v>Orta yas</v>
      </c>
    </row>
    <row r="7759" spans="1:8" x14ac:dyDescent="0.3">
      <c r="A7759">
        <v>207757</v>
      </c>
      <c r="B7759">
        <v>22</v>
      </c>
      <c r="C7759" t="s">
        <v>13</v>
      </c>
      <c r="D7759" t="s">
        <v>8</v>
      </c>
      <c r="E7759" t="s">
        <v>9</v>
      </c>
      <c r="F7759" t="s">
        <v>10</v>
      </c>
      <c r="G7759">
        <v>1719</v>
      </c>
      <c r="H7759" t="str">
        <f t="shared" si="121"/>
        <v>Kicik yas</v>
      </c>
    </row>
    <row r="7760" spans="1:8" x14ac:dyDescent="0.3">
      <c r="A7760">
        <v>207758</v>
      </c>
      <c r="B7760">
        <v>71</v>
      </c>
      <c r="C7760" t="s">
        <v>7</v>
      </c>
      <c r="D7760" t="s">
        <v>14</v>
      </c>
      <c r="E7760" t="s">
        <v>15</v>
      </c>
      <c r="F7760" t="s">
        <v>10</v>
      </c>
      <c r="G7760">
        <v>1380</v>
      </c>
      <c r="H7760" t="str">
        <f t="shared" si="121"/>
        <v>Yuksek yas</v>
      </c>
    </row>
    <row r="7761" spans="1:8" x14ac:dyDescent="0.3">
      <c r="A7761">
        <v>207759</v>
      </c>
      <c r="B7761">
        <v>0</v>
      </c>
      <c r="C7761" t="s">
        <v>7</v>
      </c>
      <c r="D7761" t="s">
        <v>18</v>
      </c>
      <c r="E7761" t="s">
        <v>12</v>
      </c>
      <c r="F7761" t="s">
        <v>10</v>
      </c>
      <c r="G7761">
        <v>1994</v>
      </c>
      <c r="H7761" t="str">
        <f t="shared" si="121"/>
        <v>Bilinmir</v>
      </c>
    </row>
    <row r="7762" spans="1:8" x14ac:dyDescent="0.3">
      <c r="A7762">
        <v>207760</v>
      </c>
      <c r="B7762">
        <v>47</v>
      </c>
      <c r="C7762" t="s">
        <v>16</v>
      </c>
      <c r="D7762" t="s">
        <v>20</v>
      </c>
      <c r="E7762" t="s">
        <v>15</v>
      </c>
      <c r="F7762" t="s">
        <v>10</v>
      </c>
      <c r="G7762">
        <v>1282</v>
      </c>
      <c r="H7762" t="str">
        <f t="shared" si="121"/>
        <v>Orta yas</v>
      </c>
    </row>
    <row r="7763" spans="1:8" x14ac:dyDescent="0.3">
      <c r="A7763">
        <v>207761</v>
      </c>
      <c r="B7763">
        <v>62</v>
      </c>
      <c r="C7763" t="s">
        <v>16</v>
      </c>
      <c r="D7763" t="s">
        <v>18</v>
      </c>
      <c r="E7763" t="s">
        <v>19</v>
      </c>
      <c r="F7763" t="s">
        <v>10</v>
      </c>
      <c r="G7763">
        <v>1843</v>
      </c>
      <c r="H7763" t="str">
        <f t="shared" si="121"/>
        <v>Yuksek yas</v>
      </c>
    </row>
    <row r="7764" spans="1:8" x14ac:dyDescent="0.3">
      <c r="A7764">
        <v>207762</v>
      </c>
      <c r="B7764">
        <v>36</v>
      </c>
      <c r="C7764" t="s">
        <v>16</v>
      </c>
      <c r="D7764" t="s">
        <v>21</v>
      </c>
      <c r="E7764" t="s">
        <v>15</v>
      </c>
      <c r="F7764" t="s">
        <v>10</v>
      </c>
      <c r="G7764">
        <v>1685</v>
      </c>
      <c r="H7764" t="str">
        <f t="shared" si="121"/>
        <v>Orta yas</v>
      </c>
    </row>
    <row r="7765" spans="1:8" x14ac:dyDescent="0.3">
      <c r="A7765">
        <v>207763</v>
      </c>
      <c r="B7765">
        <v>40</v>
      </c>
      <c r="C7765" t="s">
        <v>13</v>
      </c>
      <c r="D7765" t="s">
        <v>18</v>
      </c>
      <c r="E7765" t="s">
        <v>9</v>
      </c>
      <c r="F7765" t="s">
        <v>10</v>
      </c>
      <c r="G7765">
        <v>1638</v>
      </c>
      <c r="H7765" t="str">
        <f t="shared" si="121"/>
        <v>Orta yas</v>
      </c>
    </row>
    <row r="7766" spans="1:8" x14ac:dyDescent="0.3">
      <c r="A7766">
        <v>207764</v>
      </c>
      <c r="B7766">
        <v>51</v>
      </c>
      <c r="C7766" t="s">
        <v>7</v>
      </c>
      <c r="D7766" t="s">
        <v>21</v>
      </c>
      <c r="E7766" t="s">
        <v>9</v>
      </c>
      <c r="F7766" t="s">
        <v>10</v>
      </c>
      <c r="G7766">
        <v>1155</v>
      </c>
      <c r="H7766" t="str">
        <f t="shared" si="121"/>
        <v>Yuksek yas</v>
      </c>
    </row>
    <row r="7767" spans="1:8" x14ac:dyDescent="0.3">
      <c r="A7767">
        <v>207765</v>
      </c>
      <c r="B7767">
        <v>30</v>
      </c>
      <c r="C7767" t="s">
        <v>7</v>
      </c>
      <c r="D7767" t="s">
        <v>17</v>
      </c>
      <c r="E7767" t="s">
        <v>19</v>
      </c>
      <c r="F7767" t="s">
        <v>10</v>
      </c>
      <c r="G7767">
        <v>1179</v>
      </c>
      <c r="H7767" t="str">
        <f t="shared" si="121"/>
        <v>Kicik yas</v>
      </c>
    </row>
    <row r="7768" spans="1:8" x14ac:dyDescent="0.3">
      <c r="A7768">
        <v>207766</v>
      </c>
      <c r="B7768">
        <v>60</v>
      </c>
      <c r="C7768" t="s">
        <v>7</v>
      </c>
      <c r="D7768" t="s">
        <v>21</v>
      </c>
      <c r="E7768" t="s">
        <v>19</v>
      </c>
      <c r="F7768" t="s">
        <v>10</v>
      </c>
      <c r="G7768">
        <v>1960</v>
      </c>
      <c r="H7768" t="str">
        <f t="shared" si="121"/>
        <v>Yuksek yas</v>
      </c>
    </row>
    <row r="7769" spans="1:8" x14ac:dyDescent="0.3">
      <c r="A7769">
        <v>207767</v>
      </c>
      <c r="B7769">
        <v>79</v>
      </c>
      <c r="C7769" t="s">
        <v>11</v>
      </c>
      <c r="D7769" t="s">
        <v>18</v>
      </c>
      <c r="E7769" t="s">
        <v>19</v>
      </c>
      <c r="F7769" t="s">
        <v>10</v>
      </c>
      <c r="G7769">
        <v>1934</v>
      </c>
      <c r="H7769" t="str">
        <f t="shared" si="121"/>
        <v>Yuksek yas</v>
      </c>
    </row>
    <row r="7770" spans="1:8" x14ac:dyDescent="0.3">
      <c r="A7770">
        <v>207768</v>
      </c>
      <c r="B7770">
        <v>71</v>
      </c>
      <c r="C7770" t="s">
        <v>11</v>
      </c>
      <c r="D7770" t="s">
        <v>21</v>
      </c>
      <c r="E7770" t="s">
        <v>12</v>
      </c>
      <c r="F7770" t="s">
        <v>10</v>
      </c>
      <c r="G7770">
        <v>1889</v>
      </c>
      <c r="H7770" t="str">
        <f t="shared" si="121"/>
        <v>Yuksek yas</v>
      </c>
    </row>
    <row r="7771" spans="1:8" x14ac:dyDescent="0.3">
      <c r="A7771">
        <v>207769</v>
      </c>
      <c r="B7771">
        <v>46</v>
      </c>
      <c r="C7771" t="s">
        <v>7</v>
      </c>
      <c r="D7771" t="s">
        <v>17</v>
      </c>
      <c r="E7771" t="s">
        <v>12</v>
      </c>
      <c r="F7771" t="s">
        <v>10</v>
      </c>
      <c r="G7771">
        <v>1913</v>
      </c>
      <c r="H7771" t="str">
        <f t="shared" si="121"/>
        <v>Orta yas</v>
      </c>
    </row>
    <row r="7772" spans="1:8" x14ac:dyDescent="0.3">
      <c r="A7772">
        <v>207770</v>
      </c>
      <c r="B7772">
        <v>0</v>
      </c>
      <c r="C7772" t="s">
        <v>7</v>
      </c>
      <c r="D7772" t="s">
        <v>8</v>
      </c>
      <c r="E7772" t="s">
        <v>9</v>
      </c>
      <c r="F7772" t="s">
        <v>10</v>
      </c>
      <c r="G7772">
        <v>1086</v>
      </c>
      <c r="H7772" t="str">
        <f t="shared" si="121"/>
        <v>Bilinmir</v>
      </c>
    </row>
    <row r="7773" spans="1:8" x14ac:dyDescent="0.3">
      <c r="A7773">
        <v>207771</v>
      </c>
      <c r="B7773">
        <v>0</v>
      </c>
      <c r="C7773" t="s">
        <v>7</v>
      </c>
      <c r="D7773" t="s">
        <v>17</v>
      </c>
      <c r="E7773" t="s">
        <v>12</v>
      </c>
      <c r="F7773" t="s">
        <v>10</v>
      </c>
      <c r="G7773">
        <v>1405</v>
      </c>
      <c r="H7773" t="str">
        <f t="shared" si="121"/>
        <v>Bilinmir</v>
      </c>
    </row>
    <row r="7774" spans="1:8" x14ac:dyDescent="0.3">
      <c r="A7774">
        <v>207772</v>
      </c>
      <c r="B7774">
        <v>69</v>
      </c>
      <c r="C7774" t="s">
        <v>7</v>
      </c>
      <c r="D7774" t="s">
        <v>20</v>
      </c>
      <c r="E7774" t="s">
        <v>12</v>
      </c>
      <c r="F7774" t="s">
        <v>10</v>
      </c>
      <c r="G7774">
        <v>1835</v>
      </c>
      <c r="H7774" t="str">
        <f t="shared" si="121"/>
        <v>Yuksek yas</v>
      </c>
    </row>
    <row r="7775" spans="1:8" x14ac:dyDescent="0.3">
      <c r="A7775">
        <v>207773</v>
      </c>
      <c r="B7775">
        <v>69</v>
      </c>
      <c r="C7775" t="s">
        <v>13</v>
      </c>
      <c r="D7775" t="s">
        <v>20</v>
      </c>
      <c r="E7775" t="s">
        <v>19</v>
      </c>
      <c r="F7775" t="s">
        <v>10</v>
      </c>
      <c r="G7775">
        <v>1495</v>
      </c>
      <c r="H7775" t="str">
        <f t="shared" si="121"/>
        <v>Yuksek yas</v>
      </c>
    </row>
    <row r="7776" spans="1:8" x14ac:dyDescent="0.3">
      <c r="A7776">
        <v>207774</v>
      </c>
      <c r="B7776">
        <v>64</v>
      </c>
      <c r="C7776" t="s">
        <v>7</v>
      </c>
      <c r="D7776" t="s">
        <v>18</v>
      </c>
      <c r="E7776" t="s">
        <v>12</v>
      </c>
      <c r="F7776" t="s">
        <v>10</v>
      </c>
      <c r="G7776">
        <v>1266</v>
      </c>
      <c r="H7776" t="str">
        <f t="shared" si="121"/>
        <v>Yuksek yas</v>
      </c>
    </row>
    <row r="7777" spans="1:8" x14ac:dyDescent="0.3">
      <c r="A7777">
        <v>207775</v>
      </c>
      <c r="B7777">
        <v>53</v>
      </c>
      <c r="C7777" t="s">
        <v>13</v>
      </c>
      <c r="D7777" t="s">
        <v>17</v>
      </c>
      <c r="E7777" t="s">
        <v>9</v>
      </c>
      <c r="F7777" t="s">
        <v>10</v>
      </c>
      <c r="G7777">
        <v>1593</v>
      </c>
      <c r="H7777" t="str">
        <f t="shared" si="121"/>
        <v>Yuksek yas</v>
      </c>
    </row>
    <row r="7778" spans="1:8" x14ac:dyDescent="0.3">
      <c r="A7778">
        <v>207776</v>
      </c>
      <c r="B7778">
        <v>26</v>
      </c>
      <c r="C7778" t="s">
        <v>11</v>
      </c>
      <c r="D7778" t="s">
        <v>17</v>
      </c>
      <c r="E7778" t="s">
        <v>19</v>
      </c>
      <c r="F7778" t="s">
        <v>10</v>
      </c>
      <c r="G7778">
        <v>1063</v>
      </c>
      <c r="H7778" t="str">
        <f t="shared" si="121"/>
        <v>Kicik yas</v>
      </c>
    </row>
    <row r="7779" spans="1:8" x14ac:dyDescent="0.3">
      <c r="A7779">
        <v>207777</v>
      </c>
      <c r="B7779">
        <v>56</v>
      </c>
      <c r="C7779" t="s">
        <v>13</v>
      </c>
      <c r="D7779" t="s">
        <v>14</v>
      </c>
      <c r="E7779" t="s">
        <v>9</v>
      </c>
      <c r="F7779" t="s">
        <v>10</v>
      </c>
      <c r="G7779">
        <v>1118</v>
      </c>
      <c r="H7779" t="str">
        <f t="shared" si="121"/>
        <v>Yuksek yas</v>
      </c>
    </row>
    <row r="7780" spans="1:8" x14ac:dyDescent="0.3">
      <c r="A7780">
        <v>207778</v>
      </c>
      <c r="B7780">
        <v>68</v>
      </c>
      <c r="C7780" t="s">
        <v>7</v>
      </c>
      <c r="D7780" t="s">
        <v>20</v>
      </c>
      <c r="E7780" t="s">
        <v>15</v>
      </c>
      <c r="F7780" t="s">
        <v>10</v>
      </c>
      <c r="G7780">
        <v>1966</v>
      </c>
      <c r="H7780" t="str">
        <f t="shared" si="121"/>
        <v>Yuksek yas</v>
      </c>
    </row>
    <row r="7781" spans="1:8" x14ac:dyDescent="0.3">
      <c r="A7781">
        <v>207779</v>
      </c>
      <c r="B7781">
        <v>0</v>
      </c>
      <c r="C7781" t="s">
        <v>7</v>
      </c>
      <c r="D7781" t="s">
        <v>18</v>
      </c>
      <c r="E7781" t="s">
        <v>12</v>
      </c>
      <c r="F7781" t="s">
        <v>10</v>
      </c>
      <c r="G7781">
        <v>1340</v>
      </c>
      <c r="H7781" t="str">
        <f t="shared" si="121"/>
        <v>Bilinmir</v>
      </c>
    </row>
    <row r="7782" spans="1:8" x14ac:dyDescent="0.3">
      <c r="A7782">
        <v>207780</v>
      </c>
      <c r="B7782">
        <v>55</v>
      </c>
      <c r="C7782" t="s">
        <v>7</v>
      </c>
      <c r="D7782" t="s">
        <v>17</v>
      </c>
      <c r="E7782" t="s">
        <v>12</v>
      </c>
      <c r="F7782" t="s">
        <v>10</v>
      </c>
      <c r="G7782">
        <v>1312</v>
      </c>
      <c r="H7782" t="str">
        <f t="shared" si="121"/>
        <v>Yuksek yas</v>
      </c>
    </row>
    <row r="7783" spans="1:8" x14ac:dyDescent="0.3">
      <c r="A7783">
        <v>207781</v>
      </c>
      <c r="B7783">
        <v>23</v>
      </c>
      <c r="C7783" t="s">
        <v>7</v>
      </c>
      <c r="D7783" t="s">
        <v>14</v>
      </c>
      <c r="E7783" t="s">
        <v>9</v>
      </c>
      <c r="F7783" t="s">
        <v>10</v>
      </c>
      <c r="G7783">
        <v>1162</v>
      </c>
      <c r="H7783" t="str">
        <f t="shared" si="121"/>
        <v>Kicik yas</v>
      </c>
    </row>
    <row r="7784" spans="1:8" x14ac:dyDescent="0.3">
      <c r="A7784">
        <v>207782</v>
      </c>
      <c r="B7784">
        <v>69</v>
      </c>
      <c r="C7784" t="s">
        <v>16</v>
      </c>
      <c r="D7784" t="s">
        <v>18</v>
      </c>
      <c r="E7784" t="s">
        <v>9</v>
      </c>
      <c r="F7784" t="s">
        <v>10</v>
      </c>
      <c r="G7784">
        <v>1504</v>
      </c>
      <c r="H7784" t="str">
        <f t="shared" si="121"/>
        <v>Yuksek yas</v>
      </c>
    </row>
    <row r="7785" spans="1:8" x14ac:dyDescent="0.3">
      <c r="A7785">
        <v>207783</v>
      </c>
      <c r="B7785">
        <v>64</v>
      </c>
      <c r="C7785" t="s">
        <v>11</v>
      </c>
      <c r="D7785" t="s">
        <v>8</v>
      </c>
      <c r="E7785" t="s">
        <v>9</v>
      </c>
      <c r="F7785" t="s">
        <v>10</v>
      </c>
      <c r="G7785">
        <v>1292</v>
      </c>
      <c r="H7785" t="str">
        <f t="shared" si="121"/>
        <v>Yuksek yas</v>
      </c>
    </row>
    <row r="7786" spans="1:8" x14ac:dyDescent="0.3">
      <c r="A7786">
        <v>207784</v>
      </c>
      <c r="B7786">
        <v>32</v>
      </c>
      <c r="C7786" t="s">
        <v>13</v>
      </c>
      <c r="D7786" t="s">
        <v>17</v>
      </c>
      <c r="E7786" t="s">
        <v>9</v>
      </c>
      <c r="F7786" t="s">
        <v>10</v>
      </c>
      <c r="G7786">
        <v>1689</v>
      </c>
      <c r="H7786" t="str">
        <f t="shared" si="121"/>
        <v>Kicik yas</v>
      </c>
    </row>
    <row r="7787" spans="1:8" x14ac:dyDescent="0.3">
      <c r="A7787">
        <v>207785</v>
      </c>
      <c r="B7787">
        <v>74</v>
      </c>
      <c r="C7787" t="s">
        <v>16</v>
      </c>
      <c r="D7787" t="s">
        <v>21</v>
      </c>
      <c r="E7787" t="s">
        <v>9</v>
      </c>
      <c r="F7787" t="s">
        <v>10</v>
      </c>
      <c r="G7787">
        <v>1376</v>
      </c>
      <c r="H7787" t="str">
        <f t="shared" si="121"/>
        <v>Yuksek yas</v>
      </c>
    </row>
    <row r="7788" spans="1:8" x14ac:dyDescent="0.3">
      <c r="A7788">
        <v>207786</v>
      </c>
      <c r="B7788">
        <v>37</v>
      </c>
      <c r="C7788" t="s">
        <v>11</v>
      </c>
      <c r="D7788" t="s">
        <v>20</v>
      </c>
      <c r="E7788" t="s">
        <v>9</v>
      </c>
      <c r="F7788" t="s">
        <v>10</v>
      </c>
      <c r="G7788">
        <v>1541</v>
      </c>
      <c r="H7788" t="str">
        <f t="shared" si="121"/>
        <v>Orta yas</v>
      </c>
    </row>
    <row r="7789" spans="1:8" x14ac:dyDescent="0.3">
      <c r="A7789">
        <v>207787</v>
      </c>
      <c r="B7789">
        <v>26</v>
      </c>
      <c r="C7789" t="s">
        <v>7</v>
      </c>
      <c r="D7789" t="s">
        <v>8</v>
      </c>
      <c r="E7789" t="s">
        <v>9</v>
      </c>
      <c r="F7789" t="s">
        <v>10</v>
      </c>
      <c r="G7789">
        <v>1400</v>
      </c>
      <c r="H7789" t="str">
        <f t="shared" si="121"/>
        <v>Kicik yas</v>
      </c>
    </row>
    <row r="7790" spans="1:8" x14ac:dyDescent="0.3">
      <c r="A7790">
        <v>207788</v>
      </c>
      <c r="B7790">
        <v>49</v>
      </c>
      <c r="C7790" t="s">
        <v>13</v>
      </c>
      <c r="D7790" t="s">
        <v>17</v>
      </c>
      <c r="E7790" t="s">
        <v>19</v>
      </c>
      <c r="F7790" t="s">
        <v>10</v>
      </c>
      <c r="G7790">
        <v>1672</v>
      </c>
      <c r="H7790" t="str">
        <f t="shared" si="121"/>
        <v>Orta yas</v>
      </c>
    </row>
    <row r="7791" spans="1:8" x14ac:dyDescent="0.3">
      <c r="A7791">
        <v>207789</v>
      </c>
      <c r="B7791">
        <v>21</v>
      </c>
      <c r="C7791" t="s">
        <v>13</v>
      </c>
      <c r="D7791" t="s">
        <v>20</v>
      </c>
      <c r="E7791" t="s">
        <v>9</v>
      </c>
      <c r="F7791" t="s">
        <v>10</v>
      </c>
      <c r="G7791">
        <v>1399</v>
      </c>
      <c r="H7791" t="str">
        <f t="shared" si="121"/>
        <v>Kicik yas</v>
      </c>
    </row>
    <row r="7792" spans="1:8" x14ac:dyDescent="0.3">
      <c r="A7792">
        <v>207790</v>
      </c>
      <c r="B7792">
        <v>67</v>
      </c>
      <c r="C7792" t="s">
        <v>16</v>
      </c>
      <c r="D7792" t="s">
        <v>8</v>
      </c>
      <c r="E7792" t="s">
        <v>9</v>
      </c>
      <c r="F7792" t="s">
        <v>10</v>
      </c>
      <c r="G7792">
        <v>1398</v>
      </c>
      <c r="H7792" t="str">
        <f t="shared" si="121"/>
        <v>Yuksek yas</v>
      </c>
    </row>
    <row r="7793" spans="1:8" x14ac:dyDescent="0.3">
      <c r="A7793">
        <v>207791</v>
      </c>
      <c r="B7793">
        <v>35</v>
      </c>
      <c r="C7793" t="s">
        <v>13</v>
      </c>
      <c r="D7793" t="s">
        <v>20</v>
      </c>
      <c r="E7793" t="s">
        <v>15</v>
      </c>
      <c r="F7793" t="s">
        <v>10</v>
      </c>
      <c r="G7793">
        <v>1908</v>
      </c>
      <c r="H7793" t="str">
        <f t="shared" si="121"/>
        <v>Orta yas</v>
      </c>
    </row>
    <row r="7794" spans="1:8" x14ac:dyDescent="0.3">
      <c r="A7794">
        <v>207792</v>
      </c>
      <c r="B7794">
        <v>22</v>
      </c>
      <c r="C7794" t="s">
        <v>7</v>
      </c>
      <c r="D7794" t="s">
        <v>17</v>
      </c>
      <c r="E7794" t="s">
        <v>12</v>
      </c>
      <c r="F7794" t="s">
        <v>10</v>
      </c>
      <c r="G7794">
        <v>1486</v>
      </c>
      <c r="H7794" t="str">
        <f t="shared" si="121"/>
        <v>Kicik yas</v>
      </c>
    </row>
    <row r="7795" spans="1:8" x14ac:dyDescent="0.3">
      <c r="A7795">
        <v>207793</v>
      </c>
      <c r="B7795">
        <v>37</v>
      </c>
      <c r="C7795" t="s">
        <v>7</v>
      </c>
      <c r="D7795" t="s">
        <v>17</v>
      </c>
      <c r="E7795" t="s">
        <v>19</v>
      </c>
      <c r="F7795" t="s">
        <v>10</v>
      </c>
      <c r="G7795">
        <v>1514</v>
      </c>
      <c r="H7795" t="str">
        <f t="shared" si="121"/>
        <v>Orta yas</v>
      </c>
    </row>
    <row r="7796" spans="1:8" x14ac:dyDescent="0.3">
      <c r="A7796">
        <v>207794</v>
      </c>
      <c r="B7796">
        <v>0</v>
      </c>
      <c r="C7796" t="s">
        <v>7</v>
      </c>
      <c r="D7796" t="s">
        <v>21</v>
      </c>
      <c r="E7796" t="s">
        <v>12</v>
      </c>
      <c r="F7796" t="s">
        <v>10</v>
      </c>
      <c r="G7796">
        <v>1023</v>
      </c>
      <c r="H7796" t="str">
        <f t="shared" si="121"/>
        <v>Bilinmir</v>
      </c>
    </row>
    <row r="7797" spans="1:8" x14ac:dyDescent="0.3">
      <c r="A7797">
        <v>207795</v>
      </c>
      <c r="B7797">
        <v>79</v>
      </c>
      <c r="C7797" t="s">
        <v>7</v>
      </c>
      <c r="D7797" t="s">
        <v>17</v>
      </c>
      <c r="E7797" t="s">
        <v>9</v>
      </c>
      <c r="F7797" t="s">
        <v>10</v>
      </c>
      <c r="G7797">
        <v>1918</v>
      </c>
      <c r="H7797" t="str">
        <f t="shared" si="121"/>
        <v>Yuksek yas</v>
      </c>
    </row>
    <row r="7798" spans="1:8" x14ac:dyDescent="0.3">
      <c r="A7798">
        <v>207796</v>
      </c>
      <c r="B7798">
        <v>28</v>
      </c>
      <c r="C7798" t="s">
        <v>7</v>
      </c>
      <c r="D7798" t="s">
        <v>8</v>
      </c>
      <c r="E7798" t="s">
        <v>12</v>
      </c>
      <c r="F7798" t="s">
        <v>10</v>
      </c>
      <c r="G7798">
        <v>1058</v>
      </c>
      <c r="H7798" t="str">
        <f t="shared" si="121"/>
        <v>Kicik yas</v>
      </c>
    </row>
    <row r="7799" spans="1:8" x14ac:dyDescent="0.3">
      <c r="A7799">
        <v>207797</v>
      </c>
      <c r="B7799">
        <v>54</v>
      </c>
      <c r="C7799" t="s">
        <v>16</v>
      </c>
      <c r="D7799" t="s">
        <v>17</v>
      </c>
      <c r="E7799" t="s">
        <v>9</v>
      </c>
      <c r="F7799" t="s">
        <v>10</v>
      </c>
      <c r="G7799">
        <v>1748</v>
      </c>
      <c r="H7799" t="str">
        <f t="shared" si="121"/>
        <v>Yuksek yas</v>
      </c>
    </row>
    <row r="7800" spans="1:8" x14ac:dyDescent="0.3">
      <c r="A7800">
        <v>207798</v>
      </c>
      <c r="B7800">
        <v>39</v>
      </c>
      <c r="C7800" t="s">
        <v>7</v>
      </c>
      <c r="D7800" t="s">
        <v>18</v>
      </c>
      <c r="E7800" t="s">
        <v>9</v>
      </c>
      <c r="F7800" t="s">
        <v>10</v>
      </c>
      <c r="G7800">
        <v>1239</v>
      </c>
      <c r="H7800" t="str">
        <f t="shared" si="121"/>
        <v>Orta yas</v>
      </c>
    </row>
    <row r="7801" spans="1:8" x14ac:dyDescent="0.3">
      <c r="A7801">
        <v>207799</v>
      </c>
      <c r="B7801">
        <v>75</v>
      </c>
      <c r="C7801" t="s">
        <v>7</v>
      </c>
      <c r="D7801" t="s">
        <v>20</v>
      </c>
      <c r="E7801" t="s">
        <v>19</v>
      </c>
      <c r="F7801" t="s">
        <v>10</v>
      </c>
      <c r="G7801">
        <v>1310</v>
      </c>
      <c r="H7801" t="str">
        <f t="shared" si="121"/>
        <v>Yuksek yas</v>
      </c>
    </row>
    <row r="7802" spans="1:8" x14ac:dyDescent="0.3">
      <c r="A7802">
        <v>207800</v>
      </c>
      <c r="B7802">
        <v>21</v>
      </c>
      <c r="C7802" t="s">
        <v>16</v>
      </c>
      <c r="D7802" t="s">
        <v>8</v>
      </c>
      <c r="E7802" t="s">
        <v>19</v>
      </c>
      <c r="F7802" t="s">
        <v>10</v>
      </c>
      <c r="G7802">
        <v>1320</v>
      </c>
      <c r="H7802" t="str">
        <f t="shared" si="121"/>
        <v>Kicik yas</v>
      </c>
    </row>
    <row r="7803" spans="1:8" x14ac:dyDescent="0.3">
      <c r="A7803">
        <v>207801</v>
      </c>
      <c r="B7803">
        <v>46</v>
      </c>
      <c r="C7803" t="s">
        <v>16</v>
      </c>
      <c r="D7803" t="s">
        <v>18</v>
      </c>
      <c r="E7803" t="s">
        <v>19</v>
      </c>
      <c r="F7803" t="s">
        <v>10</v>
      </c>
      <c r="G7803">
        <v>1671</v>
      </c>
      <c r="H7803" t="str">
        <f t="shared" si="121"/>
        <v>Orta yas</v>
      </c>
    </row>
    <row r="7804" spans="1:8" x14ac:dyDescent="0.3">
      <c r="A7804">
        <v>207802</v>
      </c>
      <c r="B7804">
        <v>61</v>
      </c>
      <c r="C7804" t="s">
        <v>16</v>
      </c>
      <c r="D7804" t="s">
        <v>8</v>
      </c>
      <c r="E7804" t="s">
        <v>9</v>
      </c>
      <c r="F7804" t="s">
        <v>10</v>
      </c>
      <c r="G7804">
        <v>1480</v>
      </c>
      <c r="H7804" t="str">
        <f t="shared" si="121"/>
        <v>Yuksek yas</v>
      </c>
    </row>
    <row r="7805" spans="1:8" x14ac:dyDescent="0.3">
      <c r="A7805">
        <v>207803</v>
      </c>
      <c r="B7805">
        <v>51</v>
      </c>
      <c r="C7805" t="s">
        <v>11</v>
      </c>
      <c r="D7805" t="s">
        <v>8</v>
      </c>
      <c r="E7805" t="s">
        <v>15</v>
      </c>
      <c r="F7805" t="s">
        <v>10</v>
      </c>
      <c r="G7805">
        <v>1571</v>
      </c>
      <c r="H7805" t="str">
        <f t="shared" si="121"/>
        <v>Yuksek yas</v>
      </c>
    </row>
    <row r="7806" spans="1:8" x14ac:dyDescent="0.3">
      <c r="A7806">
        <v>207804</v>
      </c>
      <c r="B7806">
        <v>30</v>
      </c>
      <c r="C7806" t="s">
        <v>13</v>
      </c>
      <c r="D7806" t="s">
        <v>20</v>
      </c>
      <c r="E7806" t="s">
        <v>15</v>
      </c>
      <c r="F7806" t="s">
        <v>10</v>
      </c>
      <c r="G7806">
        <v>1751</v>
      </c>
      <c r="H7806" t="str">
        <f t="shared" si="121"/>
        <v>Kicik yas</v>
      </c>
    </row>
    <row r="7807" spans="1:8" x14ac:dyDescent="0.3">
      <c r="A7807">
        <v>207805</v>
      </c>
      <c r="B7807">
        <v>59</v>
      </c>
      <c r="C7807" t="s">
        <v>7</v>
      </c>
      <c r="D7807" t="s">
        <v>21</v>
      </c>
      <c r="E7807" t="s">
        <v>12</v>
      </c>
      <c r="F7807" t="s">
        <v>10</v>
      </c>
      <c r="G7807">
        <v>1413</v>
      </c>
      <c r="H7807" t="str">
        <f t="shared" si="121"/>
        <v>Yuksek yas</v>
      </c>
    </row>
    <row r="7808" spans="1:8" x14ac:dyDescent="0.3">
      <c r="A7808">
        <v>207806</v>
      </c>
      <c r="B7808">
        <v>26</v>
      </c>
      <c r="C7808" t="s">
        <v>7</v>
      </c>
      <c r="D7808" t="s">
        <v>21</v>
      </c>
      <c r="E7808" t="s">
        <v>9</v>
      </c>
      <c r="F7808" t="s">
        <v>10</v>
      </c>
      <c r="G7808">
        <v>1321</v>
      </c>
      <c r="H7808" t="str">
        <f t="shared" si="121"/>
        <v>Kicik yas</v>
      </c>
    </row>
    <row r="7809" spans="1:8" x14ac:dyDescent="0.3">
      <c r="A7809">
        <v>207807</v>
      </c>
      <c r="B7809">
        <v>59</v>
      </c>
      <c r="C7809" t="s">
        <v>7</v>
      </c>
      <c r="D7809" t="s">
        <v>8</v>
      </c>
      <c r="E7809" t="s">
        <v>15</v>
      </c>
      <c r="F7809" t="s">
        <v>10</v>
      </c>
      <c r="G7809">
        <v>1401</v>
      </c>
      <c r="H7809" t="str">
        <f t="shared" si="121"/>
        <v>Yuksek yas</v>
      </c>
    </row>
    <row r="7810" spans="1:8" x14ac:dyDescent="0.3">
      <c r="A7810">
        <v>207808</v>
      </c>
      <c r="B7810">
        <v>48</v>
      </c>
      <c r="C7810" t="s">
        <v>13</v>
      </c>
      <c r="D7810" t="s">
        <v>8</v>
      </c>
      <c r="E7810" t="s">
        <v>12</v>
      </c>
      <c r="F7810" t="s">
        <v>10</v>
      </c>
      <c r="G7810">
        <v>1058</v>
      </c>
      <c r="H7810" t="str">
        <f t="shared" ref="H7810:H7873" si="122">IF(B7810=0, "Bilinmir",
    IF(AND(B7810&gt;0, B7810&lt;35), "Kicik yas",
        IF(AND(B7810&gt;=35, B7810&lt;50), "Orta yas",
            "Yuksek yas"
        )
    )
)</f>
        <v>Orta yas</v>
      </c>
    </row>
    <row r="7811" spans="1:8" x14ac:dyDescent="0.3">
      <c r="A7811">
        <v>207809</v>
      </c>
      <c r="B7811">
        <v>24</v>
      </c>
      <c r="C7811" t="s">
        <v>11</v>
      </c>
      <c r="D7811" t="s">
        <v>14</v>
      </c>
      <c r="E7811" t="s">
        <v>12</v>
      </c>
      <c r="F7811" t="s">
        <v>10</v>
      </c>
      <c r="G7811">
        <v>1052</v>
      </c>
      <c r="H7811" t="str">
        <f t="shared" si="122"/>
        <v>Kicik yas</v>
      </c>
    </row>
    <row r="7812" spans="1:8" x14ac:dyDescent="0.3">
      <c r="A7812">
        <v>207810</v>
      </c>
      <c r="B7812">
        <v>21</v>
      </c>
      <c r="C7812" t="s">
        <v>11</v>
      </c>
      <c r="D7812" t="s">
        <v>17</v>
      </c>
      <c r="E7812" t="s">
        <v>19</v>
      </c>
      <c r="F7812" t="s">
        <v>10</v>
      </c>
      <c r="G7812">
        <v>1063</v>
      </c>
      <c r="H7812" t="str">
        <f t="shared" si="122"/>
        <v>Kicik yas</v>
      </c>
    </row>
    <row r="7813" spans="1:8" x14ac:dyDescent="0.3">
      <c r="A7813">
        <v>207811</v>
      </c>
      <c r="B7813">
        <v>36</v>
      </c>
      <c r="C7813" t="s">
        <v>13</v>
      </c>
      <c r="D7813" t="s">
        <v>8</v>
      </c>
      <c r="E7813" t="s">
        <v>19</v>
      </c>
      <c r="F7813" t="s">
        <v>10</v>
      </c>
      <c r="G7813">
        <v>1632</v>
      </c>
      <c r="H7813" t="str">
        <f t="shared" si="122"/>
        <v>Orta yas</v>
      </c>
    </row>
    <row r="7814" spans="1:8" x14ac:dyDescent="0.3">
      <c r="A7814">
        <v>207812</v>
      </c>
      <c r="B7814">
        <v>59</v>
      </c>
      <c r="C7814" t="s">
        <v>16</v>
      </c>
      <c r="D7814" t="s">
        <v>14</v>
      </c>
      <c r="E7814" t="s">
        <v>9</v>
      </c>
      <c r="F7814" t="s">
        <v>10</v>
      </c>
      <c r="G7814">
        <v>1118</v>
      </c>
      <c r="H7814" t="str">
        <f t="shared" si="122"/>
        <v>Yuksek yas</v>
      </c>
    </row>
    <row r="7815" spans="1:8" x14ac:dyDescent="0.3">
      <c r="A7815">
        <v>207813</v>
      </c>
      <c r="B7815">
        <v>47</v>
      </c>
      <c r="C7815" t="s">
        <v>13</v>
      </c>
      <c r="D7815" t="s">
        <v>8</v>
      </c>
      <c r="E7815" t="s">
        <v>15</v>
      </c>
      <c r="F7815" t="s">
        <v>10</v>
      </c>
      <c r="G7815">
        <v>1285</v>
      </c>
      <c r="H7815" t="str">
        <f t="shared" si="122"/>
        <v>Orta yas</v>
      </c>
    </row>
    <row r="7816" spans="1:8" x14ac:dyDescent="0.3">
      <c r="A7816">
        <v>207814</v>
      </c>
      <c r="B7816">
        <v>48</v>
      </c>
      <c r="C7816" t="s">
        <v>7</v>
      </c>
      <c r="D7816" t="s">
        <v>14</v>
      </c>
      <c r="E7816" t="s">
        <v>15</v>
      </c>
      <c r="F7816" t="s">
        <v>10</v>
      </c>
      <c r="G7816">
        <v>1017</v>
      </c>
      <c r="H7816" t="str">
        <f t="shared" si="122"/>
        <v>Orta yas</v>
      </c>
    </row>
    <row r="7817" spans="1:8" x14ac:dyDescent="0.3">
      <c r="A7817">
        <v>207815</v>
      </c>
      <c r="B7817">
        <v>52</v>
      </c>
      <c r="C7817" t="s">
        <v>13</v>
      </c>
      <c r="D7817" t="s">
        <v>14</v>
      </c>
      <c r="E7817" t="s">
        <v>9</v>
      </c>
      <c r="F7817" t="s">
        <v>10</v>
      </c>
      <c r="G7817">
        <v>1004</v>
      </c>
      <c r="H7817" t="str">
        <f t="shared" si="122"/>
        <v>Yuksek yas</v>
      </c>
    </row>
    <row r="7818" spans="1:8" x14ac:dyDescent="0.3">
      <c r="A7818">
        <v>207816</v>
      </c>
      <c r="B7818">
        <v>0</v>
      </c>
      <c r="C7818" t="s">
        <v>16</v>
      </c>
      <c r="D7818" t="s">
        <v>18</v>
      </c>
      <c r="E7818" t="s">
        <v>15</v>
      </c>
      <c r="F7818" t="s">
        <v>10</v>
      </c>
      <c r="G7818">
        <v>1836</v>
      </c>
      <c r="H7818" t="str">
        <f t="shared" si="122"/>
        <v>Bilinmir</v>
      </c>
    </row>
    <row r="7819" spans="1:8" x14ac:dyDescent="0.3">
      <c r="A7819">
        <v>207817</v>
      </c>
      <c r="B7819">
        <v>38</v>
      </c>
      <c r="C7819" t="s">
        <v>16</v>
      </c>
      <c r="D7819" t="s">
        <v>20</v>
      </c>
      <c r="E7819" t="s">
        <v>9</v>
      </c>
      <c r="F7819" t="s">
        <v>10</v>
      </c>
      <c r="G7819">
        <v>1391</v>
      </c>
      <c r="H7819" t="str">
        <f t="shared" si="122"/>
        <v>Orta yas</v>
      </c>
    </row>
    <row r="7820" spans="1:8" x14ac:dyDescent="0.3">
      <c r="A7820">
        <v>207818</v>
      </c>
      <c r="B7820">
        <v>78</v>
      </c>
      <c r="C7820" t="s">
        <v>16</v>
      </c>
      <c r="D7820" t="s">
        <v>18</v>
      </c>
      <c r="E7820" t="s">
        <v>12</v>
      </c>
      <c r="F7820" t="s">
        <v>10</v>
      </c>
      <c r="G7820">
        <v>1904</v>
      </c>
      <c r="H7820" t="str">
        <f t="shared" si="122"/>
        <v>Yuksek yas</v>
      </c>
    </row>
    <row r="7821" spans="1:8" x14ac:dyDescent="0.3">
      <c r="A7821">
        <v>207819</v>
      </c>
      <c r="B7821">
        <v>48</v>
      </c>
      <c r="C7821" t="s">
        <v>16</v>
      </c>
      <c r="D7821" t="s">
        <v>18</v>
      </c>
      <c r="E7821" t="s">
        <v>15</v>
      </c>
      <c r="F7821" t="s">
        <v>10</v>
      </c>
      <c r="G7821">
        <v>1159</v>
      </c>
      <c r="H7821" t="str">
        <f t="shared" si="122"/>
        <v>Orta yas</v>
      </c>
    </row>
    <row r="7822" spans="1:8" x14ac:dyDescent="0.3">
      <c r="A7822">
        <v>207820</v>
      </c>
      <c r="B7822">
        <v>36</v>
      </c>
      <c r="C7822" t="s">
        <v>16</v>
      </c>
      <c r="D7822" t="s">
        <v>20</v>
      </c>
      <c r="E7822" t="s">
        <v>19</v>
      </c>
      <c r="F7822" t="s">
        <v>10</v>
      </c>
      <c r="G7822">
        <v>1887</v>
      </c>
      <c r="H7822" t="str">
        <f t="shared" si="122"/>
        <v>Orta yas</v>
      </c>
    </row>
    <row r="7823" spans="1:8" x14ac:dyDescent="0.3">
      <c r="A7823">
        <v>207821</v>
      </c>
      <c r="B7823">
        <v>48</v>
      </c>
      <c r="C7823" t="s">
        <v>16</v>
      </c>
      <c r="D7823" t="s">
        <v>21</v>
      </c>
      <c r="E7823" t="s">
        <v>19</v>
      </c>
      <c r="F7823" t="s">
        <v>10</v>
      </c>
      <c r="G7823">
        <v>1141</v>
      </c>
      <c r="H7823" t="str">
        <f t="shared" si="122"/>
        <v>Orta yas</v>
      </c>
    </row>
    <row r="7824" spans="1:8" x14ac:dyDescent="0.3">
      <c r="A7824">
        <v>207822</v>
      </c>
      <c r="B7824">
        <v>70</v>
      </c>
      <c r="C7824" t="s">
        <v>7</v>
      </c>
      <c r="D7824" t="s">
        <v>8</v>
      </c>
      <c r="E7824" t="s">
        <v>9</v>
      </c>
      <c r="F7824" t="s">
        <v>10</v>
      </c>
      <c r="G7824">
        <v>1396</v>
      </c>
      <c r="H7824" t="str">
        <f t="shared" si="122"/>
        <v>Yuksek yas</v>
      </c>
    </row>
    <row r="7825" spans="1:8" x14ac:dyDescent="0.3">
      <c r="A7825">
        <v>207823</v>
      </c>
      <c r="B7825">
        <v>49</v>
      </c>
      <c r="C7825" t="s">
        <v>7</v>
      </c>
      <c r="D7825" t="s">
        <v>14</v>
      </c>
      <c r="E7825" t="s">
        <v>15</v>
      </c>
      <c r="F7825" t="s">
        <v>10</v>
      </c>
      <c r="G7825">
        <v>1017</v>
      </c>
      <c r="H7825" t="str">
        <f t="shared" si="122"/>
        <v>Orta yas</v>
      </c>
    </row>
    <row r="7826" spans="1:8" x14ac:dyDescent="0.3">
      <c r="A7826">
        <v>207824</v>
      </c>
      <c r="B7826">
        <v>19</v>
      </c>
      <c r="C7826" t="s">
        <v>13</v>
      </c>
      <c r="D7826" t="s">
        <v>8</v>
      </c>
      <c r="E7826" t="s">
        <v>12</v>
      </c>
      <c r="F7826" t="s">
        <v>10</v>
      </c>
      <c r="G7826">
        <v>1579</v>
      </c>
      <c r="H7826" t="str">
        <f t="shared" si="122"/>
        <v>Kicik yas</v>
      </c>
    </row>
    <row r="7827" spans="1:8" x14ac:dyDescent="0.3">
      <c r="A7827">
        <v>207825</v>
      </c>
      <c r="B7827">
        <v>76</v>
      </c>
      <c r="C7827" t="s">
        <v>7</v>
      </c>
      <c r="D7827" t="s">
        <v>14</v>
      </c>
      <c r="E7827" t="s">
        <v>15</v>
      </c>
      <c r="F7827" t="s">
        <v>10</v>
      </c>
      <c r="G7827">
        <v>1113</v>
      </c>
      <c r="H7827" t="str">
        <f t="shared" si="122"/>
        <v>Yuksek yas</v>
      </c>
    </row>
    <row r="7828" spans="1:8" x14ac:dyDescent="0.3">
      <c r="A7828">
        <v>207826</v>
      </c>
      <c r="B7828">
        <v>69</v>
      </c>
      <c r="C7828" t="s">
        <v>16</v>
      </c>
      <c r="D7828" t="s">
        <v>18</v>
      </c>
      <c r="E7828" t="s">
        <v>9</v>
      </c>
      <c r="F7828" t="s">
        <v>10</v>
      </c>
      <c r="G7828">
        <v>1533</v>
      </c>
      <c r="H7828" t="str">
        <f t="shared" si="122"/>
        <v>Yuksek yas</v>
      </c>
    </row>
    <row r="7829" spans="1:8" x14ac:dyDescent="0.3">
      <c r="A7829">
        <v>207827</v>
      </c>
      <c r="B7829">
        <v>27</v>
      </c>
      <c r="C7829" t="s">
        <v>7</v>
      </c>
      <c r="D7829" t="s">
        <v>17</v>
      </c>
      <c r="E7829" t="s">
        <v>19</v>
      </c>
      <c r="F7829" t="s">
        <v>10</v>
      </c>
      <c r="G7829">
        <v>1531</v>
      </c>
      <c r="H7829" t="str">
        <f t="shared" si="122"/>
        <v>Kicik yas</v>
      </c>
    </row>
    <row r="7830" spans="1:8" x14ac:dyDescent="0.3">
      <c r="A7830">
        <v>207828</v>
      </c>
      <c r="B7830">
        <v>19</v>
      </c>
      <c r="C7830" t="s">
        <v>13</v>
      </c>
      <c r="D7830" t="s">
        <v>20</v>
      </c>
      <c r="E7830" t="s">
        <v>12</v>
      </c>
      <c r="F7830" t="s">
        <v>10</v>
      </c>
      <c r="G7830">
        <v>1910</v>
      </c>
      <c r="H7830" t="str">
        <f t="shared" si="122"/>
        <v>Kicik yas</v>
      </c>
    </row>
    <row r="7831" spans="1:8" x14ac:dyDescent="0.3">
      <c r="A7831">
        <v>207829</v>
      </c>
      <c r="B7831">
        <v>19</v>
      </c>
      <c r="C7831" t="s">
        <v>16</v>
      </c>
      <c r="D7831" t="s">
        <v>21</v>
      </c>
      <c r="E7831" t="s">
        <v>19</v>
      </c>
      <c r="F7831" t="s">
        <v>10</v>
      </c>
      <c r="G7831">
        <v>1774</v>
      </c>
      <c r="H7831" t="str">
        <f t="shared" si="122"/>
        <v>Kicik yas</v>
      </c>
    </row>
    <row r="7832" spans="1:8" x14ac:dyDescent="0.3">
      <c r="A7832">
        <v>207830</v>
      </c>
      <c r="B7832">
        <v>77</v>
      </c>
      <c r="C7832" t="s">
        <v>7</v>
      </c>
      <c r="D7832" t="s">
        <v>20</v>
      </c>
      <c r="E7832" t="s">
        <v>19</v>
      </c>
      <c r="F7832" t="s">
        <v>10</v>
      </c>
      <c r="G7832">
        <v>1460</v>
      </c>
      <c r="H7832" t="str">
        <f t="shared" si="122"/>
        <v>Yuksek yas</v>
      </c>
    </row>
    <row r="7833" spans="1:8" x14ac:dyDescent="0.3">
      <c r="A7833">
        <v>207831</v>
      </c>
      <c r="B7833">
        <v>41</v>
      </c>
      <c r="C7833" t="s">
        <v>7</v>
      </c>
      <c r="D7833" t="s">
        <v>8</v>
      </c>
      <c r="E7833" t="s">
        <v>19</v>
      </c>
      <c r="F7833" t="s">
        <v>10</v>
      </c>
      <c r="G7833">
        <v>1609</v>
      </c>
      <c r="H7833" t="str">
        <f t="shared" si="122"/>
        <v>Orta yas</v>
      </c>
    </row>
    <row r="7834" spans="1:8" x14ac:dyDescent="0.3">
      <c r="A7834">
        <v>207832</v>
      </c>
      <c r="B7834">
        <v>34</v>
      </c>
      <c r="C7834" t="s">
        <v>13</v>
      </c>
      <c r="D7834" t="s">
        <v>21</v>
      </c>
      <c r="E7834" t="s">
        <v>19</v>
      </c>
      <c r="F7834" t="s">
        <v>10</v>
      </c>
      <c r="G7834">
        <v>1616</v>
      </c>
      <c r="H7834" t="str">
        <f t="shared" si="122"/>
        <v>Kicik yas</v>
      </c>
    </row>
    <row r="7835" spans="1:8" x14ac:dyDescent="0.3">
      <c r="A7835">
        <v>207833</v>
      </c>
      <c r="B7835">
        <v>49</v>
      </c>
      <c r="C7835" t="s">
        <v>16</v>
      </c>
      <c r="D7835" t="s">
        <v>8</v>
      </c>
      <c r="E7835" t="s">
        <v>15</v>
      </c>
      <c r="F7835" t="s">
        <v>10</v>
      </c>
      <c r="G7835">
        <v>1285</v>
      </c>
      <c r="H7835" t="str">
        <f t="shared" si="122"/>
        <v>Orta yas</v>
      </c>
    </row>
    <row r="7836" spans="1:8" x14ac:dyDescent="0.3">
      <c r="A7836">
        <v>207834</v>
      </c>
      <c r="B7836">
        <v>33</v>
      </c>
      <c r="C7836" t="s">
        <v>13</v>
      </c>
      <c r="D7836" t="s">
        <v>14</v>
      </c>
      <c r="E7836" t="s">
        <v>9</v>
      </c>
      <c r="F7836" t="s">
        <v>10</v>
      </c>
      <c r="G7836">
        <v>1004</v>
      </c>
      <c r="H7836" t="str">
        <f t="shared" si="122"/>
        <v>Kicik yas</v>
      </c>
    </row>
    <row r="7837" spans="1:8" x14ac:dyDescent="0.3">
      <c r="A7837">
        <v>207835</v>
      </c>
      <c r="B7837">
        <v>33</v>
      </c>
      <c r="C7837" t="s">
        <v>16</v>
      </c>
      <c r="D7837" t="s">
        <v>21</v>
      </c>
      <c r="E7837" t="s">
        <v>15</v>
      </c>
      <c r="F7837" t="s">
        <v>10</v>
      </c>
      <c r="G7837">
        <v>1128</v>
      </c>
      <c r="H7837" t="str">
        <f t="shared" si="122"/>
        <v>Kicik yas</v>
      </c>
    </row>
    <row r="7838" spans="1:8" x14ac:dyDescent="0.3">
      <c r="A7838">
        <v>207836</v>
      </c>
      <c r="B7838">
        <v>63</v>
      </c>
      <c r="C7838" t="s">
        <v>16</v>
      </c>
      <c r="D7838" t="s">
        <v>18</v>
      </c>
      <c r="E7838" t="s">
        <v>12</v>
      </c>
      <c r="F7838" t="s">
        <v>10</v>
      </c>
      <c r="G7838">
        <v>1955</v>
      </c>
      <c r="H7838" t="str">
        <f t="shared" si="122"/>
        <v>Yuksek yas</v>
      </c>
    </row>
    <row r="7839" spans="1:8" x14ac:dyDescent="0.3">
      <c r="A7839">
        <v>207837</v>
      </c>
      <c r="B7839">
        <v>56</v>
      </c>
      <c r="C7839" t="s">
        <v>7</v>
      </c>
      <c r="D7839" t="s">
        <v>21</v>
      </c>
      <c r="E7839" t="s">
        <v>12</v>
      </c>
      <c r="F7839" t="s">
        <v>10</v>
      </c>
      <c r="G7839">
        <v>1670</v>
      </c>
      <c r="H7839" t="str">
        <f t="shared" si="122"/>
        <v>Yuksek yas</v>
      </c>
    </row>
    <row r="7840" spans="1:8" x14ac:dyDescent="0.3">
      <c r="A7840">
        <v>207838</v>
      </c>
      <c r="B7840">
        <v>70</v>
      </c>
      <c r="C7840" t="s">
        <v>13</v>
      </c>
      <c r="D7840" t="s">
        <v>18</v>
      </c>
      <c r="E7840" t="s">
        <v>15</v>
      </c>
      <c r="F7840" t="s">
        <v>10</v>
      </c>
      <c r="G7840">
        <v>1762</v>
      </c>
      <c r="H7840" t="str">
        <f t="shared" si="122"/>
        <v>Yuksek yas</v>
      </c>
    </row>
    <row r="7841" spans="1:8" x14ac:dyDescent="0.3">
      <c r="A7841">
        <v>207839</v>
      </c>
      <c r="B7841">
        <v>48</v>
      </c>
      <c r="C7841" t="s">
        <v>13</v>
      </c>
      <c r="D7841" t="s">
        <v>18</v>
      </c>
      <c r="E7841" t="s">
        <v>9</v>
      </c>
      <c r="F7841" t="s">
        <v>10</v>
      </c>
      <c r="G7841">
        <v>1498</v>
      </c>
      <c r="H7841" t="str">
        <f t="shared" si="122"/>
        <v>Orta yas</v>
      </c>
    </row>
    <row r="7842" spans="1:8" x14ac:dyDescent="0.3">
      <c r="A7842">
        <v>207840</v>
      </c>
      <c r="B7842">
        <v>60</v>
      </c>
      <c r="C7842" t="s">
        <v>13</v>
      </c>
      <c r="D7842" t="s">
        <v>14</v>
      </c>
      <c r="E7842" t="s">
        <v>9</v>
      </c>
      <c r="F7842" t="s">
        <v>10</v>
      </c>
      <c r="G7842">
        <v>1275</v>
      </c>
      <c r="H7842" t="str">
        <f t="shared" si="122"/>
        <v>Yuksek yas</v>
      </c>
    </row>
    <row r="7843" spans="1:8" x14ac:dyDescent="0.3">
      <c r="A7843">
        <v>207841</v>
      </c>
      <c r="B7843">
        <v>41</v>
      </c>
      <c r="C7843" t="s">
        <v>16</v>
      </c>
      <c r="D7843" t="s">
        <v>21</v>
      </c>
      <c r="E7843" t="s">
        <v>15</v>
      </c>
      <c r="F7843" t="s">
        <v>10</v>
      </c>
      <c r="G7843">
        <v>1082</v>
      </c>
      <c r="H7843" t="str">
        <f t="shared" si="122"/>
        <v>Orta yas</v>
      </c>
    </row>
    <row r="7844" spans="1:8" x14ac:dyDescent="0.3">
      <c r="A7844">
        <v>207842</v>
      </c>
      <c r="B7844">
        <v>18</v>
      </c>
      <c r="C7844" t="s">
        <v>13</v>
      </c>
      <c r="D7844" t="s">
        <v>18</v>
      </c>
      <c r="E7844" t="s">
        <v>15</v>
      </c>
      <c r="F7844" t="s">
        <v>10</v>
      </c>
      <c r="G7844">
        <v>1831</v>
      </c>
      <c r="H7844" t="str">
        <f t="shared" si="122"/>
        <v>Kicik yas</v>
      </c>
    </row>
    <row r="7845" spans="1:8" x14ac:dyDescent="0.3">
      <c r="A7845">
        <v>207843</v>
      </c>
      <c r="B7845">
        <v>28</v>
      </c>
      <c r="C7845" t="s">
        <v>16</v>
      </c>
      <c r="D7845" t="s">
        <v>18</v>
      </c>
      <c r="E7845" t="s">
        <v>19</v>
      </c>
      <c r="F7845" t="s">
        <v>10</v>
      </c>
      <c r="G7845">
        <v>1117</v>
      </c>
      <c r="H7845" t="str">
        <f t="shared" si="122"/>
        <v>Kicik yas</v>
      </c>
    </row>
    <row r="7846" spans="1:8" x14ac:dyDescent="0.3">
      <c r="A7846">
        <v>207844</v>
      </c>
      <c r="B7846">
        <v>72</v>
      </c>
      <c r="C7846" t="s">
        <v>13</v>
      </c>
      <c r="D7846" t="s">
        <v>20</v>
      </c>
      <c r="E7846" t="s">
        <v>12</v>
      </c>
      <c r="F7846" t="s">
        <v>10</v>
      </c>
      <c r="G7846">
        <v>1959</v>
      </c>
      <c r="H7846" t="str">
        <f t="shared" si="122"/>
        <v>Yuksek yas</v>
      </c>
    </row>
    <row r="7847" spans="1:8" x14ac:dyDescent="0.3">
      <c r="A7847">
        <v>207845</v>
      </c>
      <c r="B7847">
        <v>38</v>
      </c>
      <c r="C7847" t="s">
        <v>13</v>
      </c>
      <c r="D7847" t="s">
        <v>17</v>
      </c>
      <c r="E7847" t="s">
        <v>9</v>
      </c>
      <c r="F7847" t="s">
        <v>10</v>
      </c>
      <c r="G7847">
        <v>1028</v>
      </c>
      <c r="H7847" t="str">
        <f t="shared" si="122"/>
        <v>Orta yas</v>
      </c>
    </row>
    <row r="7848" spans="1:8" x14ac:dyDescent="0.3">
      <c r="A7848">
        <v>207846</v>
      </c>
      <c r="B7848">
        <v>21</v>
      </c>
      <c r="C7848" t="s">
        <v>7</v>
      </c>
      <c r="D7848" t="s">
        <v>14</v>
      </c>
      <c r="E7848" t="s">
        <v>9</v>
      </c>
      <c r="F7848" t="s">
        <v>10</v>
      </c>
      <c r="G7848">
        <v>1357</v>
      </c>
      <c r="H7848" t="str">
        <f t="shared" si="122"/>
        <v>Kicik yas</v>
      </c>
    </row>
    <row r="7849" spans="1:8" x14ac:dyDescent="0.3">
      <c r="A7849">
        <v>207847</v>
      </c>
      <c r="B7849">
        <v>24</v>
      </c>
      <c r="C7849" t="s">
        <v>13</v>
      </c>
      <c r="D7849" t="s">
        <v>17</v>
      </c>
      <c r="E7849" t="s">
        <v>9</v>
      </c>
      <c r="F7849" t="s">
        <v>10</v>
      </c>
      <c r="G7849">
        <v>1649</v>
      </c>
      <c r="H7849" t="str">
        <f t="shared" si="122"/>
        <v>Kicik yas</v>
      </c>
    </row>
    <row r="7850" spans="1:8" x14ac:dyDescent="0.3">
      <c r="A7850">
        <v>207848</v>
      </c>
      <c r="B7850">
        <v>43</v>
      </c>
      <c r="C7850" t="s">
        <v>7</v>
      </c>
      <c r="D7850" t="s">
        <v>20</v>
      </c>
      <c r="E7850" t="s">
        <v>12</v>
      </c>
      <c r="F7850" t="s">
        <v>10</v>
      </c>
      <c r="G7850">
        <v>1156</v>
      </c>
      <c r="H7850" t="str">
        <f t="shared" si="122"/>
        <v>Orta yas</v>
      </c>
    </row>
    <row r="7851" spans="1:8" x14ac:dyDescent="0.3">
      <c r="A7851">
        <v>207849</v>
      </c>
      <c r="B7851">
        <v>64</v>
      </c>
      <c r="C7851" t="s">
        <v>7</v>
      </c>
      <c r="D7851" t="s">
        <v>17</v>
      </c>
      <c r="E7851" t="s">
        <v>15</v>
      </c>
      <c r="F7851" t="s">
        <v>10</v>
      </c>
      <c r="G7851">
        <v>1030</v>
      </c>
      <c r="H7851" t="str">
        <f t="shared" si="122"/>
        <v>Yuksek yas</v>
      </c>
    </row>
    <row r="7852" spans="1:8" x14ac:dyDescent="0.3">
      <c r="A7852">
        <v>207850</v>
      </c>
      <c r="B7852">
        <v>67</v>
      </c>
      <c r="C7852" t="s">
        <v>11</v>
      </c>
      <c r="D7852" t="s">
        <v>8</v>
      </c>
      <c r="E7852" t="s">
        <v>15</v>
      </c>
      <c r="F7852" t="s">
        <v>10</v>
      </c>
      <c r="G7852">
        <v>1842</v>
      </c>
      <c r="H7852" t="str">
        <f t="shared" si="122"/>
        <v>Yuksek yas</v>
      </c>
    </row>
    <row r="7853" spans="1:8" x14ac:dyDescent="0.3">
      <c r="A7853">
        <v>207851</v>
      </c>
      <c r="B7853">
        <v>29</v>
      </c>
      <c r="C7853" t="s">
        <v>13</v>
      </c>
      <c r="D7853" t="s">
        <v>20</v>
      </c>
      <c r="E7853" t="s">
        <v>12</v>
      </c>
      <c r="F7853" t="s">
        <v>10</v>
      </c>
      <c r="G7853">
        <v>1982</v>
      </c>
      <c r="H7853" t="str">
        <f t="shared" si="122"/>
        <v>Kicik yas</v>
      </c>
    </row>
    <row r="7854" spans="1:8" x14ac:dyDescent="0.3">
      <c r="A7854">
        <v>207852</v>
      </c>
      <c r="B7854">
        <v>48</v>
      </c>
      <c r="C7854" t="s">
        <v>11</v>
      </c>
      <c r="D7854" t="s">
        <v>8</v>
      </c>
      <c r="E7854" t="s">
        <v>15</v>
      </c>
      <c r="F7854" t="s">
        <v>10</v>
      </c>
      <c r="G7854">
        <v>1285</v>
      </c>
      <c r="H7854" t="str">
        <f t="shared" si="122"/>
        <v>Orta yas</v>
      </c>
    </row>
    <row r="7855" spans="1:8" x14ac:dyDescent="0.3">
      <c r="A7855">
        <v>207853</v>
      </c>
      <c r="B7855">
        <v>34</v>
      </c>
      <c r="C7855" t="s">
        <v>13</v>
      </c>
      <c r="D7855" t="s">
        <v>18</v>
      </c>
      <c r="E7855" t="s">
        <v>15</v>
      </c>
      <c r="F7855" t="s">
        <v>10</v>
      </c>
      <c r="G7855">
        <v>1664</v>
      </c>
      <c r="H7855" t="str">
        <f t="shared" si="122"/>
        <v>Kicik yas</v>
      </c>
    </row>
    <row r="7856" spans="1:8" x14ac:dyDescent="0.3">
      <c r="A7856">
        <v>207854</v>
      </c>
      <c r="B7856">
        <v>50</v>
      </c>
      <c r="C7856" t="s">
        <v>7</v>
      </c>
      <c r="D7856" t="s">
        <v>21</v>
      </c>
      <c r="E7856" t="s">
        <v>15</v>
      </c>
      <c r="F7856" t="s">
        <v>10</v>
      </c>
      <c r="G7856">
        <v>1335</v>
      </c>
      <c r="H7856" t="str">
        <f t="shared" si="122"/>
        <v>Yuksek yas</v>
      </c>
    </row>
    <row r="7857" spans="1:8" x14ac:dyDescent="0.3">
      <c r="A7857">
        <v>207855</v>
      </c>
      <c r="B7857">
        <v>28</v>
      </c>
      <c r="C7857" t="s">
        <v>13</v>
      </c>
      <c r="D7857" t="s">
        <v>18</v>
      </c>
      <c r="E7857" t="s">
        <v>19</v>
      </c>
      <c r="F7857" t="s">
        <v>10</v>
      </c>
      <c r="G7857">
        <v>1569</v>
      </c>
      <c r="H7857" t="str">
        <f t="shared" si="122"/>
        <v>Kicik yas</v>
      </c>
    </row>
    <row r="7858" spans="1:8" x14ac:dyDescent="0.3">
      <c r="A7858">
        <v>207856</v>
      </c>
      <c r="B7858">
        <v>45</v>
      </c>
      <c r="C7858" t="s">
        <v>16</v>
      </c>
      <c r="D7858" t="s">
        <v>17</v>
      </c>
      <c r="E7858" t="s">
        <v>12</v>
      </c>
      <c r="F7858" t="s">
        <v>10</v>
      </c>
      <c r="G7858">
        <v>1312</v>
      </c>
      <c r="H7858" t="str">
        <f t="shared" si="122"/>
        <v>Orta yas</v>
      </c>
    </row>
    <row r="7859" spans="1:8" x14ac:dyDescent="0.3">
      <c r="A7859">
        <v>207857</v>
      </c>
      <c r="B7859">
        <v>49</v>
      </c>
      <c r="C7859" t="s">
        <v>16</v>
      </c>
      <c r="D7859" t="s">
        <v>21</v>
      </c>
      <c r="E7859" t="s">
        <v>19</v>
      </c>
      <c r="F7859" t="s">
        <v>10</v>
      </c>
      <c r="G7859">
        <v>1598</v>
      </c>
      <c r="H7859" t="str">
        <f t="shared" si="122"/>
        <v>Orta yas</v>
      </c>
    </row>
    <row r="7860" spans="1:8" x14ac:dyDescent="0.3">
      <c r="A7860">
        <v>207858</v>
      </c>
      <c r="B7860">
        <v>18</v>
      </c>
      <c r="C7860" t="s">
        <v>13</v>
      </c>
      <c r="D7860" t="s">
        <v>21</v>
      </c>
      <c r="E7860" t="s">
        <v>12</v>
      </c>
      <c r="F7860" t="s">
        <v>10</v>
      </c>
      <c r="G7860">
        <v>1122</v>
      </c>
      <c r="H7860" t="str">
        <f t="shared" si="122"/>
        <v>Kicik yas</v>
      </c>
    </row>
    <row r="7861" spans="1:8" x14ac:dyDescent="0.3">
      <c r="A7861">
        <v>207859</v>
      </c>
      <c r="B7861">
        <v>64</v>
      </c>
      <c r="C7861" t="s">
        <v>7</v>
      </c>
      <c r="D7861" t="s">
        <v>21</v>
      </c>
      <c r="E7861" t="s">
        <v>19</v>
      </c>
      <c r="F7861" t="s">
        <v>10</v>
      </c>
      <c r="G7861">
        <v>1702</v>
      </c>
      <c r="H7861" t="str">
        <f t="shared" si="122"/>
        <v>Yuksek yas</v>
      </c>
    </row>
    <row r="7862" spans="1:8" x14ac:dyDescent="0.3">
      <c r="A7862">
        <v>207860</v>
      </c>
      <c r="B7862">
        <v>45</v>
      </c>
      <c r="C7862" t="s">
        <v>16</v>
      </c>
      <c r="D7862" t="s">
        <v>14</v>
      </c>
      <c r="E7862" t="s">
        <v>15</v>
      </c>
      <c r="F7862" t="s">
        <v>10</v>
      </c>
      <c r="G7862">
        <v>1864</v>
      </c>
      <c r="H7862" t="str">
        <f t="shared" si="122"/>
        <v>Orta yas</v>
      </c>
    </row>
    <row r="7863" spans="1:8" x14ac:dyDescent="0.3">
      <c r="A7863">
        <v>207861</v>
      </c>
      <c r="B7863">
        <v>70</v>
      </c>
      <c r="C7863" t="s">
        <v>16</v>
      </c>
      <c r="D7863" t="s">
        <v>14</v>
      </c>
      <c r="E7863" t="s">
        <v>19</v>
      </c>
      <c r="F7863" t="s">
        <v>10</v>
      </c>
      <c r="G7863">
        <v>1370</v>
      </c>
      <c r="H7863" t="str">
        <f t="shared" si="122"/>
        <v>Yuksek yas</v>
      </c>
    </row>
    <row r="7864" spans="1:8" x14ac:dyDescent="0.3">
      <c r="A7864">
        <v>207862</v>
      </c>
      <c r="B7864">
        <v>59</v>
      </c>
      <c r="C7864" t="s">
        <v>7</v>
      </c>
      <c r="D7864" t="s">
        <v>8</v>
      </c>
      <c r="E7864" t="s">
        <v>12</v>
      </c>
      <c r="F7864" t="s">
        <v>10</v>
      </c>
      <c r="G7864">
        <v>1804</v>
      </c>
      <c r="H7864" t="str">
        <f t="shared" si="122"/>
        <v>Yuksek yas</v>
      </c>
    </row>
    <row r="7865" spans="1:8" x14ac:dyDescent="0.3">
      <c r="A7865">
        <v>207863</v>
      </c>
      <c r="B7865">
        <v>24</v>
      </c>
      <c r="C7865" t="s">
        <v>16</v>
      </c>
      <c r="D7865" t="s">
        <v>18</v>
      </c>
      <c r="E7865" t="s">
        <v>9</v>
      </c>
      <c r="F7865" t="s">
        <v>10</v>
      </c>
      <c r="G7865">
        <v>1313</v>
      </c>
      <c r="H7865" t="str">
        <f t="shared" si="122"/>
        <v>Kicik yas</v>
      </c>
    </row>
    <row r="7866" spans="1:8" x14ac:dyDescent="0.3">
      <c r="A7866">
        <v>207864</v>
      </c>
      <c r="B7866">
        <v>19</v>
      </c>
      <c r="C7866" t="s">
        <v>7</v>
      </c>
      <c r="D7866" t="s">
        <v>20</v>
      </c>
      <c r="E7866" t="s">
        <v>15</v>
      </c>
      <c r="F7866" t="s">
        <v>10</v>
      </c>
      <c r="G7866">
        <v>1027</v>
      </c>
      <c r="H7866" t="str">
        <f t="shared" si="122"/>
        <v>Kicik yas</v>
      </c>
    </row>
    <row r="7867" spans="1:8" x14ac:dyDescent="0.3">
      <c r="A7867">
        <v>207865</v>
      </c>
      <c r="B7867">
        <v>59</v>
      </c>
      <c r="C7867" t="s">
        <v>16</v>
      </c>
      <c r="D7867" t="s">
        <v>18</v>
      </c>
      <c r="E7867" t="s">
        <v>12</v>
      </c>
      <c r="F7867" t="s">
        <v>10</v>
      </c>
      <c r="G7867">
        <v>1154</v>
      </c>
      <c r="H7867" t="str">
        <f t="shared" si="122"/>
        <v>Yuksek yas</v>
      </c>
    </row>
    <row r="7868" spans="1:8" x14ac:dyDescent="0.3">
      <c r="A7868">
        <v>207866</v>
      </c>
      <c r="B7868">
        <v>41</v>
      </c>
      <c r="C7868" t="s">
        <v>7</v>
      </c>
      <c r="D7868" t="s">
        <v>21</v>
      </c>
      <c r="E7868" t="s">
        <v>19</v>
      </c>
      <c r="F7868" t="s">
        <v>10</v>
      </c>
      <c r="G7868">
        <v>1965</v>
      </c>
      <c r="H7868" t="str">
        <f t="shared" si="122"/>
        <v>Orta yas</v>
      </c>
    </row>
    <row r="7869" spans="1:8" x14ac:dyDescent="0.3">
      <c r="A7869">
        <v>207867</v>
      </c>
      <c r="B7869">
        <v>21</v>
      </c>
      <c r="C7869" t="s">
        <v>16</v>
      </c>
      <c r="D7869" t="s">
        <v>18</v>
      </c>
      <c r="E7869" t="s">
        <v>9</v>
      </c>
      <c r="F7869" t="s">
        <v>10</v>
      </c>
      <c r="G7869">
        <v>1229</v>
      </c>
      <c r="H7869" t="str">
        <f t="shared" si="122"/>
        <v>Kicik yas</v>
      </c>
    </row>
    <row r="7870" spans="1:8" x14ac:dyDescent="0.3">
      <c r="A7870">
        <v>207868</v>
      </c>
      <c r="B7870">
        <v>61</v>
      </c>
      <c r="C7870" t="s">
        <v>13</v>
      </c>
      <c r="D7870" t="s">
        <v>21</v>
      </c>
      <c r="E7870" t="s">
        <v>19</v>
      </c>
      <c r="F7870" t="s">
        <v>10</v>
      </c>
      <c r="G7870">
        <v>1548</v>
      </c>
      <c r="H7870" t="str">
        <f t="shared" si="122"/>
        <v>Yuksek yas</v>
      </c>
    </row>
    <row r="7871" spans="1:8" x14ac:dyDescent="0.3">
      <c r="A7871">
        <v>207869</v>
      </c>
      <c r="B7871">
        <v>36</v>
      </c>
      <c r="C7871" t="s">
        <v>16</v>
      </c>
      <c r="D7871" t="s">
        <v>14</v>
      </c>
      <c r="E7871" t="s">
        <v>15</v>
      </c>
      <c r="F7871" t="s">
        <v>10</v>
      </c>
      <c r="G7871">
        <v>1005</v>
      </c>
      <c r="H7871" t="str">
        <f t="shared" si="122"/>
        <v>Orta yas</v>
      </c>
    </row>
    <row r="7872" spans="1:8" x14ac:dyDescent="0.3">
      <c r="A7872">
        <v>207870</v>
      </c>
      <c r="B7872">
        <v>43</v>
      </c>
      <c r="C7872" t="s">
        <v>16</v>
      </c>
      <c r="D7872" t="s">
        <v>21</v>
      </c>
      <c r="E7872" t="s">
        <v>9</v>
      </c>
      <c r="F7872" t="s">
        <v>10</v>
      </c>
      <c r="G7872">
        <v>1472</v>
      </c>
      <c r="H7872" t="str">
        <f t="shared" si="122"/>
        <v>Orta yas</v>
      </c>
    </row>
    <row r="7873" spans="1:8" x14ac:dyDescent="0.3">
      <c r="A7873">
        <v>207871</v>
      </c>
      <c r="B7873">
        <v>28</v>
      </c>
      <c r="C7873" t="s">
        <v>13</v>
      </c>
      <c r="D7873" t="s">
        <v>8</v>
      </c>
      <c r="E7873" t="s">
        <v>9</v>
      </c>
      <c r="F7873" t="s">
        <v>10</v>
      </c>
      <c r="G7873">
        <v>1972</v>
      </c>
      <c r="H7873" t="str">
        <f t="shared" si="122"/>
        <v>Kicik yas</v>
      </c>
    </row>
    <row r="7874" spans="1:8" x14ac:dyDescent="0.3">
      <c r="A7874">
        <v>207872</v>
      </c>
      <c r="B7874">
        <v>57</v>
      </c>
      <c r="C7874" t="s">
        <v>13</v>
      </c>
      <c r="D7874" t="s">
        <v>18</v>
      </c>
      <c r="E7874" t="s">
        <v>9</v>
      </c>
      <c r="F7874" t="s">
        <v>10</v>
      </c>
      <c r="G7874">
        <v>1317</v>
      </c>
      <c r="H7874" t="str">
        <f t="shared" ref="H7874:H7937" si="123">IF(B7874=0, "Bilinmir",
    IF(AND(B7874&gt;0, B7874&lt;35), "Kicik yas",
        IF(AND(B7874&gt;=35, B7874&lt;50), "Orta yas",
            "Yuksek yas"
        )
    )
)</f>
        <v>Yuksek yas</v>
      </c>
    </row>
    <row r="7875" spans="1:8" x14ac:dyDescent="0.3">
      <c r="A7875">
        <v>207873</v>
      </c>
      <c r="B7875">
        <v>67</v>
      </c>
      <c r="C7875" t="s">
        <v>13</v>
      </c>
      <c r="D7875" t="s">
        <v>18</v>
      </c>
      <c r="E7875" t="s">
        <v>12</v>
      </c>
      <c r="F7875" t="s">
        <v>10</v>
      </c>
      <c r="G7875">
        <v>1224</v>
      </c>
      <c r="H7875" t="str">
        <f t="shared" si="123"/>
        <v>Yuksek yas</v>
      </c>
    </row>
    <row r="7876" spans="1:8" x14ac:dyDescent="0.3">
      <c r="A7876">
        <v>207874</v>
      </c>
      <c r="B7876">
        <v>60</v>
      </c>
      <c r="C7876" t="s">
        <v>13</v>
      </c>
      <c r="D7876" t="s">
        <v>18</v>
      </c>
      <c r="E7876" t="s">
        <v>12</v>
      </c>
      <c r="F7876" t="s">
        <v>10</v>
      </c>
      <c r="G7876">
        <v>1032</v>
      </c>
      <c r="H7876" t="str">
        <f t="shared" si="123"/>
        <v>Yuksek yas</v>
      </c>
    </row>
    <row r="7877" spans="1:8" x14ac:dyDescent="0.3">
      <c r="A7877">
        <v>207875</v>
      </c>
      <c r="B7877">
        <v>28</v>
      </c>
      <c r="C7877" t="s">
        <v>11</v>
      </c>
      <c r="D7877" t="s">
        <v>20</v>
      </c>
      <c r="E7877" t="s">
        <v>9</v>
      </c>
      <c r="F7877" t="s">
        <v>10</v>
      </c>
      <c r="G7877">
        <v>1088</v>
      </c>
      <c r="H7877" t="str">
        <f t="shared" si="123"/>
        <v>Kicik yas</v>
      </c>
    </row>
    <row r="7878" spans="1:8" x14ac:dyDescent="0.3">
      <c r="A7878">
        <v>207876</v>
      </c>
      <c r="B7878">
        <v>62</v>
      </c>
      <c r="C7878" t="s">
        <v>7</v>
      </c>
      <c r="D7878" t="s">
        <v>14</v>
      </c>
      <c r="E7878" t="s">
        <v>15</v>
      </c>
      <c r="F7878" t="s">
        <v>10</v>
      </c>
      <c r="G7878">
        <v>1333</v>
      </c>
      <c r="H7878" t="str">
        <f t="shared" si="123"/>
        <v>Yuksek yas</v>
      </c>
    </row>
    <row r="7879" spans="1:8" x14ac:dyDescent="0.3">
      <c r="A7879">
        <v>207877</v>
      </c>
      <c r="B7879">
        <v>20</v>
      </c>
      <c r="C7879" t="s">
        <v>16</v>
      </c>
      <c r="D7879" t="s">
        <v>8</v>
      </c>
      <c r="E7879" t="s">
        <v>12</v>
      </c>
      <c r="F7879" t="s">
        <v>10</v>
      </c>
      <c r="G7879">
        <v>1039</v>
      </c>
      <c r="H7879" t="str">
        <f t="shared" si="123"/>
        <v>Kicik yas</v>
      </c>
    </row>
    <row r="7880" spans="1:8" x14ac:dyDescent="0.3">
      <c r="A7880">
        <v>207878</v>
      </c>
      <c r="B7880">
        <v>29</v>
      </c>
      <c r="C7880" t="s">
        <v>16</v>
      </c>
      <c r="D7880" t="s">
        <v>17</v>
      </c>
      <c r="E7880" t="s">
        <v>19</v>
      </c>
      <c r="F7880" t="s">
        <v>10</v>
      </c>
      <c r="G7880">
        <v>1680</v>
      </c>
      <c r="H7880" t="str">
        <f t="shared" si="123"/>
        <v>Kicik yas</v>
      </c>
    </row>
    <row r="7881" spans="1:8" x14ac:dyDescent="0.3">
      <c r="A7881">
        <v>207879</v>
      </c>
      <c r="B7881">
        <v>20</v>
      </c>
      <c r="C7881" t="s">
        <v>16</v>
      </c>
      <c r="D7881" t="s">
        <v>8</v>
      </c>
      <c r="E7881" t="s">
        <v>12</v>
      </c>
      <c r="F7881" t="s">
        <v>10</v>
      </c>
      <c r="G7881">
        <v>1374</v>
      </c>
      <c r="H7881" t="str">
        <f t="shared" si="123"/>
        <v>Kicik yas</v>
      </c>
    </row>
    <row r="7882" spans="1:8" x14ac:dyDescent="0.3">
      <c r="A7882">
        <v>207880</v>
      </c>
      <c r="B7882">
        <v>59</v>
      </c>
      <c r="C7882" t="s">
        <v>7</v>
      </c>
      <c r="D7882" t="s">
        <v>14</v>
      </c>
      <c r="E7882" t="s">
        <v>12</v>
      </c>
      <c r="F7882" t="s">
        <v>10</v>
      </c>
      <c r="G7882">
        <v>1297</v>
      </c>
      <c r="H7882" t="str">
        <f t="shared" si="123"/>
        <v>Yuksek yas</v>
      </c>
    </row>
    <row r="7883" spans="1:8" x14ac:dyDescent="0.3">
      <c r="A7883">
        <v>207881</v>
      </c>
      <c r="B7883">
        <v>44</v>
      </c>
      <c r="C7883" t="s">
        <v>16</v>
      </c>
      <c r="D7883" t="s">
        <v>8</v>
      </c>
      <c r="E7883" t="s">
        <v>12</v>
      </c>
      <c r="F7883" t="s">
        <v>10</v>
      </c>
      <c r="G7883">
        <v>1997</v>
      </c>
      <c r="H7883" t="str">
        <f t="shared" si="123"/>
        <v>Orta yas</v>
      </c>
    </row>
    <row r="7884" spans="1:8" x14ac:dyDescent="0.3">
      <c r="A7884">
        <v>207882</v>
      </c>
      <c r="B7884">
        <v>66</v>
      </c>
      <c r="C7884" t="s">
        <v>16</v>
      </c>
      <c r="D7884" t="s">
        <v>18</v>
      </c>
      <c r="E7884" t="s">
        <v>12</v>
      </c>
      <c r="F7884" t="s">
        <v>10</v>
      </c>
      <c r="G7884">
        <v>1392</v>
      </c>
      <c r="H7884" t="str">
        <f t="shared" si="123"/>
        <v>Yuksek yas</v>
      </c>
    </row>
    <row r="7885" spans="1:8" x14ac:dyDescent="0.3">
      <c r="A7885">
        <v>207883</v>
      </c>
      <c r="B7885">
        <v>71</v>
      </c>
      <c r="C7885" t="s">
        <v>7</v>
      </c>
      <c r="D7885" t="s">
        <v>14</v>
      </c>
      <c r="E7885" t="s">
        <v>15</v>
      </c>
      <c r="F7885" t="s">
        <v>10</v>
      </c>
      <c r="G7885">
        <v>1017</v>
      </c>
      <c r="H7885" t="str">
        <f t="shared" si="123"/>
        <v>Yuksek yas</v>
      </c>
    </row>
    <row r="7886" spans="1:8" x14ac:dyDescent="0.3">
      <c r="A7886">
        <v>207884</v>
      </c>
      <c r="B7886">
        <v>19</v>
      </c>
      <c r="C7886" t="s">
        <v>16</v>
      </c>
      <c r="D7886" t="s">
        <v>21</v>
      </c>
      <c r="E7886" t="s">
        <v>12</v>
      </c>
      <c r="F7886" t="s">
        <v>10</v>
      </c>
      <c r="G7886">
        <v>1526</v>
      </c>
      <c r="H7886" t="str">
        <f t="shared" si="123"/>
        <v>Kicik yas</v>
      </c>
    </row>
    <row r="7887" spans="1:8" x14ac:dyDescent="0.3">
      <c r="A7887">
        <v>207885</v>
      </c>
      <c r="B7887">
        <v>66</v>
      </c>
      <c r="C7887" t="s">
        <v>7</v>
      </c>
      <c r="D7887" t="s">
        <v>21</v>
      </c>
      <c r="E7887" t="s">
        <v>19</v>
      </c>
      <c r="F7887" t="s">
        <v>10</v>
      </c>
      <c r="G7887">
        <v>1131</v>
      </c>
      <c r="H7887" t="str">
        <f t="shared" si="123"/>
        <v>Yuksek yas</v>
      </c>
    </row>
    <row r="7888" spans="1:8" x14ac:dyDescent="0.3">
      <c r="A7888">
        <v>207886</v>
      </c>
      <c r="B7888">
        <v>33</v>
      </c>
      <c r="C7888" t="s">
        <v>7</v>
      </c>
      <c r="D7888" t="s">
        <v>18</v>
      </c>
      <c r="E7888" t="s">
        <v>9</v>
      </c>
      <c r="F7888" t="s">
        <v>10</v>
      </c>
      <c r="G7888">
        <v>1289</v>
      </c>
      <c r="H7888" t="str">
        <f t="shared" si="123"/>
        <v>Kicik yas</v>
      </c>
    </row>
    <row r="7889" spans="1:8" x14ac:dyDescent="0.3">
      <c r="A7889">
        <v>207887</v>
      </c>
      <c r="B7889">
        <v>19</v>
      </c>
      <c r="C7889" t="s">
        <v>13</v>
      </c>
      <c r="D7889" t="s">
        <v>21</v>
      </c>
      <c r="E7889" t="s">
        <v>12</v>
      </c>
      <c r="F7889" t="s">
        <v>10</v>
      </c>
      <c r="G7889">
        <v>1829</v>
      </c>
      <c r="H7889" t="str">
        <f t="shared" si="123"/>
        <v>Kicik yas</v>
      </c>
    </row>
    <row r="7890" spans="1:8" x14ac:dyDescent="0.3">
      <c r="A7890">
        <v>207888</v>
      </c>
      <c r="B7890">
        <v>77</v>
      </c>
      <c r="C7890" t="s">
        <v>13</v>
      </c>
      <c r="D7890" t="s">
        <v>18</v>
      </c>
      <c r="E7890" t="s">
        <v>19</v>
      </c>
      <c r="F7890" t="s">
        <v>10</v>
      </c>
      <c r="G7890">
        <v>1805</v>
      </c>
      <c r="H7890" t="str">
        <f t="shared" si="123"/>
        <v>Yuksek yas</v>
      </c>
    </row>
    <row r="7891" spans="1:8" x14ac:dyDescent="0.3">
      <c r="A7891">
        <v>207889</v>
      </c>
      <c r="B7891">
        <v>71</v>
      </c>
      <c r="C7891" t="s">
        <v>7</v>
      </c>
      <c r="D7891" t="s">
        <v>21</v>
      </c>
      <c r="E7891" t="s">
        <v>12</v>
      </c>
      <c r="F7891" t="s">
        <v>10</v>
      </c>
      <c r="G7891">
        <v>1208</v>
      </c>
      <c r="H7891" t="str">
        <f t="shared" si="123"/>
        <v>Yuksek yas</v>
      </c>
    </row>
    <row r="7892" spans="1:8" x14ac:dyDescent="0.3">
      <c r="A7892">
        <v>207890</v>
      </c>
      <c r="B7892">
        <v>47</v>
      </c>
      <c r="C7892" t="s">
        <v>7</v>
      </c>
      <c r="D7892" t="s">
        <v>8</v>
      </c>
      <c r="E7892" t="s">
        <v>19</v>
      </c>
      <c r="F7892" t="s">
        <v>10</v>
      </c>
      <c r="G7892">
        <v>1326</v>
      </c>
      <c r="H7892" t="str">
        <f t="shared" si="123"/>
        <v>Orta yas</v>
      </c>
    </row>
    <row r="7893" spans="1:8" x14ac:dyDescent="0.3">
      <c r="A7893">
        <v>207891</v>
      </c>
      <c r="B7893">
        <v>37</v>
      </c>
      <c r="C7893" t="s">
        <v>13</v>
      </c>
      <c r="D7893" t="s">
        <v>14</v>
      </c>
      <c r="E7893" t="s">
        <v>12</v>
      </c>
      <c r="F7893" t="s">
        <v>10</v>
      </c>
      <c r="G7893">
        <v>1991</v>
      </c>
      <c r="H7893" t="str">
        <f t="shared" si="123"/>
        <v>Orta yas</v>
      </c>
    </row>
    <row r="7894" spans="1:8" x14ac:dyDescent="0.3">
      <c r="A7894">
        <v>207892</v>
      </c>
      <c r="B7894">
        <v>55</v>
      </c>
      <c r="C7894" t="s">
        <v>16</v>
      </c>
      <c r="D7894" t="s">
        <v>20</v>
      </c>
      <c r="E7894" t="s">
        <v>9</v>
      </c>
      <c r="F7894" t="s">
        <v>10</v>
      </c>
      <c r="G7894">
        <v>1502</v>
      </c>
      <c r="H7894" t="str">
        <f t="shared" si="123"/>
        <v>Yuksek yas</v>
      </c>
    </row>
    <row r="7895" spans="1:8" x14ac:dyDescent="0.3">
      <c r="A7895">
        <v>207893</v>
      </c>
      <c r="B7895">
        <v>45</v>
      </c>
      <c r="C7895" t="s">
        <v>11</v>
      </c>
      <c r="D7895" t="s">
        <v>17</v>
      </c>
      <c r="E7895" t="s">
        <v>12</v>
      </c>
      <c r="F7895" t="s">
        <v>10</v>
      </c>
      <c r="G7895">
        <v>1278</v>
      </c>
      <c r="H7895" t="str">
        <f t="shared" si="123"/>
        <v>Orta yas</v>
      </c>
    </row>
    <row r="7896" spans="1:8" x14ac:dyDescent="0.3">
      <c r="A7896">
        <v>207894</v>
      </c>
      <c r="B7896">
        <v>42</v>
      </c>
      <c r="C7896" t="s">
        <v>16</v>
      </c>
      <c r="D7896" t="s">
        <v>21</v>
      </c>
      <c r="E7896" t="s">
        <v>19</v>
      </c>
      <c r="F7896" t="s">
        <v>10</v>
      </c>
      <c r="G7896">
        <v>1381</v>
      </c>
      <c r="H7896" t="str">
        <f t="shared" si="123"/>
        <v>Orta yas</v>
      </c>
    </row>
    <row r="7897" spans="1:8" x14ac:dyDescent="0.3">
      <c r="A7897">
        <v>207895</v>
      </c>
      <c r="B7897">
        <v>49</v>
      </c>
      <c r="C7897" t="s">
        <v>7</v>
      </c>
      <c r="D7897" t="s">
        <v>17</v>
      </c>
      <c r="E7897" t="s">
        <v>15</v>
      </c>
      <c r="F7897" t="s">
        <v>10</v>
      </c>
      <c r="G7897">
        <v>1787</v>
      </c>
      <c r="H7897" t="str">
        <f t="shared" si="123"/>
        <v>Orta yas</v>
      </c>
    </row>
    <row r="7898" spans="1:8" x14ac:dyDescent="0.3">
      <c r="A7898">
        <v>207896</v>
      </c>
      <c r="B7898">
        <v>78</v>
      </c>
      <c r="C7898" t="s">
        <v>13</v>
      </c>
      <c r="D7898" t="s">
        <v>20</v>
      </c>
      <c r="E7898" t="s">
        <v>12</v>
      </c>
      <c r="F7898" t="s">
        <v>10</v>
      </c>
      <c r="G7898">
        <v>1951</v>
      </c>
      <c r="H7898" t="str">
        <f t="shared" si="123"/>
        <v>Yuksek yas</v>
      </c>
    </row>
    <row r="7899" spans="1:8" x14ac:dyDescent="0.3">
      <c r="A7899">
        <v>207897</v>
      </c>
      <c r="B7899">
        <v>27</v>
      </c>
      <c r="C7899" t="s">
        <v>16</v>
      </c>
      <c r="D7899" t="s">
        <v>18</v>
      </c>
      <c r="E7899" t="s">
        <v>12</v>
      </c>
      <c r="F7899" t="s">
        <v>10</v>
      </c>
      <c r="G7899">
        <v>1308</v>
      </c>
      <c r="H7899" t="str">
        <f t="shared" si="123"/>
        <v>Kicik yas</v>
      </c>
    </row>
    <row r="7900" spans="1:8" x14ac:dyDescent="0.3">
      <c r="A7900">
        <v>207898</v>
      </c>
      <c r="B7900">
        <v>77</v>
      </c>
      <c r="C7900" t="s">
        <v>13</v>
      </c>
      <c r="D7900" t="s">
        <v>8</v>
      </c>
      <c r="E7900" t="s">
        <v>15</v>
      </c>
      <c r="F7900" t="s">
        <v>10</v>
      </c>
      <c r="G7900">
        <v>1897</v>
      </c>
      <c r="H7900" t="str">
        <f t="shared" si="123"/>
        <v>Yuksek yas</v>
      </c>
    </row>
    <row r="7901" spans="1:8" x14ac:dyDescent="0.3">
      <c r="A7901">
        <v>207899</v>
      </c>
      <c r="B7901">
        <v>59</v>
      </c>
      <c r="C7901" t="s">
        <v>13</v>
      </c>
      <c r="D7901" t="s">
        <v>17</v>
      </c>
      <c r="E7901" t="s">
        <v>9</v>
      </c>
      <c r="F7901" t="s">
        <v>10</v>
      </c>
      <c r="G7901">
        <v>1276</v>
      </c>
      <c r="H7901" t="str">
        <f t="shared" si="123"/>
        <v>Yuksek yas</v>
      </c>
    </row>
    <row r="7902" spans="1:8" x14ac:dyDescent="0.3">
      <c r="A7902">
        <v>207900</v>
      </c>
      <c r="B7902">
        <v>57</v>
      </c>
      <c r="C7902" t="s">
        <v>7</v>
      </c>
      <c r="D7902" t="s">
        <v>8</v>
      </c>
      <c r="E7902" t="s">
        <v>19</v>
      </c>
      <c r="F7902" t="s">
        <v>10</v>
      </c>
      <c r="G7902">
        <v>1075</v>
      </c>
      <c r="H7902" t="str">
        <f t="shared" si="123"/>
        <v>Yuksek yas</v>
      </c>
    </row>
    <row r="7903" spans="1:8" x14ac:dyDescent="0.3">
      <c r="A7903">
        <v>207901</v>
      </c>
      <c r="B7903">
        <v>0</v>
      </c>
      <c r="C7903" t="s">
        <v>16</v>
      </c>
      <c r="D7903" t="s">
        <v>14</v>
      </c>
      <c r="E7903" t="s">
        <v>12</v>
      </c>
      <c r="F7903" t="s">
        <v>10</v>
      </c>
      <c r="G7903">
        <v>1297</v>
      </c>
      <c r="H7903" t="str">
        <f t="shared" si="123"/>
        <v>Bilinmir</v>
      </c>
    </row>
    <row r="7904" spans="1:8" x14ac:dyDescent="0.3">
      <c r="A7904">
        <v>207902</v>
      </c>
      <c r="B7904">
        <v>30</v>
      </c>
      <c r="C7904" t="s">
        <v>13</v>
      </c>
      <c r="D7904" t="s">
        <v>14</v>
      </c>
      <c r="E7904" t="s">
        <v>19</v>
      </c>
      <c r="F7904" t="s">
        <v>10</v>
      </c>
      <c r="G7904">
        <v>1824</v>
      </c>
      <c r="H7904" t="str">
        <f t="shared" si="123"/>
        <v>Kicik yas</v>
      </c>
    </row>
    <row r="7905" spans="1:8" x14ac:dyDescent="0.3">
      <c r="A7905">
        <v>207903</v>
      </c>
      <c r="B7905">
        <v>73</v>
      </c>
      <c r="C7905" t="s">
        <v>7</v>
      </c>
      <c r="D7905" t="s">
        <v>20</v>
      </c>
      <c r="E7905" t="s">
        <v>9</v>
      </c>
      <c r="F7905" t="s">
        <v>10</v>
      </c>
      <c r="G7905">
        <v>1377</v>
      </c>
      <c r="H7905" t="str">
        <f t="shared" si="123"/>
        <v>Yuksek yas</v>
      </c>
    </row>
    <row r="7906" spans="1:8" x14ac:dyDescent="0.3">
      <c r="A7906">
        <v>207904</v>
      </c>
      <c r="B7906">
        <v>58</v>
      </c>
      <c r="C7906" t="s">
        <v>7</v>
      </c>
      <c r="D7906" t="s">
        <v>18</v>
      </c>
      <c r="E7906" t="s">
        <v>12</v>
      </c>
      <c r="F7906" t="s">
        <v>10</v>
      </c>
      <c r="G7906">
        <v>1432</v>
      </c>
      <c r="H7906" t="str">
        <f t="shared" si="123"/>
        <v>Yuksek yas</v>
      </c>
    </row>
    <row r="7907" spans="1:8" x14ac:dyDescent="0.3">
      <c r="A7907">
        <v>207905</v>
      </c>
      <c r="B7907">
        <v>71</v>
      </c>
      <c r="C7907" t="s">
        <v>7</v>
      </c>
      <c r="D7907" t="s">
        <v>20</v>
      </c>
      <c r="E7907" t="s">
        <v>15</v>
      </c>
      <c r="F7907" t="s">
        <v>10</v>
      </c>
      <c r="G7907">
        <v>1858</v>
      </c>
      <c r="H7907" t="str">
        <f t="shared" si="123"/>
        <v>Yuksek yas</v>
      </c>
    </row>
    <row r="7908" spans="1:8" x14ac:dyDescent="0.3">
      <c r="A7908">
        <v>207906</v>
      </c>
      <c r="B7908">
        <v>59</v>
      </c>
      <c r="C7908" t="s">
        <v>16</v>
      </c>
      <c r="D7908" t="s">
        <v>14</v>
      </c>
      <c r="E7908" t="s">
        <v>15</v>
      </c>
      <c r="F7908" t="s">
        <v>10</v>
      </c>
      <c r="G7908">
        <v>1111</v>
      </c>
      <c r="H7908" t="str">
        <f t="shared" si="123"/>
        <v>Yuksek yas</v>
      </c>
    </row>
    <row r="7909" spans="1:8" x14ac:dyDescent="0.3">
      <c r="A7909">
        <v>207907</v>
      </c>
      <c r="B7909">
        <v>64</v>
      </c>
      <c r="C7909" t="s">
        <v>16</v>
      </c>
      <c r="D7909" t="s">
        <v>18</v>
      </c>
      <c r="E7909" t="s">
        <v>19</v>
      </c>
      <c r="F7909" t="s">
        <v>10</v>
      </c>
      <c r="G7909">
        <v>1777</v>
      </c>
      <c r="H7909" t="str">
        <f t="shared" si="123"/>
        <v>Yuksek yas</v>
      </c>
    </row>
    <row r="7910" spans="1:8" x14ac:dyDescent="0.3">
      <c r="A7910">
        <v>207908</v>
      </c>
      <c r="B7910">
        <v>54</v>
      </c>
      <c r="C7910" t="s">
        <v>7</v>
      </c>
      <c r="D7910" t="s">
        <v>18</v>
      </c>
      <c r="E7910" t="s">
        <v>9</v>
      </c>
      <c r="F7910" t="s">
        <v>10</v>
      </c>
      <c r="G7910">
        <v>1071</v>
      </c>
      <c r="H7910" t="str">
        <f t="shared" si="123"/>
        <v>Yuksek yas</v>
      </c>
    </row>
    <row r="7911" spans="1:8" x14ac:dyDescent="0.3">
      <c r="A7911">
        <v>207909</v>
      </c>
      <c r="B7911">
        <v>71</v>
      </c>
      <c r="C7911" t="s">
        <v>16</v>
      </c>
      <c r="D7911" t="s">
        <v>18</v>
      </c>
      <c r="E7911" t="s">
        <v>12</v>
      </c>
      <c r="F7911" t="s">
        <v>10</v>
      </c>
      <c r="G7911">
        <v>1316</v>
      </c>
      <c r="H7911" t="str">
        <f t="shared" si="123"/>
        <v>Yuksek yas</v>
      </c>
    </row>
    <row r="7912" spans="1:8" x14ac:dyDescent="0.3">
      <c r="A7912">
        <v>207910</v>
      </c>
      <c r="B7912">
        <v>33</v>
      </c>
      <c r="C7912" t="s">
        <v>16</v>
      </c>
      <c r="D7912" t="s">
        <v>14</v>
      </c>
      <c r="E7912" t="s">
        <v>19</v>
      </c>
      <c r="F7912" t="s">
        <v>10</v>
      </c>
      <c r="G7912">
        <v>1020</v>
      </c>
      <c r="H7912" t="str">
        <f t="shared" si="123"/>
        <v>Kicik yas</v>
      </c>
    </row>
    <row r="7913" spans="1:8" x14ac:dyDescent="0.3">
      <c r="A7913">
        <v>207911</v>
      </c>
      <c r="B7913">
        <v>62</v>
      </c>
      <c r="C7913" t="s">
        <v>13</v>
      </c>
      <c r="D7913" t="s">
        <v>17</v>
      </c>
      <c r="E7913" t="s">
        <v>12</v>
      </c>
      <c r="F7913" t="s">
        <v>10</v>
      </c>
      <c r="G7913">
        <v>1187</v>
      </c>
      <c r="H7913" t="str">
        <f t="shared" si="123"/>
        <v>Yuksek yas</v>
      </c>
    </row>
    <row r="7914" spans="1:8" x14ac:dyDescent="0.3">
      <c r="A7914">
        <v>207912</v>
      </c>
      <c r="B7914">
        <v>39</v>
      </c>
      <c r="C7914" t="s">
        <v>7</v>
      </c>
      <c r="D7914" t="s">
        <v>17</v>
      </c>
      <c r="E7914" t="s">
        <v>9</v>
      </c>
      <c r="F7914" t="s">
        <v>10</v>
      </c>
      <c r="G7914">
        <v>1120</v>
      </c>
      <c r="H7914" t="str">
        <f t="shared" si="123"/>
        <v>Orta yas</v>
      </c>
    </row>
    <row r="7915" spans="1:8" x14ac:dyDescent="0.3">
      <c r="A7915">
        <v>207913</v>
      </c>
      <c r="B7915">
        <v>74</v>
      </c>
      <c r="C7915" t="s">
        <v>7</v>
      </c>
      <c r="D7915" t="s">
        <v>20</v>
      </c>
      <c r="E7915" t="s">
        <v>15</v>
      </c>
      <c r="F7915" t="s">
        <v>10</v>
      </c>
      <c r="G7915">
        <v>1341</v>
      </c>
      <c r="H7915" t="str">
        <f t="shared" si="123"/>
        <v>Yuksek yas</v>
      </c>
    </row>
    <row r="7916" spans="1:8" x14ac:dyDescent="0.3">
      <c r="A7916">
        <v>207914</v>
      </c>
      <c r="B7916">
        <v>37</v>
      </c>
      <c r="C7916" t="s">
        <v>16</v>
      </c>
      <c r="D7916" t="s">
        <v>18</v>
      </c>
      <c r="E7916" t="s">
        <v>15</v>
      </c>
      <c r="F7916" t="s">
        <v>10</v>
      </c>
      <c r="G7916">
        <v>1652</v>
      </c>
      <c r="H7916" t="str">
        <f t="shared" si="123"/>
        <v>Orta yas</v>
      </c>
    </row>
    <row r="7917" spans="1:8" x14ac:dyDescent="0.3">
      <c r="A7917">
        <v>207915</v>
      </c>
      <c r="B7917">
        <v>67</v>
      </c>
      <c r="C7917" t="s">
        <v>7</v>
      </c>
      <c r="D7917" t="s">
        <v>20</v>
      </c>
      <c r="E7917" t="s">
        <v>12</v>
      </c>
      <c r="F7917" t="s">
        <v>10</v>
      </c>
      <c r="G7917">
        <v>1303</v>
      </c>
      <c r="H7917" t="str">
        <f t="shared" si="123"/>
        <v>Yuksek yas</v>
      </c>
    </row>
    <row r="7918" spans="1:8" x14ac:dyDescent="0.3">
      <c r="A7918">
        <v>207916</v>
      </c>
      <c r="B7918">
        <v>60</v>
      </c>
      <c r="C7918" t="s">
        <v>7</v>
      </c>
      <c r="D7918" t="s">
        <v>20</v>
      </c>
      <c r="E7918" t="s">
        <v>12</v>
      </c>
      <c r="F7918" t="s">
        <v>10</v>
      </c>
      <c r="G7918">
        <v>1935</v>
      </c>
      <c r="H7918" t="str">
        <f t="shared" si="123"/>
        <v>Yuksek yas</v>
      </c>
    </row>
    <row r="7919" spans="1:8" x14ac:dyDescent="0.3">
      <c r="A7919">
        <v>207917</v>
      </c>
      <c r="B7919">
        <v>44</v>
      </c>
      <c r="C7919" t="s">
        <v>7</v>
      </c>
      <c r="D7919" t="s">
        <v>17</v>
      </c>
      <c r="E7919" t="s">
        <v>15</v>
      </c>
      <c r="F7919" t="s">
        <v>10</v>
      </c>
      <c r="G7919">
        <v>1446</v>
      </c>
      <c r="H7919" t="str">
        <f t="shared" si="123"/>
        <v>Orta yas</v>
      </c>
    </row>
    <row r="7920" spans="1:8" x14ac:dyDescent="0.3">
      <c r="A7920">
        <v>207918</v>
      </c>
      <c r="B7920">
        <v>58</v>
      </c>
      <c r="C7920" t="s">
        <v>16</v>
      </c>
      <c r="D7920" t="s">
        <v>20</v>
      </c>
      <c r="E7920" t="s">
        <v>15</v>
      </c>
      <c r="F7920" t="s">
        <v>10</v>
      </c>
      <c r="G7920">
        <v>1715</v>
      </c>
      <c r="H7920" t="str">
        <f t="shared" si="123"/>
        <v>Yuksek yas</v>
      </c>
    </row>
    <row r="7921" spans="1:8" x14ac:dyDescent="0.3">
      <c r="A7921">
        <v>207919</v>
      </c>
      <c r="B7921">
        <v>33</v>
      </c>
      <c r="C7921" t="s">
        <v>16</v>
      </c>
      <c r="D7921" t="s">
        <v>8</v>
      </c>
      <c r="E7921" t="s">
        <v>15</v>
      </c>
      <c r="F7921" t="s">
        <v>10</v>
      </c>
      <c r="G7921">
        <v>1720</v>
      </c>
      <c r="H7921" t="str">
        <f t="shared" si="123"/>
        <v>Kicik yas</v>
      </c>
    </row>
    <row r="7922" spans="1:8" x14ac:dyDescent="0.3">
      <c r="A7922">
        <v>207920</v>
      </c>
      <c r="B7922">
        <v>51</v>
      </c>
      <c r="C7922" t="s">
        <v>16</v>
      </c>
      <c r="D7922" t="s">
        <v>20</v>
      </c>
      <c r="E7922" t="s">
        <v>19</v>
      </c>
      <c r="F7922" t="s">
        <v>10</v>
      </c>
      <c r="G7922">
        <v>1495</v>
      </c>
      <c r="H7922" t="str">
        <f t="shared" si="123"/>
        <v>Yuksek yas</v>
      </c>
    </row>
    <row r="7923" spans="1:8" x14ac:dyDescent="0.3">
      <c r="A7923">
        <v>207921</v>
      </c>
      <c r="B7923">
        <v>49</v>
      </c>
      <c r="C7923" t="s">
        <v>11</v>
      </c>
      <c r="D7923" t="s">
        <v>14</v>
      </c>
      <c r="E7923" t="s">
        <v>12</v>
      </c>
      <c r="F7923" t="s">
        <v>10</v>
      </c>
      <c r="G7923">
        <v>1520</v>
      </c>
      <c r="H7923" t="str">
        <f t="shared" si="123"/>
        <v>Orta yas</v>
      </c>
    </row>
    <row r="7924" spans="1:8" x14ac:dyDescent="0.3">
      <c r="A7924">
        <v>207922</v>
      </c>
      <c r="B7924">
        <v>43</v>
      </c>
      <c r="C7924" t="s">
        <v>7</v>
      </c>
      <c r="D7924" t="s">
        <v>8</v>
      </c>
      <c r="E7924" t="s">
        <v>15</v>
      </c>
      <c r="F7924" t="s">
        <v>10</v>
      </c>
      <c r="G7924">
        <v>1184</v>
      </c>
      <c r="H7924" t="str">
        <f t="shared" si="123"/>
        <v>Orta yas</v>
      </c>
    </row>
    <row r="7925" spans="1:8" x14ac:dyDescent="0.3">
      <c r="A7925">
        <v>207923</v>
      </c>
      <c r="B7925">
        <v>42</v>
      </c>
      <c r="C7925" t="s">
        <v>13</v>
      </c>
      <c r="D7925" t="s">
        <v>21</v>
      </c>
      <c r="E7925" t="s">
        <v>12</v>
      </c>
      <c r="F7925" t="s">
        <v>10</v>
      </c>
      <c r="G7925">
        <v>1946</v>
      </c>
      <c r="H7925" t="str">
        <f t="shared" si="123"/>
        <v>Orta yas</v>
      </c>
    </row>
    <row r="7926" spans="1:8" x14ac:dyDescent="0.3">
      <c r="A7926">
        <v>207924</v>
      </c>
      <c r="B7926">
        <v>19</v>
      </c>
      <c r="C7926" t="s">
        <v>16</v>
      </c>
      <c r="D7926" t="s">
        <v>20</v>
      </c>
      <c r="E7926" t="s">
        <v>15</v>
      </c>
      <c r="F7926" t="s">
        <v>10</v>
      </c>
      <c r="G7926">
        <v>1880</v>
      </c>
      <c r="H7926" t="str">
        <f t="shared" si="123"/>
        <v>Kicik yas</v>
      </c>
    </row>
    <row r="7927" spans="1:8" x14ac:dyDescent="0.3">
      <c r="A7927">
        <v>207925</v>
      </c>
      <c r="B7927">
        <v>29</v>
      </c>
      <c r="C7927" t="s">
        <v>13</v>
      </c>
      <c r="D7927" t="s">
        <v>20</v>
      </c>
      <c r="E7927" t="s">
        <v>19</v>
      </c>
      <c r="F7927" t="s">
        <v>10</v>
      </c>
      <c r="G7927">
        <v>1887</v>
      </c>
      <c r="H7927" t="str">
        <f t="shared" si="123"/>
        <v>Kicik yas</v>
      </c>
    </row>
    <row r="7928" spans="1:8" x14ac:dyDescent="0.3">
      <c r="A7928">
        <v>207926</v>
      </c>
      <c r="B7928">
        <v>57</v>
      </c>
      <c r="C7928" t="s">
        <v>7</v>
      </c>
      <c r="D7928" t="s">
        <v>17</v>
      </c>
      <c r="E7928" t="s">
        <v>15</v>
      </c>
      <c r="F7928" t="s">
        <v>10</v>
      </c>
      <c r="G7928">
        <v>1807</v>
      </c>
      <c r="H7928" t="str">
        <f t="shared" si="123"/>
        <v>Yuksek yas</v>
      </c>
    </row>
    <row r="7929" spans="1:8" x14ac:dyDescent="0.3">
      <c r="A7929">
        <v>207927</v>
      </c>
      <c r="B7929">
        <v>26</v>
      </c>
      <c r="C7929" t="s">
        <v>7</v>
      </c>
      <c r="D7929" t="s">
        <v>17</v>
      </c>
      <c r="E7929" t="s">
        <v>19</v>
      </c>
      <c r="F7929" t="s">
        <v>10</v>
      </c>
      <c r="G7929">
        <v>1331</v>
      </c>
      <c r="H7929" t="str">
        <f t="shared" si="123"/>
        <v>Kicik yas</v>
      </c>
    </row>
    <row r="7930" spans="1:8" x14ac:dyDescent="0.3">
      <c r="A7930">
        <v>207928</v>
      </c>
      <c r="B7930">
        <v>29</v>
      </c>
      <c r="C7930" t="s">
        <v>16</v>
      </c>
      <c r="D7930" t="s">
        <v>17</v>
      </c>
      <c r="E7930" t="s">
        <v>12</v>
      </c>
      <c r="F7930" t="s">
        <v>10</v>
      </c>
      <c r="G7930">
        <v>1712</v>
      </c>
      <c r="H7930" t="str">
        <f t="shared" si="123"/>
        <v>Kicik yas</v>
      </c>
    </row>
    <row r="7931" spans="1:8" x14ac:dyDescent="0.3">
      <c r="A7931">
        <v>207929</v>
      </c>
      <c r="B7931">
        <v>43</v>
      </c>
      <c r="C7931" t="s">
        <v>16</v>
      </c>
      <c r="D7931" t="s">
        <v>18</v>
      </c>
      <c r="E7931" t="s">
        <v>19</v>
      </c>
      <c r="F7931" t="s">
        <v>10</v>
      </c>
      <c r="G7931">
        <v>1575</v>
      </c>
      <c r="H7931" t="str">
        <f t="shared" si="123"/>
        <v>Orta yas</v>
      </c>
    </row>
    <row r="7932" spans="1:8" x14ac:dyDescent="0.3">
      <c r="A7932">
        <v>207930</v>
      </c>
      <c r="B7932">
        <v>26</v>
      </c>
      <c r="C7932" t="s">
        <v>13</v>
      </c>
      <c r="D7932" t="s">
        <v>18</v>
      </c>
      <c r="E7932" t="s">
        <v>19</v>
      </c>
      <c r="F7932" t="s">
        <v>10</v>
      </c>
      <c r="G7932">
        <v>1349</v>
      </c>
      <c r="H7932" t="str">
        <f t="shared" si="123"/>
        <v>Kicik yas</v>
      </c>
    </row>
    <row r="7933" spans="1:8" x14ac:dyDescent="0.3">
      <c r="A7933">
        <v>207931</v>
      </c>
      <c r="B7933">
        <v>27</v>
      </c>
      <c r="C7933" t="s">
        <v>16</v>
      </c>
      <c r="D7933" t="s">
        <v>17</v>
      </c>
      <c r="E7933" t="s">
        <v>12</v>
      </c>
      <c r="F7933" t="s">
        <v>10</v>
      </c>
      <c r="G7933">
        <v>1837</v>
      </c>
      <c r="H7933" t="str">
        <f t="shared" si="123"/>
        <v>Kicik yas</v>
      </c>
    </row>
    <row r="7934" spans="1:8" x14ac:dyDescent="0.3">
      <c r="A7934">
        <v>207932</v>
      </c>
      <c r="B7934">
        <v>49</v>
      </c>
      <c r="C7934" t="s">
        <v>13</v>
      </c>
      <c r="D7934" t="s">
        <v>17</v>
      </c>
      <c r="E7934" t="s">
        <v>15</v>
      </c>
      <c r="F7934" t="s">
        <v>10</v>
      </c>
      <c r="G7934">
        <v>1319</v>
      </c>
      <c r="H7934" t="str">
        <f t="shared" si="123"/>
        <v>Orta yas</v>
      </c>
    </row>
    <row r="7935" spans="1:8" x14ac:dyDescent="0.3">
      <c r="A7935">
        <v>207933</v>
      </c>
      <c r="B7935">
        <v>0</v>
      </c>
      <c r="C7935" t="s">
        <v>7</v>
      </c>
      <c r="D7935" t="s">
        <v>14</v>
      </c>
      <c r="E7935" t="s">
        <v>12</v>
      </c>
      <c r="F7935" t="s">
        <v>10</v>
      </c>
      <c r="G7935">
        <v>1536</v>
      </c>
      <c r="H7935" t="str">
        <f t="shared" si="123"/>
        <v>Bilinmir</v>
      </c>
    </row>
    <row r="7936" spans="1:8" x14ac:dyDescent="0.3">
      <c r="A7936">
        <v>207934</v>
      </c>
      <c r="B7936">
        <v>51</v>
      </c>
      <c r="C7936" t="s">
        <v>7</v>
      </c>
      <c r="D7936" t="s">
        <v>21</v>
      </c>
      <c r="E7936" t="s">
        <v>9</v>
      </c>
      <c r="F7936" t="s">
        <v>10</v>
      </c>
      <c r="G7936">
        <v>1411</v>
      </c>
      <c r="H7936" t="str">
        <f t="shared" si="123"/>
        <v>Yuksek yas</v>
      </c>
    </row>
    <row r="7937" spans="1:8" x14ac:dyDescent="0.3">
      <c r="A7937">
        <v>207935</v>
      </c>
      <c r="B7937">
        <v>65</v>
      </c>
      <c r="C7937" t="s">
        <v>7</v>
      </c>
      <c r="D7937" t="s">
        <v>17</v>
      </c>
      <c r="E7937" t="s">
        <v>19</v>
      </c>
      <c r="F7937" t="s">
        <v>10</v>
      </c>
      <c r="G7937">
        <v>1905</v>
      </c>
      <c r="H7937" t="str">
        <f t="shared" si="123"/>
        <v>Yuksek yas</v>
      </c>
    </row>
    <row r="7938" spans="1:8" x14ac:dyDescent="0.3">
      <c r="A7938">
        <v>207936</v>
      </c>
      <c r="B7938">
        <v>37</v>
      </c>
      <c r="C7938" t="s">
        <v>7</v>
      </c>
      <c r="D7938" t="s">
        <v>21</v>
      </c>
      <c r="E7938" t="s">
        <v>9</v>
      </c>
      <c r="F7938" t="s">
        <v>10</v>
      </c>
      <c r="G7938">
        <v>1155</v>
      </c>
      <c r="H7938" t="str">
        <f t="shared" ref="H7938:H8001" si="124">IF(B7938=0, "Bilinmir",
    IF(AND(B7938&gt;0, B7938&lt;35), "Kicik yas",
        IF(AND(B7938&gt;=35, B7938&lt;50), "Orta yas",
            "Yuksek yas"
        )
    )
)</f>
        <v>Orta yas</v>
      </c>
    </row>
    <row r="7939" spans="1:8" x14ac:dyDescent="0.3">
      <c r="A7939">
        <v>207937</v>
      </c>
      <c r="B7939">
        <v>56</v>
      </c>
      <c r="C7939" t="s">
        <v>7</v>
      </c>
      <c r="D7939" t="s">
        <v>17</v>
      </c>
      <c r="E7939" t="s">
        <v>19</v>
      </c>
      <c r="F7939" t="s">
        <v>10</v>
      </c>
      <c r="G7939">
        <v>1732</v>
      </c>
      <c r="H7939" t="str">
        <f t="shared" si="124"/>
        <v>Yuksek yas</v>
      </c>
    </row>
    <row r="7940" spans="1:8" x14ac:dyDescent="0.3">
      <c r="A7940">
        <v>207938</v>
      </c>
      <c r="B7940">
        <v>77</v>
      </c>
      <c r="C7940" t="s">
        <v>13</v>
      </c>
      <c r="D7940" t="s">
        <v>20</v>
      </c>
      <c r="E7940" t="s">
        <v>12</v>
      </c>
      <c r="F7940" t="s">
        <v>10</v>
      </c>
      <c r="G7940">
        <v>1803</v>
      </c>
      <c r="H7940" t="str">
        <f t="shared" si="124"/>
        <v>Yuksek yas</v>
      </c>
    </row>
    <row r="7941" spans="1:8" x14ac:dyDescent="0.3">
      <c r="A7941">
        <v>207939</v>
      </c>
      <c r="B7941">
        <v>19</v>
      </c>
      <c r="C7941" t="s">
        <v>7</v>
      </c>
      <c r="D7941" t="s">
        <v>14</v>
      </c>
      <c r="E7941" t="s">
        <v>12</v>
      </c>
      <c r="F7941" t="s">
        <v>10</v>
      </c>
      <c r="G7941">
        <v>1650</v>
      </c>
      <c r="H7941" t="str">
        <f t="shared" si="124"/>
        <v>Kicik yas</v>
      </c>
    </row>
    <row r="7942" spans="1:8" x14ac:dyDescent="0.3">
      <c r="A7942">
        <v>207940</v>
      </c>
      <c r="B7942">
        <v>18</v>
      </c>
      <c r="C7942" t="s">
        <v>13</v>
      </c>
      <c r="D7942" t="s">
        <v>14</v>
      </c>
      <c r="E7942" t="s">
        <v>15</v>
      </c>
      <c r="F7942" t="s">
        <v>10</v>
      </c>
      <c r="G7942">
        <v>1532</v>
      </c>
      <c r="H7942" t="str">
        <f t="shared" si="124"/>
        <v>Kicik yas</v>
      </c>
    </row>
    <row r="7943" spans="1:8" x14ac:dyDescent="0.3">
      <c r="A7943">
        <v>207941</v>
      </c>
      <c r="B7943">
        <v>68</v>
      </c>
      <c r="C7943" t="s">
        <v>11</v>
      </c>
      <c r="D7943" t="s">
        <v>18</v>
      </c>
      <c r="E7943" t="s">
        <v>19</v>
      </c>
      <c r="F7943" t="s">
        <v>10</v>
      </c>
      <c r="G7943">
        <v>1501</v>
      </c>
      <c r="H7943" t="str">
        <f t="shared" si="124"/>
        <v>Yuksek yas</v>
      </c>
    </row>
    <row r="7944" spans="1:8" x14ac:dyDescent="0.3">
      <c r="A7944">
        <v>207942</v>
      </c>
      <c r="B7944">
        <v>77</v>
      </c>
      <c r="C7944" t="s">
        <v>11</v>
      </c>
      <c r="D7944" t="s">
        <v>17</v>
      </c>
      <c r="E7944" t="s">
        <v>9</v>
      </c>
      <c r="F7944" t="s">
        <v>10</v>
      </c>
      <c r="G7944">
        <v>1485</v>
      </c>
      <c r="H7944" t="str">
        <f t="shared" si="124"/>
        <v>Yuksek yas</v>
      </c>
    </row>
    <row r="7945" spans="1:8" x14ac:dyDescent="0.3">
      <c r="A7945">
        <v>207943</v>
      </c>
      <c r="B7945">
        <v>53</v>
      </c>
      <c r="C7945" t="s">
        <v>13</v>
      </c>
      <c r="D7945" t="s">
        <v>20</v>
      </c>
      <c r="E7945" t="s">
        <v>9</v>
      </c>
      <c r="F7945" t="s">
        <v>10</v>
      </c>
      <c r="G7945">
        <v>1153</v>
      </c>
      <c r="H7945" t="str">
        <f t="shared" si="124"/>
        <v>Yuksek yas</v>
      </c>
    </row>
    <row r="7946" spans="1:8" x14ac:dyDescent="0.3">
      <c r="A7946">
        <v>207944</v>
      </c>
      <c r="B7946">
        <v>41</v>
      </c>
      <c r="C7946" t="s">
        <v>13</v>
      </c>
      <c r="D7946" t="s">
        <v>17</v>
      </c>
      <c r="E7946" t="s">
        <v>12</v>
      </c>
      <c r="F7946" t="s">
        <v>10</v>
      </c>
      <c r="G7946">
        <v>1913</v>
      </c>
      <c r="H7946" t="str">
        <f t="shared" si="124"/>
        <v>Orta yas</v>
      </c>
    </row>
    <row r="7947" spans="1:8" x14ac:dyDescent="0.3">
      <c r="A7947">
        <v>207945</v>
      </c>
      <c r="B7947">
        <v>71</v>
      </c>
      <c r="C7947" t="s">
        <v>16</v>
      </c>
      <c r="D7947" t="s">
        <v>8</v>
      </c>
      <c r="E7947" t="s">
        <v>9</v>
      </c>
      <c r="F7947" t="s">
        <v>10</v>
      </c>
      <c r="G7947">
        <v>1067</v>
      </c>
      <c r="H7947" t="str">
        <f t="shared" si="124"/>
        <v>Yuksek yas</v>
      </c>
    </row>
    <row r="7948" spans="1:8" x14ac:dyDescent="0.3">
      <c r="A7948">
        <v>207946</v>
      </c>
      <c r="B7948">
        <v>44</v>
      </c>
      <c r="C7948" t="s">
        <v>13</v>
      </c>
      <c r="D7948" t="s">
        <v>17</v>
      </c>
      <c r="E7948" t="s">
        <v>19</v>
      </c>
      <c r="F7948" t="s">
        <v>10</v>
      </c>
      <c r="G7948">
        <v>1491</v>
      </c>
      <c r="H7948" t="str">
        <f t="shared" si="124"/>
        <v>Orta yas</v>
      </c>
    </row>
    <row r="7949" spans="1:8" x14ac:dyDescent="0.3">
      <c r="A7949">
        <v>207947</v>
      </c>
      <c r="B7949">
        <v>19</v>
      </c>
      <c r="C7949" t="s">
        <v>13</v>
      </c>
      <c r="D7949" t="s">
        <v>21</v>
      </c>
      <c r="E7949" t="s">
        <v>15</v>
      </c>
      <c r="F7949" t="s">
        <v>10</v>
      </c>
      <c r="G7949">
        <v>1040</v>
      </c>
      <c r="H7949" t="str">
        <f t="shared" si="124"/>
        <v>Kicik yas</v>
      </c>
    </row>
    <row r="7950" spans="1:8" x14ac:dyDescent="0.3">
      <c r="A7950">
        <v>207948</v>
      </c>
      <c r="B7950">
        <v>48</v>
      </c>
      <c r="C7950" t="s">
        <v>7</v>
      </c>
      <c r="D7950" t="s">
        <v>21</v>
      </c>
      <c r="E7950" t="s">
        <v>12</v>
      </c>
      <c r="F7950" t="s">
        <v>10</v>
      </c>
      <c r="G7950">
        <v>1526</v>
      </c>
      <c r="H7950" t="str">
        <f t="shared" si="124"/>
        <v>Orta yas</v>
      </c>
    </row>
    <row r="7951" spans="1:8" x14ac:dyDescent="0.3">
      <c r="A7951">
        <v>207949</v>
      </c>
      <c r="B7951">
        <v>74</v>
      </c>
      <c r="C7951" t="s">
        <v>13</v>
      </c>
      <c r="D7951" t="s">
        <v>20</v>
      </c>
      <c r="E7951" t="s">
        <v>15</v>
      </c>
      <c r="F7951" t="s">
        <v>10</v>
      </c>
      <c r="G7951">
        <v>1790</v>
      </c>
      <c r="H7951" t="str">
        <f t="shared" si="124"/>
        <v>Yuksek yas</v>
      </c>
    </row>
    <row r="7952" spans="1:8" x14ac:dyDescent="0.3">
      <c r="A7952">
        <v>207950</v>
      </c>
      <c r="B7952">
        <v>31</v>
      </c>
      <c r="C7952" t="s">
        <v>13</v>
      </c>
      <c r="D7952" t="s">
        <v>17</v>
      </c>
      <c r="E7952" t="s">
        <v>19</v>
      </c>
      <c r="F7952" t="s">
        <v>10</v>
      </c>
      <c r="G7952">
        <v>1168</v>
      </c>
      <c r="H7952" t="str">
        <f t="shared" si="124"/>
        <v>Kicik yas</v>
      </c>
    </row>
    <row r="7953" spans="1:8" x14ac:dyDescent="0.3">
      <c r="A7953">
        <v>207951</v>
      </c>
      <c r="B7953">
        <v>19</v>
      </c>
      <c r="C7953" t="s">
        <v>16</v>
      </c>
      <c r="D7953" t="s">
        <v>17</v>
      </c>
      <c r="E7953" t="s">
        <v>12</v>
      </c>
      <c r="F7953" t="s">
        <v>10</v>
      </c>
      <c r="G7953">
        <v>1645</v>
      </c>
      <c r="H7953" t="str">
        <f t="shared" si="124"/>
        <v>Kicik yas</v>
      </c>
    </row>
    <row r="7954" spans="1:8" x14ac:dyDescent="0.3">
      <c r="A7954">
        <v>207952</v>
      </c>
      <c r="B7954">
        <v>46</v>
      </c>
      <c r="C7954" t="s">
        <v>7</v>
      </c>
      <c r="D7954" t="s">
        <v>17</v>
      </c>
      <c r="E7954" t="s">
        <v>19</v>
      </c>
      <c r="F7954" t="s">
        <v>10</v>
      </c>
      <c r="G7954">
        <v>1710</v>
      </c>
      <c r="H7954" t="str">
        <f t="shared" si="124"/>
        <v>Orta yas</v>
      </c>
    </row>
    <row r="7955" spans="1:8" x14ac:dyDescent="0.3">
      <c r="A7955">
        <v>207953</v>
      </c>
      <c r="B7955">
        <v>32</v>
      </c>
      <c r="C7955" t="s">
        <v>16</v>
      </c>
      <c r="D7955" t="s">
        <v>14</v>
      </c>
      <c r="E7955" t="s">
        <v>9</v>
      </c>
      <c r="F7955" t="s">
        <v>10</v>
      </c>
      <c r="G7955">
        <v>1749</v>
      </c>
      <c r="H7955" t="str">
        <f t="shared" si="124"/>
        <v>Kicik yas</v>
      </c>
    </row>
    <row r="7956" spans="1:8" x14ac:dyDescent="0.3">
      <c r="A7956">
        <v>207954</v>
      </c>
      <c r="B7956">
        <v>29</v>
      </c>
      <c r="C7956" t="s">
        <v>16</v>
      </c>
      <c r="D7956" t="s">
        <v>18</v>
      </c>
      <c r="E7956" t="s">
        <v>12</v>
      </c>
      <c r="F7956" t="s">
        <v>10</v>
      </c>
      <c r="G7956">
        <v>1955</v>
      </c>
      <c r="H7956" t="str">
        <f t="shared" si="124"/>
        <v>Kicik yas</v>
      </c>
    </row>
    <row r="7957" spans="1:8" x14ac:dyDescent="0.3">
      <c r="A7957">
        <v>207955</v>
      </c>
      <c r="B7957">
        <v>54</v>
      </c>
      <c r="C7957" t="s">
        <v>16</v>
      </c>
      <c r="D7957" t="s">
        <v>14</v>
      </c>
      <c r="E7957" t="s">
        <v>15</v>
      </c>
      <c r="F7957" t="s">
        <v>10</v>
      </c>
      <c r="G7957">
        <v>1111</v>
      </c>
      <c r="H7957" t="str">
        <f t="shared" si="124"/>
        <v>Yuksek yas</v>
      </c>
    </row>
    <row r="7958" spans="1:8" x14ac:dyDescent="0.3">
      <c r="A7958">
        <v>207956</v>
      </c>
      <c r="B7958">
        <v>45</v>
      </c>
      <c r="C7958" t="s">
        <v>13</v>
      </c>
      <c r="D7958" t="s">
        <v>20</v>
      </c>
      <c r="E7958" t="s">
        <v>19</v>
      </c>
      <c r="F7958" t="s">
        <v>10</v>
      </c>
      <c r="G7958">
        <v>1462</v>
      </c>
      <c r="H7958" t="str">
        <f t="shared" si="124"/>
        <v>Orta yas</v>
      </c>
    </row>
    <row r="7959" spans="1:8" x14ac:dyDescent="0.3">
      <c r="A7959">
        <v>207957</v>
      </c>
      <c r="B7959">
        <v>37</v>
      </c>
      <c r="C7959" t="s">
        <v>16</v>
      </c>
      <c r="D7959" t="s">
        <v>8</v>
      </c>
      <c r="E7959" t="s">
        <v>15</v>
      </c>
      <c r="F7959" t="s">
        <v>10</v>
      </c>
      <c r="G7959">
        <v>1051</v>
      </c>
      <c r="H7959" t="str">
        <f t="shared" si="124"/>
        <v>Orta yas</v>
      </c>
    </row>
    <row r="7960" spans="1:8" x14ac:dyDescent="0.3">
      <c r="A7960">
        <v>207958</v>
      </c>
      <c r="B7960">
        <v>78</v>
      </c>
      <c r="C7960" t="s">
        <v>16</v>
      </c>
      <c r="D7960" t="s">
        <v>8</v>
      </c>
      <c r="E7960" t="s">
        <v>12</v>
      </c>
      <c r="F7960" t="s">
        <v>10</v>
      </c>
      <c r="G7960">
        <v>1648</v>
      </c>
      <c r="H7960" t="str">
        <f t="shared" si="124"/>
        <v>Yuksek yas</v>
      </c>
    </row>
    <row r="7961" spans="1:8" x14ac:dyDescent="0.3">
      <c r="A7961">
        <v>207959</v>
      </c>
      <c r="B7961">
        <v>56</v>
      </c>
      <c r="C7961" t="s">
        <v>7</v>
      </c>
      <c r="D7961" t="s">
        <v>8</v>
      </c>
      <c r="E7961" t="s">
        <v>19</v>
      </c>
      <c r="F7961" t="s">
        <v>10</v>
      </c>
      <c r="G7961">
        <v>1254</v>
      </c>
      <c r="H7961" t="str">
        <f t="shared" si="124"/>
        <v>Yuksek yas</v>
      </c>
    </row>
    <row r="7962" spans="1:8" x14ac:dyDescent="0.3">
      <c r="A7962">
        <v>207960</v>
      </c>
      <c r="B7962">
        <v>41</v>
      </c>
      <c r="C7962" t="s">
        <v>7</v>
      </c>
      <c r="D7962" t="s">
        <v>17</v>
      </c>
      <c r="E7962" t="s">
        <v>15</v>
      </c>
      <c r="F7962" t="s">
        <v>10</v>
      </c>
      <c r="G7962">
        <v>1626</v>
      </c>
      <c r="H7962" t="str">
        <f t="shared" si="124"/>
        <v>Orta yas</v>
      </c>
    </row>
    <row r="7963" spans="1:8" x14ac:dyDescent="0.3">
      <c r="A7963">
        <v>207961</v>
      </c>
      <c r="B7963">
        <v>38</v>
      </c>
      <c r="C7963" t="s">
        <v>11</v>
      </c>
      <c r="D7963" t="s">
        <v>18</v>
      </c>
      <c r="E7963" t="s">
        <v>12</v>
      </c>
      <c r="F7963" t="s">
        <v>10</v>
      </c>
      <c r="G7963">
        <v>1157</v>
      </c>
      <c r="H7963" t="str">
        <f t="shared" si="124"/>
        <v>Orta yas</v>
      </c>
    </row>
    <row r="7964" spans="1:8" x14ac:dyDescent="0.3">
      <c r="A7964">
        <v>207962</v>
      </c>
      <c r="B7964">
        <v>27</v>
      </c>
      <c r="C7964" t="s">
        <v>7</v>
      </c>
      <c r="D7964" t="s">
        <v>18</v>
      </c>
      <c r="E7964" t="s">
        <v>19</v>
      </c>
      <c r="F7964" t="s">
        <v>10</v>
      </c>
      <c r="G7964">
        <v>1299</v>
      </c>
      <c r="H7964" t="str">
        <f t="shared" si="124"/>
        <v>Kicik yas</v>
      </c>
    </row>
    <row r="7965" spans="1:8" x14ac:dyDescent="0.3">
      <c r="A7965">
        <v>207963</v>
      </c>
      <c r="B7965">
        <v>63</v>
      </c>
      <c r="C7965" t="s">
        <v>16</v>
      </c>
      <c r="D7965" t="s">
        <v>8</v>
      </c>
      <c r="E7965" t="s">
        <v>9</v>
      </c>
      <c r="F7965" t="s">
        <v>10</v>
      </c>
      <c r="G7965">
        <v>1957</v>
      </c>
      <c r="H7965" t="str">
        <f t="shared" si="124"/>
        <v>Yuksek yas</v>
      </c>
    </row>
    <row r="7966" spans="1:8" x14ac:dyDescent="0.3">
      <c r="A7966">
        <v>207964</v>
      </c>
      <c r="B7966">
        <v>31</v>
      </c>
      <c r="C7966" t="s">
        <v>7</v>
      </c>
      <c r="D7966" t="s">
        <v>14</v>
      </c>
      <c r="E7966" t="s">
        <v>15</v>
      </c>
      <c r="F7966" t="s">
        <v>10</v>
      </c>
      <c r="G7966">
        <v>1426</v>
      </c>
      <c r="H7966" t="str">
        <f t="shared" si="124"/>
        <v>Kicik yas</v>
      </c>
    </row>
    <row r="7967" spans="1:8" x14ac:dyDescent="0.3">
      <c r="A7967">
        <v>207965</v>
      </c>
      <c r="B7967">
        <v>54</v>
      </c>
      <c r="C7967" t="s">
        <v>13</v>
      </c>
      <c r="D7967" t="s">
        <v>21</v>
      </c>
      <c r="E7967" t="s">
        <v>15</v>
      </c>
      <c r="F7967" t="s">
        <v>10</v>
      </c>
      <c r="G7967">
        <v>1923</v>
      </c>
      <c r="H7967" t="str">
        <f t="shared" si="124"/>
        <v>Yuksek yas</v>
      </c>
    </row>
    <row r="7968" spans="1:8" x14ac:dyDescent="0.3">
      <c r="A7968">
        <v>207966</v>
      </c>
      <c r="B7968">
        <v>35</v>
      </c>
      <c r="C7968" t="s">
        <v>16</v>
      </c>
      <c r="D7968" t="s">
        <v>18</v>
      </c>
      <c r="E7968" t="s">
        <v>15</v>
      </c>
      <c r="F7968" t="s">
        <v>10</v>
      </c>
      <c r="G7968">
        <v>1989</v>
      </c>
      <c r="H7968" t="str">
        <f t="shared" si="124"/>
        <v>Orta yas</v>
      </c>
    </row>
    <row r="7969" spans="1:8" x14ac:dyDescent="0.3">
      <c r="A7969">
        <v>207967</v>
      </c>
      <c r="B7969">
        <v>41</v>
      </c>
      <c r="C7969" t="s">
        <v>7</v>
      </c>
      <c r="D7969" t="s">
        <v>8</v>
      </c>
      <c r="E7969" t="s">
        <v>15</v>
      </c>
      <c r="F7969" t="s">
        <v>10</v>
      </c>
      <c r="G7969">
        <v>1775</v>
      </c>
      <c r="H7969" t="str">
        <f t="shared" si="124"/>
        <v>Orta yas</v>
      </c>
    </row>
    <row r="7970" spans="1:8" x14ac:dyDescent="0.3">
      <c r="A7970">
        <v>207968</v>
      </c>
      <c r="B7970">
        <v>31</v>
      </c>
      <c r="C7970" t="s">
        <v>16</v>
      </c>
      <c r="D7970" t="s">
        <v>8</v>
      </c>
      <c r="E7970" t="s">
        <v>9</v>
      </c>
      <c r="F7970" t="s">
        <v>10</v>
      </c>
      <c r="G7970">
        <v>1866</v>
      </c>
      <c r="H7970" t="str">
        <f t="shared" si="124"/>
        <v>Kicik yas</v>
      </c>
    </row>
    <row r="7971" spans="1:8" x14ac:dyDescent="0.3">
      <c r="A7971">
        <v>207969</v>
      </c>
      <c r="B7971">
        <v>51</v>
      </c>
      <c r="C7971" t="s">
        <v>7</v>
      </c>
      <c r="D7971" t="s">
        <v>18</v>
      </c>
      <c r="E7971" t="s">
        <v>15</v>
      </c>
      <c r="F7971" t="s">
        <v>10</v>
      </c>
      <c r="G7971">
        <v>1306</v>
      </c>
      <c r="H7971" t="str">
        <f t="shared" si="124"/>
        <v>Yuksek yas</v>
      </c>
    </row>
    <row r="7972" spans="1:8" x14ac:dyDescent="0.3">
      <c r="A7972">
        <v>207970</v>
      </c>
      <c r="B7972">
        <v>75</v>
      </c>
      <c r="C7972" t="s">
        <v>16</v>
      </c>
      <c r="D7972" t="s">
        <v>20</v>
      </c>
      <c r="E7972" t="s">
        <v>9</v>
      </c>
      <c r="F7972" t="s">
        <v>10</v>
      </c>
      <c r="G7972">
        <v>1098</v>
      </c>
      <c r="H7972" t="str">
        <f t="shared" si="124"/>
        <v>Yuksek yas</v>
      </c>
    </row>
    <row r="7973" spans="1:8" x14ac:dyDescent="0.3">
      <c r="A7973">
        <v>207971</v>
      </c>
      <c r="B7973">
        <v>29</v>
      </c>
      <c r="C7973" t="s">
        <v>7</v>
      </c>
      <c r="D7973" t="s">
        <v>17</v>
      </c>
      <c r="E7973" t="s">
        <v>9</v>
      </c>
      <c r="F7973" t="s">
        <v>10</v>
      </c>
      <c r="G7973">
        <v>1120</v>
      </c>
      <c r="H7973" t="str">
        <f t="shared" si="124"/>
        <v>Kicik yas</v>
      </c>
    </row>
    <row r="7974" spans="1:8" x14ac:dyDescent="0.3">
      <c r="A7974">
        <v>207972</v>
      </c>
      <c r="B7974">
        <v>39</v>
      </c>
      <c r="C7974" t="s">
        <v>13</v>
      </c>
      <c r="D7974" t="s">
        <v>20</v>
      </c>
      <c r="E7974" t="s">
        <v>19</v>
      </c>
      <c r="F7974" t="s">
        <v>10</v>
      </c>
      <c r="G7974">
        <v>1601</v>
      </c>
      <c r="H7974" t="str">
        <f t="shared" si="124"/>
        <v>Orta yas</v>
      </c>
    </row>
    <row r="7975" spans="1:8" x14ac:dyDescent="0.3">
      <c r="A7975">
        <v>207973</v>
      </c>
      <c r="B7975">
        <v>73</v>
      </c>
      <c r="C7975" t="s">
        <v>7</v>
      </c>
      <c r="D7975" t="s">
        <v>18</v>
      </c>
      <c r="E7975" t="s">
        <v>9</v>
      </c>
      <c r="F7975" t="s">
        <v>10</v>
      </c>
      <c r="G7975">
        <v>1029</v>
      </c>
      <c r="H7975" t="str">
        <f t="shared" si="124"/>
        <v>Yuksek yas</v>
      </c>
    </row>
    <row r="7976" spans="1:8" x14ac:dyDescent="0.3">
      <c r="A7976">
        <v>207974</v>
      </c>
      <c r="B7976">
        <v>23</v>
      </c>
      <c r="C7976" t="s">
        <v>16</v>
      </c>
      <c r="D7976" t="s">
        <v>18</v>
      </c>
      <c r="E7976" t="s">
        <v>12</v>
      </c>
      <c r="F7976" t="s">
        <v>10</v>
      </c>
      <c r="G7976">
        <v>1994</v>
      </c>
      <c r="H7976" t="str">
        <f t="shared" si="124"/>
        <v>Kicik yas</v>
      </c>
    </row>
    <row r="7977" spans="1:8" x14ac:dyDescent="0.3">
      <c r="A7977">
        <v>207975</v>
      </c>
      <c r="B7977">
        <v>53</v>
      </c>
      <c r="C7977" t="s">
        <v>16</v>
      </c>
      <c r="D7977" t="s">
        <v>18</v>
      </c>
      <c r="E7977" t="s">
        <v>9</v>
      </c>
      <c r="F7977" t="s">
        <v>10</v>
      </c>
      <c r="G7977">
        <v>1229</v>
      </c>
      <c r="H7977" t="str">
        <f t="shared" si="124"/>
        <v>Yuksek yas</v>
      </c>
    </row>
    <row r="7978" spans="1:8" x14ac:dyDescent="0.3">
      <c r="A7978">
        <v>207976</v>
      </c>
      <c r="B7978">
        <v>62</v>
      </c>
      <c r="C7978" t="s">
        <v>13</v>
      </c>
      <c r="D7978" t="s">
        <v>14</v>
      </c>
      <c r="E7978" t="s">
        <v>12</v>
      </c>
      <c r="F7978" t="s">
        <v>10</v>
      </c>
      <c r="G7978">
        <v>1650</v>
      </c>
      <c r="H7978" t="str">
        <f t="shared" si="124"/>
        <v>Yuksek yas</v>
      </c>
    </row>
    <row r="7979" spans="1:8" x14ac:dyDescent="0.3">
      <c r="A7979">
        <v>207977</v>
      </c>
      <c r="B7979">
        <v>53</v>
      </c>
      <c r="C7979" t="s">
        <v>16</v>
      </c>
      <c r="D7979" t="s">
        <v>18</v>
      </c>
      <c r="E7979" t="s">
        <v>9</v>
      </c>
      <c r="F7979" t="s">
        <v>10</v>
      </c>
      <c r="G7979">
        <v>1253</v>
      </c>
      <c r="H7979" t="str">
        <f t="shared" si="124"/>
        <v>Yuksek yas</v>
      </c>
    </row>
    <row r="7980" spans="1:8" x14ac:dyDescent="0.3">
      <c r="A7980">
        <v>207978</v>
      </c>
      <c r="B7980">
        <v>39</v>
      </c>
      <c r="C7980" t="s">
        <v>13</v>
      </c>
      <c r="D7980" t="s">
        <v>20</v>
      </c>
      <c r="E7980" t="s">
        <v>15</v>
      </c>
      <c r="F7980" t="s">
        <v>10</v>
      </c>
      <c r="G7980">
        <v>1403</v>
      </c>
      <c r="H7980" t="str">
        <f t="shared" si="124"/>
        <v>Orta yas</v>
      </c>
    </row>
    <row r="7981" spans="1:8" x14ac:dyDescent="0.3">
      <c r="A7981">
        <v>207979</v>
      </c>
      <c r="B7981">
        <v>0</v>
      </c>
      <c r="C7981" t="s">
        <v>16</v>
      </c>
      <c r="D7981" t="s">
        <v>14</v>
      </c>
      <c r="E7981" t="s">
        <v>12</v>
      </c>
      <c r="F7981" t="s">
        <v>10</v>
      </c>
      <c r="G7981">
        <v>1493</v>
      </c>
      <c r="H7981" t="str">
        <f t="shared" si="124"/>
        <v>Bilinmir</v>
      </c>
    </row>
    <row r="7982" spans="1:8" x14ac:dyDescent="0.3">
      <c r="A7982">
        <v>207980</v>
      </c>
      <c r="B7982">
        <v>33</v>
      </c>
      <c r="C7982" t="s">
        <v>16</v>
      </c>
      <c r="D7982" t="s">
        <v>17</v>
      </c>
      <c r="E7982" t="s">
        <v>15</v>
      </c>
      <c r="F7982" t="s">
        <v>10</v>
      </c>
      <c r="G7982">
        <v>1030</v>
      </c>
      <c r="H7982" t="str">
        <f t="shared" si="124"/>
        <v>Kicik yas</v>
      </c>
    </row>
    <row r="7983" spans="1:8" x14ac:dyDescent="0.3">
      <c r="A7983">
        <v>207981</v>
      </c>
      <c r="B7983">
        <v>78</v>
      </c>
      <c r="C7983" t="s">
        <v>13</v>
      </c>
      <c r="D7983" t="s">
        <v>20</v>
      </c>
      <c r="E7983" t="s">
        <v>9</v>
      </c>
      <c r="F7983" t="s">
        <v>10</v>
      </c>
      <c r="G7983">
        <v>1161</v>
      </c>
      <c r="H7983" t="str">
        <f t="shared" si="124"/>
        <v>Yuksek yas</v>
      </c>
    </row>
    <row r="7984" spans="1:8" x14ac:dyDescent="0.3">
      <c r="A7984">
        <v>207982</v>
      </c>
      <c r="B7984">
        <v>53</v>
      </c>
      <c r="C7984" t="s">
        <v>16</v>
      </c>
      <c r="D7984" t="s">
        <v>21</v>
      </c>
      <c r="E7984" t="s">
        <v>15</v>
      </c>
      <c r="F7984" t="s">
        <v>10</v>
      </c>
      <c r="G7984">
        <v>1907</v>
      </c>
      <c r="H7984" t="str">
        <f t="shared" si="124"/>
        <v>Yuksek yas</v>
      </c>
    </row>
    <row r="7985" spans="1:8" x14ac:dyDescent="0.3">
      <c r="A7985">
        <v>207983</v>
      </c>
      <c r="B7985">
        <v>73</v>
      </c>
      <c r="C7985" t="s">
        <v>16</v>
      </c>
      <c r="D7985" t="s">
        <v>17</v>
      </c>
      <c r="E7985" t="s">
        <v>19</v>
      </c>
      <c r="F7985" t="s">
        <v>10</v>
      </c>
      <c r="G7985">
        <v>1431</v>
      </c>
      <c r="H7985" t="str">
        <f t="shared" si="124"/>
        <v>Yuksek yas</v>
      </c>
    </row>
    <row r="7986" spans="1:8" x14ac:dyDescent="0.3">
      <c r="A7986">
        <v>207984</v>
      </c>
      <c r="B7986">
        <v>42</v>
      </c>
      <c r="C7986" t="s">
        <v>13</v>
      </c>
      <c r="D7986" t="s">
        <v>21</v>
      </c>
      <c r="E7986" t="s">
        <v>9</v>
      </c>
      <c r="F7986" t="s">
        <v>10</v>
      </c>
      <c r="G7986">
        <v>1155</v>
      </c>
      <c r="H7986" t="str">
        <f t="shared" si="124"/>
        <v>Orta yas</v>
      </c>
    </row>
    <row r="7987" spans="1:8" x14ac:dyDescent="0.3">
      <c r="A7987">
        <v>207985</v>
      </c>
      <c r="B7987">
        <v>49</v>
      </c>
      <c r="C7987" t="s">
        <v>7</v>
      </c>
      <c r="D7987" t="s">
        <v>20</v>
      </c>
      <c r="E7987" t="s">
        <v>19</v>
      </c>
      <c r="F7987" t="s">
        <v>10</v>
      </c>
      <c r="G7987">
        <v>1322</v>
      </c>
      <c r="H7987" t="str">
        <f t="shared" si="124"/>
        <v>Orta yas</v>
      </c>
    </row>
    <row r="7988" spans="1:8" x14ac:dyDescent="0.3">
      <c r="A7988">
        <v>207986</v>
      </c>
      <c r="B7988">
        <v>50</v>
      </c>
      <c r="C7988" t="s">
        <v>13</v>
      </c>
      <c r="D7988" t="s">
        <v>20</v>
      </c>
      <c r="E7988" t="s">
        <v>19</v>
      </c>
      <c r="F7988" t="s">
        <v>10</v>
      </c>
      <c r="G7988">
        <v>1628</v>
      </c>
      <c r="H7988" t="str">
        <f t="shared" si="124"/>
        <v>Yuksek yas</v>
      </c>
    </row>
    <row r="7989" spans="1:8" x14ac:dyDescent="0.3">
      <c r="A7989">
        <v>207987</v>
      </c>
      <c r="B7989">
        <v>62</v>
      </c>
      <c r="C7989" t="s">
        <v>16</v>
      </c>
      <c r="D7989" t="s">
        <v>14</v>
      </c>
      <c r="E7989" t="s">
        <v>15</v>
      </c>
      <c r="F7989" t="s">
        <v>10</v>
      </c>
      <c r="G7989">
        <v>1190</v>
      </c>
      <c r="H7989" t="str">
        <f t="shared" si="124"/>
        <v>Yuksek yas</v>
      </c>
    </row>
    <row r="7990" spans="1:8" x14ac:dyDescent="0.3">
      <c r="A7990">
        <v>207988</v>
      </c>
      <c r="B7990">
        <v>53</v>
      </c>
      <c r="C7990" t="s">
        <v>7</v>
      </c>
      <c r="D7990" t="s">
        <v>21</v>
      </c>
      <c r="E7990" t="s">
        <v>19</v>
      </c>
      <c r="F7990" t="s">
        <v>10</v>
      </c>
      <c r="G7990">
        <v>1175</v>
      </c>
      <c r="H7990" t="str">
        <f t="shared" si="124"/>
        <v>Yuksek yas</v>
      </c>
    </row>
    <row r="7991" spans="1:8" x14ac:dyDescent="0.3">
      <c r="A7991">
        <v>207989</v>
      </c>
      <c r="B7991">
        <v>37</v>
      </c>
      <c r="C7991" t="s">
        <v>7</v>
      </c>
      <c r="D7991" t="s">
        <v>17</v>
      </c>
      <c r="E7991" t="s">
        <v>19</v>
      </c>
      <c r="F7991" t="s">
        <v>10</v>
      </c>
      <c r="G7991">
        <v>1937</v>
      </c>
      <c r="H7991" t="str">
        <f t="shared" si="124"/>
        <v>Orta yas</v>
      </c>
    </row>
    <row r="7992" spans="1:8" x14ac:dyDescent="0.3">
      <c r="A7992">
        <v>207990</v>
      </c>
      <c r="B7992">
        <v>35</v>
      </c>
      <c r="C7992" t="s">
        <v>7</v>
      </c>
      <c r="D7992" t="s">
        <v>17</v>
      </c>
      <c r="E7992" t="s">
        <v>19</v>
      </c>
      <c r="F7992" t="s">
        <v>10</v>
      </c>
      <c r="G7992">
        <v>1947</v>
      </c>
      <c r="H7992" t="str">
        <f t="shared" si="124"/>
        <v>Orta yas</v>
      </c>
    </row>
    <row r="7993" spans="1:8" x14ac:dyDescent="0.3">
      <c r="A7993">
        <v>207991</v>
      </c>
      <c r="B7993">
        <v>55</v>
      </c>
      <c r="C7993" t="s">
        <v>13</v>
      </c>
      <c r="D7993" t="s">
        <v>20</v>
      </c>
      <c r="E7993" t="s">
        <v>9</v>
      </c>
      <c r="F7993" t="s">
        <v>10</v>
      </c>
      <c r="G7993">
        <v>1516</v>
      </c>
      <c r="H7993" t="str">
        <f t="shared" si="124"/>
        <v>Yuksek yas</v>
      </c>
    </row>
    <row r="7994" spans="1:8" x14ac:dyDescent="0.3">
      <c r="A7994">
        <v>207992</v>
      </c>
      <c r="B7994">
        <v>20</v>
      </c>
      <c r="C7994" t="s">
        <v>7</v>
      </c>
      <c r="D7994" t="s">
        <v>21</v>
      </c>
      <c r="E7994" t="s">
        <v>9</v>
      </c>
      <c r="F7994" t="s">
        <v>10</v>
      </c>
      <c r="G7994">
        <v>1844</v>
      </c>
      <c r="H7994" t="str">
        <f t="shared" si="124"/>
        <v>Kicik yas</v>
      </c>
    </row>
    <row r="7995" spans="1:8" x14ac:dyDescent="0.3">
      <c r="A7995">
        <v>207993</v>
      </c>
      <c r="B7995">
        <v>40</v>
      </c>
      <c r="C7995" t="s">
        <v>7</v>
      </c>
      <c r="D7995" t="s">
        <v>17</v>
      </c>
      <c r="E7995" t="s">
        <v>12</v>
      </c>
      <c r="F7995" t="s">
        <v>10</v>
      </c>
      <c r="G7995">
        <v>1523</v>
      </c>
      <c r="H7995" t="str">
        <f t="shared" si="124"/>
        <v>Orta yas</v>
      </c>
    </row>
    <row r="7996" spans="1:8" x14ac:dyDescent="0.3">
      <c r="A7996">
        <v>207994</v>
      </c>
      <c r="B7996">
        <v>49</v>
      </c>
      <c r="C7996" t="s">
        <v>7</v>
      </c>
      <c r="D7996" t="s">
        <v>14</v>
      </c>
      <c r="E7996" t="s">
        <v>12</v>
      </c>
      <c r="F7996" t="s">
        <v>10</v>
      </c>
      <c r="G7996">
        <v>1570</v>
      </c>
      <c r="H7996" t="str">
        <f t="shared" si="124"/>
        <v>Orta yas</v>
      </c>
    </row>
    <row r="7997" spans="1:8" x14ac:dyDescent="0.3">
      <c r="A7997">
        <v>207995</v>
      </c>
      <c r="B7997">
        <v>0</v>
      </c>
      <c r="C7997" t="s">
        <v>16</v>
      </c>
      <c r="D7997" t="s">
        <v>20</v>
      </c>
      <c r="E7997" t="s">
        <v>15</v>
      </c>
      <c r="F7997" t="s">
        <v>10</v>
      </c>
      <c r="G7997">
        <v>1832</v>
      </c>
      <c r="H7997" t="str">
        <f t="shared" si="124"/>
        <v>Bilinmir</v>
      </c>
    </row>
    <row r="7998" spans="1:8" x14ac:dyDescent="0.3">
      <c r="A7998">
        <v>207996</v>
      </c>
      <c r="B7998">
        <v>76</v>
      </c>
      <c r="C7998" t="s">
        <v>13</v>
      </c>
      <c r="D7998" t="s">
        <v>21</v>
      </c>
      <c r="E7998" t="s">
        <v>19</v>
      </c>
      <c r="F7998" t="s">
        <v>10</v>
      </c>
      <c r="G7998">
        <v>1819</v>
      </c>
      <c r="H7998" t="str">
        <f t="shared" si="124"/>
        <v>Yuksek yas</v>
      </c>
    </row>
    <row r="7999" spans="1:8" x14ac:dyDescent="0.3">
      <c r="A7999">
        <v>207997</v>
      </c>
      <c r="B7999">
        <v>33</v>
      </c>
      <c r="C7999" t="s">
        <v>13</v>
      </c>
      <c r="D7999" t="s">
        <v>21</v>
      </c>
      <c r="E7999" t="s">
        <v>9</v>
      </c>
      <c r="F7999" t="s">
        <v>10</v>
      </c>
      <c r="G7999">
        <v>1810</v>
      </c>
      <c r="H7999" t="str">
        <f t="shared" si="124"/>
        <v>Kicik yas</v>
      </c>
    </row>
    <row r="8000" spans="1:8" x14ac:dyDescent="0.3">
      <c r="A8000">
        <v>207998</v>
      </c>
      <c r="B8000">
        <v>76</v>
      </c>
      <c r="C8000" t="s">
        <v>16</v>
      </c>
      <c r="D8000" t="s">
        <v>8</v>
      </c>
      <c r="E8000" t="s">
        <v>19</v>
      </c>
      <c r="F8000" t="s">
        <v>10</v>
      </c>
      <c r="G8000">
        <v>1761</v>
      </c>
      <c r="H8000" t="str">
        <f t="shared" si="124"/>
        <v>Yuksek yas</v>
      </c>
    </row>
    <row r="8001" spans="1:8" x14ac:dyDescent="0.3">
      <c r="A8001">
        <v>207999</v>
      </c>
      <c r="B8001">
        <v>22</v>
      </c>
      <c r="C8001" t="s">
        <v>7</v>
      </c>
      <c r="D8001" t="s">
        <v>21</v>
      </c>
      <c r="E8001" t="s">
        <v>19</v>
      </c>
      <c r="F8001" t="s">
        <v>10</v>
      </c>
      <c r="G8001">
        <v>1338</v>
      </c>
      <c r="H8001" t="str">
        <f t="shared" si="124"/>
        <v>Kicik yas</v>
      </c>
    </row>
    <row r="8002" spans="1:8" x14ac:dyDescent="0.3">
      <c r="A8002">
        <v>208000</v>
      </c>
      <c r="B8002">
        <v>21</v>
      </c>
      <c r="C8002" t="s">
        <v>16</v>
      </c>
      <c r="D8002" t="s">
        <v>8</v>
      </c>
      <c r="E8002" t="s">
        <v>15</v>
      </c>
      <c r="F8002" t="s">
        <v>10</v>
      </c>
      <c r="G8002">
        <v>1604</v>
      </c>
      <c r="H8002" t="str">
        <f t="shared" ref="H8002:H8065" si="125">IF(B8002=0, "Bilinmir",
    IF(AND(B8002&gt;0, B8002&lt;35), "Kicik yas",
        IF(AND(B8002&gt;=35, B8002&lt;50), "Orta yas",
            "Yuksek yas"
        )
    )
)</f>
        <v>Kicik yas</v>
      </c>
    </row>
    <row r="8003" spans="1:8" x14ac:dyDescent="0.3">
      <c r="A8003">
        <v>208001</v>
      </c>
      <c r="B8003">
        <v>38</v>
      </c>
      <c r="C8003" t="s">
        <v>16</v>
      </c>
      <c r="D8003" t="s">
        <v>8</v>
      </c>
      <c r="E8003" t="s">
        <v>12</v>
      </c>
      <c r="F8003" t="s">
        <v>10</v>
      </c>
      <c r="G8003">
        <v>1318</v>
      </c>
      <c r="H8003" t="str">
        <f t="shared" si="125"/>
        <v>Orta yas</v>
      </c>
    </row>
    <row r="8004" spans="1:8" x14ac:dyDescent="0.3">
      <c r="A8004">
        <v>208002</v>
      </c>
      <c r="B8004">
        <v>57</v>
      </c>
      <c r="C8004" t="s">
        <v>7</v>
      </c>
      <c r="D8004" t="s">
        <v>21</v>
      </c>
      <c r="E8004" t="s">
        <v>19</v>
      </c>
      <c r="F8004" t="s">
        <v>10</v>
      </c>
      <c r="G8004">
        <v>1110</v>
      </c>
      <c r="H8004" t="str">
        <f t="shared" si="125"/>
        <v>Yuksek yas</v>
      </c>
    </row>
    <row r="8005" spans="1:8" x14ac:dyDescent="0.3">
      <c r="A8005">
        <v>208003</v>
      </c>
      <c r="B8005">
        <v>68</v>
      </c>
      <c r="C8005" t="s">
        <v>7</v>
      </c>
      <c r="D8005" t="s">
        <v>21</v>
      </c>
      <c r="E8005" t="s">
        <v>9</v>
      </c>
      <c r="F8005" t="s">
        <v>10</v>
      </c>
      <c r="G8005">
        <v>1817</v>
      </c>
      <c r="H8005" t="str">
        <f t="shared" si="125"/>
        <v>Yuksek yas</v>
      </c>
    </row>
    <row r="8006" spans="1:8" x14ac:dyDescent="0.3">
      <c r="A8006">
        <v>208004</v>
      </c>
      <c r="B8006">
        <v>31</v>
      </c>
      <c r="C8006" t="s">
        <v>13</v>
      </c>
      <c r="D8006" t="s">
        <v>20</v>
      </c>
      <c r="E8006" t="s">
        <v>19</v>
      </c>
      <c r="F8006" t="s">
        <v>10</v>
      </c>
      <c r="G8006">
        <v>1879</v>
      </c>
      <c r="H8006" t="str">
        <f t="shared" si="125"/>
        <v>Kicik yas</v>
      </c>
    </row>
    <row r="8007" spans="1:8" x14ac:dyDescent="0.3">
      <c r="A8007">
        <v>208005</v>
      </c>
      <c r="B8007">
        <v>56</v>
      </c>
      <c r="C8007" t="s">
        <v>7</v>
      </c>
      <c r="D8007" t="s">
        <v>14</v>
      </c>
      <c r="E8007" t="s">
        <v>9</v>
      </c>
      <c r="F8007" t="s">
        <v>10</v>
      </c>
      <c r="G8007">
        <v>1806</v>
      </c>
      <c r="H8007" t="str">
        <f t="shared" si="125"/>
        <v>Yuksek yas</v>
      </c>
    </row>
    <row r="8008" spans="1:8" x14ac:dyDescent="0.3">
      <c r="A8008">
        <v>208006</v>
      </c>
      <c r="B8008">
        <v>48</v>
      </c>
      <c r="C8008" t="s">
        <v>16</v>
      </c>
      <c r="D8008" t="s">
        <v>17</v>
      </c>
      <c r="E8008" t="s">
        <v>19</v>
      </c>
      <c r="F8008" t="s">
        <v>10</v>
      </c>
      <c r="G8008">
        <v>1937</v>
      </c>
      <c r="H8008" t="str">
        <f t="shared" si="125"/>
        <v>Orta yas</v>
      </c>
    </row>
    <row r="8009" spans="1:8" x14ac:dyDescent="0.3">
      <c r="A8009">
        <v>208007</v>
      </c>
      <c r="B8009">
        <v>31</v>
      </c>
      <c r="C8009" t="s">
        <v>16</v>
      </c>
      <c r="D8009" t="s">
        <v>21</v>
      </c>
      <c r="E8009" t="s">
        <v>9</v>
      </c>
      <c r="F8009" t="s">
        <v>10</v>
      </c>
      <c r="G8009">
        <v>1472</v>
      </c>
      <c r="H8009" t="str">
        <f t="shared" si="125"/>
        <v>Kicik yas</v>
      </c>
    </row>
    <row r="8010" spans="1:8" x14ac:dyDescent="0.3">
      <c r="A8010">
        <v>208008</v>
      </c>
      <c r="B8010">
        <v>23</v>
      </c>
      <c r="C8010" t="s">
        <v>7</v>
      </c>
      <c r="D8010" t="s">
        <v>20</v>
      </c>
      <c r="E8010" t="s">
        <v>9</v>
      </c>
      <c r="F8010" t="s">
        <v>10</v>
      </c>
      <c r="G8010">
        <v>1847</v>
      </c>
      <c r="H8010" t="str">
        <f t="shared" si="125"/>
        <v>Kicik yas</v>
      </c>
    </row>
    <row r="8011" spans="1:8" x14ac:dyDescent="0.3">
      <c r="A8011">
        <v>208009</v>
      </c>
      <c r="B8011">
        <v>29</v>
      </c>
      <c r="C8011" t="s">
        <v>13</v>
      </c>
      <c r="D8011" t="s">
        <v>18</v>
      </c>
      <c r="E8011" t="s">
        <v>12</v>
      </c>
      <c r="F8011" t="s">
        <v>10</v>
      </c>
      <c r="G8011">
        <v>1016</v>
      </c>
      <c r="H8011" t="str">
        <f t="shared" si="125"/>
        <v>Kicik yas</v>
      </c>
    </row>
    <row r="8012" spans="1:8" x14ac:dyDescent="0.3">
      <c r="A8012">
        <v>208010</v>
      </c>
      <c r="B8012">
        <v>0</v>
      </c>
      <c r="C8012" t="s">
        <v>16</v>
      </c>
      <c r="D8012" t="s">
        <v>18</v>
      </c>
      <c r="E8012" t="s">
        <v>15</v>
      </c>
      <c r="F8012" t="s">
        <v>10</v>
      </c>
      <c r="G8012">
        <v>1219</v>
      </c>
      <c r="H8012" t="str">
        <f t="shared" si="125"/>
        <v>Bilinmir</v>
      </c>
    </row>
    <row r="8013" spans="1:8" x14ac:dyDescent="0.3">
      <c r="A8013">
        <v>208011</v>
      </c>
      <c r="B8013">
        <v>34</v>
      </c>
      <c r="C8013" t="s">
        <v>7</v>
      </c>
      <c r="D8013" t="s">
        <v>17</v>
      </c>
      <c r="E8013" t="s">
        <v>12</v>
      </c>
      <c r="F8013" t="s">
        <v>10</v>
      </c>
      <c r="G8013">
        <v>1486</v>
      </c>
      <c r="H8013" t="str">
        <f t="shared" si="125"/>
        <v>Kicik yas</v>
      </c>
    </row>
    <row r="8014" spans="1:8" x14ac:dyDescent="0.3">
      <c r="A8014">
        <v>208012</v>
      </c>
      <c r="B8014">
        <v>62</v>
      </c>
      <c r="C8014" t="s">
        <v>13</v>
      </c>
      <c r="D8014" t="s">
        <v>21</v>
      </c>
      <c r="E8014" t="s">
        <v>9</v>
      </c>
      <c r="F8014" t="s">
        <v>10</v>
      </c>
      <c r="G8014">
        <v>1810</v>
      </c>
      <c r="H8014" t="str">
        <f t="shared" si="125"/>
        <v>Yuksek yas</v>
      </c>
    </row>
    <row r="8015" spans="1:8" x14ac:dyDescent="0.3">
      <c r="A8015">
        <v>208013</v>
      </c>
      <c r="B8015">
        <v>40</v>
      </c>
      <c r="C8015" t="s">
        <v>13</v>
      </c>
      <c r="D8015" t="s">
        <v>21</v>
      </c>
      <c r="E8015" t="s">
        <v>15</v>
      </c>
      <c r="F8015" t="s">
        <v>10</v>
      </c>
      <c r="G8015">
        <v>1304</v>
      </c>
      <c r="H8015" t="str">
        <f t="shared" si="125"/>
        <v>Orta yas</v>
      </c>
    </row>
    <row r="8016" spans="1:8" x14ac:dyDescent="0.3">
      <c r="A8016">
        <v>208014</v>
      </c>
      <c r="B8016">
        <v>31</v>
      </c>
      <c r="C8016" t="s">
        <v>16</v>
      </c>
      <c r="D8016" t="s">
        <v>20</v>
      </c>
      <c r="E8016" t="s">
        <v>9</v>
      </c>
      <c r="F8016" t="s">
        <v>10</v>
      </c>
      <c r="G8016">
        <v>1516</v>
      </c>
      <c r="H8016" t="str">
        <f t="shared" si="125"/>
        <v>Kicik yas</v>
      </c>
    </row>
    <row r="8017" spans="1:8" x14ac:dyDescent="0.3">
      <c r="A8017">
        <v>208015</v>
      </c>
      <c r="B8017">
        <v>78</v>
      </c>
      <c r="C8017" t="s">
        <v>16</v>
      </c>
      <c r="D8017" t="s">
        <v>21</v>
      </c>
      <c r="E8017" t="s">
        <v>15</v>
      </c>
      <c r="F8017" t="s">
        <v>10</v>
      </c>
      <c r="G8017">
        <v>1128</v>
      </c>
      <c r="H8017" t="str">
        <f t="shared" si="125"/>
        <v>Yuksek yas</v>
      </c>
    </row>
    <row r="8018" spans="1:8" x14ac:dyDescent="0.3">
      <c r="A8018">
        <v>208016</v>
      </c>
      <c r="B8018">
        <v>24</v>
      </c>
      <c r="C8018" t="s">
        <v>13</v>
      </c>
      <c r="D8018" t="s">
        <v>21</v>
      </c>
      <c r="E8018" t="s">
        <v>19</v>
      </c>
      <c r="F8018" t="s">
        <v>10</v>
      </c>
      <c r="G8018">
        <v>1834</v>
      </c>
      <c r="H8018" t="str">
        <f t="shared" si="125"/>
        <v>Kicik yas</v>
      </c>
    </row>
    <row r="8019" spans="1:8" x14ac:dyDescent="0.3">
      <c r="A8019">
        <v>208017</v>
      </c>
      <c r="B8019">
        <v>63</v>
      </c>
      <c r="C8019" t="s">
        <v>13</v>
      </c>
      <c r="D8019" t="s">
        <v>17</v>
      </c>
      <c r="E8019" t="s">
        <v>12</v>
      </c>
      <c r="F8019" t="s">
        <v>10</v>
      </c>
      <c r="G8019">
        <v>1623</v>
      </c>
      <c r="H8019" t="str">
        <f t="shared" si="125"/>
        <v>Yuksek yas</v>
      </c>
    </row>
    <row r="8020" spans="1:8" x14ac:dyDescent="0.3">
      <c r="A8020">
        <v>208018</v>
      </c>
      <c r="B8020">
        <v>49</v>
      </c>
      <c r="C8020" t="s">
        <v>13</v>
      </c>
      <c r="D8020" t="s">
        <v>21</v>
      </c>
      <c r="E8020" t="s">
        <v>12</v>
      </c>
      <c r="F8020" t="s">
        <v>10</v>
      </c>
      <c r="G8020">
        <v>1023</v>
      </c>
      <c r="H8020" t="str">
        <f t="shared" si="125"/>
        <v>Orta yas</v>
      </c>
    </row>
    <row r="8021" spans="1:8" x14ac:dyDescent="0.3">
      <c r="A8021">
        <v>208019</v>
      </c>
      <c r="B8021">
        <v>32</v>
      </c>
      <c r="C8021" t="s">
        <v>7</v>
      </c>
      <c r="D8021" t="s">
        <v>17</v>
      </c>
      <c r="E8021" t="s">
        <v>9</v>
      </c>
      <c r="F8021" t="s">
        <v>10</v>
      </c>
      <c r="G8021">
        <v>1540</v>
      </c>
      <c r="H8021" t="str">
        <f t="shared" si="125"/>
        <v>Kicik yas</v>
      </c>
    </row>
    <row r="8022" spans="1:8" x14ac:dyDescent="0.3">
      <c r="A8022">
        <v>208020</v>
      </c>
      <c r="B8022">
        <v>61</v>
      </c>
      <c r="C8022" t="s">
        <v>16</v>
      </c>
      <c r="D8022" t="s">
        <v>20</v>
      </c>
      <c r="E8022" t="s">
        <v>12</v>
      </c>
      <c r="F8022" t="s">
        <v>10</v>
      </c>
      <c r="G8022">
        <v>1910</v>
      </c>
      <c r="H8022" t="str">
        <f t="shared" si="125"/>
        <v>Yuksek yas</v>
      </c>
    </row>
    <row r="8023" spans="1:8" x14ac:dyDescent="0.3">
      <c r="A8023">
        <v>208021</v>
      </c>
      <c r="B8023">
        <v>34</v>
      </c>
      <c r="C8023" t="s">
        <v>13</v>
      </c>
      <c r="D8023" t="s">
        <v>21</v>
      </c>
      <c r="E8023" t="s">
        <v>19</v>
      </c>
      <c r="F8023" t="s">
        <v>10</v>
      </c>
      <c r="G8023">
        <v>1131</v>
      </c>
      <c r="H8023" t="str">
        <f t="shared" si="125"/>
        <v>Kicik yas</v>
      </c>
    </row>
    <row r="8024" spans="1:8" x14ac:dyDescent="0.3">
      <c r="A8024">
        <v>208022</v>
      </c>
      <c r="B8024">
        <v>58</v>
      </c>
      <c r="C8024" t="s">
        <v>16</v>
      </c>
      <c r="D8024" t="s">
        <v>18</v>
      </c>
      <c r="E8024" t="s">
        <v>15</v>
      </c>
      <c r="F8024" t="s">
        <v>10</v>
      </c>
      <c r="G8024">
        <v>1555</v>
      </c>
      <c r="H8024" t="str">
        <f t="shared" si="125"/>
        <v>Yuksek yas</v>
      </c>
    </row>
    <row r="8025" spans="1:8" x14ac:dyDescent="0.3">
      <c r="A8025">
        <v>208023</v>
      </c>
      <c r="B8025">
        <v>71</v>
      </c>
      <c r="C8025" t="s">
        <v>16</v>
      </c>
      <c r="D8025" t="s">
        <v>8</v>
      </c>
      <c r="E8025" t="s">
        <v>19</v>
      </c>
      <c r="F8025" t="s">
        <v>10</v>
      </c>
      <c r="G8025">
        <v>1320</v>
      </c>
      <c r="H8025" t="str">
        <f t="shared" si="125"/>
        <v>Yuksek yas</v>
      </c>
    </row>
    <row r="8026" spans="1:8" x14ac:dyDescent="0.3">
      <c r="A8026">
        <v>208024</v>
      </c>
      <c r="B8026">
        <v>64</v>
      </c>
      <c r="C8026" t="s">
        <v>16</v>
      </c>
      <c r="D8026" t="s">
        <v>17</v>
      </c>
      <c r="E8026" t="s">
        <v>12</v>
      </c>
      <c r="F8026" t="s">
        <v>10</v>
      </c>
      <c r="G8026">
        <v>1496</v>
      </c>
      <c r="H8026" t="str">
        <f t="shared" si="125"/>
        <v>Yuksek yas</v>
      </c>
    </row>
    <row r="8027" spans="1:8" x14ac:dyDescent="0.3">
      <c r="A8027">
        <v>208025</v>
      </c>
      <c r="B8027">
        <v>61</v>
      </c>
      <c r="C8027" t="s">
        <v>11</v>
      </c>
      <c r="D8027" t="s">
        <v>20</v>
      </c>
      <c r="E8027" t="s">
        <v>19</v>
      </c>
      <c r="F8027" t="s">
        <v>10</v>
      </c>
      <c r="G8027">
        <v>1887</v>
      </c>
      <c r="H8027" t="str">
        <f t="shared" si="125"/>
        <v>Yuksek yas</v>
      </c>
    </row>
    <row r="8028" spans="1:8" x14ac:dyDescent="0.3">
      <c r="A8028">
        <v>208026</v>
      </c>
      <c r="B8028">
        <v>51</v>
      </c>
      <c r="C8028" t="s">
        <v>7</v>
      </c>
      <c r="D8028" t="s">
        <v>21</v>
      </c>
      <c r="E8028" t="s">
        <v>19</v>
      </c>
      <c r="F8028" t="s">
        <v>10</v>
      </c>
      <c r="G8028">
        <v>1718</v>
      </c>
      <c r="H8028" t="str">
        <f t="shared" si="125"/>
        <v>Yuksek yas</v>
      </c>
    </row>
    <row r="8029" spans="1:8" x14ac:dyDescent="0.3">
      <c r="A8029">
        <v>208027</v>
      </c>
      <c r="B8029">
        <v>22</v>
      </c>
      <c r="C8029" t="s">
        <v>13</v>
      </c>
      <c r="D8029" t="s">
        <v>21</v>
      </c>
      <c r="E8029" t="s">
        <v>19</v>
      </c>
      <c r="F8029" t="s">
        <v>10</v>
      </c>
      <c r="G8029">
        <v>1381</v>
      </c>
      <c r="H8029" t="str">
        <f t="shared" si="125"/>
        <v>Kicik yas</v>
      </c>
    </row>
    <row r="8030" spans="1:8" x14ac:dyDescent="0.3">
      <c r="A8030">
        <v>208028</v>
      </c>
      <c r="B8030">
        <v>62</v>
      </c>
      <c r="C8030" t="s">
        <v>16</v>
      </c>
      <c r="D8030" t="s">
        <v>17</v>
      </c>
      <c r="E8030" t="s">
        <v>12</v>
      </c>
      <c r="F8030" t="s">
        <v>10</v>
      </c>
      <c r="G8030">
        <v>1215</v>
      </c>
      <c r="H8030" t="str">
        <f t="shared" si="125"/>
        <v>Yuksek yas</v>
      </c>
    </row>
    <row r="8031" spans="1:8" x14ac:dyDescent="0.3">
      <c r="A8031">
        <v>208029</v>
      </c>
      <c r="B8031">
        <v>44</v>
      </c>
      <c r="C8031" t="s">
        <v>13</v>
      </c>
      <c r="D8031" t="s">
        <v>21</v>
      </c>
      <c r="E8031" t="s">
        <v>19</v>
      </c>
      <c r="F8031" t="s">
        <v>10</v>
      </c>
      <c r="G8031">
        <v>1755</v>
      </c>
      <c r="H8031" t="str">
        <f t="shared" si="125"/>
        <v>Orta yas</v>
      </c>
    </row>
    <row r="8032" spans="1:8" x14ac:dyDescent="0.3">
      <c r="A8032">
        <v>208030</v>
      </c>
      <c r="B8032">
        <v>69</v>
      </c>
      <c r="C8032" t="s">
        <v>13</v>
      </c>
      <c r="D8032" t="s">
        <v>14</v>
      </c>
      <c r="E8032" t="s">
        <v>9</v>
      </c>
      <c r="F8032" t="s">
        <v>10</v>
      </c>
      <c r="G8032">
        <v>1542</v>
      </c>
      <c r="H8032" t="str">
        <f t="shared" si="125"/>
        <v>Yuksek yas</v>
      </c>
    </row>
    <row r="8033" spans="1:8" x14ac:dyDescent="0.3">
      <c r="A8033">
        <v>208031</v>
      </c>
      <c r="B8033">
        <v>40</v>
      </c>
      <c r="C8033" t="s">
        <v>16</v>
      </c>
      <c r="D8033" t="s">
        <v>14</v>
      </c>
      <c r="E8033" t="s">
        <v>9</v>
      </c>
      <c r="F8033" t="s">
        <v>10</v>
      </c>
      <c r="G8033">
        <v>1915</v>
      </c>
      <c r="H8033" t="str">
        <f t="shared" si="125"/>
        <v>Orta yas</v>
      </c>
    </row>
    <row r="8034" spans="1:8" x14ac:dyDescent="0.3">
      <c r="A8034">
        <v>208032</v>
      </c>
      <c r="B8034">
        <v>57</v>
      </c>
      <c r="C8034" t="s">
        <v>16</v>
      </c>
      <c r="D8034" t="s">
        <v>18</v>
      </c>
      <c r="E8034" t="s">
        <v>19</v>
      </c>
      <c r="F8034" t="s">
        <v>10</v>
      </c>
      <c r="G8034">
        <v>1777</v>
      </c>
      <c r="H8034" t="str">
        <f t="shared" si="125"/>
        <v>Yuksek yas</v>
      </c>
    </row>
    <row r="8035" spans="1:8" x14ac:dyDescent="0.3">
      <c r="A8035">
        <v>208033</v>
      </c>
      <c r="B8035">
        <v>76</v>
      </c>
      <c r="C8035" t="s">
        <v>13</v>
      </c>
      <c r="D8035" t="s">
        <v>21</v>
      </c>
      <c r="E8035" t="s">
        <v>12</v>
      </c>
      <c r="F8035" t="s">
        <v>10</v>
      </c>
      <c r="G8035">
        <v>1010</v>
      </c>
      <c r="H8035" t="str">
        <f t="shared" si="125"/>
        <v>Yuksek yas</v>
      </c>
    </row>
    <row r="8036" spans="1:8" x14ac:dyDescent="0.3">
      <c r="A8036">
        <v>208034</v>
      </c>
      <c r="B8036">
        <v>31</v>
      </c>
      <c r="C8036" t="s">
        <v>13</v>
      </c>
      <c r="D8036" t="s">
        <v>14</v>
      </c>
      <c r="E8036" t="s">
        <v>9</v>
      </c>
      <c r="F8036" t="s">
        <v>10</v>
      </c>
      <c r="G8036">
        <v>1081</v>
      </c>
      <c r="H8036" t="str">
        <f t="shared" si="125"/>
        <v>Kicik yas</v>
      </c>
    </row>
    <row r="8037" spans="1:8" x14ac:dyDescent="0.3">
      <c r="A8037">
        <v>208035</v>
      </c>
      <c r="B8037">
        <v>32</v>
      </c>
      <c r="C8037" t="s">
        <v>13</v>
      </c>
      <c r="D8037" t="s">
        <v>20</v>
      </c>
      <c r="E8037" t="s">
        <v>19</v>
      </c>
      <c r="F8037" t="s">
        <v>10</v>
      </c>
      <c r="G8037">
        <v>1993</v>
      </c>
      <c r="H8037" t="str">
        <f t="shared" si="125"/>
        <v>Kicik yas</v>
      </c>
    </row>
    <row r="8038" spans="1:8" x14ac:dyDescent="0.3">
      <c r="A8038">
        <v>208036</v>
      </c>
      <c r="B8038">
        <v>60</v>
      </c>
      <c r="C8038" t="s">
        <v>13</v>
      </c>
      <c r="D8038" t="s">
        <v>21</v>
      </c>
      <c r="E8038" t="s">
        <v>9</v>
      </c>
      <c r="F8038" t="s">
        <v>10</v>
      </c>
      <c r="G8038">
        <v>1155</v>
      </c>
      <c r="H8038" t="str">
        <f t="shared" si="125"/>
        <v>Yuksek yas</v>
      </c>
    </row>
    <row r="8039" spans="1:8" x14ac:dyDescent="0.3">
      <c r="A8039">
        <v>208037</v>
      </c>
      <c r="B8039">
        <v>50</v>
      </c>
      <c r="C8039" t="s">
        <v>7</v>
      </c>
      <c r="D8039" t="s">
        <v>17</v>
      </c>
      <c r="E8039" t="s">
        <v>19</v>
      </c>
      <c r="F8039" t="s">
        <v>10</v>
      </c>
      <c r="G8039">
        <v>1165</v>
      </c>
      <c r="H8039" t="str">
        <f t="shared" si="125"/>
        <v>Yuksek yas</v>
      </c>
    </row>
    <row r="8040" spans="1:8" x14ac:dyDescent="0.3">
      <c r="A8040">
        <v>208038</v>
      </c>
      <c r="B8040">
        <v>70</v>
      </c>
      <c r="C8040" t="s">
        <v>11</v>
      </c>
      <c r="D8040" t="s">
        <v>14</v>
      </c>
      <c r="E8040" t="s">
        <v>12</v>
      </c>
      <c r="F8040" t="s">
        <v>10</v>
      </c>
      <c r="G8040">
        <v>1207</v>
      </c>
      <c r="H8040" t="str">
        <f t="shared" si="125"/>
        <v>Yuksek yas</v>
      </c>
    </row>
    <row r="8041" spans="1:8" x14ac:dyDescent="0.3">
      <c r="A8041">
        <v>208039</v>
      </c>
      <c r="B8041">
        <v>48</v>
      </c>
      <c r="C8041" t="s">
        <v>7</v>
      </c>
      <c r="D8041" t="s">
        <v>21</v>
      </c>
      <c r="E8041" t="s">
        <v>12</v>
      </c>
      <c r="F8041" t="s">
        <v>10</v>
      </c>
      <c r="G8041">
        <v>1023</v>
      </c>
      <c r="H8041" t="str">
        <f t="shared" si="125"/>
        <v>Orta yas</v>
      </c>
    </row>
    <row r="8042" spans="1:8" x14ac:dyDescent="0.3">
      <c r="A8042">
        <v>208040</v>
      </c>
      <c r="B8042">
        <v>52</v>
      </c>
      <c r="C8042" t="s">
        <v>16</v>
      </c>
      <c r="D8042" t="s">
        <v>14</v>
      </c>
      <c r="E8042" t="s">
        <v>9</v>
      </c>
      <c r="F8042" t="s">
        <v>10</v>
      </c>
      <c r="G8042">
        <v>1806</v>
      </c>
      <c r="H8042" t="str">
        <f t="shared" si="125"/>
        <v>Yuksek yas</v>
      </c>
    </row>
    <row r="8043" spans="1:8" x14ac:dyDescent="0.3">
      <c r="A8043">
        <v>208041</v>
      </c>
      <c r="B8043">
        <v>34</v>
      </c>
      <c r="C8043" t="s">
        <v>7</v>
      </c>
      <c r="D8043" t="s">
        <v>18</v>
      </c>
      <c r="E8043" t="s">
        <v>9</v>
      </c>
      <c r="F8043" t="s">
        <v>10</v>
      </c>
      <c r="G8043">
        <v>1886</v>
      </c>
      <c r="H8043" t="str">
        <f t="shared" si="125"/>
        <v>Kicik yas</v>
      </c>
    </row>
    <row r="8044" spans="1:8" x14ac:dyDescent="0.3">
      <c r="A8044">
        <v>208042</v>
      </c>
      <c r="B8044">
        <v>45</v>
      </c>
      <c r="C8044" t="s">
        <v>16</v>
      </c>
      <c r="D8044" t="s">
        <v>18</v>
      </c>
      <c r="E8044" t="s">
        <v>12</v>
      </c>
      <c r="F8044" t="s">
        <v>10</v>
      </c>
      <c r="G8044">
        <v>1690</v>
      </c>
      <c r="H8044" t="str">
        <f t="shared" si="125"/>
        <v>Orta yas</v>
      </c>
    </row>
    <row r="8045" spans="1:8" x14ac:dyDescent="0.3">
      <c r="A8045">
        <v>208043</v>
      </c>
      <c r="B8045">
        <v>36</v>
      </c>
      <c r="C8045" t="s">
        <v>7</v>
      </c>
      <c r="D8045" t="s">
        <v>17</v>
      </c>
      <c r="E8045" t="s">
        <v>19</v>
      </c>
      <c r="F8045" t="s">
        <v>10</v>
      </c>
      <c r="G8045">
        <v>1331</v>
      </c>
      <c r="H8045" t="str">
        <f t="shared" si="125"/>
        <v>Orta yas</v>
      </c>
    </row>
    <row r="8046" spans="1:8" x14ac:dyDescent="0.3">
      <c r="A8046">
        <v>208044</v>
      </c>
      <c r="B8046">
        <v>63</v>
      </c>
      <c r="C8046" t="s">
        <v>16</v>
      </c>
      <c r="D8046" t="s">
        <v>20</v>
      </c>
      <c r="E8046" t="s">
        <v>15</v>
      </c>
      <c r="F8046" t="s">
        <v>10</v>
      </c>
      <c r="G8046">
        <v>1561</v>
      </c>
      <c r="H8046" t="str">
        <f t="shared" si="125"/>
        <v>Yuksek yas</v>
      </c>
    </row>
    <row r="8047" spans="1:8" x14ac:dyDescent="0.3">
      <c r="A8047">
        <v>208045</v>
      </c>
      <c r="B8047">
        <v>71</v>
      </c>
      <c r="C8047" t="s">
        <v>13</v>
      </c>
      <c r="D8047" t="s">
        <v>14</v>
      </c>
      <c r="E8047" t="s">
        <v>15</v>
      </c>
      <c r="F8047" t="s">
        <v>10</v>
      </c>
      <c r="G8047">
        <v>1518</v>
      </c>
      <c r="H8047" t="str">
        <f t="shared" si="125"/>
        <v>Yuksek yas</v>
      </c>
    </row>
    <row r="8048" spans="1:8" x14ac:dyDescent="0.3">
      <c r="A8048">
        <v>208046</v>
      </c>
      <c r="B8048">
        <v>79</v>
      </c>
      <c r="C8048" t="s">
        <v>7</v>
      </c>
      <c r="D8048" t="s">
        <v>17</v>
      </c>
      <c r="E8048" t="s">
        <v>9</v>
      </c>
      <c r="F8048" t="s">
        <v>10</v>
      </c>
      <c r="G8048">
        <v>1510</v>
      </c>
      <c r="H8048" t="str">
        <f t="shared" si="125"/>
        <v>Yuksek yas</v>
      </c>
    </row>
    <row r="8049" spans="1:8" x14ac:dyDescent="0.3">
      <c r="A8049">
        <v>208047</v>
      </c>
      <c r="B8049">
        <v>0</v>
      </c>
      <c r="C8049" t="s">
        <v>7</v>
      </c>
      <c r="D8049" t="s">
        <v>17</v>
      </c>
      <c r="E8049" t="s">
        <v>19</v>
      </c>
      <c r="F8049" t="s">
        <v>10</v>
      </c>
      <c r="G8049">
        <v>1611</v>
      </c>
      <c r="H8049" t="str">
        <f t="shared" si="125"/>
        <v>Bilinmir</v>
      </c>
    </row>
    <row r="8050" spans="1:8" x14ac:dyDescent="0.3">
      <c r="A8050">
        <v>208048</v>
      </c>
      <c r="B8050">
        <v>49</v>
      </c>
      <c r="C8050" t="s">
        <v>16</v>
      </c>
      <c r="D8050" t="s">
        <v>18</v>
      </c>
      <c r="E8050" t="s">
        <v>9</v>
      </c>
      <c r="F8050" t="s">
        <v>10</v>
      </c>
      <c r="G8050">
        <v>1592</v>
      </c>
      <c r="H8050" t="str">
        <f t="shared" si="125"/>
        <v>Orta yas</v>
      </c>
    </row>
    <row r="8051" spans="1:8" x14ac:dyDescent="0.3">
      <c r="A8051">
        <v>208049</v>
      </c>
      <c r="B8051">
        <v>57</v>
      </c>
      <c r="C8051" t="s">
        <v>16</v>
      </c>
      <c r="D8051" t="s">
        <v>17</v>
      </c>
      <c r="E8051" t="s">
        <v>15</v>
      </c>
      <c r="F8051" t="s">
        <v>10</v>
      </c>
      <c r="G8051">
        <v>1240</v>
      </c>
      <c r="H8051" t="str">
        <f t="shared" si="125"/>
        <v>Yuksek yas</v>
      </c>
    </row>
    <row r="8052" spans="1:8" x14ac:dyDescent="0.3">
      <c r="A8052">
        <v>208050</v>
      </c>
      <c r="B8052">
        <v>30</v>
      </c>
      <c r="C8052" t="s">
        <v>7</v>
      </c>
      <c r="D8052" t="s">
        <v>20</v>
      </c>
      <c r="E8052" t="s">
        <v>12</v>
      </c>
      <c r="F8052" t="s">
        <v>10</v>
      </c>
      <c r="G8052">
        <v>1835</v>
      </c>
      <c r="H8052" t="str">
        <f t="shared" si="125"/>
        <v>Kicik yas</v>
      </c>
    </row>
    <row r="8053" spans="1:8" x14ac:dyDescent="0.3">
      <c r="A8053">
        <v>208051</v>
      </c>
      <c r="B8053">
        <v>0</v>
      </c>
      <c r="C8053" t="s">
        <v>16</v>
      </c>
      <c r="D8053" t="s">
        <v>18</v>
      </c>
      <c r="E8053" t="s">
        <v>19</v>
      </c>
      <c r="F8053" t="s">
        <v>10</v>
      </c>
      <c r="G8053">
        <v>1180</v>
      </c>
      <c r="H8053" t="str">
        <f t="shared" si="125"/>
        <v>Bilinmir</v>
      </c>
    </row>
    <row r="8054" spans="1:8" x14ac:dyDescent="0.3">
      <c r="A8054">
        <v>208052</v>
      </c>
      <c r="B8054">
        <v>37</v>
      </c>
      <c r="C8054" t="s">
        <v>13</v>
      </c>
      <c r="D8054" t="s">
        <v>8</v>
      </c>
      <c r="E8054" t="s">
        <v>9</v>
      </c>
      <c r="F8054" t="s">
        <v>10</v>
      </c>
      <c r="G8054">
        <v>1292</v>
      </c>
      <c r="H8054" t="str">
        <f t="shared" si="125"/>
        <v>Orta yas</v>
      </c>
    </row>
    <row r="8055" spans="1:8" x14ac:dyDescent="0.3">
      <c r="A8055">
        <v>208053</v>
      </c>
      <c r="B8055">
        <v>52</v>
      </c>
      <c r="C8055" t="s">
        <v>7</v>
      </c>
      <c r="D8055" t="s">
        <v>20</v>
      </c>
      <c r="E8055" t="s">
        <v>12</v>
      </c>
      <c r="F8055" t="s">
        <v>10</v>
      </c>
      <c r="G8055">
        <v>1992</v>
      </c>
      <c r="H8055" t="str">
        <f t="shared" si="125"/>
        <v>Yuksek yas</v>
      </c>
    </row>
    <row r="8056" spans="1:8" x14ac:dyDescent="0.3">
      <c r="A8056">
        <v>208054</v>
      </c>
      <c r="B8056">
        <v>22</v>
      </c>
      <c r="C8056" t="s">
        <v>13</v>
      </c>
      <c r="D8056" t="s">
        <v>21</v>
      </c>
      <c r="E8056" t="s">
        <v>15</v>
      </c>
      <c r="F8056" t="s">
        <v>10</v>
      </c>
      <c r="G8056">
        <v>1082</v>
      </c>
      <c r="H8056" t="str">
        <f t="shared" si="125"/>
        <v>Kicik yas</v>
      </c>
    </row>
    <row r="8057" spans="1:8" x14ac:dyDescent="0.3">
      <c r="A8057">
        <v>208055</v>
      </c>
      <c r="B8057">
        <v>26</v>
      </c>
      <c r="C8057" t="s">
        <v>7</v>
      </c>
      <c r="D8057" t="s">
        <v>8</v>
      </c>
      <c r="E8057" t="s">
        <v>19</v>
      </c>
      <c r="F8057" t="s">
        <v>10</v>
      </c>
      <c r="G8057">
        <v>1565</v>
      </c>
      <c r="H8057" t="str">
        <f t="shared" si="125"/>
        <v>Kicik yas</v>
      </c>
    </row>
    <row r="8058" spans="1:8" x14ac:dyDescent="0.3">
      <c r="A8058">
        <v>208056</v>
      </c>
      <c r="B8058">
        <v>46</v>
      </c>
      <c r="C8058" t="s">
        <v>13</v>
      </c>
      <c r="D8058" t="s">
        <v>18</v>
      </c>
      <c r="E8058" t="s">
        <v>15</v>
      </c>
      <c r="F8058" t="s">
        <v>10</v>
      </c>
      <c r="G8058">
        <v>1089</v>
      </c>
      <c r="H8058" t="str">
        <f t="shared" si="125"/>
        <v>Orta yas</v>
      </c>
    </row>
    <row r="8059" spans="1:8" x14ac:dyDescent="0.3">
      <c r="A8059">
        <v>208057</v>
      </c>
      <c r="B8059">
        <v>23</v>
      </c>
      <c r="C8059" t="s">
        <v>7</v>
      </c>
      <c r="D8059" t="s">
        <v>21</v>
      </c>
      <c r="E8059" t="s">
        <v>19</v>
      </c>
      <c r="F8059" t="s">
        <v>10</v>
      </c>
      <c r="G8059">
        <v>1438</v>
      </c>
      <c r="H8059" t="str">
        <f t="shared" si="125"/>
        <v>Kicik yas</v>
      </c>
    </row>
    <row r="8060" spans="1:8" x14ac:dyDescent="0.3">
      <c r="A8060">
        <v>208058</v>
      </c>
      <c r="B8060">
        <v>42</v>
      </c>
      <c r="C8060" t="s">
        <v>16</v>
      </c>
      <c r="D8060" t="s">
        <v>18</v>
      </c>
      <c r="E8060" t="s">
        <v>12</v>
      </c>
      <c r="F8060" t="s">
        <v>10</v>
      </c>
      <c r="G8060">
        <v>1714</v>
      </c>
      <c r="H8060" t="str">
        <f t="shared" si="125"/>
        <v>Orta yas</v>
      </c>
    </row>
    <row r="8061" spans="1:8" x14ac:dyDescent="0.3">
      <c r="A8061">
        <v>208059</v>
      </c>
      <c r="B8061">
        <v>48</v>
      </c>
      <c r="C8061" t="s">
        <v>7</v>
      </c>
      <c r="D8061" t="s">
        <v>14</v>
      </c>
      <c r="E8061" t="s">
        <v>9</v>
      </c>
      <c r="F8061" t="s">
        <v>10</v>
      </c>
      <c r="G8061">
        <v>1542</v>
      </c>
      <c r="H8061" t="str">
        <f t="shared" si="125"/>
        <v>Orta yas</v>
      </c>
    </row>
    <row r="8062" spans="1:8" x14ac:dyDescent="0.3">
      <c r="A8062">
        <v>208060</v>
      </c>
      <c r="B8062">
        <v>39</v>
      </c>
      <c r="C8062" t="s">
        <v>13</v>
      </c>
      <c r="D8062" t="s">
        <v>14</v>
      </c>
      <c r="E8062" t="s">
        <v>12</v>
      </c>
      <c r="F8062" t="s">
        <v>10</v>
      </c>
      <c r="G8062">
        <v>1192</v>
      </c>
      <c r="H8062" t="str">
        <f t="shared" si="125"/>
        <v>Orta yas</v>
      </c>
    </row>
    <row r="8063" spans="1:8" x14ac:dyDescent="0.3">
      <c r="A8063">
        <v>208061</v>
      </c>
      <c r="B8063">
        <v>19</v>
      </c>
      <c r="C8063" t="s">
        <v>7</v>
      </c>
      <c r="D8063" t="s">
        <v>14</v>
      </c>
      <c r="E8063" t="s">
        <v>12</v>
      </c>
      <c r="F8063" t="s">
        <v>10</v>
      </c>
      <c r="G8063">
        <v>1487</v>
      </c>
      <c r="H8063" t="str">
        <f t="shared" si="125"/>
        <v>Kicik yas</v>
      </c>
    </row>
    <row r="8064" spans="1:8" x14ac:dyDescent="0.3">
      <c r="A8064">
        <v>208062</v>
      </c>
      <c r="B8064">
        <v>62</v>
      </c>
      <c r="C8064" t="s">
        <v>13</v>
      </c>
      <c r="D8064" t="s">
        <v>17</v>
      </c>
      <c r="E8064" t="s">
        <v>19</v>
      </c>
      <c r="F8064" t="s">
        <v>10</v>
      </c>
      <c r="G8064">
        <v>1611</v>
      </c>
      <c r="H8064" t="str">
        <f t="shared" si="125"/>
        <v>Yuksek yas</v>
      </c>
    </row>
    <row r="8065" spans="1:8" x14ac:dyDescent="0.3">
      <c r="A8065">
        <v>208063</v>
      </c>
      <c r="B8065">
        <v>22</v>
      </c>
      <c r="C8065" t="s">
        <v>13</v>
      </c>
      <c r="D8065" t="s">
        <v>14</v>
      </c>
      <c r="E8065" t="s">
        <v>15</v>
      </c>
      <c r="F8065" t="s">
        <v>10</v>
      </c>
      <c r="G8065">
        <v>1348</v>
      </c>
      <c r="H8065" t="str">
        <f t="shared" si="125"/>
        <v>Kicik yas</v>
      </c>
    </row>
    <row r="8066" spans="1:8" x14ac:dyDescent="0.3">
      <c r="A8066">
        <v>208064</v>
      </c>
      <c r="B8066">
        <v>77</v>
      </c>
      <c r="C8066" t="s">
        <v>13</v>
      </c>
      <c r="D8066" t="s">
        <v>20</v>
      </c>
      <c r="E8066" t="s">
        <v>9</v>
      </c>
      <c r="F8066" t="s">
        <v>10</v>
      </c>
      <c r="G8066">
        <v>1088</v>
      </c>
      <c r="H8066" t="str">
        <f t="shared" ref="H8066:H8129" si="126">IF(B8066=0, "Bilinmir",
    IF(AND(B8066&gt;0, B8066&lt;35), "Kicik yas",
        IF(AND(B8066&gt;=35, B8066&lt;50), "Orta yas",
            "Yuksek yas"
        )
    )
)</f>
        <v>Yuksek yas</v>
      </c>
    </row>
    <row r="8067" spans="1:8" x14ac:dyDescent="0.3">
      <c r="A8067">
        <v>208065</v>
      </c>
      <c r="B8067">
        <v>44</v>
      </c>
      <c r="C8067" t="s">
        <v>16</v>
      </c>
      <c r="D8067" t="s">
        <v>14</v>
      </c>
      <c r="E8067" t="s">
        <v>9</v>
      </c>
      <c r="F8067" t="s">
        <v>10</v>
      </c>
      <c r="G8067">
        <v>1954</v>
      </c>
      <c r="H8067" t="str">
        <f t="shared" si="126"/>
        <v>Orta yas</v>
      </c>
    </row>
    <row r="8068" spans="1:8" x14ac:dyDescent="0.3">
      <c r="A8068">
        <v>208066</v>
      </c>
      <c r="B8068">
        <v>42</v>
      </c>
      <c r="C8068" t="s">
        <v>7</v>
      </c>
      <c r="D8068" t="s">
        <v>21</v>
      </c>
      <c r="E8068" t="s">
        <v>12</v>
      </c>
      <c r="F8068" t="s">
        <v>10</v>
      </c>
      <c r="G8068">
        <v>1122</v>
      </c>
      <c r="H8068" t="str">
        <f t="shared" si="126"/>
        <v>Orta yas</v>
      </c>
    </row>
    <row r="8069" spans="1:8" x14ac:dyDescent="0.3">
      <c r="A8069">
        <v>208067</v>
      </c>
      <c r="B8069">
        <v>25</v>
      </c>
      <c r="C8069" t="s">
        <v>13</v>
      </c>
      <c r="D8069" t="s">
        <v>20</v>
      </c>
      <c r="E8069" t="s">
        <v>15</v>
      </c>
      <c r="F8069" t="s">
        <v>10</v>
      </c>
      <c r="G8069">
        <v>1373</v>
      </c>
      <c r="H8069" t="str">
        <f t="shared" si="126"/>
        <v>Kicik yas</v>
      </c>
    </row>
    <row r="8070" spans="1:8" x14ac:dyDescent="0.3">
      <c r="A8070">
        <v>208068</v>
      </c>
      <c r="B8070">
        <v>72</v>
      </c>
      <c r="C8070" t="s">
        <v>16</v>
      </c>
      <c r="D8070" t="s">
        <v>21</v>
      </c>
      <c r="E8070" t="s">
        <v>9</v>
      </c>
      <c r="F8070" t="s">
        <v>10</v>
      </c>
      <c r="G8070">
        <v>1046</v>
      </c>
      <c r="H8070" t="str">
        <f t="shared" si="126"/>
        <v>Yuksek yas</v>
      </c>
    </row>
    <row r="8071" spans="1:8" x14ac:dyDescent="0.3">
      <c r="A8071">
        <v>208069</v>
      </c>
      <c r="B8071">
        <v>18</v>
      </c>
      <c r="C8071" t="s">
        <v>13</v>
      </c>
      <c r="D8071" t="s">
        <v>18</v>
      </c>
      <c r="E8071" t="s">
        <v>12</v>
      </c>
      <c r="F8071" t="s">
        <v>10</v>
      </c>
      <c r="G8071">
        <v>1432</v>
      </c>
      <c r="H8071" t="str">
        <f t="shared" si="126"/>
        <v>Kicik yas</v>
      </c>
    </row>
    <row r="8072" spans="1:8" x14ac:dyDescent="0.3">
      <c r="A8072">
        <v>208070</v>
      </c>
      <c r="B8072">
        <v>37</v>
      </c>
      <c r="C8072" t="s">
        <v>7</v>
      </c>
      <c r="D8072" t="s">
        <v>20</v>
      </c>
      <c r="E8072" t="s">
        <v>19</v>
      </c>
      <c r="F8072" t="s">
        <v>10</v>
      </c>
      <c r="G8072">
        <v>1145</v>
      </c>
      <c r="H8072" t="str">
        <f t="shared" si="126"/>
        <v>Orta yas</v>
      </c>
    </row>
    <row r="8073" spans="1:8" x14ac:dyDescent="0.3">
      <c r="A8073">
        <v>208071</v>
      </c>
      <c r="B8073">
        <v>61</v>
      </c>
      <c r="C8073" t="s">
        <v>16</v>
      </c>
      <c r="D8073" t="s">
        <v>18</v>
      </c>
      <c r="E8073" t="s">
        <v>9</v>
      </c>
      <c r="F8073" t="s">
        <v>10</v>
      </c>
      <c r="G8073">
        <v>1002</v>
      </c>
      <c r="H8073" t="str">
        <f t="shared" si="126"/>
        <v>Yuksek yas</v>
      </c>
    </row>
    <row r="8074" spans="1:8" x14ac:dyDescent="0.3">
      <c r="A8074">
        <v>208072</v>
      </c>
      <c r="B8074">
        <v>40</v>
      </c>
      <c r="C8074" t="s">
        <v>13</v>
      </c>
      <c r="D8074" t="s">
        <v>8</v>
      </c>
      <c r="E8074" t="s">
        <v>9</v>
      </c>
      <c r="F8074" t="s">
        <v>10</v>
      </c>
      <c r="G8074">
        <v>1529</v>
      </c>
      <c r="H8074" t="str">
        <f t="shared" si="126"/>
        <v>Orta yas</v>
      </c>
    </row>
    <row r="8075" spans="1:8" x14ac:dyDescent="0.3">
      <c r="A8075">
        <v>208073</v>
      </c>
      <c r="B8075">
        <v>49</v>
      </c>
      <c r="C8075" t="s">
        <v>13</v>
      </c>
      <c r="D8075" t="s">
        <v>18</v>
      </c>
      <c r="E8075" t="s">
        <v>9</v>
      </c>
      <c r="F8075" t="s">
        <v>10</v>
      </c>
      <c r="G8075">
        <v>1313</v>
      </c>
      <c r="H8075" t="str">
        <f t="shared" si="126"/>
        <v>Orta yas</v>
      </c>
    </row>
    <row r="8076" spans="1:8" x14ac:dyDescent="0.3">
      <c r="A8076">
        <v>208074</v>
      </c>
      <c r="B8076">
        <v>28</v>
      </c>
      <c r="C8076" t="s">
        <v>13</v>
      </c>
      <c r="D8076" t="s">
        <v>8</v>
      </c>
      <c r="E8076" t="s">
        <v>19</v>
      </c>
      <c r="F8076" t="s">
        <v>10</v>
      </c>
      <c r="G8076">
        <v>1326</v>
      </c>
      <c r="H8076" t="str">
        <f t="shared" si="126"/>
        <v>Kicik yas</v>
      </c>
    </row>
    <row r="8077" spans="1:8" x14ac:dyDescent="0.3">
      <c r="A8077">
        <v>208075</v>
      </c>
      <c r="B8077">
        <v>56</v>
      </c>
      <c r="C8077" t="s">
        <v>7</v>
      </c>
      <c r="D8077" t="s">
        <v>14</v>
      </c>
      <c r="E8077" t="s">
        <v>15</v>
      </c>
      <c r="F8077" t="s">
        <v>10</v>
      </c>
      <c r="G8077">
        <v>1987</v>
      </c>
      <c r="H8077" t="str">
        <f t="shared" si="126"/>
        <v>Yuksek yas</v>
      </c>
    </row>
    <row r="8078" spans="1:8" x14ac:dyDescent="0.3">
      <c r="A8078">
        <v>208076</v>
      </c>
      <c r="B8078">
        <v>64</v>
      </c>
      <c r="C8078" t="s">
        <v>16</v>
      </c>
      <c r="D8078" t="s">
        <v>8</v>
      </c>
      <c r="E8078" t="s">
        <v>9</v>
      </c>
      <c r="F8078" t="s">
        <v>10</v>
      </c>
      <c r="G8078">
        <v>1080</v>
      </c>
      <c r="H8078" t="str">
        <f t="shared" si="126"/>
        <v>Yuksek yas</v>
      </c>
    </row>
    <row r="8079" spans="1:8" x14ac:dyDescent="0.3">
      <c r="A8079">
        <v>208077</v>
      </c>
      <c r="B8079">
        <v>71</v>
      </c>
      <c r="C8079" t="s">
        <v>16</v>
      </c>
      <c r="D8079" t="s">
        <v>14</v>
      </c>
      <c r="E8079" t="s">
        <v>19</v>
      </c>
      <c r="F8079" t="s">
        <v>10</v>
      </c>
      <c r="G8079">
        <v>1152</v>
      </c>
      <c r="H8079" t="str">
        <f t="shared" si="126"/>
        <v>Yuksek yas</v>
      </c>
    </row>
    <row r="8080" spans="1:8" x14ac:dyDescent="0.3">
      <c r="A8080">
        <v>208078</v>
      </c>
      <c r="B8080">
        <v>41</v>
      </c>
      <c r="C8080" t="s">
        <v>16</v>
      </c>
      <c r="D8080" t="s">
        <v>8</v>
      </c>
      <c r="E8080" t="s">
        <v>15</v>
      </c>
      <c r="F8080" t="s">
        <v>10</v>
      </c>
      <c r="G8080">
        <v>1401</v>
      </c>
      <c r="H8080" t="str">
        <f t="shared" si="126"/>
        <v>Orta yas</v>
      </c>
    </row>
    <row r="8081" spans="1:8" x14ac:dyDescent="0.3">
      <c r="A8081">
        <v>208079</v>
      </c>
      <c r="B8081">
        <v>28</v>
      </c>
      <c r="C8081" t="s">
        <v>13</v>
      </c>
      <c r="D8081" t="s">
        <v>21</v>
      </c>
      <c r="E8081" t="s">
        <v>19</v>
      </c>
      <c r="F8081" t="s">
        <v>10</v>
      </c>
      <c r="G8081">
        <v>1819</v>
      </c>
      <c r="H8081" t="str">
        <f t="shared" si="126"/>
        <v>Kicik yas</v>
      </c>
    </row>
    <row r="8082" spans="1:8" x14ac:dyDescent="0.3">
      <c r="A8082">
        <v>208080</v>
      </c>
      <c r="B8082">
        <v>46</v>
      </c>
      <c r="C8082" t="s">
        <v>16</v>
      </c>
      <c r="D8082" t="s">
        <v>14</v>
      </c>
      <c r="E8082" t="s">
        <v>12</v>
      </c>
      <c r="F8082" t="s">
        <v>10</v>
      </c>
      <c r="G8082">
        <v>1487</v>
      </c>
      <c r="H8082" t="str">
        <f t="shared" si="126"/>
        <v>Orta yas</v>
      </c>
    </row>
    <row r="8083" spans="1:8" x14ac:dyDescent="0.3">
      <c r="A8083">
        <v>208081</v>
      </c>
      <c r="B8083">
        <v>71</v>
      </c>
      <c r="C8083" t="s">
        <v>13</v>
      </c>
      <c r="D8083" t="s">
        <v>21</v>
      </c>
      <c r="E8083" t="s">
        <v>9</v>
      </c>
      <c r="F8083" t="s">
        <v>10</v>
      </c>
      <c r="G8083">
        <v>1810</v>
      </c>
      <c r="H8083" t="str">
        <f t="shared" si="126"/>
        <v>Yuksek yas</v>
      </c>
    </row>
    <row r="8084" spans="1:8" x14ac:dyDescent="0.3">
      <c r="A8084">
        <v>208082</v>
      </c>
      <c r="B8084">
        <v>43</v>
      </c>
      <c r="C8084" t="s">
        <v>7</v>
      </c>
      <c r="D8084" t="s">
        <v>18</v>
      </c>
      <c r="E8084" t="s">
        <v>15</v>
      </c>
      <c r="F8084" t="s">
        <v>10</v>
      </c>
      <c r="G8084">
        <v>1066</v>
      </c>
      <c r="H8084" t="str">
        <f t="shared" si="126"/>
        <v>Orta yas</v>
      </c>
    </row>
    <row r="8085" spans="1:8" x14ac:dyDescent="0.3">
      <c r="A8085">
        <v>208083</v>
      </c>
      <c r="B8085">
        <v>33</v>
      </c>
      <c r="C8085" t="s">
        <v>16</v>
      </c>
      <c r="D8085" t="s">
        <v>20</v>
      </c>
      <c r="E8085" t="s">
        <v>9</v>
      </c>
      <c r="F8085" t="s">
        <v>10</v>
      </c>
      <c r="G8085">
        <v>1088</v>
      </c>
      <c r="H8085" t="str">
        <f t="shared" si="126"/>
        <v>Kicik yas</v>
      </c>
    </row>
    <row r="8086" spans="1:8" x14ac:dyDescent="0.3">
      <c r="A8086">
        <v>208084</v>
      </c>
      <c r="B8086">
        <v>52</v>
      </c>
      <c r="C8086" t="s">
        <v>13</v>
      </c>
      <c r="D8086" t="s">
        <v>8</v>
      </c>
      <c r="E8086" t="s">
        <v>19</v>
      </c>
      <c r="F8086" t="s">
        <v>10</v>
      </c>
      <c r="G8086">
        <v>1134</v>
      </c>
      <c r="H8086" t="str">
        <f t="shared" si="126"/>
        <v>Yuksek yas</v>
      </c>
    </row>
    <row r="8087" spans="1:8" x14ac:dyDescent="0.3">
      <c r="A8087">
        <v>208085</v>
      </c>
      <c r="B8087">
        <v>37</v>
      </c>
      <c r="C8087" t="s">
        <v>16</v>
      </c>
      <c r="D8087" t="s">
        <v>14</v>
      </c>
      <c r="E8087" t="s">
        <v>12</v>
      </c>
      <c r="F8087" t="s">
        <v>10</v>
      </c>
      <c r="G8087">
        <v>1878</v>
      </c>
      <c r="H8087" t="str">
        <f t="shared" si="126"/>
        <v>Orta yas</v>
      </c>
    </row>
    <row r="8088" spans="1:8" x14ac:dyDescent="0.3">
      <c r="A8088">
        <v>208086</v>
      </c>
      <c r="B8088">
        <v>63</v>
      </c>
      <c r="C8088" t="s">
        <v>16</v>
      </c>
      <c r="D8088" t="s">
        <v>8</v>
      </c>
      <c r="E8088" t="s">
        <v>15</v>
      </c>
      <c r="F8088" t="s">
        <v>10</v>
      </c>
      <c r="G8088">
        <v>1201</v>
      </c>
      <c r="H8088" t="str">
        <f t="shared" si="126"/>
        <v>Yuksek yas</v>
      </c>
    </row>
    <row r="8089" spans="1:8" x14ac:dyDescent="0.3">
      <c r="A8089">
        <v>208087</v>
      </c>
      <c r="B8089">
        <v>20</v>
      </c>
      <c r="C8089" t="s">
        <v>7</v>
      </c>
      <c r="D8089" t="s">
        <v>18</v>
      </c>
      <c r="E8089" t="s">
        <v>19</v>
      </c>
      <c r="F8089" t="s">
        <v>10</v>
      </c>
      <c r="G8089">
        <v>1427</v>
      </c>
      <c r="H8089" t="str">
        <f t="shared" si="126"/>
        <v>Kicik yas</v>
      </c>
    </row>
    <row r="8090" spans="1:8" x14ac:dyDescent="0.3">
      <c r="A8090">
        <v>208088</v>
      </c>
      <c r="B8090">
        <v>18</v>
      </c>
      <c r="C8090" t="s">
        <v>16</v>
      </c>
      <c r="D8090" t="s">
        <v>20</v>
      </c>
      <c r="E8090" t="s">
        <v>12</v>
      </c>
      <c r="F8090" t="s">
        <v>10</v>
      </c>
      <c r="G8090">
        <v>1939</v>
      </c>
      <c r="H8090" t="str">
        <f t="shared" si="126"/>
        <v>Kicik yas</v>
      </c>
    </row>
    <row r="8091" spans="1:8" x14ac:dyDescent="0.3">
      <c r="A8091">
        <v>208089</v>
      </c>
      <c r="B8091">
        <v>75</v>
      </c>
      <c r="C8091" t="s">
        <v>7</v>
      </c>
      <c r="D8091" t="s">
        <v>18</v>
      </c>
      <c r="E8091" t="s">
        <v>15</v>
      </c>
      <c r="F8091" t="s">
        <v>10</v>
      </c>
      <c r="G8091">
        <v>1178</v>
      </c>
      <c r="H8091" t="str">
        <f t="shared" si="126"/>
        <v>Yuksek yas</v>
      </c>
    </row>
    <row r="8092" spans="1:8" x14ac:dyDescent="0.3">
      <c r="A8092">
        <v>208090</v>
      </c>
      <c r="B8092">
        <v>70</v>
      </c>
      <c r="C8092" t="s">
        <v>16</v>
      </c>
      <c r="D8092" t="s">
        <v>21</v>
      </c>
      <c r="E8092" t="s">
        <v>19</v>
      </c>
      <c r="F8092" t="s">
        <v>10</v>
      </c>
      <c r="G8092">
        <v>1338</v>
      </c>
      <c r="H8092" t="str">
        <f t="shared" si="126"/>
        <v>Yuksek yas</v>
      </c>
    </row>
    <row r="8093" spans="1:8" x14ac:dyDescent="0.3">
      <c r="A8093">
        <v>208091</v>
      </c>
      <c r="B8093">
        <v>64</v>
      </c>
      <c r="C8093" t="s">
        <v>16</v>
      </c>
      <c r="D8093" t="s">
        <v>18</v>
      </c>
      <c r="E8093" t="s">
        <v>15</v>
      </c>
      <c r="F8093" t="s">
        <v>10</v>
      </c>
      <c r="G8093">
        <v>1078</v>
      </c>
      <c r="H8093" t="str">
        <f t="shared" si="126"/>
        <v>Yuksek yas</v>
      </c>
    </row>
    <row r="8094" spans="1:8" x14ac:dyDescent="0.3">
      <c r="A8094">
        <v>208092</v>
      </c>
      <c r="B8094">
        <v>18</v>
      </c>
      <c r="C8094" t="s">
        <v>16</v>
      </c>
      <c r="D8094" t="s">
        <v>21</v>
      </c>
      <c r="E8094" t="s">
        <v>15</v>
      </c>
      <c r="F8094" t="s">
        <v>10</v>
      </c>
      <c r="G8094">
        <v>1596</v>
      </c>
      <c r="H8094" t="str">
        <f t="shared" si="126"/>
        <v>Kicik yas</v>
      </c>
    </row>
    <row r="8095" spans="1:8" x14ac:dyDescent="0.3">
      <c r="A8095">
        <v>208093</v>
      </c>
      <c r="B8095">
        <v>34</v>
      </c>
      <c r="C8095" t="s">
        <v>16</v>
      </c>
      <c r="D8095" t="s">
        <v>14</v>
      </c>
      <c r="E8095" t="s">
        <v>15</v>
      </c>
      <c r="F8095" t="s">
        <v>10</v>
      </c>
      <c r="G8095">
        <v>1532</v>
      </c>
      <c r="H8095" t="str">
        <f t="shared" si="126"/>
        <v>Kicik yas</v>
      </c>
    </row>
    <row r="8096" spans="1:8" x14ac:dyDescent="0.3">
      <c r="A8096">
        <v>208094</v>
      </c>
      <c r="B8096">
        <v>19</v>
      </c>
      <c r="C8096" t="s">
        <v>16</v>
      </c>
      <c r="D8096" t="s">
        <v>20</v>
      </c>
      <c r="E8096" t="s">
        <v>9</v>
      </c>
      <c r="F8096" t="s">
        <v>10</v>
      </c>
      <c r="G8096">
        <v>1377</v>
      </c>
      <c r="H8096" t="str">
        <f t="shared" si="126"/>
        <v>Kicik yas</v>
      </c>
    </row>
    <row r="8097" spans="1:8" x14ac:dyDescent="0.3">
      <c r="A8097">
        <v>208095</v>
      </c>
      <c r="B8097">
        <v>46</v>
      </c>
      <c r="C8097" t="s">
        <v>16</v>
      </c>
      <c r="D8097" t="s">
        <v>8</v>
      </c>
      <c r="E8097" t="s">
        <v>9</v>
      </c>
      <c r="F8097" t="s">
        <v>10</v>
      </c>
      <c r="G8097">
        <v>1164</v>
      </c>
      <c r="H8097" t="str">
        <f t="shared" si="126"/>
        <v>Orta yas</v>
      </c>
    </row>
    <row r="8098" spans="1:8" x14ac:dyDescent="0.3">
      <c r="A8098">
        <v>208096</v>
      </c>
      <c r="B8098">
        <v>37</v>
      </c>
      <c r="C8098" t="s">
        <v>7</v>
      </c>
      <c r="D8098" t="s">
        <v>14</v>
      </c>
      <c r="E8098" t="s">
        <v>12</v>
      </c>
      <c r="F8098" t="s">
        <v>10</v>
      </c>
      <c r="G8098">
        <v>1539</v>
      </c>
      <c r="H8098" t="str">
        <f t="shared" si="126"/>
        <v>Orta yas</v>
      </c>
    </row>
    <row r="8099" spans="1:8" x14ac:dyDescent="0.3">
      <c r="A8099">
        <v>208097</v>
      </c>
      <c r="B8099">
        <v>23</v>
      </c>
      <c r="C8099" t="s">
        <v>7</v>
      </c>
      <c r="D8099" t="s">
        <v>17</v>
      </c>
      <c r="E8099" t="s">
        <v>9</v>
      </c>
      <c r="F8099" t="s">
        <v>10</v>
      </c>
      <c r="G8099">
        <v>1748</v>
      </c>
      <c r="H8099" t="str">
        <f t="shared" si="126"/>
        <v>Kicik yas</v>
      </c>
    </row>
    <row r="8100" spans="1:8" x14ac:dyDescent="0.3">
      <c r="A8100">
        <v>208098</v>
      </c>
      <c r="B8100">
        <v>25</v>
      </c>
      <c r="C8100" t="s">
        <v>13</v>
      </c>
      <c r="D8100" t="s">
        <v>20</v>
      </c>
      <c r="E8100" t="s">
        <v>15</v>
      </c>
      <c r="F8100" t="s">
        <v>10</v>
      </c>
      <c r="G8100">
        <v>1799</v>
      </c>
      <c r="H8100" t="str">
        <f t="shared" si="126"/>
        <v>Kicik yas</v>
      </c>
    </row>
    <row r="8101" spans="1:8" x14ac:dyDescent="0.3">
      <c r="A8101">
        <v>208099</v>
      </c>
      <c r="B8101">
        <v>46</v>
      </c>
      <c r="C8101" t="s">
        <v>16</v>
      </c>
      <c r="D8101" t="s">
        <v>20</v>
      </c>
      <c r="E8101" t="s">
        <v>19</v>
      </c>
      <c r="F8101" t="s">
        <v>10</v>
      </c>
      <c r="G8101">
        <v>1696</v>
      </c>
      <c r="H8101" t="str">
        <f t="shared" si="126"/>
        <v>Orta yas</v>
      </c>
    </row>
    <row r="8102" spans="1:8" x14ac:dyDescent="0.3">
      <c r="A8102">
        <v>208100</v>
      </c>
      <c r="B8102">
        <v>65</v>
      </c>
      <c r="C8102" t="s">
        <v>7</v>
      </c>
      <c r="D8102" t="s">
        <v>8</v>
      </c>
      <c r="E8102" t="s">
        <v>15</v>
      </c>
      <c r="F8102" t="s">
        <v>10</v>
      </c>
      <c r="G8102">
        <v>1936</v>
      </c>
      <c r="H8102" t="str">
        <f t="shared" si="126"/>
        <v>Yuksek yas</v>
      </c>
    </row>
    <row r="8103" spans="1:8" x14ac:dyDescent="0.3">
      <c r="A8103">
        <v>208101</v>
      </c>
      <c r="B8103">
        <v>68</v>
      </c>
      <c r="C8103" t="s">
        <v>16</v>
      </c>
      <c r="D8103" t="s">
        <v>21</v>
      </c>
      <c r="E8103" t="s">
        <v>15</v>
      </c>
      <c r="F8103" t="s">
        <v>10</v>
      </c>
      <c r="G8103">
        <v>1821</v>
      </c>
      <c r="H8103" t="str">
        <f t="shared" si="126"/>
        <v>Yuksek yas</v>
      </c>
    </row>
    <row r="8104" spans="1:8" x14ac:dyDescent="0.3">
      <c r="A8104">
        <v>208102</v>
      </c>
      <c r="B8104">
        <v>50</v>
      </c>
      <c r="C8104" t="s">
        <v>11</v>
      </c>
      <c r="D8104" t="s">
        <v>18</v>
      </c>
      <c r="E8104" t="s">
        <v>12</v>
      </c>
      <c r="F8104" t="s">
        <v>10</v>
      </c>
      <c r="G8104">
        <v>1154</v>
      </c>
      <c r="H8104" t="str">
        <f t="shared" si="126"/>
        <v>Yuksek yas</v>
      </c>
    </row>
    <row r="8105" spans="1:8" x14ac:dyDescent="0.3">
      <c r="A8105">
        <v>208103</v>
      </c>
      <c r="B8105">
        <v>20</v>
      </c>
      <c r="C8105" t="s">
        <v>7</v>
      </c>
      <c r="D8105" t="s">
        <v>21</v>
      </c>
      <c r="E8105" t="s">
        <v>12</v>
      </c>
      <c r="F8105" t="s">
        <v>10</v>
      </c>
      <c r="G8105">
        <v>1122</v>
      </c>
      <c r="H8105" t="str">
        <f t="shared" si="126"/>
        <v>Kicik yas</v>
      </c>
    </row>
    <row r="8106" spans="1:8" x14ac:dyDescent="0.3">
      <c r="A8106">
        <v>208104</v>
      </c>
      <c r="B8106">
        <v>77</v>
      </c>
      <c r="C8106" t="s">
        <v>16</v>
      </c>
      <c r="D8106" t="s">
        <v>21</v>
      </c>
      <c r="E8106" t="s">
        <v>19</v>
      </c>
      <c r="F8106" t="s">
        <v>10</v>
      </c>
      <c r="G8106">
        <v>1598</v>
      </c>
      <c r="H8106" t="str">
        <f t="shared" si="126"/>
        <v>Yuksek yas</v>
      </c>
    </row>
    <row r="8107" spans="1:8" x14ac:dyDescent="0.3">
      <c r="A8107">
        <v>208105</v>
      </c>
      <c r="B8107">
        <v>52</v>
      </c>
      <c r="C8107" t="s">
        <v>7</v>
      </c>
      <c r="D8107" t="s">
        <v>8</v>
      </c>
      <c r="E8107" t="s">
        <v>15</v>
      </c>
      <c r="F8107" t="s">
        <v>10</v>
      </c>
      <c r="G8107">
        <v>1201</v>
      </c>
      <c r="H8107" t="str">
        <f t="shared" si="126"/>
        <v>Yuksek yas</v>
      </c>
    </row>
    <row r="8108" spans="1:8" x14ac:dyDescent="0.3">
      <c r="A8108">
        <v>208106</v>
      </c>
      <c r="B8108">
        <v>22</v>
      </c>
      <c r="C8108" t="s">
        <v>7</v>
      </c>
      <c r="D8108" t="s">
        <v>8</v>
      </c>
      <c r="E8108" t="s">
        <v>12</v>
      </c>
      <c r="F8108" t="s">
        <v>10</v>
      </c>
      <c r="G8108">
        <v>1039</v>
      </c>
      <c r="H8108" t="str">
        <f t="shared" si="126"/>
        <v>Kicik yas</v>
      </c>
    </row>
    <row r="8109" spans="1:8" x14ac:dyDescent="0.3">
      <c r="A8109">
        <v>208107</v>
      </c>
      <c r="B8109">
        <v>44</v>
      </c>
      <c r="C8109" t="s">
        <v>13</v>
      </c>
      <c r="D8109" t="s">
        <v>17</v>
      </c>
      <c r="E8109" t="s">
        <v>19</v>
      </c>
      <c r="F8109" t="s">
        <v>10</v>
      </c>
      <c r="G8109">
        <v>1168</v>
      </c>
      <c r="H8109" t="str">
        <f t="shared" si="126"/>
        <v>Orta yas</v>
      </c>
    </row>
    <row r="8110" spans="1:8" x14ac:dyDescent="0.3">
      <c r="A8110">
        <v>208108</v>
      </c>
      <c r="B8110">
        <v>61</v>
      </c>
      <c r="C8110" t="s">
        <v>13</v>
      </c>
      <c r="D8110" t="s">
        <v>14</v>
      </c>
      <c r="E8110" t="s">
        <v>9</v>
      </c>
      <c r="F8110" t="s">
        <v>10</v>
      </c>
      <c r="G8110">
        <v>1069</v>
      </c>
      <c r="H8110" t="str">
        <f t="shared" si="126"/>
        <v>Yuksek yas</v>
      </c>
    </row>
    <row r="8111" spans="1:8" x14ac:dyDescent="0.3">
      <c r="A8111">
        <v>208109</v>
      </c>
      <c r="B8111">
        <v>29</v>
      </c>
      <c r="C8111" t="s">
        <v>13</v>
      </c>
      <c r="D8111" t="s">
        <v>20</v>
      </c>
      <c r="E8111" t="s">
        <v>19</v>
      </c>
      <c r="F8111" t="s">
        <v>10</v>
      </c>
      <c r="G8111">
        <v>1791</v>
      </c>
      <c r="H8111" t="str">
        <f t="shared" si="126"/>
        <v>Kicik yas</v>
      </c>
    </row>
    <row r="8112" spans="1:8" x14ac:dyDescent="0.3">
      <c r="A8112">
        <v>208110</v>
      </c>
      <c r="B8112">
        <v>37</v>
      </c>
      <c r="C8112" t="s">
        <v>11</v>
      </c>
      <c r="D8112" t="s">
        <v>17</v>
      </c>
      <c r="E8112" t="s">
        <v>12</v>
      </c>
      <c r="F8112" t="s">
        <v>10</v>
      </c>
      <c r="G8112">
        <v>1913</v>
      </c>
      <c r="H8112" t="str">
        <f t="shared" si="126"/>
        <v>Orta yas</v>
      </c>
    </row>
    <row r="8113" spans="1:8" x14ac:dyDescent="0.3">
      <c r="A8113">
        <v>208111</v>
      </c>
      <c r="B8113">
        <v>62</v>
      </c>
      <c r="C8113" t="s">
        <v>16</v>
      </c>
      <c r="D8113" t="s">
        <v>17</v>
      </c>
      <c r="E8113" t="s">
        <v>9</v>
      </c>
      <c r="F8113" t="s">
        <v>10</v>
      </c>
      <c r="G8113">
        <v>1329</v>
      </c>
      <c r="H8113" t="str">
        <f t="shared" si="126"/>
        <v>Yuksek yas</v>
      </c>
    </row>
    <row r="8114" spans="1:8" x14ac:dyDescent="0.3">
      <c r="A8114">
        <v>208112</v>
      </c>
      <c r="B8114">
        <v>37</v>
      </c>
      <c r="C8114" t="s">
        <v>16</v>
      </c>
      <c r="D8114" t="s">
        <v>20</v>
      </c>
      <c r="E8114" t="s">
        <v>9</v>
      </c>
      <c r="F8114" t="s">
        <v>10</v>
      </c>
      <c r="G8114">
        <v>1439</v>
      </c>
      <c r="H8114" t="str">
        <f t="shared" si="126"/>
        <v>Orta yas</v>
      </c>
    </row>
    <row r="8115" spans="1:8" x14ac:dyDescent="0.3">
      <c r="A8115">
        <v>208113</v>
      </c>
      <c r="B8115">
        <v>26</v>
      </c>
      <c r="C8115" t="s">
        <v>13</v>
      </c>
      <c r="D8115" t="s">
        <v>8</v>
      </c>
      <c r="E8115" t="s">
        <v>9</v>
      </c>
      <c r="F8115" t="s">
        <v>10</v>
      </c>
      <c r="G8115">
        <v>1398</v>
      </c>
      <c r="H8115" t="str">
        <f t="shared" si="126"/>
        <v>Kicik yas</v>
      </c>
    </row>
    <row r="8116" spans="1:8" x14ac:dyDescent="0.3">
      <c r="A8116">
        <v>208114</v>
      </c>
      <c r="B8116">
        <v>56</v>
      </c>
      <c r="C8116" t="s">
        <v>7</v>
      </c>
      <c r="D8116" t="s">
        <v>21</v>
      </c>
      <c r="E8116" t="s">
        <v>19</v>
      </c>
      <c r="F8116" t="s">
        <v>10</v>
      </c>
      <c r="G8116">
        <v>1492</v>
      </c>
      <c r="H8116" t="str">
        <f t="shared" si="126"/>
        <v>Yuksek yas</v>
      </c>
    </row>
    <row r="8117" spans="1:8" x14ac:dyDescent="0.3">
      <c r="A8117">
        <v>208115</v>
      </c>
      <c r="B8117">
        <v>21</v>
      </c>
      <c r="C8117" t="s">
        <v>7</v>
      </c>
      <c r="D8117" t="s">
        <v>17</v>
      </c>
      <c r="E8117" t="s">
        <v>15</v>
      </c>
      <c r="F8117" t="s">
        <v>10</v>
      </c>
      <c r="G8117">
        <v>1353</v>
      </c>
      <c r="H8117" t="str">
        <f t="shared" si="126"/>
        <v>Kicik yas</v>
      </c>
    </row>
    <row r="8118" spans="1:8" x14ac:dyDescent="0.3">
      <c r="A8118">
        <v>208116</v>
      </c>
      <c r="B8118">
        <v>68</v>
      </c>
      <c r="C8118" t="s">
        <v>7</v>
      </c>
      <c r="D8118" t="s">
        <v>18</v>
      </c>
      <c r="E8118" t="s">
        <v>12</v>
      </c>
      <c r="F8118" t="s">
        <v>10</v>
      </c>
      <c r="G8118">
        <v>1327</v>
      </c>
      <c r="H8118" t="str">
        <f t="shared" si="126"/>
        <v>Yuksek yas</v>
      </c>
    </row>
    <row r="8119" spans="1:8" x14ac:dyDescent="0.3">
      <c r="A8119">
        <v>208117</v>
      </c>
      <c r="B8119">
        <v>71</v>
      </c>
      <c r="C8119" t="s">
        <v>7</v>
      </c>
      <c r="D8119" t="s">
        <v>17</v>
      </c>
      <c r="E8119" t="s">
        <v>19</v>
      </c>
      <c r="F8119" t="s">
        <v>10</v>
      </c>
      <c r="G8119">
        <v>1497</v>
      </c>
      <c r="H8119" t="str">
        <f t="shared" si="126"/>
        <v>Yuksek yas</v>
      </c>
    </row>
    <row r="8120" spans="1:8" x14ac:dyDescent="0.3">
      <c r="A8120">
        <v>208118</v>
      </c>
      <c r="B8120">
        <v>36</v>
      </c>
      <c r="C8120" t="s">
        <v>11</v>
      </c>
      <c r="D8120" t="s">
        <v>18</v>
      </c>
      <c r="E8120" t="s">
        <v>19</v>
      </c>
      <c r="F8120" t="s">
        <v>10</v>
      </c>
      <c r="G8120">
        <v>1418</v>
      </c>
      <c r="H8120" t="str">
        <f t="shared" si="126"/>
        <v>Orta yas</v>
      </c>
    </row>
    <row r="8121" spans="1:8" x14ac:dyDescent="0.3">
      <c r="A8121">
        <v>208119</v>
      </c>
      <c r="B8121">
        <v>55</v>
      </c>
      <c r="C8121" t="s">
        <v>7</v>
      </c>
      <c r="D8121" t="s">
        <v>20</v>
      </c>
      <c r="E8121" t="s">
        <v>9</v>
      </c>
      <c r="F8121" t="s">
        <v>10</v>
      </c>
      <c r="G8121">
        <v>1502</v>
      </c>
      <c r="H8121" t="str">
        <f t="shared" si="126"/>
        <v>Yuksek yas</v>
      </c>
    </row>
    <row r="8122" spans="1:8" x14ac:dyDescent="0.3">
      <c r="A8122">
        <v>208120</v>
      </c>
      <c r="B8122">
        <v>44</v>
      </c>
      <c r="C8122" t="s">
        <v>7</v>
      </c>
      <c r="D8122" t="s">
        <v>8</v>
      </c>
      <c r="E8122" t="s">
        <v>15</v>
      </c>
      <c r="F8122" t="s">
        <v>10</v>
      </c>
      <c r="G8122">
        <v>1538</v>
      </c>
      <c r="H8122" t="str">
        <f t="shared" si="126"/>
        <v>Orta yas</v>
      </c>
    </row>
    <row r="8123" spans="1:8" x14ac:dyDescent="0.3">
      <c r="A8123">
        <v>208121</v>
      </c>
      <c r="B8123">
        <v>62</v>
      </c>
      <c r="C8123" t="s">
        <v>13</v>
      </c>
      <c r="D8123" t="s">
        <v>14</v>
      </c>
      <c r="E8123" t="s">
        <v>19</v>
      </c>
      <c r="F8123" t="s">
        <v>10</v>
      </c>
      <c r="G8123">
        <v>1344</v>
      </c>
      <c r="H8123" t="str">
        <f t="shared" si="126"/>
        <v>Yuksek yas</v>
      </c>
    </row>
    <row r="8124" spans="1:8" x14ac:dyDescent="0.3">
      <c r="A8124">
        <v>208122</v>
      </c>
      <c r="B8124">
        <v>60</v>
      </c>
      <c r="C8124" t="s">
        <v>7</v>
      </c>
      <c r="D8124" t="s">
        <v>8</v>
      </c>
      <c r="E8124" t="s">
        <v>12</v>
      </c>
      <c r="F8124" t="s">
        <v>10</v>
      </c>
      <c r="G8124">
        <v>1642</v>
      </c>
      <c r="H8124" t="str">
        <f t="shared" si="126"/>
        <v>Yuksek yas</v>
      </c>
    </row>
    <row r="8125" spans="1:8" x14ac:dyDescent="0.3">
      <c r="A8125">
        <v>208123</v>
      </c>
      <c r="B8125">
        <v>30</v>
      </c>
      <c r="C8125" t="s">
        <v>16</v>
      </c>
      <c r="D8125" t="s">
        <v>21</v>
      </c>
      <c r="E8125" t="s">
        <v>12</v>
      </c>
      <c r="F8125" t="s">
        <v>10</v>
      </c>
      <c r="G8125">
        <v>1788</v>
      </c>
      <c r="H8125" t="str">
        <f t="shared" si="126"/>
        <v>Kicik yas</v>
      </c>
    </row>
    <row r="8126" spans="1:8" x14ac:dyDescent="0.3">
      <c r="A8126">
        <v>208124</v>
      </c>
      <c r="B8126">
        <v>30</v>
      </c>
      <c r="C8126" t="s">
        <v>7</v>
      </c>
      <c r="D8126" t="s">
        <v>21</v>
      </c>
      <c r="E8126" t="s">
        <v>9</v>
      </c>
      <c r="F8126" t="s">
        <v>10</v>
      </c>
      <c r="G8126">
        <v>1376</v>
      </c>
      <c r="H8126" t="str">
        <f t="shared" si="126"/>
        <v>Kicik yas</v>
      </c>
    </row>
    <row r="8127" spans="1:8" x14ac:dyDescent="0.3">
      <c r="A8127">
        <v>208125</v>
      </c>
      <c r="B8127">
        <v>77</v>
      </c>
      <c r="C8127" t="s">
        <v>7</v>
      </c>
      <c r="D8127" t="s">
        <v>17</v>
      </c>
      <c r="E8127" t="s">
        <v>15</v>
      </c>
      <c r="F8127" t="s">
        <v>10</v>
      </c>
      <c r="G8127">
        <v>1294</v>
      </c>
      <c r="H8127" t="str">
        <f t="shared" si="126"/>
        <v>Yuksek yas</v>
      </c>
    </row>
    <row r="8128" spans="1:8" x14ac:dyDescent="0.3">
      <c r="A8128">
        <v>208126</v>
      </c>
      <c r="B8128">
        <v>74</v>
      </c>
      <c r="C8128" t="s">
        <v>16</v>
      </c>
      <c r="D8128" t="s">
        <v>14</v>
      </c>
      <c r="E8128" t="s">
        <v>15</v>
      </c>
      <c r="F8128" t="s">
        <v>10</v>
      </c>
      <c r="G8128">
        <v>1287</v>
      </c>
      <c r="H8128" t="str">
        <f t="shared" si="126"/>
        <v>Yuksek yas</v>
      </c>
    </row>
    <row r="8129" spans="1:8" x14ac:dyDescent="0.3">
      <c r="A8129">
        <v>208127</v>
      </c>
      <c r="B8129">
        <v>39</v>
      </c>
      <c r="C8129" t="s">
        <v>13</v>
      </c>
      <c r="D8129" t="s">
        <v>18</v>
      </c>
      <c r="E8129" t="s">
        <v>9</v>
      </c>
      <c r="F8129" t="s">
        <v>10</v>
      </c>
      <c r="G8129">
        <v>1253</v>
      </c>
      <c r="H8129" t="str">
        <f t="shared" si="126"/>
        <v>Orta yas</v>
      </c>
    </row>
    <row r="8130" spans="1:8" x14ac:dyDescent="0.3">
      <c r="A8130">
        <v>208128</v>
      </c>
      <c r="B8130">
        <v>45</v>
      </c>
      <c r="C8130" t="s">
        <v>16</v>
      </c>
      <c r="D8130" t="s">
        <v>20</v>
      </c>
      <c r="E8130" t="s">
        <v>12</v>
      </c>
      <c r="F8130" t="s">
        <v>10</v>
      </c>
      <c r="G8130">
        <v>1433</v>
      </c>
      <c r="H8130" t="str">
        <f t="shared" ref="H8130:H8193" si="127">IF(B8130=0, "Bilinmir",
    IF(AND(B8130&gt;0, B8130&lt;35), "Kicik yas",
        IF(AND(B8130&gt;=35, B8130&lt;50), "Orta yas",
            "Yuksek yas"
        )
    )
)</f>
        <v>Orta yas</v>
      </c>
    </row>
    <row r="8131" spans="1:8" x14ac:dyDescent="0.3">
      <c r="A8131">
        <v>208129</v>
      </c>
      <c r="B8131">
        <v>69</v>
      </c>
      <c r="C8131" t="s">
        <v>13</v>
      </c>
      <c r="D8131" t="s">
        <v>18</v>
      </c>
      <c r="E8131" t="s">
        <v>19</v>
      </c>
      <c r="F8131" t="s">
        <v>10</v>
      </c>
      <c r="G8131">
        <v>1500</v>
      </c>
      <c r="H8131" t="str">
        <f t="shared" si="127"/>
        <v>Yuksek yas</v>
      </c>
    </row>
    <row r="8132" spans="1:8" x14ac:dyDescent="0.3">
      <c r="A8132">
        <v>208130</v>
      </c>
      <c r="B8132">
        <v>64</v>
      </c>
      <c r="C8132" t="s">
        <v>7</v>
      </c>
      <c r="D8132" t="s">
        <v>14</v>
      </c>
      <c r="E8132" t="s">
        <v>9</v>
      </c>
      <c r="F8132" t="s">
        <v>10</v>
      </c>
      <c r="G8132">
        <v>1084</v>
      </c>
      <c r="H8132" t="str">
        <f t="shared" si="127"/>
        <v>Yuksek yas</v>
      </c>
    </row>
    <row r="8133" spans="1:8" x14ac:dyDescent="0.3">
      <c r="A8133">
        <v>208131</v>
      </c>
      <c r="B8133">
        <v>70</v>
      </c>
      <c r="C8133" t="s">
        <v>13</v>
      </c>
      <c r="D8133" t="s">
        <v>14</v>
      </c>
      <c r="E8133" t="s">
        <v>12</v>
      </c>
      <c r="F8133" t="s">
        <v>10</v>
      </c>
      <c r="G8133">
        <v>1520</v>
      </c>
      <c r="H8133" t="str">
        <f t="shared" si="127"/>
        <v>Yuksek yas</v>
      </c>
    </row>
    <row r="8134" spans="1:8" x14ac:dyDescent="0.3">
      <c r="A8134">
        <v>208132</v>
      </c>
      <c r="B8134">
        <v>62</v>
      </c>
      <c r="C8134" t="s">
        <v>13</v>
      </c>
      <c r="D8134" t="s">
        <v>20</v>
      </c>
      <c r="E8134" t="s">
        <v>15</v>
      </c>
      <c r="F8134" t="s">
        <v>10</v>
      </c>
      <c r="G8134">
        <v>1561</v>
      </c>
      <c r="H8134" t="str">
        <f t="shared" si="127"/>
        <v>Yuksek yas</v>
      </c>
    </row>
    <row r="8135" spans="1:8" x14ac:dyDescent="0.3">
      <c r="A8135">
        <v>208133</v>
      </c>
      <c r="B8135">
        <v>39</v>
      </c>
      <c r="C8135" t="s">
        <v>13</v>
      </c>
      <c r="D8135" t="s">
        <v>21</v>
      </c>
      <c r="E8135" t="s">
        <v>19</v>
      </c>
      <c r="F8135" t="s">
        <v>10</v>
      </c>
      <c r="G8135">
        <v>1512</v>
      </c>
      <c r="H8135" t="str">
        <f t="shared" si="127"/>
        <v>Orta yas</v>
      </c>
    </row>
    <row r="8136" spans="1:8" x14ac:dyDescent="0.3">
      <c r="A8136">
        <v>208134</v>
      </c>
      <c r="B8136">
        <v>60</v>
      </c>
      <c r="C8136" t="s">
        <v>7</v>
      </c>
      <c r="D8136" t="s">
        <v>14</v>
      </c>
      <c r="E8136" t="s">
        <v>9</v>
      </c>
      <c r="F8136" t="s">
        <v>10</v>
      </c>
      <c r="G8136">
        <v>1515</v>
      </c>
      <c r="H8136" t="str">
        <f t="shared" si="127"/>
        <v>Yuksek yas</v>
      </c>
    </row>
    <row r="8137" spans="1:8" x14ac:dyDescent="0.3">
      <c r="A8137">
        <v>208135</v>
      </c>
      <c r="B8137">
        <v>0</v>
      </c>
      <c r="C8137" t="s">
        <v>13</v>
      </c>
      <c r="D8137" t="s">
        <v>14</v>
      </c>
      <c r="E8137" t="s">
        <v>9</v>
      </c>
      <c r="F8137" t="s">
        <v>10</v>
      </c>
      <c r="G8137">
        <v>1515</v>
      </c>
      <c r="H8137" t="str">
        <f t="shared" si="127"/>
        <v>Bilinmir</v>
      </c>
    </row>
    <row r="8138" spans="1:8" x14ac:dyDescent="0.3">
      <c r="A8138">
        <v>208136</v>
      </c>
      <c r="B8138">
        <v>25</v>
      </c>
      <c r="C8138" t="s">
        <v>13</v>
      </c>
      <c r="D8138" t="s">
        <v>17</v>
      </c>
      <c r="E8138" t="s">
        <v>12</v>
      </c>
      <c r="F8138" t="s">
        <v>10</v>
      </c>
      <c r="G8138">
        <v>1496</v>
      </c>
      <c r="H8138" t="str">
        <f t="shared" si="127"/>
        <v>Kicik yas</v>
      </c>
    </row>
    <row r="8139" spans="1:8" x14ac:dyDescent="0.3">
      <c r="A8139">
        <v>208137</v>
      </c>
      <c r="B8139">
        <v>69</v>
      </c>
      <c r="C8139" t="s">
        <v>7</v>
      </c>
      <c r="D8139" t="s">
        <v>20</v>
      </c>
      <c r="E8139" t="s">
        <v>19</v>
      </c>
      <c r="F8139" t="s">
        <v>10</v>
      </c>
      <c r="G8139">
        <v>1601</v>
      </c>
      <c r="H8139" t="str">
        <f t="shared" si="127"/>
        <v>Yuksek yas</v>
      </c>
    </row>
    <row r="8140" spans="1:8" x14ac:dyDescent="0.3">
      <c r="A8140">
        <v>208138</v>
      </c>
      <c r="B8140">
        <v>25</v>
      </c>
      <c r="C8140" t="s">
        <v>16</v>
      </c>
      <c r="D8140" t="s">
        <v>20</v>
      </c>
      <c r="E8140" t="s">
        <v>9</v>
      </c>
      <c r="F8140" t="s">
        <v>10</v>
      </c>
      <c r="G8140">
        <v>1161</v>
      </c>
      <c r="H8140" t="str">
        <f t="shared" si="127"/>
        <v>Kicik yas</v>
      </c>
    </row>
    <row r="8141" spans="1:8" x14ac:dyDescent="0.3">
      <c r="A8141">
        <v>208139</v>
      </c>
      <c r="B8141">
        <v>0</v>
      </c>
      <c r="C8141" t="s">
        <v>16</v>
      </c>
      <c r="D8141" t="s">
        <v>17</v>
      </c>
      <c r="E8141" t="s">
        <v>9</v>
      </c>
      <c r="F8141" t="s">
        <v>10</v>
      </c>
      <c r="G8141">
        <v>1666</v>
      </c>
      <c r="H8141" t="str">
        <f t="shared" si="127"/>
        <v>Bilinmir</v>
      </c>
    </row>
    <row r="8142" spans="1:8" x14ac:dyDescent="0.3">
      <c r="A8142">
        <v>208140</v>
      </c>
      <c r="B8142">
        <v>43</v>
      </c>
      <c r="C8142" t="s">
        <v>16</v>
      </c>
      <c r="D8142" t="s">
        <v>21</v>
      </c>
      <c r="E8142" t="s">
        <v>12</v>
      </c>
      <c r="F8142" t="s">
        <v>10</v>
      </c>
      <c r="G8142">
        <v>1526</v>
      </c>
      <c r="H8142" t="str">
        <f t="shared" si="127"/>
        <v>Orta yas</v>
      </c>
    </row>
    <row r="8143" spans="1:8" x14ac:dyDescent="0.3">
      <c r="A8143">
        <v>208141</v>
      </c>
      <c r="B8143">
        <v>65</v>
      </c>
      <c r="C8143" t="s">
        <v>7</v>
      </c>
      <c r="D8143" t="s">
        <v>17</v>
      </c>
      <c r="E8143" t="s">
        <v>19</v>
      </c>
      <c r="F8143" t="s">
        <v>10</v>
      </c>
      <c r="G8143">
        <v>1364</v>
      </c>
      <c r="H8143" t="str">
        <f t="shared" si="127"/>
        <v>Yuksek yas</v>
      </c>
    </row>
    <row r="8144" spans="1:8" x14ac:dyDescent="0.3">
      <c r="A8144">
        <v>208142</v>
      </c>
      <c r="B8144">
        <v>68</v>
      </c>
      <c r="C8144" t="s">
        <v>7</v>
      </c>
      <c r="D8144" t="s">
        <v>18</v>
      </c>
      <c r="E8144" t="s">
        <v>19</v>
      </c>
      <c r="F8144" t="s">
        <v>10</v>
      </c>
      <c r="G8144">
        <v>1543</v>
      </c>
      <c r="H8144" t="str">
        <f t="shared" si="127"/>
        <v>Yuksek yas</v>
      </c>
    </row>
    <row r="8145" spans="1:8" x14ac:dyDescent="0.3">
      <c r="A8145">
        <v>208143</v>
      </c>
      <c r="B8145">
        <v>43</v>
      </c>
      <c r="C8145" t="s">
        <v>11</v>
      </c>
      <c r="D8145" t="s">
        <v>20</v>
      </c>
      <c r="E8145" t="s">
        <v>15</v>
      </c>
      <c r="F8145" t="s">
        <v>10</v>
      </c>
      <c r="G8145">
        <v>1424</v>
      </c>
      <c r="H8145" t="str">
        <f t="shared" si="127"/>
        <v>Orta yas</v>
      </c>
    </row>
    <row r="8146" spans="1:8" x14ac:dyDescent="0.3">
      <c r="A8146">
        <v>208144</v>
      </c>
      <c r="B8146">
        <v>40</v>
      </c>
      <c r="C8146" t="s">
        <v>13</v>
      </c>
      <c r="D8146" t="s">
        <v>20</v>
      </c>
      <c r="E8146" t="s">
        <v>15</v>
      </c>
      <c r="F8146" t="s">
        <v>10</v>
      </c>
      <c r="G8146">
        <v>1966</v>
      </c>
      <c r="H8146" t="str">
        <f t="shared" si="127"/>
        <v>Orta yas</v>
      </c>
    </row>
    <row r="8147" spans="1:8" x14ac:dyDescent="0.3">
      <c r="A8147">
        <v>208145</v>
      </c>
      <c r="B8147">
        <v>60</v>
      </c>
      <c r="C8147" t="s">
        <v>16</v>
      </c>
      <c r="D8147" t="s">
        <v>14</v>
      </c>
      <c r="E8147" t="s">
        <v>9</v>
      </c>
      <c r="F8147" t="s">
        <v>10</v>
      </c>
      <c r="G8147">
        <v>1956</v>
      </c>
      <c r="H8147" t="str">
        <f t="shared" si="127"/>
        <v>Yuksek yas</v>
      </c>
    </row>
    <row r="8148" spans="1:8" x14ac:dyDescent="0.3">
      <c r="A8148">
        <v>208146</v>
      </c>
      <c r="B8148">
        <v>30</v>
      </c>
      <c r="C8148" t="s">
        <v>7</v>
      </c>
      <c r="D8148" t="s">
        <v>20</v>
      </c>
      <c r="E8148" t="s">
        <v>15</v>
      </c>
      <c r="F8148" t="s">
        <v>10</v>
      </c>
      <c r="G8148">
        <v>1574</v>
      </c>
      <c r="H8148" t="str">
        <f t="shared" si="127"/>
        <v>Kicik yas</v>
      </c>
    </row>
    <row r="8149" spans="1:8" x14ac:dyDescent="0.3">
      <c r="A8149">
        <v>208147</v>
      </c>
      <c r="B8149">
        <v>45</v>
      </c>
      <c r="C8149" t="s">
        <v>13</v>
      </c>
      <c r="D8149" t="s">
        <v>14</v>
      </c>
      <c r="E8149" t="s">
        <v>9</v>
      </c>
      <c r="F8149" t="s">
        <v>10</v>
      </c>
      <c r="G8149">
        <v>1956</v>
      </c>
      <c r="H8149" t="str">
        <f t="shared" si="127"/>
        <v>Orta yas</v>
      </c>
    </row>
    <row r="8150" spans="1:8" x14ac:dyDescent="0.3">
      <c r="A8150">
        <v>208148</v>
      </c>
      <c r="B8150">
        <v>26</v>
      </c>
      <c r="C8150" t="s">
        <v>13</v>
      </c>
      <c r="D8150" t="s">
        <v>8</v>
      </c>
      <c r="E8150" t="s">
        <v>9</v>
      </c>
      <c r="F8150" t="s">
        <v>10</v>
      </c>
      <c r="G8150">
        <v>1363</v>
      </c>
      <c r="H8150" t="str">
        <f t="shared" si="127"/>
        <v>Kicik yas</v>
      </c>
    </row>
    <row r="8151" spans="1:8" x14ac:dyDescent="0.3">
      <c r="A8151">
        <v>208149</v>
      </c>
      <c r="B8151">
        <v>37</v>
      </c>
      <c r="C8151" t="s">
        <v>7</v>
      </c>
      <c r="D8151" t="s">
        <v>18</v>
      </c>
      <c r="E8151" t="s">
        <v>19</v>
      </c>
      <c r="F8151" t="s">
        <v>10</v>
      </c>
      <c r="G8151">
        <v>1107</v>
      </c>
      <c r="H8151" t="str">
        <f t="shared" si="127"/>
        <v>Orta yas</v>
      </c>
    </row>
    <row r="8152" spans="1:8" x14ac:dyDescent="0.3">
      <c r="A8152">
        <v>208150</v>
      </c>
      <c r="B8152">
        <v>73</v>
      </c>
      <c r="C8152" t="s">
        <v>13</v>
      </c>
      <c r="D8152" t="s">
        <v>17</v>
      </c>
      <c r="E8152" t="s">
        <v>9</v>
      </c>
      <c r="F8152" t="s">
        <v>10</v>
      </c>
      <c r="G8152">
        <v>1013</v>
      </c>
      <c r="H8152" t="str">
        <f t="shared" si="127"/>
        <v>Yuksek yas</v>
      </c>
    </row>
    <row r="8153" spans="1:8" x14ac:dyDescent="0.3">
      <c r="A8153">
        <v>208151</v>
      </c>
      <c r="B8153">
        <v>36</v>
      </c>
      <c r="C8153" t="s">
        <v>16</v>
      </c>
      <c r="D8153" t="s">
        <v>17</v>
      </c>
      <c r="E8153" t="s">
        <v>9</v>
      </c>
      <c r="F8153" t="s">
        <v>10</v>
      </c>
      <c r="G8153">
        <v>1022</v>
      </c>
      <c r="H8153" t="str">
        <f t="shared" si="127"/>
        <v>Orta yas</v>
      </c>
    </row>
    <row r="8154" spans="1:8" x14ac:dyDescent="0.3">
      <c r="A8154">
        <v>208152</v>
      </c>
      <c r="B8154">
        <v>65</v>
      </c>
      <c r="C8154" t="s">
        <v>7</v>
      </c>
      <c r="D8154" t="s">
        <v>8</v>
      </c>
      <c r="E8154" t="s">
        <v>19</v>
      </c>
      <c r="F8154" t="s">
        <v>10</v>
      </c>
      <c r="G8154">
        <v>1622</v>
      </c>
      <c r="H8154" t="str">
        <f t="shared" si="127"/>
        <v>Yuksek yas</v>
      </c>
    </row>
    <row r="8155" spans="1:8" x14ac:dyDescent="0.3">
      <c r="A8155">
        <v>208153</v>
      </c>
      <c r="B8155">
        <v>56</v>
      </c>
      <c r="C8155" t="s">
        <v>7</v>
      </c>
      <c r="D8155" t="s">
        <v>8</v>
      </c>
      <c r="E8155" t="s">
        <v>19</v>
      </c>
      <c r="F8155" t="s">
        <v>10</v>
      </c>
      <c r="G8155">
        <v>1320</v>
      </c>
      <c r="H8155" t="str">
        <f t="shared" si="127"/>
        <v>Yuksek yas</v>
      </c>
    </row>
    <row r="8156" spans="1:8" x14ac:dyDescent="0.3">
      <c r="A8156">
        <v>208154</v>
      </c>
      <c r="B8156">
        <v>68</v>
      </c>
      <c r="C8156" t="s">
        <v>7</v>
      </c>
      <c r="D8156" t="s">
        <v>21</v>
      </c>
      <c r="E8156" t="s">
        <v>15</v>
      </c>
      <c r="F8156" t="s">
        <v>10</v>
      </c>
      <c r="G8156">
        <v>1509</v>
      </c>
      <c r="H8156" t="str">
        <f t="shared" si="127"/>
        <v>Yuksek yas</v>
      </c>
    </row>
    <row r="8157" spans="1:8" x14ac:dyDescent="0.3">
      <c r="A8157">
        <v>208155</v>
      </c>
      <c r="B8157">
        <v>29</v>
      </c>
      <c r="C8157" t="s">
        <v>7</v>
      </c>
      <c r="D8157" t="s">
        <v>18</v>
      </c>
      <c r="E8157" t="s">
        <v>19</v>
      </c>
      <c r="F8157" t="s">
        <v>10</v>
      </c>
      <c r="G8157">
        <v>1671</v>
      </c>
      <c r="H8157" t="str">
        <f t="shared" si="127"/>
        <v>Kicik yas</v>
      </c>
    </row>
    <row r="8158" spans="1:8" x14ac:dyDescent="0.3">
      <c r="A8158">
        <v>208156</v>
      </c>
      <c r="B8158">
        <v>32</v>
      </c>
      <c r="C8158" t="s">
        <v>13</v>
      </c>
      <c r="D8158" t="s">
        <v>21</v>
      </c>
      <c r="E8158" t="s">
        <v>15</v>
      </c>
      <c r="F8158" t="s">
        <v>10</v>
      </c>
      <c r="G8158">
        <v>1040</v>
      </c>
      <c r="H8158" t="str">
        <f t="shared" si="127"/>
        <v>Kicik yas</v>
      </c>
    </row>
    <row r="8159" spans="1:8" x14ac:dyDescent="0.3">
      <c r="A8159">
        <v>208157</v>
      </c>
      <c r="B8159">
        <v>48</v>
      </c>
      <c r="C8159" t="s">
        <v>7</v>
      </c>
      <c r="D8159" t="s">
        <v>14</v>
      </c>
      <c r="E8159" t="s">
        <v>15</v>
      </c>
      <c r="F8159" t="s">
        <v>10</v>
      </c>
      <c r="G8159">
        <v>1793</v>
      </c>
      <c r="H8159" t="str">
        <f t="shared" si="127"/>
        <v>Orta yas</v>
      </c>
    </row>
    <row r="8160" spans="1:8" x14ac:dyDescent="0.3">
      <c r="A8160">
        <v>208158</v>
      </c>
      <c r="B8160">
        <v>72</v>
      </c>
      <c r="C8160" t="s">
        <v>7</v>
      </c>
      <c r="D8160" t="s">
        <v>20</v>
      </c>
      <c r="E8160" t="s">
        <v>12</v>
      </c>
      <c r="F8160" t="s">
        <v>10</v>
      </c>
      <c r="G8160">
        <v>1303</v>
      </c>
      <c r="H8160" t="str">
        <f t="shared" si="127"/>
        <v>Yuksek yas</v>
      </c>
    </row>
    <row r="8161" spans="1:8" x14ac:dyDescent="0.3">
      <c r="A8161">
        <v>208159</v>
      </c>
      <c r="B8161">
        <v>31</v>
      </c>
      <c r="C8161" t="s">
        <v>13</v>
      </c>
      <c r="D8161" t="s">
        <v>18</v>
      </c>
      <c r="E8161" t="s">
        <v>9</v>
      </c>
      <c r="F8161" t="s">
        <v>10</v>
      </c>
      <c r="G8161">
        <v>1968</v>
      </c>
      <c r="H8161" t="str">
        <f t="shared" si="127"/>
        <v>Kicik yas</v>
      </c>
    </row>
    <row r="8162" spans="1:8" x14ac:dyDescent="0.3">
      <c r="A8162">
        <v>208160</v>
      </c>
      <c r="B8162">
        <v>28</v>
      </c>
      <c r="C8162" t="s">
        <v>7</v>
      </c>
      <c r="D8162" t="s">
        <v>17</v>
      </c>
      <c r="E8162" t="s">
        <v>15</v>
      </c>
      <c r="F8162" t="s">
        <v>10</v>
      </c>
      <c r="G8162">
        <v>1655</v>
      </c>
      <c r="H8162" t="str">
        <f t="shared" si="127"/>
        <v>Kicik yas</v>
      </c>
    </row>
    <row r="8163" spans="1:8" x14ac:dyDescent="0.3">
      <c r="A8163">
        <v>208161</v>
      </c>
      <c r="B8163">
        <v>43</v>
      </c>
      <c r="C8163" t="s">
        <v>13</v>
      </c>
      <c r="D8163" t="s">
        <v>21</v>
      </c>
      <c r="E8163" t="s">
        <v>12</v>
      </c>
      <c r="F8163" t="s">
        <v>10</v>
      </c>
      <c r="G8163">
        <v>1414</v>
      </c>
      <c r="H8163" t="str">
        <f t="shared" si="127"/>
        <v>Orta yas</v>
      </c>
    </row>
    <row r="8164" spans="1:8" x14ac:dyDescent="0.3">
      <c r="A8164">
        <v>208162</v>
      </c>
      <c r="B8164">
        <v>59</v>
      </c>
      <c r="C8164" t="s">
        <v>13</v>
      </c>
      <c r="D8164" t="s">
        <v>21</v>
      </c>
      <c r="E8164" t="s">
        <v>9</v>
      </c>
      <c r="F8164" t="s">
        <v>10</v>
      </c>
      <c r="G8164">
        <v>1449</v>
      </c>
      <c r="H8164" t="str">
        <f t="shared" si="127"/>
        <v>Yuksek yas</v>
      </c>
    </row>
    <row r="8165" spans="1:8" x14ac:dyDescent="0.3">
      <c r="A8165">
        <v>208163</v>
      </c>
      <c r="B8165">
        <v>44</v>
      </c>
      <c r="C8165" t="s">
        <v>7</v>
      </c>
      <c r="D8165" t="s">
        <v>20</v>
      </c>
      <c r="E8165" t="s">
        <v>15</v>
      </c>
      <c r="F8165" t="s">
        <v>10</v>
      </c>
      <c r="G8165">
        <v>1799</v>
      </c>
      <c r="H8165" t="str">
        <f t="shared" si="127"/>
        <v>Orta yas</v>
      </c>
    </row>
    <row r="8166" spans="1:8" x14ac:dyDescent="0.3">
      <c r="A8166">
        <v>208164</v>
      </c>
      <c r="B8166">
        <v>28</v>
      </c>
      <c r="C8166" t="s">
        <v>16</v>
      </c>
      <c r="D8166" t="s">
        <v>18</v>
      </c>
      <c r="E8166" t="s">
        <v>9</v>
      </c>
      <c r="F8166" t="s">
        <v>10</v>
      </c>
      <c r="G8166">
        <v>1393</v>
      </c>
      <c r="H8166" t="str">
        <f t="shared" si="127"/>
        <v>Kicik yas</v>
      </c>
    </row>
    <row r="8167" spans="1:8" x14ac:dyDescent="0.3">
      <c r="A8167">
        <v>208165</v>
      </c>
      <c r="B8167">
        <v>55</v>
      </c>
      <c r="C8167" t="s">
        <v>7</v>
      </c>
      <c r="D8167" t="s">
        <v>18</v>
      </c>
      <c r="E8167" t="s">
        <v>15</v>
      </c>
      <c r="F8167" t="s">
        <v>10</v>
      </c>
      <c r="G8167">
        <v>1664</v>
      </c>
      <c r="H8167" t="str">
        <f t="shared" si="127"/>
        <v>Yuksek yas</v>
      </c>
    </row>
    <row r="8168" spans="1:8" x14ac:dyDescent="0.3">
      <c r="A8168">
        <v>208166</v>
      </c>
      <c r="B8168">
        <v>51</v>
      </c>
      <c r="C8168" t="s">
        <v>16</v>
      </c>
      <c r="D8168" t="s">
        <v>17</v>
      </c>
      <c r="E8168" t="s">
        <v>9</v>
      </c>
      <c r="F8168" t="s">
        <v>10</v>
      </c>
      <c r="G8168">
        <v>1593</v>
      </c>
      <c r="H8168" t="str">
        <f t="shared" si="127"/>
        <v>Yuksek yas</v>
      </c>
    </row>
    <row r="8169" spans="1:8" x14ac:dyDescent="0.3">
      <c r="A8169">
        <v>208167</v>
      </c>
      <c r="B8169">
        <v>60</v>
      </c>
      <c r="C8169" t="s">
        <v>13</v>
      </c>
      <c r="D8169" t="s">
        <v>17</v>
      </c>
      <c r="E8169" t="s">
        <v>19</v>
      </c>
      <c r="F8169" t="s">
        <v>10</v>
      </c>
      <c r="G8169">
        <v>1364</v>
      </c>
      <c r="H8169" t="str">
        <f t="shared" si="127"/>
        <v>Yuksek yas</v>
      </c>
    </row>
    <row r="8170" spans="1:8" x14ac:dyDescent="0.3">
      <c r="A8170">
        <v>208168</v>
      </c>
      <c r="B8170">
        <v>36</v>
      </c>
      <c r="C8170" t="s">
        <v>16</v>
      </c>
      <c r="D8170" t="s">
        <v>21</v>
      </c>
      <c r="E8170" t="s">
        <v>12</v>
      </c>
      <c r="F8170" t="s">
        <v>10</v>
      </c>
      <c r="G8170">
        <v>1737</v>
      </c>
      <c r="H8170" t="str">
        <f t="shared" si="127"/>
        <v>Orta yas</v>
      </c>
    </row>
    <row r="8171" spans="1:8" x14ac:dyDescent="0.3">
      <c r="A8171">
        <v>208169</v>
      </c>
      <c r="B8171">
        <v>23</v>
      </c>
      <c r="C8171" t="s">
        <v>7</v>
      </c>
      <c r="D8171" t="s">
        <v>18</v>
      </c>
      <c r="E8171" t="s">
        <v>19</v>
      </c>
      <c r="F8171" t="s">
        <v>10</v>
      </c>
      <c r="G8171">
        <v>1988</v>
      </c>
      <c r="H8171" t="str">
        <f t="shared" si="127"/>
        <v>Kicik yas</v>
      </c>
    </row>
    <row r="8172" spans="1:8" x14ac:dyDescent="0.3">
      <c r="A8172">
        <v>208170</v>
      </c>
      <c r="B8172">
        <v>63</v>
      </c>
      <c r="C8172" t="s">
        <v>7</v>
      </c>
      <c r="D8172" t="s">
        <v>8</v>
      </c>
      <c r="E8172" t="s">
        <v>9</v>
      </c>
      <c r="F8172" t="s">
        <v>10</v>
      </c>
      <c r="G8172">
        <v>1428</v>
      </c>
      <c r="H8172" t="str">
        <f t="shared" si="127"/>
        <v>Yuksek yas</v>
      </c>
    </row>
    <row r="8173" spans="1:8" x14ac:dyDescent="0.3">
      <c r="A8173">
        <v>208171</v>
      </c>
      <c r="B8173">
        <v>69</v>
      </c>
      <c r="C8173" t="s">
        <v>16</v>
      </c>
      <c r="D8173" t="s">
        <v>21</v>
      </c>
      <c r="E8173" t="s">
        <v>12</v>
      </c>
      <c r="F8173" t="s">
        <v>10</v>
      </c>
      <c r="G8173">
        <v>1151</v>
      </c>
      <c r="H8173" t="str">
        <f t="shared" si="127"/>
        <v>Yuksek yas</v>
      </c>
    </row>
    <row r="8174" spans="1:8" x14ac:dyDescent="0.3">
      <c r="A8174">
        <v>208172</v>
      </c>
      <c r="B8174">
        <v>0</v>
      </c>
      <c r="C8174" t="s">
        <v>7</v>
      </c>
      <c r="D8174" t="s">
        <v>20</v>
      </c>
      <c r="E8174" t="s">
        <v>19</v>
      </c>
      <c r="F8174" t="s">
        <v>10</v>
      </c>
      <c r="G8174">
        <v>1258</v>
      </c>
      <c r="H8174" t="str">
        <f t="shared" si="127"/>
        <v>Bilinmir</v>
      </c>
    </row>
    <row r="8175" spans="1:8" x14ac:dyDescent="0.3">
      <c r="A8175">
        <v>208173</v>
      </c>
      <c r="B8175">
        <v>66</v>
      </c>
      <c r="C8175" t="s">
        <v>16</v>
      </c>
      <c r="D8175" t="s">
        <v>21</v>
      </c>
      <c r="E8175" t="s">
        <v>12</v>
      </c>
      <c r="F8175" t="s">
        <v>10</v>
      </c>
      <c r="G8175">
        <v>1829</v>
      </c>
      <c r="H8175" t="str">
        <f t="shared" si="127"/>
        <v>Yuksek yas</v>
      </c>
    </row>
    <row r="8176" spans="1:8" x14ac:dyDescent="0.3">
      <c r="A8176">
        <v>208174</v>
      </c>
      <c r="B8176">
        <v>59</v>
      </c>
      <c r="C8176" t="s">
        <v>13</v>
      </c>
      <c r="D8176" t="s">
        <v>18</v>
      </c>
      <c r="E8176" t="s">
        <v>19</v>
      </c>
      <c r="F8176" t="s">
        <v>10</v>
      </c>
      <c r="G8176">
        <v>1590</v>
      </c>
      <c r="H8176" t="str">
        <f t="shared" si="127"/>
        <v>Yuksek yas</v>
      </c>
    </row>
    <row r="8177" spans="1:8" x14ac:dyDescent="0.3">
      <c r="A8177">
        <v>208175</v>
      </c>
      <c r="B8177">
        <v>45</v>
      </c>
      <c r="C8177" t="s">
        <v>16</v>
      </c>
      <c r="D8177" t="s">
        <v>20</v>
      </c>
      <c r="E8177" t="s">
        <v>19</v>
      </c>
      <c r="F8177" t="s">
        <v>10</v>
      </c>
      <c r="G8177">
        <v>1706</v>
      </c>
      <c r="H8177" t="str">
        <f t="shared" si="127"/>
        <v>Orta yas</v>
      </c>
    </row>
    <row r="8178" spans="1:8" x14ac:dyDescent="0.3">
      <c r="A8178">
        <v>208176</v>
      </c>
      <c r="B8178">
        <v>18</v>
      </c>
      <c r="C8178" t="s">
        <v>16</v>
      </c>
      <c r="D8178" t="s">
        <v>17</v>
      </c>
      <c r="E8178" t="s">
        <v>19</v>
      </c>
      <c r="F8178" t="s">
        <v>10</v>
      </c>
      <c r="G8178">
        <v>1950</v>
      </c>
      <c r="H8178" t="str">
        <f t="shared" si="127"/>
        <v>Kicik yas</v>
      </c>
    </row>
    <row r="8179" spans="1:8" x14ac:dyDescent="0.3">
      <c r="A8179">
        <v>208177</v>
      </c>
      <c r="B8179">
        <v>52</v>
      </c>
      <c r="C8179" t="s">
        <v>16</v>
      </c>
      <c r="D8179" t="s">
        <v>18</v>
      </c>
      <c r="E8179" t="s">
        <v>15</v>
      </c>
      <c r="F8179" t="s">
        <v>10</v>
      </c>
      <c r="G8179">
        <v>1222</v>
      </c>
      <c r="H8179" t="str">
        <f t="shared" si="127"/>
        <v>Yuksek yas</v>
      </c>
    </row>
    <row r="8180" spans="1:8" x14ac:dyDescent="0.3">
      <c r="A8180">
        <v>208178</v>
      </c>
      <c r="B8180">
        <v>57</v>
      </c>
      <c r="C8180" t="s">
        <v>16</v>
      </c>
      <c r="D8180" t="s">
        <v>8</v>
      </c>
      <c r="E8180" t="s">
        <v>15</v>
      </c>
      <c r="F8180" t="s">
        <v>10</v>
      </c>
      <c r="G8180">
        <v>1265</v>
      </c>
      <c r="H8180" t="str">
        <f t="shared" si="127"/>
        <v>Yuksek yas</v>
      </c>
    </row>
    <row r="8181" spans="1:8" x14ac:dyDescent="0.3">
      <c r="A8181">
        <v>208179</v>
      </c>
      <c r="B8181">
        <v>25</v>
      </c>
      <c r="C8181" t="s">
        <v>13</v>
      </c>
      <c r="D8181" t="s">
        <v>18</v>
      </c>
      <c r="E8181" t="s">
        <v>9</v>
      </c>
      <c r="F8181" t="s">
        <v>10</v>
      </c>
      <c r="G8181">
        <v>1229</v>
      </c>
      <c r="H8181" t="str">
        <f t="shared" si="127"/>
        <v>Kicik yas</v>
      </c>
    </row>
    <row r="8182" spans="1:8" x14ac:dyDescent="0.3">
      <c r="A8182">
        <v>208180</v>
      </c>
      <c r="B8182">
        <v>76</v>
      </c>
      <c r="C8182" t="s">
        <v>11</v>
      </c>
      <c r="D8182" t="s">
        <v>21</v>
      </c>
      <c r="E8182" t="s">
        <v>19</v>
      </c>
      <c r="F8182" t="s">
        <v>10</v>
      </c>
      <c r="G8182">
        <v>1438</v>
      </c>
      <c r="H8182" t="str">
        <f t="shared" si="127"/>
        <v>Yuksek yas</v>
      </c>
    </row>
    <row r="8183" spans="1:8" x14ac:dyDescent="0.3">
      <c r="A8183">
        <v>208181</v>
      </c>
      <c r="B8183">
        <v>69</v>
      </c>
      <c r="C8183" t="s">
        <v>13</v>
      </c>
      <c r="D8183" t="s">
        <v>20</v>
      </c>
      <c r="E8183" t="s">
        <v>9</v>
      </c>
      <c r="F8183" t="s">
        <v>10</v>
      </c>
      <c r="G8183">
        <v>1149</v>
      </c>
      <c r="H8183" t="str">
        <f t="shared" si="127"/>
        <v>Yuksek yas</v>
      </c>
    </row>
    <row r="8184" spans="1:8" x14ac:dyDescent="0.3">
      <c r="A8184">
        <v>208182</v>
      </c>
      <c r="B8184">
        <v>71</v>
      </c>
      <c r="C8184" t="s">
        <v>16</v>
      </c>
      <c r="D8184" t="s">
        <v>21</v>
      </c>
      <c r="E8184" t="s">
        <v>12</v>
      </c>
      <c r="F8184" t="s">
        <v>10</v>
      </c>
      <c r="G8184">
        <v>1909</v>
      </c>
      <c r="H8184" t="str">
        <f t="shared" si="127"/>
        <v>Yuksek yas</v>
      </c>
    </row>
    <row r="8185" spans="1:8" x14ac:dyDescent="0.3">
      <c r="A8185">
        <v>208183</v>
      </c>
      <c r="B8185">
        <v>64</v>
      </c>
      <c r="C8185" t="s">
        <v>13</v>
      </c>
      <c r="D8185" t="s">
        <v>21</v>
      </c>
      <c r="E8185" t="s">
        <v>12</v>
      </c>
      <c r="F8185" t="s">
        <v>10</v>
      </c>
      <c r="G8185">
        <v>1456</v>
      </c>
      <c r="H8185" t="str">
        <f t="shared" si="127"/>
        <v>Yuksek yas</v>
      </c>
    </row>
    <row r="8186" spans="1:8" x14ac:dyDescent="0.3">
      <c r="A8186">
        <v>208184</v>
      </c>
      <c r="B8186">
        <v>73</v>
      </c>
      <c r="C8186" t="s">
        <v>7</v>
      </c>
      <c r="D8186" t="s">
        <v>14</v>
      </c>
      <c r="E8186" t="s">
        <v>15</v>
      </c>
      <c r="F8186" t="s">
        <v>10</v>
      </c>
      <c r="G8186">
        <v>1977</v>
      </c>
      <c r="H8186" t="str">
        <f t="shared" si="127"/>
        <v>Yuksek yas</v>
      </c>
    </row>
    <row r="8187" spans="1:8" x14ac:dyDescent="0.3">
      <c r="A8187">
        <v>208185</v>
      </c>
      <c r="B8187">
        <v>24</v>
      </c>
      <c r="C8187" t="s">
        <v>13</v>
      </c>
      <c r="D8187" t="s">
        <v>18</v>
      </c>
      <c r="E8187" t="s">
        <v>19</v>
      </c>
      <c r="F8187" t="s">
        <v>10</v>
      </c>
      <c r="G8187">
        <v>1135</v>
      </c>
      <c r="H8187" t="str">
        <f t="shared" si="127"/>
        <v>Kicik yas</v>
      </c>
    </row>
    <row r="8188" spans="1:8" x14ac:dyDescent="0.3">
      <c r="A8188">
        <v>208186</v>
      </c>
      <c r="B8188">
        <v>28</v>
      </c>
      <c r="C8188" t="s">
        <v>16</v>
      </c>
      <c r="D8188" t="s">
        <v>21</v>
      </c>
      <c r="E8188" t="s">
        <v>9</v>
      </c>
      <c r="F8188" t="s">
        <v>10</v>
      </c>
      <c r="G8188">
        <v>1634</v>
      </c>
      <c r="H8188" t="str">
        <f t="shared" si="127"/>
        <v>Kicik yas</v>
      </c>
    </row>
    <row r="8189" spans="1:8" x14ac:dyDescent="0.3">
      <c r="A8189">
        <v>208187</v>
      </c>
      <c r="B8189">
        <v>56</v>
      </c>
      <c r="C8189" t="s">
        <v>11</v>
      </c>
      <c r="D8189" t="s">
        <v>18</v>
      </c>
      <c r="E8189" t="s">
        <v>9</v>
      </c>
      <c r="F8189" t="s">
        <v>10</v>
      </c>
      <c r="G8189">
        <v>1869</v>
      </c>
      <c r="H8189" t="str">
        <f t="shared" si="127"/>
        <v>Yuksek yas</v>
      </c>
    </row>
    <row r="8190" spans="1:8" x14ac:dyDescent="0.3">
      <c r="A8190">
        <v>208188</v>
      </c>
      <c r="B8190">
        <v>78</v>
      </c>
      <c r="C8190" t="s">
        <v>16</v>
      </c>
      <c r="D8190" t="s">
        <v>8</v>
      </c>
      <c r="E8190" t="s">
        <v>9</v>
      </c>
      <c r="F8190" t="s">
        <v>10</v>
      </c>
      <c r="G8190">
        <v>1398</v>
      </c>
      <c r="H8190" t="str">
        <f t="shared" si="127"/>
        <v>Yuksek yas</v>
      </c>
    </row>
    <row r="8191" spans="1:8" x14ac:dyDescent="0.3">
      <c r="A8191">
        <v>208189</v>
      </c>
      <c r="B8191">
        <v>21</v>
      </c>
      <c r="C8191" t="s">
        <v>7</v>
      </c>
      <c r="D8191" t="s">
        <v>17</v>
      </c>
      <c r="E8191" t="s">
        <v>19</v>
      </c>
      <c r="F8191" t="s">
        <v>10</v>
      </c>
      <c r="G8191">
        <v>1621</v>
      </c>
      <c r="H8191" t="str">
        <f t="shared" si="127"/>
        <v>Kicik yas</v>
      </c>
    </row>
    <row r="8192" spans="1:8" x14ac:dyDescent="0.3">
      <c r="A8192">
        <v>208190</v>
      </c>
      <c r="B8192">
        <v>42</v>
      </c>
      <c r="C8192" t="s">
        <v>16</v>
      </c>
      <c r="D8192" t="s">
        <v>8</v>
      </c>
      <c r="E8192" t="s">
        <v>19</v>
      </c>
      <c r="F8192" t="s">
        <v>10</v>
      </c>
      <c r="G8192">
        <v>1142</v>
      </c>
      <c r="H8192" t="str">
        <f t="shared" si="127"/>
        <v>Orta yas</v>
      </c>
    </row>
    <row r="8193" spans="1:8" x14ac:dyDescent="0.3">
      <c r="A8193">
        <v>208191</v>
      </c>
      <c r="B8193">
        <v>29</v>
      </c>
      <c r="C8193" t="s">
        <v>11</v>
      </c>
      <c r="D8193" t="s">
        <v>17</v>
      </c>
      <c r="E8193" t="s">
        <v>19</v>
      </c>
      <c r="F8193" t="s">
        <v>10</v>
      </c>
      <c r="G8193">
        <v>1947</v>
      </c>
      <c r="H8193" t="str">
        <f t="shared" si="127"/>
        <v>Kicik yas</v>
      </c>
    </row>
    <row r="8194" spans="1:8" x14ac:dyDescent="0.3">
      <c r="A8194">
        <v>208192</v>
      </c>
      <c r="B8194">
        <v>43</v>
      </c>
      <c r="C8194" t="s">
        <v>7</v>
      </c>
      <c r="D8194" t="s">
        <v>14</v>
      </c>
      <c r="E8194" t="s">
        <v>9</v>
      </c>
      <c r="F8194" t="s">
        <v>10</v>
      </c>
      <c r="G8194">
        <v>1069</v>
      </c>
      <c r="H8194" t="str">
        <f t="shared" ref="H8194:H8257" si="128">IF(B8194=0, "Bilinmir",
    IF(AND(B8194&gt;0, B8194&lt;35), "Kicik yas",
        IF(AND(B8194&gt;=35, B8194&lt;50), "Orta yas",
            "Yuksek yas"
        )
    )
)</f>
        <v>Orta yas</v>
      </c>
    </row>
    <row r="8195" spans="1:8" x14ac:dyDescent="0.3">
      <c r="A8195">
        <v>208193</v>
      </c>
      <c r="B8195">
        <v>55</v>
      </c>
      <c r="C8195" t="s">
        <v>13</v>
      </c>
      <c r="D8195" t="s">
        <v>21</v>
      </c>
      <c r="E8195" t="s">
        <v>9</v>
      </c>
      <c r="F8195" t="s">
        <v>10</v>
      </c>
      <c r="G8195">
        <v>1053</v>
      </c>
      <c r="H8195" t="str">
        <f t="shared" si="128"/>
        <v>Yuksek yas</v>
      </c>
    </row>
    <row r="8196" spans="1:8" x14ac:dyDescent="0.3">
      <c r="A8196">
        <v>208194</v>
      </c>
      <c r="B8196">
        <v>63</v>
      </c>
      <c r="C8196" t="s">
        <v>7</v>
      </c>
      <c r="D8196" t="s">
        <v>18</v>
      </c>
      <c r="E8196" t="s">
        <v>19</v>
      </c>
      <c r="F8196" t="s">
        <v>10</v>
      </c>
      <c r="G8196">
        <v>1843</v>
      </c>
      <c r="H8196" t="str">
        <f t="shared" si="128"/>
        <v>Yuksek yas</v>
      </c>
    </row>
    <row r="8197" spans="1:8" x14ac:dyDescent="0.3">
      <c r="A8197">
        <v>208195</v>
      </c>
      <c r="B8197">
        <v>29</v>
      </c>
      <c r="C8197" t="s">
        <v>7</v>
      </c>
      <c r="D8197" t="s">
        <v>17</v>
      </c>
      <c r="E8197" t="s">
        <v>19</v>
      </c>
      <c r="F8197" t="s">
        <v>10</v>
      </c>
      <c r="G8197">
        <v>1937</v>
      </c>
      <c r="H8197" t="str">
        <f t="shared" si="128"/>
        <v>Kicik yas</v>
      </c>
    </row>
    <row r="8198" spans="1:8" x14ac:dyDescent="0.3">
      <c r="A8198">
        <v>208196</v>
      </c>
      <c r="B8198">
        <v>60</v>
      </c>
      <c r="C8198" t="s">
        <v>7</v>
      </c>
      <c r="D8198" t="s">
        <v>21</v>
      </c>
      <c r="E8198" t="s">
        <v>9</v>
      </c>
      <c r="F8198" t="s">
        <v>10</v>
      </c>
      <c r="G8198">
        <v>1402</v>
      </c>
      <c r="H8198" t="str">
        <f t="shared" si="128"/>
        <v>Yuksek yas</v>
      </c>
    </row>
    <row r="8199" spans="1:8" x14ac:dyDescent="0.3">
      <c r="A8199">
        <v>208197</v>
      </c>
      <c r="B8199">
        <v>68</v>
      </c>
      <c r="C8199" t="s">
        <v>7</v>
      </c>
      <c r="D8199" t="s">
        <v>17</v>
      </c>
      <c r="E8199" t="s">
        <v>12</v>
      </c>
      <c r="F8199" t="s">
        <v>10</v>
      </c>
      <c r="G8199">
        <v>1551</v>
      </c>
      <c r="H8199" t="str">
        <f t="shared" si="128"/>
        <v>Yuksek yas</v>
      </c>
    </row>
    <row r="8200" spans="1:8" x14ac:dyDescent="0.3">
      <c r="A8200">
        <v>208198</v>
      </c>
      <c r="B8200">
        <v>70</v>
      </c>
      <c r="C8200" t="s">
        <v>7</v>
      </c>
      <c r="D8200" t="s">
        <v>20</v>
      </c>
      <c r="E8200" t="s">
        <v>9</v>
      </c>
      <c r="F8200" t="s">
        <v>10</v>
      </c>
      <c r="G8200">
        <v>1708</v>
      </c>
      <c r="H8200" t="str">
        <f t="shared" si="128"/>
        <v>Yuksek yas</v>
      </c>
    </row>
    <row r="8201" spans="1:8" x14ac:dyDescent="0.3">
      <c r="A8201">
        <v>208199</v>
      </c>
      <c r="B8201">
        <v>54</v>
      </c>
      <c r="C8201" t="s">
        <v>16</v>
      </c>
      <c r="D8201" t="s">
        <v>8</v>
      </c>
      <c r="E8201" t="s">
        <v>15</v>
      </c>
      <c r="F8201" t="s">
        <v>10</v>
      </c>
      <c r="G8201">
        <v>1026</v>
      </c>
      <c r="H8201" t="str">
        <f t="shared" si="128"/>
        <v>Yuksek yas</v>
      </c>
    </row>
    <row r="8202" spans="1:8" x14ac:dyDescent="0.3">
      <c r="A8202">
        <v>208200</v>
      </c>
      <c r="B8202">
        <v>0</v>
      </c>
      <c r="C8202" t="s">
        <v>16</v>
      </c>
      <c r="D8202" t="s">
        <v>14</v>
      </c>
      <c r="E8202" t="s">
        <v>15</v>
      </c>
      <c r="F8202" t="s">
        <v>10</v>
      </c>
      <c r="G8202">
        <v>1841</v>
      </c>
      <c r="H8202" t="str">
        <f t="shared" si="128"/>
        <v>Bilinmir</v>
      </c>
    </row>
    <row r="8203" spans="1:8" x14ac:dyDescent="0.3">
      <c r="A8203">
        <v>208201</v>
      </c>
      <c r="B8203">
        <v>70</v>
      </c>
      <c r="C8203" t="s">
        <v>13</v>
      </c>
      <c r="D8203" t="s">
        <v>8</v>
      </c>
      <c r="E8203" t="s">
        <v>15</v>
      </c>
      <c r="F8203" t="s">
        <v>10</v>
      </c>
      <c r="G8203">
        <v>1298</v>
      </c>
      <c r="H8203" t="str">
        <f t="shared" si="128"/>
        <v>Yuksek yas</v>
      </c>
    </row>
    <row r="8204" spans="1:8" x14ac:dyDescent="0.3">
      <c r="A8204">
        <v>208202</v>
      </c>
      <c r="B8204">
        <v>41</v>
      </c>
      <c r="C8204" t="s">
        <v>13</v>
      </c>
      <c r="D8204" t="s">
        <v>17</v>
      </c>
      <c r="E8204" t="s">
        <v>9</v>
      </c>
      <c r="F8204" t="s">
        <v>10</v>
      </c>
      <c r="G8204">
        <v>1691</v>
      </c>
      <c r="H8204" t="str">
        <f t="shared" si="128"/>
        <v>Orta yas</v>
      </c>
    </row>
    <row r="8205" spans="1:8" x14ac:dyDescent="0.3">
      <c r="A8205">
        <v>208203</v>
      </c>
      <c r="B8205">
        <v>33</v>
      </c>
      <c r="C8205" t="s">
        <v>7</v>
      </c>
      <c r="D8205" t="s">
        <v>18</v>
      </c>
      <c r="E8205" t="s">
        <v>19</v>
      </c>
      <c r="F8205" t="s">
        <v>10</v>
      </c>
      <c r="G8205">
        <v>1557</v>
      </c>
      <c r="H8205" t="str">
        <f t="shared" si="128"/>
        <v>Kicik yas</v>
      </c>
    </row>
    <row r="8206" spans="1:8" x14ac:dyDescent="0.3">
      <c r="A8206">
        <v>208204</v>
      </c>
      <c r="B8206">
        <v>74</v>
      </c>
      <c r="C8206" t="s">
        <v>13</v>
      </c>
      <c r="D8206" t="s">
        <v>18</v>
      </c>
      <c r="E8206" t="s">
        <v>15</v>
      </c>
      <c r="F8206" t="s">
        <v>10</v>
      </c>
      <c r="G8206">
        <v>1653</v>
      </c>
      <c r="H8206" t="str">
        <f t="shared" si="128"/>
        <v>Yuksek yas</v>
      </c>
    </row>
    <row r="8207" spans="1:8" x14ac:dyDescent="0.3">
      <c r="A8207">
        <v>208205</v>
      </c>
      <c r="B8207">
        <v>30</v>
      </c>
      <c r="C8207" t="s">
        <v>13</v>
      </c>
      <c r="D8207" t="s">
        <v>17</v>
      </c>
      <c r="E8207" t="s">
        <v>15</v>
      </c>
      <c r="F8207" t="s">
        <v>10</v>
      </c>
      <c r="G8207">
        <v>1319</v>
      </c>
      <c r="H8207" t="str">
        <f t="shared" si="128"/>
        <v>Kicik yas</v>
      </c>
    </row>
    <row r="8208" spans="1:8" x14ac:dyDescent="0.3">
      <c r="A8208">
        <v>208206</v>
      </c>
      <c r="B8208">
        <v>42</v>
      </c>
      <c r="C8208" t="s">
        <v>7</v>
      </c>
      <c r="D8208" t="s">
        <v>18</v>
      </c>
      <c r="E8208" t="s">
        <v>19</v>
      </c>
      <c r="F8208" t="s">
        <v>10</v>
      </c>
      <c r="G8208">
        <v>1444</v>
      </c>
      <c r="H8208" t="str">
        <f t="shared" si="128"/>
        <v>Orta yas</v>
      </c>
    </row>
    <row r="8209" spans="1:8" x14ac:dyDescent="0.3">
      <c r="A8209">
        <v>208207</v>
      </c>
      <c r="B8209">
        <v>78</v>
      </c>
      <c r="C8209" t="s">
        <v>16</v>
      </c>
      <c r="D8209" t="s">
        <v>20</v>
      </c>
      <c r="E8209" t="s">
        <v>15</v>
      </c>
      <c r="F8209" t="s">
        <v>10</v>
      </c>
      <c r="G8209">
        <v>1097</v>
      </c>
      <c r="H8209" t="str">
        <f t="shared" si="128"/>
        <v>Yuksek yas</v>
      </c>
    </row>
    <row r="8210" spans="1:8" x14ac:dyDescent="0.3">
      <c r="A8210">
        <v>208208</v>
      </c>
      <c r="B8210">
        <v>71</v>
      </c>
      <c r="C8210" t="s">
        <v>16</v>
      </c>
      <c r="D8210" t="s">
        <v>8</v>
      </c>
      <c r="E8210" t="s">
        <v>19</v>
      </c>
      <c r="F8210" t="s">
        <v>10</v>
      </c>
      <c r="G8210">
        <v>1125</v>
      </c>
      <c r="H8210" t="str">
        <f t="shared" si="128"/>
        <v>Yuksek yas</v>
      </c>
    </row>
    <row r="8211" spans="1:8" x14ac:dyDescent="0.3">
      <c r="A8211">
        <v>208209</v>
      </c>
      <c r="B8211">
        <v>71</v>
      </c>
      <c r="C8211" t="s">
        <v>13</v>
      </c>
      <c r="D8211" t="s">
        <v>20</v>
      </c>
      <c r="E8211" t="s">
        <v>19</v>
      </c>
      <c r="F8211" t="s">
        <v>10</v>
      </c>
      <c r="G8211">
        <v>1057</v>
      </c>
      <c r="H8211" t="str">
        <f t="shared" si="128"/>
        <v>Yuksek yas</v>
      </c>
    </row>
    <row r="8212" spans="1:8" x14ac:dyDescent="0.3">
      <c r="A8212">
        <v>208210</v>
      </c>
      <c r="B8212">
        <v>74</v>
      </c>
      <c r="C8212" t="s">
        <v>16</v>
      </c>
      <c r="D8212" t="s">
        <v>8</v>
      </c>
      <c r="E8212" t="s">
        <v>19</v>
      </c>
      <c r="F8212" t="s">
        <v>10</v>
      </c>
      <c r="G8212">
        <v>1176</v>
      </c>
      <c r="H8212" t="str">
        <f t="shared" si="128"/>
        <v>Yuksek yas</v>
      </c>
    </row>
    <row r="8213" spans="1:8" x14ac:dyDescent="0.3">
      <c r="A8213">
        <v>208211</v>
      </c>
      <c r="B8213">
        <v>69</v>
      </c>
      <c r="C8213" t="s">
        <v>16</v>
      </c>
      <c r="D8213" t="s">
        <v>21</v>
      </c>
      <c r="E8213" t="s">
        <v>19</v>
      </c>
      <c r="F8213" t="s">
        <v>10</v>
      </c>
      <c r="G8213">
        <v>1718</v>
      </c>
      <c r="H8213" t="str">
        <f t="shared" si="128"/>
        <v>Yuksek yas</v>
      </c>
    </row>
    <row r="8214" spans="1:8" x14ac:dyDescent="0.3">
      <c r="A8214">
        <v>208212</v>
      </c>
      <c r="B8214">
        <v>71</v>
      </c>
      <c r="C8214" t="s">
        <v>13</v>
      </c>
      <c r="D8214" t="s">
        <v>14</v>
      </c>
      <c r="E8214" t="s">
        <v>12</v>
      </c>
      <c r="F8214" t="s">
        <v>10</v>
      </c>
      <c r="G8214">
        <v>1284</v>
      </c>
      <c r="H8214" t="str">
        <f t="shared" si="128"/>
        <v>Yuksek yas</v>
      </c>
    </row>
    <row r="8215" spans="1:8" x14ac:dyDescent="0.3">
      <c r="A8215">
        <v>208213</v>
      </c>
      <c r="B8215">
        <v>21</v>
      </c>
      <c r="C8215" t="s">
        <v>7</v>
      </c>
      <c r="D8215" t="s">
        <v>20</v>
      </c>
      <c r="E8215" t="s">
        <v>9</v>
      </c>
      <c r="F8215" t="s">
        <v>10</v>
      </c>
      <c r="G8215">
        <v>1665</v>
      </c>
      <c r="H8215" t="str">
        <f t="shared" si="128"/>
        <v>Kicik yas</v>
      </c>
    </row>
    <row r="8216" spans="1:8" x14ac:dyDescent="0.3">
      <c r="A8216">
        <v>208214</v>
      </c>
      <c r="B8216">
        <v>28</v>
      </c>
      <c r="C8216" t="s">
        <v>13</v>
      </c>
      <c r="D8216" t="s">
        <v>8</v>
      </c>
      <c r="E8216" t="s">
        <v>15</v>
      </c>
      <c r="F8216" t="s">
        <v>10</v>
      </c>
      <c r="G8216">
        <v>1026</v>
      </c>
      <c r="H8216" t="str">
        <f t="shared" si="128"/>
        <v>Kicik yas</v>
      </c>
    </row>
    <row r="8217" spans="1:8" x14ac:dyDescent="0.3">
      <c r="A8217">
        <v>208215</v>
      </c>
      <c r="B8217">
        <v>49</v>
      </c>
      <c r="C8217" t="s">
        <v>13</v>
      </c>
      <c r="D8217" t="s">
        <v>21</v>
      </c>
      <c r="E8217" t="s">
        <v>15</v>
      </c>
      <c r="F8217" t="s">
        <v>10</v>
      </c>
      <c r="G8217">
        <v>1450</v>
      </c>
      <c r="H8217" t="str">
        <f t="shared" si="128"/>
        <v>Orta yas</v>
      </c>
    </row>
    <row r="8218" spans="1:8" x14ac:dyDescent="0.3">
      <c r="A8218">
        <v>208216</v>
      </c>
      <c r="B8218">
        <v>66</v>
      </c>
      <c r="C8218" t="s">
        <v>13</v>
      </c>
      <c r="D8218" t="s">
        <v>20</v>
      </c>
      <c r="E8218" t="s">
        <v>19</v>
      </c>
      <c r="F8218" t="s">
        <v>10</v>
      </c>
      <c r="G8218">
        <v>1322</v>
      </c>
      <c r="H8218" t="str">
        <f t="shared" si="128"/>
        <v>Yuksek yas</v>
      </c>
    </row>
    <row r="8219" spans="1:8" x14ac:dyDescent="0.3">
      <c r="A8219">
        <v>208217</v>
      </c>
      <c r="B8219">
        <v>24</v>
      </c>
      <c r="C8219" t="s">
        <v>7</v>
      </c>
      <c r="D8219" t="s">
        <v>18</v>
      </c>
      <c r="E8219" t="s">
        <v>15</v>
      </c>
      <c r="F8219" t="s">
        <v>10</v>
      </c>
      <c r="G8219">
        <v>1674</v>
      </c>
      <c r="H8219" t="str">
        <f t="shared" si="128"/>
        <v>Kicik yas</v>
      </c>
    </row>
    <row r="8220" spans="1:8" x14ac:dyDescent="0.3">
      <c r="A8220">
        <v>208218</v>
      </c>
      <c r="B8220">
        <v>63</v>
      </c>
      <c r="C8220" t="s">
        <v>7</v>
      </c>
      <c r="D8220" t="s">
        <v>8</v>
      </c>
      <c r="E8220" t="s">
        <v>15</v>
      </c>
      <c r="F8220" t="s">
        <v>10</v>
      </c>
      <c r="G8220">
        <v>1249</v>
      </c>
      <c r="H8220" t="str">
        <f t="shared" si="128"/>
        <v>Yuksek yas</v>
      </c>
    </row>
    <row r="8221" spans="1:8" x14ac:dyDescent="0.3">
      <c r="A8221">
        <v>208219</v>
      </c>
      <c r="B8221">
        <v>75</v>
      </c>
      <c r="C8221" t="s">
        <v>7</v>
      </c>
      <c r="D8221" t="s">
        <v>21</v>
      </c>
      <c r="E8221" t="s">
        <v>9</v>
      </c>
      <c r="F8221" t="s">
        <v>10</v>
      </c>
      <c r="G8221">
        <v>1699</v>
      </c>
      <c r="H8221" t="str">
        <f t="shared" si="128"/>
        <v>Yuksek yas</v>
      </c>
    </row>
    <row r="8222" spans="1:8" x14ac:dyDescent="0.3">
      <c r="A8222">
        <v>208220</v>
      </c>
      <c r="B8222">
        <v>28</v>
      </c>
      <c r="C8222" t="s">
        <v>7</v>
      </c>
      <c r="D8222" t="s">
        <v>14</v>
      </c>
      <c r="E8222" t="s">
        <v>9</v>
      </c>
      <c r="F8222" t="s">
        <v>10</v>
      </c>
      <c r="G8222">
        <v>1956</v>
      </c>
      <c r="H8222" t="str">
        <f t="shared" si="128"/>
        <v>Kicik yas</v>
      </c>
    </row>
    <row r="8223" spans="1:8" x14ac:dyDescent="0.3">
      <c r="A8223">
        <v>208221</v>
      </c>
      <c r="B8223">
        <v>45</v>
      </c>
      <c r="C8223" t="s">
        <v>13</v>
      </c>
      <c r="D8223" t="s">
        <v>18</v>
      </c>
      <c r="E8223" t="s">
        <v>12</v>
      </c>
      <c r="F8223" t="s">
        <v>10</v>
      </c>
      <c r="G8223">
        <v>1994</v>
      </c>
      <c r="H8223" t="str">
        <f t="shared" si="128"/>
        <v>Orta yas</v>
      </c>
    </row>
    <row r="8224" spans="1:8" x14ac:dyDescent="0.3">
      <c r="A8224">
        <v>208222</v>
      </c>
      <c r="B8224">
        <v>71</v>
      </c>
      <c r="C8224" t="s">
        <v>16</v>
      </c>
      <c r="D8224" t="s">
        <v>17</v>
      </c>
      <c r="E8224" t="s">
        <v>9</v>
      </c>
      <c r="F8224" t="s">
        <v>10</v>
      </c>
      <c r="G8224">
        <v>1369</v>
      </c>
      <c r="H8224" t="str">
        <f t="shared" si="128"/>
        <v>Yuksek yas</v>
      </c>
    </row>
    <row r="8225" spans="1:8" x14ac:dyDescent="0.3">
      <c r="A8225">
        <v>208223</v>
      </c>
      <c r="B8225">
        <v>58</v>
      </c>
      <c r="C8225" t="s">
        <v>13</v>
      </c>
      <c r="D8225" t="s">
        <v>21</v>
      </c>
      <c r="E8225" t="s">
        <v>19</v>
      </c>
      <c r="F8225" t="s">
        <v>10</v>
      </c>
      <c r="G8225">
        <v>1965</v>
      </c>
      <c r="H8225" t="str">
        <f t="shared" si="128"/>
        <v>Yuksek yas</v>
      </c>
    </row>
    <row r="8226" spans="1:8" x14ac:dyDescent="0.3">
      <c r="A8226">
        <v>208224</v>
      </c>
      <c r="B8226">
        <v>40</v>
      </c>
      <c r="C8226" t="s">
        <v>7</v>
      </c>
      <c r="D8226" t="s">
        <v>18</v>
      </c>
      <c r="E8226" t="s">
        <v>19</v>
      </c>
      <c r="F8226" t="s">
        <v>10</v>
      </c>
      <c r="G8226">
        <v>1845</v>
      </c>
      <c r="H8226" t="str">
        <f t="shared" si="128"/>
        <v>Orta yas</v>
      </c>
    </row>
    <row r="8227" spans="1:8" x14ac:dyDescent="0.3">
      <c r="A8227">
        <v>208225</v>
      </c>
      <c r="B8227">
        <v>62</v>
      </c>
      <c r="C8227" t="s">
        <v>16</v>
      </c>
      <c r="D8227" t="s">
        <v>18</v>
      </c>
      <c r="E8227" t="s">
        <v>15</v>
      </c>
      <c r="F8227" t="s">
        <v>10</v>
      </c>
      <c r="G8227">
        <v>1089</v>
      </c>
      <c r="H8227" t="str">
        <f t="shared" si="128"/>
        <v>Yuksek yas</v>
      </c>
    </row>
    <row r="8228" spans="1:8" x14ac:dyDescent="0.3">
      <c r="A8228">
        <v>208226</v>
      </c>
      <c r="B8228">
        <v>40</v>
      </c>
      <c r="C8228" t="s">
        <v>13</v>
      </c>
      <c r="D8228" t="s">
        <v>17</v>
      </c>
      <c r="E8228" t="s">
        <v>9</v>
      </c>
      <c r="F8228" t="s">
        <v>10</v>
      </c>
      <c r="G8228">
        <v>1130</v>
      </c>
      <c r="H8228" t="str">
        <f t="shared" si="128"/>
        <v>Orta yas</v>
      </c>
    </row>
    <row r="8229" spans="1:8" x14ac:dyDescent="0.3">
      <c r="A8229">
        <v>208227</v>
      </c>
      <c r="B8229">
        <v>67</v>
      </c>
      <c r="C8229" t="s">
        <v>16</v>
      </c>
      <c r="D8229" t="s">
        <v>18</v>
      </c>
      <c r="E8229" t="s">
        <v>12</v>
      </c>
      <c r="F8229" t="s">
        <v>10</v>
      </c>
      <c r="G8229">
        <v>1928</v>
      </c>
      <c r="H8229" t="str">
        <f t="shared" si="128"/>
        <v>Yuksek yas</v>
      </c>
    </row>
    <row r="8230" spans="1:8" x14ac:dyDescent="0.3">
      <c r="A8230">
        <v>208228</v>
      </c>
      <c r="B8230">
        <v>45</v>
      </c>
      <c r="C8230" t="s">
        <v>7</v>
      </c>
      <c r="D8230" t="s">
        <v>18</v>
      </c>
      <c r="E8230" t="s">
        <v>19</v>
      </c>
      <c r="F8230" t="s">
        <v>10</v>
      </c>
      <c r="G8230">
        <v>1809</v>
      </c>
      <c r="H8230" t="str">
        <f t="shared" si="128"/>
        <v>Orta yas</v>
      </c>
    </row>
    <row r="8231" spans="1:8" x14ac:dyDescent="0.3">
      <c r="A8231">
        <v>208229</v>
      </c>
      <c r="B8231">
        <v>60</v>
      </c>
      <c r="C8231" t="s">
        <v>16</v>
      </c>
      <c r="D8231" t="s">
        <v>14</v>
      </c>
      <c r="E8231" t="s">
        <v>12</v>
      </c>
      <c r="F8231" t="s">
        <v>10</v>
      </c>
      <c r="G8231">
        <v>1524</v>
      </c>
      <c r="H8231" t="str">
        <f t="shared" si="128"/>
        <v>Yuksek yas</v>
      </c>
    </row>
    <row r="8232" spans="1:8" x14ac:dyDescent="0.3">
      <c r="A8232">
        <v>208230</v>
      </c>
      <c r="B8232">
        <v>64</v>
      </c>
      <c r="C8232" t="s">
        <v>16</v>
      </c>
      <c r="D8232" t="s">
        <v>17</v>
      </c>
      <c r="E8232" t="s">
        <v>9</v>
      </c>
      <c r="F8232" t="s">
        <v>10</v>
      </c>
      <c r="G8232">
        <v>1028</v>
      </c>
      <c r="H8232" t="str">
        <f t="shared" si="128"/>
        <v>Yuksek yas</v>
      </c>
    </row>
    <row r="8233" spans="1:8" x14ac:dyDescent="0.3">
      <c r="A8233">
        <v>208231</v>
      </c>
      <c r="B8233">
        <v>74</v>
      </c>
      <c r="C8233" t="s">
        <v>7</v>
      </c>
      <c r="D8233" t="s">
        <v>18</v>
      </c>
      <c r="E8233" t="s">
        <v>9</v>
      </c>
      <c r="F8233" t="s">
        <v>10</v>
      </c>
      <c r="G8233">
        <v>1776</v>
      </c>
      <c r="H8233" t="str">
        <f t="shared" si="128"/>
        <v>Yuksek yas</v>
      </c>
    </row>
    <row r="8234" spans="1:8" x14ac:dyDescent="0.3">
      <c r="A8234">
        <v>208232</v>
      </c>
      <c r="B8234">
        <v>43</v>
      </c>
      <c r="C8234" t="s">
        <v>16</v>
      </c>
      <c r="D8234" t="s">
        <v>18</v>
      </c>
      <c r="E8234" t="s">
        <v>19</v>
      </c>
      <c r="F8234" t="s">
        <v>10</v>
      </c>
      <c r="G8234">
        <v>1543</v>
      </c>
      <c r="H8234" t="str">
        <f t="shared" si="128"/>
        <v>Orta yas</v>
      </c>
    </row>
    <row r="8235" spans="1:8" x14ac:dyDescent="0.3">
      <c r="A8235">
        <v>208233</v>
      </c>
      <c r="B8235">
        <v>42</v>
      </c>
      <c r="C8235" t="s">
        <v>13</v>
      </c>
      <c r="D8235" t="s">
        <v>8</v>
      </c>
      <c r="E8235" t="s">
        <v>12</v>
      </c>
      <c r="F8235" t="s">
        <v>10</v>
      </c>
      <c r="G8235">
        <v>1661</v>
      </c>
      <c r="H8235" t="str">
        <f t="shared" si="128"/>
        <v>Orta yas</v>
      </c>
    </row>
    <row r="8236" spans="1:8" x14ac:dyDescent="0.3">
      <c r="A8236">
        <v>208234</v>
      </c>
      <c r="B8236">
        <v>71</v>
      </c>
      <c r="C8236" t="s">
        <v>16</v>
      </c>
      <c r="D8236" t="s">
        <v>17</v>
      </c>
      <c r="E8236" t="s">
        <v>12</v>
      </c>
      <c r="F8236" t="s">
        <v>10</v>
      </c>
      <c r="G8236">
        <v>1085</v>
      </c>
      <c r="H8236" t="str">
        <f t="shared" si="128"/>
        <v>Yuksek yas</v>
      </c>
    </row>
    <row r="8237" spans="1:8" x14ac:dyDescent="0.3">
      <c r="A8237">
        <v>208235</v>
      </c>
      <c r="B8237">
        <v>46</v>
      </c>
      <c r="C8237" t="s">
        <v>13</v>
      </c>
      <c r="D8237" t="s">
        <v>20</v>
      </c>
      <c r="E8237" t="s">
        <v>19</v>
      </c>
      <c r="F8237" t="s">
        <v>10</v>
      </c>
      <c r="G8237">
        <v>1057</v>
      </c>
      <c r="H8237" t="str">
        <f t="shared" si="128"/>
        <v>Orta yas</v>
      </c>
    </row>
    <row r="8238" spans="1:8" x14ac:dyDescent="0.3">
      <c r="A8238">
        <v>208236</v>
      </c>
      <c r="B8238">
        <v>36</v>
      </c>
      <c r="C8238" t="s">
        <v>16</v>
      </c>
      <c r="D8238" t="s">
        <v>21</v>
      </c>
      <c r="E8238" t="s">
        <v>9</v>
      </c>
      <c r="F8238" t="s">
        <v>10</v>
      </c>
      <c r="G8238">
        <v>1056</v>
      </c>
      <c r="H8238" t="str">
        <f t="shared" si="128"/>
        <v>Orta yas</v>
      </c>
    </row>
    <row r="8239" spans="1:8" x14ac:dyDescent="0.3">
      <c r="A8239">
        <v>208237</v>
      </c>
      <c r="B8239">
        <v>50</v>
      </c>
      <c r="C8239" t="s">
        <v>16</v>
      </c>
      <c r="D8239" t="s">
        <v>20</v>
      </c>
      <c r="E8239" t="s">
        <v>19</v>
      </c>
      <c r="F8239" t="s">
        <v>10</v>
      </c>
      <c r="G8239">
        <v>1993</v>
      </c>
      <c r="H8239" t="str">
        <f t="shared" si="128"/>
        <v>Yuksek yas</v>
      </c>
    </row>
    <row r="8240" spans="1:8" x14ac:dyDescent="0.3">
      <c r="A8240">
        <v>208238</v>
      </c>
      <c r="B8240">
        <v>53</v>
      </c>
      <c r="C8240" t="s">
        <v>7</v>
      </c>
      <c r="D8240" t="s">
        <v>18</v>
      </c>
      <c r="E8240" t="s">
        <v>9</v>
      </c>
      <c r="F8240" t="s">
        <v>10</v>
      </c>
      <c r="G8240">
        <v>1393</v>
      </c>
      <c r="H8240" t="str">
        <f t="shared" si="128"/>
        <v>Yuksek yas</v>
      </c>
    </row>
    <row r="8241" spans="1:8" x14ac:dyDescent="0.3">
      <c r="A8241">
        <v>208239</v>
      </c>
      <c r="B8241">
        <v>31</v>
      </c>
      <c r="C8241" t="s">
        <v>7</v>
      </c>
      <c r="D8241" t="s">
        <v>14</v>
      </c>
      <c r="E8241" t="s">
        <v>19</v>
      </c>
      <c r="F8241" t="s">
        <v>10</v>
      </c>
      <c r="G8241">
        <v>1024</v>
      </c>
      <c r="H8241" t="str">
        <f t="shared" si="128"/>
        <v>Kicik yas</v>
      </c>
    </row>
    <row r="8242" spans="1:8" x14ac:dyDescent="0.3">
      <c r="A8242">
        <v>208240</v>
      </c>
      <c r="B8242">
        <v>31</v>
      </c>
      <c r="C8242" t="s">
        <v>13</v>
      </c>
      <c r="D8242" t="s">
        <v>14</v>
      </c>
      <c r="E8242" t="s">
        <v>9</v>
      </c>
      <c r="F8242" t="s">
        <v>10</v>
      </c>
      <c r="G8242">
        <v>1189</v>
      </c>
      <c r="H8242" t="str">
        <f t="shared" si="128"/>
        <v>Kicik yas</v>
      </c>
    </row>
    <row r="8243" spans="1:8" x14ac:dyDescent="0.3">
      <c r="A8243">
        <v>208241</v>
      </c>
      <c r="B8243">
        <v>52</v>
      </c>
      <c r="C8243" t="s">
        <v>7</v>
      </c>
      <c r="D8243" t="s">
        <v>20</v>
      </c>
      <c r="E8243" t="s">
        <v>15</v>
      </c>
      <c r="F8243" t="s">
        <v>10</v>
      </c>
      <c r="G8243">
        <v>1958</v>
      </c>
      <c r="H8243" t="str">
        <f t="shared" si="128"/>
        <v>Yuksek yas</v>
      </c>
    </row>
    <row r="8244" spans="1:8" x14ac:dyDescent="0.3">
      <c r="A8244">
        <v>208242</v>
      </c>
      <c r="B8244">
        <v>47</v>
      </c>
      <c r="C8244" t="s">
        <v>7</v>
      </c>
      <c r="D8244" t="s">
        <v>8</v>
      </c>
      <c r="E8244" t="s">
        <v>19</v>
      </c>
      <c r="F8244" t="s">
        <v>10</v>
      </c>
      <c r="G8244">
        <v>1075</v>
      </c>
      <c r="H8244" t="str">
        <f t="shared" si="128"/>
        <v>Orta yas</v>
      </c>
    </row>
    <row r="8245" spans="1:8" x14ac:dyDescent="0.3">
      <c r="A8245">
        <v>208243</v>
      </c>
      <c r="B8245">
        <v>45</v>
      </c>
      <c r="C8245" t="s">
        <v>7</v>
      </c>
      <c r="D8245" t="s">
        <v>14</v>
      </c>
      <c r="E8245" t="s">
        <v>19</v>
      </c>
      <c r="F8245" t="s">
        <v>10</v>
      </c>
      <c r="G8245">
        <v>1370</v>
      </c>
      <c r="H8245" t="str">
        <f t="shared" si="128"/>
        <v>Orta yas</v>
      </c>
    </row>
    <row r="8246" spans="1:8" x14ac:dyDescent="0.3">
      <c r="A8246">
        <v>208244</v>
      </c>
      <c r="B8246">
        <v>34</v>
      </c>
      <c r="C8246" t="s">
        <v>7</v>
      </c>
      <c r="D8246" t="s">
        <v>14</v>
      </c>
      <c r="E8246" t="s">
        <v>19</v>
      </c>
      <c r="F8246" t="s">
        <v>10</v>
      </c>
      <c r="G8246">
        <v>1898</v>
      </c>
      <c r="H8246" t="str">
        <f t="shared" si="128"/>
        <v>Kicik yas</v>
      </c>
    </row>
    <row r="8247" spans="1:8" x14ac:dyDescent="0.3">
      <c r="A8247">
        <v>208245</v>
      </c>
      <c r="B8247">
        <v>20</v>
      </c>
      <c r="C8247" t="s">
        <v>7</v>
      </c>
      <c r="D8247" t="s">
        <v>20</v>
      </c>
      <c r="E8247" t="s">
        <v>15</v>
      </c>
      <c r="F8247" t="s">
        <v>10</v>
      </c>
      <c r="G8247">
        <v>1850</v>
      </c>
      <c r="H8247" t="str">
        <f t="shared" si="128"/>
        <v>Kicik yas</v>
      </c>
    </row>
    <row r="8248" spans="1:8" x14ac:dyDescent="0.3">
      <c r="A8248">
        <v>208246</v>
      </c>
      <c r="B8248">
        <v>33</v>
      </c>
      <c r="C8248" t="s">
        <v>13</v>
      </c>
      <c r="D8248" t="s">
        <v>8</v>
      </c>
      <c r="E8248" t="s">
        <v>19</v>
      </c>
      <c r="F8248" t="s">
        <v>10</v>
      </c>
      <c r="G8248">
        <v>1736</v>
      </c>
      <c r="H8248" t="str">
        <f t="shared" si="128"/>
        <v>Kicik yas</v>
      </c>
    </row>
    <row r="8249" spans="1:8" x14ac:dyDescent="0.3">
      <c r="A8249">
        <v>208247</v>
      </c>
      <c r="B8249">
        <v>63</v>
      </c>
      <c r="C8249" t="s">
        <v>13</v>
      </c>
      <c r="D8249" t="s">
        <v>17</v>
      </c>
      <c r="E8249" t="s">
        <v>9</v>
      </c>
      <c r="F8249" t="s">
        <v>10</v>
      </c>
      <c r="G8249">
        <v>1505</v>
      </c>
      <c r="H8249" t="str">
        <f t="shared" si="128"/>
        <v>Yuksek yas</v>
      </c>
    </row>
    <row r="8250" spans="1:8" x14ac:dyDescent="0.3">
      <c r="A8250">
        <v>208248</v>
      </c>
      <c r="B8250">
        <v>47</v>
      </c>
      <c r="C8250" t="s">
        <v>7</v>
      </c>
      <c r="D8250" t="s">
        <v>17</v>
      </c>
      <c r="E8250" t="s">
        <v>12</v>
      </c>
      <c r="F8250" t="s">
        <v>10</v>
      </c>
      <c r="G8250">
        <v>1942</v>
      </c>
      <c r="H8250" t="str">
        <f t="shared" si="128"/>
        <v>Orta yas</v>
      </c>
    </row>
    <row r="8251" spans="1:8" x14ac:dyDescent="0.3">
      <c r="A8251">
        <v>208249</v>
      </c>
      <c r="B8251">
        <v>69</v>
      </c>
      <c r="C8251" t="s">
        <v>7</v>
      </c>
      <c r="D8251" t="s">
        <v>20</v>
      </c>
      <c r="E8251" t="s">
        <v>12</v>
      </c>
      <c r="F8251" t="s">
        <v>10</v>
      </c>
      <c r="G8251">
        <v>1182</v>
      </c>
      <c r="H8251" t="str">
        <f t="shared" si="128"/>
        <v>Yuksek yas</v>
      </c>
    </row>
    <row r="8252" spans="1:8" x14ac:dyDescent="0.3">
      <c r="A8252">
        <v>208250</v>
      </c>
      <c r="B8252">
        <v>46</v>
      </c>
      <c r="C8252" t="s">
        <v>13</v>
      </c>
      <c r="D8252" t="s">
        <v>20</v>
      </c>
      <c r="E8252" t="s">
        <v>9</v>
      </c>
      <c r="F8252" t="s">
        <v>10</v>
      </c>
      <c r="G8252">
        <v>1153</v>
      </c>
      <c r="H8252" t="str">
        <f t="shared" si="128"/>
        <v>Orta yas</v>
      </c>
    </row>
    <row r="8253" spans="1:8" x14ac:dyDescent="0.3">
      <c r="A8253">
        <v>208251</v>
      </c>
      <c r="B8253">
        <v>0</v>
      </c>
      <c r="C8253" t="s">
        <v>16</v>
      </c>
      <c r="D8253" t="s">
        <v>8</v>
      </c>
      <c r="E8253" t="s">
        <v>9</v>
      </c>
      <c r="F8253" t="s">
        <v>10</v>
      </c>
      <c r="G8253">
        <v>1268</v>
      </c>
      <c r="H8253" t="str">
        <f t="shared" si="128"/>
        <v>Bilinmir</v>
      </c>
    </row>
    <row r="8254" spans="1:8" x14ac:dyDescent="0.3">
      <c r="A8254">
        <v>208252</v>
      </c>
      <c r="B8254">
        <v>32</v>
      </c>
      <c r="C8254" t="s">
        <v>13</v>
      </c>
      <c r="D8254" t="s">
        <v>8</v>
      </c>
      <c r="E8254" t="s">
        <v>15</v>
      </c>
      <c r="F8254" t="s">
        <v>10</v>
      </c>
      <c r="G8254">
        <v>1902</v>
      </c>
      <c r="H8254" t="str">
        <f t="shared" si="128"/>
        <v>Kicik yas</v>
      </c>
    </row>
    <row r="8255" spans="1:8" x14ac:dyDescent="0.3">
      <c r="A8255">
        <v>208253</v>
      </c>
      <c r="B8255">
        <v>63</v>
      </c>
      <c r="C8255" t="s">
        <v>16</v>
      </c>
      <c r="D8255" t="s">
        <v>8</v>
      </c>
      <c r="E8255" t="s">
        <v>19</v>
      </c>
      <c r="F8255" t="s">
        <v>10</v>
      </c>
      <c r="G8255">
        <v>1929</v>
      </c>
      <c r="H8255" t="str">
        <f t="shared" si="128"/>
        <v>Yuksek yas</v>
      </c>
    </row>
    <row r="8256" spans="1:8" x14ac:dyDescent="0.3">
      <c r="A8256">
        <v>208254</v>
      </c>
      <c r="B8256">
        <v>73</v>
      </c>
      <c r="C8256" t="s">
        <v>7</v>
      </c>
      <c r="D8256" t="s">
        <v>14</v>
      </c>
      <c r="E8256" t="s">
        <v>12</v>
      </c>
      <c r="F8256" t="s">
        <v>10</v>
      </c>
      <c r="G8256">
        <v>1277</v>
      </c>
      <c r="H8256" t="str">
        <f t="shared" si="128"/>
        <v>Yuksek yas</v>
      </c>
    </row>
    <row r="8257" spans="1:8" x14ac:dyDescent="0.3">
      <c r="A8257">
        <v>208255</v>
      </c>
      <c r="B8257">
        <v>0</v>
      </c>
      <c r="C8257" t="s">
        <v>7</v>
      </c>
      <c r="D8257" t="s">
        <v>17</v>
      </c>
      <c r="E8257" t="s">
        <v>19</v>
      </c>
      <c r="F8257" t="s">
        <v>10</v>
      </c>
      <c r="G8257">
        <v>1339</v>
      </c>
      <c r="H8257" t="str">
        <f t="shared" si="128"/>
        <v>Bilinmir</v>
      </c>
    </row>
    <row r="8258" spans="1:8" x14ac:dyDescent="0.3">
      <c r="A8258">
        <v>208256</v>
      </c>
      <c r="B8258">
        <v>68</v>
      </c>
      <c r="C8258" t="s">
        <v>13</v>
      </c>
      <c r="D8258" t="s">
        <v>17</v>
      </c>
      <c r="E8258" t="s">
        <v>15</v>
      </c>
      <c r="F8258" t="s">
        <v>10</v>
      </c>
      <c r="G8258">
        <v>1874</v>
      </c>
      <c r="H8258" t="str">
        <f t="shared" ref="H8258:H8321" si="129">IF(B8258=0, "Bilinmir",
    IF(AND(B8258&gt;0, B8258&lt;35), "Kicik yas",
        IF(AND(B8258&gt;=35, B8258&lt;50), "Orta yas",
            "Yuksek yas"
        )
    )
)</f>
        <v>Yuksek yas</v>
      </c>
    </row>
    <row r="8259" spans="1:8" x14ac:dyDescent="0.3">
      <c r="A8259">
        <v>208257</v>
      </c>
      <c r="B8259">
        <v>55</v>
      </c>
      <c r="C8259" t="s">
        <v>7</v>
      </c>
      <c r="D8259" t="s">
        <v>17</v>
      </c>
      <c r="E8259" t="s">
        <v>9</v>
      </c>
      <c r="F8259" t="s">
        <v>10</v>
      </c>
      <c r="G8259">
        <v>1022</v>
      </c>
      <c r="H8259" t="str">
        <f t="shared" si="129"/>
        <v>Yuksek yas</v>
      </c>
    </row>
    <row r="8260" spans="1:8" x14ac:dyDescent="0.3">
      <c r="A8260">
        <v>208258</v>
      </c>
      <c r="B8260">
        <v>59</v>
      </c>
      <c r="C8260" t="s">
        <v>16</v>
      </c>
      <c r="D8260" t="s">
        <v>17</v>
      </c>
      <c r="E8260" t="s">
        <v>19</v>
      </c>
      <c r="F8260" t="s">
        <v>10</v>
      </c>
      <c r="G8260">
        <v>1431</v>
      </c>
      <c r="H8260" t="str">
        <f t="shared" si="129"/>
        <v>Yuksek yas</v>
      </c>
    </row>
    <row r="8261" spans="1:8" x14ac:dyDescent="0.3">
      <c r="A8261">
        <v>208259</v>
      </c>
      <c r="B8261">
        <v>76</v>
      </c>
      <c r="C8261" t="s">
        <v>16</v>
      </c>
      <c r="D8261" t="s">
        <v>20</v>
      </c>
      <c r="E8261" t="s">
        <v>15</v>
      </c>
      <c r="F8261" t="s">
        <v>10</v>
      </c>
      <c r="G8261">
        <v>1525</v>
      </c>
      <c r="H8261" t="str">
        <f t="shared" si="129"/>
        <v>Yuksek yas</v>
      </c>
    </row>
    <row r="8262" spans="1:8" x14ac:dyDescent="0.3">
      <c r="A8262">
        <v>208260</v>
      </c>
      <c r="B8262">
        <v>64</v>
      </c>
      <c r="C8262" t="s">
        <v>13</v>
      </c>
      <c r="D8262" t="s">
        <v>8</v>
      </c>
      <c r="E8262" t="s">
        <v>15</v>
      </c>
      <c r="F8262" t="s">
        <v>10</v>
      </c>
      <c r="G8262">
        <v>1605</v>
      </c>
      <c r="H8262" t="str">
        <f t="shared" si="129"/>
        <v>Yuksek yas</v>
      </c>
    </row>
    <row r="8263" spans="1:8" x14ac:dyDescent="0.3">
      <c r="A8263">
        <v>208261</v>
      </c>
      <c r="B8263">
        <v>70</v>
      </c>
      <c r="C8263" t="s">
        <v>16</v>
      </c>
      <c r="D8263" t="s">
        <v>21</v>
      </c>
      <c r="E8263" t="s">
        <v>12</v>
      </c>
      <c r="F8263" t="s">
        <v>10</v>
      </c>
      <c r="G8263">
        <v>1342</v>
      </c>
      <c r="H8263" t="str">
        <f t="shared" si="129"/>
        <v>Yuksek yas</v>
      </c>
    </row>
    <row r="8264" spans="1:8" x14ac:dyDescent="0.3">
      <c r="A8264">
        <v>208262</v>
      </c>
      <c r="B8264">
        <v>71</v>
      </c>
      <c r="C8264" t="s">
        <v>13</v>
      </c>
      <c r="D8264" t="s">
        <v>14</v>
      </c>
      <c r="E8264" t="s">
        <v>12</v>
      </c>
      <c r="F8264" t="s">
        <v>10</v>
      </c>
      <c r="G8264">
        <v>1878</v>
      </c>
      <c r="H8264" t="str">
        <f t="shared" si="129"/>
        <v>Yuksek yas</v>
      </c>
    </row>
    <row r="8265" spans="1:8" x14ac:dyDescent="0.3">
      <c r="A8265">
        <v>208263</v>
      </c>
      <c r="B8265">
        <v>69</v>
      </c>
      <c r="C8265" t="s">
        <v>13</v>
      </c>
      <c r="D8265" t="s">
        <v>8</v>
      </c>
      <c r="E8265" t="s">
        <v>15</v>
      </c>
      <c r="F8265" t="s">
        <v>10</v>
      </c>
      <c r="G8265">
        <v>1051</v>
      </c>
      <c r="H8265" t="str">
        <f t="shared" si="129"/>
        <v>Yuksek yas</v>
      </c>
    </row>
    <row r="8266" spans="1:8" x14ac:dyDescent="0.3">
      <c r="A8266">
        <v>208264</v>
      </c>
      <c r="B8266">
        <v>75</v>
      </c>
      <c r="C8266" t="s">
        <v>16</v>
      </c>
      <c r="D8266" t="s">
        <v>21</v>
      </c>
      <c r="E8266" t="s">
        <v>19</v>
      </c>
      <c r="F8266" t="s">
        <v>10</v>
      </c>
      <c r="G8266">
        <v>1338</v>
      </c>
      <c r="H8266" t="str">
        <f t="shared" si="129"/>
        <v>Yuksek yas</v>
      </c>
    </row>
    <row r="8267" spans="1:8" x14ac:dyDescent="0.3">
      <c r="A8267">
        <v>208265</v>
      </c>
      <c r="B8267">
        <v>55</v>
      </c>
      <c r="C8267" t="s">
        <v>16</v>
      </c>
      <c r="D8267" t="s">
        <v>18</v>
      </c>
      <c r="E8267" t="s">
        <v>19</v>
      </c>
      <c r="F8267" t="s">
        <v>10</v>
      </c>
      <c r="G8267">
        <v>1934</v>
      </c>
      <c r="H8267" t="str">
        <f t="shared" si="129"/>
        <v>Yuksek yas</v>
      </c>
    </row>
    <row r="8268" spans="1:8" x14ac:dyDescent="0.3">
      <c r="A8268">
        <v>208266</v>
      </c>
      <c r="B8268">
        <v>40</v>
      </c>
      <c r="C8268" t="s">
        <v>11</v>
      </c>
      <c r="D8268" t="s">
        <v>21</v>
      </c>
      <c r="E8268" t="s">
        <v>15</v>
      </c>
      <c r="F8268" t="s">
        <v>10</v>
      </c>
      <c r="G8268">
        <v>1040</v>
      </c>
      <c r="H8268" t="str">
        <f t="shared" si="129"/>
        <v>Orta yas</v>
      </c>
    </row>
    <row r="8269" spans="1:8" x14ac:dyDescent="0.3">
      <c r="A8269">
        <v>208267</v>
      </c>
      <c r="B8269">
        <v>42</v>
      </c>
      <c r="C8269" t="s">
        <v>16</v>
      </c>
      <c r="D8269" t="s">
        <v>21</v>
      </c>
      <c r="E8269" t="s">
        <v>9</v>
      </c>
      <c r="F8269" t="s">
        <v>10</v>
      </c>
      <c r="G8269">
        <v>1675</v>
      </c>
      <c r="H8269" t="str">
        <f t="shared" si="129"/>
        <v>Orta yas</v>
      </c>
    </row>
    <row r="8270" spans="1:8" x14ac:dyDescent="0.3">
      <c r="A8270">
        <v>208268</v>
      </c>
      <c r="B8270">
        <v>0</v>
      </c>
      <c r="C8270" t="s">
        <v>16</v>
      </c>
      <c r="D8270" t="s">
        <v>18</v>
      </c>
      <c r="E8270" t="s">
        <v>12</v>
      </c>
      <c r="F8270" t="s">
        <v>10</v>
      </c>
      <c r="G8270">
        <v>1517</v>
      </c>
      <c r="H8270" t="str">
        <f t="shared" si="129"/>
        <v>Bilinmir</v>
      </c>
    </row>
    <row r="8271" spans="1:8" x14ac:dyDescent="0.3">
      <c r="A8271">
        <v>208269</v>
      </c>
      <c r="B8271">
        <v>24</v>
      </c>
      <c r="C8271" t="s">
        <v>16</v>
      </c>
      <c r="D8271" t="s">
        <v>8</v>
      </c>
      <c r="E8271" t="s">
        <v>19</v>
      </c>
      <c r="F8271" t="s">
        <v>10</v>
      </c>
      <c r="G8271">
        <v>1406</v>
      </c>
      <c r="H8271" t="str">
        <f t="shared" si="129"/>
        <v>Kicik yas</v>
      </c>
    </row>
    <row r="8272" spans="1:8" x14ac:dyDescent="0.3">
      <c r="A8272">
        <v>208270</v>
      </c>
      <c r="B8272">
        <v>39</v>
      </c>
      <c r="C8272" t="s">
        <v>16</v>
      </c>
      <c r="D8272" t="s">
        <v>20</v>
      </c>
      <c r="E8272" t="s">
        <v>19</v>
      </c>
      <c r="F8272" t="s">
        <v>10</v>
      </c>
      <c r="G8272">
        <v>1137</v>
      </c>
      <c r="H8272" t="str">
        <f t="shared" si="129"/>
        <v>Orta yas</v>
      </c>
    </row>
    <row r="8273" spans="1:8" x14ac:dyDescent="0.3">
      <c r="A8273">
        <v>208271</v>
      </c>
      <c r="B8273">
        <v>34</v>
      </c>
      <c r="C8273" t="s">
        <v>7</v>
      </c>
      <c r="D8273" t="s">
        <v>20</v>
      </c>
      <c r="E8273" t="s">
        <v>9</v>
      </c>
      <c r="F8273" t="s">
        <v>10</v>
      </c>
      <c r="G8273">
        <v>1098</v>
      </c>
      <c r="H8273" t="str">
        <f t="shared" si="129"/>
        <v>Kicik yas</v>
      </c>
    </row>
    <row r="8274" spans="1:8" x14ac:dyDescent="0.3">
      <c r="A8274">
        <v>208272</v>
      </c>
      <c r="B8274">
        <v>35</v>
      </c>
      <c r="C8274" t="s">
        <v>13</v>
      </c>
      <c r="D8274" t="s">
        <v>18</v>
      </c>
      <c r="E8274" t="s">
        <v>12</v>
      </c>
      <c r="F8274" t="s">
        <v>10</v>
      </c>
      <c r="G8274">
        <v>1340</v>
      </c>
      <c r="H8274" t="str">
        <f t="shared" si="129"/>
        <v>Orta yas</v>
      </c>
    </row>
    <row r="8275" spans="1:8" x14ac:dyDescent="0.3">
      <c r="A8275">
        <v>208273</v>
      </c>
      <c r="B8275">
        <v>66</v>
      </c>
      <c r="C8275" t="s">
        <v>13</v>
      </c>
      <c r="D8275" t="s">
        <v>14</v>
      </c>
      <c r="E8275" t="s">
        <v>15</v>
      </c>
      <c r="F8275" t="s">
        <v>10</v>
      </c>
      <c r="G8275">
        <v>1735</v>
      </c>
      <c r="H8275" t="str">
        <f t="shared" si="129"/>
        <v>Yuksek yas</v>
      </c>
    </row>
    <row r="8276" spans="1:8" x14ac:dyDescent="0.3">
      <c r="A8276">
        <v>208274</v>
      </c>
      <c r="B8276">
        <v>58</v>
      </c>
      <c r="C8276" t="s">
        <v>16</v>
      </c>
      <c r="D8276" t="s">
        <v>17</v>
      </c>
      <c r="E8276" t="s">
        <v>12</v>
      </c>
      <c r="F8276" t="s">
        <v>10</v>
      </c>
      <c r="G8276">
        <v>1315</v>
      </c>
      <c r="H8276" t="str">
        <f t="shared" si="129"/>
        <v>Yuksek yas</v>
      </c>
    </row>
    <row r="8277" spans="1:8" x14ac:dyDescent="0.3">
      <c r="A8277">
        <v>208275</v>
      </c>
      <c r="B8277">
        <v>27</v>
      </c>
      <c r="C8277" t="s">
        <v>13</v>
      </c>
      <c r="D8277" t="s">
        <v>20</v>
      </c>
      <c r="E8277" t="s">
        <v>9</v>
      </c>
      <c r="F8277" t="s">
        <v>10</v>
      </c>
      <c r="G8277">
        <v>1541</v>
      </c>
      <c r="H8277" t="str">
        <f t="shared" si="129"/>
        <v>Kicik yas</v>
      </c>
    </row>
    <row r="8278" spans="1:8" x14ac:dyDescent="0.3">
      <c r="A8278">
        <v>208276</v>
      </c>
      <c r="B8278">
        <v>27</v>
      </c>
      <c r="C8278" t="s">
        <v>16</v>
      </c>
      <c r="D8278" t="s">
        <v>18</v>
      </c>
      <c r="E8278" t="s">
        <v>12</v>
      </c>
      <c r="F8278" t="s">
        <v>10</v>
      </c>
      <c r="G8278">
        <v>1224</v>
      </c>
      <c r="H8278" t="str">
        <f t="shared" si="129"/>
        <v>Kicik yas</v>
      </c>
    </row>
    <row r="8279" spans="1:8" x14ac:dyDescent="0.3">
      <c r="A8279">
        <v>208277</v>
      </c>
      <c r="B8279">
        <v>74</v>
      </c>
      <c r="C8279" t="s">
        <v>7</v>
      </c>
      <c r="D8279" t="s">
        <v>17</v>
      </c>
      <c r="E8279" t="s">
        <v>12</v>
      </c>
      <c r="F8279" t="s">
        <v>10</v>
      </c>
      <c r="G8279">
        <v>1837</v>
      </c>
      <c r="H8279" t="str">
        <f t="shared" si="129"/>
        <v>Yuksek yas</v>
      </c>
    </row>
    <row r="8280" spans="1:8" x14ac:dyDescent="0.3">
      <c r="A8280">
        <v>208278</v>
      </c>
      <c r="B8280">
        <v>24</v>
      </c>
      <c r="C8280" t="s">
        <v>13</v>
      </c>
      <c r="D8280" t="s">
        <v>8</v>
      </c>
      <c r="E8280" t="s">
        <v>15</v>
      </c>
      <c r="F8280" t="s">
        <v>10</v>
      </c>
      <c r="G8280">
        <v>1260</v>
      </c>
      <c r="H8280" t="str">
        <f t="shared" si="129"/>
        <v>Kicik yas</v>
      </c>
    </row>
    <row r="8281" spans="1:8" x14ac:dyDescent="0.3">
      <c r="A8281">
        <v>208279</v>
      </c>
      <c r="B8281">
        <v>65</v>
      </c>
      <c r="C8281" t="s">
        <v>13</v>
      </c>
      <c r="D8281" t="s">
        <v>20</v>
      </c>
      <c r="E8281" t="s">
        <v>12</v>
      </c>
      <c r="F8281" t="s">
        <v>10</v>
      </c>
      <c r="G8281">
        <v>1246</v>
      </c>
      <c r="H8281" t="str">
        <f t="shared" si="129"/>
        <v>Yuksek yas</v>
      </c>
    </row>
    <row r="8282" spans="1:8" x14ac:dyDescent="0.3">
      <c r="A8282">
        <v>208280</v>
      </c>
      <c r="B8282">
        <v>0</v>
      </c>
      <c r="C8282" t="s">
        <v>7</v>
      </c>
      <c r="D8282" t="s">
        <v>18</v>
      </c>
      <c r="E8282" t="s">
        <v>15</v>
      </c>
      <c r="F8282" t="s">
        <v>10</v>
      </c>
      <c r="G8282">
        <v>1078</v>
      </c>
      <c r="H8282" t="str">
        <f t="shared" si="129"/>
        <v>Bilinmir</v>
      </c>
    </row>
    <row r="8283" spans="1:8" x14ac:dyDescent="0.3">
      <c r="A8283">
        <v>208281</v>
      </c>
      <c r="B8283">
        <v>67</v>
      </c>
      <c r="C8283" t="s">
        <v>7</v>
      </c>
      <c r="D8283" t="s">
        <v>20</v>
      </c>
      <c r="E8283" t="s">
        <v>19</v>
      </c>
      <c r="F8283" t="s">
        <v>10</v>
      </c>
      <c r="G8283">
        <v>1696</v>
      </c>
      <c r="H8283" t="str">
        <f t="shared" si="129"/>
        <v>Yuksek yas</v>
      </c>
    </row>
    <row r="8284" spans="1:8" x14ac:dyDescent="0.3">
      <c r="A8284">
        <v>208282</v>
      </c>
      <c r="B8284">
        <v>55</v>
      </c>
      <c r="C8284" t="s">
        <v>7</v>
      </c>
      <c r="D8284" t="s">
        <v>21</v>
      </c>
      <c r="E8284" t="s">
        <v>9</v>
      </c>
      <c r="F8284" t="s">
        <v>10</v>
      </c>
      <c r="G8284">
        <v>1810</v>
      </c>
      <c r="H8284" t="str">
        <f t="shared" si="129"/>
        <v>Yuksek yas</v>
      </c>
    </row>
    <row r="8285" spans="1:8" x14ac:dyDescent="0.3">
      <c r="A8285">
        <v>208283</v>
      </c>
      <c r="B8285">
        <v>44</v>
      </c>
      <c r="C8285" t="s">
        <v>13</v>
      </c>
      <c r="D8285" t="s">
        <v>17</v>
      </c>
      <c r="E8285" t="s">
        <v>9</v>
      </c>
      <c r="F8285" t="s">
        <v>10</v>
      </c>
      <c r="G8285">
        <v>1691</v>
      </c>
      <c r="H8285" t="str">
        <f t="shared" si="129"/>
        <v>Orta yas</v>
      </c>
    </row>
    <row r="8286" spans="1:8" x14ac:dyDescent="0.3">
      <c r="A8286">
        <v>208284</v>
      </c>
      <c r="B8286">
        <v>69</v>
      </c>
      <c r="C8286" t="s">
        <v>13</v>
      </c>
      <c r="D8286" t="s">
        <v>21</v>
      </c>
      <c r="E8286" t="s">
        <v>9</v>
      </c>
      <c r="F8286" t="s">
        <v>10</v>
      </c>
      <c r="G8286">
        <v>1472</v>
      </c>
      <c r="H8286" t="str">
        <f t="shared" si="129"/>
        <v>Yuksek yas</v>
      </c>
    </row>
    <row r="8287" spans="1:8" x14ac:dyDescent="0.3">
      <c r="A8287">
        <v>208285</v>
      </c>
      <c r="B8287">
        <v>50</v>
      </c>
      <c r="C8287" t="s">
        <v>7</v>
      </c>
      <c r="D8287" t="s">
        <v>8</v>
      </c>
      <c r="E8287" t="s">
        <v>9</v>
      </c>
      <c r="F8287" t="s">
        <v>10</v>
      </c>
      <c r="G8287">
        <v>1076</v>
      </c>
      <c r="H8287" t="str">
        <f t="shared" si="129"/>
        <v>Yuksek yas</v>
      </c>
    </row>
    <row r="8288" spans="1:8" x14ac:dyDescent="0.3">
      <c r="A8288">
        <v>208286</v>
      </c>
      <c r="B8288">
        <v>18</v>
      </c>
      <c r="C8288" t="s">
        <v>7</v>
      </c>
      <c r="D8288" t="s">
        <v>21</v>
      </c>
      <c r="E8288" t="s">
        <v>19</v>
      </c>
      <c r="F8288" t="s">
        <v>10</v>
      </c>
      <c r="G8288">
        <v>1261</v>
      </c>
      <c r="H8288" t="str">
        <f t="shared" si="129"/>
        <v>Kicik yas</v>
      </c>
    </row>
    <row r="8289" spans="1:8" x14ac:dyDescent="0.3">
      <c r="A8289">
        <v>208287</v>
      </c>
      <c r="B8289">
        <v>61</v>
      </c>
      <c r="C8289" t="s">
        <v>7</v>
      </c>
      <c r="D8289" t="s">
        <v>17</v>
      </c>
      <c r="E8289" t="s">
        <v>19</v>
      </c>
      <c r="F8289" t="s">
        <v>10</v>
      </c>
      <c r="G8289">
        <v>1740</v>
      </c>
      <c r="H8289" t="str">
        <f t="shared" si="129"/>
        <v>Yuksek yas</v>
      </c>
    </row>
    <row r="8290" spans="1:8" x14ac:dyDescent="0.3">
      <c r="A8290">
        <v>208288</v>
      </c>
      <c r="B8290">
        <v>70</v>
      </c>
      <c r="C8290" t="s">
        <v>7</v>
      </c>
      <c r="D8290" t="s">
        <v>20</v>
      </c>
      <c r="E8290" t="s">
        <v>12</v>
      </c>
      <c r="F8290" t="s">
        <v>10</v>
      </c>
      <c r="G8290">
        <v>1001</v>
      </c>
      <c r="H8290" t="str">
        <f t="shared" si="129"/>
        <v>Yuksek yas</v>
      </c>
    </row>
    <row r="8291" spans="1:8" x14ac:dyDescent="0.3">
      <c r="A8291">
        <v>208289</v>
      </c>
      <c r="B8291">
        <v>0</v>
      </c>
      <c r="C8291" t="s">
        <v>7</v>
      </c>
      <c r="D8291" t="s">
        <v>18</v>
      </c>
      <c r="E8291" t="s">
        <v>12</v>
      </c>
      <c r="F8291" t="s">
        <v>10</v>
      </c>
      <c r="G8291">
        <v>1016</v>
      </c>
      <c r="H8291" t="str">
        <f t="shared" si="129"/>
        <v>Bilinmir</v>
      </c>
    </row>
    <row r="8292" spans="1:8" x14ac:dyDescent="0.3">
      <c r="A8292">
        <v>208290</v>
      </c>
      <c r="B8292">
        <v>51</v>
      </c>
      <c r="C8292" t="s">
        <v>16</v>
      </c>
      <c r="D8292" t="s">
        <v>14</v>
      </c>
      <c r="E8292" t="s">
        <v>15</v>
      </c>
      <c r="F8292" t="s">
        <v>10</v>
      </c>
      <c r="G8292">
        <v>1343</v>
      </c>
      <c r="H8292" t="str">
        <f t="shared" si="129"/>
        <v>Yuksek yas</v>
      </c>
    </row>
    <row r="8293" spans="1:8" x14ac:dyDescent="0.3">
      <c r="A8293">
        <v>208291</v>
      </c>
      <c r="B8293">
        <v>21</v>
      </c>
      <c r="C8293" t="s">
        <v>7</v>
      </c>
      <c r="D8293" t="s">
        <v>18</v>
      </c>
      <c r="E8293" t="s">
        <v>15</v>
      </c>
      <c r="F8293" t="s">
        <v>10</v>
      </c>
      <c r="G8293">
        <v>1011</v>
      </c>
      <c r="H8293" t="str">
        <f t="shared" si="129"/>
        <v>Kicik yas</v>
      </c>
    </row>
    <row r="8294" spans="1:8" x14ac:dyDescent="0.3">
      <c r="A8294">
        <v>208292</v>
      </c>
      <c r="B8294">
        <v>34</v>
      </c>
      <c r="C8294" t="s">
        <v>16</v>
      </c>
      <c r="D8294" t="s">
        <v>20</v>
      </c>
      <c r="E8294" t="s">
        <v>12</v>
      </c>
      <c r="F8294" t="s">
        <v>10</v>
      </c>
      <c r="G8294">
        <v>1939</v>
      </c>
      <c r="H8294" t="str">
        <f t="shared" si="129"/>
        <v>Kicik yas</v>
      </c>
    </row>
    <row r="8295" spans="1:8" x14ac:dyDescent="0.3">
      <c r="A8295">
        <v>208293</v>
      </c>
      <c r="B8295">
        <v>0</v>
      </c>
      <c r="C8295" t="s">
        <v>13</v>
      </c>
      <c r="D8295" t="s">
        <v>18</v>
      </c>
      <c r="E8295" t="s">
        <v>15</v>
      </c>
      <c r="F8295" t="s">
        <v>10</v>
      </c>
      <c r="G8295">
        <v>1693</v>
      </c>
      <c r="H8295" t="str">
        <f t="shared" si="129"/>
        <v>Bilinmir</v>
      </c>
    </row>
    <row r="8296" spans="1:8" x14ac:dyDescent="0.3">
      <c r="A8296">
        <v>208294</v>
      </c>
      <c r="B8296">
        <v>60</v>
      </c>
      <c r="C8296" t="s">
        <v>13</v>
      </c>
      <c r="D8296" t="s">
        <v>18</v>
      </c>
      <c r="E8296" t="s">
        <v>19</v>
      </c>
      <c r="F8296" t="s">
        <v>10</v>
      </c>
      <c r="G8296">
        <v>1845</v>
      </c>
      <c r="H8296" t="str">
        <f t="shared" si="129"/>
        <v>Yuksek yas</v>
      </c>
    </row>
    <row r="8297" spans="1:8" x14ac:dyDescent="0.3">
      <c r="A8297">
        <v>208295</v>
      </c>
      <c r="B8297">
        <v>71</v>
      </c>
      <c r="C8297" t="s">
        <v>16</v>
      </c>
      <c r="D8297" t="s">
        <v>8</v>
      </c>
      <c r="E8297" t="s">
        <v>12</v>
      </c>
      <c r="F8297" t="s">
        <v>10</v>
      </c>
      <c r="G8297">
        <v>1006</v>
      </c>
      <c r="H8297" t="str">
        <f t="shared" si="129"/>
        <v>Yuksek yas</v>
      </c>
    </row>
    <row r="8298" spans="1:8" x14ac:dyDescent="0.3">
      <c r="A8298">
        <v>208296</v>
      </c>
      <c r="B8298">
        <v>43</v>
      </c>
      <c r="C8298" t="s">
        <v>7</v>
      </c>
      <c r="D8298" t="s">
        <v>20</v>
      </c>
      <c r="E8298" t="s">
        <v>12</v>
      </c>
      <c r="F8298" t="s">
        <v>10</v>
      </c>
      <c r="G8298">
        <v>1245</v>
      </c>
      <c r="H8298" t="str">
        <f t="shared" si="129"/>
        <v>Orta yas</v>
      </c>
    </row>
    <row r="8299" spans="1:8" x14ac:dyDescent="0.3">
      <c r="A8299">
        <v>208297</v>
      </c>
      <c r="B8299">
        <v>21</v>
      </c>
      <c r="C8299" t="s">
        <v>13</v>
      </c>
      <c r="D8299" t="s">
        <v>18</v>
      </c>
      <c r="E8299" t="s">
        <v>12</v>
      </c>
      <c r="F8299" t="s">
        <v>10</v>
      </c>
      <c r="G8299">
        <v>1985</v>
      </c>
      <c r="H8299" t="str">
        <f t="shared" si="129"/>
        <v>Kicik yas</v>
      </c>
    </row>
    <row r="8300" spans="1:8" x14ac:dyDescent="0.3">
      <c r="A8300">
        <v>208298</v>
      </c>
      <c r="B8300">
        <v>0</v>
      </c>
      <c r="C8300" t="s">
        <v>7</v>
      </c>
      <c r="D8300" t="s">
        <v>18</v>
      </c>
      <c r="E8300" t="s">
        <v>19</v>
      </c>
      <c r="F8300" t="s">
        <v>10</v>
      </c>
      <c r="G8300">
        <v>1927</v>
      </c>
      <c r="H8300" t="str">
        <f t="shared" si="129"/>
        <v>Bilinmir</v>
      </c>
    </row>
    <row r="8301" spans="1:8" x14ac:dyDescent="0.3">
      <c r="A8301">
        <v>208299</v>
      </c>
      <c r="B8301">
        <v>24</v>
      </c>
      <c r="C8301" t="s">
        <v>7</v>
      </c>
      <c r="D8301" t="s">
        <v>20</v>
      </c>
      <c r="E8301" t="s">
        <v>12</v>
      </c>
      <c r="F8301" t="s">
        <v>10</v>
      </c>
      <c r="G8301">
        <v>1156</v>
      </c>
      <c r="H8301" t="str">
        <f t="shared" si="129"/>
        <v>Kicik yas</v>
      </c>
    </row>
    <row r="8302" spans="1:8" x14ac:dyDescent="0.3">
      <c r="A8302">
        <v>208300</v>
      </c>
      <c r="B8302">
        <v>47</v>
      </c>
      <c r="C8302" t="s">
        <v>16</v>
      </c>
      <c r="D8302" t="s">
        <v>8</v>
      </c>
      <c r="E8302" t="s">
        <v>15</v>
      </c>
      <c r="F8302" t="s">
        <v>10</v>
      </c>
      <c r="G8302">
        <v>1173</v>
      </c>
      <c r="H8302" t="str">
        <f t="shared" si="129"/>
        <v>Orta yas</v>
      </c>
    </row>
    <row r="8303" spans="1:8" x14ac:dyDescent="0.3">
      <c r="A8303">
        <v>208301</v>
      </c>
      <c r="B8303">
        <v>67</v>
      </c>
      <c r="C8303" t="s">
        <v>13</v>
      </c>
      <c r="D8303" t="s">
        <v>17</v>
      </c>
      <c r="E8303" t="s">
        <v>12</v>
      </c>
      <c r="F8303" t="s">
        <v>10</v>
      </c>
      <c r="G8303">
        <v>1486</v>
      </c>
      <c r="H8303" t="str">
        <f t="shared" si="129"/>
        <v>Yuksek yas</v>
      </c>
    </row>
    <row r="8304" spans="1:8" x14ac:dyDescent="0.3">
      <c r="A8304">
        <v>208302</v>
      </c>
      <c r="B8304">
        <v>26</v>
      </c>
      <c r="C8304" t="s">
        <v>13</v>
      </c>
      <c r="D8304" t="s">
        <v>17</v>
      </c>
      <c r="E8304" t="s">
        <v>19</v>
      </c>
      <c r="F8304" t="s">
        <v>10</v>
      </c>
      <c r="G8304">
        <v>1840</v>
      </c>
      <c r="H8304" t="str">
        <f t="shared" si="129"/>
        <v>Kicik yas</v>
      </c>
    </row>
    <row r="8305" spans="1:8" x14ac:dyDescent="0.3">
      <c r="A8305">
        <v>208303</v>
      </c>
      <c r="B8305">
        <v>78</v>
      </c>
      <c r="C8305" t="s">
        <v>16</v>
      </c>
      <c r="D8305" t="s">
        <v>18</v>
      </c>
      <c r="E8305" t="s">
        <v>19</v>
      </c>
      <c r="F8305" t="s">
        <v>10</v>
      </c>
      <c r="G8305">
        <v>1845</v>
      </c>
      <c r="H8305" t="str">
        <f t="shared" si="129"/>
        <v>Yuksek yas</v>
      </c>
    </row>
    <row r="8306" spans="1:8" x14ac:dyDescent="0.3">
      <c r="A8306">
        <v>208304</v>
      </c>
      <c r="B8306">
        <v>52</v>
      </c>
      <c r="C8306" t="s">
        <v>7</v>
      </c>
      <c r="D8306" t="s">
        <v>17</v>
      </c>
      <c r="E8306" t="s">
        <v>15</v>
      </c>
      <c r="F8306" t="s">
        <v>10</v>
      </c>
      <c r="G8306">
        <v>1692</v>
      </c>
      <c r="H8306" t="str">
        <f t="shared" si="129"/>
        <v>Yuksek yas</v>
      </c>
    </row>
    <row r="8307" spans="1:8" x14ac:dyDescent="0.3">
      <c r="A8307">
        <v>208305</v>
      </c>
      <c r="B8307">
        <v>25</v>
      </c>
      <c r="C8307" t="s">
        <v>7</v>
      </c>
      <c r="D8307" t="s">
        <v>8</v>
      </c>
      <c r="E8307" t="s">
        <v>9</v>
      </c>
      <c r="F8307" t="s">
        <v>10</v>
      </c>
      <c r="G8307">
        <v>1976</v>
      </c>
      <c r="H8307" t="str">
        <f t="shared" si="129"/>
        <v>Kicik yas</v>
      </c>
    </row>
    <row r="8308" spans="1:8" x14ac:dyDescent="0.3">
      <c r="A8308">
        <v>208306</v>
      </c>
      <c r="B8308">
        <v>78</v>
      </c>
      <c r="C8308" t="s">
        <v>13</v>
      </c>
      <c r="D8308" t="s">
        <v>8</v>
      </c>
      <c r="E8308" t="s">
        <v>12</v>
      </c>
      <c r="F8308" t="s">
        <v>10</v>
      </c>
      <c r="G8308">
        <v>1280</v>
      </c>
      <c r="H8308" t="str">
        <f t="shared" si="129"/>
        <v>Yuksek yas</v>
      </c>
    </row>
    <row r="8309" spans="1:8" x14ac:dyDescent="0.3">
      <c r="A8309">
        <v>208307</v>
      </c>
      <c r="B8309">
        <v>41</v>
      </c>
      <c r="C8309" t="s">
        <v>16</v>
      </c>
      <c r="D8309" t="s">
        <v>18</v>
      </c>
      <c r="E8309" t="s">
        <v>12</v>
      </c>
      <c r="F8309" t="s">
        <v>10</v>
      </c>
      <c r="G8309">
        <v>1308</v>
      </c>
      <c r="H8309" t="str">
        <f t="shared" si="129"/>
        <v>Orta yas</v>
      </c>
    </row>
    <row r="8310" spans="1:8" x14ac:dyDescent="0.3">
      <c r="A8310">
        <v>208308</v>
      </c>
      <c r="B8310">
        <v>0</v>
      </c>
      <c r="C8310" t="s">
        <v>16</v>
      </c>
      <c r="D8310" t="s">
        <v>18</v>
      </c>
      <c r="E8310" t="s">
        <v>15</v>
      </c>
      <c r="F8310" t="s">
        <v>10</v>
      </c>
      <c r="G8310">
        <v>1989</v>
      </c>
      <c r="H8310" t="str">
        <f t="shared" si="129"/>
        <v>Bilinmir</v>
      </c>
    </row>
    <row r="8311" spans="1:8" x14ac:dyDescent="0.3">
      <c r="A8311">
        <v>208309</v>
      </c>
      <c r="B8311">
        <v>53</v>
      </c>
      <c r="C8311" t="s">
        <v>7</v>
      </c>
      <c r="D8311" t="s">
        <v>8</v>
      </c>
      <c r="E8311" t="s">
        <v>9</v>
      </c>
      <c r="F8311" t="s">
        <v>10</v>
      </c>
      <c r="G8311">
        <v>1236</v>
      </c>
      <c r="H8311" t="str">
        <f t="shared" si="129"/>
        <v>Yuksek yas</v>
      </c>
    </row>
    <row r="8312" spans="1:8" x14ac:dyDescent="0.3">
      <c r="A8312">
        <v>208310</v>
      </c>
      <c r="B8312">
        <v>67</v>
      </c>
      <c r="C8312" t="s">
        <v>7</v>
      </c>
      <c r="D8312" t="s">
        <v>20</v>
      </c>
      <c r="E8312" t="s">
        <v>12</v>
      </c>
      <c r="F8312" t="s">
        <v>10</v>
      </c>
      <c r="G8312">
        <v>1156</v>
      </c>
      <c r="H8312" t="str">
        <f t="shared" si="129"/>
        <v>Yuksek yas</v>
      </c>
    </row>
    <row r="8313" spans="1:8" x14ac:dyDescent="0.3">
      <c r="A8313">
        <v>208311</v>
      </c>
      <c r="B8313">
        <v>69</v>
      </c>
      <c r="C8313" t="s">
        <v>16</v>
      </c>
      <c r="D8313" t="s">
        <v>14</v>
      </c>
      <c r="E8313" t="s">
        <v>9</v>
      </c>
      <c r="F8313" t="s">
        <v>10</v>
      </c>
      <c r="G8313">
        <v>1250</v>
      </c>
      <c r="H8313" t="str">
        <f t="shared" si="129"/>
        <v>Yuksek yas</v>
      </c>
    </row>
    <row r="8314" spans="1:8" x14ac:dyDescent="0.3">
      <c r="A8314">
        <v>208312</v>
      </c>
      <c r="B8314">
        <v>76</v>
      </c>
      <c r="C8314" t="s">
        <v>13</v>
      </c>
      <c r="D8314" t="s">
        <v>18</v>
      </c>
      <c r="E8314" t="s">
        <v>15</v>
      </c>
      <c r="F8314" t="s">
        <v>10</v>
      </c>
      <c r="G8314">
        <v>1220</v>
      </c>
      <c r="H8314" t="str">
        <f t="shared" si="129"/>
        <v>Yuksek yas</v>
      </c>
    </row>
    <row r="8315" spans="1:8" x14ac:dyDescent="0.3">
      <c r="A8315">
        <v>208313</v>
      </c>
      <c r="B8315">
        <v>60</v>
      </c>
      <c r="C8315" t="s">
        <v>7</v>
      </c>
      <c r="D8315" t="s">
        <v>17</v>
      </c>
      <c r="E8315" t="s">
        <v>15</v>
      </c>
      <c r="F8315" t="s">
        <v>10</v>
      </c>
      <c r="G8315">
        <v>1337</v>
      </c>
      <c r="H8315" t="str">
        <f t="shared" si="129"/>
        <v>Yuksek yas</v>
      </c>
    </row>
    <row r="8316" spans="1:8" x14ac:dyDescent="0.3">
      <c r="A8316">
        <v>208314</v>
      </c>
      <c r="B8316">
        <v>44</v>
      </c>
      <c r="C8316" t="s">
        <v>16</v>
      </c>
      <c r="D8316" t="s">
        <v>18</v>
      </c>
      <c r="E8316" t="s">
        <v>15</v>
      </c>
      <c r="F8316" t="s">
        <v>10</v>
      </c>
      <c r="G8316">
        <v>1222</v>
      </c>
      <c r="H8316" t="str">
        <f t="shared" si="129"/>
        <v>Orta yas</v>
      </c>
    </row>
    <row r="8317" spans="1:8" x14ac:dyDescent="0.3">
      <c r="A8317">
        <v>208315</v>
      </c>
      <c r="B8317">
        <v>49</v>
      </c>
      <c r="C8317" t="s">
        <v>16</v>
      </c>
      <c r="D8317" t="s">
        <v>14</v>
      </c>
      <c r="E8317" t="s">
        <v>19</v>
      </c>
      <c r="F8317" t="s">
        <v>10</v>
      </c>
      <c r="G8317">
        <v>1210</v>
      </c>
      <c r="H8317" t="str">
        <f t="shared" si="129"/>
        <v>Orta yas</v>
      </c>
    </row>
    <row r="8318" spans="1:8" x14ac:dyDescent="0.3">
      <c r="A8318">
        <v>208316</v>
      </c>
      <c r="B8318">
        <v>31</v>
      </c>
      <c r="C8318" t="s">
        <v>16</v>
      </c>
      <c r="D8318" t="s">
        <v>21</v>
      </c>
      <c r="E8318" t="s">
        <v>19</v>
      </c>
      <c r="F8318" t="s">
        <v>10</v>
      </c>
      <c r="G8318">
        <v>1336</v>
      </c>
      <c r="H8318" t="str">
        <f t="shared" si="129"/>
        <v>Kicik yas</v>
      </c>
    </row>
    <row r="8319" spans="1:8" x14ac:dyDescent="0.3">
      <c r="A8319">
        <v>208317</v>
      </c>
      <c r="B8319">
        <v>74</v>
      </c>
      <c r="C8319" t="s">
        <v>13</v>
      </c>
      <c r="D8319" t="s">
        <v>18</v>
      </c>
      <c r="E8319" t="s">
        <v>9</v>
      </c>
      <c r="F8319" t="s">
        <v>10</v>
      </c>
      <c r="G8319">
        <v>1133</v>
      </c>
      <c r="H8319" t="str">
        <f t="shared" si="129"/>
        <v>Yuksek yas</v>
      </c>
    </row>
    <row r="8320" spans="1:8" x14ac:dyDescent="0.3">
      <c r="A8320">
        <v>208318</v>
      </c>
      <c r="B8320">
        <v>35</v>
      </c>
      <c r="C8320" t="s">
        <v>7</v>
      </c>
      <c r="D8320" t="s">
        <v>18</v>
      </c>
      <c r="E8320" t="s">
        <v>19</v>
      </c>
      <c r="F8320" t="s">
        <v>10</v>
      </c>
      <c r="G8320">
        <v>1843</v>
      </c>
      <c r="H8320" t="str">
        <f t="shared" si="129"/>
        <v>Orta yas</v>
      </c>
    </row>
    <row r="8321" spans="1:8" x14ac:dyDescent="0.3">
      <c r="A8321">
        <v>208319</v>
      </c>
      <c r="B8321">
        <v>45</v>
      </c>
      <c r="C8321" t="s">
        <v>7</v>
      </c>
      <c r="D8321" t="s">
        <v>8</v>
      </c>
      <c r="E8321" t="s">
        <v>9</v>
      </c>
      <c r="F8321" t="s">
        <v>10</v>
      </c>
      <c r="G8321">
        <v>1933</v>
      </c>
      <c r="H8321" t="str">
        <f t="shared" si="129"/>
        <v>Orta yas</v>
      </c>
    </row>
    <row r="8322" spans="1:8" x14ac:dyDescent="0.3">
      <c r="A8322">
        <v>208320</v>
      </c>
      <c r="B8322">
        <v>77</v>
      </c>
      <c r="C8322" t="s">
        <v>7</v>
      </c>
      <c r="D8322" t="s">
        <v>14</v>
      </c>
      <c r="E8322" t="s">
        <v>19</v>
      </c>
      <c r="F8322" t="s">
        <v>10</v>
      </c>
      <c r="G8322">
        <v>1770</v>
      </c>
      <c r="H8322" t="str">
        <f t="shared" ref="H8322:H8385" si="130">IF(B8322=0, "Bilinmir",
    IF(AND(B8322&gt;0, B8322&lt;35), "Kicik yas",
        IF(AND(B8322&gt;=35, B8322&lt;50), "Orta yas",
            "Yuksek yas"
        )
    )
)</f>
        <v>Yuksek yas</v>
      </c>
    </row>
    <row r="8323" spans="1:8" x14ac:dyDescent="0.3">
      <c r="A8323">
        <v>208321</v>
      </c>
      <c r="B8323">
        <v>46</v>
      </c>
      <c r="C8323" t="s">
        <v>11</v>
      </c>
      <c r="D8323" t="s">
        <v>21</v>
      </c>
      <c r="E8323" t="s">
        <v>19</v>
      </c>
      <c r="F8323" t="s">
        <v>10</v>
      </c>
      <c r="G8323">
        <v>1494</v>
      </c>
      <c r="H8323" t="str">
        <f t="shared" si="130"/>
        <v>Orta yas</v>
      </c>
    </row>
    <row r="8324" spans="1:8" x14ac:dyDescent="0.3">
      <c r="A8324">
        <v>208322</v>
      </c>
      <c r="B8324">
        <v>33</v>
      </c>
      <c r="C8324" t="s">
        <v>7</v>
      </c>
      <c r="D8324" t="s">
        <v>14</v>
      </c>
      <c r="E8324" t="s">
        <v>15</v>
      </c>
      <c r="F8324" t="s">
        <v>10</v>
      </c>
      <c r="G8324">
        <v>1546</v>
      </c>
      <c r="H8324" t="str">
        <f t="shared" si="130"/>
        <v>Kicik yas</v>
      </c>
    </row>
    <row r="8325" spans="1:8" x14ac:dyDescent="0.3">
      <c r="A8325">
        <v>208323</v>
      </c>
      <c r="B8325">
        <v>52</v>
      </c>
      <c r="C8325" t="s">
        <v>7</v>
      </c>
      <c r="D8325" t="s">
        <v>20</v>
      </c>
      <c r="E8325" t="s">
        <v>12</v>
      </c>
      <c r="F8325" t="s">
        <v>10</v>
      </c>
      <c r="G8325">
        <v>1182</v>
      </c>
      <c r="H8325" t="str">
        <f t="shared" si="130"/>
        <v>Yuksek yas</v>
      </c>
    </row>
    <row r="8326" spans="1:8" x14ac:dyDescent="0.3">
      <c r="A8326">
        <v>208324</v>
      </c>
      <c r="B8326">
        <v>64</v>
      </c>
      <c r="C8326" t="s">
        <v>7</v>
      </c>
      <c r="D8326" t="s">
        <v>20</v>
      </c>
      <c r="E8326" t="s">
        <v>9</v>
      </c>
      <c r="F8326" t="s">
        <v>10</v>
      </c>
      <c r="G8326">
        <v>1814</v>
      </c>
      <c r="H8326" t="str">
        <f t="shared" si="130"/>
        <v>Yuksek yas</v>
      </c>
    </row>
    <row r="8327" spans="1:8" x14ac:dyDescent="0.3">
      <c r="A8327">
        <v>208325</v>
      </c>
      <c r="B8327">
        <v>76</v>
      </c>
      <c r="C8327" t="s">
        <v>7</v>
      </c>
      <c r="D8327" t="s">
        <v>21</v>
      </c>
      <c r="E8327" t="s">
        <v>15</v>
      </c>
      <c r="F8327" t="s">
        <v>10</v>
      </c>
      <c r="G8327">
        <v>1160</v>
      </c>
      <c r="H8327" t="str">
        <f t="shared" si="130"/>
        <v>Yuksek yas</v>
      </c>
    </row>
    <row r="8328" spans="1:8" x14ac:dyDescent="0.3">
      <c r="A8328">
        <v>208326</v>
      </c>
      <c r="B8328">
        <v>76</v>
      </c>
      <c r="C8328" t="s">
        <v>13</v>
      </c>
      <c r="D8328" t="s">
        <v>8</v>
      </c>
      <c r="E8328" t="s">
        <v>15</v>
      </c>
      <c r="F8328" t="s">
        <v>10</v>
      </c>
      <c r="G8328">
        <v>1604</v>
      </c>
      <c r="H8328" t="str">
        <f t="shared" si="130"/>
        <v>Yuksek yas</v>
      </c>
    </row>
    <row r="8329" spans="1:8" x14ac:dyDescent="0.3">
      <c r="A8329">
        <v>208327</v>
      </c>
      <c r="B8329">
        <v>48</v>
      </c>
      <c r="C8329" t="s">
        <v>16</v>
      </c>
      <c r="D8329" t="s">
        <v>8</v>
      </c>
      <c r="E8329" t="s">
        <v>15</v>
      </c>
      <c r="F8329" t="s">
        <v>10</v>
      </c>
      <c r="G8329">
        <v>1386</v>
      </c>
      <c r="H8329" t="str">
        <f t="shared" si="130"/>
        <v>Orta yas</v>
      </c>
    </row>
    <row r="8330" spans="1:8" x14ac:dyDescent="0.3">
      <c r="A8330">
        <v>208328</v>
      </c>
      <c r="B8330">
        <v>21</v>
      </c>
      <c r="C8330" t="s">
        <v>16</v>
      </c>
      <c r="D8330" t="s">
        <v>17</v>
      </c>
      <c r="E8330" t="s">
        <v>15</v>
      </c>
      <c r="F8330" t="s">
        <v>10</v>
      </c>
      <c r="G8330">
        <v>1196</v>
      </c>
      <c r="H8330" t="str">
        <f t="shared" si="130"/>
        <v>Kicik yas</v>
      </c>
    </row>
    <row r="8331" spans="1:8" x14ac:dyDescent="0.3">
      <c r="A8331">
        <v>208329</v>
      </c>
      <c r="B8331">
        <v>54</v>
      </c>
      <c r="C8331" t="s">
        <v>7</v>
      </c>
      <c r="D8331" t="s">
        <v>18</v>
      </c>
      <c r="E8331" t="s">
        <v>9</v>
      </c>
      <c r="F8331" t="s">
        <v>10</v>
      </c>
      <c r="G8331">
        <v>1826</v>
      </c>
      <c r="H8331" t="str">
        <f t="shared" si="130"/>
        <v>Yuksek yas</v>
      </c>
    </row>
    <row r="8332" spans="1:8" x14ac:dyDescent="0.3">
      <c r="A8332">
        <v>208330</v>
      </c>
      <c r="B8332">
        <v>34</v>
      </c>
      <c r="C8332" t="s">
        <v>7</v>
      </c>
      <c r="D8332" t="s">
        <v>18</v>
      </c>
      <c r="E8332" t="s">
        <v>12</v>
      </c>
      <c r="F8332" t="s">
        <v>10</v>
      </c>
      <c r="G8332">
        <v>1717</v>
      </c>
      <c r="H8332" t="str">
        <f t="shared" si="130"/>
        <v>Kicik yas</v>
      </c>
    </row>
    <row r="8333" spans="1:8" x14ac:dyDescent="0.3">
      <c r="A8333">
        <v>208331</v>
      </c>
      <c r="B8333">
        <v>56</v>
      </c>
      <c r="C8333" t="s">
        <v>7</v>
      </c>
      <c r="D8333" t="s">
        <v>18</v>
      </c>
      <c r="E8333" t="s">
        <v>15</v>
      </c>
      <c r="F8333" t="s">
        <v>10</v>
      </c>
      <c r="G8333">
        <v>1483</v>
      </c>
      <c r="H8333" t="str">
        <f t="shared" si="130"/>
        <v>Yuksek yas</v>
      </c>
    </row>
    <row r="8334" spans="1:8" x14ac:dyDescent="0.3">
      <c r="A8334">
        <v>208332</v>
      </c>
      <c r="B8334">
        <v>65</v>
      </c>
      <c r="C8334" t="s">
        <v>13</v>
      </c>
      <c r="D8334" t="s">
        <v>18</v>
      </c>
      <c r="E8334" t="s">
        <v>19</v>
      </c>
      <c r="F8334" t="s">
        <v>10</v>
      </c>
      <c r="G8334">
        <v>1501</v>
      </c>
      <c r="H8334" t="str">
        <f t="shared" si="130"/>
        <v>Yuksek yas</v>
      </c>
    </row>
    <row r="8335" spans="1:8" x14ac:dyDescent="0.3">
      <c r="A8335">
        <v>208333</v>
      </c>
      <c r="B8335">
        <v>63</v>
      </c>
      <c r="C8335" t="s">
        <v>7</v>
      </c>
      <c r="D8335" t="s">
        <v>14</v>
      </c>
      <c r="E8335" t="s">
        <v>15</v>
      </c>
      <c r="F8335" t="s">
        <v>10</v>
      </c>
      <c r="G8335">
        <v>1987</v>
      </c>
      <c r="H8335" t="str">
        <f t="shared" si="130"/>
        <v>Yuksek yas</v>
      </c>
    </row>
    <row r="8336" spans="1:8" x14ac:dyDescent="0.3">
      <c r="A8336">
        <v>208334</v>
      </c>
      <c r="B8336">
        <v>43</v>
      </c>
      <c r="C8336" t="s">
        <v>13</v>
      </c>
      <c r="D8336" t="s">
        <v>14</v>
      </c>
      <c r="E8336" t="s">
        <v>9</v>
      </c>
      <c r="F8336" t="s">
        <v>10</v>
      </c>
      <c r="G8336">
        <v>1488</v>
      </c>
      <c r="H8336" t="str">
        <f t="shared" si="130"/>
        <v>Orta yas</v>
      </c>
    </row>
    <row r="8337" spans="1:8" x14ac:dyDescent="0.3">
      <c r="A8337">
        <v>208335</v>
      </c>
      <c r="B8337">
        <v>65</v>
      </c>
      <c r="C8337" t="s">
        <v>7</v>
      </c>
      <c r="D8337" t="s">
        <v>17</v>
      </c>
      <c r="E8337" t="s">
        <v>19</v>
      </c>
      <c r="F8337" t="s">
        <v>10</v>
      </c>
      <c r="G8337">
        <v>1351</v>
      </c>
      <c r="H8337" t="str">
        <f t="shared" si="130"/>
        <v>Yuksek yas</v>
      </c>
    </row>
    <row r="8338" spans="1:8" x14ac:dyDescent="0.3">
      <c r="A8338">
        <v>208336</v>
      </c>
      <c r="B8338">
        <v>56</v>
      </c>
      <c r="C8338" t="s">
        <v>7</v>
      </c>
      <c r="D8338" t="s">
        <v>8</v>
      </c>
      <c r="E8338" t="s">
        <v>9</v>
      </c>
      <c r="F8338" t="s">
        <v>10</v>
      </c>
      <c r="G8338">
        <v>1529</v>
      </c>
      <c r="H8338" t="str">
        <f t="shared" si="130"/>
        <v>Yuksek yas</v>
      </c>
    </row>
    <row r="8339" spans="1:8" x14ac:dyDescent="0.3">
      <c r="A8339">
        <v>208337</v>
      </c>
      <c r="B8339">
        <v>58</v>
      </c>
      <c r="C8339" t="s">
        <v>16</v>
      </c>
      <c r="D8339" t="s">
        <v>8</v>
      </c>
      <c r="E8339" t="s">
        <v>15</v>
      </c>
      <c r="F8339" t="s">
        <v>10</v>
      </c>
      <c r="G8339">
        <v>1233</v>
      </c>
      <c r="H8339" t="str">
        <f t="shared" si="130"/>
        <v>Yuksek yas</v>
      </c>
    </row>
    <row r="8340" spans="1:8" x14ac:dyDescent="0.3">
      <c r="A8340">
        <v>208338</v>
      </c>
      <c r="B8340">
        <v>21</v>
      </c>
      <c r="C8340" t="s">
        <v>7</v>
      </c>
      <c r="D8340" t="s">
        <v>17</v>
      </c>
      <c r="E8340" t="s">
        <v>15</v>
      </c>
      <c r="F8340" t="s">
        <v>10</v>
      </c>
      <c r="G8340">
        <v>1999</v>
      </c>
      <c r="H8340" t="str">
        <f t="shared" si="130"/>
        <v>Kicik yas</v>
      </c>
    </row>
    <row r="8341" spans="1:8" x14ac:dyDescent="0.3">
      <c r="A8341">
        <v>208339</v>
      </c>
      <c r="B8341">
        <v>47</v>
      </c>
      <c r="C8341" t="s">
        <v>13</v>
      </c>
      <c r="D8341" t="s">
        <v>8</v>
      </c>
      <c r="E8341" t="s">
        <v>15</v>
      </c>
      <c r="F8341" t="s">
        <v>10</v>
      </c>
      <c r="G8341">
        <v>1893</v>
      </c>
      <c r="H8341" t="str">
        <f t="shared" si="130"/>
        <v>Orta yas</v>
      </c>
    </row>
    <row r="8342" spans="1:8" x14ac:dyDescent="0.3">
      <c r="A8342">
        <v>208340</v>
      </c>
      <c r="B8342">
        <v>0</v>
      </c>
      <c r="C8342" t="s">
        <v>16</v>
      </c>
      <c r="D8342" t="s">
        <v>21</v>
      </c>
      <c r="E8342" t="s">
        <v>9</v>
      </c>
      <c r="F8342" t="s">
        <v>10</v>
      </c>
      <c r="G8342">
        <v>1844</v>
      </c>
      <c r="H8342" t="str">
        <f t="shared" si="130"/>
        <v>Bilinmir</v>
      </c>
    </row>
    <row r="8343" spans="1:8" x14ac:dyDescent="0.3">
      <c r="A8343">
        <v>208341</v>
      </c>
      <c r="B8343">
        <v>39</v>
      </c>
      <c r="C8343" t="s">
        <v>13</v>
      </c>
      <c r="D8343" t="s">
        <v>14</v>
      </c>
      <c r="E8343" t="s">
        <v>12</v>
      </c>
      <c r="F8343" t="s">
        <v>10</v>
      </c>
      <c r="G8343">
        <v>1577</v>
      </c>
      <c r="H8343" t="str">
        <f t="shared" si="130"/>
        <v>Orta yas</v>
      </c>
    </row>
    <row r="8344" spans="1:8" x14ac:dyDescent="0.3">
      <c r="A8344">
        <v>208342</v>
      </c>
      <c r="B8344">
        <v>0</v>
      </c>
      <c r="C8344" t="s">
        <v>16</v>
      </c>
      <c r="D8344" t="s">
        <v>21</v>
      </c>
      <c r="E8344" t="s">
        <v>19</v>
      </c>
      <c r="F8344" t="s">
        <v>10</v>
      </c>
      <c r="G8344">
        <v>1755</v>
      </c>
      <c r="H8344" t="str">
        <f t="shared" si="130"/>
        <v>Bilinmir</v>
      </c>
    </row>
    <row r="8345" spans="1:8" x14ac:dyDescent="0.3">
      <c r="A8345">
        <v>208343</v>
      </c>
      <c r="B8345">
        <v>19</v>
      </c>
      <c r="C8345" t="s">
        <v>13</v>
      </c>
      <c r="D8345" t="s">
        <v>21</v>
      </c>
      <c r="E8345" t="s">
        <v>12</v>
      </c>
      <c r="F8345" t="s">
        <v>10</v>
      </c>
      <c r="G8345">
        <v>1408</v>
      </c>
      <c r="H8345" t="str">
        <f t="shared" si="130"/>
        <v>Kicik yas</v>
      </c>
    </row>
    <row r="8346" spans="1:8" x14ac:dyDescent="0.3">
      <c r="A8346">
        <v>208344</v>
      </c>
      <c r="B8346">
        <v>61</v>
      </c>
      <c r="C8346" t="s">
        <v>11</v>
      </c>
      <c r="D8346" t="s">
        <v>14</v>
      </c>
      <c r="E8346" t="s">
        <v>9</v>
      </c>
      <c r="F8346" t="s">
        <v>10</v>
      </c>
      <c r="G8346">
        <v>1275</v>
      </c>
      <c r="H8346" t="str">
        <f t="shared" si="130"/>
        <v>Yuksek yas</v>
      </c>
    </row>
    <row r="8347" spans="1:8" x14ac:dyDescent="0.3">
      <c r="A8347">
        <v>208345</v>
      </c>
      <c r="B8347">
        <v>29</v>
      </c>
      <c r="C8347" t="s">
        <v>13</v>
      </c>
      <c r="D8347" t="s">
        <v>17</v>
      </c>
      <c r="E8347" t="s">
        <v>19</v>
      </c>
      <c r="F8347" t="s">
        <v>10</v>
      </c>
      <c r="G8347">
        <v>1710</v>
      </c>
      <c r="H8347" t="str">
        <f t="shared" si="130"/>
        <v>Kicik yas</v>
      </c>
    </row>
    <row r="8348" spans="1:8" x14ac:dyDescent="0.3">
      <c r="A8348">
        <v>208346</v>
      </c>
      <c r="B8348">
        <v>47</v>
      </c>
      <c r="C8348" t="s">
        <v>13</v>
      </c>
      <c r="D8348" t="s">
        <v>20</v>
      </c>
      <c r="E8348" t="s">
        <v>19</v>
      </c>
      <c r="F8348" t="s">
        <v>10</v>
      </c>
      <c r="G8348">
        <v>1458</v>
      </c>
      <c r="H8348" t="str">
        <f t="shared" si="130"/>
        <v>Orta yas</v>
      </c>
    </row>
    <row r="8349" spans="1:8" x14ac:dyDescent="0.3">
      <c r="A8349">
        <v>208347</v>
      </c>
      <c r="B8349">
        <v>53</v>
      </c>
      <c r="C8349" t="s">
        <v>7</v>
      </c>
      <c r="D8349" t="s">
        <v>20</v>
      </c>
      <c r="E8349" t="s">
        <v>15</v>
      </c>
      <c r="F8349" t="s">
        <v>10</v>
      </c>
      <c r="G8349">
        <v>1452</v>
      </c>
      <c r="H8349" t="str">
        <f t="shared" si="130"/>
        <v>Yuksek yas</v>
      </c>
    </row>
    <row r="8350" spans="1:8" x14ac:dyDescent="0.3">
      <c r="A8350">
        <v>208348</v>
      </c>
      <c r="B8350">
        <v>0</v>
      </c>
      <c r="C8350" t="s">
        <v>16</v>
      </c>
      <c r="D8350" t="s">
        <v>8</v>
      </c>
      <c r="E8350" t="s">
        <v>12</v>
      </c>
      <c r="F8350" t="s">
        <v>10</v>
      </c>
      <c r="G8350">
        <v>1412</v>
      </c>
      <c r="H8350" t="str">
        <f t="shared" si="130"/>
        <v>Bilinmir</v>
      </c>
    </row>
    <row r="8351" spans="1:8" x14ac:dyDescent="0.3">
      <c r="A8351">
        <v>208349</v>
      </c>
      <c r="B8351">
        <v>43</v>
      </c>
      <c r="C8351" t="s">
        <v>16</v>
      </c>
      <c r="D8351" t="s">
        <v>14</v>
      </c>
      <c r="E8351" t="s">
        <v>15</v>
      </c>
      <c r="F8351" t="s">
        <v>10</v>
      </c>
      <c r="G8351">
        <v>1017</v>
      </c>
      <c r="H8351" t="str">
        <f t="shared" si="130"/>
        <v>Orta yas</v>
      </c>
    </row>
    <row r="8352" spans="1:8" x14ac:dyDescent="0.3">
      <c r="A8352">
        <v>208350</v>
      </c>
      <c r="B8352">
        <v>70</v>
      </c>
      <c r="C8352" t="s">
        <v>7</v>
      </c>
      <c r="D8352" t="s">
        <v>18</v>
      </c>
      <c r="E8352" t="s">
        <v>9</v>
      </c>
      <c r="F8352" t="s">
        <v>10</v>
      </c>
      <c r="G8352">
        <v>1071</v>
      </c>
      <c r="H8352" t="str">
        <f t="shared" si="130"/>
        <v>Yuksek yas</v>
      </c>
    </row>
    <row r="8353" spans="1:8" x14ac:dyDescent="0.3">
      <c r="A8353">
        <v>208351</v>
      </c>
      <c r="B8353">
        <v>24</v>
      </c>
      <c r="C8353" t="s">
        <v>13</v>
      </c>
      <c r="D8353" t="s">
        <v>17</v>
      </c>
      <c r="E8353" t="s">
        <v>9</v>
      </c>
      <c r="F8353" t="s">
        <v>10</v>
      </c>
      <c r="G8353">
        <v>1666</v>
      </c>
      <c r="H8353" t="str">
        <f t="shared" si="130"/>
        <v>Kicik yas</v>
      </c>
    </row>
    <row r="8354" spans="1:8" x14ac:dyDescent="0.3">
      <c r="A8354">
        <v>208352</v>
      </c>
      <c r="B8354">
        <v>78</v>
      </c>
      <c r="C8354" t="s">
        <v>13</v>
      </c>
      <c r="D8354" t="s">
        <v>20</v>
      </c>
      <c r="E8354" t="s">
        <v>9</v>
      </c>
      <c r="F8354" t="s">
        <v>10</v>
      </c>
      <c r="G8354">
        <v>1377</v>
      </c>
      <c r="H8354" t="str">
        <f t="shared" si="130"/>
        <v>Yuksek yas</v>
      </c>
    </row>
    <row r="8355" spans="1:8" x14ac:dyDescent="0.3">
      <c r="A8355">
        <v>208353</v>
      </c>
      <c r="B8355">
        <v>18</v>
      </c>
      <c r="C8355" t="s">
        <v>16</v>
      </c>
      <c r="D8355" t="s">
        <v>18</v>
      </c>
      <c r="E8355" t="s">
        <v>9</v>
      </c>
      <c r="F8355" t="s">
        <v>10</v>
      </c>
      <c r="G8355">
        <v>1681</v>
      </c>
      <c r="H8355" t="str">
        <f t="shared" si="130"/>
        <v>Kicik yas</v>
      </c>
    </row>
    <row r="8356" spans="1:8" x14ac:dyDescent="0.3">
      <c r="A8356">
        <v>208354</v>
      </c>
      <c r="B8356">
        <v>75</v>
      </c>
      <c r="C8356" t="s">
        <v>13</v>
      </c>
      <c r="D8356" t="s">
        <v>8</v>
      </c>
      <c r="E8356" t="s">
        <v>9</v>
      </c>
      <c r="F8356" t="s">
        <v>10</v>
      </c>
      <c r="G8356">
        <v>1833</v>
      </c>
      <c r="H8356" t="str">
        <f t="shared" si="130"/>
        <v>Yuksek yas</v>
      </c>
    </row>
    <row r="8357" spans="1:8" x14ac:dyDescent="0.3">
      <c r="A8357">
        <v>208355</v>
      </c>
      <c r="B8357">
        <v>43</v>
      </c>
      <c r="C8357" t="s">
        <v>16</v>
      </c>
      <c r="D8357" t="s">
        <v>8</v>
      </c>
      <c r="E8357" t="s">
        <v>15</v>
      </c>
      <c r="F8357" t="s">
        <v>10</v>
      </c>
      <c r="G8357">
        <v>1354</v>
      </c>
      <c r="H8357" t="str">
        <f t="shared" si="130"/>
        <v>Orta yas</v>
      </c>
    </row>
    <row r="8358" spans="1:8" x14ac:dyDescent="0.3">
      <c r="A8358">
        <v>208356</v>
      </c>
      <c r="B8358">
        <v>40</v>
      </c>
      <c r="C8358" t="s">
        <v>16</v>
      </c>
      <c r="D8358" t="s">
        <v>14</v>
      </c>
      <c r="E8358" t="s">
        <v>15</v>
      </c>
      <c r="F8358" t="s">
        <v>10</v>
      </c>
      <c r="G8358">
        <v>1793</v>
      </c>
      <c r="H8358" t="str">
        <f t="shared" si="130"/>
        <v>Orta yas</v>
      </c>
    </row>
    <row r="8359" spans="1:8" x14ac:dyDescent="0.3">
      <c r="A8359">
        <v>208357</v>
      </c>
      <c r="B8359">
        <v>43</v>
      </c>
      <c r="C8359" t="s">
        <v>13</v>
      </c>
      <c r="D8359" t="s">
        <v>17</v>
      </c>
      <c r="E8359" t="s">
        <v>15</v>
      </c>
      <c r="F8359" t="s">
        <v>10</v>
      </c>
      <c r="G8359">
        <v>1150</v>
      </c>
      <c r="H8359" t="str">
        <f t="shared" si="130"/>
        <v>Orta yas</v>
      </c>
    </row>
    <row r="8360" spans="1:8" x14ac:dyDescent="0.3">
      <c r="A8360">
        <v>208358</v>
      </c>
      <c r="B8360">
        <v>62</v>
      </c>
      <c r="C8360" t="s">
        <v>13</v>
      </c>
      <c r="D8360" t="s">
        <v>8</v>
      </c>
      <c r="E8360" t="s">
        <v>15</v>
      </c>
      <c r="F8360" t="s">
        <v>10</v>
      </c>
      <c r="G8360">
        <v>1260</v>
      </c>
      <c r="H8360" t="str">
        <f t="shared" si="130"/>
        <v>Yuksek yas</v>
      </c>
    </row>
    <row r="8361" spans="1:8" x14ac:dyDescent="0.3">
      <c r="A8361">
        <v>208359</v>
      </c>
      <c r="B8361">
        <v>23</v>
      </c>
      <c r="C8361" t="s">
        <v>11</v>
      </c>
      <c r="D8361" t="s">
        <v>21</v>
      </c>
      <c r="E8361" t="s">
        <v>15</v>
      </c>
      <c r="F8361" t="s">
        <v>10</v>
      </c>
      <c r="G8361">
        <v>1079</v>
      </c>
      <c r="H8361" t="str">
        <f t="shared" si="130"/>
        <v>Kicik yas</v>
      </c>
    </row>
    <row r="8362" spans="1:8" x14ac:dyDescent="0.3">
      <c r="A8362">
        <v>208360</v>
      </c>
      <c r="B8362">
        <v>23</v>
      </c>
      <c r="C8362" t="s">
        <v>7</v>
      </c>
      <c r="D8362" t="s">
        <v>8</v>
      </c>
      <c r="E8362" t="s">
        <v>15</v>
      </c>
      <c r="F8362" t="s">
        <v>10</v>
      </c>
      <c r="G8362">
        <v>1105</v>
      </c>
      <c r="H8362" t="str">
        <f t="shared" si="130"/>
        <v>Kicik yas</v>
      </c>
    </row>
    <row r="8363" spans="1:8" x14ac:dyDescent="0.3">
      <c r="A8363">
        <v>208361</v>
      </c>
      <c r="B8363">
        <v>61</v>
      </c>
      <c r="C8363" t="s">
        <v>16</v>
      </c>
      <c r="D8363" t="s">
        <v>14</v>
      </c>
      <c r="E8363" t="s">
        <v>19</v>
      </c>
      <c r="F8363" t="s">
        <v>10</v>
      </c>
      <c r="G8363">
        <v>1522</v>
      </c>
      <c r="H8363" t="str">
        <f t="shared" si="130"/>
        <v>Yuksek yas</v>
      </c>
    </row>
    <row r="8364" spans="1:8" x14ac:dyDescent="0.3">
      <c r="A8364">
        <v>208362</v>
      </c>
      <c r="B8364">
        <v>25</v>
      </c>
      <c r="C8364" t="s">
        <v>13</v>
      </c>
      <c r="D8364" t="s">
        <v>21</v>
      </c>
      <c r="E8364" t="s">
        <v>9</v>
      </c>
      <c r="F8364" t="s">
        <v>10</v>
      </c>
      <c r="G8364">
        <v>1402</v>
      </c>
      <c r="H8364" t="str">
        <f t="shared" si="130"/>
        <v>Kicik yas</v>
      </c>
    </row>
    <row r="8365" spans="1:8" x14ac:dyDescent="0.3">
      <c r="A8365">
        <v>208363</v>
      </c>
      <c r="B8365">
        <v>41</v>
      </c>
      <c r="C8365" t="s">
        <v>7</v>
      </c>
      <c r="D8365" t="s">
        <v>8</v>
      </c>
      <c r="E8365" t="s">
        <v>9</v>
      </c>
      <c r="F8365" t="s">
        <v>10</v>
      </c>
      <c r="G8365">
        <v>1719</v>
      </c>
      <c r="H8365" t="str">
        <f t="shared" si="130"/>
        <v>Orta yas</v>
      </c>
    </row>
    <row r="8366" spans="1:8" x14ac:dyDescent="0.3">
      <c r="A8366">
        <v>208364</v>
      </c>
      <c r="B8366">
        <v>39</v>
      </c>
      <c r="C8366" t="s">
        <v>13</v>
      </c>
      <c r="D8366" t="s">
        <v>14</v>
      </c>
      <c r="E8366" t="s">
        <v>12</v>
      </c>
      <c r="F8366" t="s">
        <v>10</v>
      </c>
      <c r="G8366">
        <v>1991</v>
      </c>
      <c r="H8366" t="str">
        <f t="shared" si="130"/>
        <v>Orta yas</v>
      </c>
    </row>
    <row r="8367" spans="1:8" x14ac:dyDescent="0.3">
      <c r="A8367">
        <v>208365</v>
      </c>
      <c r="B8367">
        <v>36</v>
      </c>
      <c r="C8367" t="s">
        <v>16</v>
      </c>
      <c r="D8367" t="s">
        <v>21</v>
      </c>
      <c r="E8367" t="s">
        <v>15</v>
      </c>
      <c r="F8367" t="s">
        <v>10</v>
      </c>
      <c r="G8367">
        <v>1907</v>
      </c>
      <c r="H8367" t="str">
        <f t="shared" si="130"/>
        <v>Orta yas</v>
      </c>
    </row>
    <row r="8368" spans="1:8" x14ac:dyDescent="0.3">
      <c r="A8368">
        <v>208366</v>
      </c>
      <c r="B8368">
        <v>54</v>
      </c>
      <c r="C8368" t="s">
        <v>7</v>
      </c>
      <c r="D8368" t="s">
        <v>8</v>
      </c>
      <c r="E8368" t="s">
        <v>9</v>
      </c>
      <c r="F8368" t="s">
        <v>10</v>
      </c>
      <c r="G8368">
        <v>1129</v>
      </c>
      <c r="H8368" t="str">
        <f t="shared" si="130"/>
        <v>Yuksek yas</v>
      </c>
    </row>
    <row r="8369" spans="1:8" x14ac:dyDescent="0.3">
      <c r="A8369">
        <v>208367</v>
      </c>
      <c r="B8369">
        <v>35</v>
      </c>
      <c r="C8369" t="s">
        <v>16</v>
      </c>
      <c r="D8369" t="s">
        <v>20</v>
      </c>
      <c r="E8369" t="s">
        <v>15</v>
      </c>
      <c r="F8369" t="s">
        <v>10</v>
      </c>
      <c r="G8369">
        <v>1170</v>
      </c>
      <c r="H8369" t="str">
        <f t="shared" si="130"/>
        <v>Orta yas</v>
      </c>
    </row>
    <row r="8370" spans="1:8" x14ac:dyDescent="0.3">
      <c r="A8370">
        <v>208368</v>
      </c>
      <c r="B8370">
        <v>0</v>
      </c>
      <c r="C8370" t="s">
        <v>13</v>
      </c>
      <c r="D8370" t="s">
        <v>17</v>
      </c>
      <c r="E8370" t="s">
        <v>12</v>
      </c>
      <c r="F8370" t="s">
        <v>10</v>
      </c>
      <c r="G8370">
        <v>1405</v>
      </c>
      <c r="H8370" t="str">
        <f t="shared" si="130"/>
        <v>Bilinmir</v>
      </c>
    </row>
    <row r="8371" spans="1:8" x14ac:dyDescent="0.3">
      <c r="A8371">
        <v>208369</v>
      </c>
      <c r="B8371">
        <v>79</v>
      </c>
      <c r="C8371" t="s">
        <v>13</v>
      </c>
      <c r="D8371" t="s">
        <v>8</v>
      </c>
      <c r="E8371" t="s">
        <v>15</v>
      </c>
      <c r="F8371" t="s">
        <v>10</v>
      </c>
      <c r="G8371">
        <v>1921</v>
      </c>
      <c r="H8371" t="str">
        <f t="shared" si="130"/>
        <v>Yuksek yas</v>
      </c>
    </row>
    <row r="8372" spans="1:8" x14ac:dyDescent="0.3">
      <c r="A8372">
        <v>208370</v>
      </c>
      <c r="B8372">
        <v>54</v>
      </c>
      <c r="C8372" t="s">
        <v>13</v>
      </c>
      <c r="D8372" t="s">
        <v>18</v>
      </c>
      <c r="E8372" t="s">
        <v>12</v>
      </c>
      <c r="F8372" t="s">
        <v>10</v>
      </c>
      <c r="G8372">
        <v>1032</v>
      </c>
      <c r="H8372" t="str">
        <f t="shared" si="130"/>
        <v>Yuksek yas</v>
      </c>
    </row>
    <row r="8373" spans="1:8" x14ac:dyDescent="0.3">
      <c r="A8373">
        <v>208371</v>
      </c>
      <c r="B8373">
        <v>47</v>
      </c>
      <c r="C8373" t="s">
        <v>7</v>
      </c>
      <c r="D8373" t="s">
        <v>20</v>
      </c>
      <c r="E8373" t="s">
        <v>12</v>
      </c>
      <c r="F8373" t="s">
        <v>10</v>
      </c>
      <c r="G8373">
        <v>1535</v>
      </c>
      <c r="H8373" t="str">
        <f t="shared" si="130"/>
        <v>Orta yas</v>
      </c>
    </row>
    <row r="8374" spans="1:8" x14ac:dyDescent="0.3">
      <c r="A8374">
        <v>208372</v>
      </c>
      <c r="B8374">
        <v>74</v>
      </c>
      <c r="C8374" t="s">
        <v>7</v>
      </c>
      <c r="D8374" t="s">
        <v>17</v>
      </c>
      <c r="E8374" t="s">
        <v>15</v>
      </c>
      <c r="F8374" t="s">
        <v>10</v>
      </c>
      <c r="G8374">
        <v>1196</v>
      </c>
      <c r="H8374" t="str">
        <f t="shared" si="130"/>
        <v>Yuksek yas</v>
      </c>
    </row>
    <row r="8375" spans="1:8" x14ac:dyDescent="0.3">
      <c r="A8375">
        <v>208373</v>
      </c>
      <c r="B8375">
        <v>59</v>
      </c>
      <c r="C8375" t="s">
        <v>11</v>
      </c>
      <c r="D8375" t="s">
        <v>21</v>
      </c>
      <c r="E8375" t="s">
        <v>12</v>
      </c>
      <c r="F8375" t="s">
        <v>10</v>
      </c>
      <c r="G8375">
        <v>1916</v>
      </c>
      <c r="H8375" t="str">
        <f t="shared" si="130"/>
        <v>Yuksek yas</v>
      </c>
    </row>
    <row r="8376" spans="1:8" x14ac:dyDescent="0.3">
      <c r="A8376">
        <v>208374</v>
      </c>
      <c r="B8376">
        <v>50</v>
      </c>
      <c r="C8376" t="s">
        <v>7</v>
      </c>
      <c r="D8376" t="s">
        <v>20</v>
      </c>
      <c r="E8376" t="s">
        <v>15</v>
      </c>
      <c r="F8376" t="s">
        <v>10</v>
      </c>
      <c r="G8376">
        <v>1045</v>
      </c>
      <c r="H8376" t="str">
        <f t="shared" si="130"/>
        <v>Yuksek yas</v>
      </c>
    </row>
    <row r="8377" spans="1:8" x14ac:dyDescent="0.3">
      <c r="A8377">
        <v>208375</v>
      </c>
      <c r="B8377">
        <v>27</v>
      </c>
      <c r="C8377" t="s">
        <v>13</v>
      </c>
      <c r="D8377" t="s">
        <v>17</v>
      </c>
      <c r="E8377" t="s">
        <v>9</v>
      </c>
      <c r="F8377" t="s">
        <v>10</v>
      </c>
      <c r="G8377">
        <v>1273</v>
      </c>
      <c r="H8377" t="str">
        <f t="shared" si="130"/>
        <v>Kicik yas</v>
      </c>
    </row>
    <row r="8378" spans="1:8" x14ac:dyDescent="0.3">
      <c r="A8378">
        <v>208376</v>
      </c>
      <c r="B8378">
        <v>54</v>
      </c>
      <c r="C8378" t="s">
        <v>13</v>
      </c>
      <c r="D8378" t="s">
        <v>14</v>
      </c>
      <c r="E8378" t="s">
        <v>19</v>
      </c>
      <c r="F8378" t="s">
        <v>10</v>
      </c>
      <c r="G8378">
        <v>1742</v>
      </c>
      <c r="H8378" t="str">
        <f t="shared" si="130"/>
        <v>Yuksek yas</v>
      </c>
    </row>
    <row r="8379" spans="1:8" x14ac:dyDescent="0.3">
      <c r="A8379">
        <v>208377</v>
      </c>
      <c r="B8379">
        <v>29</v>
      </c>
      <c r="C8379" t="s">
        <v>13</v>
      </c>
      <c r="D8379" t="s">
        <v>8</v>
      </c>
      <c r="E8379" t="s">
        <v>9</v>
      </c>
      <c r="F8379" t="s">
        <v>10</v>
      </c>
      <c r="G8379">
        <v>1132</v>
      </c>
      <c r="H8379" t="str">
        <f t="shared" si="130"/>
        <v>Kicik yas</v>
      </c>
    </row>
    <row r="8380" spans="1:8" x14ac:dyDescent="0.3">
      <c r="A8380">
        <v>208378</v>
      </c>
      <c r="B8380">
        <v>0</v>
      </c>
      <c r="C8380" t="s">
        <v>7</v>
      </c>
      <c r="D8380" t="s">
        <v>21</v>
      </c>
      <c r="E8380" t="s">
        <v>19</v>
      </c>
      <c r="F8380" t="s">
        <v>10</v>
      </c>
      <c r="G8380">
        <v>1263</v>
      </c>
      <c r="H8380" t="str">
        <f t="shared" si="130"/>
        <v>Bilinmir</v>
      </c>
    </row>
    <row r="8381" spans="1:8" x14ac:dyDescent="0.3">
      <c r="A8381">
        <v>208379</v>
      </c>
      <c r="B8381">
        <v>47</v>
      </c>
      <c r="C8381" t="s">
        <v>7</v>
      </c>
      <c r="D8381" t="s">
        <v>21</v>
      </c>
      <c r="E8381" t="s">
        <v>15</v>
      </c>
      <c r="F8381" t="s">
        <v>10</v>
      </c>
      <c r="G8381">
        <v>1596</v>
      </c>
      <c r="H8381" t="str">
        <f t="shared" si="130"/>
        <v>Orta yas</v>
      </c>
    </row>
    <row r="8382" spans="1:8" x14ac:dyDescent="0.3">
      <c r="A8382">
        <v>208380</v>
      </c>
      <c r="B8382">
        <v>44</v>
      </c>
      <c r="C8382" t="s">
        <v>13</v>
      </c>
      <c r="D8382" t="s">
        <v>20</v>
      </c>
      <c r="E8382" t="s">
        <v>9</v>
      </c>
      <c r="F8382" t="s">
        <v>10</v>
      </c>
      <c r="G8382">
        <v>1366</v>
      </c>
      <c r="H8382" t="str">
        <f t="shared" si="130"/>
        <v>Orta yas</v>
      </c>
    </row>
    <row r="8383" spans="1:8" x14ac:dyDescent="0.3">
      <c r="A8383">
        <v>208381</v>
      </c>
      <c r="B8383">
        <v>56</v>
      </c>
      <c r="C8383" t="s">
        <v>13</v>
      </c>
      <c r="D8383" t="s">
        <v>14</v>
      </c>
      <c r="E8383" t="s">
        <v>19</v>
      </c>
      <c r="F8383" t="s">
        <v>10</v>
      </c>
      <c r="G8383">
        <v>1824</v>
      </c>
      <c r="H8383" t="str">
        <f t="shared" si="130"/>
        <v>Yuksek yas</v>
      </c>
    </row>
    <row r="8384" spans="1:8" x14ac:dyDescent="0.3">
      <c r="A8384">
        <v>208382</v>
      </c>
      <c r="B8384">
        <v>26</v>
      </c>
      <c r="C8384" t="s">
        <v>7</v>
      </c>
      <c r="D8384" t="s">
        <v>14</v>
      </c>
      <c r="E8384" t="s">
        <v>9</v>
      </c>
      <c r="F8384" t="s">
        <v>10</v>
      </c>
      <c r="G8384">
        <v>1004</v>
      </c>
      <c r="H8384" t="str">
        <f t="shared" si="130"/>
        <v>Kicik yas</v>
      </c>
    </row>
    <row r="8385" spans="1:8" x14ac:dyDescent="0.3">
      <c r="A8385">
        <v>208383</v>
      </c>
      <c r="B8385">
        <v>71</v>
      </c>
      <c r="C8385" t="s">
        <v>16</v>
      </c>
      <c r="D8385" t="s">
        <v>8</v>
      </c>
      <c r="E8385" t="s">
        <v>9</v>
      </c>
      <c r="F8385" t="s">
        <v>10</v>
      </c>
      <c r="G8385">
        <v>1268</v>
      </c>
      <c r="H8385" t="str">
        <f t="shared" si="130"/>
        <v>Yuksek yas</v>
      </c>
    </row>
    <row r="8386" spans="1:8" x14ac:dyDescent="0.3">
      <c r="A8386">
        <v>208384</v>
      </c>
      <c r="B8386">
        <v>38</v>
      </c>
      <c r="C8386" t="s">
        <v>13</v>
      </c>
      <c r="D8386" t="s">
        <v>20</v>
      </c>
      <c r="E8386" t="s">
        <v>15</v>
      </c>
      <c r="F8386" t="s">
        <v>10</v>
      </c>
      <c r="G8386">
        <v>1850</v>
      </c>
      <c r="H8386" t="str">
        <f t="shared" ref="H8386:H8449" si="131">IF(B8386=0, "Bilinmir",
    IF(AND(B8386&gt;0, B8386&lt;35), "Kicik yas",
        IF(AND(B8386&gt;=35, B8386&lt;50), "Orta yas",
            "Yuksek yas"
        )
    )
)</f>
        <v>Orta yas</v>
      </c>
    </row>
    <row r="8387" spans="1:8" x14ac:dyDescent="0.3">
      <c r="A8387">
        <v>208385</v>
      </c>
      <c r="B8387">
        <v>29</v>
      </c>
      <c r="C8387" t="s">
        <v>13</v>
      </c>
      <c r="D8387" t="s">
        <v>17</v>
      </c>
      <c r="E8387" t="s">
        <v>19</v>
      </c>
      <c r="F8387" t="s">
        <v>10</v>
      </c>
      <c r="G8387">
        <v>1732</v>
      </c>
      <c r="H8387" t="str">
        <f t="shared" si="131"/>
        <v>Kicik yas</v>
      </c>
    </row>
    <row r="8388" spans="1:8" x14ac:dyDescent="0.3">
      <c r="A8388">
        <v>208386</v>
      </c>
      <c r="B8388">
        <v>72</v>
      </c>
      <c r="C8388" t="s">
        <v>13</v>
      </c>
      <c r="D8388" t="s">
        <v>17</v>
      </c>
      <c r="E8388" t="s">
        <v>15</v>
      </c>
      <c r="F8388" t="s">
        <v>10</v>
      </c>
      <c r="G8388">
        <v>1705</v>
      </c>
      <c r="H8388" t="str">
        <f t="shared" si="131"/>
        <v>Yuksek yas</v>
      </c>
    </row>
    <row r="8389" spans="1:8" x14ac:dyDescent="0.3">
      <c r="A8389">
        <v>208387</v>
      </c>
      <c r="B8389">
        <v>46</v>
      </c>
      <c r="C8389" t="s">
        <v>7</v>
      </c>
      <c r="D8389" t="s">
        <v>8</v>
      </c>
      <c r="E8389" t="s">
        <v>19</v>
      </c>
      <c r="F8389" t="s">
        <v>10</v>
      </c>
      <c r="G8389">
        <v>1420</v>
      </c>
      <c r="H8389" t="str">
        <f t="shared" si="131"/>
        <v>Orta yas</v>
      </c>
    </row>
    <row r="8390" spans="1:8" x14ac:dyDescent="0.3">
      <c r="A8390">
        <v>208388</v>
      </c>
      <c r="B8390">
        <v>50</v>
      </c>
      <c r="C8390" t="s">
        <v>13</v>
      </c>
      <c r="D8390" t="s">
        <v>18</v>
      </c>
      <c r="E8390" t="s">
        <v>15</v>
      </c>
      <c r="F8390" t="s">
        <v>10</v>
      </c>
      <c r="G8390">
        <v>1345</v>
      </c>
      <c r="H8390" t="str">
        <f t="shared" si="131"/>
        <v>Yuksek yas</v>
      </c>
    </row>
    <row r="8391" spans="1:8" x14ac:dyDescent="0.3">
      <c r="A8391">
        <v>208389</v>
      </c>
      <c r="B8391">
        <v>60</v>
      </c>
      <c r="C8391" t="s">
        <v>13</v>
      </c>
      <c r="D8391" t="s">
        <v>14</v>
      </c>
      <c r="E8391" t="s">
        <v>12</v>
      </c>
      <c r="F8391" t="s">
        <v>10</v>
      </c>
      <c r="G8391">
        <v>1924</v>
      </c>
      <c r="H8391" t="str">
        <f t="shared" si="131"/>
        <v>Yuksek yas</v>
      </c>
    </row>
    <row r="8392" spans="1:8" x14ac:dyDescent="0.3">
      <c r="A8392">
        <v>208390</v>
      </c>
      <c r="B8392">
        <v>79</v>
      </c>
      <c r="C8392" t="s">
        <v>13</v>
      </c>
      <c r="D8392" t="s">
        <v>14</v>
      </c>
      <c r="E8392" t="s">
        <v>12</v>
      </c>
      <c r="F8392" t="s">
        <v>10</v>
      </c>
      <c r="G8392">
        <v>1068</v>
      </c>
      <c r="H8392" t="str">
        <f t="shared" si="131"/>
        <v>Yuksek yas</v>
      </c>
    </row>
    <row r="8393" spans="1:8" x14ac:dyDescent="0.3">
      <c r="A8393">
        <v>208391</v>
      </c>
      <c r="B8393">
        <v>70</v>
      </c>
      <c r="C8393" t="s">
        <v>13</v>
      </c>
      <c r="D8393" t="s">
        <v>20</v>
      </c>
      <c r="E8393" t="s">
        <v>15</v>
      </c>
      <c r="F8393" t="s">
        <v>10</v>
      </c>
      <c r="G8393">
        <v>1799</v>
      </c>
      <c r="H8393" t="str">
        <f t="shared" si="131"/>
        <v>Yuksek yas</v>
      </c>
    </row>
    <row r="8394" spans="1:8" x14ac:dyDescent="0.3">
      <c r="A8394">
        <v>208392</v>
      </c>
      <c r="B8394">
        <v>32</v>
      </c>
      <c r="C8394" t="s">
        <v>13</v>
      </c>
      <c r="D8394" t="s">
        <v>14</v>
      </c>
      <c r="E8394" t="s">
        <v>9</v>
      </c>
      <c r="F8394" t="s">
        <v>10</v>
      </c>
      <c r="G8394">
        <v>1357</v>
      </c>
      <c r="H8394" t="str">
        <f t="shared" si="131"/>
        <v>Kicik yas</v>
      </c>
    </row>
    <row r="8395" spans="1:8" x14ac:dyDescent="0.3">
      <c r="A8395">
        <v>208393</v>
      </c>
      <c r="B8395">
        <v>19</v>
      </c>
      <c r="C8395" t="s">
        <v>16</v>
      </c>
      <c r="D8395" t="s">
        <v>18</v>
      </c>
      <c r="E8395" t="s">
        <v>12</v>
      </c>
      <c r="F8395" t="s">
        <v>10</v>
      </c>
      <c r="G8395">
        <v>1687</v>
      </c>
      <c r="H8395" t="str">
        <f t="shared" si="131"/>
        <v>Kicik yas</v>
      </c>
    </row>
    <row r="8396" spans="1:8" x14ac:dyDescent="0.3">
      <c r="A8396">
        <v>208394</v>
      </c>
      <c r="B8396">
        <v>69</v>
      </c>
      <c r="C8396" t="s">
        <v>16</v>
      </c>
      <c r="D8396" t="s">
        <v>8</v>
      </c>
      <c r="E8396" t="s">
        <v>19</v>
      </c>
      <c r="F8396" t="s">
        <v>10</v>
      </c>
      <c r="G8396">
        <v>1385</v>
      </c>
      <c r="H8396" t="str">
        <f t="shared" si="131"/>
        <v>Yuksek yas</v>
      </c>
    </row>
    <row r="8397" spans="1:8" x14ac:dyDescent="0.3">
      <c r="A8397">
        <v>208395</v>
      </c>
      <c r="B8397">
        <v>56</v>
      </c>
      <c r="C8397" t="s">
        <v>11</v>
      </c>
      <c r="D8397" t="s">
        <v>8</v>
      </c>
      <c r="E8397" t="s">
        <v>12</v>
      </c>
      <c r="F8397" t="s">
        <v>10</v>
      </c>
      <c r="G8397">
        <v>1324</v>
      </c>
      <c r="H8397" t="str">
        <f t="shared" si="131"/>
        <v>Yuksek yas</v>
      </c>
    </row>
    <row r="8398" spans="1:8" x14ac:dyDescent="0.3">
      <c r="A8398">
        <v>208396</v>
      </c>
      <c r="B8398">
        <v>70</v>
      </c>
      <c r="C8398" t="s">
        <v>13</v>
      </c>
      <c r="D8398" t="s">
        <v>17</v>
      </c>
      <c r="E8398" t="s">
        <v>12</v>
      </c>
      <c r="F8398" t="s">
        <v>10</v>
      </c>
      <c r="G8398">
        <v>1750</v>
      </c>
      <c r="H8398" t="str">
        <f t="shared" si="131"/>
        <v>Yuksek yas</v>
      </c>
    </row>
    <row r="8399" spans="1:8" x14ac:dyDescent="0.3">
      <c r="A8399">
        <v>208397</v>
      </c>
      <c r="B8399">
        <v>61</v>
      </c>
      <c r="C8399" t="s">
        <v>13</v>
      </c>
      <c r="D8399" t="s">
        <v>8</v>
      </c>
      <c r="E8399" t="s">
        <v>9</v>
      </c>
      <c r="F8399" t="s">
        <v>10</v>
      </c>
      <c r="G8399">
        <v>1480</v>
      </c>
      <c r="H8399" t="str">
        <f t="shared" si="131"/>
        <v>Yuksek yas</v>
      </c>
    </row>
    <row r="8400" spans="1:8" x14ac:dyDescent="0.3">
      <c r="A8400">
        <v>208398</v>
      </c>
      <c r="B8400">
        <v>71</v>
      </c>
      <c r="C8400" t="s">
        <v>13</v>
      </c>
      <c r="D8400" t="s">
        <v>18</v>
      </c>
      <c r="E8400" t="s">
        <v>15</v>
      </c>
      <c r="F8400" t="s">
        <v>10</v>
      </c>
      <c r="G8400">
        <v>1178</v>
      </c>
      <c r="H8400" t="str">
        <f t="shared" si="131"/>
        <v>Yuksek yas</v>
      </c>
    </row>
    <row r="8401" spans="1:8" x14ac:dyDescent="0.3">
      <c r="A8401">
        <v>208399</v>
      </c>
      <c r="B8401">
        <v>35</v>
      </c>
      <c r="C8401" t="s">
        <v>7</v>
      </c>
      <c r="D8401" t="s">
        <v>14</v>
      </c>
      <c r="E8401" t="s">
        <v>19</v>
      </c>
      <c r="F8401" t="s">
        <v>10</v>
      </c>
      <c r="G8401">
        <v>1255</v>
      </c>
      <c r="H8401" t="str">
        <f t="shared" si="131"/>
        <v>Orta yas</v>
      </c>
    </row>
    <row r="8402" spans="1:8" x14ac:dyDescent="0.3">
      <c r="A8402">
        <v>208400</v>
      </c>
      <c r="B8402">
        <v>20</v>
      </c>
      <c r="C8402" t="s">
        <v>11</v>
      </c>
      <c r="D8402" t="s">
        <v>18</v>
      </c>
      <c r="E8402" t="s">
        <v>19</v>
      </c>
      <c r="F8402" t="s">
        <v>10</v>
      </c>
      <c r="G8402">
        <v>1418</v>
      </c>
      <c r="H8402" t="str">
        <f t="shared" si="131"/>
        <v>Kicik yas</v>
      </c>
    </row>
    <row r="8403" spans="1:8" x14ac:dyDescent="0.3">
      <c r="A8403">
        <v>208401</v>
      </c>
      <c r="B8403">
        <v>24</v>
      </c>
      <c r="C8403" t="s">
        <v>7</v>
      </c>
      <c r="D8403" t="s">
        <v>14</v>
      </c>
      <c r="E8403" t="s">
        <v>19</v>
      </c>
      <c r="F8403" t="s">
        <v>10</v>
      </c>
      <c r="G8403">
        <v>1210</v>
      </c>
      <c r="H8403" t="str">
        <f t="shared" si="131"/>
        <v>Kicik yas</v>
      </c>
    </row>
    <row r="8404" spans="1:8" x14ac:dyDescent="0.3">
      <c r="A8404">
        <v>208402</v>
      </c>
      <c r="B8404">
        <v>60</v>
      </c>
      <c r="C8404" t="s">
        <v>16</v>
      </c>
      <c r="D8404" t="s">
        <v>20</v>
      </c>
      <c r="E8404" t="s">
        <v>12</v>
      </c>
      <c r="F8404" t="s">
        <v>10</v>
      </c>
      <c r="G8404">
        <v>1910</v>
      </c>
      <c r="H8404" t="str">
        <f t="shared" si="131"/>
        <v>Yuksek yas</v>
      </c>
    </row>
    <row r="8405" spans="1:8" x14ac:dyDescent="0.3">
      <c r="A8405">
        <v>208403</v>
      </c>
      <c r="B8405">
        <v>35</v>
      </c>
      <c r="C8405" t="s">
        <v>13</v>
      </c>
      <c r="D8405" t="s">
        <v>21</v>
      </c>
      <c r="E8405" t="s">
        <v>12</v>
      </c>
      <c r="F8405" t="s">
        <v>10</v>
      </c>
      <c r="G8405">
        <v>1738</v>
      </c>
      <c r="H8405" t="str">
        <f t="shared" si="131"/>
        <v>Orta yas</v>
      </c>
    </row>
    <row r="8406" spans="1:8" x14ac:dyDescent="0.3">
      <c r="A8406">
        <v>208404</v>
      </c>
      <c r="B8406">
        <v>61</v>
      </c>
      <c r="C8406" t="s">
        <v>7</v>
      </c>
      <c r="D8406" t="s">
        <v>17</v>
      </c>
      <c r="E8406" t="s">
        <v>12</v>
      </c>
      <c r="F8406" t="s">
        <v>10</v>
      </c>
      <c r="G8406">
        <v>1583</v>
      </c>
      <c r="H8406" t="str">
        <f t="shared" si="131"/>
        <v>Yuksek yas</v>
      </c>
    </row>
    <row r="8407" spans="1:8" x14ac:dyDescent="0.3">
      <c r="A8407">
        <v>208405</v>
      </c>
      <c r="B8407">
        <v>55</v>
      </c>
      <c r="C8407" t="s">
        <v>13</v>
      </c>
      <c r="D8407" t="s">
        <v>20</v>
      </c>
      <c r="E8407" t="s">
        <v>9</v>
      </c>
      <c r="F8407" t="s">
        <v>10</v>
      </c>
      <c r="G8407">
        <v>1366</v>
      </c>
      <c r="H8407" t="str">
        <f t="shared" si="131"/>
        <v>Yuksek yas</v>
      </c>
    </row>
    <row r="8408" spans="1:8" x14ac:dyDescent="0.3">
      <c r="A8408">
        <v>208406</v>
      </c>
      <c r="B8408">
        <v>54</v>
      </c>
      <c r="C8408" t="s">
        <v>13</v>
      </c>
      <c r="D8408" t="s">
        <v>8</v>
      </c>
      <c r="E8408" t="s">
        <v>15</v>
      </c>
      <c r="F8408" t="s">
        <v>10</v>
      </c>
      <c r="G8408">
        <v>1576</v>
      </c>
      <c r="H8408" t="str">
        <f t="shared" si="131"/>
        <v>Yuksek yas</v>
      </c>
    </row>
    <row r="8409" spans="1:8" x14ac:dyDescent="0.3">
      <c r="A8409">
        <v>208407</v>
      </c>
      <c r="B8409">
        <v>75</v>
      </c>
      <c r="C8409" t="s">
        <v>16</v>
      </c>
      <c r="D8409" t="s">
        <v>17</v>
      </c>
      <c r="E8409" t="s">
        <v>19</v>
      </c>
      <c r="F8409" t="s">
        <v>10</v>
      </c>
      <c r="G8409">
        <v>1165</v>
      </c>
      <c r="H8409" t="str">
        <f t="shared" si="131"/>
        <v>Yuksek yas</v>
      </c>
    </row>
    <row r="8410" spans="1:8" x14ac:dyDescent="0.3">
      <c r="A8410">
        <v>208408</v>
      </c>
      <c r="B8410">
        <v>50</v>
      </c>
      <c r="C8410" t="s">
        <v>16</v>
      </c>
      <c r="D8410" t="s">
        <v>17</v>
      </c>
      <c r="E8410" t="s">
        <v>15</v>
      </c>
      <c r="F8410" t="s">
        <v>10</v>
      </c>
      <c r="G8410">
        <v>1213</v>
      </c>
      <c r="H8410" t="str">
        <f t="shared" si="131"/>
        <v>Yuksek yas</v>
      </c>
    </row>
    <row r="8411" spans="1:8" x14ac:dyDescent="0.3">
      <c r="A8411">
        <v>208409</v>
      </c>
      <c r="B8411">
        <v>61</v>
      </c>
      <c r="C8411" t="s">
        <v>7</v>
      </c>
      <c r="D8411" t="s">
        <v>8</v>
      </c>
      <c r="E8411" t="s">
        <v>9</v>
      </c>
      <c r="F8411" t="s">
        <v>10</v>
      </c>
      <c r="G8411">
        <v>1528</v>
      </c>
      <c r="H8411" t="str">
        <f t="shared" si="131"/>
        <v>Yuksek yas</v>
      </c>
    </row>
    <row r="8412" spans="1:8" x14ac:dyDescent="0.3">
      <c r="A8412">
        <v>208410</v>
      </c>
      <c r="B8412">
        <v>76</v>
      </c>
      <c r="C8412" t="s">
        <v>7</v>
      </c>
      <c r="D8412" t="s">
        <v>20</v>
      </c>
      <c r="E8412" t="s">
        <v>9</v>
      </c>
      <c r="F8412" t="s">
        <v>10</v>
      </c>
      <c r="G8412">
        <v>1847</v>
      </c>
      <c r="H8412" t="str">
        <f t="shared" si="131"/>
        <v>Yuksek yas</v>
      </c>
    </row>
    <row r="8413" spans="1:8" x14ac:dyDescent="0.3">
      <c r="A8413">
        <v>208411</v>
      </c>
      <c r="B8413">
        <v>48</v>
      </c>
      <c r="C8413" t="s">
        <v>16</v>
      </c>
      <c r="D8413" t="s">
        <v>17</v>
      </c>
      <c r="E8413" t="s">
        <v>19</v>
      </c>
      <c r="F8413" t="s">
        <v>10</v>
      </c>
      <c r="G8413">
        <v>1172</v>
      </c>
      <c r="H8413" t="str">
        <f t="shared" si="131"/>
        <v>Orta yas</v>
      </c>
    </row>
    <row r="8414" spans="1:8" x14ac:dyDescent="0.3">
      <c r="A8414">
        <v>208412</v>
      </c>
      <c r="B8414">
        <v>0</v>
      </c>
      <c r="C8414" t="s">
        <v>16</v>
      </c>
      <c r="D8414" t="s">
        <v>21</v>
      </c>
      <c r="E8414" t="s">
        <v>15</v>
      </c>
      <c r="F8414" t="s">
        <v>10</v>
      </c>
      <c r="G8414">
        <v>1128</v>
      </c>
      <c r="H8414" t="str">
        <f t="shared" si="131"/>
        <v>Bilinmir</v>
      </c>
    </row>
    <row r="8415" spans="1:8" x14ac:dyDescent="0.3">
      <c r="A8415">
        <v>208413</v>
      </c>
      <c r="B8415">
        <v>28</v>
      </c>
      <c r="C8415" t="s">
        <v>13</v>
      </c>
      <c r="D8415" t="s">
        <v>18</v>
      </c>
      <c r="E8415" t="s">
        <v>9</v>
      </c>
      <c r="F8415" t="s">
        <v>10</v>
      </c>
      <c r="G8415">
        <v>1002</v>
      </c>
      <c r="H8415" t="str">
        <f t="shared" si="131"/>
        <v>Kicik yas</v>
      </c>
    </row>
    <row r="8416" spans="1:8" x14ac:dyDescent="0.3">
      <c r="A8416">
        <v>208414</v>
      </c>
      <c r="B8416">
        <v>0</v>
      </c>
      <c r="C8416" t="s">
        <v>13</v>
      </c>
      <c r="D8416" t="s">
        <v>17</v>
      </c>
      <c r="E8416" t="s">
        <v>9</v>
      </c>
      <c r="F8416" t="s">
        <v>10</v>
      </c>
      <c r="G8416">
        <v>1894</v>
      </c>
      <c r="H8416" t="str">
        <f t="shared" si="131"/>
        <v>Bilinmir</v>
      </c>
    </row>
    <row r="8417" spans="1:8" x14ac:dyDescent="0.3">
      <c r="A8417">
        <v>208415</v>
      </c>
      <c r="B8417">
        <v>76</v>
      </c>
      <c r="C8417" t="s">
        <v>7</v>
      </c>
      <c r="D8417" t="s">
        <v>8</v>
      </c>
      <c r="E8417" t="s">
        <v>9</v>
      </c>
      <c r="F8417" t="s">
        <v>10</v>
      </c>
      <c r="G8417">
        <v>1895</v>
      </c>
      <c r="H8417" t="str">
        <f t="shared" si="131"/>
        <v>Yuksek yas</v>
      </c>
    </row>
    <row r="8418" spans="1:8" x14ac:dyDescent="0.3">
      <c r="A8418">
        <v>208416</v>
      </c>
      <c r="B8418">
        <v>35</v>
      </c>
      <c r="C8418" t="s">
        <v>7</v>
      </c>
      <c r="D8418" t="s">
        <v>17</v>
      </c>
      <c r="E8418" t="s">
        <v>19</v>
      </c>
      <c r="F8418" t="s">
        <v>10</v>
      </c>
      <c r="G8418">
        <v>1759</v>
      </c>
      <c r="H8418" t="str">
        <f t="shared" si="131"/>
        <v>Orta yas</v>
      </c>
    </row>
    <row r="8419" spans="1:8" x14ac:dyDescent="0.3">
      <c r="A8419">
        <v>208417</v>
      </c>
      <c r="B8419">
        <v>21</v>
      </c>
      <c r="C8419" t="s">
        <v>16</v>
      </c>
      <c r="D8419" t="s">
        <v>14</v>
      </c>
      <c r="E8419" t="s">
        <v>9</v>
      </c>
      <c r="F8419" t="s">
        <v>10</v>
      </c>
      <c r="G8419">
        <v>1069</v>
      </c>
      <c r="H8419" t="str">
        <f t="shared" si="131"/>
        <v>Kicik yas</v>
      </c>
    </row>
    <row r="8420" spans="1:8" x14ac:dyDescent="0.3">
      <c r="A8420">
        <v>208418</v>
      </c>
      <c r="B8420">
        <v>66</v>
      </c>
      <c r="C8420" t="s">
        <v>7</v>
      </c>
      <c r="D8420" t="s">
        <v>8</v>
      </c>
      <c r="E8420" t="s">
        <v>15</v>
      </c>
      <c r="F8420" t="s">
        <v>10</v>
      </c>
      <c r="G8420">
        <v>1051</v>
      </c>
      <c r="H8420" t="str">
        <f t="shared" si="131"/>
        <v>Yuksek yas</v>
      </c>
    </row>
    <row r="8421" spans="1:8" x14ac:dyDescent="0.3">
      <c r="A8421">
        <v>208419</v>
      </c>
      <c r="B8421">
        <v>51</v>
      </c>
      <c r="C8421" t="s">
        <v>13</v>
      </c>
      <c r="D8421" t="s">
        <v>8</v>
      </c>
      <c r="E8421" t="s">
        <v>12</v>
      </c>
      <c r="F8421" t="s">
        <v>10</v>
      </c>
      <c r="G8421">
        <v>1436</v>
      </c>
      <c r="H8421" t="str">
        <f t="shared" si="131"/>
        <v>Yuksek yas</v>
      </c>
    </row>
    <row r="8422" spans="1:8" x14ac:dyDescent="0.3">
      <c r="A8422">
        <v>208420</v>
      </c>
      <c r="B8422">
        <v>46</v>
      </c>
      <c r="C8422" t="s">
        <v>16</v>
      </c>
      <c r="D8422" t="s">
        <v>20</v>
      </c>
      <c r="E8422" t="s">
        <v>9</v>
      </c>
      <c r="F8422" t="s">
        <v>10</v>
      </c>
      <c r="G8422">
        <v>1377</v>
      </c>
      <c r="H8422" t="str">
        <f t="shared" si="131"/>
        <v>Orta yas</v>
      </c>
    </row>
    <row r="8423" spans="1:8" x14ac:dyDescent="0.3">
      <c r="A8423">
        <v>208421</v>
      </c>
      <c r="B8423">
        <v>41</v>
      </c>
      <c r="C8423" t="s">
        <v>13</v>
      </c>
      <c r="D8423" t="s">
        <v>14</v>
      </c>
      <c r="E8423" t="s">
        <v>19</v>
      </c>
      <c r="F8423" t="s">
        <v>10</v>
      </c>
      <c r="G8423">
        <v>1770</v>
      </c>
      <c r="H8423" t="str">
        <f t="shared" si="131"/>
        <v>Orta yas</v>
      </c>
    </row>
    <row r="8424" spans="1:8" x14ac:dyDescent="0.3">
      <c r="A8424">
        <v>208422</v>
      </c>
      <c r="B8424">
        <v>39</v>
      </c>
      <c r="C8424" t="s">
        <v>16</v>
      </c>
      <c r="D8424" t="s">
        <v>17</v>
      </c>
      <c r="E8424" t="s">
        <v>12</v>
      </c>
      <c r="F8424" t="s">
        <v>10</v>
      </c>
      <c r="G8424">
        <v>1750</v>
      </c>
      <c r="H8424" t="str">
        <f t="shared" si="131"/>
        <v>Orta yas</v>
      </c>
    </row>
    <row r="8425" spans="1:8" x14ac:dyDescent="0.3">
      <c r="A8425">
        <v>208423</v>
      </c>
      <c r="B8425">
        <v>19</v>
      </c>
      <c r="C8425" t="s">
        <v>16</v>
      </c>
      <c r="D8425" t="s">
        <v>18</v>
      </c>
      <c r="E8425" t="s">
        <v>12</v>
      </c>
      <c r="F8425" t="s">
        <v>10</v>
      </c>
      <c r="G8425">
        <v>1093</v>
      </c>
      <c r="H8425" t="str">
        <f t="shared" si="131"/>
        <v>Kicik yas</v>
      </c>
    </row>
    <row r="8426" spans="1:8" x14ac:dyDescent="0.3">
      <c r="A8426">
        <v>208424</v>
      </c>
      <c r="B8426">
        <v>61</v>
      </c>
      <c r="C8426" t="s">
        <v>13</v>
      </c>
      <c r="D8426" t="s">
        <v>20</v>
      </c>
      <c r="E8426" t="s">
        <v>12</v>
      </c>
      <c r="F8426" t="s">
        <v>10</v>
      </c>
      <c r="G8426">
        <v>1558</v>
      </c>
      <c r="H8426" t="str">
        <f t="shared" si="131"/>
        <v>Yuksek yas</v>
      </c>
    </row>
    <row r="8427" spans="1:8" x14ac:dyDescent="0.3">
      <c r="A8427">
        <v>208425</v>
      </c>
      <c r="B8427">
        <v>23</v>
      </c>
      <c r="C8427" t="s">
        <v>7</v>
      </c>
      <c r="D8427" t="s">
        <v>14</v>
      </c>
      <c r="E8427" t="s">
        <v>12</v>
      </c>
      <c r="F8427" t="s">
        <v>10</v>
      </c>
      <c r="G8427">
        <v>1586</v>
      </c>
      <c r="H8427" t="str">
        <f t="shared" si="131"/>
        <v>Kicik yas</v>
      </c>
    </row>
    <row r="8428" spans="1:8" x14ac:dyDescent="0.3">
      <c r="A8428">
        <v>208426</v>
      </c>
      <c r="B8428">
        <v>59</v>
      </c>
      <c r="C8428" t="s">
        <v>7</v>
      </c>
      <c r="D8428" t="s">
        <v>21</v>
      </c>
      <c r="E8428" t="s">
        <v>12</v>
      </c>
      <c r="F8428" t="s">
        <v>10</v>
      </c>
      <c r="G8428">
        <v>1602</v>
      </c>
      <c r="H8428" t="str">
        <f t="shared" si="131"/>
        <v>Yuksek yas</v>
      </c>
    </row>
    <row r="8429" spans="1:8" x14ac:dyDescent="0.3">
      <c r="A8429">
        <v>208427</v>
      </c>
      <c r="B8429">
        <v>42</v>
      </c>
      <c r="C8429" t="s">
        <v>11</v>
      </c>
      <c r="D8429" t="s">
        <v>17</v>
      </c>
      <c r="E8429" t="s">
        <v>12</v>
      </c>
      <c r="F8429" t="s">
        <v>10</v>
      </c>
      <c r="G8429">
        <v>1085</v>
      </c>
      <c r="H8429" t="str">
        <f t="shared" si="131"/>
        <v>Orta yas</v>
      </c>
    </row>
    <row r="8430" spans="1:8" x14ac:dyDescent="0.3">
      <c r="A8430">
        <v>208428</v>
      </c>
      <c r="B8430">
        <v>72</v>
      </c>
      <c r="C8430" t="s">
        <v>7</v>
      </c>
      <c r="D8430" t="s">
        <v>18</v>
      </c>
      <c r="E8430" t="s">
        <v>12</v>
      </c>
      <c r="F8430" t="s">
        <v>10</v>
      </c>
      <c r="G8430">
        <v>1517</v>
      </c>
      <c r="H8430" t="str">
        <f t="shared" si="131"/>
        <v>Yuksek yas</v>
      </c>
    </row>
    <row r="8431" spans="1:8" x14ac:dyDescent="0.3">
      <c r="A8431">
        <v>208429</v>
      </c>
      <c r="B8431">
        <v>74</v>
      </c>
      <c r="C8431" t="s">
        <v>13</v>
      </c>
      <c r="D8431" t="s">
        <v>20</v>
      </c>
      <c r="E8431" t="s">
        <v>19</v>
      </c>
      <c r="F8431" t="s">
        <v>10</v>
      </c>
      <c r="G8431">
        <v>1741</v>
      </c>
      <c r="H8431" t="str">
        <f t="shared" si="131"/>
        <v>Yuksek yas</v>
      </c>
    </row>
    <row r="8432" spans="1:8" x14ac:dyDescent="0.3">
      <c r="A8432">
        <v>208430</v>
      </c>
      <c r="B8432">
        <v>38</v>
      </c>
      <c r="C8432" t="s">
        <v>16</v>
      </c>
      <c r="D8432" t="s">
        <v>18</v>
      </c>
      <c r="E8432" t="s">
        <v>9</v>
      </c>
      <c r="F8432" t="s">
        <v>10</v>
      </c>
      <c r="G8432">
        <v>1429</v>
      </c>
      <c r="H8432" t="str">
        <f t="shared" si="131"/>
        <v>Orta yas</v>
      </c>
    </row>
    <row r="8433" spans="1:8" x14ac:dyDescent="0.3">
      <c r="A8433">
        <v>208431</v>
      </c>
      <c r="B8433">
        <v>72</v>
      </c>
      <c r="C8433" t="s">
        <v>13</v>
      </c>
      <c r="D8433" t="s">
        <v>8</v>
      </c>
      <c r="E8433" t="s">
        <v>12</v>
      </c>
      <c r="F8433" t="s">
        <v>10</v>
      </c>
      <c r="G8433">
        <v>1862</v>
      </c>
      <c r="H8433" t="str">
        <f t="shared" si="131"/>
        <v>Yuksek yas</v>
      </c>
    </row>
    <row r="8434" spans="1:8" x14ac:dyDescent="0.3">
      <c r="A8434">
        <v>208432</v>
      </c>
      <c r="B8434">
        <v>76</v>
      </c>
      <c r="C8434" t="s">
        <v>11</v>
      </c>
      <c r="D8434" t="s">
        <v>17</v>
      </c>
      <c r="E8434" t="s">
        <v>19</v>
      </c>
      <c r="F8434" t="s">
        <v>10</v>
      </c>
      <c r="G8434">
        <v>1828</v>
      </c>
      <c r="H8434" t="str">
        <f t="shared" si="131"/>
        <v>Yuksek yas</v>
      </c>
    </row>
    <row r="8435" spans="1:8" x14ac:dyDescent="0.3">
      <c r="A8435">
        <v>208433</v>
      </c>
      <c r="B8435">
        <v>33</v>
      </c>
      <c r="C8435" t="s">
        <v>7</v>
      </c>
      <c r="D8435" t="s">
        <v>14</v>
      </c>
      <c r="E8435" t="s">
        <v>19</v>
      </c>
      <c r="F8435" t="s">
        <v>10</v>
      </c>
      <c r="G8435">
        <v>1042</v>
      </c>
      <c r="H8435" t="str">
        <f t="shared" si="131"/>
        <v>Kicik yas</v>
      </c>
    </row>
    <row r="8436" spans="1:8" x14ac:dyDescent="0.3">
      <c r="A8436">
        <v>208434</v>
      </c>
      <c r="B8436">
        <v>48</v>
      </c>
      <c r="C8436" t="s">
        <v>13</v>
      </c>
      <c r="D8436" t="s">
        <v>17</v>
      </c>
      <c r="E8436" t="s">
        <v>9</v>
      </c>
      <c r="F8436" t="s">
        <v>10</v>
      </c>
      <c r="G8436">
        <v>1823</v>
      </c>
      <c r="H8436" t="str">
        <f t="shared" si="131"/>
        <v>Orta yas</v>
      </c>
    </row>
    <row r="8437" spans="1:8" x14ac:dyDescent="0.3">
      <c r="A8437">
        <v>208435</v>
      </c>
      <c r="B8437">
        <v>31</v>
      </c>
      <c r="C8437" t="s">
        <v>16</v>
      </c>
      <c r="D8437" t="s">
        <v>21</v>
      </c>
      <c r="E8437" t="s">
        <v>15</v>
      </c>
      <c r="F8437" t="s">
        <v>10</v>
      </c>
      <c r="G8437">
        <v>1709</v>
      </c>
      <c r="H8437" t="str">
        <f t="shared" si="131"/>
        <v>Kicik yas</v>
      </c>
    </row>
    <row r="8438" spans="1:8" x14ac:dyDescent="0.3">
      <c r="A8438">
        <v>208436</v>
      </c>
      <c r="B8438">
        <v>56</v>
      </c>
      <c r="C8438" t="s">
        <v>13</v>
      </c>
      <c r="D8438" t="s">
        <v>17</v>
      </c>
      <c r="E8438" t="s">
        <v>9</v>
      </c>
      <c r="F8438" t="s">
        <v>10</v>
      </c>
      <c r="G8438">
        <v>1369</v>
      </c>
      <c r="H8438" t="str">
        <f t="shared" si="131"/>
        <v>Yuksek yas</v>
      </c>
    </row>
    <row r="8439" spans="1:8" x14ac:dyDescent="0.3">
      <c r="A8439">
        <v>208437</v>
      </c>
      <c r="B8439">
        <v>45</v>
      </c>
      <c r="C8439" t="s">
        <v>13</v>
      </c>
      <c r="D8439" t="s">
        <v>20</v>
      </c>
      <c r="E8439" t="s">
        <v>15</v>
      </c>
      <c r="F8439" t="s">
        <v>10</v>
      </c>
      <c r="G8439">
        <v>1403</v>
      </c>
      <c r="H8439" t="str">
        <f t="shared" si="131"/>
        <v>Orta yas</v>
      </c>
    </row>
    <row r="8440" spans="1:8" x14ac:dyDescent="0.3">
      <c r="A8440">
        <v>208438</v>
      </c>
      <c r="B8440">
        <v>49</v>
      </c>
      <c r="C8440" t="s">
        <v>13</v>
      </c>
      <c r="D8440" t="s">
        <v>20</v>
      </c>
      <c r="E8440" t="s">
        <v>9</v>
      </c>
      <c r="F8440" t="s">
        <v>10</v>
      </c>
      <c r="G8440">
        <v>1302</v>
      </c>
      <c r="H8440" t="str">
        <f t="shared" si="131"/>
        <v>Orta yas</v>
      </c>
    </row>
    <row r="8441" spans="1:8" x14ac:dyDescent="0.3">
      <c r="A8441">
        <v>208439</v>
      </c>
      <c r="B8441">
        <v>45</v>
      </c>
      <c r="C8441" t="s">
        <v>16</v>
      </c>
      <c r="D8441" t="s">
        <v>17</v>
      </c>
      <c r="E8441" t="s">
        <v>19</v>
      </c>
      <c r="F8441" t="s">
        <v>10</v>
      </c>
      <c r="G8441">
        <v>1181</v>
      </c>
      <c r="H8441" t="str">
        <f t="shared" si="131"/>
        <v>Orta yas</v>
      </c>
    </row>
    <row r="8442" spans="1:8" x14ac:dyDescent="0.3">
      <c r="A8442">
        <v>208440</v>
      </c>
      <c r="B8442">
        <v>68</v>
      </c>
      <c r="C8442" t="s">
        <v>13</v>
      </c>
      <c r="D8442" t="s">
        <v>17</v>
      </c>
      <c r="E8442" t="s">
        <v>19</v>
      </c>
      <c r="F8442" t="s">
        <v>10</v>
      </c>
      <c r="G8442">
        <v>1168</v>
      </c>
      <c r="H8442" t="str">
        <f t="shared" si="131"/>
        <v>Yuksek yas</v>
      </c>
    </row>
    <row r="8443" spans="1:8" x14ac:dyDescent="0.3">
      <c r="A8443">
        <v>208441</v>
      </c>
      <c r="B8443">
        <v>72</v>
      </c>
      <c r="C8443" t="s">
        <v>13</v>
      </c>
      <c r="D8443" t="s">
        <v>20</v>
      </c>
      <c r="E8443" t="s">
        <v>9</v>
      </c>
      <c r="F8443" t="s">
        <v>10</v>
      </c>
      <c r="G8443">
        <v>1202</v>
      </c>
      <c r="H8443" t="str">
        <f t="shared" si="131"/>
        <v>Yuksek yas</v>
      </c>
    </row>
    <row r="8444" spans="1:8" x14ac:dyDescent="0.3">
      <c r="A8444">
        <v>208442</v>
      </c>
      <c r="B8444">
        <v>66</v>
      </c>
      <c r="C8444" t="s">
        <v>7</v>
      </c>
      <c r="D8444" t="s">
        <v>17</v>
      </c>
      <c r="E8444" t="s">
        <v>15</v>
      </c>
      <c r="F8444" t="s">
        <v>10</v>
      </c>
      <c r="G8444">
        <v>1705</v>
      </c>
      <c r="H8444" t="str">
        <f t="shared" si="131"/>
        <v>Yuksek yas</v>
      </c>
    </row>
    <row r="8445" spans="1:8" x14ac:dyDescent="0.3">
      <c r="A8445">
        <v>208443</v>
      </c>
      <c r="B8445">
        <v>26</v>
      </c>
      <c r="C8445" t="s">
        <v>11</v>
      </c>
      <c r="D8445" t="s">
        <v>14</v>
      </c>
      <c r="E8445" t="s">
        <v>9</v>
      </c>
      <c r="F8445" t="s">
        <v>10</v>
      </c>
      <c r="G8445">
        <v>1542</v>
      </c>
      <c r="H8445" t="str">
        <f t="shared" si="131"/>
        <v>Kicik yas</v>
      </c>
    </row>
    <row r="8446" spans="1:8" x14ac:dyDescent="0.3">
      <c r="A8446">
        <v>208444</v>
      </c>
      <c r="B8446">
        <v>75</v>
      </c>
      <c r="C8446" t="s">
        <v>7</v>
      </c>
      <c r="D8446" t="s">
        <v>14</v>
      </c>
      <c r="E8446" t="s">
        <v>15</v>
      </c>
      <c r="F8446" t="s">
        <v>10</v>
      </c>
      <c r="G8446">
        <v>1101</v>
      </c>
      <c r="H8446" t="str">
        <f t="shared" si="131"/>
        <v>Yuksek yas</v>
      </c>
    </row>
    <row r="8447" spans="1:8" x14ac:dyDescent="0.3">
      <c r="A8447">
        <v>208445</v>
      </c>
      <c r="B8447">
        <v>62</v>
      </c>
      <c r="C8447" t="s">
        <v>7</v>
      </c>
      <c r="D8447" t="s">
        <v>18</v>
      </c>
      <c r="E8447" t="s">
        <v>19</v>
      </c>
      <c r="F8447" t="s">
        <v>10</v>
      </c>
      <c r="G8447">
        <v>1575</v>
      </c>
      <c r="H8447" t="str">
        <f t="shared" si="131"/>
        <v>Yuksek yas</v>
      </c>
    </row>
    <row r="8448" spans="1:8" x14ac:dyDescent="0.3">
      <c r="A8448">
        <v>208446</v>
      </c>
      <c r="B8448">
        <v>39</v>
      </c>
      <c r="C8448" t="s">
        <v>7</v>
      </c>
      <c r="D8448" t="s">
        <v>18</v>
      </c>
      <c r="E8448" t="s">
        <v>15</v>
      </c>
      <c r="F8448" t="s">
        <v>10</v>
      </c>
      <c r="G8448">
        <v>1345</v>
      </c>
      <c r="H8448" t="str">
        <f t="shared" si="131"/>
        <v>Orta yas</v>
      </c>
    </row>
    <row r="8449" spans="1:8" x14ac:dyDescent="0.3">
      <c r="A8449">
        <v>208447</v>
      </c>
      <c r="B8449">
        <v>49</v>
      </c>
      <c r="C8449" t="s">
        <v>16</v>
      </c>
      <c r="D8449" t="s">
        <v>21</v>
      </c>
      <c r="E8449" t="s">
        <v>12</v>
      </c>
      <c r="F8449" t="s">
        <v>10</v>
      </c>
      <c r="G8449">
        <v>1602</v>
      </c>
      <c r="H8449" t="str">
        <f t="shared" si="131"/>
        <v>Orta yas</v>
      </c>
    </row>
    <row r="8450" spans="1:8" x14ac:dyDescent="0.3">
      <c r="A8450">
        <v>208448</v>
      </c>
      <c r="B8450">
        <v>22</v>
      </c>
      <c r="C8450" t="s">
        <v>7</v>
      </c>
      <c r="D8450" t="s">
        <v>18</v>
      </c>
      <c r="E8450" t="s">
        <v>9</v>
      </c>
      <c r="F8450" t="s">
        <v>10</v>
      </c>
      <c r="G8450">
        <v>1441</v>
      </c>
      <c r="H8450" t="str">
        <f t="shared" ref="H8450:H8513" si="132">IF(B8450=0, "Bilinmir",
    IF(AND(B8450&gt;0, B8450&lt;35), "Kicik yas",
        IF(AND(B8450&gt;=35, B8450&lt;50), "Orta yas",
            "Yuksek yas"
        )
    )
)</f>
        <v>Kicik yas</v>
      </c>
    </row>
    <row r="8451" spans="1:8" x14ac:dyDescent="0.3">
      <c r="A8451">
        <v>208449</v>
      </c>
      <c r="B8451">
        <v>40</v>
      </c>
      <c r="C8451" t="s">
        <v>13</v>
      </c>
      <c r="D8451" t="s">
        <v>8</v>
      </c>
      <c r="E8451" t="s">
        <v>15</v>
      </c>
      <c r="F8451" t="s">
        <v>10</v>
      </c>
      <c r="G8451">
        <v>1249</v>
      </c>
      <c r="H8451" t="str">
        <f t="shared" si="132"/>
        <v>Orta yas</v>
      </c>
    </row>
    <row r="8452" spans="1:8" x14ac:dyDescent="0.3">
      <c r="A8452">
        <v>208450</v>
      </c>
      <c r="B8452">
        <v>22</v>
      </c>
      <c r="C8452" t="s">
        <v>13</v>
      </c>
      <c r="D8452" t="s">
        <v>20</v>
      </c>
      <c r="E8452" t="s">
        <v>12</v>
      </c>
      <c r="F8452" t="s">
        <v>10</v>
      </c>
      <c r="G8452">
        <v>1182</v>
      </c>
      <c r="H8452" t="str">
        <f t="shared" si="132"/>
        <v>Kicik yas</v>
      </c>
    </row>
    <row r="8453" spans="1:8" x14ac:dyDescent="0.3">
      <c r="A8453">
        <v>208451</v>
      </c>
      <c r="B8453">
        <v>0</v>
      </c>
      <c r="C8453" t="s">
        <v>7</v>
      </c>
      <c r="D8453" t="s">
        <v>18</v>
      </c>
      <c r="E8453" t="s">
        <v>19</v>
      </c>
      <c r="F8453" t="s">
        <v>10</v>
      </c>
      <c r="G8453">
        <v>1301</v>
      </c>
      <c r="H8453" t="str">
        <f t="shared" si="132"/>
        <v>Bilinmir</v>
      </c>
    </row>
    <row r="8454" spans="1:8" x14ac:dyDescent="0.3">
      <c r="A8454">
        <v>208452</v>
      </c>
      <c r="B8454">
        <v>70</v>
      </c>
      <c r="C8454" t="s">
        <v>7</v>
      </c>
      <c r="D8454" t="s">
        <v>20</v>
      </c>
      <c r="E8454" t="s">
        <v>12</v>
      </c>
      <c r="F8454" t="s">
        <v>10</v>
      </c>
      <c r="G8454">
        <v>1877</v>
      </c>
      <c r="H8454" t="str">
        <f t="shared" si="132"/>
        <v>Yuksek yas</v>
      </c>
    </row>
    <row r="8455" spans="1:8" x14ac:dyDescent="0.3">
      <c r="A8455">
        <v>208453</v>
      </c>
      <c r="B8455">
        <v>49</v>
      </c>
      <c r="C8455" t="s">
        <v>13</v>
      </c>
      <c r="D8455" t="s">
        <v>8</v>
      </c>
      <c r="E8455" t="s">
        <v>12</v>
      </c>
      <c r="F8455" t="s">
        <v>10</v>
      </c>
      <c r="G8455">
        <v>1862</v>
      </c>
      <c r="H8455" t="str">
        <f t="shared" si="132"/>
        <v>Orta yas</v>
      </c>
    </row>
    <row r="8456" spans="1:8" x14ac:dyDescent="0.3">
      <c r="A8456">
        <v>208454</v>
      </c>
      <c r="B8456">
        <v>76</v>
      </c>
      <c r="C8456" t="s">
        <v>7</v>
      </c>
      <c r="D8456" t="s">
        <v>18</v>
      </c>
      <c r="E8456" t="s">
        <v>9</v>
      </c>
      <c r="F8456" t="s">
        <v>10</v>
      </c>
      <c r="G8456">
        <v>1279</v>
      </c>
      <c r="H8456" t="str">
        <f t="shared" si="132"/>
        <v>Yuksek yas</v>
      </c>
    </row>
    <row r="8457" spans="1:8" x14ac:dyDescent="0.3">
      <c r="A8457">
        <v>208455</v>
      </c>
      <c r="B8457">
        <v>27</v>
      </c>
      <c r="C8457" t="s">
        <v>16</v>
      </c>
      <c r="D8457" t="s">
        <v>17</v>
      </c>
      <c r="E8457" t="s">
        <v>19</v>
      </c>
      <c r="F8457" t="s">
        <v>10</v>
      </c>
      <c r="G8457">
        <v>1716</v>
      </c>
      <c r="H8457" t="str">
        <f t="shared" si="132"/>
        <v>Kicik yas</v>
      </c>
    </row>
    <row r="8458" spans="1:8" x14ac:dyDescent="0.3">
      <c r="A8458">
        <v>208456</v>
      </c>
      <c r="B8458">
        <v>76</v>
      </c>
      <c r="C8458" t="s">
        <v>7</v>
      </c>
      <c r="D8458" t="s">
        <v>20</v>
      </c>
      <c r="E8458" t="s">
        <v>9</v>
      </c>
      <c r="F8458" t="s">
        <v>10</v>
      </c>
      <c r="G8458">
        <v>1088</v>
      </c>
      <c r="H8458" t="str">
        <f t="shared" si="132"/>
        <v>Yuksek yas</v>
      </c>
    </row>
    <row r="8459" spans="1:8" x14ac:dyDescent="0.3">
      <c r="A8459">
        <v>208457</v>
      </c>
      <c r="B8459">
        <v>56</v>
      </c>
      <c r="C8459" t="s">
        <v>16</v>
      </c>
      <c r="D8459" t="s">
        <v>8</v>
      </c>
      <c r="E8459" t="s">
        <v>12</v>
      </c>
      <c r="F8459" t="s">
        <v>10</v>
      </c>
      <c r="G8459">
        <v>1804</v>
      </c>
      <c r="H8459" t="str">
        <f t="shared" si="132"/>
        <v>Yuksek yas</v>
      </c>
    </row>
    <row r="8460" spans="1:8" x14ac:dyDescent="0.3">
      <c r="A8460">
        <v>208458</v>
      </c>
      <c r="B8460">
        <v>75</v>
      </c>
      <c r="C8460" t="s">
        <v>16</v>
      </c>
      <c r="D8460" t="s">
        <v>20</v>
      </c>
      <c r="E8460" t="s">
        <v>15</v>
      </c>
      <c r="F8460" t="s">
        <v>10</v>
      </c>
      <c r="G8460">
        <v>1424</v>
      </c>
      <c r="H8460" t="str">
        <f t="shared" si="132"/>
        <v>Yuksek yas</v>
      </c>
    </row>
    <row r="8461" spans="1:8" x14ac:dyDescent="0.3">
      <c r="A8461">
        <v>208459</v>
      </c>
      <c r="B8461">
        <v>32</v>
      </c>
      <c r="C8461" t="s">
        <v>16</v>
      </c>
      <c r="D8461" t="s">
        <v>8</v>
      </c>
      <c r="E8461" t="s">
        <v>12</v>
      </c>
      <c r="F8461" t="s">
        <v>10</v>
      </c>
      <c r="G8461">
        <v>1920</v>
      </c>
      <c r="H8461" t="str">
        <f t="shared" si="132"/>
        <v>Kicik yas</v>
      </c>
    </row>
    <row r="8462" spans="1:8" x14ac:dyDescent="0.3">
      <c r="A8462">
        <v>208460</v>
      </c>
      <c r="B8462">
        <v>24</v>
      </c>
      <c r="C8462" t="s">
        <v>7</v>
      </c>
      <c r="D8462" t="s">
        <v>14</v>
      </c>
      <c r="E8462" t="s">
        <v>12</v>
      </c>
      <c r="F8462" t="s">
        <v>10</v>
      </c>
      <c r="G8462">
        <v>1284</v>
      </c>
      <c r="H8462" t="str">
        <f t="shared" si="132"/>
        <v>Kicik yas</v>
      </c>
    </row>
    <row r="8463" spans="1:8" x14ac:dyDescent="0.3">
      <c r="A8463">
        <v>208461</v>
      </c>
      <c r="B8463">
        <v>46</v>
      </c>
      <c r="C8463" t="s">
        <v>16</v>
      </c>
      <c r="D8463" t="s">
        <v>21</v>
      </c>
      <c r="E8463" t="s">
        <v>12</v>
      </c>
      <c r="F8463" t="s">
        <v>10</v>
      </c>
      <c r="G8463">
        <v>1670</v>
      </c>
      <c r="H8463" t="str">
        <f t="shared" si="132"/>
        <v>Orta yas</v>
      </c>
    </row>
    <row r="8464" spans="1:8" x14ac:dyDescent="0.3">
      <c r="A8464">
        <v>208462</v>
      </c>
      <c r="B8464">
        <v>76</v>
      </c>
      <c r="C8464" t="s">
        <v>16</v>
      </c>
      <c r="D8464" t="s">
        <v>17</v>
      </c>
      <c r="E8464" t="s">
        <v>15</v>
      </c>
      <c r="F8464" t="s">
        <v>10</v>
      </c>
      <c r="G8464">
        <v>1874</v>
      </c>
      <c r="H8464" t="str">
        <f t="shared" si="132"/>
        <v>Yuksek yas</v>
      </c>
    </row>
    <row r="8465" spans="1:8" x14ac:dyDescent="0.3">
      <c r="A8465">
        <v>208463</v>
      </c>
      <c r="B8465">
        <v>64</v>
      </c>
      <c r="C8465" t="s">
        <v>7</v>
      </c>
      <c r="D8465" t="s">
        <v>17</v>
      </c>
      <c r="E8465" t="s">
        <v>15</v>
      </c>
      <c r="F8465" t="s">
        <v>10</v>
      </c>
      <c r="G8465">
        <v>1998</v>
      </c>
      <c r="H8465" t="str">
        <f t="shared" si="132"/>
        <v>Yuksek yas</v>
      </c>
    </row>
    <row r="8466" spans="1:8" x14ac:dyDescent="0.3">
      <c r="A8466">
        <v>208464</v>
      </c>
      <c r="B8466">
        <v>20</v>
      </c>
      <c r="C8466" t="s">
        <v>16</v>
      </c>
      <c r="D8466" t="s">
        <v>8</v>
      </c>
      <c r="E8466" t="s">
        <v>9</v>
      </c>
      <c r="F8466" t="s">
        <v>10</v>
      </c>
      <c r="G8466">
        <v>1129</v>
      </c>
      <c r="H8466" t="str">
        <f t="shared" si="132"/>
        <v>Kicik yas</v>
      </c>
    </row>
    <row r="8467" spans="1:8" x14ac:dyDescent="0.3">
      <c r="A8467">
        <v>208465</v>
      </c>
      <c r="B8467">
        <v>36</v>
      </c>
      <c r="C8467" t="s">
        <v>7</v>
      </c>
      <c r="D8467" t="s">
        <v>17</v>
      </c>
      <c r="E8467" t="s">
        <v>12</v>
      </c>
      <c r="F8467" t="s">
        <v>10</v>
      </c>
      <c r="G8467">
        <v>1247</v>
      </c>
      <c r="H8467" t="str">
        <f t="shared" si="132"/>
        <v>Orta yas</v>
      </c>
    </row>
    <row r="8468" spans="1:8" x14ac:dyDescent="0.3">
      <c r="A8468">
        <v>208466</v>
      </c>
      <c r="B8468">
        <v>27</v>
      </c>
      <c r="C8468" t="s">
        <v>13</v>
      </c>
      <c r="D8468" t="s">
        <v>17</v>
      </c>
      <c r="E8468" t="s">
        <v>12</v>
      </c>
      <c r="F8468" t="s">
        <v>10</v>
      </c>
      <c r="G8468">
        <v>1651</v>
      </c>
      <c r="H8468" t="str">
        <f t="shared" si="132"/>
        <v>Kicik yas</v>
      </c>
    </row>
    <row r="8469" spans="1:8" x14ac:dyDescent="0.3">
      <c r="A8469">
        <v>208467</v>
      </c>
      <c r="B8469">
        <v>45</v>
      </c>
      <c r="C8469" t="s">
        <v>16</v>
      </c>
      <c r="D8469" t="s">
        <v>14</v>
      </c>
      <c r="E8469" t="s">
        <v>15</v>
      </c>
      <c r="F8469" t="s">
        <v>10</v>
      </c>
      <c r="G8469">
        <v>1900</v>
      </c>
      <c r="H8469" t="str">
        <f t="shared" si="132"/>
        <v>Orta yas</v>
      </c>
    </row>
    <row r="8470" spans="1:8" x14ac:dyDescent="0.3">
      <c r="A8470">
        <v>208468</v>
      </c>
      <c r="B8470">
        <v>46</v>
      </c>
      <c r="C8470" t="s">
        <v>7</v>
      </c>
      <c r="D8470" t="s">
        <v>8</v>
      </c>
      <c r="E8470" t="s">
        <v>15</v>
      </c>
      <c r="F8470" t="s">
        <v>10</v>
      </c>
      <c r="G8470">
        <v>1188</v>
      </c>
      <c r="H8470" t="str">
        <f t="shared" si="132"/>
        <v>Orta yas</v>
      </c>
    </row>
    <row r="8471" spans="1:8" x14ac:dyDescent="0.3">
      <c r="A8471">
        <v>208469</v>
      </c>
      <c r="B8471">
        <v>32</v>
      </c>
      <c r="C8471" t="s">
        <v>13</v>
      </c>
      <c r="D8471" t="s">
        <v>17</v>
      </c>
      <c r="E8471" t="s">
        <v>12</v>
      </c>
      <c r="F8471" t="s">
        <v>10</v>
      </c>
      <c r="G8471">
        <v>1090</v>
      </c>
      <c r="H8471" t="str">
        <f t="shared" si="132"/>
        <v>Kicik yas</v>
      </c>
    </row>
    <row r="8472" spans="1:8" x14ac:dyDescent="0.3">
      <c r="A8472">
        <v>208470</v>
      </c>
      <c r="B8472">
        <v>0</v>
      </c>
      <c r="C8472" t="s">
        <v>16</v>
      </c>
      <c r="D8472" t="s">
        <v>18</v>
      </c>
      <c r="E8472" t="s">
        <v>9</v>
      </c>
      <c r="F8472" t="s">
        <v>10</v>
      </c>
      <c r="G8472">
        <v>1567</v>
      </c>
      <c r="H8472" t="str">
        <f t="shared" si="132"/>
        <v>Bilinmir</v>
      </c>
    </row>
    <row r="8473" spans="1:8" x14ac:dyDescent="0.3">
      <c r="A8473">
        <v>208471</v>
      </c>
      <c r="B8473">
        <v>23</v>
      </c>
      <c r="C8473" t="s">
        <v>16</v>
      </c>
      <c r="D8473" t="s">
        <v>21</v>
      </c>
      <c r="E8473" t="s">
        <v>12</v>
      </c>
      <c r="F8473" t="s">
        <v>10</v>
      </c>
      <c r="G8473">
        <v>1737</v>
      </c>
      <c r="H8473" t="str">
        <f t="shared" si="132"/>
        <v>Kicik yas</v>
      </c>
    </row>
    <row r="8474" spans="1:8" x14ac:dyDescent="0.3">
      <c r="A8474">
        <v>208472</v>
      </c>
      <c r="B8474">
        <v>0</v>
      </c>
      <c r="C8474" t="s">
        <v>7</v>
      </c>
      <c r="D8474" t="s">
        <v>18</v>
      </c>
      <c r="E8474" t="s">
        <v>19</v>
      </c>
      <c r="F8474" t="s">
        <v>10</v>
      </c>
      <c r="G8474">
        <v>1845</v>
      </c>
      <c r="H8474" t="str">
        <f t="shared" si="132"/>
        <v>Bilinmir</v>
      </c>
    </row>
    <row r="8475" spans="1:8" x14ac:dyDescent="0.3">
      <c r="A8475">
        <v>208473</v>
      </c>
      <c r="B8475">
        <v>64</v>
      </c>
      <c r="C8475" t="s">
        <v>13</v>
      </c>
      <c r="D8475" t="s">
        <v>17</v>
      </c>
      <c r="E8475" t="s">
        <v>15</v>
      </c>
      <c r="F8475" t="s">
        <v>10</v>
      </c>
      <c r="G8475">
        <v>1838</v>
      </c>
      <c r="H8475" t="str">
        <f t="shared" si="132"/>
        <v>Yuksek yas</v>
      </c>
    </row>
    <row r="8476" spans="1:8" x14ac:dyDescent="0.3">
      <c r="A8476">
        <v>208474</v>
      </c>
      <c r="B8476">
        <v>55</v>
      </c>
      <c r="C8476" t="s">
        <v>7</v>
      </c>
      <c r="D8476" t="s">
        <v>8</v>
      </c>
      <c r="E8476" t="s">
        <v>9</v>
      </c>
      <c r="F8476" t="s">
        <v>10</v>
      </c>
      <c r="G8476">
        <v>1164</v>
      </c>
      <c r="H8476" t="str">
        <f t="shared" si="132"/>
        <v>Yuksek yas</v>
      </c>
    </row>
    <row r="8477" spans="1:8" x14ac:dyDescent="0.3">
      <c r="A8477">
        <v>208475</v>
      </c>
      <c r="B8477">
        <v>30</v>
      </c>
      <c r="C8477" t="s">
        <v>16</v>
      </c>
      <c r="D8477" t="s">
        <v>20</v>
      </c>
      <c r="E8477" t="s">
        <v>15</v>
      </c>
      <c r="F8477" t="s">
        <v>10</v>
      </c>
      <c r="G8477">
        <v>1547</v>
      </c>
      <c r="H8477" t="str">
        <f t="shared" si="132"/>
        <v>Kicik yas</v>
      </c>
    </row>
    <row r="8478" spans="1:8" x14ac:dyDescent="0.3">
      <c r="A8478">
        <v>208476</v>
      </c>
      <c r="B8478">
        <v>46</v>
      </c>
      <c r="C8478" t="s">
        <v>16</v>
      </c>
      <c r="D8478" t="s">
        <v>17</v>
      </c>
      <c r="E8478" t="s">
        <v>9</v>
      </c>
      <c r="F8478" t="s">
        <v>10</v>
      </c>
      <c r="G8478">
        <v>1329</v>
      </c>
      <c r="H8478" t="str">
        <f t="shared" si="132"/>
        <v>Orta yas</v>
      </c>
    </row>
    <row r="8479" spans="1:8" x14ac:dyDescent="0.3">
      <c r="A8479">
        <v>208477</v>
      </c>
      <c r="B8479">
        <v>36</v>
      </c>
      <c r="C8479" t="s">
        <v>16</v>
      </c>
      <c r="D8479" t="s">
        <v>17</v>
      </c>
      <c r="E8479" t="s">
        <v>9</v>
      </c>
      <c r="F8479" t="s">
        <v>10</v>
      </c>
      <c r="G8479">
        <v>1540</v>
      </c>
      <c r="H8479" t="str">
        <f t="shared" si="132"/>
        <v>Orta yas</v>
      </c>
    </row>
    <row r="8480" spans="1:8" x14ac:dyDescent="0.3">
      <c r="A8480">
        <v>208478</v>
      </c>
      <c r="B8480">
        <v>20</v>
      </c>
      <c r="C8480" t="s">
        <v>16</v>
      </c>
      <c r="D8480" t="s">
        <v>21</v>
      </c>
      <c r="E8480" t="s">
        <v>15</v>
      </c>
      <c r="F8480" t="s">
        <v>10</v>
      </c>
      <c r="G8480">
        <v>1079</v>
      </c>
      <c r="H8480" t="str">
        <f t="shared" si="132"/>
        <v>Kicik yas</v>
      </c>
    </row>
    <row r="8481" spans="1:8" x14ac:dyDescent="0.3">
      <c r="A8481">
        <v>208479</v>
      </c>
      <c r="B8481">
        <v>25</v>
      </c>
      <c r="C8481" t="s">
        <v>13</v>
      </c>
      <c r="D8481" t="s">
        <v>8</v>
      </c>
      <c r="E8481" t="s">
        <v>9</v>
      </c>
      <c r="F8481" t="s">
        <v>10</v>
      </c>
      <c r="G8481">
        <v>1933</v>
      </c>
      <c r="H8481" t="str">
        <f t="shared" si="132"/>
        <v>Kicik yas</v>
      </c>
    </row>
    <row r="8482" spans="1:8" x14ac:dyDescent="0.3">
      <c r="A8482">
        <v>208480</v>
      </c>
      <c r="B8482">
        <v>25</v>
      </c>
      <c r="C8482" t="s">
        <v>13</v>
      </c>
      <c r="D8482" t="s">
        <v>8</v>
      </c>
      <c r="E8482" t="s">
        <v>15</v>
      </c>
      <c r="F8482" t="s">
        <v>10</v>
      </c>
      <c r="G8482">
        <v>1980</v>
      </c>
      <c r="H8482" t="str">
        <f t="shared" si="132"/>
        <v>Kicik yas</v>
      </c>
    </row>
    <row r="8483" spans="1:8" x14ac:dyDescent="0.3">
      <c r="A8483">
        <v>208481</v>
      </c>
      <c r="B8483">
        <v>72</v>
      </c>
      <c r="C8483" t="s">
        <v>7</v>
      </c>
      <c r="D8483" t="s">
        <v>18</v>
      </c>
      <c r="E8483" t="s">
        <v>9</v>
      </c>
      <c r="F8483" t="s">
        <v>10</v>
      </c>
      <c r="G8483">
        <v>1869</v>
      </c>
      <c r="H8483" t="str">
        <f t="shared" si="132"/>
        <v>Yuksek yas</v>
      </c>
    </row>
    <row r="8484" spans="1:8" x14ac:dyDescent="0.3">
      <c r="A8484">
        <v>208482</v>
      </c>
      <c r="B8484">
        <v>75</v>
      </c>
      <c r="C8484" t="s">
        <v>7</v>
      </c>
      <c r="D8484" t="s">
        <v>17</v>
      </c>
      <c r="E8484" t="s">
        <v>19</v>
      </c>
      <c r="F8484" t="s">
        <v>10</v>
      </c>
      <c r="G8484">
        <v>1168</v>
      </c>
      <c r="H8484" t="str">
        <f t="shared" si="132"/>
        <v>Yuksek yas</v>
      </c>
    </row>
    <row r="8485" spans="1:8" x14ac:dyDescent="0.3">
      <c r="A8485">
        <v>208483</v>
      </c>
      <c r="B8485">
        <v>37</v>
      </c>
      <c r="C8485" t="s">
        <v>7</v>
      </c>
      <c r="D8485" t="s">
        <v>8</v>
      </c>
      <c r="E8485" t="s">
        <v>19</v>
      </c>
      <c r="F8485" t="s">
        <v>10</v>
      </c>
      <c r="G8485">
        <v>1544</v>
      </c>
      <c r="H8485" t="str">
        <f t="shared" si="132"/>
        <v>Orta yas</v>
      </c>
    </row>
    <row r="8486" spans="1:8" x14ac:dyDescent="0.3">
      <c r="A8486">
        <v>208484</v>
      </c>
      <c r="B8486">
        <v>64</v>
      </c>
      <c r="C8486" t="s">
        <v>16</v>
      </c>
      <c r="D8486" t="s">
        <v>14</v>
      </c>
      <c r="E8486" t="s">
        <v>15</v>
      </c>
      <c r="F8486" t="s">
        <v>10</v>
      </c>
      <c r="G8486">
        <v>1092</v>
      </c>
      <c r="H8486" t="str">
        <f t="shared" si="132"/>
        <v>Yuksek yas</v>
      </c>
    </row>
    <row r="8487" spans="1:8" x14ac:dyDescent="0.3">
      <c r="A8487">
        <v>208485</v>
      </c>
      <c r="B8487">
        <v>21</v>
      </c>
      <c r="C8487" t="s">
        <v>7</v>
      </c>
      <c r="D8487" t="s">
        <v>17</v>
      </c>
      <c r="E8487" t="s">
        <v>12</v>
      </c>
      <c r="F8487" t="s">
        <v>10</v>
      </c>
      <c r="G8487">
        <v>1623</v>
      </c>
      <c r="H8487" t="str">
        <f t="shared" si="132"/>
        <v>Kicik yas</v>
      </c>
    </row>
    <row r="8488" spans="1:8" x14ac:dyDescent="0.3">
      <c r="A8488">
        <v>208486</v>
      </c>
      <c r="B8488">
        <v>68</v>
      </c>
      <c r="C8488" t="s">
        <v>13</v>
      </c>
      <c r="D8488" t="s">
        <v>21</v>
      </c>
      <c r="E8488" t="s">
        <v>12</v>
      </c>
      <c r="F8488" t="s">
        <v>10</v>
      </c>
      <c r="G8488">
        <v>1378</v>
      </c>
      <c r="H8488" t="str">
        <f t="shared" si="132"/>
        <v>Yuksek yas</v>
      </c>
    </row>
    <row r="8489" spans="1:8" x14ac:dyDescent="0.3">
      <c r="A8489">
        <v>208487</v>
      </c>
      <c r="B8489">
        <v>38</v>
      </c>
      <c r="C8489" t="s">
        <v>7</v>
      </c>
      <c r="D8489" t="s">
        <v>21</v>
      </c>
      <c r="E8489" t="s">
        <v>12</v>
      </c>
      <c r="F8489" t="s">
        <v>10</v>
      </c>
      <c r="G8489">
        <v>1208</v>
      </c>
      <c r="H8489" t="str">
        <f t="shared" si="132"/>
        <v>Orta yas</v>
      </c>
    </row>
    <row r="8490" spans="1:8" x14ac:dyDescent="0.3">
      <c r="A8490">
        <v>208488</v>
      </c>
      <c r="B8490">
        <v>20</v>
      </c>
      <c r="C8490" t="s">
        <v>7</v>
      </c>
      <c r="D8490" t="s">
        <v>20</v>
      </c>
      <c r="E8490" t="s">
        <v>15</v>
      </c>
      <c r="F8490" t="s">
        <v>10</v>
      </c>
      <c r="G8490">
        <v>1908</v>
      </c>
      <c r="H8490" t="str">
        <f t="shared" si="132"/>
        <v>Kicik yas</v>
      </c>
    </row>
    <row r="8491" spans="1:8" x14ac:dyDescent="0.3">
      <c r="A8491">
        <v>208489</v>
      </c>
      <c r="B8491">
        <v>62</v>
      </c>
      <c r="C8491" t="s">
        <v>13</v>
      </c>
      <c r="D8491" t="s">
        <v>17</v>
      </c>
      <c r="E8491" t="s">
        <v>12</v>
      </c>
      <c r="F8491" t="s">
        <v>10</v>
      </c>
      <c r="G8491">
        <v>1901</v>
      </c>
      <c r="H8491" t="str">
        <f t="shared" si="132"/>
        <v>Yuksek yas</v>
      </c>
    </row>
    <row r="8492" spans="1:8" x14ac:dyDescent="0.3">
      <c r="A8492">
        <v>208490</v>
      </c>
      <c r="B8492">
        <v>25</v>
      </c>
      <c r="C8492" t="s">
        <v>13</v>
      </c>
      <c r="D8492" t="s">
        <v>14</v>
      </c>
      <c r="E8492" t="s">
        <v>15</v>
      </c>
      <c r="F8492" t="s">
        <v>10</v>
      </c>
      <c r="G8492">
        <v>1193</v>
      </c>
      <c r="H8492" t="str">
        <f t="shared" si="132"/>
        <v>Kicik yas</v>
      </c>
    </row>
    <row r="8493" spans="1:8" x14ac:dyDescent="0.3">
      <c r="A8493">
        <v>208491</v>
      </c>
      <c r="B8493">
        <v>0</v>
      </c>
      <c r="C8493" t="s">
        <v>16</v>
      </c>
      <c r="D8493" t="s">
        <v>21</v>
      </c>
      <c r="E8493" t="s">
        <v>19</v>
      </c>
      <c r="F8493" t="s">
        <v>10</v>
      </c>
      <c r="G8493">
        <v>1263</v>
      </c>
      <c r="H8493" t="str">
        <f t="shared" si="132"/>
        <v>Bilinmir</v>
      </c>
    </row>
    <row r="8494" spans="1:8" x14ac:dyDescent="0.3">
      <c r="A8494">
        <v>208492</v>
      </c>
      <c r="B8494">
        <v>33</v>
      </c>
      <c r="C8494" t="s">
        <v>13</v>
      </c>
      <c r="D8494" t="s">
        <v>20</v>
      </c>
      <c r="E8494" t="s">
        <v>12</v>
      </c>
      <c r="F8494" t="s">
        <v>10</v>
      </c>
      <c r="G8494">
        <v>1246</v>
      </c>
      <c r="H8494" t="str">
        <f t="shared" si="132"/>
        <v>Kicik yas</v>
      </c>
    </row>
    <row r="8495" spans="1:8" x14ac:dyDescent="0.3">
      <c r="A8495">
        <v>208493</v>
      </c>
      <c r="B8495">
        <v>30</v>
      </c>
      <c r="C8495" t="s">
        <v>13</v>
      </c>
      <c r="D8495" t="s">
        <v>14</v>
      </c>
      <c r="E8495" t="s">
        <v>12</v>
      </c>
      <c r="F8495" t="s">
        <v>10</v>
      </c>
      <c r="G8495">
        <v>1629</v>
      </c>
      <c r="H8495" t="str">
        <f t="shared" si="132"/>
        <v>Kicik yas</v>
      </c>
    </row>
    <row r="8496" spans="1:8" x14ac:dyDescent="0.3">
      <c r="A8496">
        <v>208494</v>
      </c>
      <c r="B8496">
        <v>20</v>
      </c>
      <c r="C8496" t="s">
        <v>7</v>
      </c>
      <c r="D8496" t="s">
        <v>18</v>
      </c>
      <c r="E8496" t="s">
        <v>9</v>
      </c>
      <c r="F8496" t="s">
        <v>10</v>
      </c>
      <c r="G8496">
        <v>1447</v>
      </c>
      <c r="H8496" t="str">
        <f t="shared" si="132"/>
        <v>Kicik yas</v>
      </c>
    </row>
    <row r="8497" spans="1:8" x14ac:dyDescent="0.3">
      <c r="A8497">
        <v>208495</v>
      </c>
      <c r="B8497">
        <v>65</v>
      </c>
      <c r="C8497" t="s">
        <v>13</v>
      </c>
      <c r="D8497" t="s">
        <v>14</v>
      </c>
      <c r="E8497" t="s">
        <v>12</v>
      </c>
      <c r="F8497" t="s">
        <v>10</v>
      </c>
      <c r="G8497">
        <v>1991</v>
      </c>
      <c r="H8497" t="str">
        <f t="shared" si="132"/>
        <v>Yuksek yas</v>
      </c>
    </row>
    <row r="8498" spans="1:8" x14ac:dyDescent="0.3">
      <c r="A8498">
        <v>208496</v>
      </c>
      <c r="B8498">
        <v>26</v>
      </c>
      <c r="C8498" t="s">
        <v>16</v>
      </c>
      <c r="D8498" t="s">
        <v>21</v>
      </c>
      <c r="E8498" t="s">
        <v>9</v>
      </c>
      <c r="F8498" t="s">
        <v>10</v>
      </c>
      <c r="G8498">
        <v>1739</v>
      </c>
      <c r="H8498" t="str">
        <f t="shared" si="132"/>
        <v>Kicik yas</v>
      </c>
    </row>
    <row r="8499" spans="1:8" x14ac:dyDescent="0.3">
      <c r="A8499">
        <v>208497</v>
      </c>
      <c r="B8499">
        <v>77</v>
      </c>
      <c r="C8499" t="s">
        <v>7</v>
      </c>
      <c r="D8499" t="s">
        <v>14</v>
      </c>
      <c r="E8499" t="s">
        <v>12</v>
      </c>
      <c r="F8499" t="s">
        <v>10</v>
      </c>
      <c r="G8499">
        <v>1520</v>
      </c>
      <c r="H8499" t="str">
        <f t="shared" si="132"/>
        <v>Yuksek yas</v>
      </c>
    </row>
    <row r="8500" spans="1:8" x14ac:dyDescent="0.3">
      <c r="A8500">
        <v>208498</v>
      </c>
      <c r="B8500">
        <v>31</v>
      </c>
      <c r="C8500" t="s">
        <v>16</v>
      </c>
      <c r="D8500" t="s">
        <v>17</v>
      </c>
      <c r="E8500" t="s">
        <v>9</v>
      </c>
      <c r="F8500" t="s">
        <v>10</v>
      </c>
      <c r="G8500">
        <v>1918</v>
      </c>
      <c r="H8500" t="str">
        <f t="shared" si="132"/>
        <v>Kicik yas</v>
      </c>
    </row>
    <row r="8501" spans="1:8" x14ac:dyDescent="0.3">
      <c r="A8501">
        <v>208499</v>
      </c>
      <c r="B8501">
        <v>30</v>
      </c>
      <c r="C8501" t="s">
        <v>13</v>
      </c>
      <c r="D8501" t="s">
        <v>17</v>
      </c>
      <c r="E8501" t="s">
        <v>19</v>
      </c>
      <c r="F8501" t="s">
        <v>10</v>
      </c>
      <c r="G8501">
        <v>1710</v>
      </c>
      <c r="H8501" t="str">
        <f t="shared" si="132"/>
        <v>Kicik yas</v>
      </c>
    </row>
    <row r="8502" spans="1:8" x14ac:dyDescent="0.3">
      <c r="A8502">
        <v>208500</v>
      </c>
      <c r="B8502">
        <v>70</v>
      </c>
      <c r="C8502" t="s">
        <v>16</v>
      </c>
      <c r="D8502" t="s">
        <v>14</v>
      </c>
      <c r="E8502" t="s">
        <v>12</v>
      </c>
      <c r="F8502" t="s">
        <v>10</v>
      </c>
      <c r="G8502">
        <v>1478</v>
      </c>
      <c r="H8502" t="str">
        <f t="shared" si="132"/>
        <v>Yuksek yas</v>
      </c>
    </row>
    <row r="8503" spans="1:8" x14ac:dyDescent="0.3">
      <c r="A8503">
        <v>208501</v>
      </c>
      <c r="B8503">
        <v>74</v>
      </c>
      <c r="C8503" t="s">
        <v>16</v>
      </c>
      <c r="D8503" t="s">
        <v>17</v>
      </c>
      <c r="E8503" t="s">
        <v>9</v>
      </c>
      <c r="F8503" t="s">
        <v>10</v>
      </c>
      <c r="G8503">
        <v>1276</v>
      </c>
      <c r="H8503" t="str">
        <f t="shared" si="132"/>
        <v>Yuksek yas</v>
      </c>
    </row>
    <row r="8504" spans="1:8" x14ac:dyDescent="0.3">
      <c r="A8504">
        <v>208502</v>
      </c>
      <c r="B8504">
        <v>24</v>
      </c>
      <c r="C8504" t="s">
        <v>13</v>
      </c>
      <c r="D8504" t="s">
        <v>21</v>
      </c>
      <c r="E8504" t="s">
        <v>15</v>
      </c>
      <c r="F8504" t="s">
        <v>10</v>
      </c>
      <c r="G8504">
        <v>1128</v>
      </c>
      <c r="H8504" t="str">
        <f t="shared" si="132"/>
        <v>Kicik yas</v>
      </c>
    </row>
    <row r="8505" spans="1:8" x14ac:dyDescent="0.3">
      <c r="A8505">
        <v>208503</v>
      </c>
      <c r="B8505">
        <v>32</v>
      </c>
      <c r="C8505" t="s">
        <v>13</v>
      </c>
      <c r="D8505" t="s">
        <v>18</v>
      </c>
      <c r="E8505" t="s">
        <v>19</v>
      </c>
      <c r="F8505" t="s">
        <v>10</v>
      </c>
      <c r="G8505">
        <v>1301</v>
      </c>
      <c r="H8505" t="str">
        <f t="shared" si="132"/>
        <v>Kicik yas</v>
      </c>
    </row>
    <row r="8506" spans="1:8" x14ac:dyDescent="0.3">
      <c r="A8506">
        <v>208504</v>
      </c>
      <c r="B8506">
        <v>24</v>
      </c>
      <c r="C8506" t="s">
        <v>7</v>
      </c>
      <c r="D8506" t="s">
        <v>20</v>
      </c>
      <c r="E8506" t="s">
        <v>12</v>
      </c>
      <c r="F8506" t="s">
        <v>10</v>
      </c>
      <c r="G8506">
        <v>1573</v>
      </c>
      <c r="H8506" t="str">
        <f t="shared" si="132"/>
        <v>Kicik yas</v>
      </c>
    </row>
    <row r="8507" spans="1:8" x14ac:dyDescent="0.3">
      <c r="A8507">
        <v>208505</v>
      </c>
      <c r="B8507">
        <v>55</v>
      </c>
      <c r="C8507" t="s">
        <v>7</v>
      </c>
      <c r="D8507" t="s">
        <v>20</v>
      </c>
      <c r="E8507" t="s">
        <v>19</v>
      </c>
      <c r="F8507" t="s">
        <v>10</v>
      </c>
      <c r="G8507">
        <v>1513</v>
      </c>
      <c r="H8507" t="str">
        <f t="shared" si="132"/>
        <v>Yuksek yas</v>
      </c>
    </row>
    <row r="8508" spans="1:8" x14ac:dyDescent="0.3">
      <c r="A8508">
        <v>208506</v>
      </c>
      <c r="B8508">
        <v>51</v>
      </c>
      <c r="C8508" t="s">
        <v>7</v>
      </c>
      <c r="D8508" t="s">
        <v>18</v>
      </c>
      <c r="E8508" t="s">
        <v>19</v>
      </c>
      <c r="F8508" t="s">
        <v>10</v>
      </c>
      <c r="G8508">
        <v>1359</v>
      </c>
      <c r="H8508" t="str">
        <f t="shared" si="132"/>
        <v>Yuksek yas</v>
      </c>
    </row>
    <row r="8509" spans="1:8" x14ac:dyDescent="0.3">
      <c r="A8509">
        <v>208507</v>
      </c>
      <c r="B8509">
        <v>58</v>
      </c>
      <c r="C8509" t="s">
        <v>13</v>
      </c>
      <c r="D8509" t="s">
        <v>8</v>
      </c>
      <c r="E8509" t="s">
        <v>15</v>
      </c>
      <c r="F8509" t="s">
        <v>10</v>
      </c>
      <c r="G8509">
        <v>1842</v>
      </c>
      <c r="H8509" t="str">
        <f t="shared" si="132"/>
        <v>Yuksek yas</v>
      </c>
    </row>
    <row r="8510" spans="1:8" x14ac:dyDescent="0.3">
      <c r="A8510">
        <v>208508</v>
      </c>
      <c r="B8510">
        <v>39</v>
      </c>
      <c r="C8510" t="s">
        <v>16</v>
      </c>
      <c r="D8510" t="s">
        <v>8</v>
      </c>
      <c r="E8510" t="s">
        <v>19</v>
      </c>
      <c r="F8510" t="s">
        <v>10</v>
      </c>
      <c r="G8510">
        <v>1356</v>
      </c>
      <c r="H8510" t="str">
        <f t="shared" si="132"/>
        <v>Orta yas</v>
      </c>
    </row>
    <row r="8511" spans="1:8" x14ac:dyDescent="0.3">
      <c r="A8511">
        <v>208509</v>
      </c>
      <c r="B8511">
        <v>41</v>
      </c>
      <c r="C8511" t="s">
        <v>16</v>
      </c>
      <c r="D8511" t="s">
        <v>17</v>
      </c>
      <c r="E8511" t="s">
        <v>15</v>
      </c>
      <c r="F8511" t="s">
        <v>10</v>
      </c>
      <c r="G8511">
        <v>1465</v>
      </c>
      <c r="H8511" t="str">
        <f t="shared" si="132"/>
        <v>Orta yas</v>
      </c>
    </row>
    <row r="8512" spans="1:8" x14ac:dyDescent="0.3">
      <c r="A8512">
        <v>208510</v>
      </c>
      <c r="B8512">
        <v>66</v>
      </c>
      <c r="C8512" t="s">
        <v>7</v>
      </c>
      <c r="D8512" t="s">
        <v>18</v>
      </c>
      <c r="E8512" t="s">
        <v>9</v>
      </c>
      <c r="F8512" t="s">
        <v>10</v>
      </c>
      <c r="G8512">
        <v>1171</v>
      </c>
      <c r="H8512" t="str">
        <f t="shared" si="132"/>
        <v>Yuksek yas</v>
      </c>
    </row>
    <row r="8513" spans="1:8" x14ac:dyDescent="0.3">
      <c r="A8513">
        <v>208511</v>
      </c>
      <c r="B8513">
        <v>54</v>
      </c>
      <c r="C8513" t="s">
        <v>7</v>
      </c>
      <c r="D8513" t="s">
        <v>18</v>
      </c>
      <c r="E8513" t="s">
        <v>15</v>
      </c>
      <c r="F8513" t="s">
        <v>10</v>
      </c>
      <c r="G8513">
        <v>1756</v>
      </c>
      <c r="H8513" t="str">
        <f t="shared" si="132"/>
        <v>Yuksek yas</v>
      </c>
    </row>
    <row r="8514" spans="1:8" x14ac:dyDescent="0.3">
      <c r="A8514">
        <v>208512</v>
      </c>
      <c r="B8514">
        <v>61</v>
      </c>
      <c r="C8514" t="s">
        <v>13</v>
      </c>
      <c r="D8514" t="s">
        <v>21</v>
      </c>
      <c r="E8514" t="s">
        <v>9</v>
      </c>
      <c r="F8514" t="s">
        <v>10</v>
      </c>
      <c r="G8514">
        <v>1087</v>
      </c>
      <c r="H8514" t="str">
        <f t="shared" ref="H8514:H8577" si="133">IF(B8514=0, "Bilinmir",
    IF(AND(B8514&gt;0, B8514&lt;35), "Kicik yas",
        IF(AND(B8514&gt;=35, B8514&lt;50), "Orta yas",
            "Yuksek yas"
        )
    )
)</f>
        <v>Yuksek yas</v>
      </c>
    </row>
    <row r="8515" spans="1:8" x14ac:dyDescent="0.3">
      <c r="A8515">
        <v>208513</v>
      </c>
      <c r="B8515">
        <v>18</v>
      </c>
      <c r="C8515" t="s">
        <v>16</v>
      </c>
      <c r="D8515" t="s">
        <v>8</v>
      </c>
      <c r="E8515" t="s">
        <v>19</v>
      </c>
      <c r="F8515" t="s">
        <v>10</v>
      </c>
      <c r="G8515">
        <v>1499</v>
      </c>
      <c r="H8515" t="str">
        <f t="shared" si="133"/>
        <v>Kicik yas</v>
      </c>
    </row>
    <row r="8516" spans="1:8" x14ac:dyDescent="0.3">
      <c r="A8516">
        <v>208514</v>
      </c>
      <c r="B8516">
        <v>27</v>
      </c>
      <c r="C8516" t="s">
        <v>7</v>
      </c>
      <c r="D8516" t="s">
        <v>8</v>
      </c>
      <c r="E8516" t="s">
        <v>9</v>
      </c>
      <c r="F8516" t="s">
        <v>10</v>
      </c>
      <c r="G8516">
        <v>1895</v>
      </c>
      <c r="H8516" t="str">
        <f t="shared" si="133"/>
        <v>Kicik yas</v>
      </c>
    </row>
    <row r="8517" spans="1:8" x14ac:dyDescent="0.3">
      <c r="A8517">
        <v>208515</v>
      </c>
      <c r="B8517">
        <v>60</v>
      </c>
      <c r="C8517" t="s">
        <v>13</v>
      </c>
      <c r="D8517" t="s">
        <v>21</v>
      </c>
      <c r="E8517" t="s">
        <v>15</v>
      </c>
      <c r="F8517" t="s">
        <v>10</v>
      </c>
      <c r="G8517">
        <v>1082</v>
      </c>
      <c r="H8517" t="str">
        <f t="shared" si="133"/>
        <v>Yuksek yas</v>
      </c>
    </row>
    <row r="8518" spans="1:8" x14ac:dyDescent="0.3">
      <c r="A8518">
        <v>208516</v>
      </c>
      <c r="B8518">
        <v>33</v>
      </c>
      <c r="C8518" t="s">
        <v>7</v>
      </c>
      <c r="D8518" t="s">
        <v>20</v>
      </c>
      <c r="E8518" t="s">
        <v>9</v>
      </c>
      <c r="F8518" t="s">
        <v>10</v>
      </c>
      <c r="G8518">
        <v>1516</v>
      </c>
      <c r="H8518" t="str">
        <f t="shared" si="133"/>
        <v>Kicik yas</v>
      </c>
    </row>
    <row r="8519" spans="1:8" x14ac:dyDescent="0.3">
      <c r="A8519">
        <v>208517</v>
      </c>
      <c r="B8519">
        <v>63</v>
      </c>
      <c r="C8519" t="s">
        <v>13</v>
      </c>
      <c r="D8519" t="s">
        <v>14</v>
      </c>
      <c r="E8519" t="s">
        <v>15</v>
      </c>
      <c r="F8519" t="s">
        <v>10</v>
      </c>
      <c r="G8519">
        <v>1860</v>
      </c>
      <c r="H8519" t="str">
        <f t="shared" si="133"/>
        <v>Yuksek yas</v>
      </c>
    </row>
    <row r="8520" spans="1:8" x14ac:dyDescent="0.3">
      <c r="A8520">
        <v>208518</v>
      </c>
      <c r="B8520">
        <v>25</v>
      </c>
      <c r="C8520" t="s">
        <v>16</v>
      </c>
      <c r="D8520" t="s">
        <v>21</v>
      </c>
      <c r="E8520" t="s">
        <v>12</v>
      </c>
      <c r="F8520" t="s">
        <v>10</v>
      </c>
      <c r="G8520">
        <v>1550</v>
      </c>
      <c r="H8520" t="str">
        <f t="shared" si="133"/>
        <v>Kicik yas</v>
      </c>
    </row>
    <row r="8521" spans="1:8" x14ac:dyDescent="0.3">
      <c r="A8521">
        <v>208519</v>
      </c>
      <c r="B8521">
        <v>73</v>
      </c>
      <c r="C8521" t="s">
        <v>11</v>
      </c>
      <c r="D8521" t="s">
        <v>8</v>
      </c>
      <c r="E8521" t="s">
        <v>9</v>
      </c>
      <c r="F8521" t="s">
        <v>10</v>
      </c>
      <c r="G8521">
        <v>1895</v>
      </c>
      <c r="H8521" t="str">
        <f t="shared" si="133"/>
        <v>Yuksek yas</v>
      </c>
    </row>
    <row r="8522" spans="1:8" x14ac:dyDescent="0.3">
      <c r="A8522">
        <v>208520</v>
      </c>
      <c r="B8522">
        <v>66</v>
      </c>
      <c r="C8522" t="s">
        <v>7</v>
      </c>
      <c r="D8522" t="s">
        <v>21</v>
      </c>
      <c r="E8522" t="s">
        <v>9</v>
      </c>
      <c r="F8522" t="s">
        <v>10</v>
      </c>
      <c r="G8522">
        <v>1321</v>
      </c>
      <c r="H8522" t="str">
        <f t="shared" si="133"/>
        <v>Yuksek yas</v>
      </c>
    </row>
    <row r="8523" spans="1:8" x14ac:dyDescent="0.3">
      <c r="A8523">
        <v>208521</v>
      </c>
      <c r="B8523">
        <v>42</v>
      </c>
      <c r="C8523" t="s">
        <v>7</v>
      </c>
      <c r="D8523" t="s">
        <v>18</v>
      </c>
      <c r="E8523" t="s">
        <v>15</v>
      </c>
      <c r="F8523" t="s">
        <v>10</v>
      </c>
      <c r="G8523">
        <v>1464</v>
      </c>
      <c r="H8523" t="str">
        <f t="shared" si="133"/>
        <v>Orta yas</v>
      </c>
    </row>
    <row r="8524" spans="1:8" x14ac:dyDescent="0.3">
      <c r="A8524">
        <v>208522</v>
      </c>
      <c r="B8524">
        <v>67</v>
      </c>
      <c r="C8524" t="s">
        <v>16</v>
      </c>
      <c r="D8524" t="s">
        <v>8</v>
      </c>
      <c r="E8524" t="s">
        <v>12</v>
      </c>
      <c r="F8524" t="s">
        <v>10</v>
      </c>
      <c r="G8524">
        <v>1812</v>
      </c>
      <c r="H8524" t="str">
        <f t="shared" si="133"/>
        <v>Yuksek yas</v>
      </c>
    </row>
    <row r="8525" spans="1:8" x14ac:dyDescent="0.3">
      <c r="A8525">
        <v>208523</v>
      </c>
      <c r="B8525">
        <v>29</v>
      </c>
      <c r="C8525" t="s">
        <v>16</v>
      </c>
      <c r="D8525" t="s">
        <v>14</v>
      </c>
      <c r="E8525" t="s">
        <v>12</v>
      </c>
      <c r="F8525" t="s">
        <v>10</v>
      </c>
      <c r="G8525">
        <v>1586</v>
      </c>
      <c r="H8525" t="str">
        <f t="shared" si="133"/>
        <v>Kicik yas</v>
      </c>
    </row>
    <row r="8526" spans="1:8" x14ac:dyDescent="0.3">
      <c r="A8526">
        <v>208524</v>
      </c>
      <c r="B8526">
        <v>42</v>
      </c>
      <c r="C8526" t="s">
        <v>7</v>
      </c>
      <c r="D8526" t="s">
        <v>17</v>
      </c>
      <c r="E8526" t="s">
        <v>15</v>
      </c>
      <c r="F8526" t="s">
        <v>10</v>
      </c>
      <c r="G8526">
        <v>1612</v>
      </c>
      <c r="H8526" t="str">
        <f t="shared" si="133"/>
        <v>Orta yas</v>
      </c>
    </row>
    <row r="8527" spans="1:8" x14ac:dyDescent="0.3">
      <c r="A8527">
        <v>208525</v>
      </c>
      <c r="B8527">
        <v>34</v>
      </c>
      <c r="C8527" t="s">
        <v>7</v>
      </c>
      <c r="D8527" t="s">
        <v>20</v>
      </c>
      <c r="E8527" t="s">
        <v>12</v>
      </c>
      <c r="F8527" t="s">
        <v>10</v>
      </c>
      <c r="G8527">
        <v>1140</v>
      </c>
      <c r="H8527" t="str">
        <f t="shared" si="133"/>
        <v>Kicik yas</v>
      </c>
    </row>
    <row r="8528" spans="1:8" x14ac:dyDescent="0.3">
      <c r="A8528">
        <v>208526</v>
      </c>
      <c r="B8528">
        <v>77</v>
      </c>
      <c r="C8528" t="s">
        <v>7</v>
      </c>
      <c r="D8528" t="s">
        <v>8</v>
      </c>
      <c r="E8528" t="s">
        <v>15</v>
      </c>
      <c r="F8528" t="s">
        <v>10</v>
      </c>
      <c r="G8528">
        <v>1604</v>
      </c>
      <c r="H8528" t="str">
        <f t="shared" si="133"/>
        <v>Yuksek yas</v>
      </c>
    </row>
    <row r="8529" spans="1:8" x14ac:dyDescent="0.3">
      <c r="A8529">
        <v>208527</v>
      </c>
      <c r="B8529">
        <v>43</v>
      </c>
      <c r="C8529" t="s">
        <v>16</v>
      </c>
      <c r="D8529" t="s">
        <v>17</v>
      </c>
      <c r="E8529" t="s">
        <v>15</v>
      </c>
      <c r="F8529" t="s">
        <v>10</v>
      </c>
      <c r="G8529">
        <v>1630</v>
      </c>
      <c r="H8529" t="str">
        <f t="shared" si="133"/>
        <v>Orta yas</v>
      </c>
    </row>
    <row r="8530" spans="1:8" x14ac:dyDescent="0.3">
      <c r="A8530">
        <v>208528</v>
      </c>
      <c r="B8530">
        <v>63</v>
      </c>
      <c r="C8530" t="s">
        <v>7</v>
      </c>
      <c r="D8530" t="s">
        <v>20</v>
      </c>
      <c r="E8530" t="s">
        <v>15</v>
      </c>
      <c r="F8530" t="s">
        <v>10</v>
      </c>
      <c r="G8530">
        <v>1799</v>
      </c>
      <c r="H8530" t="str">
        <f t="shared" si="133"/>
        <v>Yuksek yas</v>
      </c>
    </row>
    <row r="8531" spans="1:8" x14ac:dyDescent="0.3">
      <c r="A8531">
        <v>208529</v>
      </c>
      <c r="B8531">
        <v>65</v>
      </c>
      <c r="C8531" t="s">
        <v>16</v>
      </c>
      <c r="D8531" t="s">
        <v>17</v>
      </c>
      <c r="E8531" t="s">
        <v>19</v>
      </c>
      <c r="F8531" t="s">
        <v>10</v>
      </c>
      <c r="G8531">
        <v>1620</v>
      </c>
      <c r="H8531" t="str">
        <f t="shared" si="133"/>
        <v>Yuksek yas</v>
      </c>
    </row>
    <row r="8532" spans="1:8" x14ac:dyDescent="0.3">
      <c r="A8532">
        <v>208530</v>
      </c>
      <c r="B8532">
        <v>31</v>
      </c>
      <c r="C8532" t="s">
        <v>7</v>
      </c>
      <c r="D8532" t="s">
        <v>17</v>
      </c>
      <c r="E8532" t="s">
        <v>15</v>
      </c>
      <c r="F8532" t="s">
        <v>10</v>
      </c>
      <c r="G8532">
        <v>1999</v>
      </c>
      <c r="H8532" t="str">
        <f t="shared" si="133"/>
        <v>Kicik yas</v>
      </c>
    </row>
    <row r="8533" spans="1:8" x14ac:dyDescent="0.3">
      <c r="A8533">
        <v>208531</v>
      </c>
      <c r="B8533">
        <v>58</v>
      </c>
      <c r="C8533" t="s">
        <v>13</v>
      </c>
      <c r="D8533" t="s">
        <v>21</v>
      </c>
      <c r="E8533" t="s">
        <v>12</v>
      </c>
      <c r="F8533" t="s">
        <v>10</v>
      </c>
      <c r="G8533">
        <v>1554</v>
      </c>
      <c r="H8533" t="str">
        <f t="shared" si="133"/>
        <v>Yuksek yas</v>
      </c>
    </row>
    <row r="8534" spans="1:8" x14ac:dyDescent="0.3">
      <c r="A8534">
        <v>208532</v>
      </c>
      <c r="B8534">
        <v>53</v>
      </c>
      <c r="C8534" t="s">
        <v>13</v>
      </c>
      <c r="D8534" t="s">
        <v>18</v>
      </c>
      <c r="E8534" t="s">
        <v>19</v>
      </c>
      <c r="F8534" t="s">
        <v>10</v>
      </c>
      <c r="G8534">
        <v>1135</v>
      </c>
      <c r="H8534" t="str">
        <f t="shared" si="133"/>
        <v>Yuksek yas</v>
      </c>
    </row>
    <row r="8535" spans="1:8" x14ac:dyDescent="0.3">
      <c r="A8535">
        <v>208533</v>
      </c>
      <c r="B8535">
        <v>74</v>
      </c>
      <c r="C8535" t="s">
        <v>7</v>
      </c>
      <c r="D8535" t="s">
        <v>17</v>
      </c>
      <c r="E8535" t="s">
        <v>9</v>
      </c>
      <c r="F8535" t="s">
        <v>10</v>
      </c>
      <c r="G8535">
        <v>1329</v>
      </c>
      <c r="H8535" t="str">
        <f t="shared" si="133"/>
        <v>Yuksek yas</v>
      </c>
    </row>
    <row r="8536" spans="1:8" x14ac:dyDescent="0.3">
      <c r="A8536">
        <v>208534</v>
      </c>
      <c r="B8536">
        <v>40</v>
      </c>
      <c r="C8536" t="s">
        <v>13</v>
      </c>
      <c r="D8536" t="s">
        <v>21</v>
      </c>
      <c r="E8536" t="s">
        <v>15</v>
      </c>
      <c r="F8536" t="s">
        <v>10</v>
      </c>
      <c r="G8536">
        <v>1728</v>
      </c>
      <c r="H8536" t="str">
        <f t="shared" si="133"/>
        <v>Orta yas</v>
      </c>
    </row>
    <row r="8537" spans="1:8" x14ac:dyDescent="0.3">
      <c r="A8537">
        <v>208535</v>
      </c>
      <c r="B8537">
        <v>60</v>
      </c>
      <c r="C8537" t="s">
        <v>16</v>
      </c>
      <c r="D8537" t="s">
        <v>14</v>
      </c>
      <c r="E8537" t="s">
        <v>9</v>
      </c>
      <c r="F8537" t="s">
        <v>10</v>
      </c>
      <c r="G8537">
        <v>1954</v>
      </c>
      <c r="H8537" t="str">
        <f t="shared" si="133"/>
        <v>Yuksek yas</v>
      </c>
    </row>
    <row r="8538" spans="1:8" x14ac:dyDescent="0.3">
      <c r="A8538">
        <v>208536</v>
      </c>
      <c r="B8538">
        <v>23</v>
      </c>
      <c r="C8538" t="s">
        <v>13</v>
      </c>
      <c r="D8538" t="s">
        <v>14</v>
      </c>
      <c r="E8538" t="s">
        <v>9</v>
      </c>
      <c r="F8538" t="s">
        <v>10</v>
      </c>
      <c r="G8538">
        <v>1394</v>
      </c>
      <c r="H8538" t="str">
        <f t="shared" si="133"/>
        <v>Kicik yas</v>
      </c>
    </row>
    <row r="8539" spans="1:8" x14ac:dyDescent="0.3">
      <c r="A8539">
        <v>208537</v>
      </c>
      <c r="B8539">
        <v>64</v>
      </c>
      <c r="C8539" t="s">
        <v>13</v>
      </c>
      <c r="D8539" t="s">
        <v>21</v>
      </c>
      <c r="E8539" t="s">
        <v>9</v>
      </c>
      <c r="F8539" t="s">
        <v>10</v>
      </c>
      <c r="G8539">
        <v>1155</v>
      </c>
      <c r="H8539" t="str">
        <f t="shared" si="133"/>
        <v>Yuksek yas</v>
      </c>
    </row>
    <row r="8540" spans="1:8" x14ac:dyDescent="0.3">
      <c r="A8540">
        <v>208538</v>
      </c>
      <c r="B8540">
        <v>0</v>
      </c>
      <c r="C8540" t="s">
        <v>16</v>
      </c>
      <c r="D8540" t="s">
        <v>20</v>
      </c>
      <c r="E8540" t="s">
        <v>12</v>
      </c>
      <c r="F8540" t="s">
        <v>10</v>
      </c>
      <c r="G8540">
        <v>1992</v>
      </c>
      <c r="H8540" t="str">
        <f t="shared" si="133"/>
        <v>Bilinmir</v>
      </c>
    </row>
    <row r="8541" spans="1:8" x14ac:dyDescent="0.3">
      <c r="A8541">
        <v>208539</v>
      </c>
      <c r="B8541">
        <v>60</v>
      </c>
      <c r="C8541" t="s">
        <v>13</v>
      </c>
      <c r="D8541" t="s">
        <v>14</v>
      </c>
      <c r="E8541" t="s">
        <v>15</v>
      </c>
      <c r="F8541" t="s">
        <v>10</v>
      </c>
      <c r="G8541">
        <v>1038</v>
      </c>
      <c r="H8541" t="str">
        <f t="shared" si="133"/>
        <v>Yuksek yas</v>
      </c>
    </row>
    <row r="8542" spans="1:8" x14ac:dyDescent="0.3">
      <c r="A8542">
        <v>208540</v>
      </c>
      <c r="B8542">
        <v>42</v>
      </c>
      <c r="C8542" t="s">
        <v>13</v>
      </c>
      <c r="D8542" t="s">
        <v>8</v>
      </c>
      <c r="E8542" t="s">
        <v>12</v>
      </c>
      <c r="F8542" t="s">
        <v>10</v>
      </c>
      <c r="G8542">
        <v>1281</v>
      </c>
      <c r="H8542" t="str">
        <f t="shared" si="133"/>
        <v>Orta yas</v>
      </c>
    </row>
    <row r="8543" spans="1:8" x14ac:dyDescent="0.3">
      <c r="A8543">
        <v>208541</v>
      </c>
      <c r="B8543">
        <v>35</v>
      </c>
      <c r="C8543" t="s">
        <v>7</v>
      </c>
      <c r="D8543" t="s">
        <v>20</v>
      </c>
      <c r="E8543" t="s">
        <v>9</v>
      </c>
      <c r="F8543" t="s">
        <v>10</v>
      </c>
      <c r="G8543">
        <v>1839</v>
      </c>
      <c r="H8543" t="str">
        <f t="shared" si="133"/>
        <v>Orta yas</v>
      </c>
    </row>
    <row r="8544" spans="1:8" x14ac:dyDescent="0.3">
      <c r="A8544">
        <v>208542</v>
      </c>
      <c r="B8544">
        <v>79</v>
      </c>
      <c r="C8544" t="s">
        <v>16</v>
      </c>
      <c r="D8544" t="s">
        <v>18</v>
      </c>
      <c r="E8544" t="s">
        <v>9</v>
      </c>
      <c r="F8544" t="s">
        <v>10</v>
      </c>
      <c r="G8544">
        <v>1869</v>
      </c>
      <c r="H8544" t="str">
        <f t="shared" si="133"/>
        <v>Yuksek yas</v>
      </c>
    </row>
    <row r="8545" spans="1:8" x14ac:dyDescent="0.3">
      <c r="A8545">
        <v>208543</v>
      </c>
      <c r="B8545">
        <v>30</v>
      </c>
      <c r="C8545" t="s">
        <v>11</v>
      </c>
      <c r="D8545" t="s">
        <v>17</v>
      </c>
      <c r="E8545" t="s">
        <v>12</v>
      </c>
      <c r="F8545" t="s">
        <v>10</v>
      </c>
      <c r="G8545">
        <v>1537</v>
      </c>
      <c r="H8545" t="str">
        <f t="shared" si="133"/>
        <v>Kicik yas</v>
      </c>
    </row>
    <row r="8546" spans="1:8" x14ac:dyDescent="0.3">
      <c r="A8546">
        <v>208544</v>
      </c>
      <c r="B8546">
        <v>0</v>
      </c>
      <c r="C8546" t="s">
        <v>7</v>
      </c>
      <c r="D8546" t="s">
        <v>18</v>
      </c>
      <c r="E8546" t="s">
        <v>19</v>
      </c>
      <c r="F8546" t="s">
        <v>10</v>
      </c>
      <c r="G8546">
        <v>1543</v>
      </c>
      <c r="H8546" t="str">
        <f t="shared" si="133"/>
        <v>Bilinmir</v>
      </c>
    </row>
    <row r="8547" spans="1:8" x14ac:dyDescent="0.3">
      <c r="A8547">
        <v>208545</v>
      </c>
      <c r="B8547">
        <v>31</v>
      </c>
      <c r="C8547" t="s">
        <v>7</v>
      </c>
      <c r="D8547" t="s">
        <v>20</v>
      </c>
      <c r="E8547" t="s">
        <v>15</v>
      </c>
      <c r="F8547" t="s">
        <v>10</v>
      </c>
      <c r="G8547">
        <v>1045</v>
      </c>
      <c r="H8547" t="str">
        <f t="shared" si="133"/>
        <v>Kicik yas</v>
      </c>
    </row>
    <row r="8548" spans="1:8" x14ac:dyDescent="0.3">
      <c r="A8548">
        <v>208546</v>
      </c>
      <c r="B8548">
        <v>0</v>
      </c>
      <c r="C8548" t="s">
        <v>13</v>
      </c>
      <c r="D8548" t="s">
        <v>18</v>
      </c>
      <c r="E8548" t="s">
        <v>9</v>
      </c>
      <c r="F8548" t="s">
        <v>10</v>
      </c>
      <c r="G8548">
        <v>1667</v>
      </c>
      <c r="H8548" t="str">
        <f t="shared" si="133"/>
        <v>Bilinmir</v>
      </c>
    </row>
    <row r="8549" spans="1:8" x14ac:dyDescent="0.3">
      <c r="A8549">
        <v>208547</v>
      </c>
      <c r="B8549">
        <v>35</v>
      </c>
      <c r="C8549" t="s">
        <v>13</v>
      </c>
      <c r="D8549" t="s">
        <v>8</v>
      </c>
      <c r="E8549" t="s">
        <v>9</v>
      </c>
      <c r="F8549" t="s">
        <v>10</v>
      </c>
      <c r="G8549">
        <v>1243</v>
      </c>
      <c r="H8549" t="str">
        <f t="shared" si="133"/>
        <v>Orta yas</v>
      </c>
    </row>
    <row r="8550" spans="1:8" x14ac:dyDescent="0.3">
      <c r="A8550">
        <v>208548</v>
      </c>
      <c r="B8550">
        <v>76</v>
      </c>
      <c r="C8550" t="s">
        <v>13</v>
      </c>
      <c r="D8550" t="s">
        <v>8</v>
      </c>
      <c r="E8550" t="s">
        <v>15</v>
      </c>
      <c r="F8550" t="s">
        <v>10</v>
      </c>
      <c r="G8550">
        <v>1902</v>
      </c>
      <c r="H8550" t="str">
        <f t="shared" si="133"/>
        <v>Yuksek yas</v>
      </c>
    </row>
    <row r="8551" spans="1:8" x14ac:dyDescent="0.3">
      <c r="A8551">
        <v>208549</v>
      </c>
      <c r="B8551">
        <v>77</v>
      </c>
      <c r="C8551" t="s">
        <v>7</v>
      </c>
      <c r="D8551" t="s">
        <v>14</v>
      </c>
      <c r="E8551" t="s">
        <v>15</v>
      </c>
      <c r="F8551" t="s">
        <v>10</v>
      </c>
      <c r="G8551">
        <v>1546</v>
      </c>
      <c r="H8551" t="str">
        <f t="shared" si="133"/>
        <v>Yuksek yas</v>
      </c>
    </row>
    <row r="8552" spans="1:8" x14ac:dyDescent="0.3">
      <c r="A8552">
        <v>208550</v>
      </c>
      <c r="B8552">
        <v>74</v>
      </c>
      <c r="C8552" t="s">
        <v>16</v>
      </c>
      <c r="D8552" t="s">
        <v>21</v>
      </c>
      <c r="E8552" t="s">
        <v>9</v>
      </c>
      <c r="F8552" t="s">
        <v>10</v>
      </c>
      <c r="G8552">
        <v>1449</v>
      </c>
      <c r="H8552" t="str">
        <f t="shared" si="133"/>
        <v>Yuksek yas</v>
      </c>
    </row>
    <row r="8553" spans="1:8" x14ac:dyDescent="0.3">
      <c r="A8553">
        <v>208551</v>
      </c>
      <c r="B8553">
        <v>45</v>
      </c>
      <c r="C8553" t="s">
        <v>11</v>
      </c>
      <c r="D8553" t="s">
        <v>14</v>
      </c>
      <c r="E8553" t="s">
        <v>12</v>
      </c>
      <c r="F8553" t="s">
        <v>10</v>
      </c>
      <c r="G8553">
        <v>1277</v>
      </c>
      <c r="H8553" t="str">
        <f t="shared" si="133"/>
        <v>Orta yas</v>
      </c>
    </row>
    <row r="8554" spans="1:8" x14ac:dyDescent="0.3">
      <c r="A8554">
        <v>208552</v>
      </c>
      <c r="B8554">
        <v>68</v>
      </c>
      <c r="C8554" t="s">
        <v>7</v>
      </c>
      <c r="D8554" t="s">
        <v>8</v>
      </c>
      <c r="E8554" t="s">
        <v>15</v>
      </c>
      <c r="F8554" t="s">
        <v>10</v>
      </c>
      <c r="G8554">
        <v>1753</v>
      </c>
      <c r="H8554" t="str">
        <f t="shared" si="133"/>
        <v>Yuksek yas</v>
      </c>
    </row>
    <row r="8555" spans="1:8" x14ac:dyDescent="0.3">
      <c r="A8555">
        <v>208553</v>
      </c>
      <c r="B8555">
        <v>73</v>
      </c>
      <c r="C8555" t="s">
        <v>16</v>
      </c>
      <c r="D8555" t="s">
        <v>17</v>
      </c>
      <c r="E8555" t="s">
        <v>12</v>
      </c>
      <c r="F8555" t="s">
        <v>10</v>
      </c>
      <c r="G8555">
        <v>1405</v>
      </c>
      <c r="H8555" t="str">
        <f t="shared" si="133"/>
        <v>Yuksek yas</v>
      </c>
    </row>
    <row r="8556" spans="1:8" x14ac:dyDescent="0.3">
      <c r="A8556">
        <v>208554</v>
      </c>
      <c r="B8556">
        <v>44</v>
      </c>
      <c r="C8556" t="s">
        <v>7</v>
      </c>
      <c r="D8556" t="s">
        <v>21</v>
      </c>
      <c r="E8556" t="s">
        <v>12</v>
      </c>
      <c r="F8556" t="s">
        <v>10</v>
      </c>
      <c r="G8556">
        <v>1889</v>
      </c>
      <c r="H8556" t="str">
        <f t="shared" si="133"/>
        <v>Orta yas</v>
      </c>
    </row>
    <row r="8557" spans="1:8" x14ac:dyDescent="0.3">
      <c r="A8557">
        <v>208555</v>
      </c>
      <c r="B8557">
        <v>49</v>
      </c>
      <c r="C8557" t="s">
        <v>13</v>
      </c>
      <c r="D8557" t="s">
        <v>14</v>
      </c>
      <c r="E8557" t="s">
        <v>19</v>
      </c>
      <c r="F8557" t="s">
        <v>10</v>
      </c>
      <c r="G8557">
        <v>1770</v>
      </c>
      <c r="H8557" t="str">
        <f t="shared" si="133"/>
        <v>Orta yas</v>
      </c>
    </row>
    <row r="8558" spans="1:8" x14ac:dyDescent="0.3">
      <c r="A8558">
        <v>208556</v>
      </c>
      <c r="B8558">
        <v>64</v>
      </c>
      <c r="C8558" t="s">
        <v>7</v>
      </c>
      <c r="D8558" t="s">
        <v>20</v>
      </c>
      <c r="E8558" t="s">
        <v>15</v>
      </c>
      <c r="F8558" t="s">
        <v>10</v>
      </c>
      <c r="G8558">
        <v>1045</v>
      </c>
      <c r="H8558" t="str">
        <f t="shared" si="133"/>
        <v>Yuksek yas</v>
      </c>
    </row>
    <row r="8559" spans="1:8" x14ac:dyDescent="0.3">
      <c r="A8559">
        <v>208557</v>
      </c>
      <c r="B8559">
        <v>26</v>
      </c>
      <c r="C8559" t="s">
        <v>7</v>
      </c>
      <c r="D8559" t="s">
        <v>18</v>
      </c>
      <c r="E8559" t="s">
        <v>9</v>
      </c>
      <c r="F8559" t="s">
        <v>10</v>
      </c>
      <c r="G8559">
        <v>1945</v>
      </c>
      <c r="H8559" t="str">
        <f t="shared" si="133"/>
        <v>Kicik yas</v>
      </c>
    </row>
    <row r="8560" spans="1:8" x14ac:dyDescent="0.3">
      <c r="A8560">
        <v>208558</v>
      </c>
      <c r="B8560">
        <v>57</v>
      </c>
      <c r="C8560" t="s">
        <v>7</v>
      </c>
      <c r="D8560" t="s">
        <v>17</v>
      </c>
      <c r="E8560" t="s">
        <v>9</v>
      </c>
      <c r="F8560" t="s">
        <v>10</v>
      </c>
      <c r="G8560">
        <v>1748</v>
      </c>
      <c r="H8560" t="str">
        <f t="shared" si="133"/>
        <v>Yuksek yas</v>
      </c>
    </row>
    <row r="8561" spans="1:8" x14ac:dyDescent="0.3">
      <c r="A8561">
        <v>208559</v>
      </c>
      <c r="B8561">
        <v>49</v>
      </c>
      <c r="C8561" t="s">
        <v>7</v>
      </c>
      <c r="D8561" t="s">
        <v>17</v>
      </c>
      <c r="E8561" t="s">
        <v>12</v>
      </c>
      <c r="F8561" t="s">
        <v>10</v>
      </c>
      <c r="G8561">
        <v>1519</v>
      </c>
      <c r="H8561" t="str">
        <f t="shared" si="133"/>
        <v>Orta yas</v>
      </c>
    </row>
    <row r="8562" spans="1:8" x14ac:dyDescent="0.3">
      <c r="A8562">
        <v>208560</v>
      </c>
      <c r="B8562">
        <v>37</v>
      </c>
      <c r="C8562" t="s">
        <v>16</v>
      </c>
      <c r="D8562" t="s">
        <v>21</v>
      </c>
      <c r="E8562" t="s">
        <v>19</v>
      </c>
      <c r="F8562" t="s">
        <v>10</v>
      </c>
      <c r="G8562">
        <v>1771</v>
      </c>
      <c r="H8562" t="str">
        <f t="shared" si="133"/>
        <v>Orta yas</v>
      </c>
    </row>
    <row r="8563" spans="1:8" x14ac:dyDescent="0.3">
      <c r="A8563">
        <v>208561</v>
      </c>
      <c r="B8563">
        <v>45</v>
      </c>
      <c r="C8563" t="s">
        <v>13</v>
      </c>
      <c r="D8563" t="s">
        <v>20</v>
      </c>
      <c r="E8563" t="s">
        <v>12</v>
      </c>
      <c r="F8563" t="s">
        <v>10</v>
      </c>
      <c r="G8563">
        <v>1270</v>
      </c>
      <c r="H8563" t="str">
        <f t="shared" si="133"/>
        <v>Orta yas</v>
      </c>
    </row>
    <row r="8564" spans="1:8" x14ac:dyDescent="0.3">
      <c r="A8564">
        <v>208562</v>
      </c>
      <c r="B8564">
        <v>50</v>
      </c>
      <c r="C8564" t="s">
        <v>16</v>
      </c>
      <c r="D8564" t="s">
        <v>18</v>
      </c>
      <c r="E8564" t="s">
        <v>15</v>
      </c>
      <c r="F8564" t="s">
        <v>10</v>
      </c>
      <c r="G8564">
        <v>1555</v>
      </c>
      <c r="H8564" t="str">
        <f t="shared" si="133"/>
        <v>Yuksek yas</v>
      </c>
    </row>
    <row r="8565" spans="1:8" x14ac:dyDescent="0.3">
      <c r="A8565">
        <v>208563</v>
      </c>
      <c r="B8565">
        <v>21</v>
      </c>
      <c r="C8565" t="s">
        <v>7</v>
      </c>
      <c r="D8565" t="s">
        <v>14</v>
      </c>
      <c r="E8565" t="s">
        <v>15</v>
      </c>
      <c r="F8565" t="s">
        <v>10</v>
      </c>
      <c r="G8565">
        <v>1237</v>
      </c>
      <c r="H8565" t="str">
        <f t="shared" si="133"/>
        <v>Kicik yas</v>
      </c>
    </row>
    <row r="8566" spans="1:8" x14ac:dyDescent="0.3">
      <c r="A8566">
        <v>208564</v>
      </c>
      <c r="B8566">
        <v>63</v>
      </c>
      <c r="C8566" t="s">
        <v>7</v>
      </c>
      <c r="D8566" t="s">
        <v>14</v>
      </c>
      <c r="E8566" t="s">
        <v>15</v>
      </c>
      <c r="F8566" t="s">
        <v>10</v>
      </c>
      <c r="G8566">
        <v>1166</v>
      </c>
      <c r="H8566" t="str">
        <f t="shared" si="133"/>
        <v>Yuksek yas</v>
      </c>
    </row>
    <row r="8567" spans="1:8" x14ac:dyDescent="0.3">
      <c r="A8567">
        <v>208565</v>
      </c>
      <c r="B8567">
        <v>74</v>
      </c>
      <c r="C8567" t="s">
        <v>13</v>
      </c>
      <c r="D8567" t="s">
        <v>8</v>
      </c>
      <c r="E8567" t="s">
        <v>9</v>
      </c>
      <c r="F8567" t="s">
        <v>10</v>
      </c>
      <c r="G8567">
        <v>1375</v>
      </c>
      <c r="H8567" t="str">
        <f t="shared" si="133"/>
        <v>Yuksek yas</v>
      </c>
    </row>
    <row r="8568" spans="1:8" x14ac:dyDescent="0.3">
      <c r="A8568">
        <v>208566</v>
      </c>
      <c r="B8568">
        <v>51</v>
      </c>
      <c r="C8568" t="s">
        <v>13</v>
      </c>
      <c r="D8568" t="s">
        <v>8</v>
      </c>
      <c r="E8568" t="s">
        <v>12</v>
      </c>
      <c r="F8568" t="s">
        <v>10</v>
      </c>
      <c r="G8568">
        <v>1587</v>
      </c>
      <c r="H8568" t="str">
        <f t="shared" si="133"/>
        <v>Yuksek yas</v>
      </c>
    </row>
    <row r="8569" spans="1:8" x14ac:dyDescent="0.3">
      <c r="A8569">
        <v>208567</v>
      </c>
      <c r="B8569">
        <v>65</v>
      </c>
      <c r="C8569" t="s">
        <v>16</v>
      </c>
      <c r="D8569" t="s">
        <v>20</v>
      </c>
      <c r="E8569" t="s">
        <v>19</v>
      </c>
      <c r="F8569" t="s">
        <v>10</v>
      </c>
      <c r="G8569">
        <v>1668</v>
      </c>
      <c r="H8569" t="str">
        <f t="shared" si="133"/>
        <v>Yuksek yas</v>
      </c>
    </row>
    <row r="8570" spans="1:8" x14ac:dyDescent="0.3">
      <c r="A8570">
        <v>208568</v>
      </c>
      <c r="B8570">
        <v>20</v>
      </c>
      <c r="C8570" t="s">
        <v>11</v>
      </c>
      <c r="D8570" t="s">
        <v>8</v>
      </c>
      <c r="E8570" t="s">
        <v>19</v>
      </c>
      <c r="F8570" t="s">
        <v>10</v>
      </c>
      <c r="G8570">
        <v>1200</v>
      </c>
      <c r="H8570" t="str">
        <f t="shared" si="133"/>
        <v>Kicik yas</v>
      </c>
    </row>
    <row r="8571" spans="1:8" x14ac:dyDescent="0.3">
      <c r="A8571">
        <v>208569</v>
      </c>
      <c r="B8571">
        <v>43</v>
      </c>
      <c r="C8571" t="s">
        <v>13</v>
      </c>
      <c r="D8571" t="s">
        <v>17</v>
      </c>
      <c r="E8571" t="s">
        <v>19</v>
      </c>
      <c r="F8571" t="s">
        <v>10</v>
      </c>
      <c r="G8571">
        <v>1745</v>
      </c>
      <c r="H8571" t="str">
        <f t="shared" si="133"/>
        <v>Orta yas</v>
      </c>
    </row>
    <row r="8572" spans="1:8" x14ac:dyDescent="0.3">
      <c r="A8572">
        <v>208570</v>
      </c>
      <c r="B8572">
        <v>25</v>
      </c>
      <c r="C8572" t="s">
        <v>16</v>
      </c>
      <c r="D8572" t="s">
        <v>21</v>
      </c>
      <c r="E8572" t="s">
        <v>9</v>
      </c>
      <c r="F8572" t="s">
        <v>10</v>
      </c>
      <c r="G8572">
        <v>1231</v>
      </c>
      <c r="H8572" t="str">
        <f t="shared" si="133"/>
        <v>Kicik yas</v>
      </c>
    </row>
    <row r="8573" spans="1:8" x14ac:dyDescent="0.3">
      <c r="A8573">
        <v>208571</v>
      </c>
      <c r="B8573">
        <v>23</v>
      </c>
      <c r="C8573" t="s">
        <v>7</v>
      </c>
      <c r="D8573" t="s">
        <v>17</v>
      </c>
      <c r="E8573" t="s">
        <v>19</v>
      </c>
      <c r="F8573" t="s">
        <v>10</v>
      </c>
      <c r="G8573">
        <v>1445</v>
      </c>
      <c r="H8573" t="str">
        <f t="shared" si="133"/>
        <v>Kicik yas</v>
      </c>
    </row>
    <row r="8574" spans="1:8" x14ac:dyDescent="0.3">
      <c r="A8574">
        <v>208572</v>
      </c>
      <c r="B8574">
        <v>33</v>
      </c>
      <c r="C8574" t="s">
        <v>7</v>
      </c>
      <c r="D8574" t="s">
        <v>21</v>
      </c>
      <c r="E8574" t="s">
        <v>9</v>
      </c>
      <c r="F8574" t="s">
        <v>10</v>
      </c>
      <c r="G8574">
        <v>1723</v>
      </c>
      <c r="H8574" t="str">
        <f t="shared" si="133"/>
        <v>Kicik yas</v>
      </c>
    </row>
    <row r="8575" spans="1:8" x14ac:dyDescent="0.3">
      <c r="A8575">
        <v>208573</v>
      </c>
      <c r="B8575">
        <v>41</v>
      </c>
      <c r="C8575" t="s">
        <v>13</v>
      </c>
      <c r="D8575" t="s">
        <v>14</v>
      </c>
      <c r="E8575" t="s">
        <v>19</v>
      </c>
      <c r="F8575" t="s">
        <v>10</v>
      </c>
      <c r="G8575">
        <v>1417</v>
      </c>
      <c r="H8575" t="str">
        <f t="shared" si="133"/>
        <v>Orta yas</v>
      </c>
    </row>
    <row r="8576" spans="1:8" x14ac:dyDescent="0.3">
      <c r="A8576">
        <v>208574</v>
      </c>
      <c r="B8576">
        <v>65</v>
      </c>
      <c r="C8576" t="s">
        <v>16</v>
      </c>
      <c r="D8576" t="s">
        <v>20</v>
      </c>
      <c r="E8576" t="s">
        <v>9</v>
      </c>
      <c r="F8576" t="s">
        <v>10</v>
      </c>
      <c r="G8576">
        <v>1153</v>
      </c>
      <c r="H8576" t="str">
        <f t="shared" si="133"/>
        <v>Yuksek yas</v>
      </c>
    </row>
    <row r="8577" spans="1:8" x14ac:dyDescent="0.3">
      <c r="A8577">
        <v>208575</v>
      </c>
      <c r="B8577">
        <v>56</v>
      </c>
      <c r="C8577" t="s">
        <v>7</v>
      </c>
      <c r="D8577" t="s">
        <v>20</v>
      </c>
      <c r="E8577" t="s">
        <v>19</v>
      </c>
      <c r="F8577" t="s">
        <v>10</v>
      </c>
      <c r="G8577">
        <v>1367</v>
      </c>
      <c r="H8577" t="str">
        <f t="shared" si="133"/>
        <v>Yuksek yas</v>
      </c>
    </row>
    <row r="8578" spans="1:8" x14ac:dyDescent="0.3">
      <c r="A8578">
        <v>208576</v>
      </c>
      <c r="B8578">
        <v>47</v>
      </c>
      <c r="C8578" t="s">
        <v>13</v>
      </c>
      <c r="D8578" t="s">
        <v>14</v>
      </c>
      <c r="E8578" t="s">
        <v>15</v>
      </c>
      <c r="F8578" t="s">
        <v>10</v>
      </c>
      <c r="G8578">
        <v>1724</v>
      </c>
      <c r="H8578" t="str">
        <f t="shared" ref="H8578:H8641" si="134">IF(B8578=0, "Bilinmir",
    IF(AND(B8578&gt;0, B8578&lt;35), "Kicik yas",
        IF(AND(B8578&gt;=35, B8578&lt;50), "Orta yas",
            "Yuksek yas"
        )
    )
)</f>
        <v>Orta yas</v>
      </c>
    </row>
    <row r="8579" spans="1:8" x14ac:dyDescent="0.3">
      <c r="A8579">
        <v>208577</v>
      </c>
      <c r="B8579">
        <v>62</v>
      </c>
      <c r="C8579" t="s">
        <v>16</v>
      </c>
      <c r="D8579" t="s">
        <v>8</v>
      </c>
      <c r="E8579" t="s">
        <v>9</v>
      </c>
      <c r="F8579" t="s">
        <v>10</v>
      </c>
      <c r="G8579">
        <v>1086</v>
      </c>
      <c r="H8579" t="str">
        <f t="shared" si="134"/>
        <v>Yuksek yas</v>
      </c>
    </row>
    <row r="8580" spans="1:8" x14ac:dyDescent="0.3">
      <c r="A8580">
        <v>208578</v>
      </c>
      <c r="B8580">
        <v>30</v>
      </c>
      <c r="C8580" t="s">
        <v>11</v>
      </c>
      <c r="D8580" t="s">
        <v>8</v>
      </c>
      <c r="E8580" t="s">
        <v>9</v>
      </c>
      <c r="F8580" t="s">
        <v>10</v>
      </c>
      <c r="G8580">
        <v>1529</v>
      </c>
      <c r="H8580" t="str">
        <f t="shared" si="134"/>
        <v>Kicik yas</v>
      </c>
    </row>
    <row r="8581" spans="1:8" x14ac:dyDescent="0.3">
      <c r="A8581">
        <v>208579</v>
      </c>
      <c r="B8581">
        <v>22</v>
      </c>
      <c r="C8581" t="s">
        <v>16</v>
      </c>
      <c r="D8581" t="s">
        <v>21</v>
      </c>
      <c r="E8581" t="s">
        <v>19</v>
      </c>
      <c r="F8581" t="s">
        <v>10</v>
      </c>
      <c r="G8581">
        <v>1702</v>
      </c>
      <c r="H8581" t="str">
        <f t="shared" si="134"/>
        <v>Kicik yas</v>
      </c>
    </row>
    <row r="8582" spans="1:8" x14ac:dyDescent="0.3">
      <c r="A8582">
        <v>208580</v>
      </c>
      <c r="B8582">
        <v>42</v>
      </c>
      <c r="C8582" t="s">
        <v>16</v>
      </c>
      <c r="D8582" t="s">
        <v>21</v>
      </c>
      <c r="E8582" t="s">
        <v>19</v>
      </c>
      <c r="F8582" t="s">
        <v>10</v>
      </c>
      <c r="G8582">
        <v>1819</v>
      </c>
      <c r="H8582" t="str">
        <f t="shared" si="134"/>
        <v>Orta yas</v>
      </c>
    </row>
    <row r="8583" spans="1:8" x14ac:dyDescent="0.3">
      <c r="A8583">
        <v>208581</v>
      </c>
      <c r="B8583">
        <v>37</v>
      </c>
      <c r="C8583" t="s">
        <v>16</v>
      </c>
      <c r="D8583" t="s">
        <v>21</v>
      </c>
      <c r="E8583" t="s">
        <v>9</v>
      </c>
      <c r="F8583" t="s">
        <v>10</v>
      </c>
      <c r="G8583">
        <v>1053</v>
      </c>
      <c r="H8583" t="str">
        <f t="shared" si="134"/>
        <v>Orta yas</v>
      </c>
    </row>
    <row r="8584" spans="1:8" x14ac:dyDescent="0.3">
      <c r="A8584">
        <v>208582</v>
      </c>
      <c r="B8584">
        <v>71</v>
      </c>
      <c r="C8584" t="s">
        <v>13</v>
      </c>
      <c r="D8584" t="s">
        <v>18</v>
      </c>
      <c r="E8584" t="s">
        <v>15</v>
      </c>
      <c r="F8584" t="s">
        <v>10</v>
      </c>
      <c r="G8584">
        <v>1727</v>
      </c>
      <c r="H8584" t="str">
        <f t="shared" si="134"/>
        <v>Yuksek yas</v>
      </c>
    </row>
    <row r="8585" spans="1:8" x14ac:dyDescent="0.3">
      <c r="A8585">
        <v>208583</v>
      </c>
      <c r="B8585">
        <v>35</v>
      </c>
      <c r="C8585" t="s">
        <v>7</v>
      </c>
      <c r="D8585" t="s">
        <v>17</v>
      </c>
      <c r="E8585" t="s">
        <v>19</v>
      </c>
      <c r="F8585" t="s">
        <v>10</v>
      </c>
      <c r="G8585">
        <v>1041</v>
      </c>
      <c r="H8585" t="str">
        <f t="shared" si="134"/>
        <v>Orta yas</v>
      </c>
    </row>
    <row r="8586" spans="1:8" x14ac:dyDescent="0.3">
      <c r="A8586">
        <v>208584</v>
      </c>
      <c r="B8586">
        <v>64</v>
      </c>
      <c r="C8586" t="s">
        <v>13</v>
      </c>
      <c r="D8586" t="s">
        <v>14</v>
      </c>
      <c r="E8586" t="s">
        <v>15</v>
      </c>
      <c r="F8586" t="s">
        <v>10</v>
      </c>
      <c r="G8586">
        <v>1348</v>
      </c>
      <c r="H8586" t="str">
        <f t="shared" si="134"/>
        <v>Yuksek yas</v>
      </c>
    </row>
    <row r="8587" spans="1:8" x14ac:dyDescent="0.3">
      <c r="A8587">
        <v>208585</v>
      </c>
      <c r="B8587">
        <v>35</v>
      </c>
      <c r="C8587" t="s">
        <v>7</v>
      </c>
      <c r="D8587" t="s">
        <v>18</v>
      </c>
      <c r="E8587" t="s">
        <v>9</v>
      </c>
      <c r="F8587" t="s">
        <v>10</v>
      </c>
      <c r="G8587">
        <v>1229</v>
      </c>
      <c r="H8587" t="str">
        <f t="shared" si="134"/>
        <v>Orta yas</v>
      </c>
    </row>
    <row r="8588" spans="1:8" x14ac:dyDescent="0.3">
      <c r="A8588">
        <v>208586</v>
      </c>
      <c r="B8588">
        <v>19</v>
      </c>
      <c r="C8588" t="s">
        <v>7</v>
      </c>
      <c r="D8588" t="s">
        <v>20</v>
      </c>
      <c r="E8588" t="s">
        <v>19</v>
      </c>
      <c r="F8588" t="s">
        <v>10</v>
      </c>
      <c r="G8588">
        <v>1741</v>
      </c>
      <c r="H8588" t="str">
        <f t="shared" si="134"/>
        <v>Kicik yas</v>
      </c>
    </row>
    <row r="8589" spans="1:8" x14ac:dyDescent="0.3">
      <c r="A8589">
        <v>208587</v>
      </c>
      <c r="B8589">
        <v>27</v>
      </c>
      <c r="C8589" t="s">
        <v>13</v>
      </c>
      <c r="D8589" t="s">
        <v>18</v>
      </c>
      <c r="E8589" t="s">
        <v>15</v>
      </c>
      <c r="F8589" t="s">
        <v>10</v>
      </c>
      <c r="G8589">
        <v>1693</v>
      </c>
      <c r="H8589" t="str">
        <f t="shared" si="134"/>
        <v>Kicik yas</v>
      </c>
    </row>
    <row r="8590" spans="1:8" x14ac:dyDescent="0.3">
      <c r="A8590">
        <v>208588</v>
      </c>
      <c r="B8590">
        <v>72</v>
      </c>
      <c r="C8590" t="s">
        <v>11</v>
      </c>
      <c r="D8590" t="s">
        <v>21</v>
      </c>
      <c r="E8590" t="s">
        <v>9</v>
      </c>
      <c r="F8590" t="s">
        <v>10</v>
      </c>
      <c r="G8590">
        <v>1435</v>
      </c>
      <c r="H8590" t="str">
        <f t="shared" si="134"/>
        <v>Yuksek yas</v>
      </c>
    </row>
    <row r="8591" spans="1:8" x14ac:dyDescent="0.3">
      <c r="A8591">
        <v>208589</v>
      </c>
      <c r="B8591">
        <v>62</v>
      </c>
      <c r="C8591" t="s">
        <v>7</v>
      </c>
      <c r="D8591" t="s">
        <v>20</v>
      </c>
      <c r="E8591" t="s">
        <v>12</v>
      </c>
      <c r="F8591" t="s">
        <v>10</v>
      </c>
      <c r="G8591">
        <v>1140</v>
      </c>
      <c r="H8591" t="str">
        <f t="shared" si="134"/>
        <v>Yuksek yas</v>
      </c>
    </row>
    <row r="8592" spans="1:8" x14ac:dyDescent="0.3">
      <c r="A8592">
        <v>208590</v>
      </c>
      <c r="B8592">
        <v>67</v>
      </c>
      <c r="C8592" t="s">
        <v>7</v>
      </c>
      <c r="D8592" t="s">
        <v>14</v>
      </c>
      <c r="E8592" t="s">
        <v>15</v>
      </c>
      <c r="F8592" t="s">
        <v>10</v>
      </c>
      <c r="G8592">
        <v>1287</v>
      </c>
      <c r="H8592" t="str">
        <f t="shared" si="134"/>
        <v>Yuksek yas</v>
      </c>
    </row>
    <row r="8593" spans="1:8" x14ac:dyDescent="0.3">
      <c r="A8593">
        <v>208591</v>
      </c>
      <c r="B8593">
        <v>64</v>
      </c>
      <c r="C8593" t="s">
        <v>7</v>
      </c>
      <c r="D8593" t="s">
        <v>20</v>
      </c>
      <c r="E8593" t="s">
        <v>15</v>
      </c>
      <c r="F8593" t="s">
        <v>10</v>
      </c>
      <c r="G8593">
        <v>1850</v>
      </c>
      <c r="H8593" t="str">
        <f t="shared" si="134"/>
        <v>Yuksek yas</v>
      </c>
    </row>
    <row r="8594" spans="1:8" x14ac:dyDescent="0.3">
      <c r="A8594">
        <v>208592</v>
      </c>
      <c r="B8594">
        <v>29</v>
      </c>
      <c r="C8594" t="s">
        <v>16</v>
      </c>
      <c r="D8594" t="s">
        <v>20</v>
      </c>
      <c r="E8594" t="s">
        <v>15</v>
      </c>
      <c r="F8594" t="s">
        <v>10</v>
      </c>
      <c r="G8594">
        <v>1848</v>
      </c>
      <c r="H8594" t="str">
        <f t="shared" si="134"/>
        <v>Kicik yas</v>
      </c>
    </row>
    <row r="8595" spans="1:8" x14ac:dyDescent="0.3">
      <c r="A8595">
        <v>208593</v>
      </c>
      <c r="B8595">
        <v>64</v>
      </c>
      <c r="C8595" t="s">
        <v>7</v>
      </c>
      <c r="D8595" t="s">
        <v>21</v>
      </c>
      <c r="E8595" t="s">
        <v>9</v>
      </c>
      <c r="F8595" t="s">
        <v>10</v>
      </c>
      <c r="G8595">
        <v>1321</v>
      </c>
      <c r="H8595" t="str">
        <f t="shared" si="134"/>
        <v>Yuksek yas</v>
      </c>
    </row>
    <row r="8596" spans="1:8" x14ac:dyDescent="0.3">
      <c r="A8596">
        <v>208594</v>
      </c>
      <c r="B8596">
        <v>30</v>
      </c>
      <c r="C8596" t="s">
        <v>13</v>
      </c>
      <c r="D8596" t="s">
        <v>17</v>
      </c>
      <c r="E8596" t="s">
        <v>9</v>
      </c>
      <c r="F8596" t="s">
        <v>10</v>
      </c>
      <c r="G8596">
        <v>1593</v>
      </c>
      <c r="H8596" t="str">
        <f t="shared" si="134"/>
        <v>Kicik yas</v>
      </c>
    </row>
    <row r="8597" spans="1:8" x14ac:dyDescent="0.3">
      <c r="A8597">
        <v>208595</v>
      </c>
      <c r="B8597">
        <v>67</v>
      </c>
      <c r="C8597" t="s">
        <v>13</v>
      </c>
      <c r="D8597" t="s">
        <v>18</v>
      </c>
      <c r="E8597" t="s">
        <v>9</v>
      </c>
      <c r="F8597" t="s">
        <v>10</v>
      </c>
      <c r="G8597">
        <v>1441</v>
      </c>
      <c r="H8597" t="str">
        <f t="shared" si="134"/>
        <v>Yuksek yas</v>
      </c>
    </row>
    <row r="8598" spans="1:8" x14ac:dyDescent="0.3">
      <c r="A8598">
        <v>208596</v>
      </c>
      <c r="B8598">
        <v>64</v>
      </c>
      <c r="C8598" t="s">
        <v>13</v>
      </c>
      <c r="D8598" t="s">
        <v>14</v>
      </c>
      <c r="E8598" t="s">
        <v>15</v>
      </c>
      <c r="F8598" t="s">
        <v>10</v>
      </c>
      <c r="G8598">
        <v>1166</v>
      </c>
      <c r="H8598" t="str">
        <f t="shared" si="134"/>
        <v>Yuksek yas</v>
      </c>
    </row>
    <row r="8599" spans="1:8" x14ac:dyDescent="0.3">
      <c r="A8599">
        <v>208597</v>
      </c>
      <c r="B8599">
        <v>74</v>
      </c>
      <c r="C8599" t="s">
        <v>7</v>
      </c>
      <c r="D8599" t="s">
        <v>8</v>
      </c>
      <c r="E8599" t="s">
        <v>9</v>
      </c>
      <c r="F8599" t="s">
        <v>10</v>
      </c>
      <c r="G8599">
        <v>1922</v>
      </c>
      <c r="H8599" t="str">
        <f t="shared" si="134"/>
        <v>Yuksek yas</v>
      </c>
    </row>
    <row r="8600" spans="1:8" x14ac:dyDescent="0.3">
      <c r="A8600">
        <v>208598</v>
      </c>
      <c r="B8600">
        <v>72</v>
      </c>
      <c r="C8600" t="s">
        <v>7</v>
      </c>
      <c r="D8600" t="s">
        <v>18</v>
      </c>
      <c r="E8600" t="s">
        <v>19</v>
      </c>
      <c r="F8600" t="s">
        <v>10</v>
      </c>
      <c r="G8600">
        <v>1845</v>
      </c>
      <c r="H8600" t="str">
        <f t="shared" si="134"/>
        <v>Yuksek yas</v>
      </c>
    </row>
    <row r="8601" spans="1:8" x14ac:dyDescent="0.3">
      <c r="A8601">
        <v>208599</v>
      </c>
      <c r="B8601">
        <v>28</v>
      </c>
      <c r="C8601" t="s">
        <v>16</v>
      </c>
      <c r="D8601" t="s">
        <v>8</v>
      </c>
      <c r="E8601" t="s">
        <v>19</v>
      </c>
      <c r="F8601" t="s">
        <v>10</v>
      </c>
      <c r="G8601">
        <v>1565</v>
      </c>
      <c r="H8601" t="str">
        <f t="shared" si="134"/>
        <v>Kicik yas</v>
      </c>
    </row>
    <row r="8602" spans="1:8" x14ac:dyDescent="0.3">
      <c r="A8602">
        <v>208600</v>
      </c>
      <c r="B8602">
        <v>36</v>
      </c>
      <c r="C8602" t="s">
        <v>16</v>
      </c>
      <c r="D8602" t="s">
        <v>20</v>
      </c>
      <c r="E8602" t="s">
        <v>19</v>
      </c>
      <c r="F8602" t="s">
        <v>10</v>
      </c>
      <c r="G8602">
        <v>1462</v>
      </c>
      <c r="H8602" t="str">
        <f t="shared" si="134"/>
        <v>Orta yas</v>
      </c>
    </row>
    <row r="8603" spans="1:8" x14ac:dyDescent="0.3">
      <c r="A8603">
        <v>208601</v>
      </c>
      <c r="B8603">
        <v>52</v>
      </c>
      <c r="C8603" t="s">
        <v>13</v>
      </c>
      <c r="D8603" t="s">
        <v>8</v>
      </c>
      <c r="E8603" t="s">
        <v>19</v>
      </c>
      <c r="F8603" t="s">
        <v>10</v>
      </c>
      <c r="G8603">
        <v>1455</v>
      </c>
      <c r="H8603" t="str">
        <f t="shared" si="134"/>
        <v>Yuksek yas</v>
      </c>
    </row>
    <row r="8604" spans="1:8" x14ac:dyDescent="0.3">
      <c r="A8604">
        <v>208602</v>
      </c>
      <c r="B8604">
        <v>56</v>
      </c>
      <c r="C8604" t="s">
        <v>16</v>
      </c>
      <c r="D8604" t="s">
        <v>8</v>
      </c>
      <c r="E8604" t="s">
        <v>12</v>
      </c>
      <c r="F8604" t="s">
        <v>10</v>
      </c>
      <c r="G8604">
        <v>1072</v>
      </c>
      <c r="H8604" t="str">
        <f t="shared" si="134"/>
        <v>Yuksek yas</v>
      </c>
    </row>
    <row r="8605" spans="1:8" x14ac:dyDescent="0.3">
      <c r="A8605">
        <v>208603</v>
      </c>
      <c r="B8605">
        <v>70</v>
      </c>
      <c r="C8605" t="s">
        <v>16</v>
      </c>
      <c r="D8605" t="s">
        <v>14</v>
      </c>
      <c r="E8605" t="s">
        <v>15</v>
      </c>
      <c r="F8605" t="s">
        <v>10</v>
      </c>
      <c r="G8605">
        <v>1724</v>
      </c>
      <c r="H8605" t="str">
        <f t="shared" si="134"/>
        <v>Yuksek yas</v>
      </c>
    </row>
    <row r="8606" spans="1:8" x14ac:dyDescent="0.3">
      <c r="A8606">
        <v>208604</v>
      </c>
      <c r="B8606">
        <v>43</v>
      </c>
      <c r="C8606" t="s">
        <v>13</v>
      </c>
      <c r="D8606" t="s">
        <v>18</v>
      </c>
      <c r="E8606" t="s">
        <v>19</v>
      </c>
      <c r="F8606" t="s">
        <v>10</v>
      </c>
      <c r="G8606">
        <v>1682</v>
      </c>
      <c r="H8606" t="str">
        <f t="shared" si="134"/>
        <v>Orta yas</v>
      </c>
    </row>
    <row r="8607" spans="1:8" x14ac:dyDescent="0.3">
      <c r="A8607">
        <v>208605</v>
      </c>
      <c r="B8607">
        <v>63</v>
      </c>
      <c r="C8607" t="s">
        <v>7</v>
      </c>
      <c r="D8607" t="s">
        <v>18</v>
      </c>
      <c r="E8607" t="s">
        <v>12</v>
      </c>
      <c r="F8607" t="s">
        <v>10</v>
      </c>
      <c r="G8607">
        <v>1994</v>
      </c>
      <c r="H8607" t="str">
        <f t="shared" si="134"/>
        <v>Yuksek yas</v>
      </c>
    </row>
    <row r="8608" spans="1:8" x14ac:dyDescent="0.3">
      <c r="A8608">
        <v>208606</v>
      </c>
      <c r="B8608">
        <v>31</v>
      </c>
      <c r="C8608" t="s">
        <v>16</v>
      </c>
      <c r="D8608" t="s">
        <v>17</v>
      </c>
      <c r="E8608" t="s">
        <v>19</v>
      </c>
      <c r="F8608" t="s">
        <v>10</v>
      </c>
      <c r="G8608">
        <v>1947</v>
      </c>
      <c r="H8608" t="str">
        <f t="shared" si="134"/>
        <v>Kicik yas</v>
      </c>
    </row>
    <row r="8609" spans="1:8" x14ac:dyDescent="0.3">
      <c r="A8609">
        <v>208607</v>
      </c>
      <c r="B8609">
        <v>71</v>
      </c>
      <c r="C8609" t="s">
        <v>7</v>
      </c>
      <c r="D8609" t="s">
        <v>21</v>
      </c>
      <c r="E8609" t="s">
        <v>15</v>
      </c>
      <c r="F8609" t="s">
        <v>10</v>
      </c>
      <c r="G8609">
        <v>1269</v>
      </c>
      <c r="H8609" t="str">
        <f t="shared" si="134"/>
        <v>Yuksek yas</v>
      </c>
    </row>
    <row r="8610" spans="1:8" x14ac:dyDescent="0.3">
      <c r="A8610">
        <v>208608</v>
      </c>
      <c r="B8610">
        <v>62</v>
      </c>
      <c r="C8610" t="s">
        <v>13</v>
      </c>
      <c r="D8610" t="s">
        <v>18</v>
      </c>
      <c r="E8610" t="s">
        <v>12</v>
      </c>
      <c r="F8610" t="s">
        <v>10</v>
      </c>
      <c r="G8610">
        <v>1218</v>
      </c>
      <c r="H8610" t="str">
        <f t="shared" si="134"/>
        <v>Yuksek yas</v>
      </c>
    </row>
    <row r="8611" spans="1:8" x14ac:dyDescent="0.3">
      <c r="A8611">
        <v>208609</v>
      </c>
      <c r="B8611">
        <v>61</v>
      </c>
      <c r="C8611" t="s">
        <v>13</v>
      </c>
      <c r="D8611" t="s">
        <v>8</v>
      </c>
      <c r="E8611" t="s">
        <v>12</v>
      </c>
      <c r="F8611" t="s">
        <v>10</v>
      </c>
      <c r="G8611">
        <v>1647</v>
      </c>
      <c r="H8611" t="str">
        <f t="shared" si="134"/>
        <v>Yuksek yas</v>
      </c>
    </row>
    <row r="8612" spans="1:8" x14ac:dyDescent="0.3">
      <c r="A8612">
        <v>208610</v>
      </c>
      <c r="B8612">
        <v>41</v>
      </c>
      <c r="C8612" t="s">
        <v>16</v>
      </c>
      <c r="D8612" t="s">
        <v>14</v>
      </c>
      <c r="E8612" t="s">
        <v>15</v>
      </c>
      <c r="F8612" t="s">
        <v>10</v>
      </c>
      <c r="G8612">
        <v>1546</v>
      </c>
      <c r="H8612" t="str">
        <f t="shared" si="134"/>
        <v>Orta yas</v>
      </c>
    </row>
    <row r="8613" spans="1:8" x14ac:dyDescent="0.3">
      <c r="A8613">
        <v>208611</v>
      </c>
      <c r="B8613">
        <v>0</v>
      </c>
      <c r="C8613" t="s">
        <v>13</v>
      </c>
      <c r="D8613" t="s">
        <v>17</v>
      </c>
      <c r="E8613" t="s">
        <v>15</v>
      </c>
      <c r="F8613" t="s">
        <v>10</v>
      </c>
      <c r="G8613">
        <v>1657</v>
      </c>
      <c r="H8613" t="str">
        <f t="shared" si="134"/>
        <v>Bilinmir</v>
      </c>
    </row>
    <row r="8614" spans="1:8" x14ac:dyDescent="0.3">
      <c r="A8614">
        <v>208612</v>
      </c>
      <c r="B8614">
        <v>18</v>
      </c>
      <c r="C8614" t="s">
        <v>13</v>
      </c>
      <c r="D8614" t="s">
        <v>20</v>
      </c>
      <c r="E8614" t="s">
        <v>12</v>
      </c>
      <c r="F8614" t="s">
        <v>10</v>
      </c>
      <c r="G8614">
        <v>1182</v>
      </c>
      <c r="H8614" t="str">
        <f t="shared" si="134"/>
        <v>Kicik yas</v>
      </c>
    </row>
    <row r="8615" spans="1:8" x14ac:dyDescent="0.3">
      <c r="A8615">
        <v>208613</v>
      </c>
      <c r="B8615">
        <v>68</v>
      </c>
      <c r="C8615" t="s">
        <v>11</v>
      </c>
      <c r="D8615" t="s">
        <v>14</v>
      </c>
      <c r="E8615" t="s">
        <v>9</v>
      </c>
      <c r="F8615" t="s">
        <v>10</v>
      </c>
      <c r="G8615">
        <v>1077</v>
      </c>
      <c r="H8615" t="str">
        <f t="shared" si="134"/>
        <v>Yuksek yas</v>
      </c>
    </row>
    <row r="8616" spans="1:8" x14ac:dyDescent="0.3">
      <c r="A8616">
        <v>208614</v>
      </c>
      <c r="B8616">
        <v>60</v>
      </c>
      <c r="C8616" t="s">
        <v>16</v>
      </c>
      <c r="D8616" t="s">
        <v>20</v>
      </c>
      <c r="E8616" t="s">
        <v>12</v>
      </c>
      <c r="F8616" t="s">
        <v>10</v>
      </c>
      <c r="G8616">
        <v>1307</v>
      </c>
      <c r="H8616" t="str">
        <f t="shared" si="134"/>
        <v>Yuksek yas</v>
      </c>
    </row>
    <row r="8617" spans="1:8" x14ac:dyDescent="0.3">
      <c r="A8617">
        <v>208615</v>
      </c>
      <c r="B8617">
        <v>72</v>
      </c>
      <c r="C8617" t="s">
        <v>16</v>
      </c>
      <c r="D8617" t="s">
        <v>17</v>
      </c>
      <c r="E8617" t="s">
        <v>15</v>
      </c>
      <c r="F8617" t="s">
        <v>10</v>
      </c>
      <c r="G8617">
        <v>1764</v>
      </c>
      <c r="H8617" t="str">
        <f t="shared" si="134"/>
        <v>Yuksek yas</v>
      </c>
    </row>
    <row r="8618" spans="1:8" x14ac:dyDescent="0.3">
      <c r="A8618">
        <v>208616</v>
      </c>
      <c r="B8618">
        <v>39</v>
      </c>
      <c r="C8618" t="s">
        <v>16</v>
      </c>
      <c r="D8618" t="s">
        <v>18</v>
      </c>
      <c r="E8618" t="s">
        <v>12</v>
      </c>
      <c r="F8618" t="s">
        <v>10</v>
      </c>
      <c r="G8618">
        <v>1327</v>
      </c>
      <c r="H8618" t="str">
        <f t="shared" si="134"/>
        <v>Orta yas</v>
      </c>
    </row>
    <row r="8619" spans="1:8" x14ac:dyDescent="0.3">
      <c r="A8619">
        <v>208617</v>
      </c>
      <c r="B8619">
        <v>40</v>
      </c>
      <c r="C8619" t="s">
        <v>11</v>
      </c>
      <c r="D8619" t="s">
        <v>14</v>
      </c>
      <c r="E8619" t="s">
        <v>12</v>
      </c>
      <c r="F8619" t="s">
        <v>10</v>
      </c>
      <c r="G8619">
        <v>1944</v>
      </c>
      <c r="H8619" t="str">
        <f t="shared" si="134"/>
        <v>Orta yas</v>
      </c>
    </row>
    <row r="8620" spans="1:8" x14ac:dyDescent="0.3">
      <c r="A8620">
        <v>208618</v>
      </c>
      <c r="B8620">
        <v>73</v>
      </c>
      <c r="C8620" t="s">
        <v>7</v>
      </c>
      <c r="D8620" t="s">
        <v>14</v>
      </c>
      <c r="E8620" t="s">
        <v>15</v>
      </c>
      <c r="F8620" t="s">
        <v>10</v>
      </c>
      <c r="G8620">
        <v>1903</v>
      </c>
      <c r="H8620" t="str">
        <f t="shared" si="134"/>
        <v>Yuksek yas</v>
      </c>
    </row>
    <row r="8621" spans="1:8" x14ac:dyDescent="0.3">
      <c r="A8621">
        <v>208619</v>
      </c>
      <c r="B8621">
        <v>71</v>
      </c>
      <c r="C8621" t="s">
        <v>13</v>
      </c>
      <c r="D8621" t="s">
        <v>8</v>
      </c>
      <c r="E8621" t="s">
        <v>19</v>
      </c>
      <c r="F8621" t="s">
        <v>10</v>
      </c>
      <c r="G8621">
        <v>1420</v>
      </c>
      <c r="H8621" t="str">
        <f t="shared" si="134"/>
        <v>Yuksek yas</v>
      </c>
    </row>
    <row r="8622" spans="1:8" x14ac:dyDescent="0.3">
      <c r="A8622">
        <v>208620</v>
      </c>
      <c r="B8622">
        <v>36</v>
      </c>
      <c r="C8622" t="s">
        <v>16</v>
      </c>
      <c r="D8622" t="s">
        <v>17</v>
      </c>
      <c r="E8622" t="s">
        <v>12</v>
      </c>
      <c r="F8622" t="s">
        <v>10</v>
      </c>
      <c r="G8622">
        <v>1235</v>
      </c>
      <c r="H8622" t="str">
        <f t="shared" si="134"/>
        <v>Orta yas</v>
      </c>
    </row>
    <row r="8623" spans="1:8" x14ac:dyDescent="0.3">
      <c r="A8623">
        <v>208621</v>
      </c>
      <c r="B8623">
        <v>35</v>
      </c>
      <c r="C8623" t="s">
        <v>7</v>
      </c>
      <c r="D8623" t="s">
        <v>8</v>
      </c>
      <c r="E8623" t="s">
        <v>9</v>
      </c>
      <c r="F8623" t="s">
        <v>10</v>
      </c>
      <c r="G8623">
        <v>1833</v>
      </c>
      <c r="H8623" t="str">
        <f t="shared" si="134"/>
        <v>Orta yas</v>
      </c>
    </row>
    <row r="8624" spans="1:8" x14ac:dyDescent="0.3">
      <c r="A8624">
        <v>208622</v>
      </c>
      <c r="B8624">
        <v>29</v>
      </c>
      <c r="C8624" t="s">
        <v>7</v>
      </c>
      <c r="D8624" t="s">
        <v>20</v>
      </c>
      <c r="E8624" t="s">
        <v>15</v>
      </c>
      <c r="F8624" t="s">
        <v>10</v>
      </c>
      <c r="G8624">
        <v>1848</v>
      </c>
      <c r="H8624" t="str">
        <f t="shared" si="134"/>
        <v>Kicik yas</v>
      </c>
    </row>
    <row r="8625" spans="1:8" x14ac:dyDescent="0.3">
      <c r="A8625">
        <v>208623</v>
      </c>
      <c r="B8625">
        <v>72</v>
      </c>
      <c r="C8625" t="s">
        <v>16</v>
      </c>
      <c r="D8625" t="s">
        <v>20</v>
      </c>
      <c r="E8625" t="s">
        <v>12</v>
      </c>
      <c r="F8625" t="s">
        <v>10</v>
      </c>
      <c r="G8625">
        <v>1588</v>
      </c>
      <c r="H8625" t="str">
        <f t="shared" si="134"/>
        <v>Yuksek yas</v>
      </c>
    </row>
    <row r="8626" spans="1:8" x14ac:dyDescent="0.3">
      <c r="A8626">
        <v>208624</v>
      </c>
      <c r="B8626">
        <v>45</v>
      </c>
      <c r="C8626" t="s">
        <v>7</v>
      </c>
      <c r="D8626" t="s">
        <v>8</v>
      </c>
      <c r="E8626" t="s">
        <v>19</v>
      </c>
      <c r="F8626" t="s">
        <v>10</v>
      </c>
      <c r="G8626">
        <v>1885</v>
      </c>
      <c r="H8626" t="str">
        <f t="shared" si="134"/>
        <v>Orta yas</v>
      </c>
    </row>
    <row r="8627" spans="1:8" x14ac:dyDescent="0.3">
      <c r="A8627">
        <v>208625</v>
      </c>
      <c r="B8627">
        <v>45</v>
      </c>
      <c r="C8627" t="s">
        <v>7</v>
      </c>
      <c r="D8627" t="s">
        <v>18</v>
      </c>
      <c r="E8627" t="s">
        <v>19</v>
      </c>
      <c r="F8627" t="s">
        <v>10</v>
      </c>
      <c r="G8627">
        <v>1461</v>
      </c>
      <c r="H8627" t="str">
        <f t="shared" si="134"/>
        <v>Orta yas</v>
      </c>
    </row>
    <row r="8628" spans="1:8" x14ac:dyDescent="0.3">
      <c r="A8628">
        <v>208626</v>
      </c>
      <c r="B8628">
        <v>77</v>
      </c>
      <c r="C8628" t="s">
        <v>16</v>
      </c>
      <c r="D8628" t="s">
        <v>8</v>
      </c>
      <c r="E8628" t="s">
        <v>15</v>
      </c>
      <c r="F8628" t="s">
        <v>10</v>
      </c>
      <c r="G8628">
        <v>1936</v>
      </c>
      <c r="H8628" t="str">
        <f t="shared" si="134"/>
        <v>Yuksek yas</v>
      </c>
    </row>
    <row r="8629" spans="1:8" x14ac:dyDescent="0.3">
      <c r="A8629">
        <v>208627</v>
      </c>
      <c r="B8629">
        <v>76</v>
      </c>
      <c r="C8629" t="s">
        <v>7</v>
      </c>
      <c r="D8629" t="s">
        <v>8</v>
      </c>
      <c r="E8629" t="s">
        <v>12</v>
      </c>
      <c r="F8629" t="s">
        <v>10</v>
      </c>
      <c r="G8629">
        <v>1584</v>
      </c>
      <c r="H8629" t="str">
        <f t="shared" si="134"/>
        <v>Yuksek yas</v>
      </c>
    </row>
    <row r="8630" spans="1:8" x14ac:dyDescent="0.3">
      <c r="A8630">
        <v>208628</v>
      </c>
      <c r="B8630">
        <v>50</v>
      </c>
      <c r="C8630" t="s">
        <v>7</v>
      </c>
      <c r="D8630" t="s">
        <v>8</v>
      </c>
      <c r="E8630" t="s">
        <v>15</v>
      </c>
      <c r="F8630" t="s">
        <v>10</v>
      </c>
      <c r="G8630">
        <v>1538</v>
      </c>
      <c r="H8630" t="str">
        <f t="shared" si="134"/>
        <v>Yuksek yas</v>
      </c>
    </row>
    <row r="8631" spans="1:8" x14ac:dyDescent="0.3">
      <c r="A8631">
        <v>208629</v>
      </c>
      <c r="B8631">
        <v>36</v>
      </c>
      <c r="C8631" t="s">
        <v>16</v>
      </c>
      <c r="D8631" t="s">
        <v>14</v>
      </c>
      <c r="E8631" t="s">
        <v>9</v>
      </c>
      <c r="F8631" t="s">
        <v>10</v>
      </c>
      <c r="G8631">
        <v>1915</v>
      </c>
      <c r="H8631" t="str">
        <f t="shared" si="134"/>
        <v>Orta yas</v>
      </c>
    </row>
    <row r="8632" spans="1:8" x14ac:dyDescent="0.3">
      <c r="A8632">
        <v>208630</v>
      </c>
      <c r="B8632">
        <v>0</v>
      </c>
      <c r="C8632" t="s">
        <v>7</v>
      </c>
      <c r="D8632" t="s">
        <v>20</v>
      </c>
      <c r="E8632" t="s">
        <v>9</v>
      </c>
      <c r="F8632" t="s">
        <v>10</v>
      </c>
      <c r="G8632">
        <v>1037</v>
      </c>
      <c r="H8632" t="str">
        <f t="shared" si="134"/>
        <v>Bilinmir</v>
      </c>
    </row>
    <row r="8633" spans="1:8" x14ac:dyDescent="0.3">
      <c r="A8633">
        <v>208631</v>
      </c>
      <c r="B8633">
        <v>76</v>
      </c>
      <c r="C8633" t="s">
        <v>7</v>
      </c>
      <c r="D8633" t="s">
        <v>17</v>
      </c>
      <c r="E8633" t="s">
        <v>19</v>
      </c>
      <c r="F8633" t="s">
        <v>10</v>
      </c>
      <c r="G8633">
        <v>1765</v>
      </c>
      <c r="H8633" t="str">
        <f t="shared" si="134"/>
        <v>Yuksek yas</v>
      </c>
    </row>
    <row r="8634" spans="1:8" x14ac:dyDescent="0.3">
      <c r="A8634">
        <v>208632</v>
      </c>
      <c r="B8634">
        <v>69</v>
      </c>
      <c r="C8634" t="s">
        <v>7</v>
      </c>
      <c r="D8634" t="s">
        <v>21</v>
      </c>
      <c r="E8634" t="s">
        <v>15</v>
      </c>
      <c r="F8634" t="s">
        <v>10</v>
      </c>
      <c r="G8634">
        <v>1907</v>
      </c>
      <c r="H8634" t="str">
        <f t="shared" si="134"/>
        <v>Yuksek yas</v>
      </c>
    </row>
    <row r="8635" spans="1:8" x14ac:dyDescent="0.3">
      <c r="A8635">
        <v>208633</v>
      </c>
      <c r="B8635">
        <v>78</v>
      </c>
      <c r="C8635" t="s">
        <v>7</v>
      </c>
      <c r="D8635" t="s">
        <v>18</v>
      </c>
      <c r="E8635" t="s">
        <v>9</v>
      </c>
      <c r="F8635" t="s">
        <v>10</v>
      </c>
      <c r="G8635">
        <v>1425</v>
      </c>
      <c r="H8635" t="str">
        <f t="shared" si="134"/>
        <v>Yuksek yas</v>
      </c>
    </row>
    <row r="8636" spans="1:8" x14ac:dyDescent="0.3">
      <c r="A8636">
        <v>208634</v>
      </c>
      <c r="B8636">
        <v>79</v>
      </c>
      <c r="C8636" t="s">
        <v>11</v>
      </c>
      <c r="D8636" t="s">
        <v>17</v>
      </c>
      <c r="E8636" t="s">
        <v>12</v>
      </c>
      <c r="F8636" t="s">
        <v>10</v>
      </c>
      <c r="G8636">
        <v>1597</v>
      </c>
      <c r="H8636" t="str">
        <f t="shared" si="134"/>
        <v>Yuksek yas</v>
      </c>
    </row>
    <row r="8637" spans="1:8" x14ac:dyDescent="0.3">
      <c r="A8637">
        <v>208635</v>
      </c>
      <c r="B8637">
        <v>66</v>
      </c>
      <c r="C8637" t="s">
        <v>13</v>
      </c>
      <c r="D8637" t="s">
        <v>20</v>
      </c>
      <c r="E8637" t="s">
        <v>19</v>
      </c>
      <c r="F8637" t="s">
        <v>10</v>
      </c>
      <c r="G8637">
        <v>1868</v>
      </c>
      <c r="H8637" t="str">
        <f t="shared" si="134"/>
        <v>Yuksek yas</v>
      </c>
    </row>
    <row r="8638" spans="1:8" x14ac:dyDescent="0.3">
      <c r="A8638">
        <v>208636</v>
      </c>
      <c r="B8638">
        <v>54</v>
      </c>
      <c r="C8638" t="s">
        <v>13</v>
      </c>
      <c r="D8638" t="s">
        <v>20</v>
      </c>
      <c r="E8638" t="s">
        <v>12</v>
      </c>
      <c r="F8638" t="s">
        <v>10</v>
      </c>
      <c r="G8638">
        <v>1433</v>
      </c>
      <c r="H8638" t="str">
        <f t="shared" si="134"/>
        <v>Yuksek yas</v>
      </c>
    </row>
    <row r="8639" spans="1:8" x14ac:dyDescent="0.3">
      <c r="A8639">
        <v>208637</v>
      </c>
      <c r="B8639">
        <v>43</v>
      </c>
      <c r="C8639" t="s">
        <v>7</v>
      </c>
      <c r="D8639" t="s">
        <v>21</v>
      </c>
      <c r="E8639" t="s">
        <v>12</v>
      </c>
      <c r="F8639" t="s">
        <v>10</v>
      </c>
      <c r="G8639">
        <v>1358</v>
      </c>
      <c r="H8639" t="str">
        <f t="shared" si="134"/>
        <v>Orta yas</v>
      </c>
    </row>
    <row r="8640" spans="1:8" x14ac:dyDescent="0.3">
      <c r="A8640">
        <v>208638</v>
      </c>
      <c r="B8640">
        <v>52</v>
      </c>
      <c r="C8640" t="s">
        <v>16</v>
      </c>
      <c r="D8640" t="s">
        <v>17</v>
      </c>
      <c r="E8640" t="s">
        <v>15</v>
      </c>
      <c r="F8640" t="s">
        <v>10</v>
      </c>
      <c r="G8640">
        <v>1030</v>
      </c>
      <c r="H8640" t="str">
        <f t="shared" si="134"/>
        <v>Yuksek yas</v>
      </c>
    </row>
    <row r="8641" spans="1:8" x14ac:dyDescent="0.3">
      <c r="A8641">
        <v>208639</v>
      </c>
      <c r="B8641">
        <v>51</v>
      </c>
      <c r="C8641" t="s">
        <v>16</v>
      </c>
      <c r="D8641" t="s">
        <v>8</v>
      </c>
      <c r="E8641" t="s">
        <v>9</v>
      </c>
      <c r="F8641" t="s">
        <v>10</v>
      </c>
      <c r="G8641">
        <v>1204</v>
      </c>
      <c r="H8641" t="str">
        <f t="shared" si="134"/>
        <v>Yuksek yas</v>
      </c>
    </row>
    <row r="8642" spans="1:8" x14ac:dyDescent="0.3">
      <c r="A8642">
        <v>208640</v>
      </c>
      <c r="B8642">
        <v>52</v>
      </c>
      <c r="C8642" t="s">
        <v>7</v>
      </c>
      <c r="D8642" t="s">
        <v>20</v>
      </c>
      <c r="E8642" t="s">
        <v>19</v>
      </c>
      <c r="F8642" t="s">
        <v>10</v>
      </c>
      <c r="G8642">
        <v>1704</v>
      </c>
      <c r="H8642" t="str">
        <f t="shared" ref="H8642:H8705" si="135">IF(B8642=0, "Bilinmir",
    IF(AND(B8642&gt;0, B8642&lt;35), "Kicik yas",
        IF(AND(B8642&gt;=35, B8642&lt;50), "Orta yas",
            "Yuksek yas"
        )
    )
)</f>
        <v>Yuksek yas</v>
      </c>
    </row>
    <row r="8643" spans="1:8" x14ac:dyDescent="0.3">
      <c r="A8643">
        <v>208641</v>
      </c>
      <c r="B8643">
        <v>57</v>
      </c>
      <c r="C8643" t="s">
        <v>13</v>
      </c>
      <c r="D8643" t="s">
        <v>20</v>
      </c>
      <c r="E8643" t="s">
        <v>19</v>
      </c>
      <c r="F8643" t="s">
        <v>10</v>
      </c>
      <c r="G8643">
        <v>1741</v>
      </c>
      <c r="H8643" t="str">
        <f t="shared" si="135"/>
        <v>Yuksek yas</v>
      </c>
    </row>
    <row r="8644" spans="1:8" x14ac:dyDescent="0.3">
      <c r="A8644">
        <v>208642</v>
      </c>
      <c r="B8644">
        <v>33</v>
      </c>
      <c r="C8644" t="s">
        <v>7</v>
      </c>
      <c r="D8644" t="s">
        <v>18</v>
      </c>
      <c r="E8644" t="s">
        <v>19</v>
      </c>
      <c r="F8644" t="s">
        <v>10</v>
      </c>
      <c r="G8644">
        <v>1180</v>
      </c>
      <c r="H8644" t="str">
        <f t="shared" si="135"/>
        <v>Kicik yas</v>
      </c>
    </row>
    <row r="8645" spans="1:8" x14ac:dyDescent="0.3">
      <c r="A8645">
        <v>208643</v>
      </c>
      <c r="B8645">
        <v>55</v>
      </c>
      <c r="C8645" t="s">
        <v>16</v>
      </c>
      <c r="D8645" t="s">
        <v>18</v>
      </c>
      <c r="E8645" t="s">
        <v>15</v>
      </c>
      <c r="F8645" t="s">
        <v>10</v>
      </c>
      <c r="G8645">
        <v>1756</v>
      </c>
      <c r="H8645" t="str">
        <f t="shared" si="135"/>
        <v>Yuksek yas</v>
      </c>
    </row>
    <row r="8646" spans="1:8" x14ac:dyDescent="0.3">
      <c r="A8646">
        <v>208644</v>
      </c>
      <c r="B8646">
        <v>30</v>
      </c>
      <c r="C8646" t="s">
        <v>16</v>
      </c>
      <c r="D8646" t="s">
        <v>8</v>
      </c>
      <c r="E8646" t="s">
        <v>12</v>
      </c>
      <c r="F8646" t="s">
        <v>10</v>
      </c>
      <c r="G8646">
        <v>1039</v>
      </c>
      <c r="H8646" t="str">
        <f t="shared" si="135"/>
        <v>Kicik yas</v>
      </c>
    </row>
    <row r="8647" spans="1:8" x14ac:dyDescent="0.3">
      <c r="A8647">
        <v>208645</v>
      </c>
      <c r="B8647">
        <v>79</v>
      </c>
      <c r="C8647" t="s">
        <v>13</v>
      </c>
      <c r="D8647" t="s">
        <v>17</v>
      </c>
      <c r="E8647" t="s">
        <v>19</v>
      </c>
      <c r="F8647" t="s">
        <v>10</v>
      </c>
      <c r="G8647">
        <v>1840</v>
      </c>
      <c r="H8647" t="str">
        <f t="shared" si="135"/>
        <v>Yuksek yas</v>
      </c>
    </row>
    <row r="8648" spans="1:8" x14ac:dyDescent="0.3">
      <c r="A8648">
        <v>208646</v>
      </c>
      <c r="B8648">
        <v>40</v>
      </c>
      <c r="C8648" t="s">
        <v>16</v>
      </c>
      <c r="D8648" t="s">
        <v>20</v>
      </c>
      <c r="E8648" t="s">
        <v>12</v>
      </c>
      <c r="F8648" t="s">
        <v>10</v>
      </c>
      <c r="G8648">
        <v>1422</v>
      </c>
      <c r="H8648" t="str">
        <f t="shared" si="135"/>
        <v>Orta yas</v>
      </c>
    </row>
    <row r="8649" spans="1:8" x14ac:dyDescent="0.3">
      <c r="A8649">
        <v>208647</v>
      </c>
      <c r="B8649">
        <v>77</v>
      </c>
      <c r="C8649" t="s">
        <v>16</v>
      </c>
      <c r="D8649" t="s">
        <v>17</v>
      </c>
      <c r="E8649" t="s">
        <v>19</v>
      </c>
      <c r="F8649" t="s">
        <v>10</v>
      </c>
      <c r="G8649">
        <v>1905</v>
      </c>
      <c r="H8649" t="str">
        <f t="shared" si="135"/>
        <v>Yuksek yas</v>
      </c>
    </row>
    <row r="8650" spans="1:8" x14ac:dyDescent="0.3">
      <c r="A8650">
        <v>208648</v>
      </c>
      <c r="B8650">
        <v>71</v>
      </c>
      <c r="C8650" t="s">
        <v>16</v>
      </c>
      <c r="D8650" t="s">
        <v>20</v>
      </c>
      <c r="E8650" t="s">
        <v>12</v>
      </c>
      <c r="F8650" t="s">
        <v>10</v>
      </c>
      <c r="G8650">
        <v>1156</v>
      </c>
      <c r="H8650" t="str">
        <f t="shared" si="135"/>
        <v>Yuksek yas</v>
      </c>
    </row>
    <row r="8651" spans="1:8" x14ac:dyDescent="0.3">
      <c r="A8651">
        <v>208649</v>
      </c>
      <c r="B8651">
        <v>39</v>
      </c>
      <c r="C8651" t="s">
        <v>11</v>
      </c>
      <c r="D8651" t="s">
        <v>21</v>
      </c>
      <c r="E8651" t="s">
        <v>19</v>
      </c>
      <c r="F8651" t="s">
        <v>10</v>
      </c>
      <c r="G8651">
        <v>1167</v>
      </c>
      <c r="H8651" t="str">
        <f t="shared" si="135"/>
        <v>Orta yas</v>
      </c>
    </row>
    <row r="8652" spans="1:8" x14ac:dyDescent="0.3">
      <c r="A8652">
        <v>208650</v>
      </c>
      <c r="B8652">
        <v>33</v>
      </c>
      <c r="C8652" t="s">
        <v>16</v>
      </c>
      <c r="D8652" t="s">
        <v>8</v>
      </c>
      <c r="E8652" t="s">
        <v>12</v>
      </c>
      <c r="F8652" t="s">
        <v>10</v>
      </c>
      <c r="G8652">
        <v>1669</v>
      </c>
      <c r="H8652" t="str">
        <f t="shared" si="135"/>
        <v>Kicik yas</v>
      </c>
    </row>
    <row r="8653" spans="1:8" x14ac:dyDescent="0.3">
      <c r="A8653">
        <v>208651</v>
      </c>
      <c r="B8653">
        <v>45</v>
      </c>
      <c r="C8653" t="s">
        <v>7</v>
      </c>
      <c r="D8653" t="s">
        <v>18</v>
      </c>
      <c r="E8653" t="s">
        <v>9</v>
      </c>
      <c r="F8653" t="s">
        <v>10</v>
      </c>
      <c r="G8653">
        <v>1641</v>
      </c>
      <c r="H8653" t="str">
        <f t="shared" si="135"/>
        <v>Orta yas</v>
      </c>
    </row>
    <row r="8654" spans="1:8" x14ac:dyDescent="0.3">
      <c r="A8654">
        <v>208652</v>
      </c>
      <c r="B8654">
        <v>65</v>
      </c>
      <c r="C8654" t="s">
        <v>13</v>
      </c>
      <c r="D8654" t="s">
        <v>14</v>
      </c>
      <c r="E8654" t="s">
        <v>9</v>
      </c>
      <c r="F8654" t="s">
        <v>10</v>
      </c>
      <c r="G8654">
        <v>1081</v>
      </c>
      <c r="H8654" t="str">
        <f t="shared" si="135"/>
        <v>Yuksek yas</v>
      </c>
    </row>
    <row r="8655" spans="1:8" x14ac:dyDescent="0.3">
      <c r="A8655">
        <v>208653</v>
      </c>
      <c r="B8655">
        <v>52</v>
      </c>
      <c r="C8655" t="s">
        <v>7</v>
      </c>
      <c r="D8655" t="s">
        <v>18</v>
      </c>
      <c r="E8655" t="s">
        <v>9</v>
      </c>
      <c r="F8655" t="s">
        <v>10</v>
      </c>
      <c r="G8655">
        <v>1667</v>
      </c>
      <c r="H8655" t="str">
        <f t="shared" si="135"/>
        <v>Yuksek yas</v>
      </c>
    </row>
    <row r="8656" spans="1:8" x14ac:dyDescent="0.3">
      <c r="A8656">
        <v>208654</v>
      </c>
      <c r="B8656">
        <v>77</v>
      </c>
      <c r="C8656" t="s">
        <v>7</v>
      </c>
      <c r="D8656" t="s">
        <v>8</v>
      </c>
      <c r="E8656" t="s">
        <v>19</v>
      </c>
      <c r="F8656" t="s">
        <v>10</v>
      </c>
      <c r="G8656">
        <v>1686</v>
      </c>
      <c r="H8656" t="str">
        <f t="shared" si="135"/>
        <v>Yuksek yas</v>
      </c>
    </row>
    <row r="8657" spans="1:8" x14ac:dyDescent="0.3">
      <c r="A8657">
        <v>208655</v>
      </c>
      <c r="B8657">
        <v>62</v>
      </c>
      <c r="C8657" t="s">
        <v>13</v>
      </c>
      <c r="D8657" t="s">
        <v>20</v>
      </c>
      <c r="E8657" t="s">
        <v>15</v>
      </c>
      <c r="F8657" t="s">
        <v>10</v>
      </c>
      <c r="G8657">
        <v>1799</v>
      </c>
      <c r="H8657" t="str">
        <f t="shared" si="135"/>
        <v>Yuksek yas</v>
      </c>
    </row>
    <row r="8658" spans="1:8" x14ac:dyDescent="0.3">
      <c r="A8658">
        <v>208656</v>
      </c>
      <c r="B8658">
        <v>0</v>
      </c>
      <c r="C8658" t="s">
        <v>7</v>
      </c>
      <c r="D8658" t="s">
        <v>18</v>
      </c>
      <c r="E8658" t="s">
        <v>15</v>
      </c>
      <c r="F8658" t="s">
        <v>10</v>
      </c>
      <c r="G8658">
        <v>1599</v>
      </c>
      <c r="H8658" t="str">
        <f t="shared" si="135"/>
        <v>Bilinmir</v>
      </c>
    </row>
    <row r="8659" spans="1:8" x14ac:dyDescent="0.3">
      <c r="A8659">
        <v>208657</v>
      </c>
      <c r="B8659">
        <v>25</v>
      </c>
      <c r="C8659" t="s">
        <v>13</v>
      </c>
      <c r="D8659" t="s">
        <v>14</v>
      </c>
      <c r="E8659" t="s">
        <v>15</v>
      </c>
      <c r="F8659" t="s">
        <v>10</v>
      </c>
      <c r="G8659">
        <v>1101</v>
      </c>
      <c r="H8659" t="str">
        <f t="shared" si="135"/>
        <v>Kicik yas</v>
      </c>
    </row>
    <row r="8660" spans="1:8" x14ac:dyDescent="0.3">
      <c r="A8660">
        <v>208658</v>
      </c>
      <c r="B8660">
        <v>0</v>
      </c>
      <c r="C8660" t="s">
        <v>7</v>
      </c>
      <c r="D8660" t="s">
        <v>17</v>
      </c>
      <c r="E8660" t="s">
        <v>19</v>
      </c>
      <c r="F8660" t="s">
        <v>10</v>
      </c>
      <c r="G8660">
        <v>1759</v>
      </c>
      <c r="H8660" t="str">
        <f t="shared" si="135"/>
        <v>Bilinmir</v>
      </c>
    </row>
    <row r="8661" spans="1:8" x14ac:dyDescent="0.3">
      <c r="A8661">
        <v>208659</v>
      </c>
      <c r="B8661">
        <v>72</v>
      </c>
      <c r="C8661" t="s">
        <v>13</v>
      </c>
      <c r="D8661" t="s">
        <v>18</v>
      </c>
      <c r="E8661" t="s">
        <v>12</v>
      </c>
      <c r="F8661" t="s">
        <v>10</v>
      </c>
      <c r="G8661">
        <v>1717</v>
      </c>
      <c r="H8661" t="str">
        <f t="shared" si="135"/>
        <v>Yuksek yas</v>
      </c>
    </row>
    <row r="8662" spans="1:8" x14ac:dyDescent="0.3">
      <c r="A8662">
        <v>208660</v>
      </c>
      <c r="B8662">
        <v>72</v>
      </c>
      <c r="C8662" t="s">
        <v>16</v>
      </c>
      <c r="D8662" t="s">
        <v>20</v>
      </c>
      <c r="E8662" t="s">
        <v>9</v>
      </c>
      <c r="F8662" t="s">
        <v>10</v>
      </c>
      <c r="G8662">
        <v>1088</v>
      </c>
      <c r="H8662" t="str">
        <f t="shared" si="135"/>
        <v>Yuksek yas</v>
      </c>
    </row>
    <row r="8663" spans="1:8" x14ac:dyDescent="0.3">
      <c r="A8663">
        <v>208661</v>
      </c>
      <c r="B8663">
        <v>39</v>
      </c>
      <c r="C8663" t="s">
        <v>16</v>
      </c>
      <c r="D8663" t="s">
        <v>14</v>
      </c>
      <c r="E8663" t="s">
        <v>19</v>
      </c>
      <c r="F8663" t="s">
        <v>10</v>
      </c>
      <c r="G8663">
        <v>1344</v>
      </c>
      <c r="H8663" t="str">
        <f t="shared" si="135"/>
        <v>Orta yas</v>
      </c>
    </row>
    <row r="8664" spans="1:8" x14ac:dyDescent="0.3">
      <c r="A8664">
        <v>208662</v>
      </c>
      <c r="B8664">
        <v>38</v>
      </c>
      <c r="C8664" t="s">
        <v>7</v>
      </c>
      <c r="D8664" t="s">
        <v>20</v>
      </c>
      <c r="E8664" t="s">
        <v>15</v>
      </c>
      <c r="F8664" t="s">
        <v>10</v>
      </c>
      <c r="G8664">
        <v>1799</v>
      </c>
      <c r="H8664" t="str">
        <f t="shared" si="135"/>
        <v>Orta yas</v>
      </c>
    </row>
    <row r="8665" spans="1:8" x14ac:dyDescent="0.3">
      <c r="A8665">
        <v>208663</v>
      </c>
      <c r="B8665">
        <v>43</v>
      </c>
      <c r="C8665" t="s">
        <v>11</v>
      </c>
      <c r="D8665" t="s">
        <v>8</v>
      </c>
      <c r="E8665" t="s">
        <v>9</v>
      </c>
      <c r="F8665" t="s">
        <v>10</v>
      </c>
      <c r="G8665">
        <v>1922</v>
      </c>
      <c r="H8665" t="str">
        <f t="shared" si="135"/>
        <v>Orta yas</v>
      </c>
    </row>
    <row r="8666" spans="1:8" x14ac:dyDescent="0.3">
      <c r="A8666">
        <v>208664</v>
      </c>
      <c r="B8666">
        <v>57</v>
      </c>
      <c r="C8666" t="s">
        <v>13</v>
      </c>
      <c r="D8666" t="s">
        <v>20</v>
      </c>
      <c r="E8666" t="s">
        <v>12</v>
      </c>
      <c r="F8666" t="s">
        <v>10</v>
      </c>
      <c r="G8666">
        <v>1309</v>
      </c>
      <c r="H8666" t="str">
        <f t="shared" si="135"/>
        <v>Yuksek yas</v>
      </c>
    </row>
    <row r="8667" spans="1:8" x14ac:dyDescent="0.3">
      <c r="A8667">
        <v>208665</v>
      </c>
      <c r="B8667">
        <v>38</v>
      </c>
      <c r="C8667" t="s">
        <v>7</v>
      </c>
      <c r="D8667" t="s">
        <v>20</v>
      </c>
      <c r="E8667" t="s">
        <v>12</v>
      </c>
      <c r="F8667" t="s">
        <v>10</v>
      </c>
      <c r="G8667">
        <v>1607</v>
      </c>
      <c r="H8667" t="str">
        <f t="shared" si="135"/>
        <v>Orta yas</v>
      </c>
    </row>
    <row r="8668" spans="1:8" x14ac:dyDescent="0.3">
      <c r="A8668">
        <v>208666</v>
      </c>
      <c r="B8668">
        <v>42</v>
      </c>
      <c r="C8668" t="s">
        <v>16</v>
      </c>
      <c r="D8668" t="s">
        <v>20</v>
      </c>
      <c r="E8668" t="s">
        <v>9</v>
      </c>
      <c r="F8668" t="s">
        <v>10</v>
      </c>
      <c r="G8668">
        <v>1439</v>
      </c>
      <c r="H8668" t="str">
        <f t="shared" si="135"/>
        <v>Orta yas</v>
      </c>
    </row>
    <row r="8669" spans="1:8" x14ac:dyDescent="0.3">
      <c r="A8669">
        <v>208667</v>
      </c>
      <c r="B8669">
        <v>58</v>
      </c>
      <c r="C8669" t="s">
        <v>16</v>
      </c>
      <c r="D8669" t="s">
        <v>8</v>
      </c>
      <c r="E8669" t="s">
        <v>12</v>
      </c>
      <c r="F8669" t="s">
        <v>10</v>
      </c>
      <c r="G8669">
        <v>1158</v>
      </c>
      <c r="H8669" t="str">
        <f t="shared" si="135"/>
        <v>Yuksek yas</v>
      </c>
    </row>
    <row r="8670" spans="1:8" x14ac:dyDescent="0.3">
      <c r="A8670">
        <v>208668</v>
      </c>
      <c r="B8670">
        <v>18</v>
      </c>
      <c r="C8670" t="s">
        <v>7</v>
      </c>
      <c r="D8670" t="s">
        <v>14</v>
      </c>
      <c r="E8670" t="s">
        <v>15</v>
      </c>
      <c r="F8670" t="s">
        <v>10</v>
      </c>
      <c r="G8670">
        <v>1113</v>
      </c>
      <c r="H8670" t="str">
        <f t="shared" si="135"/>
        <v>Kicik yas</v>
      </c>
    </row>
    <row r="8671" spans="1:8" x14ac:dyDescent="0.3">
      <c r="A8671">
        <v>208669</v>
      </c>
      <c r="B8671">
        <v>23</v>
      </c>
      <c r="C8671" t="s">
        <v>16</v>
      </c>
      <c r="D8671" t="s">
        <v>20</v>
      </c>
      <c r="E8671" t="s">
        <v>12</v>
      </c>
      <c r="F8671" t="s">
        <v>10</v>
      </c>
      <c r="G8671">
        <v>1535</v>
      </c>
      <c r="H8671" t="str">
        <f t="shared" si="135"/>
        <v>Kicik yas</v>
      </c>
    </row>
    <row r="8672" spans="1:8" x14ac:dyDescent="0.3">
      <c r="A8672">
        <v>208670</v>
      </c>
      <c r="B8672">
        <v>40</v>
      </c>
      <c r="C8672" t="s">
        <v>16</v>
      </c>
      <c r="D8672" t="s">
        <v>14</v>
      </c>
      <c r="E8672" t="s">
        <v>9</v>
      </c>
      <c r="F8672" t="s">
        <v>10</v>
      </c>
      <c r="G8672">
        <v>1162</v>
      </c>
      <c r="H8672" t="str">
        <f t="shared" si="135"/>
        <v>Orta yas</v>
      </c>
    </row>
    <row r="8673" spans="1:8" x14ac:dyDescent="0.3">
      <c r="A8673">
        <v>208671</v>
      </c>
      <c r="B8673">
        <v>68</v>
      </c>
      <c r="C8673" t="s">
        <v>7</v>
      </c>
      <c r="D8673" t="s">
        <v>8</v>
      </c>
      <c r="E8673" t="s">
        <v>15</v>
      </c>
      <c r="F8673" t="s">
        <v>10</v>
      </c>
      <c r="G8673">
        <v>1285</v>
      </c>
      <c r="H8673" t="str">
        <f t="shared" si="135"/>
        <v>Yuksek yas</v>
      </c>
    </row>
    <row r="8674" spans="1:8" x14ac:dyDescent="0.3">
      <c r="A8674">
        <v>208672</v>
      </c>
      <c r="B8674">
        <v>40</v>
      </c>
      <c r="C8674" t="s">
        <v>16</v>
      </c>
      <c r="D8674" t="s">
        <v>14</v>
      </c>
      <c r="E8674" t="s">
        <v>15</v>
      </c>
      <c r="F8674" t="s">
        <v>10</v>
      </c>
      <c r="G8674">
        <v>1864</v>
      </c>
      <c r="H8674" t="str">
        <f t="shared" si="135"/>
        <v>Orta yas</v>
      </c>
    </row>
    <row r="8675" spans="1:8" x14ac:dyDescent="0.3">
      <c r="A8675">
        <v>208673</v>
      </c>
      <c r="B8675">
        <v>60</v>
      </c>
      <c r="C8675" t="s">
        <v>16</v>
      </c>
      <c r="D8675" t="s">
        <v>14</v>
      </c>
      <c r="E8675" t="s">
        <v>9</v>
      </c>
      <c r="F8675" t="s">
        <v>10</v>
      </c>
      <c r="G8675">
        <v>1054</v>
      </c>
      <c r="H8675" t="str">
        <f t="shared" si="135"/>
        <v>Yuksek yas</v>
      </c>
    </row>
    <row r="8676" spans="1:8" x14ac:dyDescent="0.3">
      <c r="A8676">
        <v>208674</v>
      </c>
      <c r="B8676">
        <v>60</v>
      </c>
      <c r="C8676" t="s">
        <v>16</v>
      </c>
      <c r="D8676" t="s">
        <v>18</v>
      </c>
      <c r="E8676" t="s">
        <v>19</v>
      </c>
      <c r="F8676" t="s">
        <v>10</v>
      </c>
      <c r="G8676">
        <v>1575</v>
      </c>
      <c r="H8676" t="str">
        <f t="shared" si="135"/>
        <v>Yuksek yas</v>
      </c>
    </row>
    <row r="8677" spans="1:8" x14ac:dyDescent="0.3">
      <c r="A8677">
        <v>208675</v>
      </c>
      <c r="B8677">
        <v>0</v>
      </c>
      <c r="C8677" t="s">
        <v>11</v>
      </c>
      <c r="D8677" t="s">
        <v>18</v>
      </c>
      <c r="E8677" t="s">
        <v>12</v>
      </c>
      <c r="F8677" t="s">
        <v>10</v>
      </c>
      <c r="G8677">
        <v>1032</v>
      </c>
      <c r="H8677" t="str">
        <f t="shared" si="135"/>
        <v>Bilinmir</v>
      </c>
    </row>
    <row r="8678" spans="1:8" x14ac:dyDescent="0.3">
      <c r="A8678">
        <v>208676</v>
      </c>
      <c r="B8678">
        <v>49</v>
      </c>
      <c r="C8678" t="s">
        <v>11</v>
      </c>
      <c r="D8678" t="s">
        <v>18</v>
      </c>
      <c r="E8678" t="s">
        <v>19</v>
      </c>
      <c r="F8678" t="s">
        <v>10</v>
      </c>
      <c r="G8678">
        <v>1557</v>
      </c>
      <c r="H8678" t="str">
        <f t="shared" si="135"/>
        <v>Orta yas</v>
      </c>
    </row>
    <row r="8679" spans="1:8" x14ac:dyDescent="0.3">
      <c r="A8679">
        <v>208677</v>
      </c>
      <c r="B8679">
        <v>47</v>
      </c>
      <c r="C8679" t="s">
        <v>11</v>
      </c>
      <c r="D8679" t="s">
        <v>17</v>
      </c>
      <c r="E8679" t="s">
        <v>12</v>
      </c>
      <c r="F8679" t="s">
        <v>10</v>
      </c>
      <c r="G8679">
        <v>1730</v>
      </c>
      <c r="H8679" t="str">
        <f t="shared" si="135"/>
        <v>Orta yas</v>
      </c>
    </row>
    <row r="8680" spans="1:8" x14ac:dyDescent="0.3">
      <c r="A8680">
        <v>208678</v>
      </c>
      <c r="B8680">
        <v>30</v>
      </c>
      <c r="C8680" t="s">
        <v>13</v>
      </c>
      <c r="D8680" t="s">
        <v>20</v>
      </c>
      <c r="E8680" t="s">
        <v>12</v>
      </c>
      <c r="F8680" t="s">
        <v>10</v>
      </c>
      <c r="G8680">
        <v>1992</v>
      </c>
      <c r="H8680" t="str">
        <f t="shared" si="135"/>
        <v>Kicik yas</v>
      </c>
    </row>
    <row r="8681" spans="1:8" x14ac:dyDescent="0.3">
      <c r="A8681">
        <v>208679</v>
      </c>
      <c r="B8681">
        <v>60</v>
      </c>
      <c r="C8681" t="s">
        <v>16</v>
      </c>
      <c r="D8681" t="s">
        <v>18</v>
      </c>
      <c r="E8681" t="s">
        <v>15</v>
      </c>
      <c r="F8681" t="s">
        <v>10</v>
      </c>
      <c r="G8681">
        <v>1800</v>
      </c>
      <c r="H8681" t="str">
        <f t="shared" si="135"/>
        <v>Yuksek yas</v>
      </c>
    </row>
    <row r="8682" spans="1:8" x14ac:dyDescent="0.3">
      <c r="A8682">
        <v>208680</v>
      </c>
      <c r="B8682">
        <v>35</v>
      </c>
      <c r="C8682" t="s">
        <v>16</v>
      </c>
      <c r="D8682" t="s">
        <v>21</v>
      </c>
      <c r="E8682" t="s">
        <v>15</v>
      </c>
      <c r="F8682" t="s">
        <v>10</v>
      </c>
      <c r="G8682">
        <v>1195</v>
      </c>
      <c r="H8682" t="str">
        <f t="shared" si="135"/>
        <v>Orta yas</v>
      </c>
    </row>
    <row r="8683" spans="1:8" x14ac:dyDescent="0.3">
      <c r="A8683">
        <v>208681</v>
      </c>
      <c r="B8683">
        <v>40</v>
      </c>
      <c r="C8683" t="s">
        <v>13</v>
      </c>
      <c r="D8683" t="s">
        <v>17</v>
      </c>
      <c r="E8683" t="s">
        <v>15</v>
      </c>
      <c r="F8683" t="s">
        <v>10</v>
      </c>
      <c r="G8683">
        <v>1764</v>
      </c>
      <c r="H8683" t="str">
        <f t="shared" si="135"/>
        <v>Orta yas</v>
      </c>
    </row>
    <row r="8684" spans="1:8" x14ac:dyDescent="0.3">
      <c r="A8684">
        <v>208682</v>
      </c>
      <c r="B8684">
        <v>32</v>
      </c>
      <c r="C8684" t="s">
        <v>16</v>
      </c>
      <c r="D8684" t="s">
        <v>18</v>
      </c>
      <c r="E8684" t="s">
        <v>9</v>
      </c>
      <c r="F8684" t="s">
        <v>10</v>
      </c>
      <c r="G8684">
        <v>1447</v>
      </c>
      <c r="H8684" t="str">
        <f t="shared" si="135"/>
        <v>Kicik yas</v>
      </c>
    </row>
    <row r="8685" spans="1:8" x14ac:dyDescent="0.3">
      <c r="A8685">
        <v>208683</v>
      </c>
      <c r="B8685">
        <v>50</v>
      </c>
      <c r="C8685" t="s">
        <v>13</v>
      </c>
      <c r="D8685" t="s">
        <v>21</v>
      </c>
      <c r="E8685" t="s">
        <v>19</v>
      </c>
      <c r="F8685" t="s">
        <v>10</v>
      </c>
      <c r="G8685">
        <v>1797</v>
      </c>
      <c r="H8685" t="str">
        <f t="shared" si="135"/>
        <v>Yuksek yas</v>
      </c>
    </row>
    <row r="8686" spans="1:8" x14ac:dyDescent="0.3">
      <c r="A8686">
        <v>208684</v>
      </c>
      <c r="B8686">
        <v>38</v>
      </c>
      <c r="C8686" t="s">
        <v>7</v>
      </c>
      <c r="D8686" t="s">
        <v>20</v>
      </c>
      <c r="E8686" t="s">
        <v>15</v>
      </c>
      <c r="F8686" t="s">
        <v>10</v>
      </c>
      <c r="G8686">
        <v>1747</v>
      </c>
      <c r="H8686" t="str">
        <f t="shared" si="135"/>
        <v>Orta yas</v>
      </c>
    </row>
    <row r="8687" spans="1:8" x14ac:dyDescent="0.3">
      <c r="A8687">
        <v>208685</v>
      </c>
      <c r="B8687">
        <v>74</v>
      </c>
      <c r="C8687" t="s">
        <v>7</v>
      </c>
      <c r="D8687" t="s">
        <v>18</v>
      </c>
      <c r="E8687" t="s">
        <v>19</v>
      </c>
      <c r="F8687" t="s">
        <v>10</v>
      </c>
      <c r="G8687">
        <v>1590</v>
      </c>
      <c r="H8687" t="str">
        <f t="shared" si="135"/>
        <v>Yuksek yas</v>
      </c>
    </row>
    <row r="8688" spans="1:8" x14ac:dyDescent="0.3">
      <c r="A8688">
        <v>208686</v>
      </c>
      <c r="B8688">
        <v>56</v>
      </c>
      <c r="C8688" t="s">
        <v>7</v>
      </c>
      <c r="D8688" t="s">
        <v>14</v>
      </c>
      <c r="E8688" t="s">
        <v>12</v>
      </c>
      <c r="F8688" t="s">
        <v>10</v>
      </c>
      <c r="G8688">
        <v>1924</v>
      </c>
      <c r="H8688" t="str">
        <f t="shared" si="135"/>
        <v>Yuksek yas</v>
      </c>
    </row>
    <row r="8689" spans="1:8" x14ac:dyDescent="0.3">
      <c r="A8689">
        <v>208687</v>
      </c>
      <c r="B8689">
        <v>40</v>
      </c>
      <c r="C8689" t="s">
        <v>7</v>
      </c>
      <c r="D8689" t="s">
        <v>8</v>
      </c>
      <c r="E8689" t="s">
        <v>9</v>
      </c>
      <c r="F8689" t="s">
        <v>10</v>
      </c>
      <c r="G8689">
        <v>1957</v>
      </c>
      <c r="H8689" t="str">
        <f t="shared" si="135"/>
        <v>Orta yas</v>
      </c>
    </row>
    <row r="8690" spans="1:8" x14ac:dyDescent="0.3">
      <c r="A8690">
        <v>208688</v>
      </c>
      <c r="B8690">
        <v>0</v>
      </c>
      <c r="C8690" t="s">
        <v>7</v>
      </c>
      <c r="D8690" t="s">
        <v>20</v>
      </c>
      <c r="E8690" t="s">
        <v>19</v>
      </c>
      <c r="F8690" t="s">
        <v>10</v>
      </c>
      <c r="G8690">
        <v>1091</v>
      </c>
      <c r="H8690" t="str">
        <f t="shared" si="135"/>
        <v>Bilinmir</v>
      </c>
    </row>
    <row r="8691" spans="1:8" x14ac:dyDescent="0.3">
      <c r="A8691">
        <v>208689</v>
      </c>
      <c r="B8691">
        <v>62</v>
      </c>
      <c r="C8691" t="s">
        <v>7</v>
      </c>
      <c r="D8691" t="s">
        <v>20</v>
      </c>
      <c r="E8691" t="s">
        <v>12</v>
      </c>
      <c r="F8691" t="s">
        <v>10</v>
      </c>
      <c r="G8691">
        <v>1607</v>
      </c>
      <c r="H8691" t="str">
        <f t="shared" si="135"/>
        <v>Yuksek yas</v>
      </c>
    </row>
    <row r="8692" spans="1:8" x14ac:dyDescent="0.3">
      <c r="A8692">
        <v>208690</v>
      </c>
      <c r="B8692">
        <v>61</v>
      </c>
      <c r="C8692" t="s">
        <v>13</v>
      </c>
      <c r="D8692" t="s">
        <v>17</v>
      </c>
      <c r="E8692" t="s">
        <v>9</v>
      </c>
      <c r="F8692" t="s">
        <v>10</v>
      </c>
      <c r="G8692">
        <v>1227</v>
      </c>
      <c r="H8692" t="str">
        <f t="shared" si="135"/>
        <v>Yuksek yas</v>
      </c>
    </row>
    <row r="8693" spans="1:8" x14ac:dyDescent="0.3">
      <c r="A8693">
        <v>208691</v>
      </c>
      <c r="B8693">
        <v>35</v>
      </c>
      <c r="C8693" t="s">
        <v>16</v>
      </c>
      <c r="D8693" t="s">
        <v>8</v>
      </c>
      <c r="E8693" t="s">
        <v>15</v>
      </c>
      <c r="F8693" t="s">
        <v>10</v>
      </c>
      <c r="G8693">
        <v>1285</v>
      </c>
      <c r="H8693" t="str">
        <f t="shared" si="135"/>
        <v>Orta yas</v>
      </c>
    </row>
    <row r="8694" spans="1:8" x14ac:dyDescent="0.3">
      <c r="A8694">
        <v>208692</v>
      </c>
      <c r="B8694">
        <v>41</v>
      </c>
      <c r="C8694" t="s">
        <v>13</v>
      </c>
      <c r="D8694" t="s">
        <v>18</v>
      </c>
      <c r="E8694" t="s">
        <v>9</v>
      </c>
      <c r="F8694" t="s">
        <v>10</v>
      </c>
      <c r="G8694">
        <v>1873</v>
      </c>
      <c r="H8694" t="str">
        <f t="shared" si="135"/>
        <v>Orta yas</v>
      </c>
    </row>
    <row r="8695" spans="1:8" x14ac:dyDescent="0.3">
      <c r="A8695">
        <v>208693</v>
      </c>
      <c r="B8695">
        <v>68</v>
      </c>
      <c r="C8695" t="s">
        <v>7</v>
      </c>
      <c r="D8695" t="s">
        <v>20</v>
      </c>
      <c r="E8695" t="s">
        <v>12</v>
      </c>
      <c r="F8695" t="s">
        <v>10</v>
      </c>
      <c r="G8695">
        <v>1234</v>
      </c>
      <c r="H8695" t="str">
        <f t="shared" si="135"/>
        <v>Yuksek yas</v>
      </c>
    </row>
    <row r="8696" spans="1:8" x14ac:dyDescent="0.3">
      <c r="A8696">
        <v>208694</v>
      </c>
      <c r="B8696">
        <v>64</v>
      </c>
      <c r="C8696" t="s">
        <v>16</v>
      </c>
      <c r="D8696" t="s">
        <v>14</v>
      </c>
      <c r="E8696" t="s">
        <v>15</v>
      </c>
      <c r="F8696" t="s">
        <v>10</v>
      </c>
      <c r="G8696">
        <v>1101</v>
      </c>
      <c r="H8696" t="str">
        <f t="shared" si="135"/>
        <v>Yuksek yas</v>
      </c>
    </row>
    <row r="8697" spans="1:8" x14ac:dyDescent="0.3">
      <c r="A8697">
        <v>208695</v>
      </c>
      <c r="B8697">
        <v>57</v>
      </c>
      <c r="C8697" t="s">
        <v>16</v>
      </c>
      <c r="D8697" t="s">
        <v>14</v>
      </c>
      <c r="E8697" t="s">
        <v>15</v>
      </c>
      <c r="F8697" t="s">
        <v>10</v>
      </c>
      <c r="G8697">
        <v>1763</v>
      </c>
      <c r="H8697" t="str">
        <f t="shared" si="135"/>
        <v>Yuksek yas</v>
      </c>
    </row>
    <row r="8698" spans="1:8" x14ac:dyDescent="0.3">
      <c r="A8698">
        <v>208696</v>
      </c>
      <c r="B8698">
        <v>68</v>
      </c>
      <c r="C8698" t="s">
        <v>7</v>
      </c>
      <c r="D8698" t="s">
        <v>14</v>
      </c>
      <c r="E8698" t="s">
        <v>19</v>
      </c>
      <c r="F8698" t="s">
        <v>10</v>
      </c>
      <c r="G8698">
        <v>1139</v>
      </c>
      <c r="H8698" t="str">
        <f t="shared" si="135"/>
        <v>Yuksek yas</v>
      </c>
    </row>
    <row r="8699" spans="1:8" x14ac:dyDescent="0.3">
      <c r="A8699">
        <v>208697</v>
      </c>
      <c r="B8699">
        <v>0</v>
      </c>
      <c r="C8699" t="s">
        <v>7</v>
      </c>
      <c r="D8699" t="s">
        <v>21</v>
      </c>
      <c r="E8699" t="s">
        <v>19</v>
      </c>
      <c r="F8699" t="s">
        <v>10</v>
      </c>
      <c r="G8699">
        <v>1834</v>
      </c>
      <c r="H8699" t="str">
        <f t="shared" si="135"/>
        <v>Bilinmir</v>
      </c>
    </row>
    <row r="8700" spans="1:8" x14ac:dyDescent="0.3">
      <c r="A8700">
        <v>208698</v>
      </c>
      <c r="B8700">
        <v>24</v>
      </c>
      <c r="C8700" t="s">
        <v>7</v>
      </c>
      <c r="D8700" t="s">
        <v>14</v>
      </c>
      <c r="E8700" t="s">
        <v>12</v>
      </c>
      <c r="F8700" t="s">
        <v>10</v>
      </c>
      <c r="G8700">
        <v>1654</v>
      </c>
      <c r="H8700" t="str">
        <f t="shared" si="135"/>
        <v>Kicik yas</v>
      </c>
    </row>
    <row r="8701" spans="1:8" x14ac:dyDescent="0.3">
      <c r="A8701">
        <v>208699</v>
      </c>
      <c r="B8701">
        <v>67</v>
      </c>
      <c r="C8701" t="s">
        <v>7</v>
      </c>
      <c r="D8701" t="s">
        <v>20</v>
      </c>
      <c r="E8701" t="s">
        <v>15</v>
      </c>
      <c r="F8701" t="s">
        <v>10</v>
      </c>
      <c r="G8701">
        <v>1751</v>
      </c>
      <c r="H8701" t="str">
        <f t="shared" si="135"/>
        <v>Yuksek yas</v>
      </c>
    </row>
    <row r="8702" spans="1:8" x14ac:dyDescent="0.3">
      <c r="A8702">
        <v>208700</v>
      </c>
      <c r="B8702">
        <v>65</v>
      </c>
      <c r="C8702" t="s">
        <v>7</v>
      </c>
      <c r="D8702" t="s">
        <v>8</v>
      </c>
      <c r="E8702" t="s">
        <v>15</v>
      </c>
      <c r="F8702" t="s">
        <v>10</v>
      </c>
      <c r="G8702">
        <v>1265</v>
      </c>
      <c r="H8702" t="str">
        <f t="shared" si="135"/>
        <v>Yuksek yas</v>
      </c>
    </row>
    <row r="8703" spans="1:8" x14ac:dyDescent="0.3">
      <c r="A8703">
        <v>208701</v>
      </c>
      <c r="B8703">
        <v>37</v>
      </c>
      <c r="C8703" t="s">
        <v>7</v>
      </c>
      <c r="D8703" t="s">
        <v>20</v>
      </c>
      <c r="E8703" t="s">
        <v>15</v>
      </c>
      <c r="F8703" t="s">
        <v>10</v>
      </c>
      <c r="G8703">
        <v>1341</v>
      </c>
      <c r="H8703" t="str">
        <f t="shared" si="135"/>
        <v>Orta yas</v>
      </c>
    </row>
    <row r="8704" spans="1:8" x14ac:dyDescent="0.3">
      <c r="A8704">
        <v>208702</v>
      </c>
      <c r="B8704">
        <v>44</v>
      </c>
      <c r="C8704" t="s">
        <v>16</v>
      </c>
      <c r="D8704" t="s">
        <v>20</v>
      </c>
      <c r="E8704" t="s">
        <v>12</v>
      </c>
      <c r="F8704" t="s">
        <v>10</v>
      </c>
      <c r="G8704">
        <v>1572</v>
      </c>
      <c r="H8704" t="str">
        <f t="shared" si="135"/>
        <v>Orta yas</v>
      </c>
    </row>
    <row r="8705" spans="1:8" x14ac:dyDescent="0.3">
      <c r="A8705">
        <v>208703</v>
      </c>
      <c r="B8705">
        <v>23</v>
      </c>
      <c r="C8705" t="s">
        <v>7</v>
      </c>
      <c r="D8705" t="s">
        <v>8</v>
      </c>
      <c r="E8705" t="s">
        <v>19</v>
      </c>
      <c r="F8705" t="s">
        <v>10</v>
      </c>
      <c r="G8705">
        <v>1534</v>
      </c>
      <c r="H8705" t="str">
        <f t="shared" si="135"/>
        <v>Kicik yas</v>
      </c>
    </row>
    <row r="8706" spans="1:8" x14ac:dyDescent="0.3">
      <c r="A8706">
        <v>208704</v>
      </c>
      <c r="B8706">
        <v>44</v>
      </c>
      <c r="C8706" t="s">
        <v>7</v>
      </c>
      <c r="D8706" t="s">
        <v>14</v>
      </c>
      <c r="E8706" t="s">
        <v>19</v>
      </c>
      <c r="F8706" t="s">
        <v>10</v>
      </c>
      <c r="G8706">
        <v>1522</v>
      </c>
      <c r="H8706" t="str">
        <f t="shared" ref="H8706:H8769" si="136">IF(B8706=0, "Bilinmir",
    IF(AND(B8706&gt;0, B8706&lt;35), "Kicik yas",
        IF(AND(B8706&gt;=35, B8706&lt;50), "Orta yas",
            "Yuksek yas"
        )
    )
)</f>
        <v>Orta yas</v>
      </c>
    </row>
    <row r="8707" spans="1:8" x14ac:dyDescent="0.3">
      <c r="A8707">
        <v>208705</v>
      </c>
      <c r="B8707">
        <v>26</v>
      </c>
      <c r="C8707" t="s">
        <v>16</v>
      </c>
      <c r="D8707" t="s">
        <v>14</v>
      </c>
      <c r="E8707" t="s">
        <v>15</v>
      </c>
      <c r="F8707" t="s">
        <v>10</v>
      </c>
      <c r="G8707">
        <v>1015</v>
      </c>
      <c r="H8707" t="str">
        <f t="shared" si="136"/>
        <v>Kicik yas</v>
      </c>
    </row>
    <row r="8708" spans="1:8" x14ac:dyDescent="0.3">
      <c r="A8708">
        <v>208706</v>
      </c>
      <c r="B8708">
        <v>70</v>
      </c>
      <c r="C8708" t="s">
        <v>13</v>
      </c>
      <c r="D8708" t="s">
        <v>17</v>
      </c>
      <c r="E8708" t="s">
        <v>12</v>
      </c>
      <c r="F8708" t="s">
        <v>10</v>
      </c>
      <c r="G8708">
        <v>1560</v>
      </c>
      <c r="H8708" t="str">
        <f t="shared" si="136"/>
        <v>Yuksek yas</v>
      </c>
    </row>
    <row r="8709" spans="1:8" x14ac:dyDescent="0.3">
      <c r="A8709">
        <v>208707</v>
      </c>
      <c r="B8709">
        <v>62</v>
      </c>
      <c r="C8709" t="s">
        <v>7</v>
      </c>
      <c r="D8709" t="s">
        <v>20</v>
      </c>
      <c r="E8709" t="s">
        <v>12</v>
      </c>
      <c r="F8709" t="s">
        <v>10</v>
      </c>
      <c r="G8709">
        <v>1877</v>
      </c>
      <c r="H8709" t="str">
        <f t="shared" si="136"/>
        <v>Yuksek yas</v>
      </c>
    </row>
    <row r="8710" spans="1:8" x14ac:dyDescent="0.3">
      <c r="A8710">
        <v>208708</v>
      </c>
      <c r="B8710">
        <v>74</v>
      </c>
      <c r="C8710" t="s">
        <v>16</v>
      </c>
      <c r="D8710" t="s">
        <v>21</v>
      </c>
      <c r="E8710" t="s">
        <v>15</v>
      </c>
      <c r="F8710" t="s">
        <v>10</v>
      </c>
      <c r="G8710">
        <v>1335</v>
      </c>
      <c r="H8710" t="str">
        <f t="shared" si="136"/>
        <v>Yuksek yas</v>
      </c>
    </row>
    <row r="8711" spans="1:8" x14ac:dyDescent="0.3">
      <c r="A8711">
        <v>208709</v>
      </c>
      <c r="B8711">
        <v>48</v>
      </c>
      <c r="C8711" t="s">
        <v>16</v>
      </c>
      <c r="D8711" t="s">
        <v>21</v>
      </c>
      <c r="E8711" t="s">
        <v>12</v>
      </c>
      <c r="F8711" t="s">
        <v>10</v>
      </c>
      <c r="G8711">
        <v>1909</v>
      </c>
      <c r="H8711" t="str">
        <f t="shared" si="136"/>
        <v>Orta yas</v>
      </c>
    </row>
    <row r="8712" spans="1:8" x14ac:dyDescent="0.3">
      <c r="A8712">
        <v>208710</v>
      </c>
      <c r="B8712">
        <v>38</v>
      </c>
      <c r="C8712" t="s">
        <v>11</v>
      </c>
      <c r="D8712" t="s">
        <v>17</v>
      </c>
      <c r="E8712" t="s">
        <v>9</v>
      </c>
      <c r="F8712" t="s">
        <v>10</v>
      </c>
      <c r="G8712">
        <v>1389</v>
      </c>
      <c r="H8712" t="str">
        <f t="shared" si="136"/>
        <v>Orta yas</v>
      </c>
    </row>
    <row r="8713" spans="1:8" x14ac:dyDescent="0.3">
      <c r="A8713">
        <v>208711</v>
      </c>
      <c r="B8713">
        <v>43</v>
      </c>
      <c r="C8713" t="s">
        <v>7</v>
      </c>
      <c r="D8713" t="s">
        <v>17</v>
      </c>
      <c r="E8713" t="s">
        <v>15</v>
      </c>
      <c r="F8713" t="s">
        <v>10</v>
      </c>
      <c r="G8713">
        <v>1169</v>
      </c>
      <c r="H8713" t="str">
        <f t="shared" si="136"/>
        <v>Orta yas</v>
      </c>
    </row>
    <row r="8714" spans="1:8" x14ac:dyDescent="0.3">
      <c r="A8714">
        <v>208712</v>
      </c>
      <c r="B8714">
        <v>57</v>
      </c>
      <c r="C8714" t="s">
        <v>7</v>
      </c>
      <c r="D8714" t="s">
        <v>21</v>
      </c>
      <c r="E8714" t="s">
        <v>12</v>
      </c>
      <c r="F8714" t="s">
        <v>10</v>
      </c>
      <c r="G8714">
        <v>1912</v>
      </c>
      <c r="H8714" t="str">
        <f t="shared" si="136"/>
        <v>Yuksek yas</v>
      </c>
    </row>
    <row r="8715" spans="1:8" x14ac:dyDescent="0.3">
      <c r="A8715">
        <v>208713</v>
      </c>
      <c r="B8715">
        <v>65</v>
      </c>
      <c r="C8715" t="s">
        <v>7</v>
      </c>
      <c r="D8715" t="s">
        <v>14</v>
      </c>
      <c r="E8715" t="s">
        <v>9</v>
      </c>
      <c r="F8715" t="s">
        <v>10</v>
      </c>
      <c r="G8715">
        <v>1118</v>
      </c>
      <c r="H8715" t="str">
        <f t="shared" si="136"/>
        <v>Yuksek yas</v>
      </c>
    </row>
    <row r="8716" spans="1:8" x14ac:dyDescent="0.3">
      <c r="A8716">
        <v>208714</v>
      </c>
      <c r="B8716">
        <v>62</v>
      </c>
      <c r="C8716" t="s">
        <v>16</v>
      </c>
      <c r="D8716" t="s">
        <v>8</v>
      </c>
      <c r="E8716" t="s">
        <v>15</v>
      </c>
      <c r="F8716" t="s">
        <v>10</v>
      </c>
      <c r="G8716">
        <v>1990</v>
      </c>
      <c r="H8716" t="str">
        <f t="shared" si="136"/>
        <v>Yuksek yas</v>
      </c>
    </row>
    <row r="8717" spans="1:8" x14ac:dyDescent="0.3">
      <c r="A8717">
        <v>208715</v>
      </c>
      <c r="B8717">
        <v>30</v>
      </c>
      <c r="C8717" t="s">
        <v>7</v>
      </c>
      <c r="D8717" t="s">
        <v>17</v>
      </c>
      <c r="E8717" t="s">
        <v>19</v>
      </c>
      <c r="F8717" t="s">
        <v>10</v>
      </c>
      <c r="G8717">
        <v>1041</v>
      </c>
      <c r="H8717" t="str">
        <f t="shared" si="136"/>
        <v>Kicik yas</v>
      </c>
    </row>
    <row r="8718" spans="1:8" x14ac:dyDescent="0.3">
      <c r="A8718">
        <v>208716</v>
      </c>
      <c r="B8718">
        <v>66</v>
      </c>
      <c r="C8718" t="s">
        <v>7</v>
      </c>
      <c r="D8718" t="s">
        <v>14</v>
      </c>
      <c r="E8718" t="s">
        <v>19</v>
      </c>
      <c r="F8718" t="s">
        <v>10</v>
      </c>
      <c r="G8718">
        <v>1009</v>
      </c>
      <c r="H8718" t="str">
        <f t="shared" si="136"/>
        <v>Yuksek yas</v>
      </c>
    </row>
    <row r="8719" spans="1:8" x14ac:dyDescent="0.3">
      <c r="A8719">
        <v>208717</v>
      </c>
      <c r="B8719">
        <v>0</v>
      </c>
      <c r="C8719" t="s">
        <v>7</v>
      </c>
      <c r="D8719" t="s">
        <v>18</v>
      </c>
      <c r="E8719" t="s">
        <v>9</v>
      </c>
      <c r="F8719" t="s">
        <v>10</v>
      </c>
      <c r="G8719">
        <v>1429</v>
      </c>
      <c r="H8719" t="str">
        <f t="shared" si="136"/>
        <v>Bilinmir</v>
      </c>
    </row>
    <row r="8720" spans="1:8" x14ac:dyDescent="0.3">
      <c r="A8720">
        <v>208718</v>
      </c>
      <c r="B8720">
        <v>37</v>
      </c>
      <c r="C8720" t="s">
        <v>7</v>
      </c>
      <c r="D8720" t="s">
        <v>18</v>
      </c>
      <c r="E8720" t="s">
        <v>9</v>
      </c>
      <c r="F8720" t="s">
        <v>10</v>
      </c>
      <c r="G8720">
        <v>1467</v>
      </c>
      <c r="H8720" t="str">
        <f t="shared" si="136"/>
        <v>Orta yas</v>
      </c>
    </row>
    <row r="8721" spans="1:8" x14ac:dyDescent="0.3">
      <c r="A8721">
        <v>208719</v>
      </c>
      <c r="B8721">
        <v>54</v>
      </c>
      <c r="C8721" t="s">
        <v>13</v>
      </c>
      <c r="D8721" t="s">
        <v>20</v>
      </c>
      <c r="E8721" t="s">
        <v>15</v>
      </c>
      <c r="F8721" t="s">
        <v>10</v>
      </c>
      <c r="G8721">
        <v>1048</v>
      </c>
      <c r="H8721" t="str">
        <f t="shared" si="136"/>
        <v>Yuksek yas</v>
      </c>
    </row>
    <row r="8722" spans="1:8" x14ac:dyDescent="0.3">
      <c r="A8722">
        <v>208720</v>
      </c>
      <c r="B8722">
        <v>71</v>
      </c>
      <c r="C8722" t="s">
        <v>13</v>
      </c>
      <c r="D8722" t="s">
        <v>18</v>
      </c>
      <c r="E8722" t="s">
        <v>9</v>
      </c>
      <c r="F8722" t="s">
        <v>10</v>
      </c>
      <c r="G8722">
        <v>1776</v>
      </c>
      <c r="H8722" t="str">
        <f t="shared" si="136"/>
        <v>Yuksek yas</v>
      </c>
    </row>
    <row r="8723" spans="1:8" x14ac:dyDescent="0.3">
      <c r="A8723">
        <v>208721</v>
      </c>
      <c r="B8723">
        <v>70</v>
      </c>
      <c r="C8723" t="s">
        <v>13</v>
      </c>
      <c r="D8723" t="s">
        <v>21</v>
      </c>
      <c r="E8723" t="s">
        <v>9</v>
      </c>
      <c r="F8723" t="s">
        <v>10</v>
      </c>
      <c r="G8723">
        <v>1206</v>
      </c>
      <c r="H8723" t="str">
        <f t="shared" si="136"/>
        <v>Yuksek yas</v>
      </c>
    </row>
    <row r="8724" spans="1:8" x14ac:dyDescent="0.3">
      <c r="A8724">
        <v>208722</v>
      </c>
      <c r="B8724">
        <v>45</v>
      </c>
      <c r="C8724" t="s">
        <v>7</v>
      </c>
      <c r="D8724" t="s">
        <v>20</v>
      </c>
      <c r="E8724" t="s">
        <v>9</v>
      </c>
      <c r="F8724" t="s">
        <v>10</v>
      </c>
      <c r="G8724">
        <v>1678</v>
      </c>
      <c r="H8724" t="str">
        <f t="shared" si="136"/>
        <v>Orta yas</v>
      </c>
    </row>
    <row r="8725" spans="1:8" x14ac:dyDescent="0.3">
      <c r="A8725">
        <v>208723</v>
      </c>
      <c r="B8725">
        <v>34</v>
      </c>
      <c r="C8725" t="s">
        <v>7</v>
      </c>
      <c r="D8725" t="s">
        <v>20</v>
      </c>
      <c r="E8725" t="s">
        <v>19</v>
      </c>
      <c r="F8725" t="s">
        <v>10</v>
      </c>
      <c r="G8725">
        <v>1513</v>
      </c>
      <c r="H8725" t="str">
        <f t="shared" si="136"/>
        <v>Kicik yas</v>
      </c>
    </row>
    <row r="8726" spans="1:8" x14ac:dyDescent="0.3">
      <c r="A8726">
        <v>208724</v>
      </c>
      <c r="B8726">
        <v>45</v>
      </c>
      <c r="C8726" t="s">
        <v>16</v>
      </c>
      <c r="D8726" t="s">
        <v>8</v>
      </c>
      <c r="E8726" t="s">
        <v>12</v>
      </c>
      <c r="F8726" t="s">
        <v>10</v>
      </c>
      <c r="G8726">
        <v>1579</v>
      </c>
      <c r="H8726" t="str">
        <f t="shared" si="136"/>
        <v>Orta yas</v>
      </c>
    </row>
    <row r="8727" spans="1:8" x14ac:dyDescent="0.3">
      <c r="A8727">
        <v>208725</v>
      </c>
      <c r="B8727">
        <v>58</v>
      </c>
      <c r="C8727" t="s">
        <v>16</v>
      </c>
      <c r="D8727" t="s">
        <v>21</v>
      </c>
      <c r="E8727" t="s">
        <v>19</v>
      </c>
      <c r="F8727" t="s">
        <v>10</v>
      </c>
      <c r="G8727">
        <v>1819</v>
      </c>
      <c r="H8727" t="str">
        <f t="shared" si="136"/>
        <v>Yuksek yas</v>
      </c>
    </row>
    <row r="8728" spans="1:8" x14ac:dyDescent="0.3">
      <c r="A8728">
        <v>208726</v>
      </c>
      <c r="B8728">
        <v>19</v>
      </c>
      <c r="C8728" t="s">
        <v>16</v>
      </c>
      <c r="D8728" t="s">
        <v>18</v>
      </c>
      <c r="E8728" t="s">
        <v>9</v>
      </c>
      <c r="F8728" t="s">
        <v>10</v>
      </c>
      <c r="G8728">
        <v>1983</v>
      </c>
      <c r="H8728" t="str">
        <f t="shared" si="136"/>
        <v>Kicik yas</v>
      </c>
    </row>
    <row r="8729" spans="1:8" x14ac:dyDescent="0.3">
      <c r="A8729">
        <v>208727</v>
      </c>
      <c r="B8729">
        <v>0</v>
      </c>
      <c r="C8729" t="s">
        <v>7</v>
      </c>
      <c r="D8729" t="s">
        <v>18</v>
      </c>
      <c r="E8729" t="s">
        <v>12</v>
      </c>
      <c r="F8729" t="s">
        <v>10</v>
      </c>
      <c r="G8729">
        <v>1209</v>
      </c>
      <c r="H8729" t="str">
        <f t="shared" si="136"/>
        <v>Bilinmir</v>
      </c>
    </row>
    <row r="8730" spans="1:8" x14ac:dyDescent="0.3">
      <c r="A8730">
        <v>208728</v>
      </c>
      <c r="B8730">
        <v>75</v>
      </c>
      <c r="C8730" t="s">
        <v>13</v>
      </c>
      <c r="D8730" t="s">
        <v>8</v>
      </c>
      <c r="E8730" t="s">
        <v>19</v>
      </c>
      <c r="F8730" t="s">
        <v>10</v>
      </c>
      <c r="G8730">
        <v>1138</v>
      </c>
      <c r="H8730" t="str">
        <f t="shared" si="136"/>
        <v>Yuksek yas</v>
      </c>
    </row>
    <row r="8731" spans="1:8" x14ac:dyDescent="0.3">
      <c r="A8731">
        <v>208729</v>
      </c>
      <c r="B8731">
        <v>67</v>
      </c>
      <c r="C8731" t="s">
        <v>13</v>
      </c>
      <c r="D8731" t="s">
        <v>14</v>
      </c>
      <c r="E8731" t="s">
        <v>9</v>
      </c>
      <c r="F8731" t="s">
        <v>10</v>
      </c>
      <c r="G8731">
        <v>1036</v>
      </c>
      <c r="H8731" t="str">
        <f t="shared" si="136"/>
        <v>Yuksek yas</v>
      </c>
    </row>
    <row r="8732" spans="1:8" x14ac:dyDescent="0.3">
      <c r="A8732">
        <v>208730</v>
      </c>
      <c r="B8732">
        <v>58</v>
      </c>
      <c r="C8732" t="s">
        <v>13</v>
      </c>
      <c r="D8732" t="s">
        <v>14</v>
      </c>
      <c r="E8732" t="s">
        <v>19</v>
      </c>
      <c r="F8732" t="s">
        <v>10</v>
      </c>
      <c r="G8732">
        <v>1217</v>
      </c>
      <c r="H8732" t="str">
        <f t="shared" si="136"/>
        <v>Yuksek yas</v>
      </c>
    </row>
    <row r="8733" spans="1:8" x14ac:dyDescent="0.3">
      <c r="A8733">
        <v>208731</v>
      </c>
      <c r="B8733">
        <v>23</v>
      </c>
      <c r="C8733" t="s">
        <v>7</v>
      </c>
      <c r="D8733" t="s">
        <v>8</v>
      </c>
      <c r="E8733" t="s">
        <v>19</v>
      </c>
      <c r="F8733" t="s">
        <v>10</v>
      </c>
      <c r="G8733">
        <v>1455</v>
      </c>
      <c r="H8733" t="str">
        <f t="shared" si="136"/>
        <v>Kicik yas</v>
      </c>
    </row>
    <row r="8734" spans="1:8" x14ac:dyDescent="0.3">
      <c r="A8734">
        <v>208732</v>
      </c>
      <c r="B8734">
        <v>28</v>
      </c>
      <c r="C8734" t="s">
        <v>13</v>
      </c>
      <c r="D8734" t="s">
        <v>20</v>
      </c>
      <c r="E8734" t="s">
        <v>9</v>
      </c>
      <c r="F8734" t="s">
        <v>10</v>
      </c>
      <c r="G8734">
        <v>1511</v>
      </c>
      <c r="H8734" t="str">
        <f t="shared" si="136"/>
        <v>Kicik yas</v>
      </c>
    </row>
    <row r="8735" spans="1:8" x14ac:dyDescent="0.3">
      <c r="A8735">
        <v>208733</v>
      </c>
      <c r="B8735">
        <v>74</v>
      </c>
      <c r="C8735" t="s">
        <v>16</v>
      </c>
      <c r="D8735" t="s">
        <v>14</v>
      </c>
      <c r="E8735" t="s">
        <v>12</v>
      </c>
      <c r="F8735" t="s">
        <v>10</v>
      </c>
      <c r="G8735">
        <v>1277</v>
      </c>
      <c r="H8735" t="str">
        <f t="shared" si="136"/>
        <v>Yuksek yas</v>
      </c>
    </row>
    <row r="8736" spans="1:8" x14ac:dyDescent="0.3">
      <c r="A8736">
        <v>208734</v>
      </c>
      <c r="B8736">
        <v>78</v>
      </c>
      <c r="C8736" t="s">
        <v>16</v>
      </c>
      <c r="D8736" t="s">
        <v>17</v>
      </c>
      <c r="E8736" t="s">
        <v>19</v>
      </c>
      <c r="F8736" t="s">
        <v>10</v>
      </c>
      <c r="G8736">
        <v>1179</v>
      </c>
      <c r="H8736" t="str">
        <f t="shared" si="136"/>
        <v>Yuksek yas</v>
      </c>
    </row>
    <row r="8737" spans="1:8" x14ac:dyDescent="0.3">
      <c r="A8737">
        <v>208735</v>
      </c>
      <c r="B8737">
        <v>55</v>
      </c>
      <c r="C8737" t="s">
        <v>13</v>
      </c>
      <c r="D8737" t="s">
        <v>20</v>
      </c>
      <c r="E8737" t="s">
        <v>9</v>
      </c>
      <c r="F8737" t="s">
        <v>10</v>
      </c>
      <c r="G8737">
        <v>1516</v>
      </c>
      <c r="H8737" t="str">
        <f t="shared" si="136"/>
        <v>Yuksek yas</v>
      </c>
    </row>
    <row r="8738" spans="1:8" x14ac:dyDescent="0.3">
      <c r="A8738">
        <v>208736</v>
      </c>
      <c r="B8738">
        <v>23</v>
      </c>
      <c r="C8738" t="s">
        <v>11</v>
      </c>
      <c r="D8738" t="s">
        <v>8</v>
      </c>
      <c r="E8738" t="s">
        <v>9</v>
      </c>
      <c r="F8738" t="s">
        <v>10</v>
      </c>
      <c r="G8738">
        <v>1129</v>
      </c>
      <c r="H8738" t="str">
        <f t="shared" si="136"/>
        <v>Kicik yas</v>
      </c>
    </row>
    <row r="8739" spans="1:8" x14ac:dyDescent="0.3">
      <c r="A8739">
        <v>208737</v>
      </c>
      <c r="B8739">
        <v>62</v>
      </c>
      <c r="C8739" t="s">
        <v>13</v>
      </c>
      <c r="D8739" t="s">
        <v>18</v>
      </c>
      <c r="E8739" t="s">
        <v>19</v>
      </c>
      <c r="F8739" t="s">
        <v>10</v>
      </c>
      <c r="G8739">
        <v>1644</v>
      </c>
      <c r="H8739" t="str">
        <f t="shared" si="136"/>
        <v>Yuksek yas</v>
      </c>
    </row>
    <row r="8740" spans="1:8" x14ac:dyDescent="0.3">
      <c r="A8740">
        <v>208738</v>
      </c>
      <c r="B8740">
        <v>28</v>
      </c>
      <c r="C8740" t="s">
        <v>13</v>
      </c>
      <c r="D8740" t="s">
        <v>14</v>
      </c>
      <c r="E8740" t="s">
        <v>12</v>
      </c>
      <c r="F8740" t="s">
        <v>10</v>
      </c>
      <c r="G8740">
        <v>1610</v>
      </c>
      <c r="H8740" t="str">
        <f t="shared" si="136"/>
        <v>Kicik yas</v>
      </c>
    </row>
    <row r="8741" spans="1:8" x14ac:dyDescent="0.3">
      <c r="A8741">
        <v>208739</v>
      </c>
      <c r="B8741">
        <v>31</v>
      </c>
      <c r="C8741" t="s">
        <v>16</v>
      </c>
      <c r="D8741" t="s">
        <v>18</v>
      </c>
      <c r="E8741" t="s">
        <v>19</v>
      </c>
      <c r="F8741" t="s">
        <v>10</v>
      </c>
      <c r="G8741">
        <v>1671</v>
      </c>
      <c r="H8741" t="str">
        <f t="shared" si="136"/>
        <v>Kicik yas</v>
      </c>
    </row>
    <row r="8742" spans="1:8" x14ac:dyDescent="0.3">
      <c r="A8742">
        <v>208740</v>
      </c>
      <c r="B8742">
        <v>19</v>
      </c>
      <c r="C8742" t="s">
        <v>16</v>
      </c>
      <c r="D8742" t="s">
        <v>20</v>
      </c>
      <c r="E8742" t="s">
        <v>15</v>
      </c>
      <c r="F8742" t="s">
        <v>10</v>
      </c>
      <c r="G8742">
        <v>1747</v>
      </c>
      <c r="H8742" t="str">
        <f t="shared" si="136"/>
        <v>Kicik yas</v>
      </c>
    </row>
    <row r="8743" spans="1:8" x14ac:dyDescent="0.3">
      <c r="A8743">
        <v>208741</v>
      </c>
      <c r="B8743">
        <v>57</v>
      </c>
      <c r="C8743" t="s">
        <v>16</v>
      </c>
      <c r="D8743" t="s">
        <v>21</v>
      </c>
      <c r="E8743" t="s">
        <v>15</v>
      </c>
      <c r="F8743" t="s">
        <v>10</v>
      </c>
      <c r="G8743">
        <v>1658</v>
      </c>
      <c r="H8743" t="str">
        <f t="shared" si="136"/>
        <v>Yuksek yas</v>
      </c>
    </row>
    <row r="8744" spans="1:8" x14ac:dyDescent="0.3">
      <c r="A8744">
        <v>208742</v>
      </c>
      <c r="B8744">
        <v>20</v>
      </c>
      <c r="C8744" t="s">
        <v>16</v>
      </c>
      <c r="D8744" t="s">
        <v>21</v>
      </c>
      <c r="E8744" t="s">
        <v>12</v>
      </c>
      <c r="F8744" t="s">
        <v>10</v>
      </c>
      <c r="G8744">
        <v>1358</v>
      </c>
      <c r="H8744" t="str">
        <f t="shared" si="136"/>
        <v>Kicik yas</v>
      </c>
    </row>
    <row r="8745" spans="1:8" x14ac:dyDescent="0.3">
      <c r="A8745">
        <v>208743</v>
      </c>
      <c r="B8745">
        <v>72</v>
      </c>
      <c r="C8745" t="s">
        <v>13</v>
      </c>
      <c r="D8745" t="s">
        <v>17</v>
      </c>
      <c r="E8745" t="s">
        <v>15</v>
      </c>
      <c r="F8745" t="s">
        <v>10</v>
      </c>
      <c r="G8745">
        <v>1626</v>
      </c>
      <c r="H8745" t="str">
        <f t="shared" si="136"/>
        <v>Yuksek yas</v>
      </c>
    </row>
    <row r="8746" spans="1:8" x14ac:dyDescent="0.3">
      <c r="A8746">
        <v>208744</v>
      </c>
      <c r="B8746">
        <v>70</v>
      </c>
      <c r="C8746" t="s">
        <v>16</v>
      </c>
      <c r="D8746" t="s">
        <v>21</v>
      </c>
      <c r="E8746" t="s">
        <v>12</v>
      </c>
      <c r="F8746" t="s">
        <v>10</v>
      </c>
      <c r="G8746">
        <v>1003</v>
      </c>
      <c r="H8746" t="str">
        <f t="shared" si="136"/>
        <v>Yuksek yas</v>
      </c>
    </row>
    <row r="8747" spans="1:8" x14ac:dyDescent="0.3">
      <c r="A8747">
        <v>208745</v>
      </c>
      <c r="B8747">
        <v>52</v>
      </c>
      <c r="C8747" t="s">
        <v>16</v>
      </c>
      <c r="D8747" t="s">
        <v>21</v>
      </c>
      <c r="E8747" t="s">
        <v>19</v>
      </c>
      <c r="F8747" t="s">
        <v>10</v>
      </c>
      <c r="G8747">
        <v>1598</v>
      </c>
      <c r="H8747" t="str">
        <f t="shared" si="136"/>
        <v>Yuksek yas</v>
      </c>
    </row>
    <row r="8748" spans="1:8" x14ac:dyDescent="0.3">
      <c r="A8748">
        <v>208746</v>
      </c>
      <c r="B8748">
        <v>50</v>
      </c>
      <c r="C8748" t="s">
        <v>7</v>
      </c>
      <c r="D8748" t="s">
        <v>18</v>
      </c>
      <c r="E8748" t="s">
        <v>19</v>
      </c>
      <c r="F8748" t="s">
        <v>10</v>
      </c>
      <c r="G8748">
        <v>1557</v>
      </c>
      <c r="H8748" t="str">
        <f t="shared" si="136"/>
        <v>Yuksek yas</v>
      </c>
    </row>
    <row r="8749" spans="1:8" x14ac:dyDescent="0.3">
      <c r="A8749">
        <v>208747</v>
      </c>
      <c r="B8749">
        <v>41</v>
      </c>
      <c r="C8749" t="s">
        <v>16</v>
      </c>
      <c r="D8749" t="s">
        <v>21</v>
      </c>
      <c r="E8749" t="s">
        <v>15</v>
      </c>
      <c r="F8749" t="s">
        <v>10</v>
      </c>
      <c r="G8749">
        <v>1082</v>
      </c>
      <c r="H8749" t="str">
        <f t="shared" si="136"/>
        <v>Orta yas</v>
      </c>
    </row>
    <row r="8750" spans="1:8" x14ac:dyDescent="0.3">
      <c r="A8750">
        <v>208748</v>
      </c>
      <c r="B8750">
        <v>36</v>
      </c>
      <c r="C8750" t="s">
        <v>11</v>
      </c>
      <c r="D8750" t="s">
        <v>20</v>
      </c>
      <c r="E8750" t="s">
        <v>9</v>
      </c>
      <c r="F8750" t="s">
        <v>10</v>
      </c>
      <c r="G8750">
        <v>1153</v>
      </c>
      <c r="H8750" t="str">
        <f t="shared" si="136"/>
        <v>Orta yas</v>
      </c>
    </row>
    <row r="8751" spans="1:8" x14ac:dyDescent="0.3">
      <c r="A8751">
        <v>208749</v>
      </c>
      <c r="B8751">
        <v>0</v>
      </c>
      <c r="C8751" t="s">
        <v>13</v>
      </c>
      <c r="D8751" t="s">
        <v>17</v>
      </c>
      <c r="E8751" t="s">
        <v>9</v>
      </c>
      <c r="F8751" t="s">
        <v>10</v>
      </c>
      <c r="G8751">
        <v>1505</v>
      </c>
      <c r="H8751" t="str">
        <f t="shared" si="136"/>
        <v>Bilinmir</v>
      </c>
    </row>
    <row r="8752" spans="1:8" x14ac:dyDescent="0.3">
      <c r="A8752">
        <v>208750</v>
      </c>
      <c r="B8752">
        <v>66</v>
      </c>
      <c r="C8752" t="s">
        <v>11</v>
      </c>
      <c r="D8752" t="s">
        <v>17</v>
      </c>
      <c r="E8752" t="s">
        <v>19</v>
      </c>
      <c r="F8752" t="s">
        <v>10</v>
      </c>
      <c r="G8752">
        <v>1508</v>
      </c>
      <c r="H8752" t="str">
        <f t="shared" si="136"/>
        <v>Yuksek yas</v>
      </c>
    </row>
    <row r="8753" spans="1:8" x14ac:dyDescent="0.3">
      <c r="A8753">
        <v>208751</v>
      </c>
      <c r="B8753">
        <v>69</v>
      </c>
      <c r="C8753" t="s">
        <v>7</v>
      </c>
      <c r="D8753" t="s">
        <v>21</v>
      </c>
      <c r="E8753" t="s">
        <v>9</v>
      </c>
      <c r="F8753" t="s">
        <v>10</v>
      </c>
      <c r="G8753">
        <v>1817</v>
      </c>
      <c r="H8753" t="str">
        <f t="shared" si="136"/>
        <v>Yuksek yas</v>
      </c>
    </row>
    <row r="8754" spans="1:8" x14ac:dyDescent="0.3">
      <c r="A8754">
        <v>208752</v>
      </c>
      <c r="B8754">
        <v>78</v>
      </c>
      <c r="C8754" t="s">
        <v>16</v>
      </c>
      <c r="D8754" t="s">
        <v>14</v>
      </c>
      <c r="E8754" t="s">
        <v>15</v>
      </c>
      <c r="F8754" t="s">
        <v>10</v>
      </c>
      <c r="G8754">
        <v>1793</v>
      </c>
      <c r="H8754" t="str">
        <f t="shared" si="136"/>
        <v>Yuksek yas</v>
      </c>
    </row>
    <row r="8755" spans="1:8" x14ac:dyDescent="0.3">
      <c r="A8755">
        <v>208753</v>
      </c>
      <c r="B8755">
        <v>41</v>
      </c>
      <c r="C8755" t="s">
        <v>16</v>
      </c>
      <c r="D8755" t="s">
        <v>17</v>
      </c>
      <c r="E8755" t="s">
        <v>15</v>
      </c>
      <c r="F8755" t="s">
        <v>10</v>
      </c>
      <c r="G8755">
        <v>1838</v>
      </c>
      <c r="H8755" t="str">
        <f t="shared" si="136"/>
        <v>Orta yas</v>
      </c>
    </row>
    <row r="8756" spans="1:8" x14ac:dyDescent="0.3">
      <c r="A8756">
        <v>208754</v>
      </c>
      <c r="B8756">
        <v>62</v>
      </c>
      <c r="C8756" t="s">
        <v>16</v>
      </c>
      <c r="D8756" t="s">
        <v>20</v>
      </c>
      <c r="E8756" t="s">
        <v>15</v>
      </c>
      <c r="F8756" t="s">
        <v>10</v>
      </c>
      <c r="G8756">
        <v>1799</v>
      </c>
      <c r="H8756" t="str">
        <f t="shared" si="136"/>
        <v>Yuksek yas</v>
      </c>
    </row>
    <row r="8757" spans="1:8" x14ac:dyDescent="0.3">
      <c r="A8757">
        <v>208755</v>
      </c>
      <c r="B8757">
        <v>52</v>
      </c>
      <c r="C8757" t="s">
        <v>16</v>
      </c>
      <c r="D8757" t="s">
        <v>8</v>
      </c>
      <c r="E8757" t="s">
        <v>19</v>
      </c>
      <c r="F8757" t="s">
        <v>10</v>
      </c>
      <c r="G8757">
        <v>1622</v>
      </c>
      <c r="H8757" t="str">
        <f t="shared" si="136"/>
        <v>Yuksek yas</v>
      </c>
    </row>
    <row r="8758" spans="1:8" x14ac:dyDescent="0.3">
      <c r="A8758">
        <v>208756</v>
      </c>
      <c r="B8758">
        <v>0</v>
      </c>
      <c r="C8758" t="s">
        <v>16</v>
      </c>
      <c r="D8758" t="s">
        <v>20</v>
      </c>
      <c r="E8758" t="s">
        <v>19</v>
      </c>
      <c r="F8758" t="s">
        <v>10</v>
      </c>
      <c r="G8758">
        <v>1628</v>
      </c>
      <c r="H8758" t="str">
        <f t="shared" si="136"/>
        <v>Bilinmir</v>
      </c>
    </row>
    <row r="8759" spans="1:8" x14ac:dyDescent="0.3">
      <c r="A8759">
        <v>208757</v>
      </c>
      <c r="B8759">
        <v>18</v>
      </c>
      <c r="C8759" t="s">
        <v>16</v>
      </c>
      <c r="D8759" t="s">
        <v>18</v>
      </c>
      <c r="E8759" t="s">
        <v>12</v>
      </c>
      <c r="F8759" t="s">
        <v>10</v>
      </c>
      <c r="G8759">
        <v>1096</v>
      </c>
      <c r="H8759" t="str">
        <f t="shared" si="136"/>
        <v>Kicik yas</v>
      </c>
    </row>
    <row r="8760" spans="1:8" x14ac:dyDescent="0.3">
      <c r="A8760">
        <v>208758</v>
      </c>
      <c r="B8760">
        <v>53</v>
      </c>
      <c r="C8760" t="s">
        <v>7</v>
      </c>
      <c r="D8760" t="s">
        <v>20</v>
      </c>
      <c r="E8760" t="s">
        <v>12</v>
      </c>
      <c r="F8760" t="s">
        <v>10</v>
      </c>
      <c r="G8760">
        <v>1939</v>
      </c>
      <c r="H8760" t="str">
        <f t="shared" si="136"/>
        <v>Yuksek yas</v>
      </c>
    </row>
    <row r="8761" spans="1:8" x14ac:dyDescent="0.3">
      <c r="A8761">
        <v>208759</v>
      </c>
      <c r="B8761">
        <v>42</v>
      </c>
      <c r="C8761" t="s">
        <v>16</v>
      </c>
      <c r="D8761" t="s">
        <v>8</v>
      </c>
      <c r="E8761" t="s">
        <v>12</v>
      </c>
      <c r="F8761" t="s">
        <v>10</v>
      </c>
      <c r="G8761">
        <v>1281</v>
      </c>
      <c r="H8761" t="str">
        <f t="shared" si="136"/>
        <v>Orta yas</v>
      </c>
    </row>
    <row r="8762" spans="1:8" x14ac:dyDescent="0.3">
      <c r="A8762">
        <v>208760</v>
      </c>
      <c r="B8762">
        <v>62</v>
      </c>
      <c r="C8762" t="s">
        <v>16</v>
      </c>
      <c r="D8762" t="s">
        <v>20</v>
      </c>
      <c r="E8762" t="s">
        <v>15</v>
      </c>
      <c r="F8762" t="s">
        <v>10</v>
      </c>
      <c r="G8762">
        <v>1700</v>
      </c>
      <c r="H8762" t="str">
        <f t="shared" si="136"/>
        <v>Yuksek yas</v>
      </c>
    </row>
    <row r="8763" spans="1:8" x14ac:dyDescent="0.3">
      <c r="A8763">
        <v>208761</v>
      </c>
      <c r="B8763">
        <v>66</v>
      </c>
      <c r="C8763" t="s">
        <v>16</v>
      </c>
      <c r="D8763" t="s">
        <v>18</v>
      </c>
      <c r="E8763" t="s">
        <v>15</v>
      </c>
      <c r="F8763" t="s">
        <v>10</v>
      </c>
      <c r="G8763">
        <v>1599</v>
      </c>
      <c r="H8763" t="str">
        <f t="shared" si="136"/>
        <v>Yuksek yas</v>
      </c>
    </row>
    <row r="8764" spans="1:8" x14ac:dyDescent="0.3">
      <c r="A8764">
        <v>208762</v>
      </c>
      <c r="B8764">
        <v>77</v>
      </c>
      <c r="C8764" t="s">
        <v>7</v>
      </c>
      <c r="D8764" t="s">
        <v>8</v>
      </c>
      <c r="E8764" t="s">
        <v>19</v>
      </c>
      <c r="F8764" t="s">
        <v>10</v>
      </c>
      <c r="G8764">
        <v>1818</v>
      </c>
      <c r="H8764" t="str">
        <f t="shared" si="136"/>
        <v>Yuksek yas</v>
      </c>
    </row>
    <row r="8765" spans="1:8" x14ac:dyDescent="0.3">
      <c r="A8765">
        <v>208763</v>
      </c>
      <c r="B8765">
        <v>79</v>
      </c>
      <c r="C8765" t="s">
        <v>16</v>
      </c>
      <c r="D8765" t="s">
        <v>14</v>
      </c>
      <c r="E8765" t="s">
        <v>9</v>
      </c>
      <c r="F8765" t="s">
        <v>10</v>
      </c>
      <c r="G8765">
        <v>1954</v>
      </c>
      <c r="H8765" t="str">
        <f t="shared" si="136"/>
        <v>Yuksek yas</v>
      </c>
    </row>
    <row r="8766" spans="1:8" x14ac:dyDescent="0.3">
      <c r="A8766">
        <v>208764</v>
      </c>
      <c r="B8766">
        <v>60</v>
      </c>
      <c r="C8766" t="s">
        <v>11</v>
      </c>
      <c r="D8766" t="s">
        <v>21</v>
      </c>
      <c r="E8766" t="s">
        <v>19</v>
      </c>
      <c r="F8766" t="s">
        <v>10</v>
      </c>
      <c r="G8766">
        <v>1598</v>
      </c>
      <c r="H8766" t="str">
        <f t="shared" si="136"/>
        <v>Yuksek yas</v>
      </c>
    </row>
    <row r="8767" spans="1:8" x14ac:dyDescent="0.3">
      <c r="A8767">
        <v>208765</v>
      </c>
      <c r="B8767">
        <v>51</v>
      </c>
      <c r="C8767" t="s">
        <v>13</v>
      </c>
      <c r="D8767" t="s">
        <v>8</v>
      </c>
      <c r="E8767" t="s">
        <v>9</v>
      </c>
      <c r="F8767" t="s">
        <v>10</v>
      </c>
      <c r="G8767">
        <v>1933</v>
      </c>
      <c r="H8767" t="str">
        <f t="shared" si="136"/>
        <v>Yuksek yas</v>
      </c>
    </row>
    <row r="8768" spans="1:8" x14ac:dyDescent="0.3">
      <c r="A8768">
        <v>208766</v>
      </c>
      <c r="B8768">
        <v>42</v>
      </c>
      <c r="C8768" t="s">
        <v>16</v>
      </c>
      <c r="D8768" t="s">
        <v>17</v>
      </c>
      <c r="E8768" t="s">
        <v>12</v>
      </c>
      <c r="F8768" t="s">
        <v>10</v>
      </c>
      <c r="G8768">
        <v>1537</v>
      </c>
      <c r="H8768" t="str">
        <f t="shared" si="136"/>
        <v>Orta yas</v>
      </c>
    </row>
    <row r="8769" spans="1:8" x14ac:dyDescent="0.3">
      <c r="A8769">
        <v>208767</v>
      </c>
      <c r="B8769">
        <v>33</v>
      </c>
      <c r="C8769" t="s">
        <v>7</v>
      </c>
      <c r="D8769" t="s">
        <v>14</v>
      </c>
      <c r="E8769" t="s">
        <v>9</v>
      </c>
      <c r="F8769" t="s">
        <v>10</v>
      </c>
      <c r="G8769">
        <v>1891</v>
      </c>
      <c r="H8769" t="str">
        <f t="shared" si="136"/>
        <v>Kicik yas</v>
      </c>
    </row>
    <row r="8770" spans="1:8" x14ac:dyDescent="0.3">
      <c r="A8770">
        <v>208768</v>
      </c>
      <c r="B8770">
        <v>51</v>
      </c>
      <c r="C8770" t="s">
        <v>13</v>
      </c>
      <c r="D8770" t="s">
        <v>8</v>
      </c>
      <c r="E8770" t="s">
        <v>9</v>
      </c>
      <c r="F8770" t="s">
        <v>10</v>
      </c>
      <c r="G8770">
        <v>1428</v>
      </c>
      <c r="H8770" t="str">
        <f t="shared" ref="H8770:H8833" si="137">IF(B8770=0, "Bilinmir",
    IF(AND(B8770&gt;0, B8770&lt;35), "Kicik yas",
        IF(AND(B8770&gt;=35, B8770&lt;50), "Orta yas",
            "Yuksek yas"
        )
    )
)</f>
        <v>Yuksek yas</v>
      </c>
    </row>
    <row r="8771" spans="1:8" x14ac:dyDescent="0.3">
      <c r="A8771">
        <v>208769</v>
      </c>
      <c r="B8771">
        <v>46</v>
      </c>
      <c r="C8771" t="s">
        <v>11</v>
      </c>
      <c r="D8771" t="s">
        <v>14</v>
      </c>
      <c r="E8771" t="s">
        <v>9</v>
      </c>
      <c r="F8771" t="s">
        <v>10</v>
      </c>
      <c r="G8771">
        <v>1542</v>
      </c>
      <c r="H8771" t="str">
        <f t="shared" si="137"/>
        <v>Orta yas</v>
      </c>
    </row>
    <row r="8772" spans="1:8" x14ac:dyDescent="0.3">
      <c r="A8772">
        <v>208770</v>
      </c>
      <c r="B8772">
        <v>36</v>
      </c>
      <c r="C8772" t="s">
        <v>7</v>
      </c>
      <c r="D8772" t="s">
        <v>8</v>
      </c>
      <c r="E8772" t="s">
        <v>19</v>
      </c>
      <c r="F8772" t="s">
        <v>10</v>
      </c>
      <c r="G8772">
        <v>1125</v>
      </c>
      <c r="H8772" t="str">
        <f t="shared" si="137"/>
        <v>Orta yas</v>
      </c>
    </row>
    <row r="8773" spans="1:8" x14ac:dyDescent="0.3">
      <c r="A8773">
        <v>208771</v>
      </c>
      <c r="B8773">
        <v>40</v>
      </c>
      <c r="C8773" t="s">
        <v>13</v>
      </c>
      <c r="D8773" t="s">
        <v>21</v>
      </c>
      <c r="E8773" t="s">
        <v>15</v>
      </c>
      <c r="F8773" t="s">
        <v>10</v>
      </c>
      <c r="G8773">
        <v>1709</v>
      </c>
      <c r="H8773" t="str">
        <f t="shared" si="137"/>
        <v>Orta yas</v>
      </c>
    </row>
    <row r="8774" spans="1:8" x14ac:dyDescent="0.3">
      <c r="A8774">
        <v>208772</v>
      </c>
      <c r="B8774">
        <v>36</v>
      </c>
      <c r="C8774" t="s">
        <v>16</v>
      </c>
      <c r="D8774" t="s">
        <v>21</v>
      </c>
      <c r="E8774" t="s">
        <v>15</v>
      </c>
      <c r="F8774" t="s">
        <v>10</v>
      </c>
      <c r="G8774">
        <v>1300</v>
      </c>
      <c r="H8774" t="str">
        <f t="shared" si="137"/>
        <v>Orta yas</v>
      </c>
    </row>
    <row r="8775" spans="1:8" x14ac:dyDescent="0.3">
      <c r="A8775">
        <v>208773</v>
      </c>
      <c r="B8775">
        <v>42</v>
      </c>
      <c r="C8775" t="s">
        <v>16</v>
      </c>
      <c r="D8775" t="s">
        <v>14</v>
      </c>
      <c r="E8775" t="s">
        <v>9</v>
      </c>
      <c r="F8775" t="s">
        <v>10</v>
      </c>
      <c r="G8775">
        <v>1542</v>
      </c>
      <c r="H8775" t="str">
        <f t="shared" si="137"/>
        <v>Orta yas</v>
      </c>
    </row>
    <row r="8776" spans="1:8" x14ac:dyDescent="0.3">
      <c r="A8776">
        <v>208774</v>
      </c>
      <c r="B8776">
        <v>33</v>
      </c>
      <c r="C8776" t="s">
        <v>7</v>
      </c>
      <c r="D8776" t="s">
        <v>20</v>
      </c>
      <c r="E8776" t="s">
        <v>9</v>
      </c>
      <c r="F8776" t="s">
        <v>10</v>
      </c>
      <c r="G8776">
        <v>1366</v>
      </c>
      <c r="H8776" t="str">
        <f t="shared" si="137"/>
        <v>Kicik yas</v>
      </c>
    </row>
    <row r="8777" spans="1:8" x14ac:dyDescent="0.3">
      <c r="A8777">
        <v>208775</v>
      </c>
      <c r="B8777">
        <v>71</v>
      </c>
      <c r="C8777" t="s">
        <v>13</v>
      </c>
      <c r="D8777" t="s">
        <v>17</v>
      </c>
      <c r="E8777" t="s">
        <v>19</v>
      </c>
      <c r="F8777" t="s">
        <v>10</v>
      </c>
      <c r="G8777">
        <v>1828</v>
      </c>
      <c r="H8777" t="str">
        <f t="shared" si="137"/>
        <v>Yuksek yas</v>
      </c>
    </row>
    <row r="8778" spans="1:8" x14ac:dyDescent="0.3">
      <c r="A8778">
        <v>208776</v>
      </c>
      <c r="B8778">
        <v>68</v>
      </c>
      <c r="C8778" t="s">
        <v>16</v>
      </c>
      <c r="D8778" t="s">
        <v>14</v>
      </c>
      <c r="E8778" t="s">
        <v>12</v>
      </c>
      <c r="F8778" t="s">
        <v>10</v>
      </c>
      <c r="G8778">
        <v>1943</v>
      </c>
      <c r="H8778" t="str">
        <f t="shared" si="137"/>
        <v>Yuksek yas</v>
      </c>
    </row>
    <row r="8779" spans="1:8" x14ac:dyDescent="0.3">
      <c r="A8779">
        <v>208777</v>
      </c>
      <c r="B8779">
        <v>26</v>
      </c>
      <c r="C8779" t="s">
        <v>7</v>
      </c>
      <c r="D8779" t="s">
        <v>8</v>
      </c>
      <c r="E8779" t="s">
        <v>19</v>
      </c>
      <c r="F8779" t="s">
        <v>10</v>
      </c>
      <c r="G8779">
        <v>1743</v>
      </c>
      <c r="H8779" t="str">
        <f t="shared" si="137"/>
        <v>Kicik yas</v>
      </c>
    </row>
    <row r="8780" spans="1:8" x14ac:dyDescent="0.3">
      <c r="A8780">
        <v>208778</v>
      </c>
      <c r="B8780">
        <v>18</v>
      </c>
      <c r="C8780" t="s">
        <v>13</v>
      </c>
      <c r="D8780" t="s">
        <v>18</v>
      </c>
      <c r="E8780" t="s">
        <v>19</v>
      </c>
      <c r="F8780" t="s">
        <v>10</v>
      </c>
      <c r="G8780">
        <v>1044</v>
      </c>
      <c r="H8780" t="str">
        <f t="shared" si="137"/>
        <v>Kicik yas</v>
      </c>
    </row>
    <row r="8781" spans="1:8" x14ac:dyDescent="0.3">
      <c r="A8781">
        <v>208779</v>
      </c>
      <c r="B8781">
        <v>59</v>
      </c>
      <c r="C8781" t="s">
        <v>11</v>
      </c>
      <c r="D8781" t="s">
        <v>21</v>
      </c>
      <c r="E8781" t="s">
        <v>19</v>
      </c>
      <c r="F8781" t="s">
        <v>10</v>
      </c>
      <c r="G8781">
        <v>1492</v>
      </c>
      <c r="H8781" t="str">
        <f t="shared" si="137"/>
        <v>Yuksek yas</v>
      </c>
    </row>
    <row r="8782" spans="1:8" x14ac:dyDescent="0.3">
      <c r="A8782">
        <v>208780</v>
      </c>
      <c r="B8782">
        <v>36</v>
      </c>
      <c r="C8782" t="s">
        <v>11</v>
      </c>
      <c r="D8782" t="s">
        <v>17</v>
      </c>
      <c r="E8782" t="s">
        <v>12</v>
      </c>
      <c r="F8782" t="s">
        <v>10</v>
      </c>
      <c r="G8782">
        <v>1315</v>
      </c>
      <c r="H8782" t="str">
        <f t="shared" si="137"/>
        <v>Orta yas</v>
      </c>
    </row>
    <row r="8783" spans="1:8" x14ac:dyDescent="0.3">
      <c r="A8783">
        <v>208781</v>
      </c>
      <c r="B8783">
        <v>50</v>
      </c>
      <c r="C8783" t="s">
        <v>16</v>
      </c>
      <c r="D8783" t="s">
        <v>8</v>
      </c>
      <c r="E8783" t="s">
        <v>15</v>
      </c>
      <c r="F8783" t="s">
        <v>10</v>
      </c>
      <c r="G8783">
        <v>1188</v>
      </c>
      <c r="H8783" t="str">
        <f t="shared" si="137"/>
        <v>Yuksek yas</v>
      </c>
    </row>
    <row r="8784" spans="1:8" x14ac:dyDescent="0.3">
      <c r="A8784">
        <v>208782</v>
      </c>
      <c r="B8784">
        <v>51</v>
      </c>
      <c r="C8784" t="s">
        <v>16</v>
      </c>
      <c r="D8784" t="s">
        <v>8</v>
      </c>
      <c r="E8784" t="s">
        <v>15</v>
      </c>
      <c r="F8784" t="s">
        <v>10</v>
      </c>
      <c r="G8784">
        <v>1051</v>
      </c>
      <c r="H8784" t="str">
        <f t="shared" si="137"/>
        <v>Yuksek yas</v>
      </c>
    </row>
    <row r="8785" spans="1:8" x14ac:dyDescent="0.3">
      <c r="A8785">
        <v>208783</v>
      </c>
      <c r="B8785">
        <v>0</v>
      </c>
      <c r="C8785" t="s">
        <v>7</v>
      </c>
      <c r="D8785" t="s">
        <v>21</v>
      </c>
      <c r="E8785" t="s">
        <v>9</v>
      </c>
      <c r="F8785" t="s">
        <v>10</v>
      </c>
      <c r="G8785">
        <v>1563</v>
      </c>
      <c r="H8785" t="str">
        <f t="shared" si="137"/>
        <v>Bilinmir</v>
      </c>
    </row>
    <row r="8786" spans="1:8" x14ac:dyDescent="0.3">
      <c r="A8786">
        <v>208784</v>
      </c>
      <c r="B8786">
        <v>61</v>
      </c>
      <c r="C8786" t="s">
        <v>16</v>
      </c>
      <c r="D8786" t="s">
        <v>17</v>
      </c>
      <c r="E8786" t="s">
        <v>19</v>
      </c>
      <c r="F8786" t="s">
        <v>10</v>
      </c>
      <c r="G8786">
        <v>1331</v>
      </c>
      <c r="H8786" t="str">
        <f t="shared" si="137"/>
        <v>Yuksek yas</v>
      </c>
    </row>
    <row r="8787" spans="1:8" x14ac:dyDescent="0.3">
      <c r="A8787">
        <v>208785</v>
      </c>
      <c r="B8787">
        <v>0</v>
      </c>
      <c r="C8787" t="s">
        <v>16</v>
      </c>
      <c r="D8787" t="s">
        <v>18</v>
      </c>
      <c r="E8787" t="s">
        <v>9</v>
      </c>
      <c r="F8787" t="s">
        <v>10</v>
      </c>
      <c r="G8787">
        <v>1498</v>
      </c>
      <c r="H8787" t="str">
        <f t="shared" si="137"/>
        <v>Bilinmir</v>
      </c>
    </row>
    <row r="8788" spans="1:8" x14ac:dyDescent="0.3">
      <c r="A8788">
        <v>208786</v>
      </c>
      <c r="B8788">
        <v>72</v>
      </c>
      <c r="C8788" t="s">
        <v>13</v>
      </c>
      <c r="D8788" t="s">
        <v>8</v>
      </c>
      <c r="E8788" t="s">
        <v>9</v>
      </c>
      <c r="F8788" t="s">
        <v>10</v>
      </c>
      <c r="G8788">
        <v>1976</v>
      </c>
      <c r="H8788" t="str">
        <f t="shared" si="137"/>
        <v>Yuksek yas</v>
      </c>
    </row>
    <row r="8789" spans="1:8" x14ac:dyDescent="0.3">
      <c r="A8789">
        <v>208787</v>
      </c>
      <c r="B8789">
        <v>35</v>
      </c>
      <c r="C8789" t="s">
        <v>16</v>
      </c>
      <c r="D8789" t="s">
        <v>18</v>
      </c>
      <c r="E8789" t="s">
        <v>9</v>
      </c>
      <c r="F8789" t="s">
        <v>10</v>
      </c>
      <c r="G8789">
        <v>1317</v>
      </c>
      <c r="H8789" t="str">
        <f t="shared" si="137"/>
        <v>Orta yas</v>
      </c>
    </row>
    <row r="8790" spans="1:8" x14ac:dyDescent="0.3">
      <c r="A8790">
        <v>208788</v>
      </c>
      <c r="B8790">
        <v>0</v>
      </c>
      <c r="C8790" t="s">
        <v>13</v>
      </c>
      <c r="D8790" t="s">
        <v>8</v>
      </c>
      <c r="E8790" t="s">
        <v>9</v>
      </c>
      <c r="F8790" t="s">
        <v>10</v>
      </c>
      <c r="G8790">
        <v>1409</v>
      </c>
      <c r="H8790" t="str">
        <f t="shared" si="137"/>
        <v>Bilinmir</v>
      </c>
    </row>
    <row r="8791" spans="1:8" x14ac:dyDescent="0.3">
      <c r="A8791">
        <v>208789</v>
      </c>
      <c r="B8791">
        <v>42</v>
      </c>
      <c r="C8791" t="s">
        <v>13</v>
      </c>
      <c r="D8791" t="s">
        <v>20</v>
      </c>
      <c r="E8791" t="s">
        <v>19</v>
      </c>
      <c r="F8791" t="s">
        <v>10</v>
      </c>
      <c r="G8791">
        <v>1322</v>
      </c>
      <c r="H8791" t="str">
        <f t="shared" si="137"/>
        <v>Orta yas</v>
      </c>
    </row>
    <row r="8792" spans="1:8" x14ac:dyDescent="0.3">
      <c r="A8792">
        <v>208790</v>
      </c>
      <c r="B8792">
        <v>78</v>
      </c>
      <c r="C8792" t="s">
        <v>7</v>
      </c>
      <c r="D8792" t="s">
        <v>18</v>
      </c>
      <c r="E8792" t="s">
        <v>19</v>
      </c>
      <c r="F8792" t="s">
        <v>10</v>
      </c>
      <c r="G8792">
        <v>1590</v>
      </c>
      <c r="H8792" t="str">
        <f t="shared" si="137"/>
        <v>Yuksek yas</v>
      </c>
    </row>
    <row r="8793" spans="1:8" x14ac:dyDescent="0.3">
      <c r="A8793">
        <v>208791</v>
      </c>
      <c r="B8793">
        <v>0</v>
      </c>
      <c r="C8793" t="s">
        <v>13</v>
      </c>
      <c r="D8793" t="s">
        <v>17</v>
      </c>
      <c r="E8793" t="s">
        <v>12</v>
      </c>
      <c r="F8793" t="s">
        <v>10</v>
      </c>
      <c r="G8793">
        <v>1560</v>
      </c>
      <c r="H8793" t="str">
        <f t="shared" si="137"/>
        <v>Bilinmir</v>
      </c>
    </row>
    <row r="8794" spans="1:8" x14ac:dyDescent="0.3">
      <c r="A8794">
        <v>208792</v>
      </c>
      <c r="B8794">
        <v>23</v>
      </c>
      <c r="C8794" t="s">
        <v>16</v>
      </c>
      <c r="D8794" t="s">
        <v>18</v>
      </c>
      <c r="E8794" t="s">
        <v>9</v>
      </c>
      <c r="F8794" t="s">
        <v>10</v>
      </c>
      <c r="G8794">
        <v>1229</v>
      </c>
      <c r="H8794" t="str">
        <f t="shared" si="137"/>
        <v>Kicik yas</v>
      </c>
    </row>
    <row r="8795" spans="1:8" x14ac:dyDescent="0.3">
      <c r="A8795">
        <v>208793</v>
      </c>
      <c r="B8795">
        <v>38</v>
      </c>
      <c r="C8795" t="s">
        <v>13</v>
      </c>
      <c r="D8795" t="s">
        <v>14</v>
      </c>
      <c r="E8795" t="s">
        <v>15</v>
      </c>
      <c r="F8795" t="s">
        <v>10</v>
      </c>
      <c r="G8795">
        <v>1343</v>
      </c>
      <c r="H8795" t="str">
        <f t="shared" si="137"/>
        <v>Orta yas</v>
      </c>
    </row>
    <row r="8796" spans="1:8" x14ac:dyDescent="0.3">
      <c r="A8796">
        <v>208794</v>
      </c>
      <c r="B8796">
        <v>75</v>
      </c>
      <c r="C8796" t="s">
        <v>13</v>
      </c>
      <c r="D8796" t="s">
        <v>14</v>
      </c>
      <c r="E8796" t="s">
        <v>19</v>
      </c>
      <c r="F8796" t="s">
        <v>10</v>
      </c>
      <c r="G8796">
        <v>1370</v>
      </c>
      <c r="H8796" t="str">
        <f t="shared" si="137"/>
        <v>Yuksek yas</v>
      </c>
    </row>
    <row r="8797" spans="1:8" x14ac:dyDescent="0.3">
      <c r="A8797">
        <v>208795</v>
      </c>
      <c r="B8797">
        <v>23</v>
      </c>
      <c r="C8797" t="s">
        <v>7</v>
      </c>
      <c r="D8797" t="s">
        <v>18</v>
      </c>
      <c r="E8797" t="s">
        <v>15</v>
      </c>
      <c r="F8797" t="s">
        <v>10</v>
      </c>
      <c r="G8797">
        <v>1989</v>
      </c>
      <c r="H8797" t="str">
        <f t="shared" si="137"/>
        <v>Kicik yas</v>
      </c>
    </row>
    <row r="8798" spans="1:8" x14ac:dyDescent="0.3">
      <c r="A8798">
        <v>208796</v>
      </c>
      <c r="B8798">
        <v>49</v>
      </c>
      <c r="C8798" t="s">
        <v>16</v>
      </c>
      <c r="D8798" t="s">
        <v>18</v>
      </c>
      <c r="E8798" t="s">
        <v>15</v>
      </c>
      <c r="F8798" t="s">
        <v>10</v>
      </c>
      <c r="G8798">
        <v>1555</v>
      </c>
      <c r="H8798" t="str">
        <f t="shared" si="137"/>
        <v>Orta yas</v>
      </c>
    </row>
    <row r="8799" spans="1:8" x14ac:dyDescent="0.3">
      <c r="A8799">
        <v>208797</v>
      </c>
      <c r="B8799">
        <v>58</v>
      </c>
      <c r="C8799" t="s">
        <v>16</v>
      </c>
      <c r="D8799" t="s">
        <v>14</v>
      </c>
      <c r="E8799" t="s">
        <v>9</v>
      </c>
      <c r="F8799" t="s">
        <v>10</v>
      </c>
      <c r="G8799">
        <v>1291</v>
      </c>
      <c r="H8799" t="str">
        <f t="shared" si="137"/>
        <v>Yuksek yas</v>
      </c>
    </row>
    <row r="8800" spans="1:8" x14ac:dyDescent="0.3">
      <c r="A8800">
        <v>208798</v>
      </c>
      <c r="B8800">
        <v>65</v>
      </c>
      <c r="C8800" t="s">
        <v>16</v>
      </c>
      <c r="D8800" t="s">
        <v>8</v>
      </c>
      <c r="E8800" t="s">
        <v>12</v>
      </c>
      <c r="F8800" t="s">
        <v>10</v>
      </c>
      <c r="G8800">
        <v>1436</v>
      </c>
      <c r="H8800" t="str">
        <f t="shared" si="137"/>
        <v>Yuksek yas</v>
      </c>
    </row>
    <row r="8801" spans="1:8" x14ac:dyDescent="0.3">
      <c r="A8801">
        <v>208799</v>
      </c>
      <c r="B8801">
        <v>60</v>
      </c>
      <c r="C8801" t="s">
        <v>13</v>
      </c>
      <c r="D8801" t="s">
        <v>20</v>
      </c>
      <c r="E8801" t="s">
        <v>12</v>
      </c>
      <c r="F8801" t="s">
        <v>10</v>
      </c>
      <c r="G8801">
        <v>1246</v>
      </c>
      <c r="H8801" t="str">
        <f t="shared" si="137"/>
        <v>Yuksek yas</v>
      </c>
    </row>
    <row r="8802" spans="1:8" x14ac:dyDescent="0.3">
      <c r="A8802">
        <v>208800</v>
      </c>
      <c r="B8802">
        <v>56</v>
      </c>
      <c r="C8802" t="s">
        <v>16</v>
      </c>
      <c r="D8802" t="s">
        <v>20</v>
      </c>
      <c r="E8802" t="s">
        <v>12</v>
      </c>
      <c r="F8802" t="s">
        <v>10</v>
      </c>
      <c r="G8802">
        <v>1939</v>
      </c>
      <c r="H8802" t="str">
        <f t="shared" si="137"/>
        <v>Yuksek yas</v>
      </c>
    </row>
    <row r="8803" spans="1:8" x14ac:dyDescent="0.3">
      <c r="A8803">
        <v>208801</v>
      </c>
      <c r="B8803">
        <v>48</v>
      </c>
      <c r="C8803" t="s">
        <v>16</v>
      </c>
      <c r="D8803" t="s">
        <v>18</v>
      </c>
      <c r="E8803" t="s">
        <v>12</v>
      </c>
      <c r="F8803" t="s">
        <v>10</v>
      </c>
      <c r="G8803">
        <v>1218</v>
      </c>
      <c r="H8803" t="str">
        <f t="shared" si="137"/>
        <v>Orta yas</v>
      </c>
    </row>
    <row r="8804" spans="1:8" x14ac:dyDescent="0.3">
      <c r="A8804">
        <v>208802</v>
      </c>
      <c r="B8804">
        <v>59</v>
      </c>
      <c r="C8804" t="s">
        <v>13</v>
      </c>
      <c r="D8804" t="s">
        <v>18</v>
      </c>
      <c r="E8804" t="s">
        <v>9</v>
      </c>
      <c r="F8804" t="s">
        <v>10</v>
      </c>
      <c r="G8804">
        <v>1533</v>
      </c>
      <c r="H8804" t="str">
        <f t="shared" si="137"/>
        <v>Yuksek yas</v>
      </c>
    </row>
    <row r="8805" spans="1:8" x14ac:dyDescent="0.3">
      <c r="A8805">
        <v>208803</v>
      </c>
      <c r="B8805">
        <v>27</v>
      </c>
      <c r="C8805" t="s">
        <v>7</v>
      </c>
      <c r="D8805" t="s">
        <v>18</v>
      </c>
      <c r="E8805" t="s">
        <v>9</v>
      </c>
      <c r="F8805" t="s">
        <v>10</v>
      </c>
      <c r="G8805">
        <v>1641</v>
      </c>
      <c r="H8805" t="str">
        <f t="shared" si="137"/>
        <v>Kicik yas</v>
      </c>
    </row>
    <row r="8806" spans="1:8" x14ac:dyDescent="0.3">
      <c r="A8806">
        <v>208804</v>
      </c>
      <c r="B8806">
        <v>47</v>
      </c>
      <c r="C8806" t="s">
        <v>7</v>
      </c>
      <c r="D8806" t="s">
        <v>14</v>
      </c>
      <c r="E8806" t="s">
        <v>15</v>
      </c>
      <c r="F8806" t="s">
        <v>10</v>
      </c>
      <c r="G8806">
        <v>1518</v>
      </c>
      <c r="H8806" t="str">
        <f t="shared" si="137"/>
        <v>Orta yas</v>
      </c>
    </row>
    <row r="8807" spans="1:8" x14ac:dyDescent="0.3">
      <c r="A8807">
        <v>208805</v>
      </c>
      <c r="B8807">
        <v>74</v>
      </c>
      <c r="C8807" t="s">
        <v>13</v>
      </c>
      <c r="D8807" t="s">
        <v>20</v>
      </c>
      <c r="E8807" t="s">
        <v>12</v>
      </c>
      <c r="F8807" t="s">
        <v>10</v>
      </c>
      <c r="G8807">
        <v>1783</v>
      </c>
      <c r="H8807" t="str">
        <f t="shared" si="137"/>
        <v>Yuksek yas</v>
      </c>
    </row>
    <row r="8808" spans="1:8" x14ac:dyDescent="0.3">
      <c r="A8808">
        <v>208806</v>
      </c>
      <c r="B8808">
        <v>69</v>
      </c>
      <c r="C8808" t="s">
        <v>7</v>
      </c>
      <c r="D8808" t="s">
        <v>20</v>
      </c>
      <c r="E8808" t="s">
        <v>9</v>
      </c>
      <c r="F8808" t="s">
        <v>10</v>
      </c>
      <c r="G8808">
        <v>1471</v>
      </c>
      <c r="H8808" t="str">
        <f t="shared" si="137"/>
        <v>Yuksek yas</v>
      </c>
    </row>
    <row r="8809" spans="1:8" x14ac:dyDescent="0.3">
      <c r="A8809">
        <v>208807</v>
      </c>
      <c r="B8809">
        <v>35</v>
      </c>
      <c r="C8809" t="s">
        <v>7</v>
      </c>
      <c r="D8809" t="s">
        <v>18</v>
      </c>
      <c r="E8809" t="s">
        <v>19</v>
      </c>
      <c r="F8809" t="s">
        <v>10</v>
      </c>
      <c r="G8809">
        <v>1349</v>
      </c>
      <c r="H8809" t="str">
        <f t="shared" si="137"/>
        <v>Orta yas</v>
      </c>
    </row>
    <row r="8810" spans="1:8" x14ac:dyDescent="0.3">
      <c r="A8810">
        <v>208808</v>
      </c>
      <c r="B8810">
        <v>77</v>
      </c>
      <c r="C8810" t="s">
        <v>7</v>
      </c>
      <c r="D8810" t="s">
        <v>20</v>
      </c>
      <c r="E8810" t="s">
        <v>15</v>
      </c>
      <c r="F8810" t="s">
        <v>10</v>
      </c>
      <c r="G8810">
        <v>1043</v>
      </c>
      <c r="H8810" t="str">
        <f t="shared" si="137"/>
        <v>Yuksek yas</v>
      </c>
    </row>
    <row r="8811" spans="1:8" x14ac:dyDescent="0.3">
      <c r="A8811">
        <v>208809</v>
      </c>
      <c r="B8811">
        <v>41</v>
      </c>
      <c r="C8811" t="s">
        <v>16</v>
      </c>
      <c r="D8811" t="s">
        <v>20</v>
      </c>
      <c r="E8811" t="s">
        <v>15</v>
      </c>
      <c r="F8811" t="s">
        <v>10</v>
      </c>
      <c r="G8811">
        <v>1751</v>
      </c>
      <c r="H8811" t="str">
        <f t="shared" si="137"/>
        <v>Orta yas</v>
      </c>
    </row>
    <row r="8812" spans="1:8" x14ac:dyDescent="0.3">
      <c r="A8812">
        <v>208810</v>
      </c>
      <c r="B8812">
        <v>69</v>
      </c>
      <c r="C8812" t="s">
        <v>7</v>
      </c>
      <c r="D8812" t="s">
        <v>20</v>
      </c>
      <c r="E8812" t="s">
        <v>12</v>
      </c>
      <c r="F8812" t="s">
        <v>10</v>
      </c>
      <c r="G8812">
        <v>1877</v>
      </c>
      <c r="H8812" t="str">
        <f t="shared" si="137"/>
        <v>Yuksek yas</v>
      </c>
    </row>
    <row r="8813" spans="1:8" x14ac:dyDescent="0.3">
      <c r="A8813">
        <v>208811</v>
      </c>
      <c r="B8813">
        <v>78</v>
      </c>
      <c r="C8813" t="s">
        <v>16</v>
      </c>
      <c r="D8813" t="s">
        <v>8</v>
      </c>
      <c r="E8813" t="s">
        <v>19</v>
      </c>
      <c r="F8813" t="s">
        <v>10</v>
      </c>
      <c r="G8813">
        <v>1064</v>
      </c>
      <c r="H8813" t="str">
        <f t="shared" si="137"/>
        <v>Yuksek yas</v>
      </c>
    </row>
    <row r="8814" spans="1:8" x14ac:dyDescent="0.3">
      <c r="A8814">
        <v>208812</v>
      </c>
      <c r="B8814">
        <v>26</v>
      </c>
      <c r="C8814" t="s">
        <v>7</v>
      </c>
      <c r="D8814" t="s">
        <v>20</v>
      </c>
      <c r="E8814" t="s">
        <v>12</v>
      </c>
      <c r="F8814" t="s">
        <v>10</v>
      </c>
      <c r="G8814">
        <v>1245</v>
      </c>
      <c r="H8814" t="str">
        <f t="shared" si="137"/>
        <v>Kicik yas</v>
      </c>
    </row>
    <row r="8815" spans="1:8" x14ac:dyDescent="0.3">
      <c r="A8815">
        <v>208813</v>
      </c>
      <c r="B8815">
        <v>48</v>
      </c>
      <c r="C8815" t="s">
        <v>16</v>
      </c>
      <c r="D8815" t="s">
        <v>21</v>
      </c>
      <c r="E8815" t="s">
        <v>15</v>
      </c>
      <c r="F8815" t="s">
        <v>10</v>
      </c>
      <c r="G8815">
        <v>1986</v>
      </c>
      <c r="H8815" t="str">
        <f t="shared" si="137"/>
        <v>Orta yas</v>
      </c>
    </row>
    <row r="8816" spans="1:8" x14ac:dyDescent="0.3">
      <c r="A8816">
        <v>208814</v>
      </c>
      <c r="B8816">
        <v>32</v>
      </c>
      <c r="C8816" t="s">
        <v>13</v>
      </c>
      <c r="D8816" t="s">
        <v>8</v>
      </c>
      <c r="E8816" t="s">
        <v>12</v>
      </c>
      <c r="F8816" t="s">
        <v>10</v>
      </c>
      <c r="G8816">
        <v>1584</v>
      </c>
      <c r="H8816" t="str">
        <f t="shared" si="137"/>
        <v>Kicik yas</v>
      </c>
    </row>
    <row r="8817" spans="1:8" x14ac:dyDescent="0.3">
      <c r="A8817">
        <v>208815</v>
      </c>
      <c r="B8817">
        <v>21</v>
      </c>
      <c r="C8817" t="s">
        <v>13</v>
      </c>
      <c r="D8817" t="s">
        <v>18</v>
      </c>
      <c r="E8817" t="s">
        <v>19</v>
      </c>
      <c r="F8817" t="s">
        <v>10</v>
      </c>
      <c r="G8817">
        <v>1070</v>
      </c>
      <c r="H8817" t="str">
        <f t="shared" si="137"/>
        <v>Kicik yas</v>
      </c>
    </row>
    <row r="8818" spans="1:8" x14ac:dyDescent="0.3">
      <c r="A8818">
        <v>208816</v>
      </c>
      <c r="B8818">
        <v>57</v>
      </c>
      <c r="C8818" t="s">
        <v>7</v>
      </c>
      <c r="D8818" t="s">
        <v>20</v>
      </c>
      <c r="E8818" t="s">
        <v>9</v>
      </c>
      <c r="F8818" t="s">
        <v>10</v>
      </c>
      <c r="G8818">
        <v>1708</v>
      </c>
      <c r="H8818" t="str">
        <f t="shared" si="137"/>
        <v>Yuksek yas</v>
      </c>
    </row>
    <row r="8819" spans="1:8" x14ac:dyDescent="0.3">
      <c r="A8819">
        <v>208817</v>
      </c>
      <c r="B8819">
        <v>0</v>
      </c>
      <c r="C8819" t="s">
        <v>16</v>
      </c>
      <c r="D8819" t="s">
        <v>20</v>
      </c>
      <c r="E8819" t="s">
        <v>15</v>
      </c>
      <c r="F8819" t="s">
        <v>10</v>
      </c>
      <c r="G8819">
        <v>1700</v>
      </c>
      <c r="H8819" t="str">
        <f t="shared" si="137"/>
        <v>Bilinmir</v>
      </c>
    </row>
    <row r="8820" spans="1:8" x14ac:dyDescent="0.3">
      <c r="A8820">
        <v>208818</v>
      </c>
      <c r="B8820">
        <v>62</v>
      </c>
      <c r="C8820" t="s">
        <v>13</v>
      </c>
      <c r="D8820" t="s">
        <v>18</v>
      </c>
      <c r="E8820" t="s">
        <v>12</v>
      </c>
      <c r="F8820" t="s">
        <v>10</v>
      </c>
      <c r="G8820">
        <v>1157</v>
      </c>
      <c r="H8820" t="str">
        <f t="shared" si="137"/>
        <v>Yuksek yas</v>
      </c>
    </row>
    <row r="8821" spans="1:8" x14ac:dyDescent="0.3">
      <c r="A8821">
        <v>208819</v>
      </c>
      <c r="B8821">
        <v>26</v>
      </c>
      <c r="C8821" t="s">
        <v>13</v>
      </c>
      <c r="D8821" t="s">
        <v>17</v>
      </c>
      <c r="E8821" t="s">
        <v>19</v>
      </c>
      <c r="F8821" t="s">
        <v>10</v>
      </c>
      <c r="G8821">
        <v>1937</v>
      </c>
      <c r="H8821" t="str">
        <f t="shared" si="137"/>
        <v>Kicik yas</v>
      </c>
    </row>
    <row r="8822" spans="1:8" x14ac:dyDescent="0.3">
      <c r="A8822">
        <v>208820</v>
      </c>
      <c r="B8822">
        <v>43</v>
      </c>
      <c r="C8822" t="s">
        <v>13</v>
      </c>
      <c r="D8822" t="s">
        <v>17</v>
      </c>
      <c r="E8822" t="s">
        <v>12</v>
      </c>
      <c r="F8822" t="s">
        <v>10</v>
      </c>
      <c r="G8822">
        <v>1474</v>
      </c>
      <c r="H8822" t="str">
        <f t="shared" si="137"/>
        <v>Orta yas</v>
      </c>
    </row>
    <row r="8823" spans="1:8" x14ac:dyDescent="0.3">
      <c r="A8823">
        <v>208821</v>
      </c>
      <c r="B8823">
        <v>21</v>
      </c>
      <c r="C8823" t="s">
        <v>13</v>
      </c>
      <c r="D8823" t="s">
        <v>14</v>
      </c>
      <c r="E8823" t="s">
        <v>15</v>
      </c>
      <c r="F8823" t="s">
        <v>10</v>
      </c>
      <c r="G8823">
        <v>1841</v>
      </c>
      <c r="H8823" t="str">
        <f t="shared" si="137"/>
        <v>Kicik yas</v>
      </c>
    </row>
    <row r="8824" spans="1:8" x14ac:dyDescent="0.3">
      <c r="A8824">
        <v>208822</v>
      </c>
      <c r="B8824">
        <v>34</v>
      </c>
      <c r="C8824" t="s">
        <v>7</v>
      </c>
      <c r="D8824" t="s">
        <v>14</v>
      </c>
      <c r="E8824" t="s">
        <v>19</v>
      </c>
      <c r="F8824" t="s">
        <v>10</v>
      </c>
      <c r="G8824">
        <v>1024</v>
      </c>
      <c r="H8824" t="str">
        <f t="shared" si="137"/>
        <v>Kicik yas</v>
      </c>
    </row>
    <row r="8825" spans="1:8" x14ac:dyDescent="0.3">
      <c r="A8825">
        <v>208823</v>
      </c>
      <c r="B8825">
        <v>33</v>
      </c>
      <c r="C8825" t="s">
        <v>16</v>
      </c>
      <c r="D8825" t="s">
        <v>17</v>
      </c>
      <c r="E8825" t="s">
        <v>15</v>
      </c>
      <c r="F8825" t="s">
        <v>10</v>
      </c>
      <c r="G8825">
        <v>1849</v>
      </c>
      <c r="H8825" t="str">
        <f t="shared" si="137"/>
        <v>Kicik yas</v>
      </c>
    </row>
    <row r="8826" spans="1:8" x14ac:dyDescent="0.3">
      <c r="A8826">
        <v>208824</v>
      </c>
      <c r="B8826">
        <v>32</v>
      </c>
      <c r="C8826" t="s">
        <v>11</v>
      </c>
      <c r="D8826" t="s">
        <v>18</v>
      </c>
      <c r="E8826" t="s">
        <v>9</v>
      </c>
      <c r="F8826" t="s">
        <v>10</v>
      </c>
      <c r="G8826">
        <v>1582</v>
      </c>
      <c r="H8826" t="str">
        <f t="shared" si="137"/>
        <v>Kicik yas</v>
      </c>
    </row>
    <row r="8827" spans="1:8" x14ac:dyDescent="0.3">
      <c r="A8827">
        <v>208825</v>
      </c>
      <c r="B8827">
        <v>0</v>
      </c>
      <c r="C8827" t="s">
        <v>7</v>
      </c>
      <c r="D8827" t="s">
        <v>14</v>
      </c>
      <c r="E8827" t="s">
        <v>19</v>
      </c>
      <c r="F8827" t="s">
        <v>10</v>
      </c>
      <c r="G8827">
        <v>1824</v>
      </c>
      <c r="H8827" t="str">
        <f t="shared" si="137"/>
        <v>Bilinmir</v>
      </c>
    </row>
    <row r="8828" spans="1:8" x14ac:dyDescent="0.3">
      <c r="A8828">
        <v>208826</v>
      </c>
      <c r="B8828">
        <v>74</v>
      </c>
      <c r="C8828" t="s">
        <v>13</v>
      </c>
      <c r="D8828" t="s">
        <v>18</v>
      </c>
      <c r="E8828" t="s">
        <v>15</v>
      </c>
      <c r="F8828" t="s">
        <v>10</v>
      </c>
      <c r="G8828">
        <v>1222</v>
      </c>
      <c r="H8828" t="str">
        <f t="shared" si="137"/>
        <v>Yuksek yas</v>
      </c>
    </row>
    <row r="8829" spans="1:8" x14ac:dyDescent="0.3">
      <c r="A8829">
        <v>208827</v>
      </c>
      <c r="B8829">
        <v>69</v>
      </c>
      <c r="C8829" t="s">
        <v>13</v>
      </c>
      <c r="D8829" t="s">
        <v>18</v>
      </c>
      <c r="E8829" t="s">
        <v>15</v>
      </c>
      <c r="F8829" t="s">
        <v>10</v>
      </c>
      <c r="G8829">
        <v>1159</v>
      </c>
      <c r="H8829" t="str">
        <f t="shared" si="137"/>
        <v>Yuksek yas</v>
      </c>
    </row>
    <row r="8830" spans="1:8" x14ac:dyDescent="0.3">
      <c r="A8830">
        <v>208828</v>
      </c>
      <c r="B8830">
        <v>22</v>
      </c>
      <c r="C8830" t="s">
        <v>13</v>
      </c>
      <c r="D8830" t="s">
        <v>21</v>
      </c>
      <c r="E8830" t="s">
        <v>9</v>
      </c>
      <c r="F8830" t="s">
        <v>10</v>
      </c>
      <c r="G8830">
        <v>1817</v>
      </c>
      <c r="H8830" t="str">
        <f t="shared" si="137"/>
        <v>Kicik yas</v>
      </c>
    </row>
    <row r="8831" spans="1:8" x14ac:dyDescent="0.3">
      <c r="A8831">
        <v>208829</v>
      </c>
      <c r="B8831">
        <v>72</v>
      </c>
      <c r="C8831" t="s">
        <v>13</v>
      </c>
      <c r="D8831" t="s">
        <v>21</v>
      </c>
      <c r="E8831" t="s">
        <v>15</v>
      </c>
      <c r="F8831" t="s">
        <v>10</v>
      </c>
      <c r="G8831">
        <v>1074</v>
      </c>
      <c r="H8831" t="str">
        <f t="shared" si="137"/>
        <v>Yuksek yas</v>
      </c>
    </row>
    <row r="8832" spans="1:8" x14ac:dyDescent="0.3">
      <c r="A8832">
        <v>208830</v>
      </c>
      <c r="B8832">
        <v>22</v>
      </c>
      <c r="C8832" t="s">
        <v>7</v>
      </c>
      <c r="D8832" t="s">
        <v>20</v>
      </c>
      <c r="E8832" t="s">
        <v>19</v>
      </c>
      <c r="F8832" t="s">
        <v>10</v>
      </c>
      <c r="G8832">
        <v>1137</v>
      </c>
      <c r="H8832" t="str">
        <f t="shared" si="137"/>
        <v>Kicik yas</v>
      </c>
    </row>
    <row r="8833" spans="1:8" x14ac:dyDescent="0.3">
      <c r="A8833">
        <v>208831</v>
      </c>
      <c r="B8833">
        <v>37</v>
      </c>
      <c r="C8833" t="s">
        <v>16</v>
      </c>
      <c r="D8833" t="s">
        <v>14</v>
      </c>
      <c r="E8833" t="s">
        <v>9</v>
      </c>
      <c r="F8833" t="s">
        <v>10</v>
      </c>
      <c r="G8833">
        <v>1917</v>
      </c>
      <c r="H8833" t="str">
        <f t="shared" si="137"/>
        <v>Orta yas</v>
      </c>
    </row>
    <row r="8834" spans="1:8" x14ac:dyDescent="0.3">
      <c r="A8834">
        <v>208832</v>
      </c>
      <c r="B8834">
        <v>32</v>
      </c>
      <c r="C8834" t="s">
        <v>7</v>
      </c>
      <c r="D8834" t="s">
        <v>14</v>
      </c>
      <c r="E8834" t="s">
        <v>12</v>
      </c>
      <c r="F8834" t="s">
        <v>10</v>
      </c>
      <c r="G8834">
        <v>1478</v>
      </c>
      <c r="H8834" t="str">
        <f t="shared" ref="H8834:H8897" si="138">IF(B8834=0, "Bilinmir",
    IF(AND(B8834&gt;0, B8834&lt;35), "Kicik yas",
        IF(AND(B8834&gt;=35, B8834&lt;50), "Orta yas",
            "Yuksek yas"
        )
    )
)</f>
        <v>Kicik yas</v>
      </c>
    </row>
    <row r="8835" spans="1:8" x14ac:dyDescent="0.3">
      <c r="A8835">
        <v>208833</v>
      </c>
      <c r="B8835">
        <v>35</v>
      </c>
      <c r="C8835" t="s">
        <v>7</v>
      </c>
      <c r="D8835" t="s">
        <v>17</v>
      </c>
      <c r="E8835" t="s">
        <v>9</v>
      </c>
      <c r="F8835" t="s">
        <v>10</v>
      </c>
      <c r="G8835">
        <v>1552</v>
      </c>
      <c r="H8835" t="str">
        <f t="shared" si="138"/>
        <v>Orta yas</v>
      </c>
    </row>
    <row r="8836" spans="1:8" x14ac:dyDescent="0.3">
      <c r="A8836">
        <v>208834</v>
      </c>
      <c r="B8836">
        <v>64</v>
      </c>
      <c r="C8836" t="s">
        <v>11</v>
      </c>
      <c r="D8836" t="s">
        <v>20</v>
      </c>
      <c r="E8836" t="s">
        <v>9</v>
      </c>
      <c r="F8836" t="s">
        <v>10</v>
      </c>
      <c r="G8836">
        <v>1302</v>
      </c>
      <c r="H8836" t="str">
        <f t="shared" si="138"/>
        <v>Yuksek yas</v>
      </c>
    </row>
    <row r="8837" spans="1:8" x14ac:dyDescent="0.3">
      <c r="A8837">
        <v>208835</v>
      </c>
      <c r="B8837">
        <v>19</v>
      </c>
      <c r="C8837" t="s">
        <v>13</v>
      </c>
      <c r="D8837" t="s">
        <v>21</v>
      </c>
      <c r="E8837" t="s">
        <v>12</v>
      </c>
      <c r="F8837" t="s">
        <v>10</v>
      </c>
      <c r="G8837">
        <v>1909</v>
      </c>
      <c r="H8837" t="str">
        <f t="shared" si="138"/>
        <v>Kicik yas</v>
      </c>
    </row>
    <row r="8838" spans="1:8" x14ac:dyDescent="0.3">
      <c r="A8838">
        <v>208836</v>
      </c>
      <c r="B8838">
        <v>46</v>
      </c>
      <c r="C8838" t="s">
        <v>16</v>
      </c>
      <c r="D8838" t="s">
        <v>8</v>
      </c>
      <c r="E8838" t="s">
        <v>15</v>
      </c>
      <c r="F8838" t="s">
        <v>10</v>
      </c>
      <c r="G8838">
        <v>1386</v>
      </c>
      <c r="H8838" t="str">
        <f t="shared" si="138"/>
        <v>Orta yas</v>
      </c>
    </row>
    <row r="8839" spans="1:8" x14ac:dyDescent="0.3">
      <c r="A8839">
        <v>208837</v>
      </c>
      <c r="B8839">
        <v>30</v>
      </c>
      <c r="C8839" t="s">
        <v>13</v>
      </c>
      <c r="D8839" t="s">
        <v>20</v>
      </c>
      <c r="E8839" t="s">
        <v>9</v>
      </c>
      <c r="F8839" t="s">
        <v>10</v>
      </c>
      <c r="G8839">
        <v>1471</v>
      </c>
      <c r="H8839" t="str">
        <f t="shared" si="138"/>
        <v>Kicik yas</v>
      </c>
    </row>
    <row r="8840" spans="1:8" x14ac:dyDescent="0.3">
      <c r="A8840">
        <v>208838</v>
      </c>
      <c r="B8840">
        <v>21</v>
      </c>
      <c r="C8840" t="s">
        <v>7</v>
      </c>
      <c r="D8840" t="s">
        <v>14</v>
      </c>
      <c r="E8840" t="s">
        <v>15</v>
      </c>
      <c r="F8840" t="s">
        <v>10</v>
      </c>
      <c r="G8840">
        <v>1333</v>
      </c>
      <c r="H8840" t="str">
        <f t="shared" si="138"/>
        <v>Kicik yas</v>
      </c>
    </row>
    <row r="8841" spans="1:8" x14ac:dyDescent="0.3">
      <c r="A8841">
        <v>208839</v>
      </c>
      <c r="B8841">
        <v>59</v>
      </c>
      <c r="C8841" t="s">
        <v>13</v>
      </c>
      <c r="D8841" t="s">
        <v>18</v>
      </c>
      <c r="E8841" t="s">
        <v>12</v>
      </c>
      <c r="F8841" t="s">
        <v>10</v>
      </c>
      <c r="G8841">
        <v>1308</v>
      </c>
      <c r="H8841" t="str">
        <f t="shared" si="138"/>
        <v>Yuksek yas</v>
      </c>
    </row>
    <row r="8842" spans="1:8" x14ac:dyDescent="0.3">
      <c r="A8842">
        <v>208840</v>
      </c>
      <c r="B8842">
        <v>62</v>
      </c>
      <c r="C8842" t="s">
        <v>16</v>
      </c>
      <c r="D8842" t="s">
        <v>21</v>
      </c>
      <c r="E8842" t="s">
        <v>12</v>
      </c>
      <c r="F8842" t="s">
        <v>10</v>
      </c>
      <c r="G8842">
        <v>1527</v>
      </c>
      <c r="H8842" t="str">
        <f t="shared" si="138"/>
        <v>Yuksek yas</v>
      </c>
    </row>
    <row r="8843" spans="1:8" x14ac:dyDescent="0.3">
      <c r="A8843">
        <v>208841</v>
      </c>
      <c r="B8843">
        <v>0</v>
      </c>
      <c r="C8843" t="s">
        <v>16</v>
      </c>
      <c r="D8843" t="s">
        <v>18</v>
      </c>
      <c r="E8843" t="s">
        <v>9</v>
      </c>
      <c r="F8843" t="s">
        <v>10</v>
      </c>
      <c r="G8843">
        <v>1886</v>
      </c>
      <c r="H8843" t="str">
        <f t="shared" si="138"/>
        <v>Bilinmir</v>
      </c>
    </row>
    <row r="8844" spans="1:8" x14ac:dyDescent="0.3">
      <c r="A8844">
        <v>208842</v>
      </c>
      <c r="B8844">
        <v>78</v>
      </c>
      <c r="C8844" t="s">
        <v>11</v>
      </c>
      <c r="D8844" t="s">
        <v>20</v>
      </c>
      <c r="E8844" t="s">
        <v>15</v>
      </c>
      <c r="F8844" t="s">
        <v>10</v>
      </c>
      <c r="G8844">
        <v>1700</v>
      </c>
      <c r="H8844" t="str">
        <f t="shared" si="138"/>
        <v>Yuksek yas</v>
      </c>
    </row>
    <row r="8845" spans="1:8" x14ac:dyDescent="0.3">
      <c r="A8845">
        <v>208843</v>
      </c>
      <c r="B8845">
        <v>48</v>
      </c>
      <c r="C8845" t="s">
        <v>7</v>
      </c>
      <c r="D8845" t="s">
        <v>14</v>
      </c>
      <c r="E8845" t="s">
        <v>12</v>
      </c>
      <c r="F8845" t="s">
        <v>10</v>
      </c>
      <c r="G8845">
        <v>1539</v>
      </c>
      <c r="H8845" t="str">
        <f t="shared" si="138"/>
        <v>Orta yas</v>
      </c>
    </row>
    <row r="8846" spans="1:8" x14ac:dyDescent="0.3">
      <c r="A8846">
        <v>208844</v>
      </c>
      <c r="B8846">
        <v>58</v>
      </c>
      <c r="C8846" t="s">
        <v>13</v>
      </c>
      <c r="D8846" t="s">
        <v>14</v>
      </c>
      <c r="E8846" t="s">
        <v>9</v>
      </c>
      <c r="F8846" t="s">
        <v>10</v>
      </c>
      <c r="G8846">
        <v>1162</v>
      </c>
      <c r="H8846" t="str">
        <f t="shared" si="138"/>
        <v>Yuksek yas</v>
      </c>
    </row>
    <row r="8847" spans="1:8" x14ac:dyDescent="0.3">
      <c r="A8847">
        <v>208845</v>
      </c>
      <c r="B8847">
        <v>25</v>
      </c>
      <c r="C8847" t="s">
        <v>11</v>
      </c>
      <c r="D8847" t="s">
        <v>17</v>
      </c>
      <c r="E8847" t="s">
        <v>15</v>
      </c>
      <c r="F8847" t="s">
        <v>10</v>
      </c>
      <c r="G8847">
        <v>1999</v>
      </c>
      <c r="H8847" t="str">
        <f t="shared" si="138"/>
        <v>Kicik yas</v>
      </c>
    </row>
    <row r="8848" spans="1:8" x14ac:dyDescent="0.3">
      <c r="A8848">
        <v>208846</v>
      </c>
      <c r="B8848">
        <v>20</v>
      </c>
      <c r="C8848" t="s">
        <v>16</v>
      </c>
      <c r="D8848" t="s">
        <v>8</v>
      </c>
      <c r="E8848" t="s">
        <v>15</v>
      </c>
      <c r="F8848" t="s">
        <v>10</v>
      </c>
      <c r="G8848">
        <v>1897</v>
      </c>
      <c r="H8848" t="str">
        <f t="shared" si="138"/>
        <v>Kicik yas</v>
      </c>
    </row>
    <row r="8849" spans="1:8" x14ac:dyDescent="0.3">
      <c r="A8849">
        <v>208847</v>
      </c>
      <c r="B8849">
        <v>65</v>
      </c>
      <c r="C8849" t="s">
        <v>13</v>
      </c>
      <c r="D8849" t="s">
        <v>17</v>
      </c>
      <c r="E8849" t="s">
        <v>19</v>
      </c>
      <c r="F8849" t="s">
        <v>10</v>
      </c>
      <c r="G8849">
        <v>1828</v>
      </c>
      <c r="H8849" t="str">
        <f t="shared" si="138"/>
        <v>Yuksek yas</v>
      </c>
    </row>
    <row r="8850" spans="1:8" x14ac:dyDescent="0.3">
      <c r="A8850">
        <v>208848</v>
      </c>
      <c r="B8850">
        <v>63</v>
      </c>
      <c r="C8850" t="s">
        <v>16</v>
      </c>
      <c r="D8850" t="s">
        <v>20</v>
      </c>
      <c r="E8850" t="s">
        <v>12</v>
      </c>
      <c r="F8850" t="s">
        <v>10</v>
      </c>
      <c r="G8850">
        <v>1951</v>
      </c>
      <c r="H8850" t="str">
        <f t="shared" si="138"/>
        <v>Yuksek yas</v>
      </c>
    </row>
    <row r="8851" spans="1:8" x14ac:dyDescent="0.3">
      <c r="A8851">
        <v>208849</v>
      </c>
      <c r="B8851">
        <v>26</v>
      </c>
      <c r="C8851" t="s">
        <v>7</v>
      </c>
      <c r="D8851" t="s">
        <v>20</v>
      </c>
      <c r="E8851" t="s">
        <v>19</v>
      </c>
      <c r="F8851" t="s">
        <v>10</v>
      </c>
      <c r="G8851">
        <v>1993</v>
      </c>
      <c r="H8851" t="str">
        <f t="shared" si="138"/>
        <v>Kicik yas</v>
      </c>
    </row>
    <row r="8852" spans="1:8" x14ac:dyDescent="0.3">
      <c r="A8852">
        <v>208850</v>
      </c>
      <c r="B8852">
        <v>47</v>
      </c>
      <c r="C8852" t="s">
        <v>7</v>
      </c>
      <c r="D8852" t="s">
        <v>14</v>
      </c>
      <c r="E8852" t="s">
        <v>9</v>
      </c>
      <c r="F8852" t="s">
        <v>10</v>
      </c>
      <c r="G8852">
        <v>1054</v>
      </c>
      <c r="H8852" t="str">
        <f t="shared" si="138"/>
        <v>Orta yas</v>
      </c>
    </row>
    <row r="8853" spans="1:8" x14ac:dyDescent="0.3">
      <c r="A8853">
        <v>208851</v>
      </c>
      <c r="B8853">
        <v>70</v>
      </c>
      <c r="C8853" t="s">
        <v>13</v>
      </c>
      <c r="D8853" t="s">
        <v>20</v>
      </c>
      <c r="E8853" t="s">
        <v>15</v>
      </c>
      <c r="F8853" t="s">
        <v>10</v>
      </c>
      <c r="G8853">
        <v>1785</v>
      </c>
      <c r="H8853" t="str">
        <f t="shared" si="138"/>
        <v>Yuksek yas</v>
      </c>
    </row>
    <row r="8854" spans="1:8" x14ac:dyDescent="0.3">
      <c r="A8854">
        <v>208852</v>
      </c>
      <c r="B8854">
        <v>28</v>
      </c>
      <c r="C8854" t="s">
        <v>13</v>
      </c>
      <c r="D8854" t="s">
        <v>14</v>
      </c>
      <c r="E8854" t="s">
        <v>15</v>
      </c>
      <c r="F8854" t="s">
        <v>10</v>
      </c>
      <c r="G8854">
        <v>1454</v>
      </c>
      <c r="H8854" t="str">
        <f t="shared" si="138"/>
        <v>Kicik yas</v>
      </c>
    </row>
    <row r="8855" spans="1:8" x14ac:dyDescent="0.3">
      <c r="A8855">
        <v>208853</v>
      </c>
      <c r="B8855">
        <v>52</v>
      </c>
      <c r="C8855" t="s">
        <v>13</v>
      </c>
      <c r="D8855" t="s">
        <v>21</v>
      </c>
      <c r="E8855" t="s">
        <v>15</v>
      </c>
      <c r="F8855" t="s">
        <v>10</v>
      </c>
      <c r="G8855">
        <v>1304</v>
      </c>
      <c r="H8855" t="str">
        <f t="shared" si="138"/>
        <v>Yuksek yas</v>
      </c>
    </row>
    <row r="8856" spans="1:8" x14ac:dyDescent="0.3">
      <c r="A8856">
        <v>208854</v>
      </c>
      <c r="B8856">
        <v>54</v>
      </c>
      <c r="C8856" t="s">
        <v>16</v>
      </c>
      <c r="D8856" t="s">
        <v>14</v>
      </c>
      <c r="E8856" t="s">
        <v>15</v>
      </c>
      <c r="F8856" t="s">
        <v>10</v>
      </c>
      <c r="G8856">
        <v>1101</v>
      </c>
      <c r="H8856" t="str">
        <f t="shared" si="138"/>
        <v>Yuksek yas</v>
      </c>
    </row>
    <row r="8857" spans="1:8" x14ac:dyDescent="0.3">
      <c r="A8857">
        <v>208855</v>
      </c>
      <c r="B8857">
        <v>78</v>
      </c>
      <c r="C8857" t="s">
        <v>7</v>
      </c>
      <c r="D8857" t="s">
        <v>17</v>
      </c>
      <c r="E8857" t="s">
        <v>15</v>
      </c>
      <c r="F8857" t="s">
        <v>10</v>
      </c>
      <c r="G8857">
        <v>1553</v>
      </c>
      <c r="H8857" t="str">
        <f t="shared" si="138"/>
        <v>Yuksek yas</v>
      </c>
    </row>
    <row r="8858" spans="1:8" x14ac:dyDescent="0.3">
      <c r="A8858">
        <v>208856</v>
      </c>
      <c r="B8858">
        <v>59</v>
      </c>
      <c r="C8858" t="s">
        <v>7</v>
      </c>
      <c r="D8858" t="s">
        <v>21</v>
      </c>
      <c r="E8858" t="s">
        <v>19</v>
      </c>
      <c r="F8858" t="s">
        <v>10</v>
      </c>
      <c r="G8858">
        <v>1774</v>
      </c>
      <c r="H8858" t="str">
        <f t="shared" si="138"/>
        <v>Yuksek yas</v>
      </c>
    </row>
    <row r="8859" spans="1:8" x14ac:dyDescent="0.3">
      <c r="A8859">
        <v>208857</v>
      </c>
      <c r="B8859">
        <v>0</v>
      </c>
      <c r="C8859" t="s">
        <v>16</v>
      </c>
      <c r="D8859" t="s">
        <v>20</v>
      </c>
      <c r="E8859" t="s">
        <v>19</v>
      </c>
      <c r="F8859" t="s">
        <v>10</v>
      </c>
      <c r="G8859">
        <v>1387</v>
      </c>
      <c r="H8859" t="str">
        <f t="shared" si="138"/>
        <v>Bilinmir</v>
      </c>
    </row>
    <row r="8860" spans="1:8" x14ac:dyDescent="0.3">
      <c r="A8860">
        <v>208858</v>
      </c>
      <c r="B8860">
        <v>53</v>
      </c>
      <c r="C8860" t="s">
        <v>13</v>
      </c>
      <c r="D8860" t="s">
        <v>18</v>
      </c>
      <c r="E8860" t="s">
        <v>19</v>
      </c>
      <c r="F8860" t="s">
        <v>10</v>
      </c>
      <c r="G8860">
        <v>1682</v>
      </c>
      <c r="H8860" t="str">
        <f t="shared" si="138"/>
        <v>Yuksek yas</v>
      </c>
    </row>
    <row r="8861" spans="1:8" x14ac:dyDescent="0.3">
      <c r="A8861">
        <v>208859</v>
      </c>
      <c r="B8861">
        <v>73</v>
      </c>
      <c r="C8861" t="s">
        <v>13</v>
      </c>
      <c r="D8861" t="s">
        <v>14</v>
      </c>
      <c r="E8861" t="s">
        <v>12</v>
      </c>
      <c r="F8861" t="s">
        <v>10</v>
      </c>
      <c r="G8861">
        <v>1207</v>
      </c>
      <c r="H8861" t="str">
        <f t="shared" si="138"/>
        <v>Yuksek yas</v>
      </c>
    </row>
    <row r="8862" spans="1:8" x14ac:dyDescent="0.3">
      <c r="A8862">
        <v>208860</v>
      </c>
      <c r="B8862">
        <v>30</v>
      </c>
      <c r="C8862" t="s">
        <v>16</v>
      </c>
      <c r="D8862" t="s">
        <v>21</v>
      </c>
      <c r="E8862" t="s">
        <v>15</v>
      </c>
      <c r="F8862" t="s">
        <v>10</v>
      </c>
      <c r="G8862">
        <v>1314</v>
      </c>
      <c r="H8862" t="str">
        <f t="shared" si="138"/>
        <v>Kicik yas</v>
      </c>
    </row>
    <row r="8863" spans="1:8" x14ac:dyDescent="0.3">
      <c r="A8863">
        <v>208861</v>
      </c>
      <c r="B8863">
        <v>29</v>
      </c>
      <c r="C8863" t="s">
        <v>7</v>
      </c>
      <c r="D8863" t="s">
        <v>20</v>
      </c>
      <c r="E8863" t="s">
        <v>15</v>
      </c>
      <c r="F8863" t="s">
        <v>10</v>
      </c>
      <c r="G8863">
        <v>1048</v>
      </c>
      <c r="H8863" t="str">
        <f t="shared" si="138"/>
        <v>Kicik yas</v>
      </c>
    </row>
    <row r="8864" spans="1:8" x14ac:dyDescent="0.3">
      <c r="A8864">
        <v>208862</v>
      </c>
      <c r="B8864">
        <v>54</v>
      </c>
      <c r="C8864" t="s">
        <v>7</v>
      </c>
      <c r="D8864" t="s">
        <v>8</v>
      </c>
      <c r="E8864" t="s">
        <v>15</v>
      </c>
      <c r="F8864" t="s">
        <v>10</v>
      </c>
      <c r="G8864">
        <v>1571</v>
      </c>
      <c r="H8864" t="str">
        <f t="shared" si="138"/>
        <v>Yuksek yas</v>
      </c>
    </row>
    <row r="8865" spans="1:8" x14ac:dyDescent="0.3">
      <c r="A8865">
        <v>208863</v>
      </c>
      <c r="B8865">
        <v>27</v>
      </c>
      <c r="C8865" t="s">
        <v>7</v>
      </c>
      <c r="D8865" t="s">
        <v>18</v>
      </c>
      <c r="E8865" t="s">
        <v>12</v>
      </c>
      <c r="F8865" t="s">
        <v>10</v>
      </c>
      <c r="G8865">
        <v>1517</v>
      </c>
      <c r="H8865" t="str">
        <f t="shared" si="138"/>
        <v>Kicik yas</v>
      </c>
    </row>
    <row r="8866" spans="1:8" x14ac:dyDescent="0.3">
      <c r="A8866">
        <v>208864</v>
      </c>
      <c r="B8866">
        <v>77</v>
      </c>
      <c r="C8866" t="s">
        <v>7</v>
      </c>
      <c r="D8866" t="s">
        <v>21</v>
      </c>
      <c r="E8866" t="s">
        <v>9</v>
      </c>
      <c r="F8866" t="s">
        <v>10</v>
      </c>
      <c r="G8866">
        <v>1147</v>
      </c>
      <c r="H8866" t="str">
        <f t="shared" si="138"/>
        <v>Yuksek yas</v>
      </c>
    </row>
    <row r="8867" spans="1:8" x14ac:dyDescent="0.3">
      <c r="A8867">
        <v>208865</v>
      </c>
      <c r="B8867">
        <v>73</v>
      </c>
      <c r="C8867" t="s">
        <v>16</v>
      </c>
      <c r="D8867" t="s">
        <v>14</v>
      </c>
      <c r="E8867" t="s">
        <v>15</v>
      </c>
      <c r="F8867" t="s">
        <v>10</v>
      </c>
      <c r="G8867">
        <v>1798</v>
      </c>
      <c r="H8867" t="str">
        <f t="shared" si="138"/>
        <v>Yuksek yas</v>
      </c>
    </row>
    <row r="8868" spans="1:8" x14ac:dyDescent="0.3">
      <c r="A8868">
        <v>208866</v>
      </c>
      <c r="B8868">
        <v>26</v>
      </c>
      <c r="C8868" t="s">
        <v>11</v>
      </c>
      <c r="D8868" t="s">
        <v>14</v>
      </c>
      <c r="E8868" t="s">
        <v>19</v>
      </c>
      <c r="F8868" t="s">
        <v>10</v>
      </c>
      <c r="G8868">
        <v>1210</v>
      </c>
      <c r="H8868" t="str">
        <f t="shared" si="138"/>
        <v>Kicik yas</v>
      </c>
    </row>
    <row r="8869" spans="1:8" x14ac:dyDescent="0.3">
      <c r="A8869">
        <v>208867</v>
      </c>
      <c r="B8869">
        <v>69</v>
      </c>
      <c r="C8869" t="s">
        <v>16</v>
      </c>
      <c r="D8869" t="s">
        <v>20</v>
      </c>
      <c r="E8869" t="s">
        <v>15</v>
      </c>
      <c r="F8869" t="s">
        <v>10</v>
      </c>
      <c r="G8869">
        <v>1371</v>
      </c>
      <c r="H8869" t="str">
        <f t="shared" si="138"/>
        <v>Yuksek yas</v>
      </c>
    </row>
    <row r="8870" spans="1:8" x14ac:dyDescent="0.3">
      <c r="A8870">
        <v>208868</v>
      </c>
      <c r="B8870">
        <v>24</v>
      </c>
      <c r="C8870" t="s">
        <v>13</v>
      </c>
      <c r="D8870" t="s">
        <v>8</v>
      </c>
      <c r="E8870" t="s">
        <v>12</v>
      </c>
      <c r="F8870" t="s">
        <v>10</v>
      </c>
      <c r="G8870">
        <v>1661</v>
      </c>
      <c r="H8870" t="str">
        <f t="shared" si="138"/>
        <v>Kicik yas</v>
      </c>
    </row>
    <row r="8871" spans="1:8" x14ac:dyDescent="0.3">
      <c r="A8871">
        <v>208869</v>
      </c>
      <c r="B8871">
        <v>19</v>
      </c>
      <c r="C8871" t="s">
        <v>16</v>
      </c>
      <c r="D8871" t="s">
        <v>21</v>
      </c>
      <c r="E8871" t="s">
        <v>15</v>
      </c>
      <c r="F8871" t="s">
        <v>10</v>
      </c>
      <c r="G8871">
        <v>1596</v>
      </c>
      <c r="H8871" t="str">
        <f t="shared" si="138"/>
        <v>Kicik yas</v>
      </c>
    </row>
    <row r="8872" spans="1:8" x14ac:dyDescent="0.3">
      <c r="A8872">
        <v>208870</v>
      </c>
      <c r="B8872">
        <v>71</v>
      </c>
      <c r="C8872" t="s">
        <v>7</v>
      </c>
      <c r="D8872" t="s">
        <v>14</v>
      </c>
      <c r="E8872" t="s">
        <v>15</v>
      </c>
      <c r="F8872" t="s">
        <v>10</v>
      </c>
      <c r="G8872">
        <v>1977</v>
      </c>
      <c r="H8872" t="str">
        <f t="shared" si="138"/>
        <v>Yuksek yas</v>
      </c>
    </row>
    <row r="8873" spans="1:8" x14ac:dyDescent="0.3">
      <c r="A8873">
        <v>208871</v>
      </c>
      <c r="B8873">
        <v>73</v>
      </c>
      <c r="C8873" t="s">
        <v>13</v>
      </c>
      <c r="D8873" t="s">
        <v>18</v>
      </c>
      <c r="E8873" t="s">
        <v>19</v>
      </c>
      <c r="F8873" t="s">
        <v>10</v>
      </c>
      <c r="G8873">
        <v>1671</v>
      </c>
      <c r="H8873" t="str">
        <f t="shared" si="138"/>
        <v>Yuksek yas</v>
      </c>
    </row>
    <row r="8874" spans="1:8" x14ac:dyDescent="0.3">
      <c r="A8874">
        <v>208872</v>
      </c>
      <c r="B8874">
        <v>77</v>
      </c>
      <c r="C8874" t="s">
        <v>16</v>
      </c>
      <c r="D8874" t="s">
        <v>21</v>
      </c>
      <c r="E8874" t="s">
        <v>9</v>
      </c>
      <c r="F8874" t="s">
        <v>10</v>
      </c>
      <c r="G8874">
        <v>1046</v>
      </c>
      <c r="H8874" t="str">
        <f t="shared" si="138"/>
        <v>Yuksek yas</v>
      </c>
    </row>
    <row r="8875" spans="1:8" x14ac:dyDescent="0.3">
      <c r="A8875">
        <v>208873</v>
      </c>
      <c r="B8875">
        <v>40</v>
      </c>
      <c r="C8875" t="s">
        <v>16</v>
      </c>
      <c r="D8875" t="s">
        <v>8</v>
      </c>
      <c r="E8875" t="s">
        <v>19</v>
      </c>
      <c r="F8875" t="s">
        <v>10</v>
      </c>
      <c r="G8875">
        <v>1673</v>
      </c>
      <c r="H8875" t="str">
        <f t="shared" si="138"/>
        <v>Orta yas</v>
      </c>
    </row>
    <row r="8876" spans="1:8" x14ac:dyDescent="0.3">
      <c r="A8876">
        <v>208874</v>
      </c>
      <c r="B8876">
        <v>56</v>
      </c>
      <c r="C8876" t="s">
        <v>16</v>
      </c>
      <c r="D8876" t="s">
        <v>18</v>
      </c>
      <c r="E8876" t="s">
        <v>9</v>
      </c>
      <c r="F8876" t="s">
        <v>10</v>
      </c>
      <c r="G8876">
        <v>1498</v>
      </c>
      <c r="H8876" t="str">
        <f t="shared" si="138"/>
        <v>Yuksek yas</v>
      </c>
    </row>
    <row r="8877" spans="1:8" x14ac:dyDescent="0.3">
      <c r="A8877">
        <v>208875</v>
      </c>
      <c r="B8877">
        <v>57</v>
      </c>
      <c r="C8877" t="s">
        <v>13</v>
      </c>
      <c r="D8877" t="s">
        <v>18</v>
      </c>
      <c r="E8877" t="s">
        <v>12</v>
      </c>
      <c r="F8877" t="s">
        <v>10</v>
      </c>
      <c r="G8877">
        <v>1154</v>
      </c>
      <c r="H8877" t="str">
        <f t="shared" si="138"/>
        <v>Yuksek yas</v>
      </c>
    </row>
    <row r="8878" spans="1:8" x14ac:dyDescent="0.3">
      <c r="A8878">
        <v>208876</v>
      </c>
      <c r="B8878">
        <v>56</v>
      </c>
      <c r="C8878" t="s">
        <v>16</v>
      </c>
      <c r="D8878" t="s">
        <v>18</v>
      </c>
      <c r="E8878" t="s">
        <v>9</v>
      </c>
      <c r="F8878" t="s">
        <v>10</v>
      </c>
      <c r="G8878">
        <v>1229</v>
      </c>
      <c r="H8878" t="str">
        <f t="shared" si="138"/>
        <v>Yuksek yas</v>
      </c>
    </row>
    <row r="8879" spans="1:8" x14ac:dyDescent="0.3">
      <c r="A8879">
        <v>208877</v>
      </c>
      <c r="B8879">
        <v>38</v>
      </c>
      <c r="C8879" t="s">
        <v>7</v>
      </c>
      <c r="D8879" t="s">
        <v>18</v>
      </c>
      <c r="E8879" t="s">
        <v>19</v>
      </c>
      <c r="F8879" t="s">
        <v>10</v>
      </c>
      <c r="G8879">
        <v>1299</v>
      </c>
      <c r="H8879" t="str">
        <f t="shared" si="138"/>
        <v>Orta yas</v>
      </c>
    </row>
    <row r="8880" spans="1:8" x14ac:dyDescent="0.3">
      <c r="A8880">
        <v>208878</v>
      </c>
      <c r="B8880">
        <v>40</v>
      </c>
      <c r="C8880" t="s">
        <v>13</v>
      </c>
      <c r="D8880" t="s">
        <v>18</v>
      </c>
      <c r="E8880" t="s">
        <v>12</v>
      </c>
      <c r="F8880" t="s">
        <v>10</v>
      </c>
      <c r="G8880">
        <v>1157</v>
      </c>
      <c r="H8880" t="str">
        <f t="shared" si="138"/>
        <v>Orta yas</v>
      </c>
    </row>
    <row r="8881" spans="1:8" x14ac:dyDescent="0.3">
      <c r="A8881">
        <v>208879</v>
      </c>
      <c r="B8881">
        <v>46</v>
      </c>
      <c r="C8881" t="s">
        <v>13</v>
      </c>
      <c r="D8881" t="s">
        <v>17</v>
      </c>
      <c r="E8881" t="s">
        <v>19</v>
      </c>
      <c r="F8881" t="s">
        <v>10</v>
      </c>
      <c r="G8881">
        <v>1672</v>
      </c>
      <c r="H8881" t="str">
        <f t="shared" si="138"/>
        <v>Orta yas</v>
      </c>
    </row>
    <row r="8882" spans="1:8" x14ac:dyDescent="0.3">
      <c r="A8882">
        <v>208880</v>
      </c>
      <c r="B8882">
        <v>31</v>
      </c>
      <c r="C8882" t="s">
        <v>16</v>
      </c>
      <c r="D8882" t="s">
        <v>8</v>
      </c>
      <c r="E8882" t="s">
        <v>9</v>
      </c>
      <c r="F8882" t="s">
        <v>10</v>
      </c>
      <c r="G8882">
        <v>1922</v>
      </c>
      <c r="H8882" t="str">
        <f t="shared" si="138"/>
        <v>Kicik yas</v>
      </c>
    </row>
    <row r="8883" spans="1:8" x14ac:dyDescent="0.3">
      <c r="A8883">
        <v>208881</v>
      </c>
      <c r="B8883">
        <v>43</v>
      </c>
      <c r="C8883" t="s">
        <v>7</v>
      </c>
      <c r="D8883" t="s">
        <v>20</v>
      </c>
      <c r="E8883" t="s">
        <v>12</v>
      </c>
      <c r="F8883" t="s">
        <v>10</v>
      </c>
      <c r="G8883">
        <v>1246</v>
      </c>
      <c r="H8883" t="str">
        <f t="shared" si="138"/>
        <v>Orta yas</v>
      </c>
    </row>
    <row r="8884" spans="1:8" x14ac:dyDescent="0.3">
      <c r="A8884">
        <v>208882</v>
      </c>
      <c r="B8884">
        <v>68</v>
      </c>
      <c r="C8884" t="s">
        <v>13</v>
      </c>
      <c r="D8884" t="s">
        <v>18</v>
      </c>
      <c r="E8884" t="s">
        <v>9</v>
      </c>
      <c r="F8884" t="s">
        <v>10</v>
      </c>
      <c r="G8884">
        <v>1567</v>
      </c>
      <c r="H8884" t="str">
        <f t="shared" si="138"/>
        <v>Yuksek yas</v>
      </c>
    </row>
    <row r="8885" spans="1:8" x14ac:dyDescent="0.3">
      <c r="A8885">
        <v>208883</v>
      </c>
      <c r="B8885">
        <v>22</v>
      </c>
      <c r="C8885" t="s">
        <v>16</v>
      </c>
      <c r="D8885" t="s">
        <v>17</v>
      </c>
      <c r="E8885" t="s">
        <v>15</v>
      </c>
      <c r="F8885" t="s">
        <v>10</v>
      </c>
      <c r="G8885">
        <v>1150</v>
      </c>
      <c r="H8885" t="str">
        <f t="shared" si="138"/>
        <v>Kicik yas</v>
      </c>
    </row>
    <row r="8886" spans="1:8" x14ac:dyDescent="0.3">
      <c r="A8886">
        <v>208884</v>
      </c>
      <c r="B8886">
        <v>72</v>
      </c>
      <c r="C8886" t="s">
        <v>7</v>
      </c>
      <c r="D8886" t="s">
        <v>8</v>
      </c>
      <c r="E8886" t="s">
        <v>15</v>
      </c>
      <c r="F8886" t="s">
        <v>10</v>
      </c>
      <c r="G8886">
        <v>1298</v>
      </c>
      <c r="H8886" t="str">
        <f t="shared" si="138"/>
        <v>Yuksek yas</v>
      </c>
    </row>
    <row r="8887" spans="1:8" x14ac:dyDescent="0.3">
      <c r="A8887">
        <v>208885</v>
      </c>
      <c r="B8887">
        <v>48</v>
      </c>
      <c r="C8887" t="s">
        <v>16</v>
      </c>
      <c r="D8887" t="s">
        <v>8</v>
      </c>
      <c r="E8887" t="s">
        <v>9</v>
      </c>
      <c r="F8887" t="s">
        <v>10</v>
      </c>
      <c r="G8887">
        <v>1978</v>
      </c>
      <c r="H8887" t="str">
        <f t="shared" si="138"/>
        <v>Orta yas</v>
      </c>
    </row>
    <row r="8888" spans="1:8" x14ac:dyDescent="0.3">
      <c r="A8888">
        <v>208886</v>
      </c>
      <c r="B8888">
        <v>42</v>
      </c>
      <c r="C8888" t="s">
        <v>16</v>
      </c>
      <c r="D8888" t="s">
        <v>21</v>
      </c>
      <c r="E8888" t="s">
        <v>9</v>
      </c>
      <c r="F8888" t="s">
        <v>10</v>
      </c>
      <c r="G8888">
        <v>1053</v>
      </c>
      <c r="H8888" t="str">
        <f t="shared" si="138"/>
        <v>Orta yas</v>
      </c>
    </row>
    <row r="8889" spans="1:8" x14ac:dyDescent="0.3">
      <c r="A8889">
        <v>208887</v>
      </c>
      <c r="B8889">
        <v>48</v>
      </c>
      <c r="C8889" t="s">
        <v>13</v>
      </c>
      <c r="D8889" t="s">
        <v>18</v>
      </c>
      <c r="E8889" t="s">
        <v>15</v>
      </c>
      <c r="F8889" t="s">
        <v>10</v>
      </c>
      <c r="G8889">
        <v>1222</v>
      </c>
      <c r="H8889" t="str">
        <f t="shared" si="138"/>
        <v>Orta yas</v>
      </c>
    </row>
    <row r="8890" spans="1:8" x14ac:dyDescent="0.3">
      <c r="A8890">
        <v>208888</v>
      </c>
      <c r="B8890">
        <v>67</v>
      </c>
      <c r="C8890" t="s">
        <v>13</v>
      </c>
      <c r="D8890" t="s">
        <v>17</v>
      </c>
      <c r="E8890" t="s">
        <v>19</v>
      </c>
      <c r="F8890" t="s">
        <v>10</v>
      </c>
      <c r="G8890">
        <v>1765</v>
      </c>
      <c r="H8890" t="str">
        <f t="shared" si="138"/>
        <v>Yuksek yas</v>
      </c>
    </row>
    <row r="8891" spans="1:8" x14ac:dyDescent="0.3">
      <c r="A8891">
        <v>208889</v>
      </c>
      <c r="B8891">
        <v>37</v>
      </c>
      <c r="C8891" t="s">
        <v>16</v>
      </c>
      <c r="D8891" t="s">
        <v>8</v>
      </c>
      <c r="E8891" t="s">
        <v>12</v>
      </c>
      <c r="F8891" t="s">
        <v>10</v>
      </c>
      <c r="G8891">
        <v>1579</v>
      </c>
      <c r="H8891" t="str">
        <f t="shared" si="138"/>
        <v>Orta yas</v>
      </c>
    </row>
    <row r="8892" spans="1:8" x14ac:dyDescent="0.3">
      <c r="A8892">
        <v>208890</v>
      </c>
      <c r="B8892">
        <v>61</v>
      </c>
      <c r="C8892" t="s">
        <v>13</v>
      </c>
      <c r="D8892" t="s">
        <v>14</v>
      </c>
      <c r="E8892" t="s">
        <v>19</v>
      </c>
      <c r="F8892" t="s">
        <v>10</v>
      </c>
      <c r="G8892">
        <v>1564</v>
      </c>
      <c r="H8892" t="str">
        <f t="shared" si="138"/>
        <v>Yuksek yas</v>
      </c>
    </row>
    <row r="8893" spans="1:8" x14ac:dyDescent="0.3">
      <c r="A8893">
        <v>208891</v>
      </c>
      <c r="B8893">
        <v>72</v>
      </c>
      <c r="C8893" t="s">
        <v>13</v>
      </c>
      <c r="D8893" t="s">
        <v>20</v>
      </c>
      <c r="E8893" t="s">
        <v>15</v>
      </c>
      <c r="F8893" t="s">
        <v>10</v>
      </c>
      <c r="G8893">
        <v>1466</v>
      </c>
      <c r="H8893" t="str">
        <f t="shared" si="138"/>
        <v>Yuksek yas</v>
      </c>
    </row>
    <row r="8894" spans="1:8" x14ac:dyDescent="0.3">
      <c r="A8894">
        <v>208892</v>
      </c>
      <c r="B8894">
        <v>34</v>
      </c>
      <c r="C8894" t="s">
        <v>7</v>
      </c>
      <c r="D8894" t="s">
        <v>18</v>
      </c>
      <c r="E8894" t="s">
        <v>15</v>
      </c>
      <c r="F8894" t="s">
        <v>10</v>
      </c>
      <c r="G8894">
        <v>1756</v>
      </c>
      <c r="H8894" t="str">
        <f t="shared" si="138"/>
        <v>Kicik yas</v>
      </c>
    </row>
    <row r="8895" spans="1:8" x14ac:dyDescent="0.3">
      <c r="A8895">
        <v>208893</v>
      </c>
      <c r="B8895">
        <v>62</v>
      </c>
      <c r="C8895" t="s">
        <v>7</v>
      </c>
      <c r="D8895" t="s">
        <v>17</v>
      </c>
      <c r="E8895" t="s">
        <v>9</v>
      </c>
      <c r="F8895" t="s">
        <v>10</v>
      </c>
      <c r="G8895">
        <v>1485</v>
      </c>
      <c r="H8895" t="str">
        <f t="shared" si="138"/>
        <v>Yuksek yas</v>
      </c>
    </row>
    <row r="8896" spans="1:8" x14ac:dyDescent="0.3">
      <c r="A8896">
        <v>208894</v>
      </c>
      <c r="B8896">
        <v>19</v>
      </c>
      <c r="C8896" t="s">
        <v>16</v>
      </c>
      <c r="D8896" t="s">
        <v>17</v>
      </c>
      <c r="E8896" t="s">
        <v>12</v>
      </c>
      <c r="F8896" t="s">
        <v>10</v>
      </c>
      <c r="G8896">
        <v>1551</v>
      </c>
      <c r="H8896" t="str">
        <f t="shared" si="138"/>
        <v>Kicik yas</v>
      </c>
    </row>
    <row r="8897" spans="1:8" x14ac:dyDescent="0.3">
      <c r="A8897">
        <v>208895</v>
      </c>
      <c r="B8897">
        <v>42</v>
      </c>
      <c r="C8897" t="s">
        <v>16</v>
      </c>
      <c r="D8897" t="s">
        <v>14</v>
      </c>
      <c r="E8897" t="s">
        <v>12</v>
      </c>
      <c r="F8897" t="s">
        <v>10</v>
      </c>
      <c r="G8897">
        <v>1443</v>
      </c>
      <c r="H8897" t="str">
        <f t="shared" si="138"/>
        <v>Orta yas</v>
      </c>
    </row>
    <row r="8898" spans="1:8" x14ac:dyDescent="0.3">
      <c r="A8898">
        <v>208896</v>
      </c>
      <c r="B8898">
        <v>30</v>
      </c>
      <c r="C8898" t="s">
        <v>11</v>
      </c>
      <c r="D8898" t="s">
        <v>21</v>
      </c>
      <c r="E8898" t="s">
        <v>19</v>
      </c>
      <c r="F8898" t="s">
        <v>10</v>
      </c>
      <c r="G8898">
        <v>1853</v>
      </c>
      <c r="H8898" t="str">
        <f t="shared" ref="H8898:H8961" si="139">IF(B8898=0, "Bilinmir",
    IF(AND(B8898&gt;0, B8898&lt;35), "Kicik yas",
        IF(AND(B8898&gt;=35, B8898&lt;50), "Orta yas",
            "Yuksek yas"
        )
    )
)</f>
        <v>Kicik yas</v>
      </c>
    </row>
    <row r="8899" spans="1:8" x14ac:dyDescent="0.3">
      <c r="A8899">
        <v>208897</v>
      </c>
      <c r="B8899">
        <v>75</v>
      </c>
      <c r="C8899" t="s">
        <v>16</v>
      </c>
      <c r="D8899" t="s">
        <v>18</v>
      </c>
      <c r="E8899" t="s">
        <v>12</v>
      </c>
      <c r="F8899" t="s">
        <v>10</v>
      </c>
      <c r="G8899">
        <v>1904</v>
      </c>
      <c r="H8899" t="str">
        <f t="shared" si="139"/>
        <v>Yuksek yas</v>
      </c>
    </row>
    <row r="8900" spans="1:8" x14ac:dyDescent="0.3">
      <c r="A8900">
        <v>208898</v>
      </c>
      <c r="B8900">
        <v>56</v>
      </c>
      <c r="C8900" t="s">
        <v>7</v>
      </c>
      <c r="D8900" t="s">
        <v>8</v>
      </c>
      <c r="E8900" t="s">
        <v>12</v>
      </c>
      <c r="F8900" t="s">
        <v>10</v>
      </c>
      <c r="G8900">
        <v>1862</v>
      </c>
      <c r="H8900" t="str">
        <f t="shared" si="139"/>
        <v>Yuksek yas</v>
      </c>
    </row>
    <row r="8901" spans="1:8" x14ac:dyDescent="0.3">
      <c r="A8901">
        <v>208899</v>
      </c>
      <c r="B8901">
        <v>45</v>
      </c>
      <c r="C8901" t="s">
        <v>13</v>
      </c>
      <c r="D8901" t="s">
        <v>20</v>
      </c>
      <c r="E8901" t="s">
        <v>19</v>
      </c>
      <c r="F8901" t="s">
        <v>10</v>
      </c>
      <c r="G8901">
        <v>1137</v>
      </c>
      <c r="H8901" t="str">
        <f t="shared" si="139"/>
        <v>Orta yas</v>
      </c>
    </row>
    <row r="8902" spans="1:8" x14ac:dyDescent="0.3">
      <c r="A8902">
        <v>208900</v>
      </c>
      <c r="B8902">
        <v>59</v>
      </c>
      <c r="C8902" t="s">
        <v>7</v>
      </c>
      <c r="D8902" t="s">
        <v>18</v>
      </c>
      <c r="E8902" t="s">
        <v>19</v>
      </c>
      <c r="F8902" t="s">
        <v>10</v>
      </c>
      <c r="G8902">
        <v>1777</v>
      </c>
      <c r="H8902" t="str">
        <f t="shared" si="139"/>
        <v>Yuksek yas</v>
      </c>
    </row>
    <row r="8903" spans="1:8" x14ac:dyDescent="0.3">
      <c r="A8903">
        <v>208901</v>
      </c>
      <c r="B8903">
        <v>72</v>
      </c>
      <c r="C8903" t="s">
        <v>11</v>
      </c>
      <c r="D8903" t="s">
        <v>18</v>
      </c>
      <c r="E8903" t="s">
        <v>9</v>
      </c>
      <c r="F8903" t="s">
        <v>10</v>
      </c>
      <c r="G8903">
        <v>1925</v>
      </c>
      <c r="H8903" t="str">
        <f t="shared" si="139"/>
        <v>Yuksek yas</v>
      </c>
    </row>
    <row r="8904" spans="1:8" x14ac:dyDescent="0.3">
      <c r="A8904">
        <v>208902</v>
      </c>
      <c r="B8904">
        <v>23</v>
      </c>
      <c r="C8904" t="s">
        <v>16</v>
      </c>
      <c r="D8904" t="s">
        <v>17</v>
      </c>
      <c r="E8904" t="s">
        <v>9</v>
      </c>
      <c r="F8904" t="s">
        <v>10</v>
      </c>
      <c r="G8904">
        <v>1649</v>
      </c>
      <c r="H8904" t="str">
        <f t="shared" si="139"/>
        <v>Kicik yas</v>
      </c>
    </row>
    <row r="8905" spans="1:8" x14ac:dyDescent="0.3">
      <c r="A8905">
        <v>208903</v>
      </c>
      <c r="B8905">
        <v>20</v>
      </c>
      <c r="C8905" t="s">
        <v>7</v>
      </c>
      <c r="D8905" t="s">
        <v>17</v>
      </c>
      <c r="E8905" t="s">
        <v>9</v>
      </c>
      <c r="F8905" t="s">
        <v>10</v>
      </c>
      <c r="G8905">
        <v>1953</v>
      </c>
      <c r="H8905" t="str">
        <f t="shared" si="139"/>
        <v>Kicik yas</v>
      </c>
    </row>
    <row r="8906" spans="1:8" x14ac:dyDescent="0.3">
      <c r="A8906">
        <v>208904</v>
      </c>
      <c r="B8906">
        <v>75</v>
      </c>
      <c r="C8906" t="s">
        <v>7</v>
      </c>
      <c r="D8906" t="s">
        <v>14</v>
      </c>
      <c r="E8906" t="s">
        <v>9</v>
      </c>
      <c r="F8906" t="s">
        <v>10</v>
      </c>
      <c r="G8906">
        <v>1291</v>
      </c>
      <c r="H8906" t="str">
        <f t="shared" si="139"/>
        <v>Yuksek yas</v>
      </c>
    </row>
    <row r="8907" spans="1:8" x14ac:dyDescent="0.3">
      <c r="A8907">
        <v>208905</v>
      </c>
      <c r="B8907">
        <v>52</v>
      </c>
      <c r="C8907" t="s">
        <v>16</v>
      </c>
      <c r="D8907" t="s">
        <v>18</v>
      </c>
      <c r="E8907" t="s">
        <v>12</v>
      </c>
      <c r="F8907" t="s">
        <v>10</v>
      </c>
      <c r="G8907">
        <v>1209</v>
      </c>
      <c r="H8907" t="str">
        <f t="shared" si="139"/>
        <v>Yuksek yas</v>
      </c>
    </row>
    <row r="8908" spans="1:8" x14ac:dyDescent="0.3">
      <c r="A8908">
        <v>208906</v>
      </c>
      <c r="B8908">
        <v>35</v>
      </c>
      <c r="C8908" t="s">
        <v>13</v>
      </c>
      <c r="D8908" t="s">
        <v>20</v>
      </c>
      <c r="E8908" t="s">
        <v>9</v>
      </c>
      <c r="F8908" t="s">
        <v>10</v>
      </c>
      <c r="G8908">
        <v>1683</v>
      </c>
      <c r="H8908" t="str">
        <f t="shared" si="139"/>
        <v>Orta yas</v>
      </c>
    </row>
    <row r="8909" spans="1:8" x14ac:dyDescent="0.3">
      <c r="A8909">
        <v>208907</v>
      </c>
      <c r="B8909">
        <v>28</v>
      </c>
      <c r="C8909" t="s">
        <v>16</v>
      </c>
      <c r="D8909" t="s">
        <v>20</v>
      </c>
      <c r="E8909" t="s">
        <v>19</v>
      </c>
      <c r="F8909" t="s">
        <v>10</v>
      </c>
      <c r="G8909">
        <v>1696</v>
      </c>
      <c r="H8909" t="str">
        <f t="shared" si="139"/>
        <v>Kicik yas</v>
      </c>
    </row>
    <row r="8910" spans="1:8" x14ac:dyDescent="0.3">
      <c r="A8910">
        <v>208908</v>
      </c>
      <c r="B8910">
        <v>71</v>
      </c>
      <c r="C8910" t="s">
        <v>7</v>
      </c>
      <c r="D8910" t="s">
        <v>21</v>
      </c>
      <c r="E8910" t="s">
        <v>9</v>
      </c>
      <c r="F8910" t="s">
        <v>10</v>
      </c>
      <c r="G8910">
        <v>1810</v>
      </c>
      <c r="H8910" t="str">
        <f t="shared" si="139"/>
        <v>Yuksek yas</v>
      </c>
    </row>
    <row r="8911" spans="1:8" x14ac:dyDescent="0.3">
      <c r="A8911">
        <v>208909</v>
      </c>
      <c r="B8911">
        <v>37</v>
      </c>
      <c r="C8911" t="s">
        <v>16</v>
      </c>
      <c r="D8911" t="s">
        <v>20</v>
      </c>
      <c r="E8911" t="s">
        <v>15</v>
      </c>
      <c r="F8911" t="s">
        <v>10</v>
      </c>
      <c r="G8911">
        <v>1751</v>
      </c>
      <c r="H8911" t="str">
        <f t="shared" si="139"/>
        <v>Orta yas</v>
      </c>
    </row>
    <row r="8912" spans="1:8" x14ac:dyDescent="0.3">
      <c r="A8912">
        <v>208910</v>
      </c>
      <c r="B8912">
        <v>22</v>
      </c>
      <c r="C8912" t="s">
        <v>16</v>
      </c>
      <c r="D8912" t="s">
        <v>14</v>
      </c>
      <c r="E8912" t="s">
        <v>19</v>
      </c>
      <c r="F8912" t="s">
        <v>10</v>
      </c>
      <c r="G8912">
        <v>1210</v>
      </c>
      <c r="H8912" t="str">
        <f t="shared" si="139"/>
        <v>Kicik yas</v>
      </c>
    </row>
    <row r="8913" spans="1:8" x14ac:dyDescent="0.3">
      <c r="A8913">
        <v>208911</v>
      </c>
      <c r="B8913">
        <v>36</v>
      </c>
      <c r="C8913" t="s">
        <v>13</v>
      </c>
      <c r="D8913" t="s">
        <v>17</v>
      </c>
      <c r="E8913" t="s">
        <v>15</v>
      </c>
      <c r="F8913" t="s">
        <v>10</v>
      </c>
      <c r="G8913">
        <v>1874</v>
      </c>
      <c r="H8913" t="str">
        <f t="shared" si="139"/>
        <v>Orta yas</v>
      </c>
    </row>
    <row r="8914" spans="1:8" x14ac:dyDescent="0.3">
      <c r="A8914">
        <v>208912</v>
      </c>
      <c r="B8914">
        <v>39</v>
      </c>
      <c r="C8914" t="s">
        <v>16</v>
      </c>
      <c r="D8914" t="s">
        <v>18</v>
      </c>
      <c r="E8914" t="s">
        <v>12</v>
      </c>
      <c r="F8914" t="s">
        <v>10</v>
      </c>
      <c r="G8914">
        <v>1662</v>
      </c>
      <c r="H8914" t="str">
        <f t="shared" si="139"/>
        <v>Orta yas</v>
      </c>
    </row>
    <row r="8915" spans="1:8" x14ac:dyDescent="0.3">
      <c r="A8915">
        <v>208913</v>
      </c>
      <c r="B8915">
        <v>76</v>
      </c>
      <c r="C8915" t="s">
        <v>11</v>
      </c>
      <c r="D8915" t="s">
        <v>20</v>
      </c>
      <c r="E8915" t="s">
        <v>19</v>
      </c>
      <c r="F8915" t="s">
        <v>10</v>
      </c>
      <c r="G8915">
        <v>1387</v>
      </c>
      <c r="H8915" t="str">
        <f t="shared" si="139"/>
        <v>Yuksek yas</v>
      </c>
    </row>
    <row r="8916" spans="1:8" x14ac:dyDescent="0.3">
      <c r="A8916">
        <v>208914</v>
      </c>
      <c r="B8916">
        <v>77</v>
      </c>
      <c r="C8916" t="s">
        <v>16</v>
      </c>
      <c r="D8916" t="s">
        <v>18</v>
      </c>
      <c r="E8916" t="s">
        <v>15</v>
      </c>
      <c r="F8916" t="s">
        <v>10</v>
      </c>
      <c r="G8916">
        <v>1395</v>
      </c>
      <c r="H8916" t="str">
        <f t="shared" si="139"/>
        <v>Yuksek yas</v>
      </c>
    </row>
    <row r="8917" spans="1:8" x14ac:dyDescent="0.3">
      <c r="A8917">
        <v>208915</v>
      </c>
      <c r="B8917">
        <v>36</v>
      </c>
      <c r="C8917" t="s">
        <v>7</v>
      </c>
      <c r="D8917" t="s">
        <v>21</v>
      </c>
      <c r="E8917" t="s">
        <v>19</v>
      </c>
      <c r="F8917" t="s">
        <v>10</v>
      </c>
      <c r="G8917">
        <v>1123</v>
      </c>
      <c r="H8917" t="str">
        <f t="shared" si="139"/>
        <v>Orta yas</v>
      </c>
    </row>
    <row r="8918" spans="1:8" x14ac:dyDescent="0.3">
      <c r="A8918">
        <v>208916</v>
      </c>
      <c r="B8918">
        <v>79</v>
      </c>
      <c r="C8918" t="s">
        <v>7</v>
      </c>
      <c r="D8918" t="s">
        <v>17</v>
      </c>
      <c r="E8918" t="s">
        <v>12</v>
      </c>
      <c r="F8918" t="s">
        <v>10</v>
      </c>
      <c r="G8918">
        <v>1560</v>
      </c>
      <c r="H8918" t="str">
        <f t="shared" si="139"/>
        <v>Yuksek yas</v>
      </c>
    </row>
    <row r="8919" spans="1:8" x14ac:dyDescent="0.3">
      <c r="A8919">
        <v>208917</v>
      </c>
      <c r="B8919">
        <v>64</v>
      </c>
      <c r="C8919" t="s">
        <v>13</v>
      </c>
      <c r="D8919" t="s">
        <v>17</v>
      </c>
      <c r="E8919" t="s">
        <v>12</v>
      </c>
      <c r="F8919" t="s">
        <v>10</v>
      </c>
      <c r="G8919">
        <v>1919</v>
      </c>
      <c r="H8919" t="str">
        <f t="shared" si="139"/>
        <v>Yuksek yas</v>
      </c>
    </row>
    <row r="8920" spans="1:8" x14ac:dyDescent="0.3">
      <c r="A8920">
        <v>208918</v>
      </c>
      <c r="B8920">
        <v>79</v>
      </c>
      <c r="C8920" t="s">
        <v>16</v>
      </c>
      <c r="D8920" t="s">
        <v>20</v>
      </c>
      <c r="E8920" t="s">
        <v>15</v>
      </c>
      <c r="F8920" t="s">
        <v>10</v>
      </c>
      <c r="G8920">
        <v>1908</v>
      </c>
      <c r="H8920" t="str">
        <f t="shared" si="139"/>
        <v>Yuksek yas</v>
      </c>
    </row>
    <row r="8921" spans="1:8" x14ac:dyDescent="0.3">
      <c r="A8921">
        <v>208919</v>
      </c>
      <c r="B8921">
        <v>33</v>
      </c>
      <c r="C8921" t="s">
        <v>7</v>
      </c>
      <c r="D8921" t="s">
        <v>21</v>
      </c>
      <c r="E8921" t="s">
        <v>19</v>
      </c>
      <c r="F8921" t="s">
        <v>10</v>
      </c>
      <c r="G8921">
        <v>1123</v>
      </c>
      <c r="H8921" t="str">
        <f t="shared" si="139"/>
        <v>Kicik yas</v>
      </c>
    </row>
    <row r="8922" spans="1:8" x14ac:dyDescent="0.3">
      <c r="A8922">
        <v>208920</v>
      </c>
      <c r="B8922">
        <v>41</v>
      </c>
      <c r="C8922" t="s">
        <v>13</v>
      </c>
      <c r="D8922" t="s">
        <v>8</v>
      </c>
      <c r="E8922" t="s">
        <v>9</v>
      </c>
      <c r="F8922" t="s">
        <v>10</v>
      </c>
      <c r="G8922">
        <v>1067</v>
      </c>
      <c r="H8922" t="str">
        <f t="shared" si="139"/>
        <v>Orta yas</v>
      </c>
    </row>
    <row r="8923" spans="1:8" x14ac:dyDescent="0.3">
      <c r="A8923">
        <v>208921</v>
      </c>
      <c r="B8923">
        <v>58</v>
      </c>
      <c r="C8923" t="s">
        <v>16</v>
      </c>
      <c r="D8923" t="s">
        <v>17</v>
      </c>
      <c r="E8923" t="s">
        <v>12</v>
      </c>
      <c r="F8923" t="s">
        <v>10</v>
      </c>
      <c r="G8923">
        <v>1474</v>
      </c>
      <c r="H8923" t="str">
        <f t="shared" si="139"/>
        <v>Yuksek yas</v>
      </c>
    </row>
    <row r="8924" spans="1:8" x14ac:dyDescent="0.3">
      <c r="A8924">
        <v>208922</v>
      </c>
      <c r="B8924">
        <v>21</v>
      </c>
      <c r="C8924" t="s">
        <v>11</v>
      </c>
      <c r="D8924" t="s">
        <v>14</v>
      </c>
      <c r="E8924" t="s">
        <v>9</v>
      </c>
      <c r="F8924" t="s">
        <v>10</v>
      </c>
      <c r="G8924">
        <v>1357</v>
      </c>
      <c r="H8924" t="str">
        <f t="shared" si="139"/>
        <v>Kicik yas</v>
      </c>
    </row>
    <row r="8925" spans="1:8" x14ac:dyDescent="0.3">
      <c r="A8925">
        <v>208923</v>
      </c>
      <c r="B8925">
        <v>0</v>
      </c>
      <c r="C8925" t="s">
        <v>13</v>
      </c>
      <c r="D8925" t="s">
        <v>14</v>
      </c>
      <c r="E8925" t="s">
        <v>19</v>
      </c>
      <c r="F8925" t="s">
        <v>10</v>
      </c>
      <c r="G8925">
        <v>1742</v>
      </c>
      <c r="H8925" t="str">
        <f t="shared" si="139"/>
        <v>Bilinmir</v>
      </c>
    </row>
    <row r="8926" spans="1:8" x14ac:dyDescent="0.3">
      <c r="A8926">
        <v>208924</v>
      </c>
      <c r="B8926">
        <v>42</v>
      </c>
      <c r="C8926" t="s">
        <v>13</v>
      </c>
      <c r="D8926" t="s">
        <v>8</v>
      </c>
      <c r="E8926" t="s">
        <v>19</v>
      </c>
      <c r="F8926" t="s">
        <v>10</v>
      </c>
      <c r="G8926">
        <v>1455</v>
      </c>
      <c r="H8926" t="str">
        <f t="shared" si="139"/>
        <v>Orta yas</v>
      </c>
    </row>
    <row r="8927" spans="1:8" x14ac:dyDescent="0.3">
      <c r="A8927">
        <v>208925</v>
      </c>
      <c r="B8927">
        <v>61</v>
      </c>
      <c r="C8927" t="s">
        <v>13</v>
      </c>
      <c r="D8927" t="s">
        <v>18</v>
      </c>
      <c r="E8927" t="s">
        <v>15</v>
      </c>
      <c r="F8927" t="s">
        <v>10</v>
      </c>
      <c r="G8927">
        <v>1345</v>
      </c>
      <c r="H8927" t="str">
        <f t="shared" si="139"/>
        <v>Yuksek yas</v>
      </c>
    </row>
    <row r="8928" spans="1:8" x14ac:dyDescent="0.3">
      <c r="A8928">
        <v>208926</v>
      </c>
      <c r="B8928">
        <v>72</v>
      </c>
      <c r="C8928" t="s">
        <v>13</v>
      </c>
      <c r="D8928" t="s">
        <v>8</v>
      </c>
      <c r="E8928" t="s">
        <v>19</v>
      </c>
      <c r="F8928" t="s">
        <v>10</v>
      </c>
      <c r="G8928">
        <v>1929</v>
      </c>
      <c r="H8928" t="str">
        <f t="shared" si="139"/>
        <v>Yuksek yas</v>
      </c>
    </row>
    <row r="8929" spans="1:8" x14ac:dyDescent="0.3">
      <c r="A8929">
        <v>208927</v>
      </c>
      <c r="B8929">
        <v>52</v>
      </c>
      <c r="C8929" t="s">
        <v>13</v>
      </c>
      <c r="D8929" t="s">
        <v>14</v>
      </c>
      <c r="E8929" t="s">
        <v>12</v>
      </c>
      <c r="F8929" t="s">
        <v>10</v>
      </c>
      <c r="G8929">
        <v>1520</v>
      </c>
      <c r="H8929" t="str">
        <f t="shared" si="139"/>
        <v>Yuksek yas</v>
      </c>
    </row>
    <row r="8930" spans="1:8" x14ac:dyDescent="0.3">
      <c r="A8930">
        <v>208928</v>
      </c>
      <c r="B8930">
        <v>72</v>
      </c>
      <c r="C8930" t="s">
        <v>13</v>
      </c>
      <c r="D8930" t="s">
        <v>18</v>
      </c>
      <c r="E8930" t="s">
        <v>19</v>
      </c>
      <c r="F8930" t="s">
        <v>10</v>
      </c>
      <c r="G8930">
        <v>1777</v>
      </c>
      <c r="H8930" t="str">
        <f t="shared" si="139"/>
        <v>Yuksek yas</v>
      </c>
    </row>
    <row r="8931" spans="1:8" x14ac:dyDescent="0.3">
      <c r="A8931">
        <v>208929</v>
      </c>
      <c r="B8931">
        <v>31</v>
      </c>
      <c r="C8931" t="s">
        <v>16</v>
      </c>
      <c r="D8931" t="s">
        <v>18</v>
      </c>
      <c r="E8931" t="s">
        <v>19</v>
      </c>
      <c r="F8931" t="s">
        <v>10</v>
      </c>
      <c r="G8931">
        <v>1636</v>
      </c>
      <c r="H8931" t="str">
        <f t="shared" si="139"/>
        <v>Kicik yas</v>
      </c>
    </row>
    <row r="8932" spans="1:8" x14ac:dyDescent="0.3">
      <c r="A8932">
        <v>208930</v>
      </c>
      <c r="B8932">
        <v>66</v>
      </c>
      <c r="C8932" t="s">
        <v>16</v>
      </c>
      <c r="D8932" t="s">
        <v>20</v>
      </c>
      <c r="E8932" t="s">
        <v>15</v>
      </c>
      <c r="F8932" t="s">
        <v>10</v>
      </c>
      <c r="G8932">
        <v>1882</v>
      </c>
      <c r="H8932" t="str">
        <f t="shared" si="139"/>
        <v>Yuksek yas</v>
      </c>
    </row>
    <row r="8933" spans="1:8" x14ac:dyDescent="0.3">
      <c r="A8933">
        <v>208931</v>
      </c>
      <c r="B8933">
        <v>36</v>
      </c>
      <c r="C8933" t="s">
        <v>13</v>
      </c>
      <c r="D8933" t="s">
        <v>20</v>
      </c>
      <c r="E8933" t="s">
        <v>15</v>
      </c>
      <c r="F8933" t="s">
        <v>10</v>
      </c>
      <c r="G8933">
        <v>1832</v>
      </c>
      <c r="H8933" t="str">
        <f t="shared" si="139"/>
        <v>Orta yas</v>
      </c>
    </row>
    <row r="8934" spans="1:8" x14ac:dyDescent="0.3">
      <c r="A8934">
        <v>208932</v>
      </c>
      <c r="B8934">
        <v>55</v>
      </c>
      <c r="C8934" t="s">
        <v>16</v>
      </c>
      <c r="D8934" t="s">
        <v>17</v>
      </c>
      <c r="E8934" t="s">
        <v>12</v>
      </c>
      <c r="F8934" t="s">
        <v>10</v>
      </c>
      <c r="G8934">
        <v>1623</v>
      </c>
      <c r="H8934" t="str">
        <f t="shared" si="139"/>
        <v>Yuksek yas</v>
      </c>
    </row>
    <row r="8935" spans="1:8" x14ac:dyDescent="0.3">
      <c r="A8935">
        <v>208933</v>
      </c>
      <c r="B8935">
        <v>53</v>
      </c>
      <c r="C8935" t="s">
        <v>13</v>
      </c>
      <c r="D8935" t="s">
        <v>17</v>
      </c>
      <c r="E8935" t="s">
        <v>19</v>
      </c>
      <c r="F8935" t="s">
        <v>10</v>
      </c>
      <c r="G8935">
        <v>1497</v>
      </c>
      <c r="H8935" t="str">
        <f t="shared" si="139"/>
        <v>Yuksek yas</v>
      </c>
    </row>
    <row r="8936" spans="1:8" x14ac:dyDescent="0.3">
      <c r="A8936">
        <v>208934</v>
      </c>
      <c r="B8936">
        <v>24</v>
      </c>
      <c r="C8936" t="s">
        <v>16</v>
      </c>
      <c r="D8936" t="s">
        <v>18</v>
      </c>
      <c r="E8936" t="s">
        <v>12</v>
      </c>
      <c r="F8936" t="s">
        <v>10</v>
      </c>
      <c r="G8936">
        <v>1327</v>
      </c>
      <c r="H8936" t="str">
        <f t="shared" si="139"/>
        <v>Kicik yas</v>
      </c>
    </row>
    <row r="8937" spans="1:8" x14ac:dyDescent="0.3">
      <c r="A8937">
        <v>208935</v>
      </c>
      <c r="B8937">
        <v>47</v>
      </c>
      <c r="C8937" t="s">
        <v>7</v>
      </c>
      <c r="D8937" t="s">
        <v>17</v>
      </c>
      <c r="E8937" t="s">
        <v>9</v>
      </c>
      <c r="F8937" t="s">
        <v>10</v>
      </c>
      <c r="G8937">
        <v>1329</v>
      </c>
      <c r="H8937" t="str">
        <f t="shared" si="139"/>
        <v>Orta yas</v>
      </c>
    </row>
    <row r="8938" spans="1:8" x14ac:dyDescent="0.3">
      <c r="A8938">
        <v>208936</v>
      </c>
      <c r="B8938">
        <v>36</v>
      </c>
      <c r="C8938" t="s">
        <v>11</v>
      </c>
      <c r="D8938" t="s">
        <v>8</v>
      </c>
      <c r="E8938" t="s">
        <v>19</v>
      </c>
      <c r="F8938" t="s">
        <v>10</v>
      </c>
      <c r="G8938">
        <v>1565</v>
      </c>
      <c r="H8938" t="str">
        <f t="shared" si="139"/>
        <v>Orta yas</v>
      </c>
    </row>
    <row r="8939" spans="1:8" x14ac:dyDescent="0.3">
      <c r="A8939">
        <v>208937</v>
      </c>
      <c r="B8939">
        <v>66</v>
      </c>
      <c r="C8939" t="s">
        <v>7</v>
      </c>
      <c r="D8939" t="s">
        <v>14</v>
      </c>
      <c r="E8939" t="s">
        <v>15</v>
      </c>
      <c r="F8939" t="s">
        <v>10</v>
      </c>
      <c r="G8939">
        <v>1426</v>
      </c>
      <c r="H8939" t="str">
        <f t="shared" si="139"/>
        <v>Yuksek yas</v>
      </c>
    </row>
    <row r="8940" spans="1:8" x14ac:dyDescent="0.3">
      <c r="A8940">
        <v>208938</v>
      </c>
      <c r="B8940">
        <v>42</v>
      </c>
      <c r="C8940" t="s">
        <v>13</v>
      </c>
      <c r="D8940" t="s">
        <v>8</v>
      </c>
      <c r="E8940" t="s">
        <v>19</v>
      </c>
      <c r="F8940" t="s">
        <v>10</v>
      </c>
      <c r="G8940">
        <v>1442</v>
      </c>
      <c r="H8940" t="str">
        <f t="shared" si="139"/>
        <v>Orta yas</v>
      </c>
    </row>
    <row r="8941" spans="1:8" x14ac:dyDescent="0.3">
      <c r="A8941">
        <v>208939</v>
      </c>
      <c r="B8941">
        <v>33</v>
      </c>
      <c r="C8941" t="s">
        <v>13</v>
      </c>
      <c r="D8941" t="s">
        <v>20</v>
      </c>
      <c r="E8941" t="s">
        <v>15</v>
      </c>
      <c r="F8941" t="s">
        <v>10</v>
      </c>
      <c r="G8941">
        <v>1600</v>
      </c>
      <c r="H8941" t="str">
        <f t="shared" si="139"/>
        <v>Kicik yas</v>
      </c>
    </row>
    <row r="8942" spans="1:8" x14ac:dyDescent="0.3">
      <c r="A8942">
        <v>208940</v>
      </c>
      <c r="B8942">
        <v>64</v>
      </c>
      <c r="C8942" t="s">
        <v>7</v>
      </c>
      <c r="D8942" t="s">
        <v>21</v>
      </c>
      <c r="E8942" t="s">
        <v>19</v>
      </c>
      <c r="F8942" t="s">
        <v>10</v>
      </c>
      <c r="G8942">
        <v>1094</v>
      </c>
      <c r="H8942" t="str">
        <f t="shared" si="139"/>
        <v>Yuksek yas</v>
      </c>
    </row>
    <row r="8943" spans="1:8" x14ac:dyDescent="0.3">
      <c r="A8943">
        <v>208941</v>
      </c>
      <c r="B8943">
        <v>0</v>
      </c>
      <c r="C8943" t="s">
        <v>7</v>
      </c>
      <c r="D8943" t="s">
        <v>8</v>
      </c>
      <c r="E8943" t="s">
        <v>15</v>
      </c>
      <c r="F8943" t="s">
        <v>10</v>
      </c>
      <c r="G8943">
        <v>1870</v>
      </c>
      <c r="H8943" t="str">
        <f t="shared" si="139"/>
        <v>Bilinmir</v>
      </c>
    </row>
    <row r="8944" spans="1:8" x14ac:dyDescent="0.3">
      <c r="A8944">
        <v>208942</v>
      </c>
      <c r="B8944">
        <v>57</v>
      </c>
      <c r="C8944" t="s">
        <v>7</v>
      </c>
      <c r="D8944" t="s">
        <v>8</v>
      </c>
      <c r="E8944" t="s">
        <v>19</v>
      </c>
      <c r="F8944" t="s">
        <v>10</v>
      </c>
      <c r="G8944">
        <v>1761</v>
      </c>
      <c r="H8944" t="str">
        <f t="shared" si="139"/>
        <v>Yuksek yas</v>
      </c>
    </row>
    <row r="8945" spans="1:8" x14ac:dyDescent="0.3">
      <c r="A8945">
        <v>208943</v>
      </c>
      <c r="B8945">
        <v>68</v>
      </c>
      <c r="C8945" t="s">
        <v>13</v>
      </c>
      <c r="D8945" t="s">
        <v>14</v>
      </c>
      <c r="E8945" t="s">
        <v>9</v>
      </c>
      <c r="F8945" t="s">
        <v>10</v>
      </c>
      <c r="G8945">
        <v>1954</v>
      </c>
      <c r="H8945" t="str">
        <f t="shared" si="139"/>
        <v>Yuksek yas</v>
      </c>
    </row>
    <row r="8946" spans="1:8" x14ac:dyDescent="0.3">
      <c r="A8946">
        <v>208944</v>
      </c>
      <c r="B8946">
        <v>25</v>
      </c>
      <c r="C8946" t="s">
        <v>7</v>
      </c>
      <c r="D8946" t="s">
        <v>21</v>
      </c>
      <c r="E8946" t="s">
        <v>15</v>
      </c>
      <c r="F8946" t="s">
        <v>10</v>
      </c>
      <c r="G8946">
        <v>1450</v>
      </c>
      <c r="H8946" t="str">
        <f t="shared" si="139"/>
        <v>Kicik yas</v>
      </c>
    </row>
    <row r="8947" spans="1:8" x14ac:dyDescent="0.3">
      <c r="A8947">
        <v>208945</v>
      </c>
      <c r="B8947">
        <v>35</v>
      </c>
      <c r="C8947" t="s">
        <v>7</v>
      </c>
      <c r="D8947" t="s">
        <v>18</v>
      </c>
      <c r="E8947" t="s">
        <v>12</v>
      </c>
      <c r="F8947" t="s">
        <v>10</v>
      </c>
      <c r="G8947">
        <v>1316</v>
      </c>
      <c r="H8947" t="str">
        <f t="shared" si="139"/>
        <v>Orta yas</v>
      </c>
    </row>
    <row r="8948" spans="1:8" x14ac:dyDescent="0.3">
      <c r="A8948">
        <v>208946</v>
      </c>
      <c r="B8948">
        <v>45</v>
      </c>
      <c r="C8948" t="s">
        <v>16</v>
      </c>
      <c r="D8948" t="s">
        <v>17</v>
      </c>
      <c r="E8948" t="s">
        <v>12</v>
      </c>
      <c r="F8948" t="s">
        <v>10</v>
      </c>
      <c r="G8948">
        <v>1486</v>
      </c>
      <c r="H8948" t="str">
        <f t="shared" si="139"/>
        <v>Orta yas</v>
      </c>
    </row>
    <row r="8949" spans="1:8" x14ac:dyDescent="0.3">
      <c r="A8949">
        <v>208947</v>
      </c>
      <c r="B8949">
        <v>33</v>
      </c>
      <c r="C8949" t="s">
        <v>16</v>
      </c>
      <c r="D8949" t="s">
        <v>20</v>
      </c>
      <c r="E8949" t="s">
        <v>15</v>
      </c>
      <c r="F8949" t="s">
        <v>10</v>
      </c>
      <c r="G8949">
        <v>1677</v>
      </c>
      <c r="H8949" t="str">
        <f t="shared" si="139"/>
        <v>Kicik yas</v>
      </c>
    </row>
    <row r="8950" spans="1:8" x14ac:dyDescent="0.3">
      <c r="A8950">
        <v>208948</v>
      </c>
      <c r="B8950">
        <v>69</v>
      </c>
      <c r="C8950" t="s">
        <v>7</v>
      </c>
      <c r="D8950" t="s">
        <v>21</v>
      </c>
      <c r="E8950" t="s">
        <v>12</v>
      </c>
      <c r="F8950" t="s">
        <v>10</v>
      </c>
      <c r="G8950">
        <v>1738</v>
      </c>
      <c r="H8950" t="str">
        <f t="shared" si="139"/>
        <v>Yuksek yas</v>
      </c>
    </row>
    <row r="8951" spans="1:8" x14ac:dyDescent="0.3">
      <c r="A8951">
        <v>208949</v>
      </c>
      <c r="B8951">
        <v>36</v>
      </c>
      <c r="C8951" t="s">
        <v>7</v>
      </c>
      <c r="D8951" t="s">
        <v>8</v>
      </c>
      <c r="E8951" t="s">
        <v>12</v>
      </c>
      <c r="F8951" t="s">
        <v>10</v>
      </c>
      <c r="G8951">
        <v>1647</v>
      </c>
      <c r="H8951" t="str">
        <f t="shared" si="139"/>
        <v>Orta yas</v>
      </c>
    </row>
    <row r="8952" spans="1:8" x14ac:dyDescent="0.3">
      <c r="A8952">
        <v>208950</v>
      </c>
      <c r="B8952">
        <v>59</v>
      </c>
      <c r="C8952" t="s">
        <v>7</v>
      </c>
      <c r="D8952" t="s">
        <v>8</v>
      </c>
      <c r="E8952" t="s">
        <v>9</v>
      </c>
      <c r="F8952" t="s">
        <v>10</v>
      </c>
      <c r="G8952">
        <v>1895</v>
      </c>
      <c r="H8952" t="str">
        <f t="shared" si="139"/>
        <v>Yuksek yas</v>
      </c>
    </row>
    <row r="8953" spans="1:8" x14ac:dyDescent="0.3">
      <c r="A8953">
        <v>208951</v>
      </c>
      <c r="B8953">
        <v>34</v>
      </c>
      <c r="C8953" t="s">
        <v>7</v>
      </c>
      <c r="D8953" t="s">
        <v>8</v>
      </c>
      <c r="E8953" t="s">
        <v>15</v>
      </c>
      <c r="F8953" t="s">
        <v>10</v>
      </c>
      <c r="G8953">
        <v>1576</v>
      </c>
      <c r="H8953" t="str">
        <f t="shared" si="139"/>
        <v>Kicik yas</v>
      </c>
    </row>
    <row r="8954" spans="1:8" x14ac:dyDescent="0.3">
      <c r="A8954">
        <v>208952</v>
      </c>
      <c r="B8954">
        <v>62</v>
      </c>
      <c r="C8954" t="s">
        <v>16</v>
      </c>
      <c r="D8954" t="s">
        <v>14</v>
      </c>
      <c r="E8954" t="s">
        <v>9</v>
      </c>
      <c r="F8954" t="s">
        <v>10</v>
      </c>
      <c r="G8954">
        <v>1004</v>
      </c>
      <c r="H8954" t="str">
        <f t="shared" si="139"/>
        <v>Yuksek yas</v>
      </c>
    </row>
    <row r="8955" spans="1:8" x14ac:dyDescent="0.3">
      <c r="A8955">
        <v>208953</v>
      </c>
      <c r="B8955">
        <v>0</v>
      </c>
      <c r="C8955" t="s">
        <v>11</v>
      </c>
      <c r="D8955" t="s">
        <v>20</v>
      </c>
      <c r="E8955" t="s">
        <v>15</v>
      </c>
      <c r="F8955" t="s">
        <v>10</v>
      </c>
      <c r="G8955">
        <v>1631</v>
      </c>
      <c r="H8955" t="str">
        <f t="shared" si="139"/>
        <v>Bilinmir</v>
      </c>
    </row>
    <row r="8956" spans="1:8" x14ac:dyDescent="0.3">
      <c r="A8956">
        <v>208954</v>
      </c>
      <c r="B8956">
        <v>0</v>
      </c>
      <c r="C8956" t="s">
        <v>7</v>
      </c>
      <c r="D8956" t="s">
        <v>14</v>
      </c>
      <c r="E8956" t="s">
        <v>19</v>
      </c>
      <c r="F8956" t="s">
        <v>10</v>
      </c>
      <c r="G8956">
        <v>1370</v>
      </c>
      <c r="H8956" t="str">
        <f t="shared" si="139"/>
        <v>Bilinmir</v>
      </c>
    </row>
    <row r="8957" spans="1:8" x14ac:dyDescent="0.3">
      <c r="A8957">
        <v>208955</v>
      </c>
      <c r="B8957">
        <v>44</v>
      </c>
      <c r="C8957" t="s">
        <v>7</v>
      </c>
      <c r="D8957" t="s">
        <v>17</v>
      </c>
      <c r="E8957" t="s">
        <v>12</v>
      </c>
      <c r="F8957" t="s">
        <v>10</v>
      </c>
      <c r="G8957">
        <v>1730</v>
      </c>
      <c r="H8957" t="str">
        <f t="shared" si="139"/>
        <v>Orta yas</v>
      </c>
    </row>
    <row r="8958" spans="1:8" x14ac:dyDescent="0.3">
      <c r="A8958">
        <v>208956</v>
      </c>
      <c r="B8958">
        <v>27</v>
      </c>
      <c r="C8958" t="s">
        <v>16</v>
      </c>
      <c r="D8958" t="s">
        <v>21</v>
      </c>
      <c r="E8958" t="s">
        <v>15</v>
      </c>
      <c r="F8958" t="s">
        <v>10</v>
      </c>
      <c r="G8958">
        <v>1876</v>
      </c>
      <c r="H8958" t="str">
        <f t="shared" si="139"/>
        <v>Kicik yas</v>
      </c>
    </row>
    <row r="8959" spans="1:8" x14ac:dyDescent="0.3">
      <c r="A8959">
        <v>208957</v>
      </c>
      <c r="B8959">
        <v>51</v>
      </c>
      <c r="C8959" t="s">
        <v>7</v>
      </c>
      <c r="D8959" t="s">
        <v>18</v>
      </c>
      <c r="E8959" t="s">
        <v>12</v>
      </c>
      <c r="F8959" t="s">
        <v>10</v>
      </c>
      <c r="G8959">
        <v>1985</v>
      </c>
      <c r="H8959" t="str">
        <f t="shared" si="139"/>
        <v>Yuksek yas</v>
      </c>
    </row>
    <row r="8960" spans="1:8" x14ac:dyDescent="0.3">
      <c r="A8960">
        <v>208958</v>
      </c>
      <c r="B8960">
        <v>53</v>
      </c>
      <c r="C8960" t="s">
        <v>11</v>
      </c>
      <c r="D8960" t="s">
        <v>21</v>
      </c>
      <c r="E8960" t="s">
        <v>12</v>
      </c>
      <c r="F8960" t="s">
        <v>10</v>
      </c>
      <c r="G8960">
        <v>1554</v>
      </c>
      <c r="H8960" t="str">
        <f t="shared" si="139"/>
        <v>Yuksek yas</v>
      </c>
    </row>
    <row r="8961" spans="1:8" x14ac:dyDescent="0.3">
      <c r="A8961">
        <v>208959</v>
      </c>
      <c r="B8961">
        <v>42</v>
      </c>
      <c r="C8961" t="s">
        <v>16</v>
      </c>
      <c r="D8961" t="s">
        <v>17</v>
      </c>
      <c r="E8961" t="s">
        <v>12</v>
      </c>
      <c r="F8961" t="s">
        <v>10</v>
      </c>
      <c r="G8961">
        <v>1187</v>
      </c>
      <c r="H8961" t="str">
        <f t="shared" si="139"/>
        <v>Orta yas</v>
      </c>
    </row>
    <row r="8962" spans="1:8" x14ac:dyDescent="0.3">
      <c r="A8962">
        <v>208960</v>
      </c>
      <c r="B8962">
        <v>23</v>
      </c>
      <c r="C8962" t="s">
        <v>7</v>
      </c>
      <c r="D8962" t="s">
        <v>17</v>
      </c>
      <c r="E8962" t="s">
        <v>9</v>
      </c>
      <c r="F8962" t="s">
        <v>10</v>
      </c>
      <c r="G8962">
        <v>1025</v>
      </c>
      <c r="H8962" t="str">
        <f t="shared" ref="H8962:H9025" si="140">IF(B8962=0, "Bilinmir",
    IF(AND(B8962&gt;0, B8962&lt;35), "Kicik yas",
        IF(AND(B8962&gt;=35, B8962&lt;50), "Orta yas",
            "Yuksek yas"
        )
    )
)</f>
        <v>Kicik yas</v>
      </c>
    </row>
    <row r="8963" spans="1:8" x14ac:dyDescent="0.3">
      <c r="A8963">
        <v>208961</v>
      </c>
      <c r="B8963">
        <v>41</v>
      </c>
      <c r="C8963" t="s">
        <v>7</v>
      </c>
      <c r="D8963" t="s">
        <v>20</v>
      </c>
      <c r="E8963" t="s">
        <v>19</v>
      </c>
      <c r="F8963" t="s">
        <v>10</v>
      </c>
      <c r="G8963">
        <v>1778</v>
      </c>
      <c r="H8963" t="str">
        <f t="shared" si="140"/>
        <v>Orta yas</v>
      </c>
    </row>
    <row r="8964" spans="1:8" x14ac:dyDescent="0.3">
      <c r="A8964">
        <v>208962</v>
      </c>
      <c r="B8964">
        <v>35</v>
      </c>
      <c r="C8964" t="s">
        <v>16</v>
      </c>
      <c r="D8964" t="s">
        <v>20</v>
      </c>
      <c r="E8964" t="s">
        <v>9</v>
      </c>
      <c r="F8964" t="s">
        <v>10</v>
      </c>
      <c r="G8964">
        <v>1161</v>
      </c>
      <c r="H8964" t="str">
        <f t="shared" si="140"/>
        <v>Orta yas</v>
      </c>
    </row>
    <row r="8965" spans="1:8" x14ac:dyDescent="0.3">
      <c r="A8965">
        <v>208963</v>
      </c>
      <c r="B8965">
        <v>40</v>
      </c>
      <c r="C8965" t="s">
        <v>13</v>
      </c>
      <c r="D8965" t="s">
        <v>8</v>
      </c>
      <c r="E8965" t="s">
        <v>19</v>
      </c>
      <c r="F8965" t="s">
        <v>10</v>
      </c>
      <c r="G8965">
        <v>1744</v>
      </c>
      <c r="H8965" t="str">
        <f t="shared" si="140"/>
        <v>Orta yas</v>
      </c>
    </row>
    <row r="8966" spans="1:8" x14ac:dyDescent="0.3">
      <c r="A8966">
        <v>208964</v>
      </c>
      <c r="B8966">
        <v>23</v>
      </c>
      <c r="C8966" t="s">
        <v>7</v>
      </c>
      <c r="D8966" t="s">
        <v>8</v>
      </c>
      <c r="E8966" t="s">
        <v>9</v>
      </c>
      <c r="F8966" t="s">
        <v>10</v>
      </c>
      <c r="G8966">
        <v>1129</v>
      </c>
      <c r="H8966" t="str">
        <f t="shared" si="140"/>
        <v>Kicik yas</v>
      </c>
    </row>
    <row r="8967" spans="1:8" x14ac:dyDescent="0.3">
      <c r="A8967">
        <v>208965</v>
      </c>
      <c r="B8967">
        <v>46</v>
      </c>
      <c r="C8967" t="s">
        <v>7</v>
      </c>
      <c r="D8967" t="s">
        <v>14</v>
      </c>
      <c r="E8967" t="s">
        <v>15</v>
      </c>
      <c r="F8967" t="s">
        <v>10</v>
      </c>
      <c r="G8967">
        <v>1532</v>
      </c>
      <c r="H8967" t="str">
        <f t="shared" si="140"/>
        <v>Orta yas</v>
      </c>
    </row>
    <row r="8968" spans="1:8" x14ac:dyDescent="0.3">
      <c r="A8968">
        <v>208966</v>
      </c>
      <c r="B8968">
        <v>79</v>
      </c>
      <c r="C8968" t="s">
        <v>13</v>
      </c>
      <c r="D8968" t="s">
        <v>20</v>
      </c>
      <c r="E8968" t="s">
        <v>15</v>
      </c>
      <c r="F8968" t="s">
        <v>10</v>
      </c>
      <c r="G8968">
        <v>1882</v>
      </c>
      <c r="H8968" t="str">
        <f t="shared" si="140"/>
        <v>Yuksek yas</v>
      </c>
    </row>
    <row r="8969" spans="1:8" x14ac:dyDescent="0.3">
      <c r="A8969">
        <v>208967</v>
      </c>
      <c r="B8969">
        <v>42</v>
      </c>
      <c r="C8969" t="s">
        <v>16</v>
      </c>
      <c r="D8969" t="s">
        <v>8</v>
      </c>
      <c r="E8969" t="s">
        <v>9</v>
      </c>
      <c r="F8969" t="s">
        <v>10</v>
      </c>
      <c r="G8969">
        <v>1409</v>
      </c>
      <c r="H8969" t="str">
        <f t="shared" si="140"/>
        <v>Orta yas</v>
      </c>
    </row>
    <row r="8970" spans="1:8" x14ac:dyDescent="0.3">
      <c r="A8970">
        <v>208968</v>
      </c>
      <c r="B8970">
        <v>72</v>
      </c>
      <c r="C8970" t="s">
        <v>13</v>
      </c>
      <c r="D8970" t="s">
        <v>14</v>
      </c>
      <c r="E8970" t="s">
        <v>15</v>
      </c>
      <c r="F8970" t="s">
        <v>10</v>
      </c>
      <c r="G8970">
        <v>1639</v>
      </c>
      <c r="H8970" t="str">
        <f t="shared" si="140"/>
        <v>Yuksek yas</v>
      </c>
    </row>
    <row r="8971" spans="1:8" x14ac:dyDescent="0.3">
      <c r="A8971">
        <v>208969</v>
      </c>
      <c r="B8971">
        <v>34</v>
      </c>
      <c r="C8971" t="s">
        <v>7</v>
      </c>
      <c r="D8971" t="s">
        <v>8</v>
      </c>
      <c r="E8971" t="s">
        <v>12</v>
      </c>
      <c r="F8971" t="s">
        <v>10</v>
      </c>
      <c r="G8971">
        <v>1587</v>
      </c>
      <c r="H8971" t="str">
        <f t="shared" si="140"/>
        <v>Kicik yas</v>
      </c>
    </row>
    <row r="8972" spans="1:8" x14ac:dyDescent="0.3">
      <c r="A8972">
        <v>208970</v>
      </c>
      <c r="B8972">
        <v>63</v>
      </c>
      <c r="C8972" t="s">
        <v>13</v>
      </c>
      <c r="D8972" t="s">
        <v>8</v>
      </c>
      <c r="E8972" t="s">
        <v>12</v>
      </c>
      <c r="F8972" t="s">
        <v>10</v>
      </c>
      <c r="G8972">
        <v>1072</v>
      </c>
      <c r="H8972" t="str">
        <f t="shared" si="140"/>
        <v>Yuksek yas</v>
      </c>
    </row>
    <row r="8973" spans="1:8" x14ac:dyDescent="0.3">
      <c r="A8973">
        <v>208971</v>
      </c>
      <c r="B8973">
        <v>41</v>
      </c>
      <c r="C8973" t="s">
        <v>16</v>
      </c>
      <c r="D8973" t="s">
        <v>21</v>
      </c>
      <c r="E8973" t="s">
        <v>19</v>
      </c>
      <c r="F8973" t="s">
        <v>10</v>
      </c>
      <c r="G8973">
        <v>1232</v>
      </c>
      <c r="H8973" t="str">
        <f t="shared" si="140"/>
        <v>Orta yas</v>
      </c>
    </row>
    <row r="8974" spans="1:8" x14ac:dyDescent="0.3">
      <c r="A8974">
        <v>208972</v>
      </c>
      <c r="B8974">
        <v>28</v>
      </c>
      <c r="C8974" t="s">
        <v>11</v>
      </c>
      <c r="D8974" t="s">
        <v>18</v>
      </c>
      <c r="E8974" t="s">
        <v>15</v>
      </c>
      <c r="F8974" t="s">
        <v>10</v>
      </c>
      <c r="G8974">
        <v>1854</v>
      </c>
      <c r="H8974" t="str">
        <f t="shared" si="140"/>
        <v>Kicik yas</v>
      </c>
    </row>
    <row r="8975" spans="1:8" x14ac:dyDescent="0.3">
      <c r="A8975">
        <v>208973</v>
      </c>
      <c r="B8975">
        <v>43</v>
      </c>
      <c r="C8975" t="s">
        <v>16</v>
      </c>
      <c r="D8975" t="s">
        <v>8</v>
      </c>
      <c r="E8975" t="s">
        <v>15</v>
      </c>
      <c r="F8975" t="s">
        <v>10</v>
      </c>
      <c r="G8975">
        <v>1105</v>
      </c>
      <c r="H8975" t="str">
        <f t="shared" si="140"/>
        <v>Orta yas</v>
      </c>
    </row>
    <row r="8976" spans="1:8" x14ac:dyDescent="0.3">
      <c r="A8976">
        <v>208974</v>
      </c>
      <c r="B8976">
        <v>68</v>
      </c>
      <c r="C8976" t="s">
        <v>16</v>
      </c>
      <c r="D8976" t="s">
        <v>14</v>
      </c>
      <c r="E8976" t="s">
        <v>15</v>
      </c>
      <c r="F8976" t="s">
        <v>10</v>
      </c>
      <c r="G8976">
        <v>1900</v>
      </c>
      <c r="H8976" t="str">
        <f t="shared" si="140"/>
        <v>Yuksek yas</v>
      </c>
    </row>
    <row r="8977" spans="1:8" x14ac:dyDescent="0.3">
      <c r="A8977">
        <v>208975</v>
      </c>
      <c r="B8977">
        <v>79</v>
      </c>
      <c r="C8977" t="s">
        <v>13</v>
      </c>
      <c r="D8977" t="s">
        <v>8</v>
      </c>
      <c r="E8977" t="s">
        <v>12</v>
      </c>
      <c r="F8977" t="s">
        <v>10</v>
      </c>
      <c r="G8977">
        <v>1008</v>
      </c>
      <c r="H8977" t="str">
        <f t="shared" si="140"/>
        <v>Yuksek yas</v>
      </c>
    </row>
    <row r="8978" spans="1:8" x14ac:dyDescent="0.3">
      <c r="A8978">
        <v>208976</v>
      </c>
      <c r="B8978">
        <v>51</v>
      </c>
      <c r="C8978" t="s">
        <v>13</v>
      </c>
      <c r="D8978" t="s">
        <v>17</v>
      </c>
      <c r="E8978" t="s">
        <v>15</v>
      </c>
      <c r="F8978" t="s">
        <v>10</v>
      </c>
      <c r="G8978">
        <v>1630</v>
      </c>
      <c r="H8978" t="str">
        <f t="shared" si="140"/>
        <v>Yuksek yas</v>
      </c>
    </row>
    <row r="8979" spans="1:8" x14ac:dyDescent="0.3">
      <c r="A8979">
        <v>208977</v>
      </c>
      <c r="B8979">
        <v>45</v>
      </c>
      <c r="C8979" t="s">
        <v>16</v>
      </c>
      <c r="D8979" t="s">
        <v>20</v>
      </c>
      <c r="E8979" t="s">
        <v>12</v>
      </c>
      <c r="F8979" t="s">
        <v>10</v>
      </c>
      <c r="G8979">
        <v>1049</v>
      </c>
      <c r="H8979" t="str">
        <f t="shared" si="140"/>
        <v>Orta yas</v>
      </c>
    </row>
    <row r="8980" spans="1:8" x14ac:dyDescent="0.3">
      <c r="A8980">
        <v>208978</v>
      </c>
      <c r="B8980">
        <v>20</v>
      </c>
      <c r="C8980" t="s">
        <v>16</v>
      </c>
      <c r="D8980" t="s">
        <v>20</v>
      </c>
      <c r="E8980" t="s">
        <v>12</v>
      </c>
      <c r="F8980" t="s">
        <v>10</v>
      </c>
      <c r="G8980">
        <v>1521</v>
      </c>
      <c r="H8980" t="str">
        <f t="shared" si="140"/>
        <v>Kicik yas</v>
      </c>
    </row>
    <row r="8981" spans="1:8" x14ac:dyDescent="0.3">
      <c r="A8981">
        <v>208979</v>
      </c>
      <c r="B8981">
        <v>28</v>
      </c>
      <c r="C8981" t="s">
        <v>7</v>
      </c>
      <c r="D8981" t="s">
        <v>14</v>
      </c>
      <c r="E8981" t="s">
        <v>19</v>
      </c>
      <c r="F8981" t="s">
        <v>10</v>
      </c>
      <c r="G8981">
        <v>1624</v>
      </c>
      <c r="H8981" t="str">
        <f t="shared" si="140"/>
        <v>Kicik yas</v>
      </c>
    </row>
    <row r="8982" spans="1:8" x14ac:dyDescent="0.3">
      <c r="A8982">
        <v>208980</v>
      </c>
      <c r="B8982">
        <v>55</v>
      </c>
      <c r="C8982" t="s">
        <v>16</v>
      </c>
      <c r="D8982" t="s">
        <v>18</v>
      </c>
      <c r="E8982" t="s">
        <v>9</v>
      </c>
      <c r="F8982" t="s">
        <v>10</v>
      </c>
      <c r="G8982">
        <v>1441</v>
      </c>
      <c r="H8982" t="str">
        <f t="shared" si="140"/>
        <v>Yuksek yas</v>
      </c>
    </row>
    <row r="8983" spans="1:8" x14ac:dyDescent="0.3">
      <c r="A8983">
        <v>208981</v>
      </c>
      <c r="B8983">
        <v>78</v>
      </c>
      <c r="C8983" t="s">
        <v>16</v>
      </c>
      <c r="D8983" t="s">
        <v>18</v>
      </c>
      <c r="E8983" t="s">
        <v>19</v>
      </c>
      <c r="F8983" t="s">
        <v>10</v>
      </c>
      <c r="G8983">
        <v>1777</v>
      </c>
      <c r="H8983" t="str">
        <f t="shared" si="140"/>
        <v>Yuksek yas</v>
      </c>
    </row>
    <row r="8984" spans="1:8" x14ac:dyDescent="0.3">
      <c r="A8984">
        <v>208982</v>
      </c>
      <c r="B8984">
        <v>31</v>
      </c>
      <c r="C8984" t="s">
        <v>13</v>
      </c>
      <c r="D8984" t="s">
        <v>21</v>
      </c>
      <c r="E8984" t="s">
        <v>12</v>
      </c>
      <c r="F8984" t="s">
        <v>10</v>
      </c>
      <c r="G8984">
        <v>1589</v>
      </c>
      <c r="H8984" t="str">
        <f t="shared" si="140"/>
        <v>Kicik yas</v>
      </c>
    </row>
    <row r="8985" spans="1:8" x14ac:dyDescent="0.3">
      <c r="A8985">
        <v>208983</v>
      </c>
      <c r="B8985">
        <v>68</v>
      </c>
      <c r="C8985" t="s">
        <v>11</v>
      </c>
      <c r="D8985" t="s">
        <v>20</v>
      </c>
      <c r="E8985" t="s">
        <v>9</v>
      </c>
      <c r="F8985" t="s">
        <v>10</v>
      </c>
      <c r="G8985">
        <v>1035</v>
      </c>
      <c r="H8985" t="str">
        <f t="shared" si="140"/>
        <v>Yuksek yas</v>
      </c>
    </row>
    <row r="8986" spans="1:8" x14ac:dyDescent="0.3">
      <c r="A8986">
        <v>208984</v>
      </c>
      <c r="B8986">
        <v>43</v>
      </c>
      <c r="C8986" t="s">
        <v>16</v>
      </c>
      <c r="D8986" t="s">
        <v>8</v>
      </c>
      <c r="E8986" t="s">
        <v>15</v>
      </c>
      <c r="F8986" t="s">
        <v>10</v>
      </c>
      <c r="G8986">
        <v>1201</v>
      </c>
      <c r="H8986" t="str">
        <f t="shared" si="140"/>
        <v>Orta yas</v>
      </c>
    </row>
    <row r="8987" spans="1:8" x14ac:dyDescent="0.3">
      <c r="A8987">
        <v>208985</v>
      </c>
      <c r="B8987">
        <v>65</v>
      </c>
      <c r="C8987" t="s">
        <v>13</v>
      </c>
      <c r="D8987" t="s">
        <v>17</v>
      </c>
      <c r="E8987" t="s">
        <v>9</v>
      </c>
      <c r="F8987" t="s">
        <v>10</v>
      </c>
      <c r="G8987">
        <v>1823</v>
      </c>
      <c r="H8987" t="str">
        <f t="shared" si="140"/>
        <v>Yuksek yas</v>
      </c>
    </row>
    <row r="8988" spans="1:8" x14ac:dyDescent="0.3">
      <c r="A8988">
        <v>208986</v>
      </c>
      <c r="B8988">
        <v>38</v>
      </c>
      <c r="C8988" t="s">
        <v>7</v>
      </c>
      <c r="D8988" t="s">
        <v>18</v>
      </c>
      <c r="E8988" t="s">
        <v>19</v>
      </c>
      <c r="F8988" t="s">
        <v>10</v>
      </c>
      <c r="G8988">
        <v>1117</v>
      </c>
      <c r="H8988" t="str">
        <f t="shared" si="140"/>
        <v>Orta yas</v>
      </c>
    </row>
    <row r="8989" spans="1:8" x14ac:dyDescent="0.3">
      <c r="A8989">
        <v>208987</v>
      </c>
      <c r="B8989">
        <v>71</v>
      </c>
      <c r="C8989" t="s">
        <v>13</v>
      </c>
      <c r="D8989" t="s">
        <v>14</v>
      </c>
      <c r="E8989" t="s">
        <v>15</v>
      </c>
      <c r="F8989" t="s">
        <v>10</v>
      </c>
      <c r="G8989">
        <v>1701</v>
      </c>
      <c r="H8989" t="str">
        <f t="shared" si="140"/>
        <v>Yuksek yas</v>
      </c>
    </row>
    <row r="8990" spans="1:8" x14ac:dyDescent="0.3">
      <c r="A8990">
        <v>208988</v>
      </c>
      <c r="B8990">
        <v>73</v>
      </c>
      <c r="C8990" t="s">
        <v>13</v>
      </c>
      <c r="D8990" t="s">
        <v>8</v>
      </c>
      <c r="E8990" t="s">
        <v>15</v>
      </c>
      <c r="F8990" t="s">
        <v>10</v>
      </c>
      <c r="G8990">
        <v>1753</v>
      </c>
      <c r="H8990" t="str">
        <f t="shared" si="140"/>
        <v>Yuksek yas</v>
      </c>
    </row>
    <row r="8991" spans="1:8" x14ac:dyDescent="0.3">
      <c r="A8991">
        <v>208989</v>
      </c>
      <c r="B8991">
        <v>56</v>
      </c>
      <c r="C8991" t="s">
        <v>16</v>
      </c>
      <c r="D8991" t="s">
        <v>8</v>
      </c>
      <c r="E8991" t="s">
        <v>12</v>
      </c>
      <c r="F8991" t="s">
        <v>10</v>
      </c>
      <c r="G8991">
        <v>1804</v>
      </c>
      <c r="H8991" t="str">
        <f t="shared" si="140"/>
        <v>Yuksek yas</v>
      </c>
    </row>
    <row r="8992" spans="1:8" x14ac:dyDescent="0.3">
      <c r="A8992">
        <v>208990</v>
      </c>
      <c r="B8992">
        <v>47</v>
      </c>
      <c r="C8992" t="s">
        <v>16</v>
      </c>
      <c r="D8992" t="s">
        <v>17</v>
      </c>
      <c r="E8992" t="s">
        <v>19</v>
      </c>
      <c r="F8992" t="s">
        <v>10</v>
      </c>
      <c r="G8992">
        <v>1168</v>
      </c>
      <c r="H8992" t="str">
        <f t="shared" si="140"/>
        <v>Orta yas</v>
      </c>
    </row>
    <row r="8993" spans="1:8" x14ac:dyDescent="0.3">
      <c r="A8993">
        <v>208991</v>
      </c>
      <c r="B8993">
        <v>76</v>
      </c>
      <c r="C8993" t="s">
        <v>7</v>
      </c>
      <c r="D8993" t="s">
        <v>20</v>
      </c>
      <c r="E8993" t="s">
        <v>9</v>
      </c>
      <c r="F8993" t="s">
        <v>10</v>
      </c>
      <c r="G8993">
        <v>1511</v>
      </c>
      <c r="H8993" t="str">
        <f t="shared" si="140"/>
        <v>Yuksek yas</v>
      </c>
    </row>
    <row r="8994" spans="1:8" x14ac:dyDescent="0.3">
      <c r="A8994">
        <v>208992</v>
      </c>
      <c r="B8994">
        <v>25</v>
      </c>
      <c r="C8994" t="s">
        <v>16</v>
      </c>
      <c r="D8994" t="s">
        <v>18</v>
      </c>
      <c r="E8994" t="s">
        <v>9</v>
      </c>
      <c r="F8994" t="s">
        <v>10</v>
      </c>
      <c r="G8994">
        <v>1229</v>
      </c>
      <c r="H8994" t="str">
        <f t="shared" si="140"/>
        <v>Kicik yas</v>
      </c>
    </row>
    <row r="8995" spans="1:8" x14ac:dyDescent="0.3">
      <c r="A8995">
        <v>208993</v>
      </c>
      <c r="B8995">
        <v>68</v>
      </c>
      <c r="C8995" t="s">
        <v>7</v>
      </c>
      <c r="D8995" t="s">
        <v>21</v>
      </c>
      <c r="E8995" t="s">
        <v>12</v>
      </c>
      <c r="F8995" t="s">
        <v>10</v>
      </c>
      <c r="G8995">
        <v>1559</v>
      </c>
      <c r="H8995" t="str">
        <f t="shared" si="140"/>
        <v>Yuksek yas</v>
      </c>
    </row>
    <row r="8996" spans="1:8" x14ac:dyDescent="0.3">
      <c r="A8996">
        <v>208994</v>
      </c>
      <c r="B8996">
        <v>37</v>
      </c>
      <c r="C8996" t="s">
        <v>7</v>
      </c>
      <c r="D8996" t="s">
        <v>20</v>
      </c>
      <c r="E8996" t="s">
        <v>9</v>
      </c>
      <c r="F8996" t="s">
        <v>10</v>
      </c>
      <c r="G8996">
        <v>1149</v>
      </c>
      <c r="H8996" t="str">
        <f t="shared" si="140"/>
        <v>Orta yas</v>
      </c>
    </row>
    <row r="8997" spans="1:8" x14ac:dyDescent="0.3">
      <c r="A8997">
        <v>208995</v>
      </c>
      <c r="B8997">
        <v>65</v>
      </c>
      <c r="C8997" t="s">
        <v>7</v>
      </c>
      <c r="D8997" t="s">
        <v>18</v>
      </c>
      <c r="E8997" t="s">
        <v>15</v>
      </c>
      <c r="F8997" t="s">
        <v>10</v>
      </c>
      <c r="G8997">
        <v>1854</v>
      </c>
      <c r="H8997" t="str">
        <f t="shared" si="140"/>
        <v>Yuksek yas</v>
      </c>
    </row>
    <row r="8998" spans="1:8" x14ac:dyDescent="0.3">
      <c r="A8998">
        <v>208996</v>
      </c>
      <c r="B8998">
        <v>49</v>
      </c>
      <c r="C8998" t="s">
        <v>7</v>
      </c>
      <c r="D8998" t="s">
        <v>14</v>
      </c>
      <c r="E8998" t="s">
        <v>12</v>
      </c>
      <c r="F8998" t="s">
        <v>10</v>
      </c>
      <c r="G8998">
        <v>1207</v>
      </c>
      <c r="H8998" t="str">
        <f t="shared" si="140"/>
        <v>Orta yas</v>
      </c>
    </row>
    <row r="8999" spans="1:8" x14ac:dyDescent="0.3">
      <c r="A8999">
        <v>208997</v>
      </c>
      <c r="B8999">
        <v>39</v>
      </c>
      <c r="C8999" t="s">
        <v>11</v>
      </c>
      <c r="D8999" t="s">
        <v>8</v>
      </c>
      <c r="E8999" t="s">
        <v>15</v>
      </c>
      <c r="F8999" t="s">
        <v>10</v>
      </c>
      <c r="G8999">
        <v>1060</v>
      </c>
      <c r="H8999" t="str">
        <f t="shared" si="140"/>
        <v>Orta yas</v>
      </c>
    </row>
    <row r="9000" spans="1:8" x14ac:dyDescent="0.3">
      <c r="A9000">
        <v>208998</v>
      </c>
      <c r="B9000">
        <v>76</v>
      </c>
      <c r="C9000" t="s">
        <v>13</v>
      </c>
      <c r="D9000" t="s">
        <v>8</v>
      </c>
      <c r="E9000" t="s">
        <v>15</v>
      </c>
      <c r="F9000" t="s">
        <v>10</v>
      </c>
      <c r="G9000">
        <v>1842</v>
      </c>
      <c r="H9000" t="str">
        <f t="shared" si="140"/>
        <v>Yuksek yas</v>
      </c>
    </row>
    <row r="9001" spans="1:8" x14ac:dyDescent="0.3">
      <c r="A9001">
        <v>208999</v>
      </c>
      <c r="B9001">
        <v>24</v>
      </c>
      <c r="C9001" t="s">
        <v>13</v>
      </c>
      <c r="D9001" t="s">
        <v>20</v>
      </c>
      <c r="E9001" t="s">
        <v>9</v>
      </c>
      <c r="F9001" t="s">
        <v>10</v>
      </c>
      <c r="G9001">
        <v>1116</v>
      </c>
      <c r="H9001" t="str">
        <f t="shared" si="140"/>
        <v>Kicik yas</v>
      </c>
    </row>
    <row r="9002" spans="1:8" x14ac:dyDescent="0.3">
      <c r="A9002">
        <v>209000</v>
      </c>
      <c r="B9002">
        <v>26</v>
      </c>
      <c r="C9002" t="s">
        <v>16</v>
      </c>
      <c r="D9002" t="s">
        <v>8</v>
      </c>
      <c r="E9002" t="s">
        <v>15</v>
      </c>
      <c r="F9002" t="s">
        <v>10</v>
      </c>
      <c r="G9002">
        <v>1238</v>
      </c>
      <c r="H9002" t="str">
        <f t="shared" si="140"/>
        <v>Kicik yas</v>
      </c>
    </row>
    <row r="9003" spans="1:8" x14ac:dyDescent="0.3">
      <c r="A9003">
        <v>209001</v>
      </c>
      <c r="B9003">
        <v>62</v>
      </c>
      <c r="C9003" t="s">
        <v>16</v>
      </c>
      <c r="D9003" t="s">
        <v>20</v>
      </c>
      <c r="E9003" t="s">
        <v>15</v>
      </c>
      <c r="F9003" t="s">
        <v>10</v>
      </c>
      <c r="G9003">
        <v>1882</v>
      </c>
      <c r="H9003" t="str">
        <f t="shared" si="140"/>
        <v>Yuksek yas</v>
      </c>
    </row>
    <row r="9004" spans="1:8" x14ac:dyDescent="0.3">
      <c r="A9004">
        <v>209002</v>
      </c>
      <c r="B9004">
        <v>18</v>
      </c>
      <c r="C9004" t="s">
        <v>7</v>
      </c>
      <c r="D9004" t="s">
        <v>8</v>
      </c>
      <c r="E9004" t="s">
        <v>9</v>
      </c>
      <c r="F9004" t="s">
        <v>10</v>
      </c>
      <c r="G9004">
        <v>1866</v>
      </c>
      <c r="H9004" t="str">
        <f t="shared" si="140"/>
        <v>Kicik yas</v>
      </c>
    </row>
    <row r="9005" spans="1:8" x14ac:dyDescent="0.3">
      <c r="A9005">
        <v>209003</v>
      </c>
      <c r="B9005">
        <v>46</v>
      </c>
      <c r="C9005" t="s">
        <v>16</v>
      </c>
      <c r="D9005" t="s">
        <v>21</v>
      </c>
      <c r="E9005" t="s">
        <v>15</v>
      </c>
      <c r="F9005" t="s">
        <v>10</v>
      </c>
      <c r="G9005">
        <v>1047</v>
      </c>
      <c r="H9005" t="str">
        <f t="shared" si="140"/>
        <v>Orta yas</v>
      </c>
    </row>
    <row r="9006" spans="1:8" x14ac:dyDescent="0.3">
      <c r="A9006">
        <v>209004</v>
      </c>
      <c r="B9006">
        <v>25</v>
      </c>
      <c r="C9006" t="s">
        <v>13</v>
      </c>
      <c r="D9006" t="s">
        <v>18</v>
      </c>
      <c r="E9006" t="s">
        <v>9</v>
      </c>
      <c r="F9006" t="s">
        <v>10</v>
      </c>
      <c r="G9006">
        <v>1447</v>
      </c>
      <c r="H9006" t="str">
        <f t="shared" si="140"/>
        <v>Kicik yas</v>
      </c>
    </row>
    <row r="9007" spans="1:8" x14ac:dyDescent="0.3">
      <c r="A9007">
        <v>209005</v>
      </c>
      <c r="B9007">
        <v>0</v>
      </c>
      <c r="C9007" t="s">
        <v>16</v>
      </c>
      <c r="D9007" t="s">
        <v>18</v>
      </c>
      <c r="E9007" t="s">
        <v>15</v>
      </c>
      <c r="F9007" t="s">
        <v>10</v>
      </c>
      <c r="G9007">
        <v>1756</v>
      </c>
      <c r="H9007" t="str">
        <f t="shared" si="140"/>
        <v>Bilinmir</v>
      </c>
    </row>
    <row r="9008" spans="1:8" x14ac:dyDescent="0.3">
      <c r="A9008">
        <v>209006</v>
      </c>
      <c r="B9008">
        <v>71</v>
      </c>
      <c r="C9008" t="s">
        <v>11</v>
      </c>
      <c r="D9008" t="s">
        <v>18</v>
      </c>
      <c r="E9008" t="s">
        <v>9</v>
      </c>
      <c r="F9008" t="s">
        <v>10</v>
      </c>
      <c r="G9008">
        <v>1467</v>
      </c>
      <c r="H9008" t="str">
        <f t="shared" si="140"/>
        <v>Yuksek yas</v>
      </c>
    </row>
    <row r="9009" spans="1:8" x14ac:dyDescent="0.3">
      <c r="A9009">
        <v>209007</v>
      </c>
      <c r="B9009">
        <v>21</v>
      </c>
      <c r="C9009" t="s">
        <v>7</v>
      </c>
      <c r="D9009" t="s">
        <v>8</v>
      </c>
      <c r="E9009" t="s">
        <v>9</v>
      </c>
      <c r="F9009" t="s">
        <v>10</v>
      </c>
      <c r="G9009">
        <v>1292</v>
      </c>
      <c r="H9009" t="str">
        <f t="shared" si="140"/>
        <v>Kicik yas</v>
      </c>
    </row>
    <row r="9010" spans="1:8" x14ac:dyDescent="0.3">
      <c r="A9010">
        <v>209008</v>
      </c>
      <c r="B9010">
        <v>52</v>
      </c>
      <c r="C9010" t="s">
        <v>7</v>
      </c>
      <c r="D9010" t="s">
        <v>20</v>
      </c>
      <c r="E9010" t="s">
        <v>15</v>
      </c>
      <c r="F9010" t="s">
        <v>10</v>
      </c>
      <c r="G9010">
        <v>1424</v>
      </c>
      <c r="H9010" t="str">
        <f t="shared" si="140"/>
        <v>Yuksek yas</v>
      </c>
    </row>
    <row r="9011" spans="1:8" x14ac:dyDescent="0.3">
      <c r="A9011">
        <v>209009</v>
      </c>
      <c r="B9011">
        <v>76</v>
      </c>
      <c r="C9011" t="s">
        <v>7</v>
      </c>
      <c r="D9011" t="s">
        <v>20</v>
      </c>
      <c r="E9011" t="s">
        <v>9</v>
      </c>
      <c r="F9011" t="s">
        <v>10</v>
      </c>
      <c r="G9011">
        <v>1516</v>
      </c>
      <c r="H9011" t="str">
        <f t="shared" si="140"/>
        <v>Yuksek yas</v>
      </c>
    </row>
    <row r="9012" spans="1:8" x14ac:dyDescent="0.3">
      <c r="A9012">
        <v>209010</v>
      </c>
      <c r="B9012">
        <v>20</v>
      </c>
      <c r="C9012" t="s">
        <v>7</v>
      </c>
      <c r="D9012" t="s">
        <v>17</v>
      </c>
      <c r="E9012" t="s">
        <v>19</v>
      </c>
      <c r="F9012" t="s">
        <v>10</v>
      </c>
      <c r="G9012">
        <v>1611</v>
      </c>
      <c r="H9012" t="str">
        <f t="shared" si="140"/>
        <v>Kicik yas</v>
      </c>
    </row>
    <row r="9013" spans="1:8" x14ac:dyDescent="0.3">
      <c r="A9013">
        <v>209011</v>
      </c>
      <c r="B9013">
        <v>71</v>
      </c>
      <c r="C9013" t="s">
        <v>11</v>
      </c>
      <c r="D9013" t="s">
        <v>8</v>
      </c>
      <c r="E9013" t="s">
        <v>9</v>
      </c>
      <c r="F9013" t="s">
        <v>10</v>
      </c>
      <c r="G9013">
        <v>1204</v>
      </c>
      <c r="H9013" t="str">
        <f t="shared" si="140"/>
        <v>Yuksek yas</v>
      </c>
    </row>
    <row r="9014" spans="1:8" x14ac:dyDescent="0.3">
      <c r="A9014">
        <v>209012</v>
      </c>
      <c r="B9014">
        <v>62</v>
      </c>
      <c r="C9014" t="s">
        <v>16</v>
      </c>
      <c r="D9014" t="s">
        <v>17</v>
      </c>
      <c r="E9014" t="s">
        <v>19</v>
      </c>
      <c r="F9014" t="s">
        <v>10</v>
      </c>
      <c r="G9014">
        <v>1179</v>
      </c>
      <c r="H9014" t="str">
        <f t="shared" si="140"/>
        <v>Yuksek yas</v>
      </c>
    </row>
    <row r="9015" spans="1:8" x14ac:dyDescent="0.3">
      <c r="A9015">
        <v>209013</v>
      </c>
      <c r="B9015">
        <v>57</v>
      </c>
      <c r="C9015" t="s">
        <v>16</v>
      </c>
      <c r="D9015" t="s">
        <v>8</v>
      </c>
      <c r="E9015" t="s">
        <v>9</v>
      </c>
      <c r="F9015" t="s">
        <v>10</v>
      </c>
      <c r="G9015">
        <v>1528</v>
      </c>
      <c r="H9015" t="str">
        <f t="shared" si="140"/>
        <v>Yuksek yas</v>
      </c>
    </row>
    <row r="9016" spans="1:8" x14ac:dyDescent="0.3">
      <c r="A9016">
        <v>209014</v>
      </c>
      <c r="B9016">
        <v>24</v>
      </c>
      <c r="C9016" t="s">
        <v>7</v>
      </c>
      <c r="D9016" t="s">
        <v>18</v>
      </c>
      <c r="E9016" t="s">
        <v>15</v>
      </c>
      <c r="F9016" t="s">
        <v>10</v>
      </c>
      <c r="G9016">
        <v>1089</v>
      </c>
      <c r="H9016" t="str">
        <f t="shared" si="140"/>
        <v>Kicik yas</v>
      </c>
    </row>
    <row r="9017" spans="1:8" x14ac:dyDescent="0.3">
      <c r="A9017">
        <v>209015</v>
      </c>
      <c r="B9017">
        <v>44</v>
      </c>
      <c r="C9017" t="s">
        <v>13</v>
      </c>
      <c r="D9017" t="s">
        <v>8</v>
      </c>
      <c r="E9017" t="s">
        <v>19</v>
      </c>
      <c r="F9017" t="s">
        <v>10</v>
      </c>
      <c r="G9017">
        <v>1499</v>
      </c>
      <c r="H9017" t="str">
        <f t="shared" si="140"/>
        <v>Orta yas</v>
      </c>
    </row>
    <row r="9018" spans="1:8" x14ac:dyDescent="0.3">
      <c r="A9018">
        <v>209016</v>
      </c>
      <c r="B9018">
        <v>18</v>
      </c>
      <c r="C9018" t="s">
        <v>13</v>
      </c>
      <c r="D9018" t="s">
        <v>18</v>
      </c>
      <c r="E9018" t="s">
        <v>19</v>
      </c>
      <c r="F9018" t="s">
        <v>10</v>
      </c>
      <c r="G9018">
        <v>1107</v>
      </c>
      <c r="H9018" t="str">
        <f t="shared" si="140"/>
        <v>Kicik yas</v>
      </c>
    </row>
    <row r="9019" spans="1:8" x14ac:dyDescent="0.3">
      <c r="A9019">
        <v>209017</v>
      </c>
      <c r="B9019">
        <v>44</v>
      </c>
      <c r="C9019" t="s">
        <v>16</v>
      </c>
      <c r="D9019" t="s">
        <v>14</v>
      </c>
      <c r="E9019" t="s">
        <v>9</v>
      </c>
      <c r="F9019" t="s">
        <v>10</v>
      </c>
      <c r="G9019">
        <v>1189</v>
      </c>
      <c r="H9019" t="str">
        <f t="shared" si="140"/>
        <v>Orta yas</v>
      </c>
    </row>
    <row r="9020" spans="1:8" x14ac:dyDescent="0.3">
      <c r="A9020">
        <v>209018</v>
      </c>
      <c r="B9020">
        <v>33</v>
      </c>
      <c r="C9020" t="s">
        <v>7</v>
      </c>
      <c r="D9020" t="s">
        <v>17</v>
      </c>
      <c r="E9020" t="s">
        <v>19</v>
      </c>
      <c r="F9020" t="s">
        <v>10</v>
      </c>
      <c r="G9020">
        <v>1179</v>
      </c>
      <c r="H9020" t="str">
        <f t="shared" si="140"/>
        <v>Kicik yas</v>
      </c>
    </row>
    <row r="9021" spans="1:8" x14ac:dyDescent="0.3">
      <c r="A9021">
        <v>209019</v>
      </c>
      <c r="B9021">
        <v>55</v>
      </c>
      <c r="C9021" t="s">
        <v>16</v>
      </c>
      <c r="D9021" t="s">
        <v>18</v>
      </c>
      <c r="E9021" t="s">
        <v>19</v>
      </c>
      <c r="F9021" t="s">
        <v>10</v>
      </c>
      <c r="G9021">
        <v>1760</v>
      </c>
      <c r="H9021" t="str">
        <f t="shared" si="140"/>
        <v>Yuksek yas</v>
      </c>
    </row>
    <row r="9022" spans="1:8" x14ac:dyDescent="0.3">
      <c r="A9022">
        <v>209020</v>
      </c>
      <c r="B9022">
        <v>24</v>
      </c>
      <c r="C9022" t="s">
        <v>16</v>
      </c>
      <c r="D9022" t="s">
        <v>18</v>
      </c>
      <c r="E9022" t="s">
        <v>15</v>
      </c>
      <c r="F9022" t="s">
        <v>10</v>
      </c>
      <c r="G9022">
        <v>1762</v>
      </c>
      <c r="H9022" t="str">
        <f t="shared" si="140"/>
        <v>Kicik yas</v>
      </c>
    </row>
    <row r="9023" spans="1:8" x14ac:dyDescent="0.3">
      <c r="A9023">
        <v>209021</v>
      </c>
      <c r="B9023">
        <v>61</v>
      </c>
      <c r="C9023" t="s">
        <v>13</v>
      </c>
      <c r="D9023" t="s">
        <v>18</v>
      </c>
      <c r="E9023" t="s">
        <v>9</v>
      </c>
      <c r="F9023" t="s">
        <v>10</v>
      </c>
      <c r="G9023">
        <v>1019</v>
      </c>
      <c r="H9023" t="str">
        <f t="shared" si="140"/>
        <v>Yuksek yas</v>
      </c>
    </row>
    <row r="9024" spans="1:8" x14ac:dyDescent="0.3">
      <c r="A9024">
        <v>209022</v>
      </c>
      <c r="B9024">
        <v>40</v>
      </c>
      <c r="C9024" t="s">
        <v>13</v>
      </c>
      <c r="D9024" t="s">
        <v>21</v>
      </c>
      <c r="E9024" t="s">
        <v>12</v>
      </c>
      <c r="F9024" t="s">
        <v>10</v>
      </c>
      <c r="G9024">
        <v>1358</v>
      </c>
      <c r="H9024" t="str">
        <f t="shared" si="140"/>
        <v>Orta yas</v>
      </c>
    </row>
    <row r="9025" spans="1:8" x14ac:dyDescent="0.3">
      <c r="A9025">
        <v>209023</v>
      </c>
      <c r="B9025">
        <v>58</v>
      </c>
      <c r="C9025" t="s">
        <v>16</v>
      </c>
      <c r="D9025" t="s">
        <v>14</v>
      </c>
      <c r="E9025" t="s">
        <v>15</v>
      </c>
      <c r="F9025" t="s">
        <v>10</v>
      </c>
      <c r="G9025">
        <v>1608</v>
      </c>
      <c r="H9025" t="str">
        <f t="shared" si="140"/>
        <v>Yuksek yas</v>
      </c>
    </row>
    <row r="9026" spans="1:8" x14ac:dyDescent="0.3">
      <c r="A9026">
        <v>209024</v>
      </c>
      <c r="B9026">
        <v>76</v>
      </c>
      <c r="C9026" t="s">
        <v>7</v>
      </c>
      <c r="D9026" t="s">
        <v>21</v>
      </c>
      <c r="E9026" t="s">
        <v>12</v>
      </c>
      <c r="F9026" t="s">
        <v>10</v>
      </c>
      <c r="G9026">
        <v>1733</v>
      </c>
      <c r="H9026" t="str">
        <f t="shared" ref="H9026:H9089" si="141">IF(B9026=0, "Bilinmir",
    IF(AND(B9026&gt;0, B9026&lt;35), "Kicik yas",
        IF(AND(B9026&gt;=35, B9026&lt;50), "Orta yas",
            "Yuksek yas"
        )
    )
)</f>
        <v>Yuksek yas</v>
      </c>
    </row>
    <row r="9027" spans="1:8" x14ac:dyDescent="0.3">
      <c r="A9027">
        <v>209025</v>
      </c>
      <c r="B9027">
        <v>28</v>
      </c>
      <c r="C9027" t="s">
        <v>7</v>
      </c>
      <c r="D9027" t="s">
        <v>17</v>
      </c>
      <c r="E9027" t="s">
        <v>15</v>
      </c>
      <c r="F9027" t="s">
        <v>10</v>
      </c>
      <c r="G9027">
        <v>1655</v>
      </c>
      <c r="H9027" t="str">
        <f t="shared" si="141"/>
        <v>Kicik yas</v>
      </c>
    </row>
    <row r="9028" spans="1:8" x14ac:dyDescent="0.3">
      <c r="A9028">
        <v>209026</v>
      </c>
      <c r="B9028">
        <v>59</v>
      </c>
      <c r="C9028" t="s">
        <v>16</v>
      </c>
      <c r="D9028" t="s">
        <v>8</v>
      </c>
      <c r="E9028" t="s">
        <v>12</v>
      </c>
      <c r="F9028" t="s">
        <v>10</v>
      </c>
      <c r="G9028">
        <v>1006</v>
      </c>
      <c r="H9028" t="str">
        <f t="shared" si="141"/>
        <v>Yuksek yas</v>
      </c>
    </row>
    <row r="9029" spans="1:8" x14ac:dyDescent="0.3">
      <c r="A9029">
        <v>209027</v>
      </c>
      <c r="B9029">
        <v>70</v>
      </c>
      <c r="C9029" t="s">
        <v>16</v>
      </c>
      <c r="D9029" t="s">
        <v>14</v>
      </c>
      <c r="E9029" t="s">
        <v>12</v>
      </c>
      <c r="F9029" t="s">
        <v>10</v>
      </c>
      <c r="G9029">
        <v>1861</v>
      </c>
      <c r="H9029" t="str">
        <f t="shared" si="141"/>
        <v>Yuksek yas</v>
      </c>
    </row>
    <row r="9030" spans="1:8" x14ac:dyDescent="0.3">
      <c r="A9030">
        <v>209028</v>
      </c>
      <c r="B9030">
        <v>0</v>
      </c>
      <c r="C9030" t="s">
        <v>7</v>
      </c>
      <c r="D9030" t="s">
        <v>21</v>
      </c>
      <c r="E9030" t="s">
        <v>9</v>
      </c>
      <c r="F9030" t="s">
        <v>10</v>
      </c>
      <c r="G9030">
        <v>1321</v>
      </c>
      <c r="H9030" t="str">
        <f t="shared" si="141"/>
        <v>Bilinmir</v>
      </c>
    </row>
    <row r="9031" spans="1:8" x14ac:dyDescent="0.3">
      <c r="A9031">
        <v>209029</v>
      </c>
      <c r="B9031">
        <v>67</v>
      </c>
      <c r="C9031" t="s">
        <v>7</v>
      </c>
      <c r="D9031" t="s">
        <v>20</v>
      </c>
      <c r="E9031" t="s">
        <v>15</v>
      </c>
      <c r="F9031" t="s">
        <v>10</v>
      </c>
      <c r="G9031">
        <v>1267</v>
      </c>
      <c r="H9031" t="str">
        <f t="shared" si="141"/>
        <v>Yuksek yas</v>
      </c>
    </row>
    <row r="9032" spans="1:8" x14ac:dyDescent="0.3">
      <c r="A9032">
        <v>209030</v>
      </c>
      <c r="B9032">
        <v>53</v>
      </c>
      <c r="C9032" t="s">
        <v>7</v>
      </c>
      <c r="D9032" t="s">
        <v>14</v>
      </c>
      <c r="E9032" t="s">
        <v>15</v>
      </c>
      <c r="F9032" t="s">
        <v>10</v>
      </c>
      <c r="G9032">
        <v>1426</v>
      </c>
      <c r="H9032" t="str">
        <f t="shared" si="141"/>
        <v>Yuksek yas</v>
      </c>
    </row>
    <row r="9033" spans="1:8" x14ac:dyDescent="0.3">
      <c r="A9033">
        <v>209031</v>
      </c>
      <c r="B9033">
        <v>54</v>
      </c>
      <c r="C9033" t="s">
        <v>11</v>
      </c>
      <c r="D9033" t="s">
        <v>18</v>
      </c>
      <c r="E9033" t="s">
        <v>12</v>
      </c>
      <c r="F9033" t="s">
        <v>10</v>
      </c>
      <c r="G9033">
        <v>1295</v>
      </c>
      <c r="H9033" t="str">
        <f t="shared" si="141"/>
        <v>Yuksek yas</v>
      </c>
    </row>
    <row r="9034" spans="1:8" x14ac:dyDescent="0.3">
      <c r="A9034">
        <v>209032</v>
      </c>
      <c r="B9034">
        <v>58</v>
      </c>
      <c r="C9034" t="s">
        <v>13</v>
      </c>
      <c r="D9034" t="s">
        <v>21</v>
      </c>
      <c r="E9034" t="s">
        <v>19</v>
      </c>
      <c r="F9034" t="s">
        <v>10</v>
      </c>
      <c r="G9034">
        <v>1512</v>
      </c>
      <c r="H9034" t="str">
        <f t="shared" si="141"/>
        <v>Yuksek yas</v>
      </c>
    </row>
    <row r="9035" spans="1:8" x14ac:dyDescent="0.3">
      <c r="A9035">
        <v>209033</v>
      </c>
      <c r="B9035">
        <v>76</v>
      </c>
      <c r="C9035" t="s">
        <v>7</v>
      </c>
      <c r="D9035" t="s">
        <v>18</v>
      </c>
      <c r="E9035" t="s">
        <v>19</v>
      </c>
      <c r="F9035" t="s">
        <v>10</v>
      </c>
      <c r="G9035">
        <v>1569</v>
      </c>
      <c r="H9035" t="str">
        <f t="shared" si="141"/>
        <v>Yuksek yas</v>
      </c>
    </row>
    <row r="9036" spans="1:8" x14ac:dyDescent="0.3">
      <c r="A9036">
        <v>209034</v>
      </c>
      <c r="B9036">
        <v>34</v>
      </c>
      <c r="C9036" t="s">
        <v>7</v>
      </c>
      <c r="D9036" t="s">
        <v>8</v>
      </c>
      <c r="E9036" t="s">
        <v>15</v>
      </c>
      <c r="F9036" t="s">
        <v>10</v>
      </c>
      <c r="G9036">
        <v>1386</v>
      </c>
      <c r="H9036" t="str">
        <f t="shared" si="141"/>
        <v>Kicik yas</v>
      </c>
    </row>
    <row r="9037" spans="1:8" x14ac:dyDescent="0.3">
      <c r="A9037">
        <v>209035</v>
      </c>
      <c r="B9037">
        <v>52</v>
      </c>
      <c r="C9037" t="s">
        <v>7</v>
      </c>
      <c r="D9037" t="s">
        <v>21</v>
      </c>
      <c r="E9037" t="s">
        <v>19</v>
      </c>
      <c r="F9037" t="s">
        <v>10</v>
      </c>
      <c r="G9037">
        <v>1263</v>
      </c>
      <c r="H9037" t="str">
        <f t="shared" si="141"/>
        <v>Yuksek yas</v>
      </c>
    </row>
    <row r="9038" spans="1:8" x14ac:dyDescent="0.3">
      <c r="A9038">
        <v>209036</v>
      </c>
      <c r="B9038">
        <v>65</v>
      </c>
      <c r="C9038" t="s">
        <v>16</v>
      </c>
      <c r="D9038" t="s">
        <v>18</v>
      </c>
      <c r="E9038" t="s">
        <v>15</v>
      </c>
      <c r="F9038" t="s">
        <v>10</v>
      </c>
      <c r="G9038">
        <v>1089</v>
      </c>
      <c r="H9038" t="str">
        <f t="shared" si="141"/>
        <v>Yuksek yas</v>
      </c>
    </row>
    <row r="9039" spans="1:8" x14ac:dyDescent="0.3">
      <c r="A9039">
        <v>209037</v>
      </c>
      <c r="B9039">
        <v>22</v>
      </c>
      <c r="C9039" t="s">
        <v>13</v>
      </c>
      <c r="D9039" t="s">
        <v>14</v>
      </c>
      <c r="E9039" t="s">
        <v>12</v>
      </c>
      <c r="F9039" t="s">
        <v>10</v>
      </c>
      <c r="G9039">
        <v>1487</v>
      </c>
      <c r="H9039" t="str">
        <f t="shared" si="141"/>
        <v>Kicik yas</v>
      </c>
    </row>
    <row r="9040" spans="1:8" x14ac:dyDescent="0.3">
      <c r="A9040">
        <v>209038</v>
      </c>
      <c r="B9040">
        <v>65</v>
      </c>
      <c r="C9040" t="s">
        <v>13</v>
      </c>
      <c r="D9040" t="s">
        <v>14</v>
      </c>
      <c r="E9040" t="s">
        <v>12</v>
      </c>
      <c r="F9040" t="s">
        <v>10</v>
      </c>
      <c r="G9040">
        <v>1586</v>
      </c>
      <c r="H9040" t="str">
        <f t="shared" si="141"/>
        <v>Yuksek yas</v>
      </c>
    </row>
    <row r="9041" spans="1:8" x14ac:dyDescent="0.3">
      <c r="A9041">
        <v>209039</v>
      </c>
      <c r="B9041">
        <v>49</v>
      </c>
      <c r="C9041" t="s">
        <v>7</v>
      </c>
      <c r="D9041" t="s">
        <v>14</v>
      </c>
      <c r="E9041" t="s">
        <v>9</v>
      </c>
      <c r="F9041" t="s">
        <v>10</v>
      </c>
      <c r="G9041">
        <v>1956</v>
      </c>
      <c r="H9041" t="str">
        <f t="shared" si="141"/>
        <v>Orta yas</v>
      </c>
    </row>
    <row r="9042" spans="1:8" x14ac:dyDescent="0.3">
      <c r="A9042">
        <v>209040</v>
      </c>
      <c r="B9042">
        <v>20</v>
      </c>
      <c r="C9042" t="s">
        <v>16</v>
      </c>
      <c r="D9042" t="s">
        <v>18</v>
      </c>
      <c r="E9042" t="s">
        <v>12</v>
      </c>
      <c r="F9042" t="s">
        <v>10</v>
      </c>
      <c r="G9042">
        <v>1852</v>
      </c>
      <c r="H9042" t="str">
        <f t="shared" si="141"/>
        <v>Kicik yas</v>
      </c>
    </row>
    <row r="9043" spans="1:8" x14ac:dyDescent="0.3">
      <c r="A9043">
        <v>209041</v>
      </c>
      <c r="B9043">
        <v>69</v>
      </c>
      <c r="C9043" t="s">
        <v>13</v>
      </c>
      <c r="D9043" t="s">
        <v>8</v>
      </c>
      <c r="E9043" t="s">
        <v>15</v>
      </c>
      <c r="F9043" t="s">
        <v>10</v>
      </c>
      <c r="G9043">
        <v>1260</v>
      </c>
      <c r="H9043" t="str">
        <f t="shared" si="141"/>
        <v>Yuksek yas</v>
      </c>
    </row>
    <row r="9044" spans="1:8" x14ac:dyDescent="0.3">
      <c r="A9044">
        <v>209042</v>
      </c>
      <c r="B9044">
        <v>64</v>
      </c>
      <c r="C9044" t="s">
        <v>16</v>
      </c>
      <c r="D9044" t="s">
        <v>14</v>
      </c>
      <c r="E9044" t="s">
        <v>12</v>
      </c>
      <c r="F9044" t="s">
        <v>10</v>
      </c>
      <c r="G9044">
        <v>1487</v>
      </c>
      <c r="H9044" t="str">
        <f t="shared" si="141"/>
        <v>Yuksek yas</v>
      </c>
    </row>
    <row r="9045" spans="1:8" x14ac:dyDescent="0.3">
      <c r="A9045">
        <v>209043</v>
      </c>
      <c r="B9045">
        <v>79</v>
      </c>
      <c r="C9045" t="s">
        <v>13</v>
      </c>
      <c r="D9045" t="s">
        <v>14</v>
      </c>
      <c r="E9045" t="s">
        <v>15</v>
      </c>
      <c r="F9045" t="s">
        <v>10</v>
      </c>
      <c r="G9045">
        <v>1793</v>
      </c>
      <c r="H9045" t="str">
        <f t="shared" si="141"/>
        <v>Yuksek yas</v>
      </c>
    </row>
    <row r="9046" spans="1:8" x14ac:dyDescent="0.3">
      <c r="A9046">
        <v>209044</v>
      </c>
      <c r="B9046">
        <v>52</v>
      </c>
      <c r="C9046" t="s">
        <v>7</v>
      </c>
      <c r="D9046" t="s">
        <v>18</v>
      </c>
      <c r="E9046" t="s">
        <v>12</v>
      </c>
      <c r="F9046" t="s">
        <v>10</v>
      </c>
      <c r="G9046">
        <v>1340</v>
      </c>
      <c r="H9046" t="str">
        <f t="shared" si="141"/>
        <v>Yuksek yas</v>
      </c>
    </row>
    <row r="9047" spans="1:8" x14ac:dyDescent="0.3">
      <c r="A9047">
        <v>209045</v>
      </c>
      <c r="B9047">
        <v>69</v>
      </c>
      <c r="C9047" t="s">
        <v>16</v>
      </c>
      <c r="D9047" t="s">
        <v>17</v>
      </c>
      <c r="E9047" t="s">
        <v>15</v>
      </c>
      <c r="F9047" t="s">
        <v>10</v>
      </c>
      <c r="G9047">
        <v>1328</v>
      </c>
      <c r="H9047" t="str">
        <f t="shared" si="141"/>
        <v>Yuksek yas</v>
      </c>
    </row>
    <row r="9048" spans="1:8" x14ac:dyDescent="0.3">
      <c r="A9048">
        <v>209046</v>
      </c>
      <c r="B9048">
        <v>31</v>
      </c>
      <c r="C9048" t="s">
        <v>7</v>
      </c>
      <c r="D9048" t="s">
        <v>8</v>
      </c>
      <c r="E9048" t="s">
        <v>9</v>
      </c>
      <c r="F9048" t="s">
        <v>10</v>
      </c>
      <c r="G9048">
        <v>1400</v>
      </c>
      <c r="H9048" t="str">
        <f t="shared" si="141"/>
        <v>Kicik yas</v>
      </c>
    </row>
    <row r="9049" spans="1:8" x14ac:dyDescent="0.3">
      <c r="A9049">
        <v>209047</v>
      </c>
      <c r="B9049">
        <v>65</v>
      </c>
      <c r="C9049" t="s">
        <v>13</v>
      </c>
      <c r="D9049" t="s">
        <v>8</v>
      </c>
      <c r="E9049" t="s">
        <v>19</v>
      </c>
      <c r="F9049" t="s">
        <v>10</v>
      </c>
      <c r="G9049">
        <v>1356</v>
      </c>
      <c r="H9049" t="str">
        <f t="shared" si="141"/>
        <v>Yuksek yas</v>
      </c>
    </row>
    <row r="9050" spans="1:8" x14ac:dyDescent="0.3">
      <c r="A9050">
        <v>209048</v>
      </c>
      <c r="B9050">
        <v>78</v>
      </c>
      <c r="C9050" t="s">
        <v>13</v>
      </c>
      <c r="D9050" t="s">
        <v>21</v>
      </c>
      <c r="E9050" t="s">
        <v>9</v>
      </c>
      <c r="F9050" t="s">
        <v>10</v>
      </c>
      <c r="G9050">
        <v>1754</v>
      </c>
      <c r="H9050" t="str">
        <f t="shared" si="141"/>
        <v>Yuksek yas</v>
      </c>
    </row>
    <row r="9051" spans="1:8" x14ac:dyDescent="0.3">
      <c r="A9051">
        <v>209049</v>
      </c>
      <c r="B9051">
        <v>78</v>
      </c>
      <c r="C9051" t="s">
        <v>7</v>
      </c>
      <c r="D9051" t="s">
        <v>18</v>
      </c>
      <c r="E9051" t="s">
        <v>9</v>
      </c>
      <c r="F9051" t="s">
        <v>10</v>
      </c>
      <c r="G9051">
        <v>1498</v>
      </c>
      <c r="H9051" t="str">
        <f t="shared" si="141"/>
        <v>Yuksek yas</v>
      </c>
    </row>
    <row r="9052" spans="1:8" x14ac:dyDescent="0.3">
      <c r="A9052">
        <v>209050</v>
      </c>
      <c r="B9052">
        <v>48</v>
      </c>
      <c r="C9052" t="s">
        <v>13</v>
      </c>
      <c r="D9052" t="s">
        <v>8</v>
      </c>
      <c r="E9052" t="s">
        <v>9</v>
      </c>
      <c r="F9052" t="s">
        <v>10</v>
      </c>
      <c r="G9052">
        <v>1833</v>
      </c>
      <c r="H9052" t="str">
        <f t="shared" si="141"/>
        <v>Orta yas</v>
      </c>
    </row>
    <row r="9053" spans="1:8" x14ac:dyDescent="0.3">
      <c r="A9053">
        <v>209051</v>
      </c>
      <c r="B9053">
        <v>48</v>
      </c>
      <c r="C9053" t="s">
        <v>7</v>
      </c>
      <c r="D9053" t="s">
        <v>20</v>
      </c>
      <c r="E9053" t="s">
        <v>12</v>
      </c>
      <c r="F9053" t="s">
        <v>10</v>
      </c>
      <c r="G9053">
        <v>1434</v>
      </c>
      <c r="H9053" t="str">
        <f t="shared" si="141"/>
        <v>Orta yas</v>
      </c>
    </row>
    <row r="9054" spans="1:8" x14ac:dyDescent="0.3">
      <c r="A9054">
        <v>209052</v>
      </c>
      <c r="B9054">
        <v>34</v>
      </c>
      <c r="C9054" t="s">
        <v>7</v>
      </c>
      <c r="D9054" t="s">
        <v>14</v>
      </c>
      <c r="E9054" t="s">
        <v>9</v>
      </c>
      <c r="F9054" t="s">
        <v>10</v>
      </c>
      <c r="G9054">
        <v>1118</v>
      </c>
      <c r="H9054" t="str">
        <f t="shared" si="141"/>
        <v>Kicik yas</v>
      </c>
    </row>
    <row r="9055" spans="1:8" x14ac:dyDescent="0.3">
      <c r="A9055">
        <v>209053</v>
      </c>
      <c r="B9055">
        <v>77</v>
      </c>
      <c r="C9055" t="s">
        <v>7</v>
      </c>
      <c r="D9055" t="s">
        <v>21</v>
      </c>
      <c r="E9055" t="s">
        <v>9</v>
      </c>
      <c r="F9055" t="s">
        <v>10</v>
      </c>
      <c r="G9055">
        <v>1046</v>
      </c>
      <c r="H9055" t="str">
        <f t="shared" si="141"/>
        <v>Yuksek yas</v>
      </c>
    </row>
    <row r="9056" spans="1:8" x14ac:dyDescent="0.3">
      <c r="A9056">
        <v>209054</v>
      </c>
      <c r="B9056">
        <v>41</v>
      </c>
      <c r="C9056" t="s">
        <v>13</v>
      </c>
      <c r="D9056" t="s">
        <v>21</v>
      </c>
      <c r="E9056" t="s">
        <v>19</v>
      </c>
      <c r="F9056" t="s">
        <v>10</v>
      </c>
      <c r="G9056">
        <v>1167</v>
      </c>
      <c r="H9056" t="str">
        <f t="shared" si="141"/>
        <v>Orta yas</v>
      </c>
    </row>
    <row r="9057" spans="1:8" x14ac:dyDescent="0.3">
      <c r="A9057">
        <v>209055</v>
      </c>
      <c r="B9057">
        <v>69</v>
      </c>
      <c r="C9057" t="s">
        <v>16</v>
      </c>
      <c r="D9057" t="s">
        <v>18</v>
      </c>
      <c r="E9057" t="s">
        <v>9</v>
      </c>
      <c r="F9057" t="s">
        <v>10</v>
      </c>
      <c r="G9057">
        <v>1347</v>
      </c>
      <c r="H9057" t="str">
        <f t="shared" si="141"/>
        <v>Yuksek yas</v>
      </c>
    </row>
    <row r="9058" spans="1:8" x14ac:dyDescent="0.3">
      <c r="A9058">
        <v>209056</v>
      </c>
      <c r="B9058">
        <v>40</v>
      </c>
      <c r="C9058" t="s">
        <v>7</v>
      </c>
      <c r="D9058" t="s">
        <v>18</v>
      </c>
      <c r="E9058" t="s">
        <v>9</v>
      </c>
      <c r="F9058" t="s">
        <v>10</v>
      </c>
      <c r="G9058">
        <v>1503</v>
      </c>
      <c r="H9058" t="str">
        <f t="shared" si="141"/>
        <v>Orta yas</v>
      </c>
    </row>
    <row r="9059" spans="1:8" x14ac:dyDescent="0.3">
      <c r="A9059">
        <v>209057</v>
      </c>
      <c r="B9059">
        <v>35</v>
      </c>
      <c r="C9059" t="s">
        <v>11</v>
      </c>
      <c r="D9059" t="s">
        <v>8</v>
      </c>
      <c r="E9059" t="s">
        <v>15</v>
      </c>
      <c r="F9059" t="s">
        <v>10</v>
      </c>
      <c r="G9059">
        <v>1538</v>
      </c>
      <c r="H9059" t="str">
        <f t="shared" si="141"/>
        <v>Orta yas</v>
      </c>
    </row>
    <row r="9060" spans="1:8" x14ac:dyDescent="0.3">
      <c r="A9060">
        <v>209058</v>
      </c>
      <c r="B9060">
        <v>67</v>
      </c>
      <c r="C9060" t="s">
        <v>13</v>
      </c>
      <c r="D9060" t="s">
        <v>18</v>
      </c>
      <c r="E9060" t="s">
        <v>12</v>
      </c>
      <c r="F9060" t="s">
        <v>10</v>
      </c>
      <c r="G9060">
        <v>1295</v>
      </c>
      <c r="H9060" t="str">
        <f t="shared" si="141"/>
        <v>Yuksek yas</v>
      </c>
    </row>
    <row r="9061" spans="1:8" x14ac:dyDescent="0.3">
      <c r="A9061">
        <v>209059</v>
      </c>
      <c r="B9061">
        <v>71</v>
      </c>
      <c r="C9061" t="s">
        <v>13</v>
      </c>
      <c r="D9061" t="s">
        <v>21</v>
      </c>
      <c r="E9061" t="s">
        <v>19</v>
      </c>
      <c r="F9061" t="s">
        <v>10</v>
      </c>
      <c r="G9061">
        <v>1512</v>
      </c>
      <c r="H9061" t="str">
        <f t="shared" si="141"/>
        <v>Yuksek yas</v>
      </c>
    </row>
    <row r="9062" spans="1:8" x14ac:dyDescent="0.3">
      <c r="A9062">
        <v>209060</v>
      </c>
      <c r="B9062">
        <v>31</v>
      </c>
      <c r="C9062" t="s">
        <v>16</v>
      </c>
      <c r="D9062" t="s">
        <v>8</v>
      </c>
      <c r="E9062" t="s">
        <v>15</v>
      </c>
      <c r="F9062" t="s">
        <v>10</v>
      </c>
      <c r="G9062">
        <v>1173</v>
      </c>
      <c r="H9062" t="str">
        <f t="shared" si="141"/>
        <v>Kicik yas</v>
      </c>
    </row>
    <row r="9063" spans="1:8" x14ac:dyDescent="0.3">
      <c r="A9063">
        <v>209061</v>
      </c>
      <c r="B9063">
        <v>67</v>
      </c>
      <c r="C9063" t="s">
        <v>7</v>
      </c>
      <c r="D9063" t="s">
        <v>14</v>
      </c>
      <c r="E9063" t="s">
        <v>9</v>
      </c>
      <c r="F9063" t="s">
        <v>10</v>
      </c>
      <c r="G9063">
        <v>1394</v>
      </c>
      <c r="H9063" t="str">
        <f t="shared" si="141"/>
        <v>Yuksek yas</v>
      </c>
    </row>
    <row r="9064" spans="1:8" x14ac:dyDescent="0.3">
      <c r="A9064">
        <v>209062</v>
      </c>
      <c r="B9064">
        <v>32</v>
      </c>
      <c r="C9064" t="s">
        <v>13</v>
      </c>
      <c r="D9064" t="s">
        <v>20</v>
      </c>
      <c r="E9064" t="s">
        <v>9</v>
      </c>
      <c r="F9064" t="s">
        <v>10</v>
      </c>
      <c r="G9064">
        <v>1678</v>
      </c>
      <c r="H9064" t="str">
        <f t="shared" si="141"/>
        <v>Kicik yas</v>
      </c>
    </row>
    <row r="9065" spans="1:8" x14ac:dyDescent="0.3">
      <c r="A9065">
        <v>209063</v>
      </c>
      <c r="B9065">
        <v>32</v>
      </c>
      <c r="C9065" t="s">
        <v>7</v>
      </c>
      <c r="D9065" t="s">
        <v>8</v>
      </c>
      <c r="E9065" t="s">
        <v>9</v>
      </c>
      <c r="F9065" t="s">
        <v>10</v>
      </c>
      <c r="G9065">
        <v>1529</v>
      </c>
      <c r="H9065" t="str">
        <f t="shared" si="141"/>
        <v>Kicik yas</v>
      </c>
    </row>
    <row r="9066" spans="1:8" x14ac:dyDescent="0.3">
      <c r="A9066">
        <v>209064</v>
      </c>
      <c r="B9066">
        <v>23</v>
      </c>
      <c r="C9066" t="s">
        <v>7</v>
      </c>
      <c r="D9066" t="s">
        <v>21</v>
      </c>
      <c r="E9066" t="s">
        <v>12</v>
      </c>
      <c r="F9066" t="s">
        <v>10</v>
      </c>
      <c r="G9066">
        <v>1602</v>
      </c>
      <c r="H9066" t="str">
        <f t="shared" si="141"/>
        <v>Kicik yas</v>
      </c>
    </row>
    <row r="9067" spans="1:8" x14ac:dyDescent="0.3">
      <c r="A9067">
        <v>209065</v>
      </c>
      <c r="B9067">
        <v>44</v>
      </c>
      <c r="C9067" t="s">
        <v>16</v>
      </c>
      <c r="D9067" t="s">
        <v>20</v>
      </c>
      <c r="E9067" t="s">
        <v>9</v>
      </c>
      <c r="F9067" t="s">
        <v>10</v>
      </c>
      <c r="G9067">
        <v>1302</v>
      </c>
      <c r="H9067" t="str">
        <f t="shared" si="141"/>
        <v>Orta yas</v>
      </c>
    </row>
    <row r="9068" spans="1:8" x14ac:dyDescent="0.3">
      <c r="A9068">
        <v>209066</v>
      </c>
      <c r="B9068">
        <v>32</v>
      </c>
      <c r="C9068" t="s">
        <v>13</v>
      </c>
      <c r="D9068" t="s">
        <v>8</v>
      </c>
      <c r="E9068" t="s">
        <v>15</v>
      </c>
      <c r="F9068" t="s">
        <v>10</v>
      </c>
      <c r="G9068">
        <v>1201</v>
      </c>
      <c r="H9068" t="str">
        <f t="shared" si="141"/>
        <v>Kicik yas</v>
      </c>
    </row>
    <row r="9069" spans="1:8" x14ac:dyDescent="0.3">
      <c r="A9069">
        <v>209067</v>
      </c>
      <c r="B9069">
        <v>67</v>
      </c>
      <c r="C9069" t="s">
        <v>16</v>
      </c>
      <c r="D9069" t="s">
        <v>14</v>
      </c>
      <c r="E9069" t="s">
        <v>9</v>
      </c>
      <c r="F9069" t="s">
        <v>10</v>
      </c>
      <c r="G9069">
        <v>1995</v>
      </c>
      <c r="H9069" t="str">
        <f t="shared" si="141"/>
        <v>Yuksek yas</v>
      </c>
    </row>
    <row r="9070" spans="1:8" x14ac:dyDescent="0.3">
      <c r="A9070">
        <v>209068</v>
      </c>
      <c r="B9070">
        <v>53</v>
      </c>
      <c r="C9070" t="s">
        <v>13</v>
      </c>
      <c r="D9070" t="s">
        <v>14</v>
      </c>
      <c r="E9070" t="s">
        <v>15</v>
      </c>
      <c r="F9070" t="s">
        <v>10</v>
      </c>
      <c r="G9070">
        <v>1532</v>
      </c>
      <c r="H9070" t="str">
        <f t="shared" si="141"/>
        <v>Yuksek yas</v>
      </c>
    </row>
    <row r="9071" spans="1:8" x14ac:dyDescent="0.3">
      <c r="A9071">
        <v>209069</v>
      </c>
      <c r="B9071">
        <v>72</v>
      </c>
      <c r="C9071" t="s">
        <v>16</v>
      </c>
      <c r="D9071" t="s">
        <v>21</v>
      </c>
      <c r="E9071" t="s">
        <v>9</v>
      </c>
      <c r="F9071" t="s">
        <v>10</v>
      </c>
      <c r="G9071">
        <v>1155</v>
      </c>
      <c r="H9071" t="str">
        <f t="shared" si="141"/>
        <v>Yuksek yas</v>
      </c>
    </row>
    <row r="9072" spans="1:8" x14ac:dyDescent="0.3">
      <c r="A9072">
        <v>209070</v>
      </c>
      <c r="B9072">
        <v>25</v>
      </c>
      <c r="C9072" t="s">
        <v>13</v>
      </c>
      <c r="D9072" t="s">
        <v>18</v>
      </c>
      <c r="E9072" t="s">
        <v>15</v>
      </c>
      <c r="F9072" t="s">
        <v>10</v>
      </c>
      <c r="G9072">
        <v>1896</v>
      </c>
      <c r="H9072" t="str">
        <f t="shared" si="141"/>
        <v>Kicik yas</v>
      </c>
    </row>
    <row r="9073" spans="1:8" x14ac:dyDescent="0.3">
      <c r="A9073">
        <v>209071</v>
      </c>
      <c r="B9073">
        <v>32</v>
      </c>
      <c r="C9073" t="s">
        <v>13</v>
      </c>
      <c r="D9073" t="s">
        <v>17</v>
      </c>
      <c r="E9073" t="s">
        <v>9</v>
      </c>
      <c r="F9073" t="s">
        <v>10</v>
      </c>
      <c r="G9073">
        <v>1013</v>
      </c>
      <c r="H9073" t="str">
        <f t="shared" si="141"/>
        <v>Kicik yas</v>
      </c>
    </row>
    <row r="9074" spans="1:8" x14ac:dyDescent="0.3">
      <c r="A9074">
        <v>209072</v>
      </c>
      <c r="B9074">
        <v>20</v>
      </c>
      <c r="C9074" t="s">
        <v>13</v>
      </c>
      <c r="D9074" t="s">
        <v>18</v>
      </c>
      <c r="E9074" t="s">
        <v>9</v>
      </c>
      <c r="F9074" t="s">
        <v>10</v>
      </c>
      <c r="G9074">
        <v>1019</v>
      </c>
      <c r="H9074" t="str">
        <f t="shared" si="141"/>
        <v>Kicik yas</v>
      </c>
    </row>
    <row r="9075" spans="1:8" x14ac:dyDescent="0.3">
      <c r="A9075">
        <v>209073</v>
      </c>
      <c r="B9075">
        <v>79</v>
      </c>
      <c r="C9075" t="s">
        <v>7</v>
      </c>
      <c r="D9075" t="s">
        <v>21</v>
      </c>
      <c r="E9075" t="s">
        <v>19</v>
      </c>
      <c r="F9075" t="s">
        <v>10</v>
      </c>
      <c r="G9075">
        <v>1755</v>
      </c>
      <c r="H9075" t="str">
        <f t="shared" si="141"/>
        <v>Yuksek yas</v>
      </c>
    </row>
    <row r="9076" spans="1:8" x14ac:dyDescent="0.3">
      <c r="A9076">
        <v>209074</v>
      </c>
      <c r="B9076">
        <v>64</v>
      </c>
      <c r="C9076" t="s">
        <v>7</v>
      </c>
      <c r="D9076" t="s">
        <v>14</v>
      </c>
      <c r="E9076" t="s">
        <v>15</v>
      </c>
      <c r="F9076" t="s">
        <v>10</v>
      </c>
      <c r="G9076">
        <v>1888</v>
      </c>
      <c r="H9076" t="str">
        <f t="shared" si="141"/>
        <v>Yuksek yas</v>
      </c>
    </row>
    <row r="9077" spans="1:8" x14ac:dyDescent="0.3">
      <c r="A9077">
        <v>209075</v>
      </c>
      <c r="B9077">
        <v>30</v>
      </c>
      <c r="C9077" t="s">
        <v>16</v>
      </c>
      <c r="D9077" t="s">
        <v>21</v>
      </c>
      <c r="E9077" t="s">
        <v>12</v>
      </c>
      <c r="F9077" t="s">
        <v>10</v>
      </c>
      <c r="G9077">
        <v>1456</v>
      </c>
      <c r="H9077" t="str">
        <f t="shared" si="141"/>
        <v>Kicik yas</v>
      </c>
    </row>
    <row r="9078" spans="1:8" x14ac:dyDescent="0.3">
      <c r="A9078">
        <v>209076</v>
      </c>
      <c r="B9078">
        <v>58</v>
      </c>
      <c r="C9078" t="s">
        <v>16</v>
      </c>
      <c r="D9078" t="s">
        <v>17</v>
      </c>
      <c r="E9078" t="s">
        <v>19</v>
      </c>
      <c r="F9078" t="s">
        <v>10</v>
      </c>
      <c r="G9078">
        <v>1172</v>
      </c>
      <c r="H9078" t="str">
        <f t="shared" si="141"/>
        <v>Yuksek yas</v>
      </c>
    </row>
    <row r="9079" spans="1:8" x14ac:dyDescent="0.3">
      <c r="A9079">
        <v>209077</v>
      </c>
      <c r="B9079">
        <v>51</v>
      </c>
      <c r="C9079" t="s">
        <v>13</v>
      </c>
      <c r="D9079" t="s">
        <v>18</v>
      </c>
      <c r="E9079" t="s">
        <v>19</v>
      </c>
      <c r="F9079" t="s">
        <v>10</v>
      </c>
      <c r="G9079">
        <v>1444</v>
      </c>
      <c r="H9079" t="str">
        <f t="shared" si="141"/>
        <v>Yuksek yas</v>
      </c>
    </row>
    <row r="9080" spans="1:8" x14ac:dyDescent="0.3">
      <c r="A9080">
        <v>209078</v>
      </c>
      <c r="B9080">
        <v>41</v>
      </c>
      <c r="C9080" t="s">
        <v>11</v>
      </c>
      <c r="D9080" t="s">
        <v>8</v>
      </c>
      <c r="E9080" t="s">
        <v>9</v>
      </c>
      <c r="F9080" t="s">
        <v>10</v>
      </c>
      <c r="G9080">
        <v>1922</v>
      </c>
      <c r="H9080" t="str">
        <f t="shared" si="141"/>
        <v>Orta yas</v>
      </c>
    </row>
    <row r="9081" spans="1:8" x14ac:dyDescent="0.3">
      <c r="A9081">
        <v>209079</v>
      </c>
      <c r="B9081">
        <v>57</v>
      </c>
      <c r="C9081" t="s">
        <v>7</v>
      </c>
      <c r="D9081" t="s">
        <v>14</v>
      </c>
      <c r="E9081" t="s">
        <v>12</v>
      </c>
      <c r="F9081" t="s">
        <v>10</v>
      </c>
      <c r="G9081">
        <v>1121</v>
      </c>
      <c r="H9081" t="str">
        <f t="shared" si="141"/>
        <v>Yuksek yas</v>
      </c>
    </row>
    <row r="9082" spans="1:8" x14ac:dyDescent="0.3">
      <c r="A9082">
        <v>209080</v>
      </c>
      <c r="B9082">
        <v>49</v>
      </c>
      <c r="C9082" t="s">
        <v>7</v>
      </c>
      <c r="D9082" t="s">
        <v>17</v>
      </c>
      <c r="E9082" t="s">
        <v>12</v>
      </c>
      <c r="F9082" t="s">
        <v>10</v>
      </c>
      <c r="G9082">
        <v>1496</v>
      </c>
      <c r="H9082" t="str">
        <f t="shared" si="141"/>
        <v>Orta yas</v>
      </c>
    </row>
    <row r="9083" spans="1:8" x14ac:dyDescent="0.3">
      <c r="A9083">
        <v>209081</v>
      </c>
      <c r="B9083">
        <v>78</v>
      </c>
      <c r="C9083" t="s">
        <v>7</v>
      </c>
      <c r="D9083" t="s">
        <v>21</v>
      </c>
      <c r="E9083" t="s">
        <v>9</v>
      </c>
      <c r="F9083" t="s">
        <v>10</v>
      </c>
      <c r="G9083">
        <v>1183</v>
      </c>
      <c r="H9083" t="str">
        <f t="shared" si="141"/>
        <v>Yuksek yas</v>
      </c>
    </row>
    <row r="9084" spans="1:8" x14ac:dyDescent="0.3">
      <c r="A9084">
        <v>209082</v>
      </c>
      <c r="B9084">
        <v>0</v>
      </c>
      <c r="C9084" t="s">
        <v>16</v>
      </c>
      <c r="D9084" t="s">
        <v>21</v>
      </c>
      <c r="E9084" t="s">
        <v>19</v>
      </c>
      <c r="F9084" t="s">
        <v>10</v>
      </c>
      <c r="G9084">
        <v>1819</v>
      </c>
      <c r="H9084" t="str">
        <f t="shared" si="141"/>
        <v>Bilinmir</v>
      </c>
    </row>
    <row r="9085" spans="1:8" x14ac:dyDescent="0.3">
      <c r="A9085">
        <v>209083</v>
      </c>
      <c r="B9085">
        <v>47</v>
      </c>
      <c r="C9085" t="s">
        <v>7</v>
      </c>
      <c r="D9085" t="s">
        <v>8</v>
      </c>
      <c r="E9085" t="s">
        <v>12</v>
      </c>
      <c r="F9085" t="s">
        <v>10</v>
      </c>
      <c r="G9085">
        <v>1579</v>
      </c>
      <c r="H9085" t="str">
        <f t="shared" si="141"/>
        <v>Orta yas</v>
      </c>
    </row>
    <row r="9086" spans="1:8" x14ac:dyDescent="0.3">
      <c r="A9086">
        <v>209084</v>
      </c>
      <c r="B9086">
        <v>69</v>
      </c>
      <c r="C9086" t="s">
        <v>16</v>
      </c>
      <c r="D9086" t="s">
        <v>8</v>
      </c>
      <c r="E9086" t="s">
        <v>12</v>
      </c>
      <c r="F9086" t="s">
        <v>10</v>
      </c>
      <c r="G9086">
        <v>1804</v>
      </c>
      <c r="H9086" t="str">
        <f t="shared" si="141"/>
        <v>Yuksek yas</v>
      </c>
    </row>
    <row r="9087" spans="1:8" x14ac:dyDescent="0.3">
      <c r="A9087">
        <v>209085</v>
      </c>
      <c r="B9087">
        <v>66</v>
      </c>
      <c r="C9087" t="s">
        <v>7</v>
      </c>
      <c r="D9087" t="s">
        <v>17</v>
      </c>
      <c r="E9087" t="s">
        <v>15</v>
      </c>
      <c r="F9087" t="s">
        <v>10</v>
      </c>
      <c r="G9087">
        <v>1849</v>
      </c>
      <c r="H9087" t="str">
        <f t="shared" si="141"/>
        <v>Yuksek yas</v>
      </c>
    </row>
    <row r="9088" spans="1:8" x14ac:dyDescent="0.3">
      <c r="A9088">
        <v>209086</v>
      </c>
      <c r="B9088">
        <v>30</v>
      </c>
      <c r="C9088" t="s">
        <v>7</v>
      </c>
      <c r="D9088" t="s">
        <v>21</v>
      </c>
      <c r="E9088" t="s">
        <v>12</v>
      </c>
      <c r="F9088" t="s">
        <v>10</v>
      </c>
      <c r="G9088">
        <v>1670</v>
      </c>
      <c r="H9088" t="str">
        <f t="shared" si="141"/>
        <v>Kicik yas</v>
      </c>
    </row>
    <row r="9089" spans="1:8" x14ac:dyDescent="0.3">
      <c r="A9089">
        <v>209087</v>
      </c>
      <c r="B9089">
        <v>18</v>
      </c>
      <c r="C9089" t="s">
        <v>13</v>
      </c>
      <c r="D9089" t="s">
        <v>20</v>
      </c>
      <c r="E9089" t="s">
        <v>15</v>
      </c>
      <c r="F9089" t="s">
        <v>10</v>
      </c>
      <c r="G9089">
        <v>1048</v>
      </c>
      <c r="H9089" t="str">
        <f t="shared" si="141"/>
        <v>Kicik yas</v>
      </c>
    </row>
    <row r="9090" spans="1:8" x14ac:dyDescent="0.3">
      <c r="A9090">
        <v>209088</v>
      </c>
      <c r="B9090">
        <v>51</v>
      </c>
      <c r="C9090" t="s">
        <v>16</v>
      </c>
      <c r="D9090" t="s">
        <v>18</v>
      </c>
      <c r="E9090" t="s">
        <v>19</v>
      </c>
      <c r="F9090" t="s">
        <v>10</v>
      </c>
      <c r="G9090">
        <v>1180</v>
      </c>
      <c r="H9090" t="str">
        <f t="shared" ref="H9090:H9153" si="142">IF(B9090=0, "Bilinmir",
    IF(AND(B9090&gt;0, B9090&lt;35), "Kicik yas",
        IF(AND(B9090&gt;=35, B9090&lt;50), "Orta yas",
            "Yuksek yas"
        )
    )
)</f>
        <v>Yuksek yas</v>
      </c>
    </row>
    <row r="9091" spans="1:8" x14ac:dyDescent="0.3">
      <c r="A9091">
        <v>209089</v>
      </c>
      <c r="B9091">
        <v>79</v>
      </c>
      <c r="C9091" t="s">
        <v>7</v>
      </c>
      <c r="D9091" t="s">
        <v>14</v>
      </c>
      <c r="E9091" t="s">
        <v>9</v>
      </c>
      <c r="F9091" t="s">
        <v>10</v>
      </c>
      <c r="G9091">
        <v>1806</v>
      </c>
      <c r="H9091" t="str">
        <f t="shared" si="142"/>
        <v>Yuksek yas</v>
      </c>
    </row>
    <row r="9092" spans="1:8" x14ac:dyDescent="0.3">
      <c r="A9092">
        <v>209090</v>
      </c>
      <c r="B9092">
        <v>32</v>
      </c>
      <c r="C9092" t="s">
        <v>13</v>
      </c>
      <c r="D9092" t="s">
        <v>18</v>
      </c>
      <c r="E9092" t="s">
        <v>9</v>
      </c>
      <c r="F9092" t="s">
        <v>10</v>
      </c>
      <c r="G9092">
        <v>1393</v>
      </c>
      <c r="H9092" t="str">
        <f t="shared" si="142"/>
        <v>Kicik yas</v>
      </c>
    </row>
    <row r="9093" spans="1:8" x14ac:dyDescent="0.3">
      <c r="A9093">
        <v>209091</v>
      </c>
      <c r="B9093">
        <v>61</v>
      </c>
      <c r="C9093" t="s">
        <v>16</v>
      </c>
      <c r="D9093" t="s">
        <v>18</v>
      </c>
      <c r="E9093" t="s">
        <v>12</v>
      </c>
      <c r="F9093" t="s">
        <v>10</v>
      </c>
      <c r="G9093">
        <v>1392</v>
      </c>
      <c r="H9093" t="str">
        <f t="shared" si="142"/>
        <v>Yuksek yas</v>
      </c>
    </row>
    <row r="9094" spans="1:8" x14ac:dyDescent="0.3">
      <c r="A9094">
        <v>209092</v>
      </c>
      <c r="B9094">
        <v>31</v>
      </c>
      <c r="C9094" t="s">
        <v>16</v>
      </c>
      <c r="D9094" t="s">
        <v>18</v>
      </c>
      <c r="E9094" t="s">
        <v>9</v>
      </c>
      <c r="F9094" t="s">
        <v>10</v>
      </c>
      <c r="G9094">
        <v>1347</v>
      </c>
      <c r="H9094" t="str">
        <f t="shared" si="142"/>
        <v>Kicik yas</v>
      </c>
    </row>
    <row r="9095" spans="1:8" x14ac:dyDescent="0.3">
      <c r="A9095">
        <v>209093</v>
      </c>
      <c r="B9095">
        <v>74</v>
      </c>
      <c r="C9095" t="s">
        <v>7</v>
      </c>
      <c r="D9095" t="s">
        <v>21</v>
      </c>
      <c r="E9095" t="s">
        <v>9</v>
      </c>
      <c r="F9095" t="s">
        <v>10</v>
      </c>
      <c r="G9095">
        <v>1475</v>
      </c>
      <c r="H9095" t="str">
        <f t="shared" si="142"/>
        <v>Yuksek yas</v>
      </c>
    </row>
    <row r="9096" spans="1:8" x14ac:dyDescent="0.3">
      <c r="A9096">
        <v>209094</v>
      </c>
      <c r="B9096">
        <v>46</v>
      </c>
      <c r="C9096" t="s">
        <v>16</v>
      </c>
      <c r="D9096" t="s">
        <v>20</v>
      </c>
      <c r="E9096" t="s">
        <v>12</v>
      </c>
      <c r="F9096" t="s">
        <v>10</v>
      </c>
      <c r="G9096">
        <v>1140</v>
      </c>
      <c r="H9096" t="str">
        <f t="shared" si="142"/>
        <v>Orta yas</v>
      </c>
    </row>
    <row r="9097" spans="1:8" x14ac:dyDescent="0.3">
      <c r="A9097">
        <v>209095</v>
      </c>
      <c r="B9097">
        <v>51</v>
      </c>
      <c r="C9097" t="s">
        <v>13</v>
      </c>
      <c r="D9097" t="s">
        <v>8</v>
      </c>
      <c r="E9097" t="s">
        <v>9</v>
      </c>
      <c r="F9097" t="s">
        <v>10</v>
      </c>
      <c r="G9097">
        <v>1529</v>
      </c>
      <c r="H9097" t="str">
        <f t="shared" si="142"/>
        <v>Yuksek yas</v>
      </c>
    </row>
    <row r="9098" spans="1:8" x14ac:dyDescent="0.3">
      <c r="A9098">
        <v>209096</v>
      </c>
      <c r="B9098">
        <v>35</v>
      </c>
      <c r="C9098" t="s">
        <v>13</v>
      </c>
      <c r="D9098" t="s">
        <v>17</v>
      </c>
      <c r="E9098" t="s">
        <v>12</v>
      </c>
      <c r="F9098" t="s">
        <v>10</v>
      </c>
      <c r="G9098">
        <v>1651</v>
      </c>
      <c r="H9098" t="str">
        <f t="shared" si="142"/>
        <v>Orta yas</v>
      </c>
    </row>
    <row r="9099" spans="1:8" x14ac:dyDescent="0.3">
      <c r="A9099">
        <v>209097</v>
      </c>
      <c r="B9099">
        <v>71</v>
      </c>
      <c r="C9099" t="s">
        <v>16</v>
      </c>
      <c r="D9099" t="s">
        <v>17</v>
      </c>
      <c r="E9099" t="s">
        <v>12</v>
      </c>
      <c r="F9099" t="s">
        <v>10</v>
      </c>
      <c r="G9099">
        <v>1583</v>
      </c>
      <c r="H9099" t="str">
        <f t="shared" si="142"/>
        <v>Yuksek yas</v>
      </c>
    </row>
    <row r="9100" spans="1:8" x14ac:dyDescent="0.3">
      <c r="A9100">
        <v>209098</v>
      </c>
      <c r="B9100">
        <v>24</v>
      </c>
      <c r="C9100" t="s">
        <v>13</v>
      </c>
      <c r="D9100" t="s">
        <v>21</v>
      </c>
      <c r="E9100" t="s">
        <v>19</v>
      </c>
      <c r="F9100" t="s">
        <v>10</v>
      </c>
      <c r="G9100">
        <v>1470</v>
      </c>
      <c r="H9100" t="str">
        <f t="shared" si="142"/>
        <v>Kicik yas</v>
      </c>
    </row>
    <row r="9101" spans="1:8" x14ac:dyDescent="0.3">
      <c r="A9101">
        <v>209099</v>
      </c>
      <c r="B9101">
        <v>46</v>
      </c>
      <c r="C9101" t="s">
        <v>16</v>
      </c>
      <c r="D9101" t="s">
        <v>8</v>
      </c>
      <c r="E9101" t="s">
        <v>15</v>
      </c>
      <c r="F9101" t="s">
        <v>10</v>
      </c>
      <c r="G9101">
        <v>1753</v>
      </c>
      <c r="H9101" t="str">
        <f t="shared" si="142"/>
        <v>Orta yas</v>
      </c>
    </row>
    <row r="9102" spans="1:8" x14ac:dyDescent="0.3">
      <c r="A9102">
        <v>209100</v>
      </c>
      <c r="B9102">
        <v>72</v>
      </c>
      <c r="C9102" t="s">
        <v>13</v>
      </c>
      <c r="D9102" t="s">
        <v>20</v>
      </c>
      <c r="E9102" t="s">
        <v>19</v>
      </c>
      <c r="F9102" t="s">
        <v>10</v>
      </c>
      <c r="G9102">
        <v>1772</v>
      </c>
      <c r="H9102" t="str">
        <f t="shared" si="142"/>
        <v>Yuksek yas</v>
      </c>
    </row>
    <row r="9103" spans="1:8" x14ac:dyDescent="0.3">
      <c r="A9103">
        <v>209101</v>
      </c>
      <c r="B9103">
        <v>48</v>
      </c>
      <c r="C9103" t="s">
        <v>16</v>
      </c>
      <c r="D9103" t="s">
        <v>18</v>
      </c>
      <c r="E9103" t="s">
        <v>15</v>
      </c>
      <c r="F9103" t="s">
        <v>10</v>
      </c>
      <c r="G9103">
        <v>1262</v>
      </c>
      <c r="H9103" t="str">
        <f t="shared" si="142"/>
        <v>Orta yas</v>
      </c>
    </row>
    <row r="9104" spans="1:8" x14ac:dyDescent="0.3">
      <c r="A9104">
        <v>209102</v>
      </c>
      <c r="B9104">
        <v>78</v>
      </c>
      <c r="C9104" t="s">
        <v>16</v>
      </c>
      <c r="D9104" t="s">
        <v>8</v>
      </c>
      <c r="E9104" t="s">
        <v>19</v>
      </c>
      <c r="F9104" t="s">
        <v>10</v>
      </c>
      <c r="G9104">
        <v>1142</v>
      </c>
      <c r="H9104" t="str">
        <f t="shared" si="142"/>
        <v>Yuksek yas</v>
      </c>
    </row>
    <row r="9105" spans="1:8" x14ac:dyDescent="0.3">
      <c r="A9105">
        <v>209103</v>
      </c>
      <c r="B9105">
        <v>42</v>
      </c>
      <c r="C9105" t="s">
        <v>16</v>
      </c>
      <c r="D9105" t="s">
        <v>20</v>
      </c>
      <c r="E9105" t="s">
        <v>19</v>
      </c>
      <c r="F9105" t="s">
        <v>10</v>
      </c>
      <c r="G9105">
        <v>1706</v>
      </c>
      <c r="H9105" t="str">
        <f t="shared" si="142"/>
        <v>Orta yas</v>
      </c>
    </row>
    <row r="9106" spans="1:8" x14ac:dyDescent="0.3">
      <c r="A9106">
        <v>209104</v>
      </c>
      <c r="B9106">
        <v>55</v>
      </c>
      <c r="C9106" t="s">
        <v>13</v>
      </c>
      <c r="D9106" t="s">
        <v>20</v>
      </c>
      <c r="E9106" t="s">
        <v>19</v>
      </c>
      <c r="F9106" t="s">
        <v>10</v>
      </c>
      <c r="G9106">
        <v>1145</v>
      </c>
      <c r="H9106" t="str">
        <f t="shared" si="142"/>
        <v>Yuksek yas</v>
      </c>
    </row>
    <row r="9107" spans="1:8" x14ac:dyDescent="0.3">
      <c r="A9107">
        <v>209105</v>
      </c>
      <c r="B9107">
        <v>31</v>
      </c>
      <c r="C9107" t="s">
        <v>16</v>
      </c>
      <c r="D9107" t="s">
        <v>17</v>
      </c>
      <c r="E9107" t="s">
        <v>19</v>
      </c>
      <c r="F9107" t="s">
        <v>10</v>
      </c>
      <c r="G9107">
        <v>1293</v>
      </c>
      <c r="H9107" t="str">
        <f t="shared" si="142"/>
        <v>Kicik yas</v>
      </c>
    </row>
    <row r="9108" spans="1:8" x14ac:dyDescent="0.3">
      <c r="A9108">
        <v>209106</v>
      </c>
      <c r="B9108">
        <v>25</v>
      </c>
      <c r="C9108" t="s">
        <v>16</v>
      </c>
      <c r="D9108" t="s">
        <v>17</v>
      </c>
      <c r="E9108" t="s">
        <v>12</v>
      </c>
      <c r="F9108" t="s">
        <v>10</v>
      </c>
      <c r="G9108">
        <v>1537</v>
      </c>
      <c r="H9108" t="str">
        <f t="shared" si="142"/>
        <v>Kicik yas</v>
      </c>
    </row>
    <row r="9109" spans="1:8" x14ac:dyDescent="0.3">
      <c r="A9109">
        <v>209107</v>
      </c>
      <c r="B9109">
        <v>44</v>
      </c>
      <c r="C9109" t="s">
        <v>7</v>
      </c>
      <c r="D9109" t="s">
        <v>17</v>
      </c>
      <c r="E9109" t="s">
        <v>19</v>
      </c>
      <c r="F9109" t="s">
        <v>10</v>
      </c>
      <c r="G9109">
        <v>1508</v>
      </c>
      <c r="H9109" t="str">
        <f t="shared" si="142"/>
        <v>Orta yas</v>
      </c>
    </row>
    <row r="9110" spans="1:8" x14ac:dyDescent="0.3">
      <c r="A9110">
        <v>209108</v>
      </c>
      <c r="B9110">
        <v>71</v>
      </c>
      <c r="C9110" t="s">
        <v>7</v>
      </c>
      <c r="D9110" t="s">
        <v>21</v>
      </c>
      <c r="E9110" t="s">
        <v>9</v>
      </c>
      <c r="F9110" t="s">
        <v>10</v>
      </c>
      <c r="G9110">
        <v>1421</v>
      </c>
      <c r="H9110" t="str">
        <f t="shared" si="142"/>
        <v>Yuksek yas</v>
      </c>
    </row>
    <row r="9111" spans="1:8" x14ac:dyDescent="0.3">
      <c r="A9111">
        <v>209109</v>
      </c>
      <c r="B9111">
        <v>19</v>
      </c>
      <c r="C9111" t="s">
        <v>16</v>
      </c>
      <c r="D9111" t="s">
        <v>14</v>
      </c>
      <c r="E9111" t="s">
        <v>12</v>
      </c>
      <c r="F9111" t="s">
        <v>10</v>
      </c>
      <c r="G9111">
        <v>1570</v>
      </c>
      <c r="H9111" t="str">
        <f t="shared" si="142"/>
        <v>Kicik yas</v>
      </c>
    </row>
    <row r="9112" spans="1:8" x14ac:dyDescent="0.3">
      <c r="A9112">
        <v>209110</v>
      </c>
      <c r="B9112">
        <v>34</v>
      </c>
      <c r="C9112" t="s">
        <v>7</v>
      </c>
      <c r="D9112" t="s">
        <v>21</v>
      </c>
      <c r="E9112" t="s">
        <v>9</v>
      </c>
      <c r="F9112" t="s">
        <v>10</v>
      </c>
      <c r="G9112">
        <v>1563</v>
      </c>
      <c r="H9112" t="str">
        <f t="shared" si="142"/>
        <v>Kicik yas</v>
      </c>
    </row>
    <row r="9113" spans="1:8" x14ac:dyDescent="0.3">
      <c r="A9113">
        <v>209111</v>
      </c>
      <c r="B9113">
        <v>54</v>
      </c>
      <c r="C9113" t="s">
        <v>16</v>
      </c>
      <c r="D9113" t="s">
        <v>17</v>
      </c>
      <c r="E9113" t="s">
        <v>15</v>
      </c>
      <c r="F9113" t="s">
        <v>10</v>
      </c>
      <c r="G9113">
        <v>1416</v>
      </c>
      <c r="H9113" t="str">
        <f t="shared" si="142"/>
        <v>Yuksek yas</v>
      </c>
    </row>
    <row r="9114" spans="1:8" x14ac:dyDescent="0.3">
      <c r="A9114">
        <v>209112</v>
      </c>
      <c r="B9114">
        <v>31</v>
      </c>
      <c r="C9114" t="s">
        <v>7</v>
      </c>
      <c r="D9114" t="s">
        <v>21</v>
      </c>
      <c r="E9114" t="s">
        <v>19</v>
      </c>
      <c r="F9114" t="s">
        <v>10</v>
      </c>
      <c r="G9114">
        <v>1660</v>
      </c>
      <c r="H9114" t="str">
        <f t="shared" si="142"/>
        <v>Kicik yas</v>
      </c>
    </row>
    <row r="9115" spans="1:8" x14ac:dyDescent="0.3">
      <c r="A9115">
        <v>209113</v>
      </c>
      <c r="B9115">
        <v>42</v>
      </c>
      <c r="C9115" t="s">
        <v>13</v>
      </c>
      <c r="D9115" t="s">
        <v>21</v>
      </c>
      <c r="E9115" t="s">
        <v>12</v>
      </c>
      <c r="F9115" t="s">
        <v>10</v>
      </c>
      <c r="G9115">
        <v>1912</v>
      </c>
      <c r="H9115" t="str">
        <f t="shared" si="142"/>
        <v>Orta yas</v>
      </c>
    </row>
    <row r="9116" spans="1:8" x14ac:dyDescent="0.3">
      <c r="A9116">
        <v>209114</v>
      </c>
      <c r="B9116">
        <v>73</v>
      </c>
      <c r="C9116" t="s">
        <v>13</v>
      </c>
      <c r="D9116" t="s">
        <v>14</v>
      </c>
      <c r="E9116" t="s">
        <v>19</v>
      </c>
      <c r="F9116" t="s">
        <v>10</v>
      </c>
      <c r="G9116">
        <v>1106</v>
      </c>
      <c r="H9116" t="str">
        <f t="shared" si="142"/>
        <v>Yuksek yas</v>
      </c>
    </row>
    <row r="9117" spans="1:8" x14ac:dyDescent="0.3">
      <c r="A9117">
        <v>209115</v>
      </c>
      <c r="B9117">
        <v>47</v>
      </c>
      <c r="C9117" t="s">
        <v>16</v>
      </c>
      <c r="D9117" t="s">
        <v>18</v>
      </c>
      <c r="E9117" t="s">
        <v>9</v>
      </c>
      <c r="F9117" t="s">
        <v>10</v>
      </c>
      <c r="G9117">
        <v>1317</v>
      </c>
      <c r="H9117" t="str">
        <f t="shared" si="142"/>
        <v>Orta yas</v>
      </c>
    </row>
    <row r="9118" spans="1:8" x14ac:dyDescent="0.3">
      <c r="A9118">
        <v>209116</v>
      </c>
      <c r="B9118">
        <v>46</v>
      </c>
      <c r="C9118" t="s">
        <v>16</v>
      </c>
      <c r="D9118" t="s">
        <v>8</v>
      </c>
      <c r="E9118" t="s">
        <v>12</v>
      </c>
      <c r="F9118" t="s">
        <v>10</v>
      </c>
      <c r="G9118">
        <v>1058</v>
      </c>
      <c r="H9118" t="str">
        <f t="shared" si="142"/>
        <v>Orta yas</v>
      </c>
    </row>
    <row r="9119" spans="1:8" x14ac:dyDescent="0.3">
      <c r="A9119">
        <v>209117</v>
      </c>
      <c r="B9119">
        <v>37</v>
      </c>
      <c r="C9119" t="s">
        <v>13</v>
      </c>
      <c r="D9119" t="s">
        <v>17</v>
      </c>
      <c r="E9119" t="s">
        <v>12</v>
      </c>
      <c r="F9119" t="s">
        <v>10</v>
      </c>
      <c r="G9119">
        <v>1257</v>
      </c>
      <c r="H9119" t="str">
        <f t="shared" si="142"/>
        <v>Orta yas</v>
      </c>
    </row>
    <row r="9120" spans="1:8" x14ac:dyDescent="0.3">
      <c r="A9120">
        <v>209118</v>
      </c>
      <c r="B9120">
        <v>38</v>
      </c>
      <c r="C9120" t="s">
        <v>13</v>
      </c>
      <c r="D9120" t="s">
        <v>20</v>
      </c>
      <c r="E9120" t="s">
        <v>12</v>
      </c>
      <c r="F9120" t="s">
        <v>10</v>
      </c>
      <c r="G9120">
        <v>1959</v>
      </c>
      <c r="H9120" t="str">
        <f t="shared" si="142"/>
        <v>Orta yas</v>
      </c>
    </row>
    <row r="9121" spans="1:8" x14ac:dyDescent="0.3">
      <c r="A9121">
        <v>209119</v>
      </c>
      <c r="B9121">
        <v>78</v>
      </c>
      <c r="C9121" t="s">
        <v>7</v>
      </c>
      <c r="D9121" t="s">
        <v>8</v>
      </c>
      <c r="E9121" t="s">
        <v>19</v>
      </c>
      <c r="F9121" t="s">
        <v>10</v>
      </c>
      <c r="G9121">
        <v>1792</v>
      </c>
      <c r="H9121" t="str">
        <f t="shared" si="142"/>
        <v>Yuksek yas</v>
      </c>
    </row>
    <row r="9122" spans="1:8" x14ac:dyDescent="0.3">
      <c r="A9122">
        <v>209120</v>
      </c>
      <c r="B9122">
        <v>70</v>
      </c>
      <c r="C9122" t="s">
        <v>11</v>
      </c>
      <c r="D9122" t="s">
        <v>20</v>
      </c>
      <c r="E9122" t="s">
        <v>15</v>
      </c>
      <c r="F9122" t="s">
        <v>10</v>
      </c>
      <c r="G9122">
        <v>1424</v>
      </c>
      <c r="H9122" t="str">
        <f t="shared" si="142"/>
        <v>Yuksek yas</v>
      </c>
    </row>
    <row r="9123" spans="1:8" x14ac:dyDescent="0.3">
      <c r="A9123">
        <v>209121</v>
      </c>
      <c r="B9123">
        <v>39</v>
      </c>
      <c r="C9123" t="s">
        <v>13</v>
      </c>
      <c r="D9123" t="s">
        <v>20</v>
      </c>
      <c r="E9123" t="s">
        <v>15</v>
      </c>
      <c r="F9123" t="s">
        <v>10</v>
      </c>
      <c r="G9123">
        <v>1530</v>
      </c>
      <c r="H9123" t="str">
        <f t="shared" si="142"/>
        <v>Orta yas</v>
      </c>
    </row>
    <row r="9124" spans="1:8" x14ac:dyDescent="0.3">
      <c r="A9124">
        <v>209122</v>
      </c>
      <c r="B9124">
        <v>52</v>
      </c>
      <c r="C9124" t="s">
        <v>13</v>
      </c>
      <c r="D9124" t="s">
        <v>17</v>
      </c>
      <c r="E9124" t="s">
        <v>19</v>
      </c>
      <c r="F9124" t="s">
        <v>10</v>
      </c>
      <c r="G9124">
        <v>1165</v>
      </c>
      <c r="H9124" t="str">
        <f t="shared" si="142"/>
        <v>Yuksek yas</v>
      </c>
    </row>
    <row r="9125" spans="1:8" x14ac:dyDescent="0.3">
      <c r="A9125">
        <v>209123</v>
      </c>
      <c r="B9125">
        <v>54</v>
      </c>
      <c r="C9125" t="s">
        <v>16</v>
      </c>
      <c r="D9125" t="s">
        <v>14</v>
      </c>
      <c r="E9125" t="s">
        <v>19</v>
      </c>
      <c r="F9125" t="s">
        <v>10</v>
      </c>
      <c r="G9125">
        <v>1024</v>
      </c>
      <c r="H9125" t="str">
        <f t="shared" si="142"/>
        <v>Yuksek yas</v>
      </c>
    </row>
    <row r="9126" spans="1:8" x14ac:dyDescent="0.3">
      <c r="A9126">
        <v>209124</v>
      </c>
      <c r="B9126">
        <v>33</v>
      </c>
      <c r="C9126" t="s">
        <v>7</v>
      </c>
      <c r="D9126" t="s">
        <v>18</v>
      </c>
      <c r="E9126" t="s">
        <v>19</v>
      </c>
      <c r="F9126" t="s">
        <v>10</v>
      </c>
      <c r="G9126">
        <v>1934</v>
      </c>
      <c r="H9126" t="str">
        <f t="shared" si="142"/>
        <v>Kicik yas</v>
      </c>
    </row>
    <row r="9127" spans="1:8" x14ac:dyDescent="0.3">
      <c r="A9127">
        <v>209125</v>
      </c>
      <c r="B9127">
        <v>0</v>
      </c>
      <c r="C9127" t="s">
        <v>7</v>
      </c>
      <c r="D9127" t="s">
        <v>21</v>
      </c>
      <c r="E9127" t="s">
        <v>12</v>
      </c>
      <c r="F9127" t="s">
        <v>10</v>
      </c>
      <c r="G9127">
        <v>1003</v>
      </c>
      <c r="H9127" t="str">
        <f t="shared" si="142"/>
        <v>Bilinmir</v>
      </c>
    </row>
    <row r="9128" spans="1:8" x14ac:dyDescent="0.3">
      <c r="A9128">
        <v>209126</v>
      </c>
      <c r="B9128">
        <v>75</v>
      </c>
      <c r="C9128" t="s">
        <v>7</v>
      </c>
      <c r="D9128" t="s">
        <v>18</v>
      </c>
      <c r="E9128" t="s">
        <v>9</v>
      </c>
      <c r="F9128" t="s">
        <v>10</v>
      </c>
      <c r="G9128">
        <v>1002</v>
      </c>
      <c r="H9128" t="str">
        <f t="shared" si="142"/>
        <v>Yuksek yas</v>
      </c>
    </row>
    <row r="9129" spans="1:8" x14ac:dyDescent="0.3">
      <c r="A9129">
        <v>209127</v>
      </c>
      <c r="B9129">
        <v>66</v>
      </c>
      <c r="C9129" t="s">
        <v>7</v>
      </c>
      <c r="D9129" t="s">
        <v>14</v>
      </c>
      <c r="E9129" t="s">
        <v>19</v>
      </c>
      <c r="F9129" t="s">
        <v>10</v>
      </c>
      <c r="G9129">
        <v>1417</v>
      </c>
      <c r="H9129" t="str">
        <f t="shared" si="142"/>
        <v>Yuksek yas</v>
      </c>
    </row>
    <row r="9130" spans="1:8" x14ac:dyDescent="0.3">
      <c r="A9130">
        <v>209128</v>
      </c>
      <c r="B9130">
        <v>60</v>
      </c>
      <c r="C9130" t="s">
        <v>13</v>
      </c>
      <c r="D9130" t="s">
        <v>20</v>
      </c>
      <c r="E9130" t="s">
        <v>19</v>
      </c>
      <c r="F9130" t="s">
        <v>10</v>
      </c>
      <c r="G9130">
        <v>1361</v>
      </c>
      <c r="H9130" t="str">
        <f t="shared" si="142"/>
        <v>Yuksek yas</v>
      </c>
    </row>
    <row r="9131" spans="1:8" x14ac:dyDescent="0.3">
      <c r="A9131">
        <v>209129</v>
      </c>
      <c r="B9131">
        <v>34</v>
      </c>
      <c r="C9131" t="s">
        <v>16</v>
      </c>
      <c r="D9131" t="s">
        <v>17</v>
      </c>
      <c r="E9131" t="s">
        <v>19</v>
      </c>
      <c r="F9131" t="s">
        <v>10</v>
      </c>
      <c r="G9131">
        <v>1905</v>
      </c>
      <c r="H9131" t="str">
        <f t="shared" si="142"/>
        <v>Kicik yas</v>
      </c>
    </row>
    <row r="9132" spans="1:8" x14ac:dyDescent="0.3">
      <c r="A9132">
        <v>209130</v>
      </c>
      <c r="B9132">
        <v>33</v>
      </c>
      <c r="C9132" t="s">
        <v>16</v>
      </c>
      <c r="D9132" t="s">
        <v>18</v>
      </c>
      <c r="E9132" t="s">
        <v>15</v>
      </c>
      <c r="F9132" t="s">
        <v>10</v>
      </c>
      <c r="G9132">
        <v>1368</v>
      </c>
      <c r="H9132" t="str">
        <f t="shared" si="142"/>
        <v>Kicik yas</v>
      </c>
    </row>
    <row r="9133" spans="1:8" x14ac:dyDescent="0.3">
      <c r="A9133">
        <v>209131</v>
      </c>
      <c r="B9133">
        <v>75</v>
      </c>
      <c r="C9133" t="s">
        <v>13</v>
      </c>
      <c r="D9133" t="s">
        <v>8</v>
      </c>
      <c r="E9133" t="s">
        <v>15</v>
      </c>
      <c r="F9133" t="s">
        <v>10</v>
      </c>
      <c r="G9133">
        <v>1538</v>
      </c>
      <c r="H9133" t="str">
        <f t="shared" si="142"/>
        <v>Yuksek yas</v>
      </c>
    </row>
    <row r="9134" spans="1:8" x14ac:dyDescent="0.3">
      <c r="A9134">
        <v>209132</v>
      </c>
      <c r="B9134">
        <v>72</v>
      </c>
      <c r="C9134" t="s">
        <v>13</v>
      </c>
      <c r="D9134" t="s">
        <v>20</v>
      </c>
      <c r="E9134" t="s">
        <v>19</v>
      </c>
      <c r="F9134" t="s">
        <v>10</v>
      </c>
      <c r="G9134">
        <v>1879</v>
      </c>
      <c r="H9134" t="str">
        <f t="shared" si="142"/>
        <v>Yuksek yas</v>
      </c>
    </row>
    <row r="9135" spans="1:8" x14ac:dyDescent="0.3">
      <c r="A9135">
        <v>209133</v>
      </c>
      <c r="B9135">
        <v>19</v>
      </c>
      <c r="C9135" t="s">
        <v>13</v>
      </c>
      <c r="D9135" t="s">
        <v>18</v>
      </c>
      <c r="E9135" t="s">
        <v>15</v>
      </c>
      <c r="F9135" t="s">
        <v>10</v>
      </c>
      <c r="G9135">
        <v>1345</v>
      </c>
      <c r="H9135" t="str">
        <f t="shared" si="142"/>
        <v>Kicik yas</v>
      </c>
    </row>
    <row r="9136" spans="1:8" x14ac:dyDescent="0.3">
      <c r="A9136">
        <v>209134</v>
      </c>
      <c r="B9136">
        <v>21</v>
      </c>
      <c r="C9136" t="s">
        <v>16</v>
      </c>
      <c r="D9136" t="s">
        <v>17</v>
      </c>
      <c r="E9136" t="s">
        <v>12</v>
      </c>
      <c r="F9136" t="s">
        <v>10</v>
      </c>
      <c r="G9136">
        <v>1730</v>
      </c>
      <c r="H9136" t="str">
        <f t="shared" si="142"/>
        <v>Kicik yas</v>
      </c>
    </row>
    <row r="9137" spans="1:8" x14ac:dyDescent="0.3">
      <c r="A9137">
        <v>209135</v>
      </c>
      <c r="B9137">
        <v>38</v>
      </c>
      <c r="C9137" t="s">
        <v>16</v>
      </c>
      <c r="D9137" t="s">
        <v>18</v>
      </c>
      <c r="E9137" t="s">
        <v>15</v>
      </c>
      <c r="F9137" t="s">
        <v>10</v>
      </c>
      <c r="G9137">
        <v>1896</v>
      </c>
      <c r="H9137" t="str">
        <f t="shared" si="142"/>
        <v>Orta yas</v>
      </c>
    </row>
    <row r="9138" spans="1:8" x14ac:dyDescent="0.3">
      <c r="A9138">
        <v>209136</v>
      </c>
      <c r="B9138">
        <v>56</v>
      </c>
      <c r="C9138" t="s">
        <v>16</v>
      </c>
      <c r="D9138" t="s">
        <v>20</v>
      </c>
      <c r="E9138" t="s">
        <v>15</v>
      </c>
      <c r="F9138" t="s">
        <v>10</v>
      </c>
      <c r="G9138">
        <v>1043</v>
      </c>
      <c r="H9138" t="str">
        <f t="shared" si="142"/>
        <v>Yuksek yas</v>
      </c>
    </row>
    <row r="9139" spans="1:8" x14ac:dyDescent="0.3">
      <c r="A9139">
        <v>209137</v>
      </c>
      <c r="B9139">
        <v>51</v>
      </c>
      <c r="C9139" t="s">
        <v>7</v>
      </c>
      <c r="D9139" t="s">
        <v>21</v>
      </c>
      <c r="E9139" t="s">
        <v>9</v>
      </c>
      <c r="F9139" t="s">
        <v>10</v>
      </c>
      <c r="G9139">
        <v>1723</v>
      </c>
      <c r="H9139" t="str">
        <f t="shared" si="142"/>
        <v>Yuksek yas</v>
      </c>
    </row>
    <row r="9140" spans="1:8" x14ac:dyDescent="0.3">
      <c r="A9140">
        <v>209138</v>
      </c>
      <c r="B9140">
        <v>47</v>
      </c>
      <c r="C9140" t="s">
        <v>13</v>
      </c>
      <c r="D9140" t="s">
        <v>21</v>
      </c>
      <c r="E9140" t="s">
        <v>9</v>
      </c>
      <c r="F9140" t="s">
        <v>10</v>
      </c>
      <c r="G9140">
        <v>1563</v>
      </c>
      <c r="H9140" t="str">
        <f t="shared" si="142"/>
        <v>Orta yas</v>
      </c>
    </row>
    <row r="9141" spans="1:8" x14ac:dyDescent="0.3">
      <c r="A9141">
        <v>209139</v>
      </c>
      <c r="B9141">
        <v>23</v>
      </c>
      <c r="C9141" t="s">
        <v>13</v>
      </c>
      <c r="D9141" t="s">
        <v>14</v>
      </c>
      <c r="E9141" t="s">
        <v>19</v>
      </c>
      <c r="F9141" t="s">
        <v>10</v>
      </c>
      <c r="G9141">
        <v>1152</v>
      </c>
      <c r="H9141" t="str">
        <f t="shared" si="142"/>
        <v>Kicik yas</v>
      </c>
    </row>
    <row r="9142" spans="1:8" x14ac:dyDescent="0.3">
      <c r="A9142">
        <v>209140</v>
      </c>
      <c r="B9142">
        <v>34</v>
      </c>
      <c r="C9142" t="s">
        <v>13</v>
      </c>
      <c r="D9142" t="s">
        <v>8</v>
      </c>
      <c r="E9142" t="s">
        <v>15</v>
      </c>
      <c r="F9142" t="s">
        <v>10</v>
      </c>
      <c r="G9142">
        <v>1201</v>
      </c>
      <c r="H9142" t="str">
        <f t="shared" si="142"/>
        <v>Kicik yas</v>
      </c>
    </row>
    <row r="9143" spans="1:8" x14ac:dyDescent="0.3">
      <c r="A9143">
        <v>209141</v>
      </c>
      <c r="B9143">
        <v>56</v>
      </c>
      <c r="C9143" t="s">
        <v>16</v>
      </c>
      <c r="D9143" t="s">
        <v>8</v>
      </c>
      <c r="E9143" t="s">
        <v>19</v>
      </c>
      <c r="F9143" t="s">
        <v>10</v>
      </c>
      <c r="G9143">
        <v>1320</v>
      </c>
      <c r="H9143" t="str">
        <f t="shared" si="142"/>
        <v>Yuksek yas</v>
      </c>
    </row>
    <row r="9144" spans="1:8" x14ac:dyDescent="0.3">
      <c r="A9144">
        <v>209142</v>
      </c>
      <c r="B9144">
        <v>42</v>
      </c>
      <c r="C9144" t="s">
        <v>13</v>
      </c>
      <c r="D9144" t="s">
        <v>14</v>
      </c>
      <c r="E9144" t="s">
        <v>12</v>
      </c>
      <c r="F9144" t="s">
        <v>10</v>
      </c>
      <c r="G9144">
        <v>1463</v>
      </c>
      <c r="H9144" t="str">
        <f t="shared" si="142"/>
        <v>Orta yas</v>
      </c>
    </row>
    <row r="9145" spans="1:8" x14ac:dyDescent="0.3">
      <c r="A9145">
        <v>209143</v>
      </c>
      <c r="B9145">
        <v>22</v>
      </c>
      <c r="C9145" t="s">
        <v>13</v>
      </c>
      <c r="D9145" t="s">
        <v>21</v>
      </c>
      <c r="E9145" t="s">
        <v>12</v>
      </c>
      <c r="F9145" t="s">
        <v>10</v>
      </c>
      <c r="G9145">
        <v>1010</v>
      </c>
      <c r="H9145" t="str">
        <f t="shared" si="142"/>
        <v>Kicik yas</v>
      </c>
    </row>
    <row r="9146" spans="1:8" x14ac:dyDescent="0.3">
      <c r="A9146">
        <v>209144</v>
      </c>
      <c r="B9146">
        <v>22</v>
      </c>
      <c r="C9146" t="s">
        <v>7</v>
      </c>
      <c r="D9146" t="s">
        <v>8</v>
      </c>
      <c r="E9146" t="s">
        <v>12</v>
      </c>
      <c r="F9146" t="s">
        <v>10</v>
      </c>
      <c r="G9146">
        <v>1579</v>
      </c>
      <c r="H9146" t="str">
        <f t="shared" si="142"/>
        <v>Kicik yas</v>
      </c>
    </row>
    <row r="9147" spans="1:8" x14ac:dyDescent="0.3">
      <c r="A9147">
        <v>209145</v>
      </c>
      <c r="B9147">
        <v>37</v>
      </c>
      <c r="C9147" t="s">
        <v>16</v>
      </c>
      <c r="D9147" t="s">
        <v>21</v>
      </c>
      <c r="E9147" t="s">
        <v>19</v>
      </c>
      <c r="F9147" t="s">
        <v>10</v>
      </c>
      <c r="G9147">
        <v>1226</v>
      </c>
      <c r="H9147" t="str">
        <f t="shared" si="142"/>
        <v>Orta yas</v>
      </c>
    </row>
    <row r="9148" spans="1:8" x14ac:dyDescent="0.3">
      <c r="A9148">
        <v>209146</v>
      </c>
      <c r="B9148">
        <v>33</v>
      </c>
      <c r="C9148" t="s">
        <v>13</v>
      </c>
      <c r="D9148" t="s">
        <v>8</v>
      </c>
      <c r="E9148" t="s">
        <v>19</v>
      </c>
      <c r="F9148" t="s">
        <v>10</v>
      </c>
      <c r="G9148">
        <v>1632</v>
      </c>
      <c r="H9148" t="str">
        <f t="shared" si="142"/>
        <v>Kicik yas</v>
      </c>
    </row>
    <row r="9149" spans="1:8" x14ac:dyDescent="0.3">
      <c r="A9149">
        <v>209147</v>
      </c>
      <c r="B9149">
        <v>68</v>
      </c>
      <c r="C9149" t="s">
        <v>16</v>
      </c>
      <c r="D9149" t="s">
        <v>21</v>
      </c>
      <c r="E9149" t="s">
        <v>15</v>
      </c>
      <c r="F9149" t="s">
        <v>10</v>
      </c>
      <c r="G9149">
        <v>1332</v>
      </c>
      <c r="H9149" t="str">
        <f t="shared" si="142"/>
        <v>Yuksek yas</v>
      </c>
    </row>
    <row r="9150" spans="1:8" x14ac:dyDescent="0.3">
      <c r="A9150">
        <v>209148</v>
      </c>
      <c r="B9150">
        <v>58</v>
      </c>
      <c r="C9150" t="s">
        <v>16</v>
      </c>
      <c r="D9150" t="s">
        <v>20</v>
      </c>
      <c r="E9150" t="s">
        <v>15</v>
      </c>
      <c r="F9150" t="s">
        <v>10</v>
      </c>
      <c r="G9150">
        <v>1468</v>
      </c>
      <c r="H9150" t="str">
        <f t="shared" si="142"/>
        <v>Yuksek yas</v>
      </c>
    </row>
    <row r="9151" spans="1:8" x14ac:dyDescent="0.3">
      <c r="A9151">
        <v>209149</v>
      </c>
      <c r="B9151">
        <v>54</v>
      </c>
      <c r="C9151" t="s">
        <v>16</v>
      </c>
      <c r="D9151" t="s">
        <v>14</v>
      </c>
      <c r="E9151" t="s">
        <v>12</v>
      </c>
      <c r="F9151" t="s">
        <v>10</v>
      </c>
      <c r="G9151">
        <v>1014</v>
      </c>
      <c r="H9151" t="str">
        <f t="shared" si="142"/>
        <v>Yuksek yas</v>
      </c>
    </row>
    <row r="9152" spans="1:8" x14ac:dyDescent="0.3">
      <c r="A9152">
        <v>209150</v>
      </c>
      <c r="B9152">
        <v>57</v>
      </c>
      <c r="C9152" t="s">
        <v>7</v>
      </c>
      <c r="D9152" t="s">
        <v>21</v>
      </c>
      <c r="E9152" t="s">
        <v>9</v>
      </c>
      <c r="F9152" t="s">
        <v>10</v>
      </c>
      <c r="G9152">
        <v>1056</v>
      </c>
      <c r="H9152" t="str">
        <f t="shared" si="142"/>
        <v>Yuksek yas</v>
      </c>
    </row>
    <row r="9153" spans="1:8" x14ac:dyDescent="0.3">
      <c r="A9153">
        <v>209151</v>
      </c>
      <c r="B9153">
        <v>26</v>
      </c>
      <c r="C9153" t="s">
        <v>16</v>
      </c>
      <c r="D9153" t="s">
        <v>17</v>
      </c>
      <c r="E9153" t="s">
        <v>9</v>
      </c>
      <c r="F9153" t="s">
        <v>10</v>
      </c>
      <c r="G9153">
        <v>1329</v>
      </c>
      <c r="H9153" t="str">
        <f t="shared" si="142"/>
        <v>Kicik yas</v>
      </c>
    </row>
    <row r="9154" spans="1:8" x14ac:dyDescent="0.3">
      <c r="A9154">
        <v>209152</v>
      </c>
      <c r="B9154">
        <v>22</v>
      </c>
      <c r="C9154" t="s">
        <v>16</v>
      </c>
      <c r="D9154" t="s">
        <v>17</v>
      </c>
      <c r="E9154" t="s">
        <v>19</v>
      </c>
      <c r="F9154" t="s">
        <v>10</v>
      </c>
      <c r="G9154">
        <v>1063</v>
      </c>
      <c r="H9154" t="str">
        <f t="shared" ref="H9154:H9217" si="143">IF(B9154=0, "Bilinmir",
    IF(AND(B9154&gt;0, B9154&lt;35), "Kicik yas",
        IF(AND(B9154&gt;=35, B9154&lt;50), "Orta yas",
            "Yuksek yas"
        )
    )
)</f>
        <v>Kicik yas</v>
      </c>
    </row>
    <row r="9155" spans="1:8" x14ac:dyDescent="0.3">
      <c r="A9155">
        <v>209153</v>
      </c>
      <c r="B9155">
        <v>59</v>
      </c>
      <c r="C9155" t="s">
        <v>16</v>
      </c>
      <c r="D9155" t="s">
        <v>18</v>
      </c>
      <c r="E9155" t="s">
        <v>9</v>
      </c>
      <c r="F9155" t="s">
        <v>10</v>
      </c>
      <c r="G9155">
        <v>1229</v>
      </c>
      <c r="H9155" t="str">
        <f t="shared" si="143"/>
        <v>Yuksek yas</v>
      </c>
    </row>
    <row r="9156" spans="1:8" x14ac:dyDescent="0.3">
      <c r="A9156">
        <v>209154</v>
      </c>
      <c r="B9156">
        <v>74</v>
      </c>
      <c r="C9156" t="s">
        <v>13</v>
      </c>
      <c r="D9156" t="s">
        <v>21</v>
      </c>
      <c r="E9156" t="s">
        <v>12</v>
      </c>
      <c r="F9156" t="s">
        <v>10</v>
      </c>
      <c r="G9156">
        <v>1010</v>
      </c>
      <c r="H9156" t="str">
        <f t="shared" si="143"/>
        <v>Yuksek yas</v>
      </c>
    </row>
    <row r="9157" spans="1:8" x14ac:dyDescent="0.3">
      <c r="A9157">
        <v>209155</v>
      </c>
      <c r="B9157">
        <v>19</v>
      </c>
      <c r="C9157" t="s">
        <v>7</v>
      </c>
      <c r="D9157" t="s">
        <v>8</v>
      </c>
      <c r="E9157" t="s">
        <v>19</v>
      </c>
      <c r="F9157" t="s">
        <v>10</v>
      </c>
      <c r="G9157">
        <v>1632</v>
      </c>
      <c r="H9157" t="str">
        <f t="shared" si="143"/>
        <v>Kicik yas</v>
      </c>
    </row>
    <row r="9158" spans="1:8" x14ac:dyDescent="0.3">
      <c r="A9158">
        <v>209156</v>
      </c>
      <c r="B9158">
        <v>26</v>
      </c>
      <c r="C9158" t="s">
        <v>13</v>
      </c>
      <c r="D9158" t="s">
        <v>14</v>
      </c>
      <c r="E9158" t="s">
        <v>9</v>
      </c>
      <c r="F9158" t="s">
        <v>10</v>
      </c>
      <c r="G9158">
        <v>1223</v>
      </c>
      <c r="H9158" t="str">
        <f t="shared" si="143"/>
        <v>Kicik yas</v>
      </c>
    </row>
    <row r="9159" spans="1:8" x14ac:dyDescent="0.3">
      <c r="A9159">
        <v>209157</v>
      </c>
      <c r="B9159">
        <v>60</v>
      </c>
      <c r="C9159" t="s">
        <v>11</v>
      </c>
      <c r="D9159" t="s">
        <v>8</v>
      </c>
      <c r="E9159" t="s">
        <v>19</v>
      </c>
      <c r="F9159" t="s">
        <v>10</v>
      </c>
      <c r="G9159">
        <v>1736</v>
      </c>
      <c r="H9159" t="str">
        <f t="shared" si="143"/>
        <v>Yuksek yas</v>
      </c>
    </row>
    <row r="9160" spans="1:8" x14ac:dyDescent="0.3">
      <c r="A9160">
        <v>209158</v>
      </c>
      <c r="B9160">
        <v>53</v>
      </c>
      <c r="C9160" t="s">
        <v>7</v>
      </c>
      <c r="D9160" t="s">
        <v>18</v>
      </c>
      <c r="E9160" t="s">
        <v>19</v>
      </c>
      <c r="F9160" t="s">
        <v>10</v>
      </c>
      <c r="G9160">
        <v>1636</v>
      </c>
      <c r="H9160" t="str">
        <f t="shared" si="143"/>
        <v>Yuksek yas</v>
      </c>
    </row>
    <row r="9161" spans="1:8" x14ac:dyDescent="0.3">
      <c r="A9161">
        <v>209159</v>
      </c>
      <c r="B9161">
        <v>39</v>
      </c>
      <c r="C9161" t="s">
        <v>16</v>
      </c>
      <c r="D9161" t="s">
        <v>8</v>
      </c>
      <c r="E9161" t="s">
        <v>12</v>
      </c>
      <c r="F9161" t="s">
        <v>10</v>
      </c>
      <c r="G9161">
        <v>1659</v>
      </c>
      <c r="H9161" t="str">
        <f t="shared" si="143"/>
        <v>Orta yas</v>
      </c>
    </row>
    <row r="9162" spans="1:8" x14ac:dyDescent="0.3">
      <c r="A9162">
        <v>209160</v>
      </c>
      <c r="B9162">
        <v>39</v>
      </c>
      <c r="C9162" t="s">
        <v>16</v>
      </c>
      <c r="D9162" t="s">
        <v>21</v>
      </c>
      <c r="E9162" t="s">
        <v>9</v>
      </c>
      <c r="F9162" t="s">
        <v>10</v>
      </c>
      <c r="G9162">
        <v>1739</v>
      </c>
      <c r="H9162" t="str">
        <f t="shared" si="143"/>
        <v>Orta yas</v>
      </c>
    </row>
    <row r="9163" spans="1:8" x14ac:dyDescent="0.3">
      <c r="A9163">
        <v>209161</v>
      </c>
      <c r="B9163">
        <v>39</v>
      </c>
      <c r="C9163" t="s">
        <v>13</v>
      </c>
      <c r="D9163" t="s">
        <v>20</v>
      </c>
      <c r="E9163" t="s">
        <v>9</v>
      </c>
      <c r="F9163" t="s">
        <v>10</v>
      </c>
      <c r="G9163">
        <v>1541</v>
      </c>
      <c r="H9163" t="str">
        <f t="shared" si="143"/>
        <v>Orta yas</v>
      </c>
    </row>
    <row r="9164" spans="1:8" x14ac:dyDescent="0.3">
      <c r="A9164">
        <v>209162</v>
      </c>
      <c r="B9164">
        <v>51</v>
      </c>
      <c r="C9164" t="s">
        <v>7</v>
      </c>
      <c r="D9164" t="s">
        <v>17</v>
      </c>
      <c r="E9164" t="s">
        <v>9</v>
      </c>
      <c r="F9164" t="s">
        <v>10</v>
      </c>
      <c r="G9164">
        <v>1505</v>
      </c>
      <c r="H9164" t="str">
        <f t="shared" si="143"/>
        <v>Yuksek yas</v>
      </c>
    </row>
    <row r="9165" spans="1:8" x14ac:dyDescent="0.3">
      <c r="A9165">
        <v>209163</v>
      </c>
      <c r="B9165">
        <v>72</v>
      </c>
      <c r="C9165" t="s">
        <v>16</v>
      </c>
      <c r="D9165" t="s">
        <v>20</v>
      </c>
      <c r="E9165" t="s">
        <v>12</v>
      </c>
      <c r="F9165" t="s">
        <v>10</v>
      </c>
      <c r="G9165">
        <v>1521</v>
      </c>
      <c r="H9165" t="str">
        <f t="shared" si="143"/>
        <v>Yuksek yas</v>
      </c>
    </row>
    <row r="9166" spans="1:8" x14ac:dyDescent="0.3">
      <c r="A9166">
        <v>209164</v>
      </c>
      <c r="B9166">
        <v>46</v>
      </c>
      <c r="C9166" t="s">
        <v>16</v>
      </c>
      <c r="D9166" t="s">
        <v>21</v>
      </c>
      <c r="E9166" t="s">
        <v>9</v>
      </c>
      <c r="F9166" t="s">
        <v>10</v>
      </c>
      <c r="G9166">
        <v>1053</v>
      </c>
      <c r="H9166" t="str">
        <f t="shared" si="143"/>
        <v>Orta yas</v>
      </c>
    </row>
    <row r="9167" spans="1:8" x14ac:dyDescent="0.3">
      <c r="A9167">
        <v>209165</v>
      </c>
      <c r="B9167">
        <v>55</v>
      </c>
      <c r="C9167" t="s">
        <v>16</v>
      </c>
      <c r="D9167" t="s">
        <v>17</v>
      </c>
      <c r="E9167" t="s">
        <v>15</v>
      </c>
      <c r="F9167" t="s">
        <v>10</v>
      </c>
      <c r="G9167">
        <v>1697</v>
      </c>
      <c r="H9167" t="str">
        <f t="shared" si="143"/>
        <v>Yuksek yas</v>
      </c>
    </row>
    <row r="9168" spans="1:8" x14ac:dyDescent="0.3">
      <c r="A9168">
        <v>209166</v>
      </c>
      <c r="B9168">
        <v>76</v>
      </c>
      <c r="C9168" t="s">
        <v>16</v>
      </c>
      <c r="D9168" t="s">
        <v>21</v>
      </c>
      <c r="E9168" t="s">
        <v>19</v>
      </c>
      <c r="F9168" t="s">
        <v>10</v>
      </c>
      <c r="G9168">
        <v>1718</v>
      </c>
      <c r="H9168" t="str">
        <f t="shared" si="143"/>
        <v>Yuksek yas</v>
      </c>
    </row>
    <row r="9169" spans="1:8" x14ac:dyDescent="0.3">
      <c r="A9169">
        <v>209167</v>
      </c>
      <c r="B9169">
        <v>63</v>
      </c>
      <c r="C9169" t="s">
        <v>13</v>
      </c>
      <c r="D9169" t="s">
        <v>17</v>
      </c>
      <c r="E9169" t="s">
        <v>9</v>
      </c>
      <c r="F9169" t="s">
        <v>10</v>
      </c>
      <c r="G9169">
        <v>1766</v>
      </c>
      <c r="H9169" t="str">
        <f t="shared" si="143"/>
        <v>Yuksek yas</v>
      </c>
    </row>
    <row r="9170" spans="1:8" x14ac:dyDescent="0.3">
      <c r="A9170">
        <v>209168</v>
      </c>
      <c r="B9170">
        <v>0</v>
      </c>
      <c r="C9170" t="s">
        <v>13</v>
      </c>
      <c r="D9170" t="s">
        <v>20</v>
      </c>
      <c r="E9170" t="s">
        <v>12</v>
      </c>
      <c r="F9170" t="s">
        <v>10</v>
      </c>
      <c r="G9170">
        <v>1156</v>
      </c>
      <c r="H9170" t="str">
        <f t="shared" si="143"/>
        <v>Bilinmir</v>
      </c>
    </row>
    <row r="9171" spans="1:8" x14ac:dyDescent="0.3">
      <c r="A9171">
        <v>209169</v>
      </c>
      <c r="B9171">
        <v>35</v>
      </c>
      <c r="C9171" t="s">
        <v>11</v>
      </c>
      <c r="D9171" t="s">
        <v>20</v>
      </c>
      <c r="E9171" t="s">
        <v>9</v>
      </c>
      <c r="F9171" t="s">
        <v>10</v>
      </c>
      <c r="G9171">
        <v>1640</v>
      </c>
      <c r="H9171" t="str">
        <f t="shared" si="143"/>
        <v>Orta yas</v>
      </c>
    </row>
    <row r="9172" spans="1:8" x14ac:dyDescent="0.3">
      <c r="A9172">
        <v>209170</v>
      </c>
      <c r="B9172">
        <v>24</v>
      </c>
      <c r="C9172" t="s">
        <v>16</v>
      </c>
      <c r="D9172" t="s">
        <v>18</v>
      </c>
      <c r="E9172" t="s">
        <v>19</v>
      </c>
      <c r="F9172" t="s">
        <v>10</v>
      </c>
      <c r="G9172">
        <v>1569</v>
      </c>
      <c r="H9172" t="str">
        <f t="shared" si="143"/>
        <v>Kicik yas</v>
      </c>
    </row>
    <row r="9173" spans="1:8" x14ac:dyDescent="0.3">
      <c r="A9173">
        <v>209171</v>
      </c>
      <c r="B9173">
        <v>18</v>
      </c>
      <c r="C9173" t="s">
        <v>16</v>
      </c>
      <c r="D9173" t="s">
        <v>18</v>
      </c>
      <c r="E9173" t="s">
        <v>9</v>
      </c>
      <c r="F9173" t="s">
        <v>10</v>
      </c>
      <c r="G9173">
        <v>1404</v>
      </c>
      <c r="H9173" t="str">
        <f t="shared" si="143"/>
        <v>Kicik yas</v>
      </c>
    </row>
    <row r="9174" spans="1:8" x14ac:dyDescent="0.3">
      <c r="A9174">
        <v>209172</v>
      </c>
      <c r="B9174">
        <v>50</v>
      </c>
      <c r="C9174" t="s">
        <v>16</v>
      </c>
      <c r="D9174" t="s">
        <v>8</v>
      </c>
      <c r="E9174" t="s">
        <v>9</v>
      </c>
      <c r="F9174" t="s">
        <v>10</v>
      </c>
      <c r="G9174">
        <v>1398</v>
      </c>
      <c r="H9174" t="str">
        <f t="shared" si="143"/>
        <v>Yuksek yas</v>
      </c>
    </row>
    <row r="9175" spans="1:8" x14ac:dyDescent="0.3">
      <c r="A9175">
        <v>209173</v>
      </c>
      <c r="B9175">
        <v>18</v>
      </c>
      <c r="C9175" t="s">
        <v>16</v>
      </c>
      <c r="D9175" t="s">
        <v>20</v>
      </c>
      <c r="E9175" t="s">
        <v>19</v>
      </c>
      <c r="F9175" t="s">
        <v>10</v>
      </c>
      <c r="G9175">
        <v>1706</v>
      </c>
      <c r="H9175" t="str">
        <f t="shared" si="143"/>
        <v>Kicik yas</v>
      </c>
    </row>
    <row r="9176" spans="1:8" x14ac:dyDescent="0.3">
      <c r="A9176">
        <v>209174</v>
      </c>
      <c r="B9176">
        <v>41</v>
      </c>
      <c r="C9176" t="s">
        <v>7</v>
      </c>
      <c r="D9176" t="s">
        <v>18</v>
      </c>
      <c r="E9176" t="s">
        <v>12</v>
      </c>
      <c r="F9176" t="s">
        <v>10</v>
      </c>
      <c r="G9176">
        <v>1928</v>
      </c>
      <c r="H9176" t="str">
        <f t="shared" si="143"/>
        <v>Orta yas</v>
      </c>
    </row>
    <row r="9177" spans="1:8" x14ac:dyDescent="0.3">
      <c r="A9177">
        <v>209175</v>
      </c>
      <c r="B9177">
        <v>21</v>
      </c>
      <c r="C9177" t="s">
        <v>7</v>
      </c>
      <c r="D9177" t="s">
        <v>8</v>
      </c>
      <c r="E9177" t="s">
        <v>9</v>
      </c>
      <c r="F9177" t="s">
        <v>10</v>
      </c>
      <c r="G9177">
        <v>1933</v>
      </c>
      <c r="H9177" t="str">
        <f t="shared" si="143"/>
        <v>Kicik yas</v>
      </c>
    </row>
    <row r="9178" spans="1:8" x14ac:dyDescent="0.3">
      <c r="A9178">
        <v>209176</v>
      </c>
      <c r="B9178">
        <v>21</v>
      </c>
      <c r="C9178" t="s">
        <v>7</v>
      </c>
      <c r="D9178" t="s">
        <v>21</v>
      </c>
      <c r="E9178" t="s">
        <v>9</v>
      </c>
      <c r="F9178" t="s">
        <v>10</v>
      </c>
      <c r="G9178">
        <v>1402</v>
      </c>
      <c r="H9178" t="str">
        <f t="shared" si="143"/>
        <v>Kicik yas</v>
      </c>
    </row>
    <row r="9179" spans="1:8" x14ac:dyDescent="0.3">
      <c r="A9179">
        <v>209177</v>
      </c>
      <c r="B9179">
        <v>78</v>
      </c>
      <c r="C9179" t="s">
        <v>7</v>
      </c>
      <c r="D9179" t="s">
        <v>18</v>
      </c>
      <c r="E9179" t="s">
        <v>9</v>
      </c>
      <c r="F9179" t="s">
        <v>10</v>
      </c>
      <c r="G9179">
        <v>1899</v>
      </c>
      <c r="H9179" t="str">
        <f t="shared" si="143"/>
        <v>Yuksek yas</v>
      </c>
    </row>
    <row r="9180" spans="1:8" x14ac:dyDescent="0.3">
      <c r="A9180">
        <v>209178</v>
      </c>
      <c r="B9180">
        <v>35</v>
      </c>
      <c r="C9180" t="s">
        <v>16</v>
      </c>
      <c r="D9180" t="s">
        <v>8</v>
      </c>
      <c r="E9180" t="s">
        <v>12</v>
      </c>
      <c r="F9180" t="s">
        <v>10</v>
      </c>
      <c r="G9180">
        <v>1587</v>
      </c>
      <c r="H9180" t="str">
        <f t="shared" si="143"/>
        <v>Orta yas</v>
      </c>
    </row>
    <row r="9181" spans="1:8" x14ac:dyDescent="0.3">
      <c r="A9181">
        <v>209179</v>
      </c>
      <c r="B9181">
        <v>44</v>
      </c>
      <c r="C9181" t="s">
        <v>7</v>
      </c>
      <c r="D9181" t="s">
        <v>20</v>
      </c>
      <c r="E9181" t="s">
        <v>9</v>
      </c>
      <c r="F9181" t="s">
        <v>10</v>
      </c>
      <c r="G9181">
        <v>1088</v>
      </c>
      <c r="H9181" t="str">
        <f t="shared" si="143"/>
        <v>Orta yas</v>
      </c>
    </row>
    <row r="9182" spans="1:8" x14ac:dyDescent="0.3">
      <c r="A9182">
        <v>209180</v>
      </c>
      <c r="B9182">
        <v>60</v>
      </c>
      <c r="C9182" t="s">
        <v>7</v>
      </c>
      <c r="D9182" t="s">
        <v>8</v>
      </c>
      <c r="E9182" t="s">
        <v>9</v>
      </c>
      <c r="F9182" t="s">
        <v>10</v>
      </c>
      <c r="G9182">
        <v>1865</v>
      </c>
      <c r="H9182" t="str">
        <f t="shared" si="143"/>
        <v>Yuksek yas</v>
      </c>
    </row>
    <row r="9183" spans="1:8" x14ac:dyDescent="0.3">
      <c r="A9183">
        <v>209181</v>
      </c>
      <c r="B9183">
        <v>76</v>
      </c>
      <c r="C9183" t="s">
        <v>13</v>
      </c>
      <c r="D9183" t="s">
        <v>18</v>
      </c>
      <c r="E9183" t="s">
        <v>9</v>
      </c>
      <c r="F9183" t="s">
        <v>10</v>
      </c>
      <c r="G9183">
        <v>1592</v>
      </c>
      <c r="H9183" t="str">
        <f t="shared" si="143"/>
        <v>Yuksek yas</v>
      </c>
    </row>
    <row r="9184" spans="1:8" x14ac:dyDescent="0.3">
      <c r="A9184">
        <v>209182</v>
      </c>
      <c r="B9184">
        <v>49</v>
      </c>
      <c r="C9184" t="s">
        <v>7</v>
      </c>
      <c r="D9184" t="s">
        <v>18</v>
      </c>
      <c r="E9184" t="s">
        <v>12</v>
      </c>
      <c r="F9184" t="s">
        <v>10</v>
      </c>
      <c r="G9184">
        <v>1185</v>
      </c>
      <c r="H9184" t="str">
        <f t="shared" si="143"/>
        <v>Orta yas</v>
      </c>
    </row>
    <row r="9185" spans="1:8" x14ac:dyDescent="0.3">
      <c r="A9185">
        <v>209183</v>
      </c>
      <c r="B9185">
        <v>0</v>
      </c>
      <c r="C9185" t="s">
        <v>7</v>
      </c>
      <c r="D9185" t="s">
        <v>17</v>
      </c>
      <c r="E9185" t="s">
        <v>12</v>
      </c>
      <c r="F9185" t="s">
        <v>10</v>
      </c>
      <c r="G9185">
        <v>1837</v>
      </c>
      <c r="H9185" t="str">
        <f t="shared" si="143"/>
        <v>Bilinmir</v>
      </c>
    </row>
    <row r="9186" spans="1:8" x14ac:dyDescent="0.3">
      <c r="A9186">
        <v>209184</v>
      </c>
      <c r="B9186">
        <v>45</v>
      </c>
      <c r="C9186" t="s">
        <v>11</v>
      </c>
      <c r="D9186" t="s">
        <v>18</v>
      </c>
      <c r="E9186" t="s">
        <v>12</v>
      </c>
      <c r="F9186" t="s">
        <v>10</v>
      </c>
      <c r="G9186">
        <v>1779</v>
      </c>
      <c r="H9186" t="str">
        <f t="shared" si="143"/>
        <v>Orta yas</v>
      </c>
    </row>
    <row r="9187" spans="1:8" x14ac:dyDescent="0.3">
      <c r="A9187">
        <v>209185</v>
      </c>
      <c r="B9187">
        <v>59</v>
      </c>
      <c r="C9187" t="s">
        <v>11</v>
      </c>
      <c r="D9187" t="s">
        <v>17</v>
      </c>
      <c r="E9187" t="s">
        <v>9</v>
      </c>
      <c r="F9187" t="s">
        <v>10</v>
      </c>
      <c r="G9187">
        <v>1894</v>
      </c>
      <c r="H9187" t="str">
        <f t="shared" si="143"/>
        <v>Yuksek yas</v>
      </c>
    </row>
    <row r="9188" spans="1:8" x14ac:dyDescent="0.3">
      <c r="A9188">
        <v>209186</v>
      </c>
      <c r="B9188">
        <v>58</v>
      </c>
      <c r="C9188" t="s">
        <v>7</v>
      </c>
      <c r="D9188" t="s">
        <v>18</v>
      </c>
      <c r="E9188" t="s">
        <v>15</v>
      </c>
      <c r="F9188" t="s">
        <v>10</v>
      </c>
      <c r="G9188">
        <v>1078</v>
      </c>
      <c r="H9188" t="str">
        <f t="shared" si="143"/>
        <v>Yuksek yas</v>
      </c>
    </row>
    <row r="9189" spans="1:8" x14ac:dyDescent="0.3">
      <c r="A9189">
        <v>209187</v>
      </c>
      <c r="B9189">
        <v>72</v>
      </c>
      <c r="C9189" t="s">
        <v>16</v>
      </c>
      <c r="D9189" t="s">
        <v>14</v>
      </c>
      <c r="E9189" t="s">
        <v>15</v>
      </c>
      <c r="F9189" t="s">
        <v>10</v>
      </c>
      <c r="G9189">
        <v>1144</v>
      </c>
      <c r="H9189" t="str">
        <f t="shared" si="143"/>
        <v>Yuksek yas</v>
      </c>
    </row>
    <row r="9190" spans="1:8" x14ac:dyDescent="0.3">
      <c r="A9190">
        <v>209188</v>
      </c>
      <c r="B9190">
        <v>53</v>
      </c>
      <c r="C9190" t="s">
        <v>7</v>
      </c>
      <c r="D9190" t="s">
        <v>20</v>
      </c>
      <c r="E9190" t="s">
        <v>9</v>
      </c>
      <c r="F9190" t="s">
        <v>10</v>
      </c>
      <c r="G9190">
        <v>1640</v>
      </c>
      <c r="H9190" t="str">
        <f t="shared" si="143"/>
        <v>Yuksek yas</v>
      </c>
    </row>
    <row r="9191" spans="1:8" x14ac:dyDescent="0.3">
      <c r="A9191">
        <v>209189</v>
      </c>
      <c r="B9191">
        <v>77</v>
      </c>
      <c r="C9191" t="s">
        <v>16</v>
      </c>
      <c r="D9191" t="s">
        <v>17</v>
      </c>
      <c r="E9191" t="s">
        <v>9</v>
      </c>
      <c r="F9191" t="s">
        <v>10</v>
      </c>
      <c r="G9191">
        <v>1013</v>
      </c>
      <c r="H9191" t="str">
        <f t="shared" si="143"/>
        <v>Yuksek yas</v>
      </c>
    </row>
    <row r="9192" spans="1:8" x14ac:dyDescent="0.3">
      <c r="A9192">
        <v>209190</v>
      </c>
      <c r="B9192">
        <v>23</v>
      </c>
      <c r="C9192" t="s">
        <v>7</v>
      </c>
      <c r="D9192" t="s">
        <v>17</v>
      </c>
      <c r="E9192" t="s">
        <v>15</v>
      </c>
      <c r="F9192" t="s">
        <v>10</v>
      </c>
      <c r="G9192">
        <v>1630</v>
      </c>
      <c r="H9192" t="str">
        <f t="shared" si="143"/>
        <v>Kicik yas</v>
      </c>
    </row>
    <row r="9193" spans="1:8" x14ac:dyDescent="0.3">
      <c r="A9193">
        <v>209191</v>
      </c>
      <c r="B9193">
        <v>79</v>
      </c>
      <c r="C9193" t="s">
        <v>13</v>
      </c>
      <c r="D9193" t="s">
        <v>20</v>
      </c>
      <c r="E9193" t="s">
        <v>12</v>
      </c>
      <c r="F9193" t="s">
        <v>10</v>
      </c>
      <c r="G9193">
        <v>1001</v>
      </c>
      <c r="H9193" t="str">
        <f t="shared" si="143"/>
        <v>Yuksek yas</v>
      </c>
    </row>
    <row r="9194" spans="1:8" x14ac:dyDescent="0.3">
      <c r="A9194">
        <v>209192</v>
      </c>
      <c r="B9194">
        <v>33</v>
      </c>
      <c r="C9194" t="s">
        <v>13</v>
      </c>
      <c r="D9194" t="s">
        <v>14</v>
      </c>
      <c r="E9194" t="s">
        <v>9</v>
      </c>
      <c r="F9194" t="s">
        <v>10</v>
      </c>
      <c r="G9194">
        <v>1515</v>
      </c>
      <c r="H9194" t="str">
        <f t="shared" si="143"/>
        <v>Kicik yas</v>
      </c>
    </row>
    <row r="9195" spans="1:8" x14ac:dyDescent="0.3">
      <c r="A9195">
        <v>209193</v>
      </c>
      <c r="B9195">
        <v>51</v>
      </c>
      <c r="C9195" t="s">
        <v>7</v>
      </c>
      <c r="D9195" t="s">
        <v>21</v>
      </c>
      <c r="E9195" t="s">
        <v>19</v>
      </c>
      <c r="F9195" t="s">
        <v>10</v>
      </c>
      <c r="G9195">
        <v>1755</v>
      </c>
      <c r="H9195" t="str">
        <f t="shared" si="143"/>
        <v>Yuksek yas</v>
      </c>
    </row>
    <row r="9196" spans="1:8" x14ac:dyDescent="0.3">
      <c r="A9196">
        <v>209194</v>
      </c>
      <c r="B9196">
        <v>40</v>
      </c>
      <c r="C9196" t="s">
        <v>13</v>
      </c>
      <c r="D9196" t="s">
        <v>21</v>
      </c>
      <c r="E9196" t="s">
        <v>15</v>
      </c>
      <c r="F9196" t="s">
        <v>10</v>
      </c>
      <c r="G9196">
        <v>1065</v>
      </c>
      <c r="H9196" t="str">
        <f t="shared" si="143"/>
        <v>Orta yas</v>
      </c>
    </row>
    <row r="9197" spans="1:8" x14ac:dyDescent="0.3">
      <c r="A9197">
        <v>209195</v>
      </c>
      <c r="B9197">
        <v>0</v>
      </c>
      <c r="C9197" t="s">
        <v>11</v>
      </c>
      <c r="D9197" t="s">
        <v>20</v>
      </c>
      <c r="E9197" t="s">
        <v>12</v>
      </c>
      <c r="F9197" t="s">
        <v>10</v>
      </c>
      <c r="G9197">
        <v>1245</v>
      </c>
      <c r="H9197" t="str">
        <f t="shared" si="143"/>
        <v>Bilinmir</v>
      </c>
    </row>
    <row r="9198" spans="1:8" x14ac:dyDescent="0.3">
      <c r="A9198">
        <v>209196</v>
      </c>
      <c r="B9198">
        <v>59</v>
      </c>
      <c r="C9198" t="s">
        <v>7</v>
      </c>
      <c r="D9198" t="s">
        <v>20</v>
      </c>
      <c r="E9198" t="s">
        <v>19</v>
      </c>
      <c r="F9198" t="s">
        <v>10</v>
      </c>
      <c r="G9198">
        <v>1601</v>
      </c>
      <c r="H9198" t="str">
        <f t="shared" si="143"/>
        <v>Yuksek yas</v>
      </c>
    </row>
    <row r="9199" spans="1:8" x14ac:dyDescent="0.3">
      <c r="A9199">
        <v>209197</v>
      </c>
      <c r="B9199">
        <v>41</v>
      </c>
      <c r="C9199" t="s">
        <v>16</v>
      </c>
      <c r="D9199" t="s">
        <v>18</v>
      </c>
      <c r="E9199" t="s">
        <v>9</v>
      </c>
      <c r="F9199" t="s">
        <v>10</v>
      </c>
      <c r="G9199">
        <v>1429</v>
      </c>
      <c r="H9199" t="str">
        <f t="shared" si="143"/>
        <v>Orta yas</v>
      </c>
    </row>
    <row r="9200" spans="1:8" x14ac:dyDescent="0.3">
      <c r="A9200">
        <v>209198</v>
      </c>
      <c r="B9200">
        <v>73</v>
      </c>
      <c r="C9200" t="s">
        <v>13</v>
      </c>
      <c r="D9200" t="s">
        <v>17</v>
      </c>
      <c r="E9200" t="s">
        <v>9</v>
      </c>
      <c r="F9200" t="s">
        <v>10</v>
      </c>
      <c r="G9200">
        <v>1689</v>
      </c>
      <c r="H9200" t="str">
        <f t="shared" si="143"/>
        <v>Yuksek yas</v>
      </c>
    </row>
    <row r="9201" spans="1:8" x14ac:dyDescent="0.3">
      <c r="A9201">
        <v>209199</v>
      </c>
      <c r="B9201">
        <v>66</v>
      </c>
      <c r="C9201" t="s">
        <v>16</v>
      </c>
      <c r="D9201" t="s">
        <v>8</v>
      </c>
      <c r="E9201" t="s">
        <v>15</v>
      </c>
      <c r="F9201" t="s">
        <v>10</v>
      </c>
      <c r="G9201">
        <v>1571</v>
      </c>
      <c r="H9201" t="str">
        <f t="shared" si="143"/>
        <v>Yuksek yas</v>
      </c>
    </row>
    <row r="9202" spans="1:8" x14ac:dyDescent="0.3">
      <c r="A9202">
        <v>209200</v>
      </c>
      <c r="B9202">
        <v>30</v>
      </c>
      <c r="C9202" t="s">
        <v>13</v>
      </c>
      <c r="D9202" t="s">
        <v>21</v>
      </c>
      <c r="E9202" t="s">
        <v>9</v>
      </c>
      <c r="F9202" t="s">
        <v>10</v>
      </c>
      <c r="G9202">
        <v>1231</v>
      </c>
      <c r="H9202" t="str">
        <f t="shared" si="143"/>
        <v>Kicik yas</v>
      </c>
    </row>
    <row r="9203" spans="1:8" x14ac:dyDescent="0.3">
      <c r="A9203">
        <v>209201</v>
      </c>
      <c r="B9203">
        <v>73</v>
      </c>
      <c r="C9203" t="s">
        <v>13</v>
      </c>
      <c r="D9203" t="s">
        <v>21</v>
      </c>
      <c r="E9203" t="s">
        <v>9</v>
      </c>
      <c r="F9203" t="s">
        <v>10</v>
      </c>
      <c r="G9203">
        <v>1435</v>
      </c>
      <c r="H9203" t="str">
        <f t="shared" si="143"/>
        <v>Yuksek yas</v>
      </c>
    </row>
    <row r="9204" spans="1:8" x14ac:dyDescent="0.3">
      <c r="A9204">
        <v>209202</v>
      </c>
      <c r="B9204">
        <v>35</v>
      </c>
      <c r="C9204" t="s">
        <v>13</v>
      </c>
      <c r="D9204" t="s">
        <v>20</v>
      </c>
      <c r="E9204" t="s">
        <v>9</v>
      </c>
      <c r="F9204" t="s">
        <v>10</v>
      </c>
      <c r="G9204">
        <v>1352</v>
      </c>
      <c r="H9204" t="str">
        <f t="shared" si="143"/>
        <v>Orta yas</v>
      </c>
    </row>
    <row r="9205" spans="1:8" x14ac:dyDescent="0.3">
      <c r="A9205">
        <v>209203</v>
      </c>
      <c r="B9205">
        <v>71</v>
      </c>
      <c r="C9205" t="s">
        <v>16</v>
      </c>
      <c r="D9205" t="s">
        <v>18</v>
      </c>
      <c r="E9205" t="s">
        <v>12</v>
      </c>
      <c r="F9205" t="s">
        <v>10</v>
      </c>
      <c r="G9205">
        <v>1687</v>
      </c>
      <c r="H9205" t="str">
        <f t="shared" si="143"/>
        <v>Yuksek yas</v>
      </c>
    </row>
    <row r="9206" spans="1:8" x14ac:dyDescent="0.3">
      <c r="A9206">
        <v>209204</v>
      </c>
      <c r="B9206">
        <v>0</v>
      </c>
      <c r="C9206" t="s">
        <v>13</v>
      </c>
      <c r="D9206" t="s">
        <v>20</v>
      </c>
      <c r="E9206" t="s">
        <v>9</v>
      </c>
      <c r="F9206" t="s">
        <v>10</v>
      </c>
      <c r="G9206">
        <v>1678</v>
      </c>
      <c r="H9206" t="str">
        <f t="shared" si="143"/>
        <v>Bilinmir</v>
      </c>
    </row>
    <row r="9207" spans="1:8" x14ac:dyDescent="0.3">
      <c r="A9207">
        <v>209205</v>
      </c>
      <c r="B9207">
        <v>66</v>
      </c>
      <c r="C9207" t="s">
        <v>7</v>
      </c>
      <c r="D9207" t="s">
        <v>21</v>
      </c>
      <c r="E9207" t="s">
        <v>12</v>
      </c>
      <c r="F9207" t="s">
        <v>10</v>
      </c>
      <c r="G9207">
        <v>1382</v>
      </c>
      <c r="H9207" t="str">
        <f t="shared" si="143"/>
        <v>Yuksek yas</v>
      </c>
    </row>
    <row r="9208" spans="1:8" x14ac:dyDescent="0.3">
      <c r="A9208">
        <v>209206</v>
      </c>
      <c r="B9208">
        <v>54</v>
      </c>
      <c r="C9208" t="s">
        <v>13</v>
      </c>
      <c r="D9208" t="s">
        <v>21</v>
      </c>
      <c r="E9208" t="s">
        <v>15</v>
      </c>
      <c r="F9208" t="s">
        <v>10</v>
      </c>
      <c r="G9208">
        <v>1709</v>
      </c>
      <c r="H9208" t="str">
        <f t="shared" si="143"/>
        <v>Yuksek yas</v>
      </c>
    </row>
    <row r="9209" spans="1:8" x14ac:dyDescent="0.3">
      <c r="A9209">
        <v>209207</v>
      </c>
      <c r="B9209">
        <v>60</v>
      </c>
      <c r="C9209" t="s">
        <v>7</v>
      </c>
      <c r="D9209" t="s">
        <v>20</v>
      </c>
      <c r="E9209" t="s">
        <v>19</v>
      </c>
      <c r="F9209" t="s">
        <v>10</v>
      </c>
      <c r="G9209">
        <v>1059</v>
      </c>
      <c r="H9209" t="str">
        <f t="shared" si="143"/>
        <v>Yuksek yas</v>
      </c>
    </row>
    <row r="9210" spans="1:8" x14ac:dyDescent="0.3">
      <c r="A9210">
        <v>209208</v>
      </c>
      <c r="B9210">
        <v>56</v>
      </c>
      <c r="C9210" t="s">
        <v>7</v>
      </c>
      <c r="D9210" t="s">
        <v>18</v>
      </c>
      <c r="E9210" t="s">
        <v>9</v>
      </c>
      <c r="F9210" t="s">
        <v>10</v>
      </c>
      <c r="G9210">
        <v>1925</v>
      </c>
      <c r="H9210" t="str">
        <f t="shared" si="143"/>
        <v>Yuksek yas</v>
      </c>
    </row>
    <row r="9211" spans="1:8" x14ac:dyDescent="0.3">
      <c r="A9211">
        <v>209209</v>
      </c>
      <c r="B9211">
        <v>78</v>
      </c>
      <c r="C9211" t="s">
        <v>7</v>
      </c>
      <c r="D9211" t="s">
        <v>18</v>
      </c>
      <c r="E9211" t="s">
        <v>12</v>
      </c>
      <c r="F9211" t="s">
        <v>10</v>
      </c>
      <c r="G9211">
        <v>1469</v>
      </c>
      <c r="H9211" t="str">
        <f t="shared" si="143"/>
        <v>Yuksek yas</v>
      </c>
    </row>
    <row r="9212" spans="1:8" x14ac:dyDescent="0.3">
      <c r="A9212">
        <v>209210</v>
      </c>
      <c r="B9212">
        <v>59</v>
      </c>
      <c r="C9212" t="s">
        <v>7</v>
      </c>
      <c r="D9212" t="s">
        <v>18</v>
      </c>
      <c r="E9212" t="s">
        <v>12</v>
      </c>
      <c r="F9212" t="s">
        <v>10</v>
      </c>
      <c r="G9212">
        <v>1410</v>
      </c>
      <c r="H9212" t="str">
        <f t="shared" si="143"/>
        <v>Yuksek yas</v>
      </c>
    </row>
    <row r="9213" spans="1:8" x14ac:dyDescent="0.3">
      <c r="A9213">
        <v>209211</v>
      </c>
      <c r="B9213">
        <v>34</v>
      </c>
      <c r="C9213" t="s">
        <v>16</v>
      </c>
      <c r="D9213" t="s">
        <v>21</v>
      </c>
      <c r="E9213" t="s">
        <v>15</v>
      </c>
      <c r="F9213" t="s">
        <v>10</v>
      </c>
      <c r="G9213">
        <v>1082</v>
      </c>
      <c r="H9213" t="str">
        <f t="shared" si="143"/>
        <v>Kicik yas</v>
      </c>
    </row>
    <row r="9214" spans="1:8" x14ac:dyDescent="0.3">
      <c r="A9214">
        <v>209212</v>
      </c>
      <c r="B9214">
        <v>32</v>
      </c>
      <c r="C9214" t="s">
        <v>7</v>
      </c>
      <c r="D9214" t="s">
        <v>20</v>
      </c>
      <c r="E9214" t="s">
        <v>15</v>
      </c>
      <c r="F9214" t="s">
        <v>10</v>
      </c>
      <c r="G9214">
        <v>1073</v>
      </c>
      <c r="H9214" t="str">
        <f t="shared" si="143"/>
        <v>Kicik yas</v>
      </c>
    </row>
    <row r="9215" spans="1:8" x14ac:dyDescent="0.3">
      <c r="A9215">
        <v>209213</v>
      </c>
      <c r="B9215">
        <v>35</v>
      </c>
      <c r="C9215" t="s">
        <v>13</v>
      </c>
      <c r="D9215" t="s">
        <v>20</v>
      </c>
      <c r="E9215" t="s">
        <v>19</v>
      </c>
      <c r="F9215" t="s">
        <v>10</v>
      </c>
      <c r="G9215">
        <v>1310</v>
      </c>
      <c r="H9215" t="str">
        <f t="shared" si="143"/>
        <v>Orta yas</v>
      </c>
    </row>
    <row r="9216" spans="1:8" x14ac:dyDescent="0.3">
      <c r="A9216">
        <v>209214</v>
      </c>
      <c r="B9216">
        <v>40</v>
      </c>
      <c r="C9216" t="s">
        <v>7</v>
      </c>
      <c r="D9216" t="s">
        <v>8</v>
      </c>
      <c r="E9216" t="s">
        <v>15</v>
      </c>
      <c r="F9216" t="s">
        <v>10</v>
      </c>
      <c r="G9216">
        <v>1453</v>
      </c>
      <c r="H9216" t="str">
        <f t="shared" si="143"/>
        <v>Orta yas</v>
      </c>
    </row>
    <row r="9217" spans="1:8" x14ac:dyDescent="0.3">
      <c r="A9217">
        <v>209215</v>
      </c>
      <c r="B9217">
        <v>71</v>
      </c>
      <c r="C9217" t="s">
        <v>13</v>
      </c>
      <c r="D9217" t="s">
        <v>17</v>
      </c>
      <c r="E9217" t="s">
        <v>9</v>
      </c>
      <c r="F9217" t="s">
        <v>10</v>
      </c>
      <c r="G9217">
        <v>1025</v>
      </c>
      <c r="H9217" t="str">
        <f t="shared" si="143"/>
        <v>Yuksek yas</v>
      </c>
    </row>
    <row r="9218" spans="1:8" x14ac:dyDescent="0.3">
      <c r="A9218">
        <v>209216</v>
      </c>
      <c r="B9218">
        <v>68</v>
      </c>
      <c r="C9218" t="s">
        <v>11</v>
      </c>
      <c r="D9218" t="s">
        <v>18</v>
      </c>
      <c r="E9218" t="s">
        <v>9</v>
      </c>
      <c r="F9218" t="s">
        <v>10</v>
      </c>
      <c r="G9218">
        <v>1425</v>
      </c>
      <c r="H9218" t="str">
        <f t="shared" ref="H9218:H9281" si="144">IF(B9218=0, "Bilinmir",
    IF(AND(B9218&gt;0, B9218&lt;35), "Kicik yas",
        IF(AND(B9218&gt;=35, B9218&lt;50), "Orta yas",
            "Yuksek yas"
        )
    )
)</f>
        <v>Yuksek yas</v>
      </c>
    </row>
    <row r="9219" spans="1:8" x14ac:dyDescent="0.3">
      <c r="A9219">
        <v>209217</v>
      </c>
      <c r="B9219">
        <v>47</v>
      </c>
      <c r="C9219" t="s">
        <v>7</v>
      </c>
      <c r="D9219" t="s">
        <v>21</v>
      </c>
      <c r="E9219" t="s">
        <v>9</v>
      </c>
      <c r="F9219" t="s">
        <v>10</v>
      </c>
      <c r="G9219">
        <v>1376</v>
      </c>
      <c r="H9219" t="str">
        <f t="shared" si="144"/>
        <v>Orta yas</v>
      </c>
    </row>
    <row r="9220" spans="1:8" x14ac:dyDescent="0.3">
      <c r="A9220">
        <v>209218</v>
      </c>
      <c r="B9220">
        <v>75</v>
      </c>
      <c r="C9220" t="s">
        <v>13</v>
      </c>
      <c r="D9220" t="s">
        <v>17</v>
      </c>
      <c r="E9220" t="s">
        <v>9</v>
      </c>
      <c r="F9220" t="s">
        <v>10</v>
      </c>
      <c r="G9220">
        <v>1242</v>
      </c>
      <c r="H9220" t="str">
        <f t="shared" si="144"/>
        <v>Yuksek yas</v>
      </c>
    </row>
    <row r="9221" spans="1:8" x14ac:dyDescent="0.3">
      <c r="A9221">
        <v>209219</v>
      </c>
      <c r="B9221">
        <v>51</v>
      </c>
      <c r="C9221" t="s">
        <v>16</v>
      </c>
      <c r="D9221" t="s">
        <v>21</v>
      </c>
      <c r="E9221" t="s">
        <v>19</v>
      </c>
      <c r="F9221" t="s">
        <v>10</v>
      </c>
      <c r="G9221">
        <v>1834</v>
      </c>
      <c r="H9221" t="str">
        <f t="shared" si="144"/>
        <v>Yuksek yas</v>
      </c>
    </row>
    <row r="9222" spans="1:8" x14ac:dyDescent="0.3">
      <c r="A9222">
        <v>209220</v>
      </c>
      <c r="B9222">
        <v>75</v>
      </c>
      <c r="C9222" t="s">
        <v>16</v>
      </c>
      <c r="D9222" t="s">
        <v>14</v>
      </c>
      <c r="E9222" t="s">
        <v>9</v>
      </c>
      <c r="F9222" t="s">
        <v>10</v>
      </c>
      <c r="G9222">
        <v>1627</v>
      </c>
      <c r="H9222" t="str">
        <f t="shared" si="144"/>
        <v>Yuksek yas</v>
      </c>
    </row>
    <row r="9223" spans="1:8" x14ac:dyDescent="0.3">
      <c r="A9223">
        <v>209221</v>
      </c>
      <c r="B9223">
        <v>21</v>
      </c>
      <c r="C9223" t="s">
        <v>13</v>
      </c>
      <c r="D9223" t="s">
        <v>20</v>
      </c>
      <c r="E9223" t="s">
        <v>19</v>
      </c>
      <c r="F9223" t="s">
        <v>10</v>
      </c>
      <c r="G9223">
        <v>1322</v>
      </c>
      <c r="H9223" t="str">
        <f t="shared" si="144"/>
        <v>Kicik yas</v>
      </c>
    </row>
    <row r="9224" spans="1:8" x14ac:dyDescent="0.3">
      <c r="A9224">
        <v>209222</v>
      </c>
      <c r="B9224">
        <v>20</v>
      </c>
      <c r="C9224" t="s">
        <v>7</v>
      </c>
      <c r="D9224" t="s">
        <v>17</v>
      </c>
      <c r="E9224" t="s">
        <v>19</v>
      </c>
      <c r="F9224" t="s">
        <v>10</v>
      </c>
      <c r="G9224">
        <v>1179</v>
      </c>
      <c r="H9224" t="str">
        <f t="shared" si="144"/>
        <v>Kicik yas</v>
      </c>
    </row>
    <row r="9225" spans="1:8" x14ac:dyDescent="0.3">
      <c r="A9225">
        <v>209223</v>
      </c>
      <c r="B9225">
        <v>24</v>
      </c>
      <c r="C9225" t="s">
        <v>11</v>
      </c>
      <c r="D9225" t="s">
        <v>21</v>
      </c>
      <c r="E9225" t="s">
        <v>12</v>
      </c>
      <c r="F9225" t="s">
        <v>10</v>
      </c>
      <c r="G9225">
        <v>1773</v>
      </c>
      <c r="H9225" t="str">
        <f t="shared" si="144"/>
        <v>Kicik yas</v>
      </c>
    </row>
    <row r="9226" spans="1:8" x14ac:dyDescent="0.3">
      <c r="A9226">
        <v>209224</v>
      </c>
      <c r="B9226">
        <v>73</v>
      </c>
      <c r="C9226" t="s">
        <v>13</v>
      </c>
      <c r="D9226" t="s">
        <v>18</v>
      </c>
      <c r="E9226" t="s">
        <v>9</v>
      </c>
      <c r="F9226" t="s">
        <v>10</v>
      </c>
      <c r="G9226">
        <v>1625</v>
      </c>
      <c r="H9226" t="str">
        <f t="shared" si="144"/>
        <v>Yuksek yas</v>
      </c>
    </row>
    <row r="9227" spans="1:8" x14ac:dyDescent="0.3">
      <c r="A9227">
        <v>209225</v>
      </c>
      <c r="B9227">
        <v>35</v>
      </c>
      <c r="C9227" t="s">
        <v>7</v>
      </c>
      <c r="D9227" t="s">
        <v>8</v>
      </c>
      <c r="E9227" t="s">
        <v>15</v>
      </c>
      <c r="F9227" t="s">
        <v>10</v>
      </c>
      <c r="G9227">
        <v>1265</v>
      </c>
      <c r="H9227" t="str">
        <f t="shared" si="144"/>
        <v>Orta yas</v>
      </c>
    </row>
    <row r="9228" spans="1:8" x14ac:dyDescent="0.3">
      <c r="A9228">
        <v>209226</v>
      </c>
      <c r="B9228">
        <v>59</v>
      </c>
      <c r="C9228" t="s">
        <v>16</v>
      </c>
      <c r="D9228" t="s">
        <v>17</v>
      </c>
      <c r="E9228" t="s">
        <v>19</v>
      </c>
      <c r="F9228" t="s">
        <v>10</v>
      </c>
      <c r="G9228">
        <v>1549</v>
      </c>
      <c r="H9228" t="str">
        <f t="shared" si="144"/>
        <v>Yuksek yas</v>
      </c>
    </row>
    <row r="9229" spans="1:8" x14ac:dyDescent="0.3">
      <c r="A9229">
        <v>209227</v>
      </c>
      <c r="B9229">
        <v>24</v>
      </c>
      <c r="C9229" t="s">
        <v>13</v>
      </c>
      <c r="D9229" t="s">
        <v>21</v>
      </c>
      <c r="E9229" t="s">
        <v>12</v>
      </c>
      <c r="F9229" t="s">
        <v>10</v>
      </c>
      <c r="G9229">
        <v>1379</v>
      </c>
      <c r="H9229" t="str">
        <f t="shared" si="144"/>
        <v>Kicik yas</v>
      </c>
    </row>
    <row r="9230" spans="1:8" x14ac:dyDescent="0.3">
      <c r="A9230">
        <v>209228</v>
      </c>
      <c r="B9230">
        <v>57</v>
      </c>
      <c r="C9230" t="s">
        <v>16</v>
      </c>
      <c r="D9230" t="s">
        <v>8</v>
      </c>
      <c r="E9230" t="s">
        <v>9</v>
      </c>
      <c r="F9230" t="s">
        <v>10</v>
      </c>
      <c r="G9230">
        <v>1076</v>
      </c>
      <c r="H9230" t="str">
        <f t="shared" si="144"/>
        <v>Yuksek yas</v>
      </c>
    </row>
    <row r="9231" spans="1:8" x14ac:dyDescent="0.3">
      <c r="A9231">
        <v>209229</v>
      </c>
      <c r="B9231">
        <v>23</v>
      </c>
      <c r="C9231" t="s">
        <v>16</v>
      </c>
      <c r="D9231" t="s">
        <v>8</v>
      </c>
      <c r="E9231" t="s">
        <v>12</v>
      </c>
      <c r="F9231" t="s">
        <v>10</v>
      </c>
      <c r="G9231">
        <v>1613</v>
      </c>
      <c r="H9231" t="str">
        <f t="shared" si="144"/>
        <v>Kicik yas</v>
      </c>
    </row>
    <row r="9232" spans="1:8" x14ac:dyDescent="0.3">
      <c r="A9232">
        <v>209230</v>
      </c>
      <c r="B9232">
        <v>39</v>
      </c>
      <c r="C9232" t="s">
        <v>11</v>
      </c>
      <c r="D9232" t="s">
        <v>17</v>
      </c>
      <c r="E9232" t="s">
        <v>12</v>
      </c>
      <c r="F9232" t="s">
        <v>10</v>
      </c>
      <c r="G9232">
        <v>1523</v>
      </c>
      <c r="H9232" t="str">
        <f t="shared" si="144"/>
        <v>Orta yas</v>
      </c>
    </row>
    <row r="9233" spans="1:8" x14ac:dyDescent="0.3">
      <c r="A9233">
        <v>209231</v>
      </c>
      <c r="B9233">
        <v>75</v>
      </c>
      <c r="C9233" t="s">
        <v>16</v>
      </c>
      <c r="D9233" t="s">
        <v>14</v>
      </c>
      <c r="E9233" t="s">
        <v>15</v>
      </c>
      <c r="F9233" t="s">
        <v>10</v>
      </c>
      <c r="G9233">
        <v>1813</v>
      </c>
      <c r="H9233" t="str">
        <f t="shared" si="144"/>
        <v>Yuksek yas</v>
      </c>
    </row>
    <row r="9234" spans="1:8" x14ac:dyDescent="0.3">
      <c r="A9234">
        <v>209232</v>
      </c>
      <c r="B9234">
        <v>18</v>
      </c>
      <c r="C9234" t="s">
        <v>13</v>
      </c>
      <c r="D9234" t="s">
        <v>20</v>
      </c>
      <c r="E9234" t="s">
        <v>15</v>
      </c>
      <c r="F9234" t="s">
        <v>10</v>
      </c>
      <c r="G9234">
        <v>1048</v>
      </c>
      <c r="H9234" t="str">
        <f t="shared" si="144"/>
        <v>Kicik yas</v>
      </c>
    </row>
    <row r="9235" spans="1:8" x14ac:dyDescent="0.3">
      <c r="A9235">
        <v>209233</v>
      </c>
      <c r="B9235">
        <v>21</v>
      </c>
      <c r="C9235" t="s">
        <v>7</v>
      </c>
      <c r="D9235" t="s">
        <v>18</v>
      </c>
      <c r="E9235" t="s">
        <v>9</v>
      </c>
      <c r="F9235" t="s">
        <v>10</v>
      </c>
      <c r="G9235">
        <v>1253</v>
      </c>
      <c r="H9235" t="str">
        <f t="shared" si="144"/>
        <v>Kicik yas</v>
      </c>
    </row>
    <row r="9236" spans="1:8" x14ac:dyDescent="0.3">
      <c r="A9236">
        <v>209234</v>
      </c>
      <c r="B9236">
        <v>63</v>
      </c>
      <c r="C9236" t="s">
        <v>13</v>
      </c>
      <c r="D9236" t="s">
        <v>20</v>
      </c>
      <c r="E9236" t="s">
        <v>15</v>
      </c>
      <c r="F9236" t="s">
        <v>10</v>
      </c>
      <c r="G9236">
        <v>1858</v>
      </c>
      <c r="H9236" t="str">
        <f t="shared" si="144"/>
        <v>Yuksek yas</v>
      </c>
    </row>
    <row r="9237" spans="1:8" x14ac:dyDescent="0.3">
      <c r="A9237">
        <v>209235</v>
      </c>
      <c r="B9237">
        <v>66</v>
      </c>
      <c r="C9237" t="s">
        <v>7</v>
      </c>
      <c r="D9237" t="s">
        <v>21</v>
      </c>
      <c r="E9237" t="s">
        <v>12</v>
      </c>
      <c r="F9237" t="s">
        <v>10</v>
      </c>
      <c r="G9237">
        <v>1379</v>
      </c>
      <c r="H9237" t="str">
        <f t="shared" si="144"/>
        <v>Yuksek yas</v>
      </c>
    </row>
    <row r="9238" spans="1:8" x14ac:dyDescent="0.3">
      <c r="A9238">
        <v>209236</v>
      </c>
      <c r="B9238">
        <v>69</v>
      </c>
      <c r="C9238" t="s">
        <v>16</v>
      </c>
      <c r="D9238" t="s">
        <v>17</v>
      </c>
      <c r="E9238" t="s">
        <v>15</v>
      </c>
      <c r="F9238" t="s">
        <v>10</v>
      </c>
      <c r="G9238">
        <v>1248</v>
      </c>
      <c r="H9238" t="str">
        <f t="shared" si="144"/>
        <v>Yuksek yas</v>
      </c>
    </row>
    <row r="9239" spans="1:8" x14ac:dyDescent="0.3">
      <c r="A9239">
        <v>209237</v>
      </c>
      <c r="B9239">
        <v>67</v>
      </c>
      <c r="C9239" t="s">
        <v>13</v>
      </c>
      <c r="D9239" t="s">
        <v>18</v>
      </c>
      <c r="E9239" t="s">
        <v>9</v>
      </c>
      <c r="F9239" t="s">
        <v>10</v>
      </c>
      <c r="G9239">
        <v>1071</v>
      </c>
      <c r="H9239" t="str">
        <f t="shared" si="144"/>
        <v>Yuksek yas</v>
      </c>
    </row>
    <row r="9240" spans="1:8" x14ac:dyDescent="0.3">
      <c r="A9240">
        <v>209238</v>
      </c>
      <c r="B9240">
        <v>60</v>
      </c>
      <c r="C9240" t="s">
        <v>13</v>
      </c>
      <c r="D9240" t="s">
        <v>17</v>
      </c>
      <c r="E9240" t="s">
        <v>15</v>
      </c>
      <c r="F9240" t="s">
        <v>10</v>
      </c>
      <c r="G9240">
        <v>1446</v>
      </c>
      <c r="H9240" t="str">
        <f t="shared" si="144"/>
        <v>Yuksek yas</v>
      </c>
    </row>
    <row r="9241" spans="1:8" x14ac:dyDescent="0.3">
      <c r="A9241">
        <v>209239</v>
      </c>
      <c r="B9241">
        <v>46</v>
      </c>
      <c r="C9241" t="s">
        <v>11</v>
      </c>
      <c r="D9241" t="s">
        <v>17</v>
      </c>
      <c r="E9241" t="s">
        <v>9</v>
      </c>
      <c r="F9241" t="s">
        <v>10</v>
      </c>
      <c r="G9241">
        <v>1505</v>
      </c>
      <c r="H9241" t="str">
        <f t="shared" si="144"/>
        <v>Orta yas</v>
      </c>
    </row>
    <row r="9242" spans="1:8" x14ac:dyDescent="0.3">
      <c r="A9242">
        <v>209240</v>
      </c>
      <c r="B9242">
        <v>38</v>
      </c>
      <c r="C9242" t="s">
        <v>13</v>
      </c>
      <c r="D9242" t="s">
        <v>20</v>
      </c>
      <c r="E9242" t="s">
        <v>9</v>
      </c>
      <c r="F9242" t="s">
        <v>10</v>
      </c>
      <c r="G9242">
        <v>1708</v>
      </c>
      <c r="H9242" t="str">
        <f t="shared" si="144"/>
        <v>Orta yas</v>
      </c>
    </row>
    <row r="9243" spans="1:8" x14ac:dyDescent="0.3">
      <c r="A9243">
        <v>209241</v>
      </c>
      <c r="B9243">
        <v>43</v>
      </c>
      <c r="C9243" t="s">
        <v>7</v>
      </c>
      <c r="D9243" t="s">
        <v>21</v>
      </c>
      <c r="E9243" t="s">
        <v>15</v>
      </c>
      <c r="F9243" t="s">
        <v>10</v>
      </c>
      <c r="G9243">
        <v>1252</v>
      </c>
      <c r="H9243" t="str">
        <f t="shared" si="144"/>
        <v>Orta yas</v>
      </c>
    </row>
    <row r="9244" spans="1:8" x14ac:dyDescent="0.3">
      <c r="A9244">
        <v>209242</v>
      </c>
      <c r="B9244">
        <v>31</v>
      </c>
      <c r="C9244" t="s">
        <v>7</v>
      </c>
      <c r="D9244" t="s">
        <v>14</v>
      </c>
      <c r="E9244" t="s">
        <v>9</v>
      </c>
      <c r="F9244" t="s">
        <v>10</v>
      </c>
      <c r="G9244">
        <v>1995</v>
      </c>
      <c r="H9244" t="str">
        <f t="shared" si="144"/>
        <v>Kicik yas</v>
      </c>
    </row>
    <row r="9245" spans="1:8" x14ac:dyDescent="0.3">
      <c r="A9245">
        <v>209243</v>
      </c>
      <c r="B9245">
        <v>26</v>
      </c>
      <c r="C9245" t="s">
        <v>16</v>
      </c>
      <c r="D9245" t="s">
        <v>18</v>
      </c>
      <c r="E9245" t="s">
        <v>9</v>
      </c>
      <c r="F9245" t="s">
        <v>10</v>
      </c>
      <c r="G9245">
        <v>1869</v>
      </c>
      <c r="H9245" t="str">
        <f t="shared" si="144"/>
        <v>Kicik yas</v>
      </c>
    </row>
    <row r="9246" spans="1:8" x14ac:dyDescent="0.3">
      <c r="A9246">
        <v>209244</v>
      </c>
      <c r="B9246">
        <v>76</v>
      </c>
      <c r="C9246" t="s">
        <v>16</v>
      </c>
      <c r="D9246" t="s">
        <v>8</v>
      </c>
      <c r="E9246" t="s">
        <v>15</v>
      </c>
      <c r="F9246" t="s">
        <v>10</v>
      </c>
      <c r="G9246">
        <v>1298</v>
      </c>
      <c r="H9246" t="str">
        <f t="shared" si="144"/>
        <v>Yuksek yas</v>
      </c>
    </row>
    <row r="9247" spans="1:8" x14ac:dyDescent="0.3">
      <c r="A9247">
        <v>209245</v>
      </c>
      <c r="B9247">
        <v>64</v>
      </c>
      <c r="C9247" t="s">
        <v>16</v>
      </c>
      <c r="D9247" t="s">
        <v>21</v>
      </c>
      <c r="E9247" t="s">
        <v>12</v>
      </c>
      <c r="F9247" t="s">
        <v>10</v>
      </c>
      <c r="G9247">
        <v>1733</v>
      </c>
      <c r="H9247" t="str">
        <f t="shared" si="144"/>
        <v>Yuksek yas</v>
      </c>
    </row>
    <row r="9248" spans="1:8" x14ac:dyDescent="0.3">
      <c r="A9248">
        <v>209246</v>
      </c>
      <c r="B9248">
        <v>29</v>
      </c>
      <c r="C9248" t="s">
        <v>11</v>
      </c>
      <c r="D9248" t="s">
        <v>20</v>
      </c>
      <c r="E9248" t="s">
        <v>19</v>
      </c>
      <c r="F9248" t="s">
        <v>10</v>
      </c>
      <c r="G9248">
        <v>1059</v>
      </c>
      <c r="H9248" t="str">
        <f t="shared" si="144"/>
        <v>Kicik yas</v>
      </c>
    </row>
    <row r="9249" spans="1:8" x14ac:dyDescent="0.3">
      <c r="A9249">
        <v>209247</v>
      </c>
      <c r="B9249">
        <v>59</v>
      </c>
      <c r="C9249" t="s">
        <v>13</v>
      </c>
      <c r="D9249" t="s">
        <v>8</v>
      </c>
      <c r="E9249" t="s">
        <v>19</v>
      </c>
      <c r="F9249" t="s">
        <v>10</v>
      </c>
      <c r="G9249">
        <v>1356</v>
      </c>
      <c r="H9249" t="str">
        <f t="shared" si="144"/>
        <v>Yuksek yas</v>
      </c>
    </row>
    <row r="9250" spans="1:8" x14ac:dyDescent="0.3">
      <c r="A9250">
        <v>209248</v>
      </c>
      <c r="B9250">
        <v>68</v>
      </c>
      <c r="C9250" t="s">
        <v>7</v>
      </c>
      <c r="D9250" t="s">
        <v>20</v>
      </c>
      <c r="E9250" t="s">
        <v>12</v>
      </c>
      <c r="F9250" t="s">
        <v>10</v>
      </c>
      <c r="G9250">
        <v>1156</v>
      </c>
      <c r="H9250" t="str">
        <f t="shared" si="144"/>
        <v>Yuksek yas</v>
      </c>
    </row>
    <row r="9251" spans="1:8" x14ac:dyDescent="0.3">
      <c r="A9251">
        <v>209249</v>
      </c>
      <c r="B9251">
        <v>73</v>
      </c>
      <c r="C9251" t="s">
        <v>7</v>
      </c>
      <c r="D9251" t="s">
        <v>20</v>
      </c>
      <c r="E9251" t="s">
        <v>15</v>
      </c>
      <c r="F9251" t="s">
        <v>10</v>
      </c>
      <c r="G9251">
        <v>1341</v>
      </c>
      <c r="H9251" t="str">
        <f t="shared" si="144"/>
        <v>Yuksek yas</v>
      </c>
    </row>
    <row r="9252" spans="1:8" x14ac:dyDescent="0.3">
      <c r="A9252">
        <v>209250</v>
      </c>
      <c r="B9252">
        <v>68</v>
      </c>
      <c r="C9252" t="s">
        <v>7</v>
      </c>
      <c r="D9252" t="s">
        <v>8</v>
      </c>
      <c r="E9252" t="s">
        <v>19</v>
      </c>
      <c r="F9252" t="s">
        <v>10</v>
      </c>
      <c r="G9252">
        <v>1973</v>
      </c>
      <c r="H9252" t="str">
        <f t="shared" si="144"/>
        <v>Yuksek yas</v>
      </c>
    </row>
    <row r="9253" spans="1:8" x14ac:dyDescent="0.3">
      <c r="A9253">
        <v>209251</v>
      </c>
      <c r="B9253">
        <v>23</v>
      </c>
      <c r="C9253" t="s">
        <v>7</v>
      </c>
      <c r="D9253" t="s">
        <v>8</v>
      </c>
      <c r="E9253" t="s">
        <v>15</v>
      </c>
      <c r="F9253" t="s">
        <v>10</v>
      </c>
      <c r="G9253">
        <v>1893</v>
      </c>
      <c r="H9253" t="str">
        <f t="shared" si="144"/>
        <v>Kicik yas</v>
      </c>
    </row>
    <row r="9254" spans="1:8" x14ac:dyDescent="0.3">
      <c r="A9254">
        <v>209252</v>
      </c>
      <c r="B9254">
        <v>37</v>
      </c>
      <c r="C9254" t="s">
        <v>16</v>
      </c>
      <c r="D9254" t="s">
        <v>8</v>
      </c>
      <c r="E9254" t="s">
        <v>15</v>
      </c>
      <c r="F9254" t="s">
        <v>10</v>
      </c>
      <c r="G9254">
        <v>1201</v>
      </c>
      <c r="H9254" t="str">
        <f t="shared" si="144"/>
        <v>Orta yas</v>
      </c>
    </row>
    <row r="9255" spans="1:8" x14ac:dyDescent="0.3">
      <c r="A9255">
        <v>209253</v>
      </c>
      <c r="B9255">
        <v>41</v>
      </c>
      <c r="C9255" t="s">
        <v>13</v>
      </c>
      <c r="D9255" t="s">
        <v>20</v>
      </c>
      <c r="E9255" t="s">
        <v>19</v>
      </c>
      <c r="F9255" t="s">
        <v>10</v>
      </c>
      <c r="G9255">
        <v>1778</v>
      </c>
      <c r="H9255" t="str">
        <f t="shared" si="144"/>
        <v>Orta yas</v>
      </c>
    </row>
    <row r="9256" spans="1:8" x14ac:dyDescent="0.3">
      <c r="A9256">
        <v>209254</v>
      </c>
      <c r="B9256">
        <v>44</v>
      </c>
      <c r="C9256" t="s">
        <v>7</v>
      </c>
      <c r="D9256" t="s">
        <v>21</v>
      </c>
      <c r="E9256" t="s">
        <v>9</v>
      </c>
      <c r="F9256" t="s">
        <v>10</v>
      </c>
      <c r="G9256">
        <v>1034</v>
      </c>
      <c r="H9256" t="str">
        <f t="shared" si="144"/>
        <v>Orta yas</v>
      </c>
    </row>
    <row r="9257" spans="1:8" x14ac:dyDescent="0.3">
      <c r="A9257">
        <v>209255</v>
      </c>
      <c r="B9257">
        <v>55</v>
      </c>
      <c r="C9257" t="s">
        <v>13</v>
      </c>
      <c r="D9257" t="s">
        <v>17</v>
      </c>
      <c r="E9257" t="s">
        <v>9</v>
      </c>
      <c r="F9257" t="s">
        <v>10</v>
      </c>
      <c r="G9257">
        <v>1766</v>
      </c>
      <c r="H9257" t="str">
        <f t="shared" si="144"/>
        <v>Yuksek yas</v>
      </c>
    </row>
    <row r="9258" spans="1:8" x14ac:dyDescent="0.3">
      <c r="A9258">
        <v>209256</v>
      </c>
      <c r="B9258">
        <v>25</v>
      </c>
      <c r="C9258" t="s">
        <v>13</v>
      </c>
      <c r="D9258" t="s">
        <v>8</v>
      </c>
      <c r="E9258" t="s">
        <v>19</v>
      </c>
      <c r="F9258" t="s">
        <v>10</v>
      </c>
      <c r="G9258">
        <v>1534</v>
      </c>
      <c r="H9258" t="str">
        <f t="shared" si="144"/>
        <v>Kicik yas</v>
      </c>
    </row>
    <row r="9259" spans="1:8" x14ac:dyDescent="0.3">
      <c r="A9259">
        <v>209257</v>
      </c>
      <c r="B9259">
        <v>0</v>
      </c>
      <c r="C9259" t="s">
        <v>13</v>
      </c>
      <c r="D9259" t="s">
        <v>8</v>
      </c>
      <c r="E9259" t="s">
        <v>19</v>
      </c>
      <c r="F9259" t="s">
        <v>10</v>
      </c>
      <c r="G9259">
        <v>1455</v>
      </c>
      <c r="H9259" t="str">
        <f t="shared" si="144"/>
        <v>Bilinmir</v>
      </c>
    </row>
    <row r="9260" spans="1:8" x14ac:dyDescent="0.3">
      <c r="A9260">
        <v>209258</v>
      </c>
      <c r="B9260">
        <v>71</v>
      </c>
      <c r="C9260" t="s">
        <v>13</v>
      </c>
      <c r="D9260" t="s">
        <v>21</v>
      </c>
      <c r="E9260" t="s">
        <v>12</v>
      </c>
      <c r="F9260" t="s">
        <v>10</v>
      </c>
      <c r="G9260">
        <v>1916</v>
      </c>
      <c r="H9260" t="str">
        <f t="shared" si="144"/>
        <v>Yuksek yas</v>
      </c>
    </row>
    <row r="9261" spans="1:8" x14ac:dyDescent="0.3">
      <c r="A9261">
        <v>209259</v>
      </c>
      <c r="B9261">
        <v>66</v>
      </c>
      <c r="C9261" t="s">
        <v>7</v>
      </c>
      <c r="D9261" t="s">
        <v>8</v>
      </c>
      <c r="E9261" t="s">
        <v>9</v>
      </c>
      <c r="F9261" t="s">
        <v>10</v>
      </c>
      <c r="G9261">
        <v>1164</v>
      </c>
      <c r="H9261" t="str">
        <f t="shared" si="144"/>
        <v>Yuksek yas</v>
      </c>
    </row>
    <row r="9262" spans="1:8" x14ac:dyDescent="0.3">
      <c r="A9262">
        <v>209260</v>
      </c>
      <c r="B9262">
        <v>66</v>
      </c>
      <c r="C9262" t="s">
        <v>7</v>
      </c>
      <c r="D9262" t="s">
        <v>20</v>
      </c>
      <c r="E9262" t="s">
        <v>15</v>
      </c>
      <c r="F9262" t="s">
        <v>10</v>
      </c>
      <c r="G9262">
        <v>1027</v>
      </c>
      <c r="H9262" t="str">
        <f t="shared" si="144"/>
        <v>Yuksek yas</v>
      </c>
    </row>
    <row r="9263" spans="1:8" x14ac:dyDescent="0.3">
      <c r="A9263">
        <v>209261</v>
      </c>
      <c r="B9263">
        <v>41</v>
      </c>
      <c r="C9263" t="s">
        <v>7</v>
      </c>
      <c r="D9263" t="s">
        <v>20</v>
      </c>
      <c r="E9263" t="s">
        <v>15</v>
      </c>
      <c r="F9263" t="s">
        <v>10</v>
      </c>
      <c r="G9263">
        <v>1371</v>
      </c>
      <c r="H9263" t="str">
        <f t="shared" si="144"/>
        <v>Orta yas</v>
      </c>
    </row>
    <row r="9264" spans="1:8" x14ac:dyDescent="0.3">
      <c r="A9264">
        <v>209262</v>
      </c>
      <c r="B9264">
        <v>64</v>
      </c>
      <c r="C9264" t="s">
        <v>16</v>
      </c>
      <c r="D9264" t="s">
        <v>8</v>
      </c>
      <c r="E9264" t="s">
        <v>12</v>
      </c>
      <c r="F9264" t="s">
        <v>10</v>
      </c>
      <c r="G9264">
        <v>1862</v>
      </c>
      <c r="H9264" t="str">
        <f t="shared" si="144"/>
        <v>Yuksek yas</v>
      </c>
    </row>
    <row r="9265" spans="1:8" x14ac:dyDescent="0.3">
      <c r="A9265">
        <v>209263</v>
      </c>
      <c r="B9265">
        <v>24</v>
      </c>
      <c r="C9265" t="s">
        <v>7</v>
      </c>
      <c r="D9265" t="s">
        <v>18</v>
      </c>
      <c r="E9265" t="s">
        <v>9</v>
      </c>
      <c r="F9265" t="s">
        <v>10</v>
      </c>
      <c r="G9265">
        <v>1313</v>
      </c>
      <c r="H9265" t="str">
        <f t="shared" si="144"/>
        <v>Kicik yas</v>
      </c>
    </row>
    <row r="9266" spans="1:8" x14ac:dyDescent="0.3">
      <c r="A9266">
        <v>209264</v>
      </c>
      <c r="B9266">
        <v>36</v>
      </c>
      <c r="C9266" t="s">
        <v>16</v>
      </c>
      <c r="D9266" t="s">
        <v>14</v>
      </c>
      <c r="E9266" t="s">
        <v>19</v>
      </c>
      <c r="F9266" t="s">
        <v>10</v>
      </c>
      <c r="G9266">
        <v>1564</v>
      </c>
      <c r="H9266" t="str">
        <f t="shared" si="144"/>
        <v>Orta yas</v>
      </c>
    </row>
    <row r="9267" spans="1:8" x14ac:dyDescent="0.3">
      <c r="A9267">
        <v>209265</v>
      </c>
      <c r="B9267">
        <v>39</v>
      </c>
      <c r="C9267" t="s">
        <v>16</v>
      </c>
      <c r="D9267" t="s">
        <v>8</v>
      </c>
      <c r="E9267" t="s">
        <v>15</v>
      </c>
      <c r="F9267" t="s">
        <v>10</v>
      </c>
      <c r="G9267">
        <v>1283</v>
      </c>
      <c r="H9267" t="str">
        <f t="shared" si="144"/>
        <v>Orta yas</v>
      </c>
    </row>
    <row r="9268" spans="1:8" x14ac:dyDescent="0.3">
      <c r="A9268">
        <v>209266</v>
      </c>
      <c r="B9268">
        <v>0</v>
      </c>
      <c r="C9268" t="s">
        <v>16</v>
      </c>
      <c r="D9268" t="s">
        <v>14</v>
      </c>
      <c r="E9268" t="s">
        <v>12</v>
      </c>
      <c r="F9268" t="s">
        <v>10</v>
      </c>
      <c r="G9268">
        <v>1297</v>
      </c>
      <c r="H9268" t="str">
        <f t="shared" si="144"/>
        <v>Bilinmir</v>
      </c>
    </row>
    <row r="9269" spans="1:8" x14ac:dyDescent="0.3">
      <c r="A9269">
        <v>209267</v>
      </c>
      <c r="B9269">
        <v>72</v>
      </c>
      <c r="C9269" t="s">
        <v>7</v>
      </c>
      <c r="D9269" t="s">
        <v>17</v>
      </c>
      <c r="E9269" t="s">
        <v>12</v>
      </c>
      <c r="F9269" t="s">
        <v>10</v>
      </c>
      <c r="G9269">
        <v>1474</v>
      </c>
      <c r="H9269" t="str">
        <f t="shared" si="144"/>
        <v>Yuksek yas</v>
      </c>
    </row>
    <row r="9270" spans="1:8" x14ac:dyDescent="0.3">
      <c r="A9270">
        <v>209268</v>
      </c>
      <c r="B9270">
        <v>77</v>
      </c>
      <c r="C9270" t="s">
        <v>7</v>
      </c>
      <c r="D9270" t="s">
        <v>17</v>
      </c>
      <c r="E9270" t="s">
        <v>15</v>
      </c>
      <c r="F9270" t="s">
        <v>10</v>
      </c>
      <c r="G9270">
        <v>1999</v>
      </c>
      <c r="H9270" t="str">
        <f t="shared" si="144"/>
        <v>Yuksek yas</v>
      </c>
    </row>
    <row r="9271" spans="1:8" x14ac:dyDescent="0.3">
      <c r="A9271">
        <v>209269</v>
      </c>
      <c r="B9271">
        <v>52</v>
      </c>
      <c r="C9271" t="s">
        <v>7</v>
      </c>
      <c r="D9271" t="s">
        <v>21</v>
      </c>
      <c r="E9271" t="s">
        <v>15</v>
      </c>
      <c r="F9271" t="s">
        <v>10</v>
      </c>
      <c r="G9271">
        <v>1596</v>
      </c>
      <c r="H9271" t="str">
        <f t="shared" si="144"/>
        <v>Yuksek yas</v>
      </c>
    </row>
    <row r="9272" spans="1:8" x14ac:dyDescent="0.3">
      <c r="A9272">
        <v>209270</v>
      </c>
      <c r="B9272">
        <v>79</v>
      </c>
      <c r="C9272" t="s">
        <v>16</v>
      </c>
      <c r="D9272" t="s">
        <v>18</v>
      </c>
      <c r="E9272" t="s">
        <v>9</v>
      </c>
      <c r="F9272" t="s">
        <v>10</v>
      </c>
      <c r="G9272">
        <v>1968</v>
      </c>
      <c r="H9272" t="str">
        <f t="shared" si="144"/>
        <v>Yuksek yas</v>
      </c>
    </row>
    <row r="9273" spans="1:8" x14ac:dyDescent="0.3">
      <c r="A9273">
        <v>209271</v>
      </c>
      <c r="B9273">
        <v>47</v>
      </c>
      <c r="C9273" t="s">
        <v>16</v>
      </c>
      <c r="D9273" t="s">
        <v>14</v>
      </c>
      <c r="E9273" t="s">
        <v>15</v>
      </c>
      <c r="F9273" t="s">
        <v>10</v>
      </c>
      <c r="G9273">
        <v>1348</v>
      </c>
      <c r="H9273" t="str">
        <f t="shared" si="144"/>
        <v>Orta yas</v>
      </c>
    </row>
    <row r="9274" spans="1:8" x14ac:dyDescent="0.3">
      <c r="A9274">
        <v>209272</v>
      </c>
      <c r="B9274">
        <v>46</v>
      </c>
      <c r="C9274" t="s">
        <v>13</v>
      </c>
      <c r="D9274" t="s">
        <v>17</v>
      </c>
      <c r="E9274" t="s">
        <v>19</v>
      </c>
      <c r="F9274" t="s">
        <v>10</v>
      </c>
      <c r="G9274">
        <v>1635</v>
      </c>
      <c r="H9274" t="str">
        <f t="shared" si="144"/>
        <v>Orta yas</v>
      </c>
    </row>
    <row r="9275" spans="1:8" x14ac:dyDescent="0.3">
      <c r="A9275">
        <v>209273</v>
      </c>
      <c r="B9275">
        <v>0</v>
      </c>
      <c r="C9275" t="s">
        <v>16</v>
      </c>
      <c r="D9275" t="s">
        <v>18</v>
      </c>
      <c r="E9275" t="s">
        <v>19</v>
      </c>
      <c r="F9275" t="s">
        <v>10</v>
      </c>
      <c r="G9275">
        <v>1444</v>
      </c>
      <c r="H9275" t="str">
        <f t="shared" si="144"/>
        <v>Bilinmir</v>
      </c>
    </row>
    <row r="9276" spans="1:8" x14ac:dyDescent="0.3">
      <c r="A9276">
        <v>209274</v>
      </c>
      <c r="B9276">
        <v>28</v>
      </c>
      <c r="C9276" t="s">
        <v>16</v>
      </c>
      <c r="D9276" t="s">
        <v>21</v>
      </c>
      <c r="E9276" t="s">
        <v>9</v>
      </c>
      <c r="F9276" t="s">
        <v>10</v>
      </c>
      <c r="G9276">
        <v>1206</v>
      </c>
      <c r="H9276" t="str">
        <f t="shared" si="144"/>
        <v>Kicik yas</v>
      </c>
    </row>
    <row r="9277" spans="1:8" x14ac:dyDescent="0.3">
      <c r="A9277">
        <v>209275</v>
      </c>
      <c r="B9277">
        <v>37</v>
      </c>
      <c r="C9277" t="s">
        <v>7</v>
      </c>
      <c r="D9277" t="s">
        <v>17</v>
      </c>
      <c r="E9277" t="s">
        <v>15</v>
      </c>
      <c r="F9277" t="s">
        <v>10</v>
      </c>
      <c r="G9277">
        <v>1416</v>
      </c>
      <c r="H9277" t="str">
        <f t="shared" si="144"/>
        <v>Orta yas</v>
      </c>
    </row>
    <row r="9278" spans="1:8" x14ac:dyDescent="0.3">
      <c r="A9278">
        <v>209276</v>
      </c>
      <c r="B9278">
        <v>79</v>
      </c>
      <c r="C9278" t="s">
        <v>13</v>
      </c>
      <c r="D9278" t="s">
        <v>21</v>
      </c>
      <c r="E9278" t="s">
        <v>19</v>
      </c>
      <c r="F9278" t="s">
        <v>10</v>
      </c>
      <c r="G9278">
        <v>1438</v>
      </c>
      <c r="H9278" t="str">
        <f t="shared" si="144"/>
        <v>Yuksek yas</v>
      </c>
    </row>
    <row r="9279" spans="1:8" x14ac:dyDescent="0.3">
      <c r="A9279">
        <v>209277</v>
      </c>
      <c r="B9279">
        <v>46</v>
      </c>
      <c r="C9279" t="s">
        <v>13</v>
      </c>
      <c r="D9279" t="s">
        <v>8</v>
      </c>
      <c r="E9279" t="s">
        <v>9</v>
      </c>
      <c r="F9279" t="s">
        <v>10</v>
      </c>
      <c r="G9279">
        <v>1164</v>
      </c>
      <c r="H9279" t="str">
        <f t="shared" si="144"/>
        <v>Orta yas</v>
      </c>
    </row>
    <row r="9280" spans="1:8" x14ac:dyDescent="0.3">
      <c r="A9280">
        <v>209278</v>
      </c>
      <c r="B9280">
        <v>68</v>
      </c>
      <c r="C9280" t="s">
        <v>13</v>
      </c>
      <c r="D9280" t="s">
        <v>20</v>
      </c>
      <c r="E9280" t="s">
        <v>12</v>
      </c>
      <c r="F9280" t="s">
        <v>10</v>
      </c>
      <c r="G9280">
        <v>1558</v>
      </c>
      <c r="H9280" t="str">
        <f t="shared" si="144"/>
        <v>Yuksek yas</v>
      </c>
    </row>
    <row r="9281" spans="1:8" x14ac:dyDescent="0.3">
      <c r="A9281">
        <v>209279</v>
      </c>
      <c r="B9281">
        <v>58</v>
      </c>
      <c r="C9281" t="s">
        <v>7</v>
      </c>
      <c r="D9281" t="s">
        <v>21</v>
      </c>
      <c r="E9281" t="s">
        <v>19</v>
      </c>
      <c r="F9281" t="s">
        <v>10</v>
      </c>
      <c r="G9281">
        <v>1419</v>
      </c>
      <c r="H9281" t="str">
        <f t="shared" si="144"/>
        <v>Yuksek yas</v>
      </c>
    </row>
    <row r="9282" spans="1:8" x14ac:dyDescent="0.3">
      <c r="A9282">
        <v>209280</v>
      </c>
      <c r="B9282">
        <v>59</v>
      </c>
      <c r="C9282" t="s">
        <v>13</v>
      </c>
      <c r="D9282" t="s">
        <v>14</v>
      </c>
      <c r="E9282" t="s">
        <v>19</v>
      </c>
      <c r="F9282" t="s">
        <v>10</v>
      </c>
      <c r="G9282">
        <v>1370</v>
      </c>
      <c r="H9282" t="str">
        <f t="shared" ref="H9282:H9345" si="145">IF(B9282=0, "Bilinmir",
    IF(AND(B9282&gt;0, B9282&lt;35), "Kicik yas",
        IF(AND(B9282&gt;=35, B9282&lt;50), "Orta yas",
            "Yuksek yas"
        )
    )
)</f>
        <v>Yuksek yas</v>
      </c>
    </row>
    <row r="9283" spans="1:8" x14ac:dyDescent="0.3">
      <c r="A9283">
        <v>209281</v>
      </c>
      <c r="B9283">
        <v>51</v>
      </c>
      <c r="C9283" t="s">
        <v>11</v>
      </c>
      <c r="D9283" t="s">
        <v>18</v>
      </c>
      <c r="E9283" t="s">
        <v>9</v>
      </c>
      <c r="F9283" t="s">
        <v>10</v>
      </c>
      <c r="G9283">
        <v>1667</v>
      </c>
      <c r="H9283" t="str">
        <f t="shared" si="145"/>
        <v>Yuksek yas</v>
      </c>
    </row>
    <row r="9284" spans="1:8" x14ac:dyDescent="0.3">
      <c r="A9284">
        <v>209282</v>
      </c>
      <c r="B9284">
        <v>18</v>
      </c>
      <c r="C9284" t="s">
        <v>7</v>
      </c>
      <c r="D9284" t="s">
        <v>8</v>
      </c>
      <c r="E9284" t="s">
        <v>15</v>
      </c>
      <c r="F9284" t="s">
        <v>10</v>
      </c>
      <c r="G9284">
        <v>1265</v>
      </c>
      <c r="H9284" t="str">
        <f t="shared" si="145"/>
        <v>Kicik yas</v>
      </c>
    </row>
    <row r="9285" spans="1:8" x14ac:dyDescent="0.3">
      <c r="A9285">
        <v>209283</v>
      </c>
      <c r="B9285">
        <v>48</v>
      </c>
      <c r="C9285" t="s">
        <v>13</v>
      </c>
      <c r="D9285" t="s">
        <v>17</v>
      </c>
      <c r="E9285" t="s">
        <v>12</v>
      </c>
      <c r="F9285" t="s">
        <v>10</v>
      </c>
      <c r="G9285">
        <v>1278</v>
      </c>
      <c r="H9285" t="str">
        <f t="shared" si="145"/>
        <v>Orta yas</v>
      </c>
    </row>
    <row r="9286" spans="1:8" x14ac:dyDescent="0.3">
      <c r="A9286">
        <v>209284</v>
      </c>
      <c r="B9286">
        <v>47</v>
      </c>
      <c r="C9286" t="s">
        <v>16</v>
      </c>
      <c r="D9286" t="s">
        <v>14</v>
      </c>
      <c r="E9286" t="s">
        <v>15</v>
      </c>
      <c r="F9286" t="s">
        <v>10</v>
      </c>
      <c r="G9286">
        <v>1987</v>
      </c>
      <c r="H9286" t="str">
        <f t="shared" si="145"/>
        <v>Orta yas</v>
      </c>
    </row>
    <row r="9287" spans="1:8" x14ac:dyDescent="0.3">
      <c r="A9287">
        <v>209285</v>
      </c>
      <c r="B9287">
        <v>65</v>
      </c>
      <c r="C9287" t="s">
        <v>16</v>
      </c>
      <c r="D9287" t="s">
        <v>17</v>
      </c>
      <c r="E9287" t="s">
        <v>9</v>
      </c>
      <c r="F9287" t="s">
        <v>10</v>
      </c>
      <c r="G9287">
        <v>1481</v>
      </c>
      <c r="H9287" t="str">
        <f t="shared" si="145"/>
        <v>Yuksek yas</v>
      </c>
    </row>
    <row r="9288" spans="1:8" x14ac:dyDescent="0.3">
      <c r="A9288">
        <v>209286</v>
      </c>
      <c r="B9288">
        <v>0</v>
      </c>
      <c r="C9288" t="s">
        <v>16</v>
      </c>
      <c r="D9288" t="s">
        <v>20</v>
      </c>
      <c r="E9288" t="s">
        <v>9</v>
      </c>
      <c r="F9288" t="s">
        <v>10</v>
      </c>
      <c r="G9288">
        <v>1516</v>
      </c>
      <c r="H9288" t="str">
        <f t="shared" si="145"/>
        <v>Bilinmir</v>
      </c>
    </row>
    <row r="9289" spans="1:8" x14ac:dyDescent="0.3">
      <c r="A9289">
        <v>209287</v>
      </c>
      <c r="B9289">
        <v>72</v>
      </c>
      <c r="C9289" t="s">
        <v>16</v>
      </c>
      <c r="D9289" t="s">
        <v>14</v>
      </c>
      <c r="E9289" t="s">
        <v>9</v>
      </c>
      <c r="F9289" t="s">
        <v>10</v>
      </c>
      <c r="G9289">
        <v>1081</v>
      </c>
      <c r="H9289" t="str">
        <f t="shared" si="145"/>
        <v>Yuksek yas</v>
      </c>
    </row>
    <row r="9290" spans="1:8" x14ac:dyDescent="0.3">
      <c r="A9290">
        <v>209288</v>
      </c>
      <c r="B9290">
        <v>75</v>
      </c>
      <c r="C9290" t="s">
        <v>16</v>
      </c>
      <c r="D9290" t="s">
        <v>14</v>
      </c>
      <c r="E9290" t="s">
        <v>9</v>
      </c>
      <c r="F9290" t="s">
        <v>10</v>
      </c>
      <c r="G9290">
        <v>1118</v>
      </c>
      <c r="H9290" t="str">
        <f t="shared" si="145"/>
        <v>Yuksek yas</v>
      </c>
    </row>
    <row r="9291" spans="1:8" x14ac:dyDescent="0.3">
      <c r="A9291">
        <v>209289</v>
      </c>
      <c r="B9291">
        <v>34</v>
      </c>
      <c r="C9291" t="s">
        <v>16</v>
      </c>
      <c r="D9291" t="s">
        <v>21</v>
      </c>
      <c r="E9291" t="s">
        <v>12</v>
      </c>
      <c r="F9291" t="s">
        <v>10</v>
      </c>
      <c r="G9291">
        <v>1773</v>
      </c>
      <c r="H9291" t="str">
        <f t="shared" si="145"/>
        <v>Kicik yas</v>
      </c>
    </row>
    <row r="9292" spans="1:8" x14ac:dyDescent="0.3">
      <c r="A9292">
        <v>209290</v>
      </c>
      <c r="B9292">
        <v>55</v>
      </c>
      <c r="C9292" t="s">
        <v>16</v>
      </c>
      <c r="D9292" t="s">
        <v>18</v>
      </c>
      <c r="E9292" t="s">
        <v>19</v>
      </c>
      <c r="F9292" t="s">
        <v>10</v>
      </c>
      <c r="G9292">
        <v>1636</v>
      </c>
      <c r="H9292" t="str">
        <f t="shared" si="145"/>
        <v>Yuksek yas</v>
      </c>
    </row>
    <row r="9293" spans="1:8" x14ac:dyDescent="0.3">
      <c r="A9293">
        <v>209291</v>
      </c>
      <c r="B9293">
        <v>31</v>
      </c>
      <c r="C9293" t="s">
        <v>16</v>
      </c>
      <c r="D9293" t="s">
        <v>17</v>
      </c>
      <c r="E9293" t="s">
        <v>19</v>
      </c>
      <c r="F9293" t="s">
        <v>10</v>
      </c>
      <c r="G9293">
        <v>1937</v>
      </c>
      <c r="H9293" t="str">
        <f t="shared" si="145"/>
        <v>Kicik yas</v>
      </c>
    </row>
    <row r="9294" spans="1:8" x14ac:dyDescent="0.3">
      <c r="A9294">
        <v>209292</v>
      </c>
      <c r="B9294">
        <v>40</v>
      </c>
      <c r="C9294" t="s">
        <v>16</v>
      </c>
      <c r="D9294" t="s">
        <v>20</v>
      </c>
      <c r="E9294" t="s">
        <v>9</v>
      </c>
      <c r="F9294" t="s">
        <v>10</v>
      </c>
      <c r="G9294">
        <v>1302</v>
      </c>
      <c r="H9294" t="str">
        <f t="shared" si="145"/>
        <v>Orta yas</v>
      </c>
    </row>
    <row r="9295" spans="1:8" x14ac:dyDescent="0.3">
      <c r="A9295">
        <v>209293</v>
      </c>
      <c r="B9295">
        <v>42</v>
      </c>
      <c r="C9295" t="s">
        <v>7</v>
      </c>
      <c r="D9295" t="s">
        <v>18</v>
      </c>
      <c r="E9295" t="s">
        <v>12</v>
      </c>
      <c r="F9295" t="s">
        <v>10</v>
      </c>
      <c r="G9295">
        <v>1214</v>
      </c>
      <c r="H9295" t="str">
        <f t="shared" si="145"/>
        <v>Orta yas</v>
      </c>
    </row>
    <row r="9296" spans="1:8" x14ac:dyDescent="0.3">
      <c r="A9296">
        <v>209294</v>
      </c>
      <c r="B9296">
        <v>32</v>
      </c>
      <c r="C9296" t="s">
        <v>7</v>
      </c>
      <c r="D9296" t="s">
        <v>20</v>
      </c>
      <c r="E9296" t="s">
        <v>15</v>
      </c>
      <c r="F9296" t="s">
        <v>10</v>
      </c>
      <c r="G9296">
        <v>1027</v>
      </c>
      <c r="H9296" t="str">
        <f t="shared" si="145"/>
        <v>Kicik yas</v>
      </c>
    </row>
    <row r="9297" spans="1:8" x14ac:dyDescent="0.3">
      <c r="A9297">
        <v>209295</v>
      </c>
      <c r="B9297">
        <v>63</v>
      </c>
      <c r="C9297" t="s">
        <v>16</v>
      </c>
      <c r="D9297" t="s">
        <v>17</v>
      </c>
      <c r="E9297" t="s">
        <v>19</v>
      </c>
      <c r="F9297" t="s">
        <v>10</v>
      </c>
      <c r="G9297">
        <v>1780</v>
      </c>
      <c r="H9297" t="str">
        <f t="shared" si="145"/>
        <v>Yuksek yas</v>
      </c>
    </row>
    <row r="9298" spans="1:8" x14ac:dyDescent="0.3">
      <c r="A9298">
        <v>209296</v>
      </c>
      <c r="B9298">
        <v>73</v>
      </c>
      <c r="C9298" t="s">
        <v>7</v>
      </c>
      <c r="D9298" t="s">
        <v>17</v>
      </c>
      <c r="E9298" t="s">
        <v>19</v>
      </c>
      <c r="F9298" t="s">
        <v>10</v>
      </c>
      <c r="G9298">
        <v>1497</v>
      </c>
      <c r="H9298" t="str">
        <f t="shared" si="145"/>
        <v>Yuksek yas</v>
      </c>
    </row>
    <row r="9299" spans="1:8" x14ac:dyDescent="0.3">
      <c r="A9299">
        <v>209297</v>
      </c>
      <c r="B9299">
        <v>39</v>
      </c>
      <c r="C9299" t="s">
        <v>7</v>
      </c>
      <c r="D9299" t="s">
        <v>14</v>
      </c>
      <c r="E9299" t="s">
        <v>12</v>
      </c>
      <c r="F9299" t="s">
        <v>10</v>
      </c>
      <c r="G9299">
        <v>1536</v>
      </c>
      <c r="H9299" t="str">
        <f t="shared" si="145"/>
        <v>Orta yas</v>
      </c>
    </row>
    <row r="9300" spans="1:8" x14ac:dyDescent="0.3">
      <c r="A9300">
        <v>209298</v>
      </c>
      <c r="B9300">
        <v>20</v>
      </c>
      <c r="C9300" t="s">
        <v>16</v>
      </c>
      <c r="D9300" t="s">
        <v>14</v>
      </c>
      <c r="E9300" t="s">
        <v>15</v>
      </c>
      <c r="F9300" t="s">
        <v>10</v>
      </c>
      <c r="G9300">
        <v>1518</v>
      </c>
      <c r="H9300" t="str">
        <f t="shared" si="145"/>
        <v>Kicik yas</v>
      </c>
    </row>
    <row r="9301" spans="1:8" x14ac:dyDescent="0.3">
      <c r="A9301">
        <v>209299</v>
      </c>
      <c r="B9301">
        <v>0</v>
      </c>
      <c r="C9301" t="s">
        <v>16</v>
      </c>
      <c r="D9301" t="s">
        <v>14</v>
      </c>
      <c r="E9301" t="s">
        <v>15</v>
      </c>
      <c r="F9301" t="s">
        <v>10</v>
      </c>
      <c r="G9301">
        <v>1193</v>
      </c>
      <c r="H9301" t="str">
        <f t="shared" si="145"/>
        <v>Bilinmir</v>
      </c>
    </row>
    <row r="9302" spans="1:8" x14ac:dyDescent="0.3">
      <c r="A9302">
        <v>209300</v>
      </c>
      <c r="B9302">
        <v>72</v>
      </c>
      <c r="C9302" t="s">
        <v>7</v>
      </c>
      <c r="D9302" t="s">
        <v>14</v>
      </c>
      <c r="E9302" t="s">
        <v>19</v>
      </c>
      <c r="F9302" t="s">
        <v>10</v>
      </c>
      <c r="G9302">
        <v>1591</v>
      </c>
      <c r="H9302" t="str">
        <f t="shared" si="145"/>
        <v>Yuksek yas</v>
      </c>
    </row>
    <row r="9303" spans="1:8" x14ac:dyDescent="0.3">
      <c r="A9303">
        <v>209301</v>
      </c>
      <c r="B9303">
        <v>36</v>
      </c>
      <c r="C9303" t="s">
        <v>16</v>
      </c>
      <c r="D9303" t="s">
        <v>18</v>
      </c>
      <c r="E9303" t="s">
        <v>9</v>
      </c>
      <c r="F9303" t="s">
        <v>10</v>
      </c>
      <c r="G9303">
        <v>1441</v>
      </c>
      <c r="H9303" t="str">
        <f t="shared" si="145"/>
        <v>Orta yas</v>
      </c>
    </row>
    <row r="9304" spans="1:8" x14ac:dyDescent="0.3">
      <c r="A9304">
        <v>209302</v>
      </c>
      <c r="B9304">
        <v>74</v>
      </c>
      <c r="C9304" t="s">
        <v>16</v>
      </c>
      <c r="D9304" t="s">
        <v>8</v>
      </c>
      <c r="E9304" t="s">
        <v>9</v>
      </c>
      <c r="F9304" t="s">
        <v>10</v>
      </c>
      <c r="G9304">
        <v>1833</v>
      </c>
      <c r="H9304" t="str">
        <f t="shared" si="145"/>
        <v>Yuksek yas</v>
      </c>
    </row>
    <row r="9305" spans="1:8" x14ac:dyDescent="0.3">
      <c r="A9305">
        <v>209303</v>
      </c>
      <c r="B9305">
        <v>61</v>
      </c>
      <c r="C9305" t="s">
        <v>16</v>
      </c>
      <c r="D9305" t="s">
        <v>20</v>
      </c>
      <c r="E9305" t="s">
        <v>9</v>
      </c>
      <c r="F9305" t="s">
        <v>10</v>
      </c>
      <c r="G9305">
        <v>1035</v>
      </c>
      <c r="H9305" t="str">
        <f t="shared" si="145"/>
        <v>Yuksek yas</v>
      </c>
    </row>
    <row r="9306" spans="1:8" x14ac:dyDescent="0.3">
      <c r="A9306">
        <v>209304</v>
      </c>
      <c r="B9306">
        <v>51</v>
      </c>
      <c r="C9306" t="s">
        <v>16</v>
      </c>
      <c r="D9306" t="s">
        <v>17</v>
      </c>
      <c r="E9306" t="s">
        <v>12</v>
      </c>
      <c r="F9306" t="s">
        <v>10</v>
      </c>
      <c r="G9306">
        <v>1257</v>
      </c>
      <c r="H9306" t="str">
        <f t="shared" si="145"/>
        <v>Yuksek yas</v>
      </c>
    </row>
    <row r="9307" spans="1:8" x14ac:dyDescent="0.3">
      <c r="A9307">
        <v>209305</v>
      </c>
      <c r="B9307">
        <v>52</v>
      </c>
      <c r="C9307" t="s">
        <v>7</v>
      </c>
      <c r="D9307" t="s">
        <v>8</v>
      </c>
      <c r="E9307" t="s">
        <v>19</v>
      </c>
      <c r="F9307" t="s">
        <v>10</v>
      </c>
      <c r="G9307">
        <v>1112</v>
      </c>
      <c r="H9307" t="str">
        <f t="shared" si="145"/>
        <v>Yuksek yas</v>
      </c>
    </row>
    <row r="9308" spans="1:8" x14ac:dyDescent="0.3">
      <c r="A9308">
        <v>209306</v>
      </c>
      <c r="B9308">
        <v>67</v>
      </c>
      <c r="C9308" t="s">
        <v>13</v>
      </c>
      <c r="D9308" t="s">
        <v>17</v>
      </c>
      <c r="E9308" t="s">
        <v>19</v>
      </c>
      <c r="F9308" t="s">
        <v>10</v>
      </c>
      <c r="G9308">
        <v>1293</v>
      </c>
      <c r="H9308" t="str">
        <f t="shared" si="145"/>
        <v>Yuksek yas</v>
      </c>
    </row>
    <row r="9309" spans="1:8" x14ac:dyDescent="0.3">
      <c r="A9309">
        <v>209307</v>
      </c>
      <c r="B9309">
        <v>78</v>
      </c>
      <c r="C9309" t="s">
        <v>7</v>
      </c>
      <c r="D9309" t="s">
        <v>8</v>
      </c>
      <c r="E9309" t="s">
        <v>19</v>
      </c>
      <c r="F9309" t="s">
        <v>10</v>
      </c>
      <c r="G9309">
        <v>1713</v>
      </c>
      <c r="H9309" t="str">
        <f t="shared" si="145"/>
        <v>Yuksek yas</v>
      </c>
    </row>
    <row r="9310" spans="1:8" x14ac:dyDescent="0.3">
      <c r="A9310">
        <v>209308</v>
      </c>
      <c r="B9310">
        <v>18</v>
      </c>
      <c r="C9310" t="s">
        <v>13</v>
      </c>
      <c r="D9310" t="s">
        <v>17</v>
      </c>
      <c r="E9310" t="s">
        <v>9</v>
      </c>
      <c r="F9310" t="s">
        <v>10</v>
      </c>
      <c r="G9310">
        <v>1013</v>
      </c>
      <c r="H9310" t="str">
        <f t="shared" si="145"/>
        <v>Kicik yas</v>
      </c>
    </row>
    <row r="9311" spans="1:8" x14ac:dyDescent="0.3">
      <c r="A9311">
        <v>209309</v>
      </c>
      <c r="B9311">
        <v>0</v>
      </c>
      <c r="C9311" t="s">
        <v>13</v>
      </c>
      <c r="D9311" t="s">
        <v>17</v>
      </c>
      <c r="E9311" t="s">
        <v>9</v>
      </c>
      <c r="F9311" t="s">
        <v>10</v>
      </c>
      <c r="G9311">
        <v>1666</v>
      </c>
      <c r="H9311" t="str">
        <f t="shared" si="145"/>
        <v>Bilinmir</v>
      </c>
    </row>
    <row r="9312" spans="1:8" x14ac:dyDescent="0.3">
      <c r="A9312">
        <v>209310</v>
      </c>
      <c r="B9312">
        <v>38</v>
      </c>
      <c r="C9312" t="s">
        <v>13</v>
      </c>
      <c r="D9312" t="s">
        <v>20</v>
      </c>
      <c r="E9312" t="s">
        <v>12</v>
      </c>
      <c r="F9312" t="s">
        <v>10</v>
      </c>
      <c r="G9312">
        <v>1910</v>
      </c>
      <c r="H9312" t="str">
        <f t="shared" si="145"/>
        <v>Orta yas</v>
      </c>
    </row>
    <row r="9313" spans="1:8" x14ac:dyDescent="0.3">
      <c r="A9313">
        <v>209311</v>
      </c>
      <c r="B9313">
        <v>46</v>
      </c>
      <c r="C9313" t="s">
        <v>7</v>
      </c>
      <c r="D9313" t="s">
        <v>21</v>
      </c>
      <c r="E9313" t="s">
        <v>15</v>
      </c>
      <c r="F9313" t="s">
        <v>10</v>
      </c>
      <c r="G9313">
        <v>1596</v>
      </c>
      <c r="H9313" t="str">
        <f t="shared" si="145"/>
        <v>Orta yas</v>
      </c>
    </row>
    <row r="9314" spans="1:8" x14ac:dyDescent="0.3">
      <c r="A9314">
        <v>209312</v>
      </c>
      <c r="B9314">
        <v>23</v>
      </c>
      <c r="C9314" t="s">
        <v>7</v>
      </c>
      <c r="D9314" t="s">
        <v>14</v>
      </c>
      <c r="E9314" t="s">
        <v>19</v>
      </c>
      <c r="F9314" t="s">
        <v>10</v>
      </c>
      <c r="G9314">
        <v>1139</v>
      </c>
      <c r="H9314" t="str">
        <f t="shared" si="145"/>
        <v>Kicik yas</v>
      </c>
    </row>
    <row r="9315" spans="1:8" x14ac:dyDescent="0.3">
      <c r="A9315">
        <v>209313</v>
      </c>
      <c r="B9315">
        <v>54</v>
      </c>
      <c r="C9315" t="s">
        <v>7</v>
      </c>
      <c r="D9315" t="s">
        <v>14</v>
      </c>
      <c r="E9315" t="s">
        <v>19</v>
      </c>
      <c r="F9315" t="s">
        <v>10</v>
      </c>
      <c r="G9315">
        <v>1370</v>
      </c>
      <c r="H9315" t="str">
        <f t="shared" si="145"/>
        <v>Yuksek yas</v>
      </c>
    </row>
    <row r="9316" spans="1:8" x14ac:dyDescent="0.3">
      <c r="A9316">
        <v>209314</v>
      </c>
      <c r="B9316">
        <v>18</v>
      </c>
      <c r="C9316" t="s">
        <v>11</v>
      </c>
      <c r="D9316" t="s">
        <v>14</v>
      </c>
      <c r="E9316" t="s">
        <v>15</v>
      </c>
      <c r="F9316" t="s">
        <v>10</v>
      </c>
      <c r="G9316">
        <v>1426</v>
      </c>
      <c r="H9316" t="str">
        <f t="shared" si="145"/>
        <v>Kicik yas</v>
      </c>
    </row>
    <row r="9317" spans="1:8" x14ac:dyDescent="0.3">
      <c r="A9317">
        <v>209315</v>
      </c>
      <c r="B9317">
        <v>68</v>
      </c>
      <c r="C9317" t="s">
        <v>7</v>
      </c>
      <c r="D9317" t="s">
        <v>18</v>
      </c>
      <c r="E9317" t="s">
        <v>12</v>
      </c>
      <c r="F9317" t="s">
        <v>10</v>
      </c>
      <c r="G9317">
        <v>1096</v>
      </c>
      <c r="H9317" t="str">
        <f t="shared" si="145"/>
        <v>Yuksek yas</v>
      </c>
    </row>
    <row r="9318" spans="1:8" x14ac:dyDescent="0.3">
      <c r="A9318">
        <v>209316</v>
      </c>
      <c r="B9318">
        <v>18</v>
      </c>
      <c r="C9318" t="s">
        <v>13</v>
      </c>
      <c r="D9318" t="s">
        <v>20</v>
      </c>
      <c r="E9318" t="s">
        <v>19</v>
      </c>
      <c r="F9318" t="s">
        <v>10</v>
      </c>
      <c r="G9318">
        <v>1696</v>
      </c>
      <c r="H9318" t="str">
        <f t="shared" si="145"/>
        <v>Kicik yas</v>
      </c>
    </row>
    <row r="9319" spans="1:8" x14ac:dyDescent="0.3">
      <c r="A9319">
        <v>209317</v>
      </c>
      <c r="B9319">
        <v>44</v>
      </c>
      <c r="C9319" t="s">
        <v>7</v>
      </c>
      <c r="D9319" t="s">
        <v>14</v>
      </c>
      <c r="E9319" t="s">
        <v>12</v>
      </c>
      <c r="F9319" t="s">
        <v>10</v>
      </c>
      <c r="G9319">
        <v>1487</v>
      </c>
      <c r="H9319" t="str">
        <f t="shared" si="145"/>
        <v>Orta yas</v>
      </c>
    </row>
    <row r="9320" spans="1:8" x14ac:dyDescent="0.3">
      <c r="A9320">
        <v>209318</v>
      </c>
      <c r="B9320">
        <v>38</v>
      </c>
      <c r="C9320" t="s">
        <v>13</v>
      </c>
      <c r="D9320" t="s">
        <v>20</v>
      </c>
      <c r="E9320" t="s">
        <v>15</v>
      </c>
      <c r="F9320" t="s">
        <v>10</v>
      </c>
      <c r="G9320">
        <v>1341</v>
      </c>
      <c r="H9320" t="str">
        <f t="shared" si="145"/>
        <v>Orta yas</v>
      </c>
    </row>
    <row r="9321" spans="1:8" x14ac:dyDescent="0.3">
      <c r="A9321">
        <v>209319</v>
      </c>
      <c r="B9321">
        <v>70</v>
      </c>
      <c r="C9321" t="s">
        <v>7</v>
      </c>
      <c r="D9321" t="s">
        <v>18</v>
      </c>
      <c r="E9321" t="s">
        <v>9</v>
      </c>
      <c r="F9321" t="s">
        <v>10</v>
      </c>
      <c r="G9321">
        <v>1869</v>
      </c>
      <c r="H9321" t="str">
        <f t="shared" si="145"/>
        <v>Yuksek yas</v>
      </c>
    </row>
    <row r="9322" spans="1:8" x14ac:dyDescent="0.3">
      <c r="A9322">
        <v>209320</v>
      </c>
      <c r="B9322">
        <v>33</v>
      </c>
      <c r="C9322" t="s">
        <v>7</v>
      </c>
      <c r="D9322" t="s">
        <v>17</v>
      </c>
      <c r="E9322" t="s">
        <v>19</v>
      </c>
      <c r="F9322" t="s">
        <v>10</v>
      </c>
      <c r="G9322">
        <v>1491</v>
      </c>
      <c r="H9322" t="str">
        <f t="shared" si="145"/>
        <v>Kicik yas</v>
      </c>
    </row>
    <row r="9323" spans="1:8" x14ac:dyDescent="0.3">
      <c r="A9323">
        <v>209321</v>
      </c>
      <c r="B9323">
        <v>61</v>
      </c>
      <c r="C9323" t="s">
        <v>16</v>
      </c>
      <c r="D9323" t="s">
        <v>8</v>
      </c>
      <c r="E9323" t="s">
        <v>19</v>
      </c>
      <c r="F9323" t="s">
        <v>10</v>
      </c>
      <c r="G9323">
        <v>1499</v>
      </c>
      <c r="H9323" t="str">
        <f t="shared" si="145"/>
        <v>Yuksek yas</v>
      </c>
    </row>
    <row r="9324" spans="1:8" x14ac:dyDescent="0.3">
      <c r="A9324">
        <v>209322</v>
      </c>
      <c r="B9324">
        <v>76</v>
      </c>
      <c r="C9324" t="s">
        <v>13</v>
      </c>
      <c r="D9324" t="s">
        <v>17</v>
      </c>
      <c r="E9324" t="s">
        <v>19</v>
      </c>
      <c r="F9324" t="s">
        <v>10</v>
      </c>
      <c r="G9324">
        <v>1431</v>
      </c>
      <c r="H9324" t="str">
        <f t="shared" si="145"/>
        <v>Yuksek yas</v>
      </c>
    </row>
    <row r="9325" spans="1:8" x14ac:dyDescent="0.3">
      <c r="A9325">
        <v>209323</v>
      </c>
      <c r="B9325">
        <v>78</v>
      </c>
      <c r="C9325" t="s">
        <v>7</v>
      </c>
      <c r="D9325" t="s">
        <v>8</v>
      </c>
      <c r="E9325" t="s">
        <v>15</v>
      </c>
      <c r="F9325" t="s">
        <v>10</v>
      </c>
      <c r="G9325">
        <v>1188</v>
      </c>
      <c r="H9325" t="str">
        <f t="shared" si="145"/>
        <v>Yuksek yas</v>
      </c>
    </row>
    <row r="9326" spans="1:8" x14ac:dyDescent="0.3">
      <c r="A9326">
        <v>209324</v>
      </c>
      <c r="B9326">
        <v>71</v>
      </c>
      <c r="C9326" t="s">
        <v>7</v>
      </c>
      <c r="D9326" t="s">
        <v>14</v>
      </c>
      <c r="E9326" t="s">
        <v>9</v>
      </c>
      <c r="F9326" t="s">
        <v>10</v>
      </c>
      <c r="G9326">
        <v>1081</v>
      </c>
      <c r="H9326" t="str">
        <f t="shared" si="145"/>
        <v>Yuksek yas</v>
      </c>
    </row>
    <row r="9327" spans="1:8" x14ac:dyDescent="0.3">
      <c r="A9327">
        <v>209325</v>
      </c>
      <c r="B9327">
        <v>57</v>
      </c>
      <c r="C9327" t="s">
        <v>7</v>
      </c>
      <c r="D9327" t="s">
        <v>14</v>
      </c>
      <c r="E9327" t="s">
        <v>9</v>
      </c>
      <c r="F9327" t="s">
        <v>10</v>
      </c>
      <c r="G9327">
        <v>1811</v>
      </c>
      <c r="H9327" t="str">
        <f t="shared" si="145"/>
        <v>Yuksek yas</v>
      </c>
    </row>
    <row r="9328" spans="1:8" x14ac:dyDescent="0.3">
      <c r="A9328">
        <v>209326</v>
      </c>
      <c r="B9328">
        <v>43</v>
      </c>
      <c r="C9328" t="s">
        <v>16</v>
      </c>
      <c r="D9328" t="s">
        <v>17</v>
      </c>
      <c r="E9328" t="s">
        <v>19</v>
      </c>
      <c r="F9328" t="s">
        <v>10</v>
      </c>
      <c r="G9328">
        <v>1179</v>
      </c>
      <c r="H9328" t="str">
        <f t="shared" si="145"/>
        <v>Orta yas</v>
      </c>
    </row>
    <row r="9329" spans="1:8" x14ac:dyDescent="0.3">
      <c r="A9329">
        <v>209327</v>
      </c>
      <c r="B9329">
        <v>0</v>
      </c>
      <c r="C9329" t="s">
        <v>13</v>
      </c>
      <c r="D9329" t="s">
        <v>8</v>
      </c>
      <c r="E9329" t="s">
        <v>9</v>
      </c>
      <c r="F9329" t="s">
        <v>10</v>
      </c>
      <c r="G9329">
        <v>1957</v>
      </c>
      <c r="H9329" t="str">
        <f t="shared" si="145"/>
        <v>Bilinmir</v>
      </c>
    </row>
    <row r="9330" spans="1:8" x14ac:dyDescent="0.3">
      <c r="A9330">
        <v>209328</v>
      </c>
      <c r="B9330">
        <v>45</v>
      </c>
      <c r="C9330" t="s">
        <v>7</v>
      </c>
      <c r="D9330" t="s">
        <v>8</v>
      </c>
      <c r="E9330" t="s">
        <v>15</v>
      </c>
      <c r="F9330" t="s">
        <v>10</v>
      </c>
      <c r="G9330">
        <v>1897</v>
      </c>
      <c r="H9330" t="str">
        <f t="shared" si="145"/>
        <v>Orta yas</v>
      </c>
    </row>
    <row r="9331" spans="1:8" x14ac:dyDescent="0.3">
      <c r="A9331">
        <v>209329</v>
      </c>
      <c r="B9331">
        <v>18</v>
      </c>
      <c r="C9331" t="s">
        <v>7</v>
      </c>
      <c r="D9331" t="s">
        <v>14</v>
      </c>
      <c r="E9331" t="s">
        <v>15</v>
      </c>
      <c r="F9331" t="s">
        <v>10</v>
      </c>
      <c r="G9331">
        <v>1860</v>
      </c>
      <c r="H9331" t="str">
        <f t="shared" si="145"/>
        <v>Kicik yas</v>
      </c>
    </row>
    <row r="9332" spans="1:8" x14ac:dyDescent="0.3">
      <c r="A9332">
        <v>209330</v>
      </c>
      <c r="B9332">
        <v>0</v>
      </c>
      <c r="C9332" t="s">
        <v>7</v>
      </c>
      <c r="D9332" t="s">
        <v>20</v>
      </c>
      <c r="E9332" t="s">
        <v>15</v>
      </c>
      <c r="F9332" t="s">
        <v>10</v>
      </c>
      <c r="G9332">
        <v>1966</v>
      </c>
      <c r="H9332" t="str">
        <f t="shared" si="145"/>
        <v>Bilinmir</v>
      </c>
    </row>
    <row r="9333" spans="1:8" x14ac:dyDescent="0.3">
      <c r="A9333">
        <v>209331</v>
      </c>
      <c r="B9333">
        <v>27</v>
      </c>
      <c r="C9333" t="s">
        <v>16</v>
      </c>
      <c r="D9333" t="s">
        <v>21</v>
      </c>
      <c r="E9333" t="s">
        <v>12</v>
      </c>
      <c r="F9333" t="s">
        <v>10</v>
      </c>
      <c r="G9333">
        <v>1414</v>
      </c>
      <c r="H9333" t="str">
        <f t="shared" si="145"/>
        <v>Kicik yas</v>
      </c>
    </row>
    <row r="9334" spans="1:8" x14ac:dyDescent="0.3">
      <c r="A9334">
        <v>209332</v>
      </c>
      <c r="B9334">
        <v>60</v>
      </c>
      <c r="C9334" t="s">
        <v>7</v>
      </c>
      <c r="D9334" t="s">
        <v>8</v>
      </c>
      <c r="E9334" t="s">
        <v>19</v>
      </c>
      <c r="F9334" t="s">
        <v>10</v>
      </c>
      <c r="G9334">
        <v>1104</v>
      </c>
      <c r="H9334" t="str">
        <f t="shared" si="145"/>
        <v>Yuksek yas</v>
      </c>
    </row>
    <row r="9335" spans="1:8" x14ac:dyDescent="0.3">
      <c r="A9335">
        <v>209333</v>
      </c>
      <c r="B9335">
        <v>34</v>
      </c>
      <c r="C9335" t="s">
        <v>13</v>
      </c>
      <c r="D9335" t="s">
        <v>14</v>
      </c>
      <c r="E9335" t="s">
        <v>15</v>
      </c>
      <c r="F9335" t="s">
        <v>10</v>
      </c>
      <c r="G9335">
        <v>1380</v>
      </c>
      <c r="H9335" t="str">
        <f t="shared" si="145"/>
        <v>Kicik yas</v>
      </c>
    </row>
    <row r="9336" spans="1:8" x14ac:dyDescent="0.3">
      <c r="A9336">
        <v>209334</v>
      </c>
      <c r="B9336">
        <v>74</v>
      </c>
      <c r="C9336" t="s">
        <v>13</v>
      </c>
      <c r="D9336" t="s">
        <v>18</v>
      </c>
      <c r="E9336" t="s">
        <v>19</v>
      </c>
      <c r="F9336" t="s">
        <v>10</v>
      </c>
      <c r="G9336">
        <v>1721</v>
      </c>
      <c r="H9336" t="str">
        <f t="shared" si="145"/>
        <v>Yuksek yas</v>
      </c>
    </row>
    <row r="9337" spans="1:8" x14ac:dyDescent="0.3">
      <c r="A9337">
        <v>209335</v>
      </c>
      <c r="B9337">
        <v>76</v>
      </c>
      <c r="C9337" t="s">
        <v>13</v>
      </c>
      <c r="D9337" t="s">
        <v>17</v>
      </c>
      <c r="E9337" t="s">
        <v>15</v>
      </c>
      <c r="F9337" t="s">
        <v>10</v>
      </c>
      <c r="G9337">
        <v>1328</v>
      </c>
      <c r="H9337" t="str">
        <f t="shared" si="145"/>
        <v>Yuksek yas</v>
      </c>
    </row>
    <row r="9338" spans="1:8" x14ac:dyDescent="0.3">
      <c r="A9338">
        <v>209336</v>
      </c>
      <c r="B9338">
        <v>40</v>
      </c>
      <c r="C9338" t="s">
        <v>13</v>
      </c>
      <c r="D9338" t="s">
        <v>17</v>
      </c>
      <c r="E9338" t="s">
        <v>15</v>
      </c>
      <c r="F9338" t="s">
        <v>10</v>
      </c>
      <c r="G9338">
        <v>1248</v>
      </c>
      <c r="H9338" t="str">
        <f t="shared" si="145"/>
        <v>Orta yas</v>
      </c>
    </row>
    <row r="9339" spans="1:8" x14ac:dyDescent="0.3">
      <c r="A9339">
        <v>209337</v>
      </c>
      <c r="B9339">
        <v>24</v>
      </c>
      <c r="C9339" t="s">
        <v>7</v>
      </c>
      <c r="D9339" t="s">
        <v>18</v>
      </c>
      <c r="E9339" t="s">
        <v>9</v>
      </c>
      <c r="F9339" t="s">
        <v>10</v>
      </c>
      <c r="G9339">
        <v>1071</v>
      </c>
      <c r="H9339" t="str">
        <f t="shared" si="145"/>
        <v>Kicik yas</v>
      </c>
    </row>
    <row r="9340" spans="1:8" x14ac:dyDescent="0.3">
      <c r="A9340">
        <v>209338</v>
      </c>
      <c r="B9340">
        <v>61</v>
      </c>
      <c r="C9340" t="s">
        <v>11</v>
      </c>
      <c r="D9340" t="s">
        <v>17</v>
      </c>
      <c r="E9340" t="s">
        <v>19</v>
      </c>
      <c r="F9340" t="s">
        <v>10</v>
      </c>
      <c r="G9340">
        <v>1672</v>
      </c>
      <c r="H9340" t="str">
        <f t="shared" si="145"/>
        <v>Yuksek yas</v>
      </c>
    </row>
    <row r="9341" spans="1:8" x14ac:dyDescent="0.3">
      <c r="A9341">
        <v>209339</v>
      </c>
      <c r="B9341">
        <v>70</v>
      </c>
      <c r="C9341" t="s">
        <v>16</v>
      </c>
      <c r="D9341" t="s">
        <v>8</v>
      </c>
      <c r="E9341" t="s">
        <v>9</v>
      </c>
      <c r="F9341" t="s">
        <v>10</v>
      </c>
      <c r="G9341">
        <v>1132</v>
      </c>
      <c r="H9341" t="str">
        <f t="shared" si="145"/>
        <v>Yuksek yas</v>
      </c>
    </row>
    <row r="9342" spans="1:8" x14ac:dyDescent="0.3">
      <c r="A9342">
        <v>209340</v>
      </c>
      <c r="B9342">
        <v>24</v>
      </c>
      <c r="C9342" t="s">
        <v>16</v>
      </c>
      <c r="D9342" t="s">
        <v>18</v>
      </c>
      <c r="E9342" t="s">
        <v>9</v>
      </c>
      <c r="F9342" t="s">
        <v>10</v>
      </c>
      <c r="G9342">
        <v>1239</v>
      </c>
      <c r="H9342" t="str">
        <f t="shared" si="145"/>
        <v>Kicik yas</v>
      </c>
    </row>
    <row r="9343" spans="1:8" x14ac:dyDescent="0.3">
      <c r="A9343">
        <v>209341</v>
      </c>
      <c r="B9343">
        <v>61</v>
      </c>
      <c r="C9343" t="s">
        <v>7</v>
      </c>
      <c r="D9343" t="s">
        <v>14</v>
      </c>
      <c r="E9343" t="s">
        <v>9</v>
      </c>
      <c r="F9343" t="s">
        <v>10</v>
      </c>
      <c r="G9343">
        <v>1077</v>
      </c>
      <c r="H9343" t="str">
        <f t="shared" si="145"/>
        <v>Yuksek yas</v>
      </c>
    </row>
    <row r="9344" spans="1:8" x14ac:dyDescent="0.3">
      <c r="A9344">
        <v>209342</v>
      </c>
      <c r="B9344">
        <v>32</v>
      </c>
      <c r="C9344" t="s">
        <v>16</v>
      </c>
      <c r="D9344" t="s">
        <v>18</v>
      </c>
      <c r="E9344" t="s">
        <v>19</v>
      </c>
      <c r="F9344" t="s">
        <v>10</v>
      </c>
      <c r="G9344">
        <v>1569</v>
      </c>
      <c r="H9344" t="str">
        <f t="shared" si="145"/>
        <v>Kicik yas</v>
      </c>
    </row>
    <row r="9345" spans="1:8" x14ac:dyDescent="0.3">
      <c r="A9345">
        <v>209343</v>
      </c>
      <c r="B9345">
        <v>51</v>
      </c>
      <c r="C9345" t="s">
        <v>13</v>
      </c>
      <c r="D9345" t="s">
        <v>20</v>
      </c>
      <c r="E9345" t="s">
        <v>19</v>
      </c>
      <c r="F9345" t="s">
        <v>10</v>
      </c>
      <c r="G9345">
        <v>1460</v>
      </c>
      <c r="H9345" t="str">
        <f t="shared" si="145"/>
        <v>Yuksek yas</v>
      </c>
    </row>
    <row r="9346" spans="1:8" x14ac:dyDescent="0.3">
      <c r="A9346">
        <v>209344</v>
      </c>
      <c r="B9346">
        <v>63</v>
      </c>
      <c r="C9346" t="s">
        <v>7</v>
      </c>
      <c r="D9346" t="s">
        <v>17</v>
      </c>
      <c r="E9346" t="s">
        <v>15</v>
      </c>
      <c r="F9346" t="s">
        <v>10</v>
      </c>
      <c r="G9346">
        <v>1124</v>
      </c>
      <c r="H9346" t="str">
        <f t="shared" ref="H9346:H9409" si="146">IF(B9346=0, "Bilinmir",
    IF(AND(B9346&gt;0, B9346&lt;35), "Kicik yas",
        IF(AND(B9346&gt;=35, B9346&lt;50), "Orta yas",
            "Yuksek yas"
        )
    )
)</f>
        <v>Yuksek yas</v>
      </c>
    </row>
    <row r="9347" spans="1:8" x14ac:dyDescent="0.3">
      <c r="A9347">
        <v>209345</v>
      </c>
      <c r="B9347">
        <v>62</v>
      </c>
      <c r="C9347" t="s">
        <v>16</v>
      </c>
      <c r="D9347" t="s">
        <v>21</v>
      </c>
      <c r="E9347" t="s">
        <v>12</v>
      </c>
      <c r="F9347" t="s">
        <v>10</v>
      </c>
      <c r="G9347">
        <v>1010</v>
      </c>
      <c r="H9347" t="str">
        <f t="shared" si="146"/>
        <v>Yuksek yas</v>
      </c>
    </row>
    <row r="9348" spans="1:8" x14ac:dyDescent="0.3">
      <c r="A9348">
        <v>209346</v>
      </c>
      <c r="B9348">
        <v>21</v>
      </c>
      <c r="C9348" t="s">
        <v>13</v>
      </c>
      <c r="D9348" t="s">
        <v>18</v>
      </c>
      <c r="E9348" t="s">
        <v>9</v>
      </c>
      <c r="F9348" t="s">
        <v>10</v>
      </c>
      <c r="G9348">
        <v>1467</v>
      </c>
      <c r="H9348" t="str">
        <f t="shared" si="146"/>
        <v>Kicik yas</v>
      </c>
    </row>
    <row r="9349" spans="1:8" x14ac:dyDescent="0.3">
      <c r="A9349">
        <v>209347</v>
      </c>
      <c r="B9349">
        <v>31</v>
      </c>
      <c r="C9349" t="s">
        <v>13</v>
      </c>
      <c r="D9349" t="s">
        <v>8</v>
      </c>
      <c r="E9349" t="s">
        <v>19</v>
      </c>
      <c r="F9349" t="s">
        <v>10</v>
      </c>
      <c r="G9349">
        <v>1406</v>
      </c>
      <c r="H9349" t="str">
        <f t="shared" si="146"/>
        <v>Kicik yas</v>
      </c>
    </row>
    <row r="9350" spans="1:8" x14ac:dyDescent="0.3">
      <c r="A9350">
        <v>209348</v>
      </c>
      <c r="B9350">
        <v>31</v>
      </c>
      <c r="C9350" t="s">
        <v>7</v>
      </c>
      <c r="D9350" t="s">
        <v>21</v>
      </c>
      <c r="E9350" t="s">
        <v>9</v>
      </c>
      <c r="F9350" t="s">
        <v>10</v>
      </c>
      <c r="G9350">
        <v>1940</v>
      </c>
      <c r="H9350" t="str">
        <f t="shared" si="146"/>
        <v>Kicik yas</v>
      </c>
    </row>
    <row r="9351" spans="1:8" x14ac:dyDescent="0.3">
      <c r="A9351">
        <v>209349</v>
      </c>
      <c r="B9351">
        <v>33</v>
      </c>
      <c r="C9351" t="s">
        <v>7</v>
      </c>
      <c r="D9351" t="s">
        <v>8</v>
      </c>
      <c r="E9351" t="s">
        <v>15</v>
      </c>
      <c r="F9351" t="s">
        <v>10</v>
      </c>
      <c r="G9351">
        <v>1026</v>
      </c>
      <c r="H9351" t="str">
        <f t="shared" si="146"/>
        <v>Kicik yas</v>
      </c>
    </row>
    <row r="9352" spans="1:8" x14ac:dyDescent="0.3">
      <c r="A9352">
        <v>209350</v>
      </c>
      <c r="B9352">
        <v>24</v>
      </c>
      <c r="C9352" t="s">
        <v>16</v>
      </c>
      <c r="D9352" t="s">
        <v>21</v>
      </c>
      <c r="E9352" t="s">
        <v>9</v>
      </c>
      <c r="F9352" t="s">
        <v>10</v>
      </c>
      <c r="G9352">
        <v>1206</v>
      </c>
      <c r="H9352" t="str">
        <f t="shared" si="146"/>
        <v>Kicik yas</v>
      </c>
    </row>
    <row r="9353" spans="1:8" x14ac:dyDescent="0.3">
      <c r="A9353">
        <v>209351</v>
      </c>
      <c r="B9353">
        <v>0</v>
      </c>
      <c r="C9353" t="s">
        <v>16</v>
      </c>
      <c r="D9353" t="s">
        <v>8</v>
      </c>
      <c r="E9353" t="s">
        <v>15</v>
      </c>
      <c r="F9353" t="s">
        <v>10</v>
      </c>
      <c r="G9353">
        <v>1221</v>
      </c>
      <c r="H9353" t="str">
        <f t="shared" si="146"/>
        <v>Bilinmir</v>
      </c>
    </row>
    <row r="9354" spans="1:8" x14ac:dyDescent="0.3">
      <c r="A9354">
        <v>209352</v>
      </c>
      <c r="B9354">
        <v>36</v>
      </c>
      <c r="C9354" t="s">
        <v>16</v>
      </c>
      <c r="D9354" t="s">
        <v>17</v>
      </c>
      <c r="E9354" t="s">
        <v>15</v>
      </c>
      <c r="F9354" t="s">
        <v>10</v>
      </c>
      <c r="G9354">
        <v>1311</v>
      </c>
      <c r="H9354" t="str">
        <f t="shared" si="146"/>
        <v>Orta yas</v>
      </c>
    </row>
    <row r="9355" spans="1:8" x14ac:dyDescent="0.3">
      <c r="A9355">
        <v>209353</v>
      </c>
      <c r="B9355">
        <v>19</v>
      </c>
      <c r="C9355" t="s">
        <v>7</v>
      </c>
      <c r="D9355" t="s">
        <v>21</v>
      </c>
      <c r="E9355" t="s">
        <v>19</v>
      </c>
      <c r="F9355" t="s">
        <v>10</v>
      </c>
      <c r="G9355">
        <v>1381</v>
      </c>
      <c r="H9355" t="str">
        <f t="shared" si="146"/>
        <v>Kicik yas</v>
      </c>
    </row>
    <row r="9356" spans="1:8" x14ac:dyDescent="0.3">
      <c r="A9356">
        <v>209354</v>
      </c>
      <c r="B9356">
        <v>27</v>
      </c>
      <c r="C9356" t="s">
        <v>16</v>
      </c>
      <c r="D9356" t="s">
        <v>8</v>
      </c>
      <c r="E9356" t="s">
        <v>19</v>
      </c>
      <c r="F9356" t="s">
        <v>10</v>
      </c>
      <c r="G9356">
        <v>1761</v>
      </c>
      <c r="H9356" t="str">
        <f t="shared" si="146"/>
        <v>Kicik yas</v>
      </c>
    </row>
    <row r="9357" spans="1:8" x14ac:dyDescent="0.3">
      <c r="A9357">
        <v>209355</v>
      </c>
      <c r="B9357">
        <v>67</v>
      </c>
      <c r="C9357" t="s">
        <v>16</v>
      </c>
      <c r="D9357" t="s">
        <v>21</v>
      </c>
      <c r="E9357" t="s">
        <v>15</v>
      </c>
      <c r="F9357" t="s">
        <v>10</v>
      </c>
      <c r="G9357">
        <v>1314</v>
      </c>
      <c r="H9357" t="str">
        <f t="shared" si="146"/>
        <v>Yuksek yas</v>
      </c>
    </row>
    <row r="9358" spans="1:8" x14ac:dyDescent="0.3">
      <c r="A9358">
        <v>209356</v>
      </c>
      <c r="B9358">
        <v>78</v>
      </c>
      <c r="C9358" t="s">
        <v>13</v>
      </c>
      <c r="D9358" t="s">
        <v>14</v>
      </c>
      <c r="E9358" t="s">
        <v>12</v>
      </c>
      <c r="F9358" t="s">
        <v>10</v>
      </c>
      <c r="G9358">
        <v>1207</v>
      </c>
      <c r="H9358" t="str">
        <f t="shared" si="146"/>
        <v>Yuksek yas</v>
      </c>
    </row>
    <row r="9359" spans="1:8" x14ac:dyDescent="0.3">
      <c r="A9359">
        <v>209357</v>
      </c>
      <c r="B9359">
        <v>34</v>
      </c>
      <c r="C9359" t="s">
        <v>13</v>
      </c>
      <c r="D9359" t="s">
        <v>17</v>
      </c>
      <c r="E9359" t="s">
        <v>19</v>
      </c>
      <c r="F9359" t="s">
        <v>10</v>
      </c>
      <c r="G9359">
        <v>1620</v>
      </c>
      <c r="H9359" t="str">
        <f t="shared" si="146"/>
        <v>Kicik yas</v>
      </c>
    </row>
    <row r="9360" spans="1:8" x14ac:dyDescent="0.3">
      <c r="A9360">
        <v>209358</v>
      </c>
      <c r="B9360">
        <v>54</v>
      </c>
      <c r="C9360" t="s">
        <v>13</v>
      </c>
      <c r="D9360" t="s">
        <v>18</v>
      </c>
      <c r="E9360" t="s">
        <v>12</v>
      </c>
      <c r="F9360" t="s">
        <v>10</v>
      </c>
      <c r="G9360">
        <v>1295</v>
      </c>
      <c r="H9360" t="str">
        <f t="shared" si="146"/>
        <v>Yuksek yas</v>
      </c>
    </row>
    <row r="9361" spans="1:8" x14ac:dyDescent="0.3">
      <c r="A9361">
        <v>209359</v>
      </c>
      <c r="B9361">
        <v>29</v>
      </c>
      <c r="C9361" t="s">
        <v>16</v>
      </c>
      <c r="D9361" t="s">
        <v>8</v>
      </c>
      <c r="E9361" t="s">
        <v>15</v>
      </c>
      <c r="F9361" t="s">
        <v>10</v>
      </c>
      <c r="G9361">
        <v>1401</v>
      </c>
      <c r="H9361" t="str">
        <f t="shared" si="146"/>
        <v>Kicik yas</v>
      </c>
    </row>
    <row r="9362" spans="1:8" x14ac:dyDescent="0.3">
      <c r="A9362">
        <v>209360</v>
      </c>
      <c r="B9362">
        <v>23</v>
      </c>
      <c r="C9362" t="s">
        <v>7</v>
      </c>
      <c r="D9362" t="s">
        <v>20</v>
      </c>
      <c r="E9362" t="s">
        <v>12</v>
      </c>
      <c r="F9362" t="s">
        <v>10</v>
      </c>
      <c r="G9362">
        <v>1434</v>
      </c>
      <c r="H9362" t="str">
        <f t="shared" si="146"/>
        <v>Kicik yas</v>
      </c>
    </row>
    <row r="9363" spans="1:8" x14ac:dyDescent="0.3">
      <c r="A9363">
        <v>209361</v>
      </c>
      <c r="B9363">
        <v>39</v>
      </c>
      <c r="C9363" t="s">
        <v>13</v>
      </c>
      <c r="D9363" t="s">
        <v>20</v>
      </c>
      <c r="E9363" t="s">
        <v>12</v>
      </c>
      <c r="F9363" t="s">
        <v>10</v>
      </c>
      <c r="G9363">
        <v>1572</v>
      </c>
      <c r="H9363" t="str">
        <f t="shared" si="146"/>
        <v>Orta yas</v>
      </c>
    </row>
    <row r="9364" spans="1:8" x14ac:dyDescent="0.3">
      <c r="A9364">
        <v>209362</v>
      </c>
      <c r="B9364">
        <v>49</v>
      </c>
      <c r="C9364" t="s">
        <v>7</v>
      </c>
      <c r="D9364" t="s">
        <v>14</v>
      </c>
      <c r="E9364" t="s">
        <v>12</v>
      </c>
      <c r="F9364" t="s">
        <v>10</v>
      </c>
      <c r="G9364">
        <v>1121</v>
      </c>
      <c r="H9364" t="str">
        <f t="shared" si="146"/>
        <v>Orta yas</v>
      </c>
    </row>
    <row r="9365" spans="1:8" x14ac:dyDescent="0.3">
      <c r="A9365">
        <v>209363</v>
      </c>
      <c r="B9365">
        <v>58</v>
      </c>
      <c r="C9365" t="s">
        <v>16</v>
      </c>
      <c r="D9365" t="s">
        <v>17</v>
      </c>
      <c r="E9365" t="s">
        <v>12</v>
      </c>
      <c r="F9365" t="s">
        <v>10</v>
      </c>
      <c r="G9365">
        <v>1750</v>
      </c>
      <c r="H9365" t="str">
        <f t="shared" si="146"/>
        <v>Yuksek yas</v>
      </c>
    </row>
    <row r="9366" spans="1:8" x14ac:dyDescent="0.3">
      <c r="A9366">
        <v>209364</v>
      </c>
      <c r="B9366">
        <v>37</v>
      </c>
      <c r="C9366" t="s">
        <v>16</v>
      </c>
      <c r="D9366" t="s">
        <v>8</v>
      </c>
      <c r="E9366" t="s">
        <v>15</v>
      </c>
      <c r="F9366" t="s">
        <v>10</v>
      </c>
      <c r="G9366">
        <v>1105</v>
      </c>
      <c r="H9366" t="str">
        <f t="shared" si="146"/>
        <v>Orta yas</v>
      </c>
    </row>
    <row r="9367" spans="1:8" x14ac:dyDescent="0.3">
      <c r="A9367">
        <v>209365</v>
      </c>
      <c r="B9367">
        <v>18</v>
      </c>
      <c r="C9367" t="s">
        <v>13</v>
      </c>
      <c r="D9367" t="s">
        <v>20</v>
      </c>
      <c r="E9367" t="s">
        <v>15</v>
      </c>
      <c r="F9367" t="s">
        <v>10</v>
      </c>
      <c r="G9367">
        <v>1790</v>
      </c>
      <c r="H9367" t="str">
        <f t="shared" si="146"/>
        <v>Kicik yas</v>
      </c>
    </row>
    <row r="9368" spans="1:8" x14ac:dyDescent="0.3">
      <c r="A9368">
        <v>209366</v>
      </c>
      <c r="B9368">
        <v>71</v>
      </c>
      <c r="C9368" t="s">
        <v>7</v>
      </c>
      <c r="D9368" t="s">
        <v>20</v>
      </c>
      <c r="E9368" t="s">
        <v>9</v>
      </c>
      <c r="F9368" t="s">
        <v>10</v>
      </c>
      <c r="G9368">
        <v>1035</v>
      </c>
      <c r="H9368" t="str">
        <f t="shared" si="146"/>
        <v>Yuksek yas</v>
      </c>
    </row>
    <row r="9369" spans="1:8" x14ac:dyDescent="0.3">
      <c r="A9369">
        <v>209367</v>
      </c>
      <c r="B9369">
        <v>64</v>
      </c>
      <c r="C9369" t="s">
        <v>13</v>
      </c>
      <c r="D9369" t="s">
        <v>17</v>
      </c>
      <c r="E9369" t="s">
        <v>19</v>
      </c>
      <c r="F9369" t="s">
        <v>10</v>
      </c>
      <c r="G9369">
        <v>1549</v>
      </c>
      <c r="H9369" t="str">
        <f t="shared" si="146"/>
        <v>Yuksek yas</v>
      </c>
    </row>
    <row r="9370" spans="1:8" x14ac:dyDescent="0.3">
      <c r="A9370">
        <v>209368</v>
      </c>
      <c r="B9370">
        <v>70</v>
      </c>
      <c r="C9370" t="s">
        <v>16</v>
      </c>
      <c r="D9370" t="s">
        <v>18</v>
      </c>
      <c r="E9370" t="s">
        <v>9</v>
      </c>
      <c r="F9370" t="s">
        <v>10</v>
      </c>
      <c r="G9370">
        <v>1071</v>
      </c>
      <c r="H9370" t="str">
        <f t="shared" si="146"/>
        <v>Yuksek yas</v>
      </c>
    </row>
    <row r="9371" spans="1:8" x14ac:dyDescent="0.3">
      <c r="A9371">
        <v>209369</v>
      </c>
      <c r="B9371">
        <v>75</v>
      </c>
      <c r="C9371" t="s">
        <v>7</v>
      </c>
      <c r="D9371" t="s">
        <v>18</v>
      </c>
      <c r="E9371" t="s">
        <v>9</v>
      </c>
      <c r="F9371" t="s">
        <v>10</v>
      </c>
      <c r="G9371">
        <v>1567</v>
      </c>
      <c r="H9371" t="str">
        <f t="shared" si="146"/>
        <v>Yuksek yas</v>
      </c>
    </row>
    <row r="9372" spans="1:8" x14ac:dyDescent="0.3">
      <c r="A9372">
        <v>209370</v>
      </c>
      <c r="B9372">
        <v>0</v>
      </c>
      <c r="C9372" t="s">
        <v>13</v>
      </c>
      <c r="D9372" t="s">
        <v>14</v>
      </c>
      <c r="E9372" t="s">
        <v>15</v>
      </c>
      <c r="F9372" t="s">
        <v>10</v>
      </c>
      <c r="G9372">
        <v>1166</v>
      </c>
      <c r="H9372" t="str">
        <f t="shared" si="146"/>
        <v>Bilinmir</v>
      </c>
    </row>
    <row r="9373" spans="1:8" x14ac:dyDescent="0.3">
      <c r="A9373">
        <v>209371</v>
      </c>
      <c r="B9373">
        <v>36</v>
      </c>
      <c r="C9373" t="s">
        <v>16</v>
      </c>
      <c r="D9373" t="s">
        <v>18</v>
      </c>
      <c r="E9373" t="s">
        <v>15</v>
      </c>
      <c r="F9373" t="s">
        <v>10</v>
      </c>
      <c r="G9373">
        <v>1220</v>
      </c>
      <c r="H9373" t="str">
        <f t="shared" si="146"/>
        <v>Orta yas</v>
      </c>
    </row>
    <row r="9374" spans="1:8" x14ac:dyDescent="0.3">
      <c r="A9374">
        <v>209372</v>
      </c>
      <c r="B9374">
        <v>35</v>
      </c>
      <c r="C9374" t="s">
        <v>13</v>
      </c>
      <c r="D9374" t="s">
        <v>8</v>
      </c>
      <c r="E9374" t="s">
        <v>19</v>
      </c>
      <c r="F9374" t="s">
        <v>10</v>
      </c>
      <c r="G9374">
        <v>1075</v>
      </c>
      <c r="H9374" t="str">
        <f t="shared" si="146"/>
        <v>Orta yas</v>
      </c>
    </row>
    <row r="9375" spans="1:8" x14ac:dyDescent="0.3">
      <c r="A9375">
        <v>209373</v>
      </c>
      <c r="B9375">
        <v>23</v>
      </c>
      <c r="C9375" t="s">
        <v>7</v>
      </c>
      <c r="D9375" t="s">
        <v>18</v>
      </c>
      <c r="E9375" t="s">
        <v>19</v>
      </c>
      <c r="F9375" t="s">
        <v>10</v>
      </c>
      <c r="G9375">
        <v>1721</v>
      </c>
      <c r="H9375" t="str">
        <f t="shared" si="146"/>
        <v>Kicik yas</v>
      </c>
    </row>
    <row r="9376" spans="1:8" x14ac:dyDescent="0.3">
      <c r="A9376">
        <v>209374</v>
      </c>
      <c r="B9376">
        <v>62</v>
      </c>
      <c r="C9376" t="s">
        <v>7</v>
      </c>
      <c r="D9376" t="s">
        <v>14</v>
      </c>
      <c r="E9376" t="s">
        <v>19</v>
      </c>
      <c r="F9376" t="s">
        <v>10</v>
      </c>
      <c r="G9376">
        <v>1210</v>
      </c>
      <c r="H9376" t="str">
        <f t="shared" si="146"/>
        <v>Yuksek yas</v>
      </c>
    </row>
    <row r="9377" spans="1:8" x14ac:dyDescent="0.3">
      <c r="A9377">
        <v>209375</v>
      </c>
      <c r="B9377">
        <v>50</v>
      </c>
      <c r="C9377" t="s">
        <v>7</v>
      </c>
      <c r="D9377" t="s">
        <v>17</v>
      </c>
      <c r="E9377" t="s">
        <v>9</v>
      </c>
      <c r="F9377" t="s">
        <v>10</v>
      </c>
      <c r="G9377">
        <v>1227</v>
      </c>
      <c r="H9377" t="str">
        <f t="shared" si="146"/>
        <v>Yuksek yas</v>
      </c>
    </row>
    <row r="9378" spans="1:8" x14ac:dyDescent="0.3">
      <c r="A9378">
        <v>209376</v>
      </c>
      <c r="B9378">
        <v>40</v>
      </c>
      <c r="C9378" t="s">
        <v>7</v>
      </c>
      <c r="D9378" t="s">
        <v>8</v>
      </c>
      <c r="E9378" t="s">
        <v>19</v>
      </c>
      <c r="F9378" t="s">
        <v>10</v>
      </c>
      <c r="G9378">
        <v>1736</v>
      </c>
      <c r="H9378" t="str">
        <f t="shared" si="146"/>
        <v>Orta yas</v>
      </c>
    </row>
    <row r="9379" spans="1:8" x14ac:dyDescent="0.3">
      <c r="A9379">
        <v>209377</v>
      </c>
      <c r="B9379">
        <v>40</v>
      </c>
      <c r="C9379" t="s">
        <v>7</v>
      </c>
      <c r="D9379" t="s">
        <v>20</v>
      </c>
      <c r="E9379" t="s">
        <v>15</v>
      </c>
      <c r="F9379" t="s">
        <v>10</v>
      </c>
      <c r="G9379">
        <v>1452</v>
      </c>
      <c r="H9379" t="str">
        <f t="shared" si="146"/>
        <v>Orta yas</v>
      </c>
    </row>
    <row r="9380" spans="1:8" x14ac:dyDescent="0.3">
      <c r="A9380">
        <v>209378</v>
      </c>
      <c r="B9380">
        <v>43</v>
      </c>
      <c r="C9380" t="s">
        <v>13</v>
      </c>
      <c r="D9380" t="s">
        <v>17</v>
      </c>
      <c r="E9380" t="s">
        <v>19</v>
      </c>
      <c r="F9380" t="s">
        <v>10</v>
      </c>
      <c r="G9380">
        <v>1765</v>
      </c>
      <c r="H9380" t="str">
        <f t="shared" si="146"/>
        <v>Orta yas</v>
      </c>
    </row>
    <row r="9381" spans="1:8" x14ac:dyDescent="0.3">
      <c r="A9381">
        <v>209379</v>
      </c>
      <c r="B9381">
        <v>30</v>
      </c>
      <c r="C9381" t="s">
        <v>13</v>
      </c>
      <c r="D9381" t="s">
        <v>17</v>
      </c>
      <c r="E9381" t="s">
        <v>12</v>
      </c>
      <c r="F9381" t="s">
        <v>10</v>
      </c>
      <c r="G9381">
        <v>1486</v>
      </c>
      <c r="H9381" t="str">
        <f t="shared" si="146"/>
        <v>Kicik yas</v>
      </c>
    </row>
    <row r="9382" spans="1:8" x14ac:dyDescent="0.3">
      <c r="A9382">
        <v>209380</v>
      </c>
      <c r="B9382">
        <v>24</v>
      </c>
      <c r="C9382" t="s">
        <v>13</v>
      </c>
      <c r="D9382" t="s">
        <v>18</v>
      </c>
      <c r="E9382" t="s">
        <v>9</v>
      </c>
      <c r="F9382" t="s">
        <v>10</v>
      </c>
      <c r="G9382">
        <v>1667</v>
      </c>
      <c r="H9382" t="str">
        <f t="shared" si="146"/>
        <v>Kicik yas</v>
      </c>
    </row>
    <row r="9383" spans="1:8" x14ac:dyDescent="0.3">
      <c r="A9383">
        <v>209381</v>
      </c>
      <c r="B9383">
        <v>32</v>
      </c>
      <c r="C9383" t="s">
        <v>13</v>
      </c>
      <c r="D9383" t="s">
        <v>21</v>
      </c>
      <c r="E9383" t="s">
        <v>9</v>
      </c>
      <c r="F9383" t="s">
        <v>10</v>
      </c>
      <c r="G9383">
        <v>1473</v>
      </c>
      <c r="H9383" t="str">
        <f t="shared" si="146"/>
        <v>Kicik yas</v>
      </c>
    </row>
    <row r="9384" spans="1:8" x14ac:dyDescent="0.3">
      <c r="A9384">
        <v>209382</v>
      </c>
      <c r="B9384">
        <v>61</v>
      </c>
      <c r="C9384" t="s">
        <v>16</v>
      </c>
      <c r="D9384" t="s">
        <v>17</v>
      </c>
      <c r="E9384" t="s">
        <v>15</v>
      </c>
      <c r="F9384" t="s">
        <v>10</v>
      </c>
      <c r="G9384">
        <v>1874</v>
      </c>
      <c r="H9384" t="str">
        <f t="shared" si="146"/>
        <v>Yuksek yas</v>
      </c>
    </row>
    <row r="9385" spans="1:8" x14ac:dyDescent="0.3">
      <c r="A9385">
        <v>209383</v>
      </c>
      <c r="B9385">
        <v>44</v>
      </c>
      <c r="C9385" t="s">
        <v>16</v>
      </c>
      <c r="D9385" t="s">
        <v>21</v>
      </c>
      <c r="E9385" t="s">
        <v>19</v>
      </c>
      <c r="F9385" t="s">
        <v>10</v>
      </c>
      <c r="G9385">
        <v>1660</v>
      </c>
      <c r="H9385" t="str">
        <f t="shared" si="146"/>
        <v>Orta yas</v>
      </c>
    </row>
    <row r="9386" spans="1:8" x14ac:dyDescent="0.3">
      <c r="A9386">
        <v>209384</v>
      </c>
      <c r="B9386">
        <v>43</v>
      </c>
      <c r="C9386" t="s">
        <v>13</v>
      </c>
      <c r="D9386" t="s">
        <v>21</v>
      </c>
      <c r="E9386" t="s">
        <v>12</v>
      </c>
      <c r="F9386" t="s">
        <v>10</v>
      </c>
      <c r="G9386">
        <v>1829</v>
      </c>
      <c r="H9386" t="str">
        <f t="shared" si="146"/>
        <v>Orta yas</v>
      </c>
    </row>
    <row r="9387" spans="1:8" x14ac:dyDescent="0.3">
      <c r="A9387">
        <v>209385</v>
      </c>
      <c r="B9387">
        <v>50</v>
      </c>
      <c r="C9387" t="s">
        <v>16</v>
      </c>
      <c r="D9387" t="s">
        <v>20</v>
      </c>
      <c r="E9387" t="s">
        <v>15</v>
      </c>
      <c r="F9387" t="s">
        <v>10</v>
      </c>
      <c r="G9387">
        <v>1790</v>
      </c>
      <c r="H9387" t="str">
        <f t="shared" si="146"/>
        <v>Yuksek yas</v>
      </c>
    </row>
    <row r="9388" spans="1:8" x14ac:dyDescent="0.3">
      <c r="A9388">
        <v>209386</v>
      </c>
      <c r="B9388">
        <v>32</v>
      </c>
      <c r="C9388" t="s">
        <v>16</v>
      </c>
      <c r="D9388" t="s">
        <v>21</v>
      </c>
      <c r="E9388" t="s">
        <v>12</v>
      </c>
      <c r="F9388" t="s">
        <v>10</v>
      </c>
      <c r="G9388">
        <v>1916</v>
      </c>
      <c r="H9388" t="str">
        <f t="shared" si="146"/>
        <v>Kicik yas</v>
      </c>
    </row>
    <row r="9389" spans="1:8" x14ac:dyDescent="0.3">
      <c r="A9389">
        <v>209387</v>
      </c>
      <c r="B9389">
        <v>53</v>
      </c>
      <c r="C9389" t="s">
        <v>7</v>
      </c>
      <c r="D9389" t="s">
        <v>8</v>
      </c>
      <c r="E9389" t="s">
        <v>15</v>
      </c>
      <c r="F9389" t="s">
        <v>10</v>
      </c>
      <c r="G9389">
        <v>1970</v>
      </c>
      <c r="H9389" t="str">
        <f t="shared" si="146"/>
        <v>Yuksek yas</v>
      </c>
    </row>
    <row r="9390" spans="1:8" x14ac:dyDescent="0.3">
      <c r="A9390">
        <v>209388</v>
      </c>
      <c r="B9390">
        <v>0</v>
      </c>
      <c r="C9390" t="s">
        <v>13</v>
      </c>
      <c r="D9390" t="s">
        <v>18</v>
      </c>
      <c r="E9390" t="s">
        <v>19</v>
      </c>
      <c r="F9390" t="s">
        <v>10</v>
      </c>
      <c r="G9390">
        <v>1489</v>
      </c>
      <c r="H9390" t="str">
        <f t="shared" si="146"/>
        <v>Bilinmir</v>
      </c>
    </row>
    <row r="9391" spans="1:8" x14ac:dyDescent="0.3">
      <c r="A9391">
        <v>209389</v>
      </c>
      <c r="B9391">
        <v>72</v>
      </c>
      <c r="C9391" t="s">
        <v>16</v>
      </c>
      <c r="D9391" t="s">
        <v>8</v>
      </c>
      <c r="E9391" t="s">
        <v>9</v>
      </c>
      <c r="F9391" t="s">
        <v>10</v>
      </c>
      <c r="G9391">
        <v>1375</v>
      </c>
      <c r="H9391" t="str">
        <f t="shared" si="146"/>
        <v>Yuksek yas</v>
      </c>
    </row>
    <row r="9392" spans="1:8" x14ac:dyDescent="0.3">
      <c r="A9392">
        <v>209390</v>
      </c>
      <c r="B9392">
        <v>44</v>
      </c>
      <c r="C9392" t="s">
        <v>16</v>
      </c>
      <c r="D9392" t="s">
        <v>20</v>
      </c>
      <c r="E9392" t="s">
        <v>15</v>
      </c>
      <c r="F9392" t="s">
        <v>10</v>
      </c>
      <c r="G9392">
        <v>1230</v>
      </c>
      <c r="H9392" t="str">
        <f t="shared" si="146"/>
        <v>Orta yas</v>
      </c>
    </row>
    <row r="9393" spans="1:8" x14ac:dyDescent="0.3">
      <c r="A9393">
        <v>209391</v>
      </c>
      <c r="B9393">
        <v>74</v>
      </c>
      <c r="C9393" t="s">
        <v>13</v>
      </c>
      <c r="D9393" t="s">
        <v>20</v>
      </c>
      <c r="E9393" t="s">
        <v>9</v>
      </c>
      <c r="F9393" t="s">
        <v>10</v>
      </c>
      <c r="G9393">
        <v>1911</v>
      </c>
      <c r="H9393" t="str">
        <f t="shared" si="146"/>
        <v>Yuksek yas</v>
      </c>
    </row>
    <row r="9394" spans="1:8" x14ac:dyDescent="0.3">
      <c r="A9394">
        <v>209392</v>
      </c>
      <c r="B9394">
        <v>22</v>
      </c>
      <c r="C9394" t="s">
        <v>7</v>
      </c>
      <c r="D9394" t="s">
        <v>14</v>
      </c>
      <c r="E9394" t="s">
        <v>15</v>
      </c>
      <c r="F9394" t="s">
        <v>10</v>
      </c>
      <c r="G9394">
        <v>1701</v>
      </c>
      <c r="H9394" t="str">
        <f t="shared" si="146"/>
        <v>Kicik yas</v>
      </c>
    </row>
    <row r="9395" spans="1:8" x14ac:dyDescent="0.3">
      <c r="A9395">
        <v>209393</v>
      </c>
      <c r="B9395">
        <v>0</v>
      </c>
      <c r="C9395" t="s">
        <v>13</v>
      </c>
      <c r="D9395" t="s">
        <v>18</v>
      </c>
      <c r="E9395" t="s">
        <v>12</v>
      </c>
      <c r="F9395" t="s">
        <v>10</v>
      </c>
      <c r="G9395">
        <v>1224</v>
      </c>
      <c r="H9395" t="str">
        <f t="shared" si="146"/>
        <v>Bilinmir</v>
      </c>
    </row>
    <row r="9396" spans="1:8" x14ac:dyDescent="0.3">
      <c r="A9396">
        <v>209394</v>
      </c>
      <c r="B9396">
        <v>19</v>
      </c>
      <c r="C9396" t="s">
        <v>7</v>
      </c>
      <c r="D9396" t="s">
        <v>17</v>
      </c>
      <c r="E9396" t="s">
        <v>12</v>
      </c>
      <c r="F9396" t="s">
        <v>10</v>
      </c>
      <c r="G9396">
        <v>1474</v>
      </c>
      <c r="H9396" t="str">
        <f t="shared" si="146"/>
        <v>Kicik yas</v>
      </c>
    </row>
    <row r="9397" spans="1:8" x14ac:dyDescent="0.3">
      <c r="A9397">
        <v>209395</v>
      </c>
      <c r="B9397">
        <v>72</v>
      </c>
      <c r="C9397" t="s">
        <v>16</v>
      </c>
      <c r="D9397" t="s">
        <v>8</v>
      </c>
      <c r="E9397" t="s">
        <v>15</v>
      </c>
      <c r="F9397" t="s">
        <v>10</v>
      </c>
      <c r="G9397">
        <v>1576</v>
      </c>
      <c r="H9397" t="str">
        <f t="shared" si="146"/>
        <v>Yuksek yas</v>
      </c>
    </row>
    <row r="9398" spans="1:8" x14ac:dyDescent="0.3">
      <c r="A9398">
        <v>209396</v>
      </c>
      <c r="B9398">
        <v>75</v>
      </c>
      <c r="C9398" t="s">
        <v>7</v>
      </c>
      <c r="D9398" t="s">
        <v>20</v>
      </c>
      <c r="E9398" t="s">
        <v>12</v>
      </c>
      <c r="F9398" t="s">
        <v>10</v>
      </c>
      <c r="G9398">
        <v>1619</v>
      </c>
      <c r="H9398" t="str">
        <f t="shared" si="146"/>
        <v>Yuksek yas</v>
      </c>
    </row>
    <row r="9399" spans="1:8" x14ac:dyDescent="0.3">
      <c r="A9399">
        <v>209397</v>
      </c>
      <c r="B9399">
        <v>50</v>
      </c>
      <c r="C9399" t="s">
        <v>7</v>
      </c>
      <c r="D9399" t="s">
        <v>21</v>
      </c>
      <c r="E9399" t="s">
        <v>15</v>
      </c>
      <c r="F9399" t="s">
        <v>10</v>
      </c>
      <c r="G9399">
        <v>1079</v>
      </c>
      <c r="H9399" t="str">
        <f t="shared" si="146"/>
        <v>Yuksek yas</v>
      </c>
    </row>
    <row r="9400" spans="1:8" x14ac:dyDescent="0.3">
      <c r="A9400">
        <v>209398</v>
      </c>
      <c r="B9400">
        <v>33</v>
      </c>
      <c r="C9400" t="s">
        <v>13</v>
      </c>
      <c r="D9400" t="s">
        <v>18</v>
      </c>
      <c r="E9400" t="s">
        <v>19</v>
      </c>
      <c r="F9400" t="s">
        <v>10</v>
      </c>
      <c r="G9400">
        <v>1644</v>
      </c>
      <c r="H9400" t="str">
        <f t="shared" si="146"/>
        <v>Kicik yas</v>
      </c>
    </row>
    <row r="9401" spans="1:8" x14ac:dyDescent="0.3">
      <c r="A9401">
        <v>209399</v>
      </c>
      <c r="B9401">
        <v>40</v>
      </c>
      <c r="C9401" t="s">
        <v>16</v>
      </c>
      <c r="D9401" t="s">
        <v>21</v>
      </c>
      <c r="E9401" t="s">
        <v>15</v>
      </c>
      <c r="F9401" t="s">
        <v>10</v>
      </c>
      <c r="G9401">
        <v>1685</v>
      </c>
      <c r="H9401" t="str">
        <f t="shared" si="146"/>
        <v>Orta yas</v>
      </c>
    </row>
    <row r="9402" spans="1:8" x14ac:dyDescent="0.3">
      <c r="A9402">
        <v>209400</v>
      </c>
      <c r="B9402">
        <v>55</v>
      </c>
      <c r="C9402" t="s">
        <v>13</v>
      </c>
      <c r="D9402" t="s">
        <v>18</v>
      </c>
      <c r="E9402" t="s">
        <v>19</v>
      </c>
      <c r="F9402" t="s">
        <v>10</v>
      </c>
      <c r="G9402">
        <v>1575</v>
      </c>
      <c r="H9402" t="str">
        <f t="shared" si="146"/>
        <v>Yuksek yas</v>
      </c>
    </row>
    <row r="9403" spans="1:8" x14ac:dyDescent="0.3">
      <c r="A9403">
        <v>209401</v>
      </c>
      <c r="B9403">
        <v>72</v>
      </c>
      <c r="C9403" t="s">
        <v>13</v>
      </c>
      <c r="D9403" t="s">
        <v>18</v>
      </c>
      <c r="E9403" t="s">
        <v>12</v>
      </c>
      <c r="F9403" t="s">
        <v>10</v>
      </c>
      <c r="G9403">
        <v>1209</v>
      </c>
      <c r="H9403" t="str">
        <f t="shared" si="146"/>
        <v>Yuksek yas</v>
      </c>
    </row>
    <row r="9404" spans="1:8" x14ac:dyDescent="0.3">
      <c r="A9404">
        <v>209402</v>
      </c>
      <c r="B9404">
        <v>33</v>
      </c>
      <c r="C9404" t="s">
        <v>16</v>
      </c>
      <c r="D9404" t="s">
        <v>14</v>
      </c>
      <c r="E9404" t="s">
        <v>15</v>
      </c>
      <c r="F9404" t="s">
        <v>10</v>
      </c>
      <c r="G9404">
        <v>1296</v>
      </c>
      <c r="H9404" t="str">
        <f t="shared" si="146"/>
        <v>Kicik yas</v>
      </c>
    </row>
    <row r="9405" spans="1:8" x14ac:dyDescent="0.3">
      <c r="A9405">
        <v>209403</v>
      </c>
      <c r="B9405">
        <v>31</v>
      </c>
      <c r="C9405" t="s">
        <v>13</v>
      </c>
      <c r="D9405" t="s">
        <v>8</v>
      </c>
      <c r="E9405" t="s">
        <v>19</v>
      </c>
      <c r="F9405" t="s">
        <v>10</v>
      </c>
      <c r="G9405">
        <v>1609</v>
      </c>
      <c r="H9405" t="str">
        <f t="shared" si="146"/>
        <v>Kicik yas</v>
      </c>
    </row>
    <row r="9406" spans="1:8" x14ac:dyDescent="0.3">
      <c r="A9406">
        <v>209404</v>
      </c>
      <c r="B9406">
        <v>46</v>
      </c>
      <c r="C9406" t="s">
        <v>13</v>
      </c>
      <c r="D9406" t="s">
        <v>18</v>
      </c>
      <c r="E9406" t="s">
        <v>9</v>
      </c>
      <c r="F9406" t="s">
        <v>10</v>
      </c>
      <c r="G9406">
        <v>1171</v>
      </c>
      <c r="H9406" t="str">
        <f t="shared" si="146"/>
        <v>Orta yas</v>
      </c>
    </row>
    <row r="9407" spans="1:8" x14ac:dyDescent="0.3">
      <c r="A9407">
        <v>209405</v>
      </c>
      <c r="B9407">
        <v>43</v>
      </c>
      <c r="C9407" t="s">
        <v>7</v>
      </c>
      <c r="D9407" t="s">
        <v>20</v>
      </c>
      <c r="E9407" t="s">
        <v>9</v>
      </c>
      <c r="F9407" t="s">
        <v>10</v>
      </c>
      <c r="G9407">
        <v>1088</v>
      </c>
      <c r="H9407" t="str">
        <f t="shared" si="146"/>
        <v>Orta yas</v>
      </c>
    </row>
    <row r="9408" spans="1:8" x14ac:dyDescent="0.3">
      <c r="A9408">
        <v>209406</v>
      </c>
      <c r="B9408">
        <v>52</v>
      </c>
      <c r="C9408" t="s">
        <v>13</v>
      </c>
      <c r="D9408" t="s">
        <v>18</v>
      </c>
      <c r="E9408" t="s">
        <v>9</v>
      </c>
      <c r="F9408" t="s">
        <v>10</v>
      </c>
      <c r="G9408">
        <v>1873</v>
      </c>
      <c r="H9408" t="str">
        <f t="shared" si="146"/>
        <v>Yuksek yas</v>
      </c>
    </row>
    <row r="9409" spans="1:8" x14ac:dyDescent="0.3">
      <c r="A9409">
        <v>209407</v>
      </c>
      <c r="B9409">
        <v>32</v>
      </c>
      <c r="C9409" t="s">
        <v>16</v>
      </c>
      <c r="D9409" t="s">
        <v>8</v>
      </c>
      <c r="E9409" t="s">
        <v>19</v>
      </c>
      <c r="F9409" t="s">
        <v>10</v>
      </c>
      <c r="G9409">
        <v>1225</v>
      </c>
      <c r="H9409" t="str">
        <f t="shared" si="146"/>
        <v>Kicik yas</v>
      </c>
    </row>
    <row r="9410" spans="1:8" x14ac:dyDescent="0.3">
      <c r="A9410">
        <v>209408</v>
      </c>
      <c r="B9410">
        <v>20</v>
      </c>
      <c r="C9410" t="s">
        <v>13</v>
      </c>
      <c r="D9410" t="s">
        <v>8</v>
      </c>
      <c r="E9410" t="s">
        <v>19</v>
      </c>
      <c r="F9410" t="s">
        <v>10</v>
      </c>
      <c r="G9410">
        <v>1142</v>
      </c>
      <c r="H9410" t="str">
        <f t="shared" ref="H9410:H9473" si="147">IF(B9410=0, "Bilinmir",
    IF(AND(B9410&gt;0, B9410&lt;35), "Kicik yas",
        IF(AND(B9410&gt;=35, B9410&lt;50), "Orta yas",
            "Yuksek yas"
        )
    )
)</f>
        <v>Kicik yas</v>
      </c>
    </row>
    <row r="9411" spans="1:8" x14ac:dyDescent="0.3">
      <c r="A9411">
        <v>209409</v>
      </c>
      <c r="B9411">
        <v>40</v>
      </c>
      <c r="C9411" t="s">
        <v>7</v>
      </c>
      <c r="D9411" t="s">
        <v>8</v>
      </c>
      <c r="E9411" t="s">
        <v>19</v>
      </c>
      <c r="F9411" t="s">
        <v>10</v>
      </c>
      <c r="G9411">
        <v>1707</v>
      </c>
      <c r="H9411" t="str">
        <f t="shared" si="147"/>
        <v>Orta yas</v>
      </c>
    </row>
    <row r="9412" spans="1:8" x14ac:dyDescent="0.3">
      <c r="A9412">
        <v>209410</v>
      </c>
      <c r="B9412">
        <v>46</v>
      </c>
      <c r="C9412" t="s">
        <v>13</v>
      </c>
      <c r="D9412" t="s">
        <v>18</v>
      </c>
      <c r="E9412" t="s">
        <v>12</v>
      </c>
      <c r="F9412" t="s">
        <v>10</v>
      </c>
      <c r="G9412">
        <v>1690</v>
      </c>
      <c r="H9412" t="str">
        <f t="shared" si="147"/>
        <v>Orta yas</v>
      </c>
    </row>
    <row r="9413" spans="1:8" x14ac:dyDescent="0.3">
      <c r="A9413">
        <v>209411</v>
      </c>
      <c r="B9413">
        <v>51</v>
      </c>
      <c r="C9413" t="s">
        <v>13</v>
      </c>
      <c r="D9413" t="s">
        <v>21</v>
      </c>
      <c r="E9413" t="s">
        <v>9</v>
      </c>
      <c r="F9413" t="s">
        <v>10</v>
      </c>
      <c r="G9413">
        <v>1053</v>
      </c>
      <c r="H9413" t="str">
        <f t="shared" si="147"/>
        <v>Yuksek yas</v>
      </c>
    </row>
    <row r="9414" spans="1:8" x14ac:dyDescent="0.3">
      <c r="A9414">
        <v>209412</v>
      </c>
      <c r="B9414">
        <v>50</v>
      </c>
      <c r="C9414" t="s">
        <v>13</v>
      </c>
      <c r="D9414" t="s">
        <v>21</v>
      </c>
      <c r="E9414" t="s">
        <v>15</v>
      </c>
      <c r="F9414" t="s">
        <v>10</v>
      </c>
      <c r="G9414">
        <v>1195</v>
      </c>
      <c r="H9414" t="str">
        <f t="shared" si="147"/>
        <v>Yuksek yas</v>
      </c>
    </row>
    <row r="9415" spans="1:8" x14ac:dyDescent="0.3">
      <c r="A9415">
        <v>209413</v>
      </c>
      <c r="B9415">
        <v>58</v>
      </c>
      <c r="C9415" t="s">
        <v>7</v>
      </c>
      <c r="D9415" t="s">
        <v>21</v>
      </c>
      <c r="E9415" t="s">
        <v>15</v>
      </c>
      <c r="F9415" t="s">
        <v>10</v>
      </c>
      <c r="G9415">
        <v>1728</v>
      </c>
      <c r="H9415" t="str">
        <f t="shared" si="147"/>
        <v>Yuksek yas</v>
      </c>
    </row>
    <row r="9416" spans="1:8" x14ac:dyDescent="0.3">
      <c r="A9416">
        <v>209414</v>
      </c>
      <c r="B9416">
        <v>58</v>
      </c>
      <c r="C9416" t="s">
        <v>16</v>
      </c>
      <c r="D9416" t="s">
        <v>14</v>
      </c>
      <c r="E9416" t="s">
        <v>9</v>
      </c>
      <c r="F9416" t="s">
        <v>10</v>
      </c>
      <c r="G9416">
        <v>1488</v>
      </c>
      <c r="H9416" t="str">
        <f t="shared" si="147"/>
        <v>Yuksek yas</v>
      </c>
    </row>
    <row r="9417" spans="1:8" x14ac:dyDescent="0.3">
      <c r="A9417">
        <v>209415</v>
      </c>
      <c r="B9417">
        <v>40</v>
      </c>
      <c r="C9417" t="s">
        <v>16</v>
      </c>
      <c r="D9417" t="s">
        <v>21</v>
      </c>
      <c r="E9417" t="s">
        <v>9</v>
      </c>
      <c r="F9417" t="s">
        <v>10</v>
      </c>
      <c r="G9417">
        <v>1844</v>
      </c>
      <c r="H9417" t="str">
        <f t="shared" si="147"/>
        <v>Orta yas</v>
      </c>
    </row>
    <row r="9418" spans="1:8" x14ac:dyDescent="0.3">
      <c r="A9418">
        <v>209416</v>
      </c>
      <c r="B9418">
        <v>24</v>
      </c>
      <c r="C9418" t="s">
        <v>7</v>
      </c>
      <c r="D9418" t="s">
        <v>14</v>
      </c>
      <c r="E9418" t="s">
        <v>12</v>
      </c>
      <c r="F9418" t="s">
        <v>10</v>
      </c>
      <c r="G9418">
        <v>1297</v>
      </c>
      <c r="H9418" t="str">
        <f t="shared" si="147"/>
        <v>Kicik yas</v>
      </c>
    </row>
    <row r="9419" spans="1:8" x14ac:dyDescent="0.3">
      <c r="A9419">
        <v>209417</v>
      </c>
      <c r="B9419">
        <v>20</v>
      </c>
      <c r="C9419" t="s">
        <v>7</v>
      </c>
      <c r="D9419" t="s">
        <v>18</v>
      </c>
      <c r="E9419" t="s">
        <v>9</v>
      </c>
      <c r="F9419" t="s">
        <v>10</v>
      </c>
      <c r="G9419">
        <v>1429</v>
      </c>
      <c r="H9419" t="str">
        <f t="shared" si="147"/>
        <v>Kicik yas</v>
      </c>
    </row>
    <row r="9420" spans="1:8" x14ac:dyDescent="0.3">
      <c r="A9420">
        <v>209418</v>
      </c>
      <c r="B9420">
        <v>75</v>
      </c>
      <c r="C9420" t="s">
        <v>13</v>
      </c>
      <c r="D9420" t="s">
        <v>14</v>
      </c>
      <c r="E9420" t="s">
        <v>12</v>
      </c>
      <c r="F9420" t="s">
        <v>10</v>
      </c>
      <c r="G9420">
        <v>1536</v>
      </c>
      <c r="H9420" t="str">
        <f t="shared" si="147"/>
        <v>Yuksek yas</v>
      </c>
    </row>
    <row r="9421" spans="1:8" x14ac:dyDescent="0.3">
      <c r="A9421">
        <v>209419</v>
      </c>
      <c r="B9421">
        <v>49</v>
      </c>
      <c r="C9421" t="s">
        <v>16</v>
      </c>
      <c r="D9421" t="s">
        <v>8</v>
      </c>
      <c r="E9421" t="s">
        <v>12</v>
      </c>
      <c r="F9421" t="s">
        <v>10</v>
      </c>
      <c r="G9421">
        <v>1578</v>
      </c>
      <c r="H9421" t="str">
        <f t="shared" si="147"/>
        <v>Orta yas</v>
      </c>
    </row>
    <row r="9422" spans="1:8" x14ac:dyDescent="0.3">
      <c r="A9422">
        <v>209420</v>
      </c>
      <c r="B9422">
        <v>48</v>
      </c>
      <c r="C9422" t="s">
        <v>7</v>
      </c>
      <c r="D9422" t="s">
        <v>18</v>
      </c>
      <c r="E9422" t="s">
        <v>15</v>
      </c>
      <c r="F9422" t="s">
        <v>10</v>
      </c>
      <c r="G9422">
        <v>1674</v>
      </c>
      <c r="H9422" t="str">
        <f t="shared" si="147"/>
        <v>Orta yas</v>
      </c>
    </row>
    <row r="9423" spans="1:8" x14ac:dyDescent="0.3">
      <c r="A9423">
        <v>209421</v>
      </c>
      <c r="B9423">
        <v>35</v>
      </c>
      <c r="C9423" t="s">
        <v>16</v>
      </c>
      <c r="D9423" t="s">
        <v>8</v>
      </c>
      <c r="E9423" t="s">
        <v>19</v>
      </c>
      <c r="F9423" t="s">
        <v>10</v>
      </c>
      <c r="G9423">
        <v>1499</v>
      </c>
      <c r="H9423" t="str">
        <f t="shared" si="147"/>
        <v>Orta yas</v>
      </c>
    </row>
    <row r="9424" spans="1:8" x14ac:dyDescent="0.3">
      <c r="A9424">
        <v>209422</v>
      </c>
      <c r="B9424">
        <v>60</v>
      </c>
      <c r="C9424" t="s">
        <v>13</v>
      </c>
      <c r="D9424" t="s">
        <v>17</v>
      </c>
      <c r="E9424" t="s">
        <v>12</v>
      </c>
      <c r="F9424" t="s">
        <v>10</v>
      </c>
      <c r="G9424">
        <v>1623</v>
      </c>
      <c r="H9424" t="str">
        <f t="shared" si="147"/>
        <v>Yuksek yas</v>
      </c>
    </row>
    <row r="9425" spans="1:8" x14ac:dyDescent="0.3">
      <c r="A9425">
        <v>209423</v>
      </c>
      <c r="B9425">
        <v>24</v>
      </c>
      <c r="C9425" t="s">
        <v>7</v>
      </c>
      <c r="D9425" t="s">
        <v>17</v>
      </c>
      <c r="E9425" t="s">
        <v>19</v>
      </c>
      <c r="F9425" t="s">
        <v>10</v>
      </c>
      <c r="G9425">
        <v>1840</v>
      </c>
      <c r="H9425" t="str">
        <f t="shared" si="147"/>
        <v>Kicik yas</v>
      </c>
    </row>
    <row r="9426" spans="1:8" x14ac:dyDescent="0.3">
      <c r="A9426">
        <v>209424</v>
      </c>
      <c r="B9426">
        <v>58</v>
      </c>
      <c r="C9426" t="s">
        <v>16</v>
      </c>
      <c r="D9426" t="s">
        <v>18</v>
      </c>
      <c r="E9426" t="s">
        <v>12</v>
      </c>
      <c r="F9426" t="s">
        <v>10</v>
      </c>
      <c r="G9426">
        <v>1205</v>
      </c>
      <c r="H9426" t="str">
        <f t="shared" si="147"/>
        <v>Yuksek yas</v>
      </c>
    </row>
    <row r="9427" spans="1:8" x14ac:dyDescent="0.3">
      <c r="A9427">
        <v>209425</v>
      </c>
      <c r="B9427">
        <v>18</v>
      </c>
      <c r="C9427" t="s">
        <v>16</v>
      </c>
      <c r="D9427" t="s">
        <v>14</v>
      </c>
      <c r="E9427" t="s">
        <v>9</v>
      </c>
      <c r="F9427" t="s">
        <v>10</v>
      </c>
      <c r="G9427">
        <v>1917</v>
      </c>
      <c r="H9427" t="str">
        <f t="shared" si="147"/>
        <v>Kicik yas</v>
      </c>
    </row>
    <row r="9428" spans="1:8" x14ac:dyDescent="0.3">
      <c r="A9428">
        <v>209426</v>
      </c>
      <c r="B9428">
        <v>78</v>
      </c>
      <c r="C9428" t="s">
        <v>13</v>
      </c>
      <c r="D9428" t="s">
        <v>20</v>
      </c>
      <c r="E9428" t="s">
        <v>19</v>
      </c>
      <c r="F9428" t="s">
        <v>10</v>
      </c>
      <c r="G9428">
        <v>1879</v>
      </c>
      <c r="H9428" t="str">
        <f t="shared" si="147"/>
        <v>Yuksek yas</v>
      </c>
    </row>
    <row r="9429" spans="1:8" x14ac:dyDescent="0.3">
      <c r="A9429">
        <v>209427</v>
      </c>
      <c r="B9429">
        <v>31</v>
      </c>
      <c r="C9429" t="s">
        <v>7</v>
      </c>
      <c r="D9429" t="s">
        <v>20</v>
      </c>
      <c r="E9429" t="s">
        <v>15</v>
      </c>
      <c r="F9429" t="s">
        <v>10</v>
      </c>
      <c r="G9429">
        <v>1136</v>
      </c>
      <c r="H9429" t="str">
        <f t="shared" si="147"/>
        <v>Kicik yas</v>
      </c>
    </row>
    <row r="9430" spans="1:8" x14ac:dyDescent="0.3">
      <c r="A9430">
        <v>209428</v>
      </c>
      <c r="B9430">
        <v>69</v>
      </c>
      <c r="C9430" t="s">
        <v>16</v>
      </c>
      <c r="D9430" t="s">
        <v>17</v>
      </c>
      <c r="E9430" t="s">
        <v>12</v>
      </c>
      <c r="F9430" t="s">
        <v>10</v>
      </c>
      <c r="G9430">
        <v>1407</v>
      </c>
      <c r="H9430" t="str">
        <f t="shared" si="147"/>
        <v>Yuksek yas</v>
      </c>
    </row>
    <row r="9431" spans="1:8" x14ac:dyDescent="0.3">
      <c r="A9431">
        <v>209429</v>
      </c>
      <c r="B9431">
        <v>49</v>
      </c>
      <c r="C9431" t="s">
        <v>13</v>
      </c>
      <c r="D9431" t="s">
        <v>17</v>
      </c>
      <c r="E9431" t="s">
        <v>12</v>
      </c>
      <c r="F9431" t="s">
        <v>10</v>
      </c>
      <c r="G9431">
        <v>1278</v>
      </c>
      <c r="H9431" t="str">
        <f t="shared" si="147"/>
        <v>Orta yas</v>
      </c>
    </row>
    <row r="9432" spans="1:8" x14ac:dyDescent="0.3">
      <c r="A9432">
        <v>209430</v>
      </c>
      <c r="B9432">
        <v>23</v>
      </c>
      <c r="C9432" t="s">
        <v>16</v>
      </c>
      <c r="D9432" t="s">
        <v>18</v>
      </c>
      <c r="E9432" t="s">
        <v>19</v>
      </c>
      <c r="F9432" t="s">
        <v>10</v>
      </c>
      <c r="G9432">
        <v>1444</v>
      </c>
      <c r="H9432" t="str">
        <f t="shared" si="147"/>
        <v>Kicik yas</v>
      </c>
    </row>
    <row r="9433" spans="1:8" x14ac:dyDescent="0.3">
      <c r="A9433">
        <v>209431</v>
      </c>
      <c r="B9433">
        <v>56</v>
      </c>
      <c r="C9433" t="s">
        <v>13</v>
      </c>
      <c r="D9433" t="s">
        <v>20</v>
      </c>
      <c r="E9433" t="s">
        <v>15</v>
      </c>
      <c r="F9433" t="s">
        <v>10</v>
      </c>
      <c r="G9433">
        <v>1676</v>
      </c>
      <c r="H9433" t="str">
        <f t="shared" si="147"/>
        <v>Yuksek yas</v>
      </c>
    </row>
    <row r="9434" spans="1:8" x14ac:dyDescent="0.3">
      <c r="A9434">
        <v>209432</v>
      </c>
      <c r="B9434">
        <v>27</v>
      </c>
      <c r="C9434" t="s">
        <v>16</v>
      </c>
      <c r="D9434" t="s">
        <v>21</v>
      </c>
      <c r="E9434" t="s">
        <v>9</v>
      </c>
      <c r="F9434" t="s">
        <v>10</v>
      </c>
      <c r="G9434">
        <v>1940</v>
      </c>
      <c r="H9434" t="str">
        <f t="shared" si="147"/>
        <v>Kicik yas</v>
      </c>
    </row>
    <row r="9435" spans="1:8" x14ac:dyDescent="0.3">
      <c r="A9435">
        <v>209433</v>
      </c>
      <c r="B9435">
        <v>0</v>
      </c>
      <c r="C9435" t="s">
        <v>16</v>
      </c>
      <c r="D9435" t="s">
        <v>20</v>
      </c>
      <c r="E9435" t="s">
        <v>12</v>
      </c>
      <c r="F9435" t="s">
        <v>10</v>
      </c>
      <c r="G9435">
        <v>1270</v>
      </c>
      <c r="H9435" t="str">
        <f t="shared" si="147"/>
        <v>Bilinmir</v>
      </c>
    </row>
    <row r="9436" spans="1:8" x14ac:dyDescent="0.3">
      <c r="A9436">
        <v>209434</v>
      </c>
      <c r="B9436">
        <v>43</v>
      </c>
      <c r="C9436" t="s">
        <v>13</v>
      </c>
      <c r="D9436" t="s">
        <v>18</v>
      </c>
      <c r="E9436" t="s">
        <v>15</v>
      </c>
      <c r="F9436" t="s">
        <v>10</v>
      </c>
      <c r="G9436">
        <v>1440</v>
      </c>
      <c r="H9436" t="str">
        <f t="shared" si="147"/>
        <v>Orta yas</v>
      </c>
    </row>
    <row r="9437" spans="1:8" x14ac:dyDescent="0.3">
      <c r="A9437">
        <v>209435</v>
      </c>
      <c r="B9437">
        <v>51</v>
      </c>
      <c r="C9437" t="s">
        <v>7</v>
      </c>
      <c r="D9437" t="s">
        <v>17</v>
      </c>
      <c r="E9437" t="s">
        <v>9</v>
      </c>
      <c r="F9437" t="s">
        <v>10</v>
      </c>
      <c r="G9437">
        <v>1227</v>
      </c>
      <c r="H9437" t="str">
        <f t="shared" si="147"/>
        <v>Yuksek yas</v>
      </c>
    </row>
    <row r="9438" spans="1:8" x14ac:dyDescent="0.3">
      <c r="A9438">
        <v>209436</v>
      </c>
      <c r="B9438">
        <v>47</v>
      </c>
      <c r="C9438" t="s">
        <v>13</v>
      </c>
      <c r="D9438" t="s">
        <v>14</v>
      </c>
      <c r="E9438" t="s">
        <v>15</v>
      </c>
      <c r="F9438" t="s">
        <v>10</v>
      </c>
      <c r="G9438">
        <v>1126</v>
      </c>
      <c r="H9438" t="str">
        <f t="shared" si="147"/>
        <v>Orta yas</v>
      </c>
    </row>
    <row r="9439" spans="1:8" x14ac:dyDescent="0.3">
      <c r="A9439">
        <v>209437</v>
      </c>
      <c r="B9439">
        <v>53</v>
      </c>
      <c r="C9439" t="s">
        <v>7</v>
      </c>
      <c r="D9439" t="s">
        <v>21</v>
      </c>
      <c r="E9439" t="s">
        <v>15</v>
      </c>
      <c r="F9439" t="s">
        <v>10</v>
      </c>
      <c r="G9439">
        <v>1269</v>
      </c>
      <c r="H9439" t="str">
        <f t="shared" si="147"/>
        <v>Yuksek yas</v>
      </c>
    </row>
    <row r="9440" spans="1:8" x14ac:dyDescent="0.3">
      <c r="A9440">
        <v>209438</v>
      </c>
      <c r="B9440">
        <v>38</v>
      </c>
      <c r="C9440" t="s">
        <v>16</v>
      </c>
      <c r="D9440" t="s">
        <v>21</v>
      </c>
      <c r="E9440" t="s">
        <v>19</v>
      </c>
      <c r="F9440" t="s">
        <v>10</v>
      </c>
      <c r="G9440">
        <v>1819</v>
      </c>
      <c r="H9440" t="str">
        <f t="shared" si="147"/>
        <v>Orta yas</v>
      </c>
    </row>
    <row r="9441" spans="1:8" x14ac:dyDescent="0.3">
      <c r="A9441">
        <v>209439</v>
      </c>
      <c r="B9441">
        <v>79</v>
      </c>
      <c r="C9441" t="s">
        <v>16</v>
      </c>
      <c r="D9441" t="s">
        <v>17</v>
      </c>
      <c r="E9441" t="s">
        <v>19</v>
      </c>
      <c r="F9441" t="s">
        <v>10</v>
      </c>
      <c r="G9441">
        <v>1759</v>
      </c>
      <c r="H9441" t="str">
        <f t="shared" si="147"/>
        <v>Yuksek yas</v>
      </c>
    </row>
    <row r="9442" spans="1:8" x14ac:dyDescent="0.3">
      <c r="A9442">
        <v>209440</v>
      </c>
      <c r="B9442">
        <v>77</v>
      </c>
      <c r="C9442" t="s">
        <v>13</v>
      </c>
      <c r="D9442" t="s">
        <v>21</v>
      </c>
      <c r="E9442" t="s">
        <v>15</v>
      </c>
      <c r="F9442" t="s">
        <v>10</v>
      </c>
      <c r="G9442">
        <v>1851</v>
      </c>
      <c r="H9442" t="str">
        <f t="shared" si="147"/>
        <v>Yuksek yas</v>
      </c>
    </row>
    <row r="9443" spans="1:8" x14ac:dyDescent="0.3">
      <c r="A9443">
        <v>209441</v>
      </c>
      <c r="B9443">
        <v>34</v>
      </c>
      <c r="C9443" t="s">
        <v>11</v>
      </c>
      <c r="D9443" t="s">
        <v>17</v>
      </c>
      <c r="E9443" t="s">
        <v>12</v>
      </c>
      <c r="F9443" t="s">
        <v>10</v>
      </c>
      <c r="G9443">
        <v>1486</v>
      </c>
      <c r="H9443" t="str">
        <f t="shared" si="147"/>
        <v>Kicik yas</v>
      </c>
    </row>
    <row r="9444" spans="1:8" x14ac:dyDescent="0.3">
      <c r="A9444">
        <v>209442</v>
      </c>
      <c r="B9444">
        <v>50</v>
      </c>
      <c r="C9444" t="s">
        <v>7</v>
      </c>
      <c r="D9444" t="s">
        <v>20</v>
      </c>
      <c r="E9444" t="s">
        <v>15</v>
      </c>
      <c r="F9444" t="s">
        <v>10</v>
      </c>
      <c r="G9444">
        <v>1547</v>
      </c>
      <c r="H9444" t="str">
        <f t="shared" si="147"/>
        <v>Yuksek yas</v>
      </c>
    </row>
    <row r="9445" spans="1:8" x14ac:dyDescent="0.3">
      <c r="A9445">
        <v>209443</v>
      </c>
      <c r="B9445">
        <v>27</v>
      </c>
      <c r="C9445" t="s">
        <v>7</v>
      </c>
      <c r="D9445" t="s">
        <v>18</v>
      </c>
      <c r="E9445" t="s">
        <v>12</v>
      </c>
      <c r="F9445" t="s">
        <v>10</v>
      </c>
      <c r="G9445">
        <v>1154</v>
      </c>
      <c r="H9445" t="str">
        <f t="shared" si="147"/>
        <v>Kicik yas</v>
      </c>
    </row>
    <row r="9446" spans="1:8" x14ac:dyDescent="0.3">
      <c r="A9446">
        <v>209444</v>
      </c>
      <c r="B9446">
        <v>68</v>
      </c>
      <c r="C9446" t="s">
        <v>7</v>
      </c>
      <c r="D9446" t="s">
        <v>17</v>
      </c>
      <c r="E9446" t="s">
        <v>12</v>
      </c>
      <c r="F9446" t="s">
        <v>10</v>
      </c>
      <c r="G9446">
        <v>1656</v>
      </c>
      <c r="H9446" t="str">
        <f t="shared" si="147"/>
        <v>Yuksek yas</v>
      </c>
    </row>
    <row r="9447" spans="1:8" x14ac:dyDescent="0.3">
      <c r="A9447">
        <v>209445</v>
      </c>
      <c r="B9447">
        <v>0</v>
      </c>
      <c r="C9447" t="s">
        <v>13</v>
      </c>
      <c r="D9447" t="s">
        <v>18</v>
      </c>
      <c r="E9447" t="s">
        <v>12</v>
      </c>
      <c r="F9447" t="s">
        <v>10</v>
      </c>
      <c r="G9447">
        <v>1985</v>
      </c>
      <c r="H9447" t="str">
        <f t="shared" si="147"/>
        <v>Bilinmir</v>
      </c>
    </row>
    <row r="9448" spans="1:8" x14ac:dyDescent="0.3">
      <c r="A9448">
        <v>209446</v>
      </c>
      <c r="B9448">
        <v>59</v>
      </c>
      <c r="C9448" t="s">
        <v>16</v>
      </c>
      <c r="D9448" t="s">
        <v>8</v>
      </c>
      <c r="E9448" t="s">
        <v>15</v>
      </c>
      <c r="F9448" t="s">
        <v>10</v>
      </c>
      <c r="G9448">
        <v>1936</v>
      </c>
      <c r="H9448" t="str">
        <f t="shared" si="147"/>
        <v>Yuksek yas</v>
      </c>
    </row>
    <row r="9449" spans="1:8" x14ac:dyDescent="0.3">
      <c r="A9449">
        <v>209447</v>
      </c>
      <c r="B9449">
        <v>68</v>
      </c>
      <c r="C9449" t="s">
        <v>13</v>
      </c>
      <c r="D9449" t="s">
        <v>21</v>
      </c>
      <c r="E9449" t="s">
        <v>19</v>
      </c>
      <c r="F9449" t="s">
        <v>10</v>
      </c>
      <c r="G9449">
        <v>1771</v>
      </c>
      <c r="H9449" t="str">
        <f t="shared" si="147"/>
        <v>Yuksek yas</v>
      </c>
    </row>
    <row r="9450" spans="1:8" x14ac:dyDescent="0.3">
      <c r="A9450">
        <v>209448</v>
      </c>
      <c r="B9450">
        <v>29</v>
      </c>
      <c r="C9450" t="s">
        <v>16</v>
      </c>
      <c r="D9450" t="s">
        <v>14</v>
      </c>
      <c r="E9450" t="s">
        <v>19</v>
      </c>
      <c r="F9450" t="s">
        <v>10</v>
      </c>
      <c r="G9450">
        <v>1898</v>
      </c>
      <c r="H9450" t="str">
        <f t="shared" si="147"/>
        <v>Kicik yas</v>
      </c>
    </row>
    <row r="9451" spans="1:8" x14ac:dyDescent="0.3">
      <c r="A9451">
        <v>209449</v>
      </c>
      <c r="B9451">
        <v>0</v>
      </c>
      <c r="C9451" t="s">
        <v>13</v>
      </c>
      <c r="D9451" t="s">
        <v>14</v>
      </c>
      <c r="E9451" t="s">
        <v>15</v>
      </c>
      <c r="F9451" t="s">
        <v>10</v>
      </c>
      <c r="G9451">
        <v>1018</v>
      </c>
      <c r="H9451" t="str">
        <f t="shared" si="147"/>
        <v>Bilinmir</v>
      </c>
    </row>
    <row r="9452" spans="1:8" x14ac:dyDescent="0.3">
      <c r="A9452">
        <v>209450</v>
      </c>
      <c r="B9452">
        <v>33</v>
      </c>
      <c r="C9452" t="s">
        <v>13</v>
      </c>
      <c r="D9452" t="s">
        <v>20</v>
      </c>
      <c r="E9452" t="s">
        <v>15</v>
      </c>
      <c r="F9452" t="s">
        <v>10</v>
      </c>
      <c r="G9452">
        <v>1424</v>
      </c>
      <c r="H9452" t="str">
        <f t="shared" si="147"/>
        <v>Kicik yas</v>
      </c>
    </row>
    <row r="9453" spans="1:8" x14ac:dyDescent="0.3">
      <c r="A9453">
        <v>209451</v>
      </c>
      <c r="B9453">
        <v>58</v>
      </c>
      <c r="C9453" t="s">
        <v>7</v>
      </c>
      <c r="D9453" t="s">
        <v>20</v>
      </c>
      <c r="E9453" t="s">
        <v>12</v>
      </c>
      <c r="F9453" t="s">
        <v>10</v>
      </c>
      <c r="G9453">
        <v>1935</v>
      </c>
      <c r="H9453" t="str">
        <f t="shared" si="147"/>
        <v>Yuksek yas</v>
      </c>
    </row>
    <row r="9454" spans="1:8" x14ac:dyDescent="0.3">
      <c r="A9454">
        <v>209452</v>
      </c>
      <c r="B9454">
        <v>49</v>
      </c>
      <c r="C9454" t="s">
        <v>16</v>
      </c>
      <c r="D9454" t="s">
        <v>20</v>
      </c>
      <c r="E9454" t="s">
        <v>19</v>
      </c>
      <c r="F9454" t="s">
        <v>10</v>
      </c>
      <c r="G9454">
        <v>1057</v>
      </c>
      <c r="H9454" t="str">
        <f t="shared" si="147"/>
        <v>Orta yas</v>
      </c>
    </row>
    <row r="9455" spans="1:8" x14ac:dyDescent="0.3">
      <c r="A9455">
        <v>209453</v>
      </c>
      <c r="B9455">
        <v>32</v>
      </c>
      <c r="C9455" t="s">
        <v>13</v>
      </c>
      <c r="D9455" t="s">
        <v>20</v>
      </c>
      <c r="E9455" t="s">
        <v>12</v>
      </c>
      <c r="F9455" t="s">
        <v>10</v>
      </c>
      <c r="G9455">
        <v>1422</v>
      </c>
      <c r="H9455" t="str">
        <f t="shared" si="147"/>
        <v>Kicik yas</v>
      </c>
    </row>
    <row r="9456" spans="1:8" x14ac:dyDescent="0.3">
      <c r="A9456">
        <v>209454</v>
      </c>
      <c r="B9456">
        <v>79</v>
      </c>
      <c r="C9456" t="s">
        <v>13</v>
      </c>
      <c r="D9456" t="s">
        <v>21</v>
      </c>
      <c r="E9456" t="s">
        <v>19</v>
      </c>
      <c r="F9456" t="s">
        <v>10</v>
      </c>
      <c r="G9456">
        <v>1774</v>
      </c>
      <c r="H9456" t="str">
        <f t="shared" si="147"/>
        <v>Yuksek yas</v>
      </c>
    </row>
    <row r="9457" spans="1:8" x14ac:dyDescent="0.3">
      <c r="A9457">
        <v>209455</v>
      </c>
      <c r="B9457">
        <v>44</v>
      </c>
      <c r="C9457" t="s">
        <v>11</v>
      </c>
      <c r="D9457" t="s">
        <v>20</v>
      </c>
      <c r="E9457" t="s">
        <v>15</v>
      </c>
      <c r="F9457" t="s">
        <v>10</v>
      </c>
      <c r="G9457">
        <v>1547</v>
      </c>
      <c r="H9457" t="str">
        <f t="shared" si="147"/>
        <v>Orta yas</v>
      </c>
    </row>
    <row r="9458" spans="1:8" x14ac:dyDescent="0.3">
      <c r="A9458">
        <v>209456</v>
      </c>
      <c r="B9458">
        <v>45</v>
      </c>
      <c r="C9458" t="s">
        <v>13</v>
      </c>
      <c r="D9458" t="s">
        <v>8</v>
      </c>
      <c r="E9458" t="s">
        <v>15</v>
      </c>
      <c r="F9458" t="s">
        <v>10</v>
      </c>
      <c r="G9458">
        <v>1722</v>
      </c>
      <c r="H9458" t="str">
        <f t="shared" si="147"/>
        <v>Orta yas</v>
      </c>
    </row>
    <row r="9459" spans="1:8" x14ac:dyDescent="0.3">
      <c r="A9459">
        <v>209457</v>
      </c>
      <c r="B9459">
        <v>34</v>
      </c>
      <c r="C9459" t="s">
        <v>16</v>
      </c>
      <c r="D9459" t="s">
        <v>18</v>
      </c>
      <c r="E9459" t="s">
        <v>19</v>
      </c>
      <c r="F9459" t="s">
        <v>10</v>
      </c>
      <c r="G9459">
        <v>1843</v>
      </c>
      <c r="H9459" t="str">
        <f t="shared" si="147"/>
        <v>Kicik yas</v>
      </c>
    </row>
    <row r="9460" spans="1:8" x14ac:dyDescent="0.3">
      <c r="A9460">
        <v>209458</v>
      </c>
      <c r="B9460">
        <v>63</v>
      </c>
      <c r="C9460" t="s">
        <v>7</v>
      </c>
      <c r="D9460" t="s">
        <v>8</v>
      </c>
      <c r="E9460" t="s">
        <v>12</v>
      </c>
      <c r="F9460" t="s">
        <v>10</v>
      </c>
      <c r="G9460">
        <v>1659</v>
      </c>
      <c r="H9460" t="str">
        <f t="shared" si="147"/>
        <v>Yuksek yas</v>
      </c>
    </row>
    <row r="9461" spans="1:8" x14ac:dyDescent="0.3">
      <c r="A9461">
        <v>209459</v>
      </c>
      <c r="B9461">
        <v>76</v>
      </c>
      <c r="C9461" t="s">
        <v>11</v>
      </c>
      <c r="D9461" t="s">
        <v>14</v>
      </c>
      <c r="E9461" t="s">
        <v>15</v>
      </c>
      <c r="F9461" t="s">
        <v>10</v>
      </c>
      <c r="G9461">
        <v>1101</v>
      </c>
      <c r="H9461" t="str">
        <f t="shared" si="147"/>
        <v>Yuksek yas</v>
      </c>
    </row>
    <row r="9462" spans="1:8" x14ac:dyDescent="0.3">
      <c r="A9462">
        <v>209460</v>
      </c>
      <c r="B9462">
        <v>67</v>
      </c>
      <c r="C9462" t="s">
        <v>16</v>
      </c>
      <c r="D9462" t="s">
        <v>8</v>
      </c>
      <c r="E9462" t="s">
        <v>19</v>
      </c>
      <c r="F9462" t="s">
        <v>10</v>
      </c>
      <c r="G9462">
        <v>1075</v>
      </c>
      <c r="H9462" t="str">
        <f t="shared" si="147"/>
        <v>Yuksek yas</v>
      </c>
    </row>
    <row r="9463" spans="1:8" x14ac:dyDescent="0.3">
      <c r="A9463">
        <v>209461</v>
      </c>
      <c r="B9463">
        <v>75</v>
      </c>
      <c r="C9463" t="s">
        <v>7</v>
      </c>
      <c r="D9463" t="s">
        <v>14</v>
      </c>
      <c r="E9463" t="s">
        <v>12</v>
      </c>
      <c r="F9463" t="s">
        <v>10</v>
      </c>
      <c r="G9463">
        <v>1924</v>
      </c>
      <c r="H9463" t="str">
        <f t="shared" si="147"/>
        <v>Yuksek yas</v>
      </c>
    </row>
    <row r="9464" spans="1:8" x14ac:dyDescent="0.3">
      <c r="A9464">
        <v>209462</v>
      </c>
      <c r="B9464">
        <v>19</v>
      </c>
      <c r="C9464" t="s">
        <v>16</v>
      </c>
      <c r="D9464" t="s">
        <v>18</v>
      </c>
      <c r="E9464" t="s">
        <v>15</v>
      </c>
      <c r="F9464" t="s">
        <v>10</v>
      </c>
      <c r="G9464">
        <v>1989</v>
      </c>
      <c r="H9464" t="str">
        <f t="shared" si="147"/>
        <v>Kicik yas</v>
      </c>
    </row>
    <row r="9465" spans="1:8" x14ac:dyDescent="0.3">
      <c r="A9465">
        <v>209463</v>
      </c>
      <c r="B9465">
        <v>0</v>
      </c>
      <c r="C9465" t="s">
        <v>11</v>
      </c>
      <c r="D9465" t="s">
        <v>8</v>
      </c>
      <c r="E9465" t="s">
        <v>9</v>
      </c>
      <c r="F9465" t="s">
        <v>10</v>
      </c>
      <c r="G9465">
        <v>1979</v>
      </c>
      <c r="H9465" t="str">
        <f t="shared" si="147"/>
        <v>Bilinmir</v>
      </c>
    </row>
    <row r="9466" spans="1:8" x14ac:dyDescent="0.3">
      <c r="A9466">
        <v>209464</v>
      </c>
      <c r="B9466">
        <v>67</v>
      </c>
      <c r="C9466" t="s">
        <v>13</v>
      </c>
      <c r="D9466" t="s">
        <v>8</v>
      </c>
      <c r="E9466" t="s">
        <v>12</v>
      </c>
      <c r="F9466" t="s">
        <v>10</v>
      </c>
      <c r="G9466">
        <v>1579</v>
      </c>
      <c r="H9466" t="str">
        <f t="shared" si="147"/>
        <v>Yuksek yas</v>
      </c>
    </row>
    <row r="9467" spans="1:8" x14ac:dyDescent="0.3">
      <c r="A9467">
        <v>209465</v>
      </c>
      <c r="B9467">
        <v>24</v>
      </c>
      <c r="C9467" t="s">
        <v>16</v>
      </c>
      <c r="D9467" t="s">
        <v>21</v>
      </c>
      <c r="E9467" t="s">
        <v>15</v>
      </c>
      <c r="F9467" t="s">
        <v>10</v>
      </c>
      <c r="G9467">
        <v>1065</v>
      </c>
      <c r="H9467" t="str">
        <f t="shared" si="147"/>
        <v>Kicik yas</v>
      </c>
    </row>
    <row r="9468" spans="1:8" x14ac:dyDescent="0.3">
      <c r="A9468">
        <v>209466</v>
      </c>
      <c r="B9468">
        <v>30</v>
      </c>
      <c r="C9468" t="s">
        <v>13</v>
      </c>
      <c r="D9468" t="s">
        <v>20</v>
      </c>
      <c r="E9468" t="s">
        <v>9</v>
      </c>
      <c r="F9468" t="s">
        <v>10</v>
      </c>
      <c r="G9468">
        <v>1814</v>
      </c>
      <c r="H9468" t="str">
        <f t="shared" si="147"/>
        <v>Kicik yas</v>
      </c>
    </row>
    <row r="9469" spans="1:8" x14ac:dyDescent="0.3">
      <c r="A9469">
        <v>209467</v>
      </c>
      <c r="B9469">
        <v>32</v>
      </c>
      <c r="C9469" t="s">
        <v>7</v>
      </c>
      <c r="D9469" t="s">
        <v>21</v>
      </c>
      <c r="E9469" t="s">
        <v>12</v>
      </c>
      <c r="F9469" t="s">
        <v>10</v>
      </c>
      <c r="G9469">
        <v>1733</v>
      </c>
      <c r="H9469" t="str">
        <f t="shared" si="147"/>
        <v>Kicik yas</v>
      </c>
    </row>
    <row r="9470" spans="1:8" x14ac:dyDescent="0.3">
      <c r="A9470">
        <v>209468</v>
      </c>
      <c r="B9470">
        <v>42</v>
      </c>
      <c r="C9470" t="s">
        <v>13</v>
      </c>
      <c r="D9470" t="s">
        <v>17</v>
      </c>
      <c r="E9470" t="s">
        <v>15</v>
      </c>
      <c r="F9470" t="s">
        <v>10</v>
      </c>
      <c r="G9470">
        <v>1150</v>
      </c>
      <c r="H9470" t="str">
        <f t="shared" si="147"/>
        <v>Orta yas</v>
      </c>
    </row>
    <row r="9471" spans="1:8" x14ac:dyDescent="0.3">
      <c r="A9471">
        <v>209469</v>
      </c>
      <c r="B9471">
        <v>40</v>
      </c>
      <c r="C9471" t="s">
        <v>13</v>
      </c>
      <c r="D9471" t="s">
        <v>17</v>
      </c>
      <c r="E9471" t="s">
        <v>12</v>
      </c>
      <c r="F9471" t="s">
        <v>10</v>
      </c>
      <c r="G9471">
        <v>1901</v>
      </c>
      <c r="H9471" t="str">
        <f t="shared" si="147"/>
        <v>Orta yas</v>
      </c>
    </row>
    <row r="9472" spans="1:8" x14ac:dyDescent="0.3">
      <c r="A9472">
        <v>209470</v>
      </c>
      <c r="B9472">
        <v>77</v>
      </c>
      <c r="C9472" t="s">
        <v>16</v>
      </c>
      <c r="D9472" t="s">
        <v>20</v>
      </c>
      <c r="E9472" t="s">
        <v>15</v>
      </c>
      <c r="F9472" t="s">
        <v>10</v>
      </c>
      <c r="G9472">
        <v>1785</v>
      </c>
      <c r="H9472" t="str">
        <f t="shared" si="147"/>
        <v>Yuksek yas</v>
      </c>
    </row>
    <row r="9473" spans="1:8" x14ac:dyDescent="0.3">
      <c r="A9473">
        <v>209471</v>
      </c>
      <c r="B9473">
        <v>39</v>
      </c>
      <c r="C9473" t="s">
        <v>7</v>
      </c>
      <c r="D9473" t="s">
        <v>8</v>
      </c>
      <c r="E9473" t="s">
        <v>12</v>
      </c>
      <c r="F9473" t="s">
        <v>10</v>
      </c>
      <c r="G9473">
        <v>1436</v>
      </c>
      <c r="H9473" t="str">
        <f t="shared" si="147"/>
        <v>Orta yas</v>
      </c>
    </row>
    <row r="9474" spans="1:8" x14ac:dyDescent="0.3">
      <c r="A9474">
        <v>209472</v>
      </c>
      <c r="B9474">
        <v>43</v>
      </c>
      <c r="C9474" t="s">
        <v>13</v>
      </c>
      <c r="D9474" t="s">
        <v>20</v>
      </c>
      <c r="E9474" t="s">
        <v>15</v>
      </c>
      <c r="F9474" t="s">
        <v>10</v>
      </c>
      <c r="G9474">
        <v>1789</v>
      </c>
      <c r="H9474" t="str">
        <f t="shared" ref="H9474:H9537" si="148">IF(B9474=0, "Bilinmir",
    IF(AND(B9474&gt;0, B9474&lt;35), "Kicik yas",
        IF(AND(B9474&gt;=35, B9474&lt;50), "Orta yas",
            "Yuksek yas"
        )
    )
)</f>
        <v>Orta yas</v>
      </c>
    </row>
    <row r="9475" spans="1:8" x14ac:dyDescent="0.3">
      <c r="A9475">
        <v>209473</v>
      </c>
      <c r="B9475">
        <v>50</v>
      </c>
      <c r="C9475" t="s">
        <v>13</v>
      </c>
      <c r="D9475" t="s">
        <v>20</v>
      </c>
      <c r="E9475" t="s">
        <v>19</v>
      </c>
      <c r="F9475" t="s">
        <v>10</v>
      </c>
      <c r="G9475">
        <v>1996</v>
      </c>
      <c r="H9475" t="str">
        <f t="shared" si="148"/>
        <v>Yuksek yas</v>
      </c>
    </row>
    <row r="9476" spans="1:8" x14ac:dyDescent="0.3">
      <c r="A9476">
        <v>209474</v>
      </c>
      <c r="B9476">
        <v>28</v>
      </c>
      <c r="C9476" t="s">
        <v>16</v>
      </c>
      <c r="D9476" t="s">
        <v>8</v>
      </c>
      <c r="E9476" t="s">
        <v>9</v>
      </c>
      <c r="F9476" t="s">
        <v>10</v>
      </c>
      <c r="G9476">
        <v>1067</v>
      </c>
      <c r="H9476" t="str">
        <f t="shared" si="148"/>
        <v>Kicik yas</v>
      </c>
    </row>
    <row r="9477" spans="1:8" x14ac:dyDescent="0.3">
      <c r="A9477">
        <v>209475</v>
      </c>
      <c r="B9477">
        <v>27</v>
      </c>
      <c r="C9477" t="s">
        <v>16</v>
      </c>
      <c r="D9477" t="s">
        <v>20</v>
      </c>
      <c r="E9477" t="s">
        <v>12</v>
      </c>
      <c r="F9477" t="s">
        <v>10</v>
      </c>
      <c r="G9477">
        <v>1234</v>
      </c>
      <c r="H9477" t="str">
        <f t="shared" si="148"/>
        <v>Kicik yas</v>
      </c>
    </row>
    <row r="9478" spans="1:8" x14ac:dyDescent="0.3">
      <c r="A9478">
        <v>209476</v>
      </c>
      <c r="B9478">
        <v>42</v>
      </c>
      <c r="C9478" t="s">
        <v>7</v>
      </c>
      <c r="D9478" t="s">
        <v>18</v>
      </c>
      <c r="E9478" t="s">
        <v>12</v>
      </c>
      <c r="F9478" t="s">
        <v>10</v>
      </c>
      <c r="G9478">
        <v>1714</v>
      </c>
      <c r="H9478" t="str">
        <f t="shared" si="148"/>
        <v>Orta yas</v>
      </c>
    </row>
    <row r="9479" spans="1:8" x14ac:dyDescent="0.3">
      <c r="A9479">
        <v>209477</v>
      </c>
      <c r="B9479">
        <v>54</v>
      </c>
      <c r="C9479" t="s">
        <v>13</v>
      </c>
      <c r="D9479" t="s">
        <v>8</v>
      </c>
      <c r="E9479" t="s">
        <v>19</v>
      </c>
      <c r="F9479" t="s">
        <v>10</v>
      </c>
      <c r="G9479">
        <v>1744</v>
      </c>
      <c r="H9479" t="str">
        <f t="shared" si="148"/>
        <v>Yuksek yas</v>
      </c>
    </row>
    <row r="9480" spans="1:8" x14ac:dyDescent="0.3">
      <c r="A9480">
        <v>209478</v>
      </c>
      <c r="B9480">
        <v>65</v>
      </c>
      <c r="C9480" t="s">
        <v>16</v>
      </c>
      <c r="D9480" t="s">
        <v>18</v>
      </c>
      <c r="E9480" t="s">
        <v>15</v>
      </c>
      <c r="F9480" t="s">
        <v>10</v>
      </c>
      <c r="G9480">
        <v>1674</v>
      </c>
      <c r="H9480" t="str">
        <f t="shared" si="148"/>
        <v>Yuksek yas</v>
      </c>
    </row>
    <row r="9481" spans="1:8" x14ac:dyDescent="0.3">
      <c r="A9481">
        <v>209479</v>
      </c>
      <c r="B9481">
        <v>60</v>
      </c>
      <c r="C9481" t="s">
        <v>16</v>
      </c>
      <c r="D9481" t="s">
        <v>8</v>
      </c>
      <c r="E9481" t="s">
        <v>15</v>
      </c>
      <c r="F9481" t="s">
        <v>10</v>
      </c>
      <c r="G9481">
        <v>1970</v>
      </c>
      <c r="H9481" t="str">
        <f t="shared" si="148"/>
        <v>Yuksek yas</v>
      </c>
    </row>
    <row r="9482" spans="1:8" x14ac:dyDescent="0.3">
      <c r="A9482">
        <v>209480</v>
      </c>
      <c r="B9482">
        <v>70</v>
      </c>
      <c r="C9482" t="s">
        <v>16</v>
      </c>
      <c r="D9482" t="s">
        <v>20</v>
      </c>
      <c r="E9482" t="s">
        <v>15</v>
      </c>
      <c r="F9482" t="s">
        <v>10</v>
      </c>
      <c r="G9482">
        <v>1097</v>
      </c>
      <c r="H9482" t="str">
        <f t="shared" si="148"/>
        <v>Yuksek yas</v>
      </c>
    </row>
    <row r="9483" spans="1:8" x14ac:dyDescent="0.3">
      <c r="A9483">
        <v>209481</v>
      </c>
      <c r="B9483">
        <v>55</v>
      </c>
      <c r="C9483" t="s">
        <v>7</v>
      </c>
      <c r="D9483" t="s">
        <v>8</v>
      </c>
      <c r="E9483" t="s">
        <v>12</v>
      </c>
      <c r="F9483" t="s">
        <v>10</v>
      </c>
      <c r="G9483">
        <v>1008</v>
      </c>
      <c r="H9483" t="str">
        <f t="shared" si="148"/>
        <v>Yuksek yas</v>
      </c>
    </row>
    <row r="9484" spans="1:8" x14ac:dyDescent="0.3">
      <c r="A9484">
        <v>209482</v>
      </c>
      <c r="B9484">
        <v>58</v>
      </c>
      <c r="C9484" t="s">
        <v>16</v>
      </c>
      <c r="D9484" t="s">
        <v>20</v>
      </c>
      <c r="E9484" t="s">
        <v>9</v>
      </c>
      <c r="F9484" t="s">
        <v>10</v>
      </c>
      <c r="G9484">
        <v>1926</v>
      </c>
      <c r="H9484" t="str">
        <f t="shared" si="148"/>
        <v>Yuksek yas</v>
      </c>
    </row>
    <row r="9485" spans="1:8" x14ac:dyDescent="0.3">
      <c r="A9485">
        <v>209483</v>
      </c>
      <c r="B9485">
        <v>62</v>
      </c>
      <c r="C9485" t="s">
        <v>11</v>
      </c>
      <c r="D9485" t="s">
        <v>18</v>
      </c>
      <c r="E9485" t="s">
        <v>9</v>
      </c>
      <c r="F9485" t="s">
        <v>10</v>
      </c>
      <c r="G9485">
        <v>1503</v>
      </c>
      <c r="H9485" t="str">
        <f t="shared" si="148"/>
        <v>Yuksek yas</v>
      </c>
    </row>
    <row r="9486" spans="1:8" x14ac:dyDescent="0.3">
      <c r="A9486">
        <v>209484</v>
      </c>
      <c r="B9486">
        <v>41</v>
      </c>
      <c r="C9486" t="s">
        <v>7</v>
      </c>
      <c r="D9486" t="s">
        <v>18</v>
      </c>
      <c r="E9486" t="s">
        <v>19</v>
      </c>
      <c r="F9486" t="s">
        <v>10</v>
      </c>
      <c r="G9486">
        <v>1760</v>
      </c>
      <c r="H9486" t="str">
        <f t="shared" si="148"/>
        <v>Orta yas</v>
      </c>
    </row>
    <row r="9487" spans="1:8" x14ac:dyDescent="0.3">
      <c r="A9487">
        <v>209485</v>
      </c>
      <c r="B9487">
        <v>57</v>
      </c>
      <c r="C9487" t="s">
        <v>13</v>
      </c>
      <c r="D9487" t="s">
        <v>18</v>
      </c>
      <c r="E9487" t="s">
        <v>19</v>
      </c>
      <c r="F9487" t="s">
        <v>10</v>
      </c>
      <c r="G9487">
        <v>1489</v>
      </c>
      <c r="H9487" t="str">
        <f t="shared" si="148"/>
        <v>Yuksek yas</v>
      </c>
    </row>
    <row r="9488" spans="1:8" x14ac:dyDescent="0.3">
      <c r="A9488">
        <v>209486</v>
      </c>
      <c r="B9488">
        <v>63</v>
      </c>
      <c r="C9488" t="s">
        <v>13</v>
      </c>
      <c r="D9488" t="s">
        <v>14</v>
      </c>
      <c r="E9488" t="s">
        <v>12</v>
      </c>
      <c r="F9488" t="s">
        <v>10</v>
      </c>
      <c r="G9488">
        <v>1991</v>
      </c>
      <c r="H9488" t="str">
        <f t="shared" si="148"/>
        <v>Yuksek yas</v>
      </c>
    </row>
    <row r="9489" spans="1:8" x14ac:dyDescent="0.3">
      <c r="A9489">
        <v>209487</v>
      </c>
      <c r="B9489">
        <v>73</v>
      </c>
      <c r="C9489" t="s">
        <v>7</v>
      </c>
      <c r="D9489" t="s">
        <v>14</v>
      </c>
      <c r="E9489" t="s">
        <v>15</v>
      </c>
      <c r="F9489" t="s">
        <v>10</v>
      </c>
      <c r="G9489">
        <v>1426</v>
      </c>
      <c r="H9489" t="str">
        <f t="shared" si="148"/>
        <v>Yuksek yas</v>
      </c>
    </row>
    <row r="9490" spans="1:8" x14ac:dyDescent="0.3">
      <c r="A9490">
        <v>209488</v>
      </c>
      <c r="B9490">
        <v>0</v>
      </c>
      <c r="C9490" t="s">
        <v>13</v>
      </c>
      <c r="D9490" t="s">
        <v>21</v>
      </c>
      <c r="E9490" t="s">
        <v>19</v>
      </c>
      <c r="F9490" t="s">
        <v>10</v>
      </c>
      <c r="G9490">
        <v>1226</v>
      </c>
      <c r="H9490" t="str">
        <f t="shared" si="148"/>
        <v>Bilinmir</v>
      </c>
    </row>
    <row r="9491" spans="1:8" x14ac:dyDescent="0.3">
      <c r="A9491">
        <v>209489</v>
      </c>
      <c r="B9491">
        <v>34</v>
      </c>
      <c r="C9491" t="s">
        <v>13</v>
      </c>
      <c r="D9491" t="s">
        <v>14</v>
      </c>
      <c r="E9491" t="s">
        <v>19</v>
      </c>
      <c r="F9491" t="s">
        <v>10</v>
      </c>
      <c r="G9491">
        <v>1752</v>
      </c>
      <c r="H9491" t="str">
        <f t="shared" si="148"/>
        <v>Kicik yas</v>
      </c>
    </row>
    <row r="9492" spans="1:8" x14ac:dyDescent="0.3">
      <c r="A9492">
        <v>209490</v>
      </c>
      <c r="B9492">
        <v>41</v>
      </c>
      <c r="C9492" t="s">
        <v>16</v>
      </c>
      <c r="D9492" t="s">
        <v>14</v>
      </c>
      <c r="E9492" t="s">
        <v>12</v>
      </c>
      <c r="F9492" t="s">
        <v>10</v>
      </c>
      <c r="G9492">
        <v>1586</v>
      </c>
      <c r="H9492" t="str">
        <f t="shared" si="148"/>
        <v>Orta yas</v>
      </c>
    </row>
    <row r="9493" spans="1:8" x14ac:dyDescent="0.3">
      <c r="A9493">
        <v>209491</v>
      </c>
      <c r="B9493">
        <v>54</v>
      </c>
      <c r="C9493" t="s">
        <v>13</v>
      </c>
      <c r="D9493" t="s">
        <v>18</v>
      </c>
      <c r="E9493" t="s">
        <v>12</v>
      </c>
      <c r="F9493" t="s">
        <v>10</v>
      </c>
      <c r="G9493">
        <v>1016</v>
      </c>
      <c r="H9493" t="str">
        <f t="shared" si="148"/>
        <v>Yuksek yas</v>
      </c>
    </row>
    <row r="9494" spans="1:8" x14ac:dyDescent="0.3">
      <c r="A9494">
        <v>209492</v>
      </c>
      <c r="B9494">
        <v>74</v>
      </c>
      <c r="C9494" t="s">
        <v>7</v>
      </c>
      <c r="D9494" t="s">
        <v>20</v>
      </c>
      <c r="E9494" t="s">
        <v>12</v>
      </c>
      <c r="F9494" t="s">
        <v>10</v>
      </c>
      <c r="G9494">
        <v>1562</v>
      </c>
      <c r="H9494" t="str">
        <f t="shared" si="148"/>
        <v>Yuksek yas</v>
      </c>
    </row>
    <row r="9495" spans="1:8" x14ac:dyDescent="0.3">
      <c r="A9495">
        <v>209493</v>
      </c>
      <c r="B9495">
        <v>19</v>
      </c>
      <c r="C9495" t="s">
        <v>13</v>
      </c>
      <c r="D9495" t="s">
        <v>17</v>
      </c>
      <c r="E9495" t="s">
        <v>9</v>
      </c>
      <c r="F9495" t="s">
        <v>10</v>
      </c>
      <c r="G9495">
        <v>1227</v>
      </c>
      <c r="H9495" t="str">
        <f t="shared" si="148"/>
        <v>Kicik yas</v>
      </c>
    </row>
    <row r="9496" spans="1:8" x14ac:dyDescent="0.3">
      <c r="A9496">
        <v>209494</v>
      </c>
      <c r="B9496">
        <v>49</v>
      </c>
      <c r="C9496" t="s">
        <v>16</v>
      </c>
      <c r="D9496" t="s">
        <v>17</v>
      </c>
      <c r="E9496" t="s">
        <v>15</v>
      </c>
      <c r="F9496" t="s">
        <v>10</v>
      </c>
      <c r="G9496">
        <v>1705</v>
      </c>
      <c r="H9496" t="str">
        <f t="shared" si="148"/>
        <v>Orta yas</v>
      </c>
    </row>
    <row r="9497" spans="1:8" x14ac:dyDescent="0.3">
      <c r="A9497">
        <v>209495</v>
      </c>
      <c r="B9497">
        <v>74</v>
      </c>
      <c r="C9497" t="s">
        <v>7</v>
      </c>
      <c r="D9497" t="s">
        <v>20</v>
      </c>
      <c r="E9497" t="s">
        <v>19</v>
      </c>
      <c r="F9497" t="s">
        <v>10</v>
      </c>
      <c r="G9497">
        <v>1791</v>
      </c>
      <c r="H9497" t="str">
        <f t="shared" si="148"/>
        <v>Yuksek yas</v>
      </c>
    </row>
    <row r="9498" spans="1:8" x14ac:dyDescent="0.3">
      <c r="A9498">
        <v>209496</v>
      </c>
      <c r="B9498">
        <v>77</v>
      </c>
      <c r="C9498" t="s">
        <v>13</v>
      </c>
      <c r="D9498" t="s">
        <v>14</v>
      </c>
      <c r="E9498" t="s">
        <v>15</v>
      </c>
      <c r="F9498" t="s">
        <v>10</v>
      </c>
      <c r="G9498">
        <v>1237</v>
      </c>
      <c r="H9498" t="str">
        <f t="shared" si="148"/>
        <v>Yuksek yas</v>
      </c>
    </row>
    <row r="9499" spans="1:8" x14ac:dyDescent="0.3">
      <c r="A9499">
        <v>209497</v>
      </c>
      <c r="B9499">
        <v>79</v>
      </c>
      <c r="C9499" t="s">
        <v>7</v>
      </c>
      <c r="D9499" t="s">
        <v>14</v>
      </c>
      <c r="E9499" t="s">
        <v>15</v>
      </c>
      <c r="F9499" t="s">
        <v>10</v>
      </c>
      <c r="G9499">
        <v>1380</v>
      </c>
      <c r="H9499" t="str">
        <f t="shared" si="148"/>
        <v>Yuksek yas</v>
      </c>
    </row>
    <row r="9500" spans="1:8" x14ac:dyDescent="0.3">
      <c r="A9500">
        <v>209498</v>
      </c>
      <c r="B9500">
        <v>41</v>
      </c>
      <c r="C9500" t="s">
        <v>11</v>
      </c>
      <c r="D9500" t="s">
        <v>20</v>
      </c>
      <c r="E9500" t="s">
        <v>15</v>
      </c>
      <c r="F9500" t="s">
        <v>10</v>
      </c>
      <c r="G9500">
        <v>1782</v>
      </c>
      <c r="H9500" t="str">
        <f t="shared" si="148"/>
        <v>Orta yas</v>
      </c>
    </row>
    <row r="9501" spans="1:8" x14ac:dyDescent="0.3">
      <c r="A9501">
        <v>209499</v>
      </c>
      <c r="B9501">
        <v>26</v>
      </c>
      <c r="C9501" t="s">
        <v>16</v>
      </c>
      <c r="D9501" t="s">
        <v>21</v>
      </c>
      <c r="E9501" t="s">
        <v>15</v>
      </c>
      <c r="F9501" t="s">
        <v>10</v>
      </c>
      <c r="G9501">
        <v>1923</v>
      </c>
      <c r="H9501" t="str">
        <f t="shared" si="148"/>
        <v>Kicik yas</v>
      </c>
    </row>
    <row r="9502" spans="1:8" x14ac:dyDescent="0.3">
      <c r="A9502">
        <v>209500</v>
      </c>
      <c r="B9502">
        <v>0</v>
      </c>
      <c r="C9502" t="s">
        <v>13</v>
      </c>
      <c r="D9502" t="s">
        <v>8</v>
      </c>
      <c r="E9502" t="s">
        <v>15</v>
      </c>
      <c r="F9502" t="s">
        <v>10</v>
      </c>
      <c r="G9502">
        <v>1386</v>
      </c>
      <c r="H9502" t="str">
        <f t="shared" si="148"/>
        <v>Bilinmir</v>
      </c>
    </row>
    <row r="9503" spans="1:8" x14ac:dyDescent="0.3">
      <c r="A9503">
        <v>209501</v>
      </c>
      <c r="B9503">
        <v>34</v>
      </c>
      <c r="C9503" t="s">
        <v>7</v>
      </c>
      <c r="D9503" t="s">
        <v>20</v>
      </c>
      <c r="E9503" t="s">
        <v>19</v>
      </c>
      <c r="F9503" t="s">
        <v>10</v>
      </c>
      <c r="G9503">
        <v>1668</v>
      </c>
      <c r="H9503" t="str">
        <f t="shared" si="148"/>
        <v>Kicik yas</v>
      </c>
    </row>
    <row r="9504" spans="1:8" x14ac:dyDescent="0.3">
      <c r="A9504">
        <v>209502</v>
      </c>
      <c r="B9504">
        <v>34</v>
      </c>
      <c r="C9504" t="s">
        <v>7</v>
      </c>
      <c r="D9504" t="s">
        <v>18</v>
      </c>
      <c r="E9504" t="s">
        <v>9</v>
      </c>
      <c r="F9504" t="s">
        <v>10</v>
      </c>
      <c r="G9504">
        <v>1253</v>
      </c>
      <c r="H9504" t="str">
        <f t="shared" si="148"/>
        <v>Kicik yas</v>
      </c>
    </row>
    <row r="9505" spans="1:8" x14ac:dyDescent="0.3">
      <c r="A9505">
        <v>209503</v>
      </c>
      <c r="B9505">
        <v>70</v>
      </c>
      <c r="C9505" t="s">
        <v>7</v>
      </c>
      <c r="D9505" t="s">
        <v>20</v>
      </c>
      <c r="E9505" t="s">
        <v>12</v>
      </c>
      <c r="F9505" t="s">
        <v>10</v>
      </c>
      <c r="G9505">
        <v>1307</v>
      </c>
      <c r="H9505" t="str">
        <f t="shared" si="148"/>
        <v>Yuksek yas</v>
      </c>
    </row>
    <row r="9506" spans="1:8" x14ac:dyDescent="0.3">
      <c r="A9506">
        <v>209504</v>
      </c>
      <c r="B9506">
        <v>67</v>
      </c>
      <c r="C9506" t="s">
        <v>13</v>
      </c>
      <c r="D9506" t="s">
        <v>21</v>
      </c>
      <c r="E9506" t="s">
        <v>15</v>
      </c>
      <c r="F9506" t="s">
        <v>10</v>
      </c>
      <c r="G9506">
        <v>1821</v>
      </c>
      <c r="H9506" t="str">
        <f t="shared" si="148"/>
        <v>Yuksek yas</v>
      </c>
    </row>
    <row r="9507" spans="1:8" x14ac:dyDescent="0.3">
      <c r="A9507">
        <v>209505</v>
      </c>
      <c r="B9507">
        <v>65</v>
      </c>
      <c r="C9507" t="s">
        <v>13</v>
      </c>
      <c r="D9507" t="s">
        <v>18</v>
      </c>
      <c r="E9507" t="s">
        <v>9</v>
      </c>
      <c r="F9507" t="s">
        <v>10</v>
      </c>
      <c r="G9507">
        <v>1313</v>
      </c>
      <c r="H9507" t="str">
        <f t="shared" si="148"/>
        <v>Yuksek yas</v>
      </c>
    </row>
    <row r="9508" spans="1:8" x14ac:dyDescent="0.3">
      <c r="A9508">
        <v>209506</v>
      </c>
      <c r="B9508">
        <v>47</v>
      </c>
      <c r="C9508" t="s">
        <v>13</v>
      </c>
      <c r="D9508" t="s">
        <v>21</v>
      </c>
      <c r="E9508" t="s">
        <v>15</v>
      </c>
      <c r="F9508" t="s">
        <v>10</v>
      </c>
      <c r="G9508">
        <v>1300</v>
      </c>
      <c r="H9508" t="str">
        <f t="shared" si="148"/>
        <v>Orta yas</v>
      </c>
    </row>
    <row r="9509" spans="1:8" x14ac:dyDescent="0.3">
      <c r="A9509">
        <v>209507</v>
      </c>
      <c r="B9509">
        <v>57</v>
      </c>
      <c r="C9509" t="s">
        <v>16</v>
      </c>
      <c r="D9509" t="s">
        <v>18</v>
      </c>
      <c r="E9509" t="s">
        <v>19</v>
      </c>
      <c r="F9509" t="s">
        <v>10</v>
      </c>
      <c r="G9509">
        <v>1117</v>
      </c>
      <c r="H9509" t="str">
        <f t="shared" si="148"/>
        <v>Yuksek yas</v>
      </c>
    </row>
    <row r="9510" spans="1:8" x14ac:dyDescent="0.3">
      <c r="A9510">
        <v>209508</v>
      </c>
      <c r="B9510">
        <v>75</v>
      </c>
      <c r="C9510" t="s">
        <v>16</v>
      </c>
      <c r="D9510" t="s">
        <v>21</v>
      </c>
      <c r="E9510" t="s">
        <v>9</v>
      </c>
      <c r="F9510" t="s">
        <v>10</v>
      </c>
      <c r="G9510">
        <v>1844</v>
      </c>
      <c r="H9510" t="str">
        <f t="shared" si="148"/>
        <v>Yuksek yas</v>
      </c>
    </row>
    <row r="9511" spans="1:8" x14ac:dyDescent="0.3">
      <c r="A9511">
        <v>209509</v>
      </c>
      <c r="B9511">
        <v>28</v>
      </c>
      <c r="C9511" t="s">
        <v>16</v>
      </c>
      <c r="D9511" t="s">
        <v>20</v>
      </c>
      <c r="E9511" t="s">
        <v>12</v>
      </c>
      <c r="F9511" t="s">
        <v>10</v>
      </c>
      <c r="G9511">
        <v>1049</v>
      </c>
      <c r="H9511" t="str">
        <f t="shared" si="148"/>
        <v>Kicik yas</v>
      </c>
    </row>
    <row r="9512" spans="1:8" x14ac:dyDescent="0.3">
      <c r="A9512">
        <v>209510</v>
      </c>
      <c r="B9512">
        <v>38</v>
      </c>
      <c r="C9512" t="s">
        <v>7</v>
      </c>
      <c r="D9512" t="s">
        <v>20</v>
      </c>
      <c r="E9512" t="s">
        <v>15</v>
      </c>
      <c r="F9512" t="s">
        <v>10</v>
      </c>
      <c r="G9512">
        <v>1789</v>
      </c>
      <c r="H9512" t="str">
        <f t="shared" si="148"/>
        <v>Orta yas</v>
      </c>
    </row>
    <row r="9513" spans="1:8" x14ac:dyDescent="0.3">
      <c r="A9513">
        <v>209511</v>
      </c>
      <c r="B9513">
        <v>38</v>
      </c>
      <c r="C9513" t="s">
        <v>7</v>
      </c>
      <c r="D9513" t="s">
        <v>21</v>
      </c>
      <c r="E9513" t="s">
        <v>9</v>
      </c>
      <c r="F9513" t="s">
        <v>10</v>
      </c>
      <c r="G9513">
        <v>1563</v>
      </c>
      <c r="H9513" t="str">
        <f t="shared" si="148"/>
        <v>Orta yas</v>
      </c>
    </row>
    <row r="9514" spans="1:8" x14ac:dyDescent="0.3">
      <c r="A9514">
        <v>209512</v>
      </c>
      <c r="B9514">
        <v>0</v>
      </c>
      <c r="C9514" t="s">
        <v>7</v>
      </c>
      <c r="D9514" t="s">
        <v>18</v>
      </c>
      <c r="E9514" t="s">
        <v>19</v>
      </c>
      <c r="F9514" t="s">
        <v>10</v>
      </c>
      <c r="G9514">
        <v>1180</v>
      </c>
      <c r="H9514" t="str">
        <f t="shared" si="148"/>
        <v>Bilinmir</v>
      </c>
    </row>
    <row r="9515" spans="1:8" x14ac:dyDescent="0.3">
      <c r="A9515">
        <v>209513</v>
      </c>
      <c r="B9515">
        <v>72</v>
      </c>
      <c r="C9515" t="s">
        <v>7</v>
      </c>
      <c r="D9515" t="s">
        <v>14</v>
      </c>
      <c r="E9515" t="s">
        <v>9</v>
      </c>
      <c r="F9515" t="s">
        <v>10</v>
      </c>
      <c r="G9515">
        <v>1542</v>
      </c>
      <c r="H9515" t="str">
        <f t="shared" si="148"/>
        <v>Yuksek yas</v>
      </c>
    </row>
    <row r="9516" spans="1:8" x14ac:dyDescent="0.3">
      <c r="A9516">
        <v>209514</v>
      </c>
      <c r="B9516">
        <v>46</v>
      </c>
      <c r="C9516" t="s">
        <v>7</v>
      </c>
      <c r="D9516" t="s">
        <v>8</v>
      </c>
      <c r="E9516" t="s">
        <v>19</v>
      </c>
      <c r="F9516" t="s">
        <v>10</v>
      </c>
      <c r="G9516">
        <v>1326</v>
      </c>
      <c r="H9516" t="str">
        <f t="shared" si="148"/>
        <v>Orta yas</v>
      </c>
    </row>
    <row r="9517" spans="1:8" x14ac:dyDescent="0.3">
      <c r="A9517">
        <v>209515</v>
      </c>
      <c r="B9517">
        <v>41</v>
      </c>
      <c r="C9517" t="s">
        <v>13</v>
      </c>
      <c r="D9517" t="s">
        <v>20</v>
      </c>
      <c r="E9517" t="s">
        <v>9</v>
      </c>
      <c r="F9517" t="s">
        <v>10</v>
      </c>
      <c r="G9517">
        <v>1502</v>
      </c>
      <c r="H9517" t="str">
        <f t="shared" si="148"/>
        <v>Orta yas</v>
      </c>
    </row>
    <row r="9518" spans="1:8" x14ac:dyDescent="0.3">
      <c r="A9518">
        <v>209516</v>
      </c>
      <c r="B9518">
        <v>27</v>
      </c>
      <c r="C9518" t="s">
        <v>7</v>
      </c>
      <c r="D9518" t="s">
        <v>20</v>
      </c>
      <c r="E9518" t="s">
        <v>19</v>
      </c>
      <c r="F9518" t="s">
        <v>10</v>
      </c>
      <c r="G9518">
        <v>1495</v>
      </c>
      <c r="H9518" t="str">
        <f t="shared" si="148"/>
        <v>Kicik yas</v>
      </c>
    </row>
    <row r="9519" spans="1:8" x14ac:dyDescent="0.3">
      <c r="A9519">
        <v>209517</v>
      </c>
      <c r="B9519">
        <v>62</v>
      </c>
      <c r="C9519" t="s">
        <v>11</v>
      </c>
      <c r="D9519" t="s">
        <v>14</v>
      </c>
      <c r="E9519" t="s">
        <v>12</v>
      </c>
      <c r="F9519" t="s">
        <v>10</v>
      </c>
      <c r="G9519">
        <v>1943</v>
      </c>
      <c r="H9519" t="str">
        <f t="shared" si="148"/>
        <v>Yuksek yas</v>
      </c>
    </row>
    <row r="9520" spans="1:8" x14ac:dyDescent="0.3">
      <c r="A9520">
        <v>209518</v>
      </c>
      <c r="B9520">
        <v>34</v>
      </c>
      <c r="C9520" t="s">
        <v>16</v>
      </c>
      <c r="D9520" t="s">
        <v>20</v>
      </c>
      <c r="E9520" t="s">
        <v>12</v>
      </c>
      <c r="F9520" t="s">
        <v>10</v>
      </c>
      <c r="G9520">
        <v>1245</v>
      </c>
      <c r="H9520" t="str">
        <f t="shared" si="148"/>
        <v>Kicik yas</v>
      </c>
    </row>
    <row r="9521" spans="1:8" x14ac:dyDescent="0.3">
      <c r="A9521">
        <v>209519</v>
      </c>
      <c r="B9521">
        <v>35</v>
      </c>
      <c r="C9521" t="s">
        <v>16</v>
      </c>
      <c r="D9521" t="s">
        <v>20</v>
      </c>
      <c r="E9521" t="s">
        <v>19</v>
      </c>
      <c r="F9521" t="s">
        <v>10</v>
      </c>
      <c r="G9521">
        <v>1601</v>
      </c>
      <c r="H9521" t="str">
        <f t="shared" si="148"/>
        <v>Orta yas</v>
      </c>
    </row>
    <row r="9522" spans="1:8" x14ac:dyDescent="0.3">
      <c r="A9522">
        <v>209520</v>
      </c>
      <c r="B9522">
        <v>59</v>
      </c>
      <c r="C9522" t="s">
        <v>16</v>
      </c>
      <c r="D9522" t="s">
        <v>14</v>
      </c>
      <c r="E9522" t="s">
        <v>9</v>
      </c>
      <c r="F9522" t="s">
        <v>10</v>
      </c>
      <c r="G9522">
        <v>1542</v>
      </c>
      <c r="H9522" t="str">
        <f t="shared" si="148"/>
        <v>Yuksek yas</v>
      </c>
    </row>
    <row r="9523" spans="1:8" x14ac:dyDescent="0.3">
      <c r="A9523">
        <v>209521</v>
      </c>
      <c r="B9523">
        <v>65</v>
      </c>
      <c r="C9523" t="s">
        <v>16</v>
      </c>
      <c r="D9523" t="s">
        <v>14</v>
      </c>
      <c r="E9523" t="s">
        <v>15</v>
      </c>
      <c r="F9523" t="s">
        <v>10</v>
      </c>
      <c r="G9523">
        <v>1101</v>
      </c>
      <c r="H9523" t="str">
        <f t="shared" si="148"/>
        <v>Yuksek yas</v>
      </c>
    </row>
    <row r="9524" spans="1:8" x14ac:dyDescent="0.3">
      <c r="A9524">
        <v>209522</v>
      </c>
      <c r="B9524">
        <v>37</v>
      </c>
      <c r="C9524" t="s">
        <v>16</v>
      </c>
      <c r="D9524" t="s">
        <v>18</v>
      </c>
      <c r="E9524" t="s">
        <v>9</v>
      </c>
      <c r="F9524" t="s">
        <v>10</v>
      </c>
      <c r="G9524">
        <v>1229</v>
      </c>
      <c r="H9524" t="str">
        <f t="shared" si="148"/>
        <v>Orta yas</v>
      </c>
    </row>
    <row r="9525" spans="1:8" x14ac:dyDescent="0.3">
      <c r="A9525">
        <v>209523</v>
      </c>
      <c r="B9525">
        <v>54</v>
      </c>
      <c r="C9525" t="s">
        <v>7</v>
      </c>
      <c r="D9525" t="s">
        <v>20</v>
      </c>
      <c r="E9525" t="s">
        <v>19</v>
      </c>
      <c r="F9525" t="s">
        <v>10</v>
      </c>
      <c r="G9525">
        <v>1387</v>
      </c>
      <c r="H9525" t="str">
        <f t="shared" si="148"/>
        <v>Yuksek yas</v>
      </c>
    </row>
    <row r="9526" spans="1:8" x14ac:dyDescent="0.3">
      <c r="A9526">
        <v>209524</v>
      </c>
      <c r="B9526">
        <v>62</v>
      </c>
      <c r="C9526" t="s">
        <v>7</v>
      </c>
      <c r="D9526" t="s">
        <v>21</v>
      </c>
      <c r="E9526" t="s">
        <v>19</v>
      </c>
      <c r="F9526" t="s">
        <v>10</v>
      </c>
      <c r="G9526">
        <v>1930</v>
      </c>
      <c r="H9526" t="str">
        <f t="shared" si="148"/>
        <v>Yuksek yas</v>
      </c>
    </row>
    <row r="9527" spans="1:8" x14ac:dyDescent="0.3">
      <c r="A9527">
        <v>209525</v>
      </c>
      <c r="B9527">
        <v>35</v>
      </c>
      <c r="C9527" t="s">
        <v>7</v>
      </c>
      <c r="D9527" t="s">
        <v>14</v>
      </c>
      <c r="E9527" t="s">
        <v>15</v>
      </c>
      <c r="F9527" t="s">
        <v>10</v>
      </c>
      <c r="G9527">
        <v>1608</v>
      </c>
      <c r="H9527" t="str">
        <f t="shared" si="148"/>
        <v>Orta yas</v>
      </c>
    </row>
    <row r="9528" spans="1:8" x14ac:dyDescent="0.3">
      <c r="A9528">
        <v>209526</v>
      </c>
      <c r="B9528">
        <v>34</v>
      </c>
      <c r="C9528" t="s">
        <v>11</v>
      </c>
      <c r="D9528" t="s">
        <v>8</v>
      </c>
      <c r="E9528" t="s">
        <v>12</v>
      </c>
      <c r="F9528" t="s">
        <v>10</v>
      </c>
      <c r="G9528">
        <v>1578</v>
      </c>
      <c r="H9528" t="str">
        <f t="shared" si="148"/>
        <v>Kicik yas</v>
      </c>
    </row>
    <row r="9529" spans="1:8" x14ac:dyDescent="0.3">
      <c r="A9529">
        <v>209527</v>
      </c>
      <c r="B9529">
        <v>26</v>
      </c>
      <c r="C9529" t="s">
        <v>16</v>
      </c>
      <c r="D9529" t="s">
        <v>14</v>
      </c>
      <c r="E9529" t="s">
        <v>9</v>
      </c>
      <c r="F9529" t="s">
        <v>10</v>
      </c>
      <c r="G9529">
        <v>1703</v>
      </c>
      <c r="H9529" t="str">
        <f t="shared" si="148"/>
        <v>Kicik yas</v>
      </c>
    </row>
    <row r="9530" spans="1:8" x14ac:dyDescent="0.3">
      <c r="A9530">
        <v>209528</v>
      </c>
      <c r="B9530">
        <v>31</v>
      </c>
      <c r="C9530" t="s">
        <v>13</v>
      </c>
      <c r="D9530" t="s">
        <v>14</v>
      </c>
      <c r="E9530" t="s">
        <v>19</v>
      </c>
      <c r="F9530" t="s">
        <v>10</v>
      </c>
      <c r="G9530">
        <v>1210</v>
      </c>
      <c r="H9530" t="str">
        <f t="shared" si="148"/>
        <v>Kicik yas</v>
      </c>
    </row>
    <row r="9531" spans="1:8" x14ac:dyDescent="0.3">
      <c r="A9531">
        <v>209529</v>
      </c>
      <c r="B9531">
        <v>66</v>
      </c>
      <c r="C9531" t="s">
        <v>7</v>
      </c>
      <c r="D9531" t="s">
        <v>8</v>
      </c>
      <c r="E9531" t="s">
        <v>12</v>
      </c>
      <c r="F9531" t="s">
        <v>10</v>
      </c>
      <c r="G9531">
        <v>1648</v>
      </c>
      <c r="H9531" t="str">
        <f t="shared" si="148"/>
        <v>Yuksek yas</v>
      </c>
    </row>
    <row r="9532" spans="1:8" x14ac:dyDescent="0.3">
      <c r="A9532">
        <v>209530</v>
      </c>
      <c r="B9532">
        <v>46</v>
      </c>
      <c r="C9532" t="s">
        <v>16</v>
      </c>
      <c r="D9532" t="s">
        <v>18</v>
      </c>
      <c r="E9532" t="s">
        <v>9</v>
      </c>
      <c r="F9532" t="s">
        <v>10</v>
      </c>
      <c r="G9532">
        <v>1429</v>
      </c>
      <c r="H9532" t="str">
        <f t="shared" si="148"/>
        <v>Orta yas</v>
      </c>
    </row>
    <row r="9533" spans="1:8" x14ac:dyDescent="0.3">
      <c r="A9533">
        <v>209531</v>
      </c>
      <c r="B9533">
        <v>48</v>
      </c>
      <c r="C9533" t="s">
        <v>16</v>
      </c>
      <c r="D9533" t="s">
        <v>21</v>
      </c>
      <c r="E9533" t="s">
        <v>19</v>
      </c>
      <c r="F9533" t="s">
        <v>10</v>
      </c>
      <c r="G9533">
        <v>1338</v>
      </c>
      <c r="H9533" t="str">
        <f t="shared" si="148"/>
        <v>Orta yas</v>
      </c>
    </row>
    <row r="9534" spans="1:8" x14ac:dyDescent="0.3">
      <c r="A9534">
        <v>209532</v>
      </c>
      <c r="B9534">
        <v>21</v>
      </c>
      <c r="C9534" t="s">
        <v>16</v>
      </c>
      <c r="D9534" t="s">
        <v>21</v>
      </c>
      <c r="E9534" t="s">
        <v>9</v>
      </c>
      <c r="F9534" t="s">
        <v>10</v>
      </c>
      <c r="G9534">
        <v>1183</v>
      </c>
      <c r="H9534" t="str">
        <f t="shared" si="148"/>
        <v>Kicik yas</v>
      </c>
    </row>
    <row r="9535" spans="1:8" x14ac:dyDescent="0.3">
      <c r="A9535">
        <v>209533</v>
      </c>
      <c r="B9535">
        <v>35</v>
      </c>
      <c r="C9535" t="s">
        <v>13</v>
      </c>
      <c r="D9535" t="s">
        <v>21</v>
      </c>
      <c r="E9535" t="s">
        <v>12</v>
      </c>
      <c r="F9535" t="s">
        <v>10</v>
      </c>
      <c r="G9535">
        <v>1055</v>
      </c>
      <c r="H9535" t="str">
        <f t="shared" si="148"/>
        <v>Orta yas</v>
      </c>
    </row>
    <row r="9536" spans="1:8" x14ac:dyDescent="0.3">
      <c r="A9536">
        <v>209534</v>
      </c>
      <c r="B9536">
        <v>76</v>
      </c>
      <c r="C9536" t="s">
        <v>16</v>
      </c>
      <c r="D9536" t="s">
        <v>8</v>
      </c>
      <c r="E9536" t="s">
        <v>9</v>
      </c>
      <c r="F9536" t="s">
        <v>10</v>
      </c>
      <c r="G9536">
        <v>1978</v>
      </c>
      <c r="H9536" t="str">
        <f t="shared" si="148"/>
        <v>Yuksek yas</v>
      </c>
    </row>
    <row r="9537" spans="1:8" x14ac:dyDescent="0.3">
      <c r="A9537">
        <v>209535</v>
      </c>
      <c r="B9537">
        <v>37</v>
      </c>
      <c r="C9537" t="s">
        <v>13</v>
      </c>
      <c r="D9537" t="s">
        <v>8</v>
      </c>
      <c r="E9537" t="s">
        <v>19</v>
      </c>
      <c r="F9537" t="s">
        <v>10</v>
      </c>
      <c r="G9537">
        <v>1761</v>
      </c>
      <c r="H9537" t="str">
        <f t="shared" si="148"/>
        <v>Orta yas</v>
      </c>
    </row>
    <row r="9538" spans="1:8" x14ac:dyDescent="0.3">
      <c r="A9538">
        <v>209536</v>
      </c>
      <c r="B9538">
        <v>73</v>
      </c>
      <c r="C9538" t="s">
        <v>13</v>
      </c>
      <c r="D9538" t="s">
        <v>8</v>
      </c>
      <c r="E9538" t="s">
        <v>12</v>
      </c>
      <c r="F9538" t="s">
        <v>10</v>
      </c>
      <c r="G9538">
        <v>1281</v>
      </c>
      <c r="H9538" t="str">
        <f t="shared" ref="H9538:H9601" si="149">IF(B9538=0, "Bilinmir",
    IF(AND(B9538&gt;0, B9538&lt;35), "Kicik yas",
        IF(AND(B9538&gt;=35, B9538&lt;50), "Orta yas",
            "Yuksek yas"
        )
    )
)</f>
        <v>Yuksek yas</v>
      </c>
    </row>
    <row r="9539" spans="1:8" x14ac:dyDescent="0.3">
      <c r="A9539">
        <v>209537</v>
      </c>
      <c r="B9539">
        <v>73</v>
      </c>
      <c r="C9539" t="s">
        <v>7</v>
      </c>
      <c r="D9539" t="s">
        <v>8</v>
      </c>
      <c r="E9539" t="s">
        <v>15</v>
      </c>
      <c r="F9539" t="s">
        <v>10</v>
      </c>
      <c r="G9539">
        <v>1571</v>
      </c>
      <c r="H9539" t="str">
        <f t="shared" si="149"/>
        <v>Yuksek yas</v>
      </c>
    </row>
    <row r="9540" spans="1:8" x14ac:dyDescent="0.3">
      <c r="A9540">
        <v>209538</v>
      </c>
      <c r="B9540">
        <v>64</v>
      </c>
      <c r="C9540" t="s">
        <v>16</v>
      </c>
      <c r="D9540" t="s">
        <v>21</v>
      </c>
      <c r="E9540" t="s">
        <v>12</v>
      </c>
      <c r="F9540" t="s">
        <v>10</v>
      </c>
      <c r="G9540">
        <v>1127</v>
      </c>
      <c r="H9540" t="str">
        <f t="shared" si="149"/>
        <v>Yuksek yas</v>
      </c>
    </row>
    <row r="9541" spans="1:8" x14ac:dyDescent="0.3">
      <c r="A9541">
        <v>209539</v>
      </c>
      <c r="B9541">
        <v>60</v>
      </c>
      <c r="C9541" t="s">
        <v>13</v>
      </c>
      <c r="D9541" t="s">
        <v>17</v>
      </c>
      <c r="E9541" t="s">
        <v>19</v>
      </c>
      <c r="F9541" t="s">
        <v>10</v>
      </c>
      <c r="G9541">
        <v>1716</v>
      </c>
      <c r="H9541" t="str">
        <f t="shared" si="149"/>
        <v>Yuksek yas</v>
      </c>
    </row>
    <row r="9542" spans="1:8" x14ac:dyDescent="0.3">
      <c r="A9542">
        <v>209540</v>
      </c>
      <c r="B9542">
        <v>61</v>
      </c>
      <c r="C9542" t="s">
        <v>16</v>
      </c>
      <c r="D9542" t="s">
        <v>8</v>
      </c>
      <c r="E9542" t="s">
        <v>15</v>
      </c>
      <c r="F9542" t="s">
        <v>10</v>
      </c>
      <c r="G9542">
        <v>1725</v>
      </c>
      <c r="H9542" t="str">
        <f t="shared" si="149"/>
        <v>Yuksek yas</v>
      </c>
    </row>
    <row r="9543" spans="1:8" x14ac:dyDescent="0.3">
      <c r="A9543">
        <v>209541</v>
      </c>
      <c r="B9543">
        <v>26</v>
      </c>
      <c r="C9543" t="s">
        <v>7</v>
      </c>
      <c r="D9543" t="s">
        <v>18</v>
      </c>
      <c r="E9543" t="s">
        <v>9</v>
      </c>
      <c r="F9543" t="s">
        <v>10</v>
      </c>
      <c r="G9543">
        <v>1638</v>
      </c>
      <c r="H9543" t="str">
        <f t="shared" si="149"/>
        <v>Kicik yas</v>
      </c>
    </row>
    <row r="9544" spans="1:8" x14ac:dyDescent="0.3">
      <c r="A9544">
        <v>209542</v>
      </c>
      <c r="B9544">
        <v>30</v>
      </c>
      <c r="C9544" t="s">
        <v>7</v>
      </c>
      <c r="D9544" t="s">
        <v>21</v>
      </c>
      <c r="E9544" t="s">
        <v>19</v>
      </c>
      <c r="F9544" t="s">
        <v>10</v>
      </c>
      <c r="G9544">
        <v>1507</v>
      </c>
      <c r="H9544" t="str">
        <f t="shared" si="149"/>
        <v>Kicik yas</v>
      </c>
    </row>
    <row r="9545" spans="1:8" x14ac:dyDescent="0.3">
      <c r="A9545">
        <v>209543</v>
      </c>
      <c r="B9545">
        <v>32</v>
      </c>
      <c r="C9545" t="s">
        <v>11</v>
      </c>
      <c r="D9545" t="s">
        <v>17</v>
      </c>
      <c r="E9545" t="s">
        <v>12</v>
      </c>
      <c r="F9545" t="s">
        <v>10</v>
      </c>
      <c r="G9545">
        <v>1583</v>
      </c>
      <c r="H9545" t="str">
        <f t="shared" si="149"/>
        <v>Kicik yas</v>
      </c>
    </row>
    <row r="9546" spans="1:8" x14ac:dyDescent="0.3">
      <c r="A9546">
        <v>209544</v>
      </c>
      <c r="B9546">
        <v>44</v>
      </c>
      <c r="C9546" t="s">
        <v>7</v>
      </c>
      <c r="D9546" t="s">
        <v>17</v>
      </c>
      <c r="E9546" t="s">
        <v>12</v>
      </c>
      <c r="F9546" t="s">
        <v>10</v>
      </c>
      <c r="G9546">
        <v>1215</v>
      </c>
      <c r="H9546" t="str">
        <f t="shared" si="149"/>
        <v>Orta yas</v>
      </c>
    </row>
    <row r="9547" spans="1:8" x14ac:dyDescent="0.3">
      <c r="A9547">
        <v>209545</v>
      </c>
      <c r="B9547">
        <v>32</v>
      </c>
      <c r="C9547" t="s">
        <v>11</v>
      </c>
      <c r="D9547" t="s">
        <v>18</v>
      </c>
      <c r="E9547" t="s">
        <v>15</v>
      </c>
      <c r="F9547" t="s">
        <v>10</v>
      </c>
      <c r="G9547">
        <v>1089</v>
      </c>
      <c r="H9547" t="str">
        <f t="shared" si="149"/>
        <v>Kicik yas</v>
      </c>
    </row>
    <row r="9548" spans="1:8" x14ac:dyDescent="0.3">
      <c r="A9548">
        <v>209546</v>
      </c>
      <c r="B9548">
        <v>45</v>
      </c>
      <c r="C9548" t="s">
        <v>7</v>
      </c>
      <c r="D9548" t="s">
        <v>14</v>
      </c>
      <c r="E9548" t="s">
        <v>12</v>
      </c>
      <c r="F9548" t="s">
        <v>10</v>
      </c>
      <c r="G9548">
        <v>1943</v>
      </c>
      <c r="H9548" t="str">
        <f t="shared" si="149"/>
        <v>Orta yas</v>
      </c>
    </row>
    <row r="9549" spans="1:8" x14ac:dyDescent="0.3">
      <c r="A9549">
        <v>209547</v>
      </c>
      <c r="B9549">
        <v>54</v>
      </c>
      <c r="C9549" t="s">
        <v>16</v>
      </c>
      <c r="D9549" t="s">
        <v>18</v>
      </c>
      <c r="E9549" t="s">
        <v>9</v>
      </c>
      <c r="F9549" t="s">
        <v>10</v>
      </c>
      <c r="G9549">
        <v>1313</v>
      </c>
      <c r="H9549" t="str">
        <f t="shared" si="149"/>
        <v>Yuksek yas</v>
      </c>
    </row>
    <row r="9550" spans="1:8" x14ac:dyDescent="0.3">
      <c r="A9550">
        <v>209548</v>
      </c>
      <c r="B9550">
        <v>72</v>
      </c>
      <c r="C9550" t="s">
        <v>16</v>
      </c>
      <c r="D9550" t="s">
        <v>21</v>
      </c>
      <c r="E9550" t="s">
        <v>19</v>
      </c>
      <c r="F9550" t="s">
        <v>10</v>
      </c>
      <c r="G9550">
        <v>1232</v>
      </c>
      <c r="H9550" t="str">
        <f t="shared" si="149"/>
        <v>Yuksek yas</v>
      </c>
    </row>
    <row r="9551" spans="1:8" x14ac:dyDescent="0.3">
      <c r="A9551">
        <v>209549</v>
      </c>
      <c r="B9551">
        <v>36</v>
      </c>
      <c r="C9551" t="s">
        <v>13</v>
      </c>
      <c r="D9551" t="s">
        <v>8</v>
      </c>
      <c r="E9551" t="s">
        <v>19</v>
      </c>
      <c r="F9551" t="s">
        <v>10</v>
      </c>
      <c r="G9551">
        <v>1744</v>
      </c>
      <c r="H9551" t="str">
        <f t="shared" si="149"/>
        <v>Orta yas</v>
      </c>
    </row>
    <row r="9552" spans="1:8" x14ac:dyDescent="0.3">
      <c r="A9552">
        <v>209550</v>
      </c>
      <c r="B9552">
        <v>43</v>
      </c>
      <c r="C9552" t="s">
        <v>13</v>
      </c>
      <c r="D9552" t="s">
        <v>20</v>
      </c>
      <c r="E9552" t="s">
        <v>15</v>
      </c>
      <c r="F9552" t="s">
        <v>10</v>
      </c>
      <c r="G9552">
        <v>1574</v>
      </c>
      <c r="H9552" t="str">
        <f t="shared" si="149"/>
        <v>Orta yas</v>
      </c>
    </row>
    <row r="9553" spans="1:8" x14ac:dyDescent="0.3">
      <c r="A9553">
        <v>209551</v>
      </c>
      <c r="B9553">
        <v>69</v>
      </c>
      <c r="C9553" t="s">
        <v>7</v>
      </c>
      <c r="D9553" t="s">
        <v>20</v>
      </c>
      <c r="E9553" t="s">
        <v>19</v>
      </c>
      <c r="F9553" t="s">
        <v>10</v>
      </c>
      <c r="G9553">
        <v>1887</v>
      </c>
      <c r="H9553" t="str">
        <f t="shared" si="149"/>
        <v>Yuksek yas</v>
      </c>
    </row>
    <row r="9554" spans="1:8" x14ac:dyDescent="0.3">
      <c r="A9554">
        <v>209552</v>
      </c>
      <c r="B9554">
        <v>43</v>
      </c>
      <c r="C9554" t="s">
        <v>7</v>
      </c>
      <c r="D9554" t="s">
        <v>20</v>
      </c>
      <c r="E9554" t="s">
        <v>12</v>
      </c>
      <c r="F9554" t="s">
        <v>10</v>
      </c>
      <c r="G9554">
        <v>1246</v>
      </c>
      <c r="H9554" t="str">
        <f t="shared" si="149"/>
        <v>Orta yas</v>
      </c>
    </row>
    <row r="9555" spans="1:8" x14ac:dyDescent="0.3">
      <c r="A9555">
        <v>209553</v>
      </c>
      <c r="B9555">
        <v>42</v>
      </c>
      <c r="C9555" t="s">
        <v>13</v>
      </c>
      <c r="D9555" t="s">
        <v>18</v>
      </c>
      <c r="E9555" t="s">
        <v>9</v>
      </c>
      <c r="F9555" t="s">
        <v>10</v>
      </c>
      <c r="G9555">
        <v>1441</v>
      </c>
      <c r="H9555" t="str">
        <f t="shared" si="149"/>
        <v>Orta yas</v>
      </c>
    </row>
    <row r="9556" spans="1:8" x14ac:dyDescent="0.3">
      <c r="A9556">
        <v>209554</v>
      </c>
      <c r="B9556">
        <v>43</v>
      </c>
      <c r="C9556" t="s">
        <v>7</v>
      </c>
      <c r="D9556" t="s">
        <v>14</v>
      </c>
      <c r="E9556" t="s">
        <v>19</v>
      </c>
      <c r="F9556" t="s">
        <v>10</v>
      </c>
      <c r="G9556">
        <v>1898</v>
      </c>
      <c r="H9556" t="str">
        <f t="shared" si="149"/>
        <v>Orta yas</v>
      </c>
    </row>
    <row r="9557" spans="1:8" x14ac:dyDescent="0.3">
      <c r="A9557">
        <v>209555</v>
      </c>
      <c r="B9557">
        <v>43</v>
      </c>
      <c r="C9557" t="s">
        <v>13</v>
      </c>
      <c r="D9557" t="s">
        <v>8</v>
      </c>
      <c r="E9557" t="s">
        <v>19</v>
      </c>
      <c r="F9557" t="s">
        <v>10</v>
      </c>
      <c r="G9557">
        <v>1134</v>
      </c>
      <c r="H9557" t="str">
        <f t="shared" si="149"/>
        <v>Orta yas</v>
      </c>
    </row>
    <row r="9558" spans="1:8" x14ac:dyDescent="0.3">
      <c r="A9558">
        <v>209556</v>
      </c>
      <c r="B9558">
        <v>63</v>
      </c>
      <c r="C9558" t="s">
        <v>16</v>
      </c>
      <c r="D9558" t="s">
        <v>17</v>
      </c>
      <c r="E9558" t="s">
        <v>19</v>
      </c>
      <c r="F9558" t="s">
        <v>10</v>
      </c>
      <c r="G9558">
        <v>1947</v>
      </c>
      <c r="H9558" t="str">
        <f t="shared" si="149"/>
        <v>Yuksek yas</v>
      </c>
    </row>
    <row r="9559" spans="1:8" x14ac:dyDescent="0.3">
      <c r="A9559">
        <v>209557</v>
      </c>
      <c r="B9559">
        <v>45</v>
      </c>
      <c r="C9559" t="s">
        <v>7</v>
      </c>
      <c r="D9559" t="s">
        <v>20</v>
      </c>
      <c r="E9559" t="s">
        <v>9</v>
      </c>
      <c r="F9559" t="s">
        <v>10</v>
      </c>
      <c r="G9559">
        <v>1881</v>
      </c>
      <c r="H9559" t="str">
        <f t="shared" si="149"/>
        <v>Orta yas</v>
      </c>
    </row>
    <row r="9560" spans="1:8" x14ac:dyDescent="0.3">
      <c r="A9560">
        <v>209558</v>
      </c>
      <c r="B9560">
        <v>66</v>
      </c>
      <c r="C9560" t="s">
        <v>7</v>
      </c>
      <c r="D9560" t="s">
        <v>8</v>
      </c>
      <c r="E9560" t="s">
        <v>9</v>
      </c>
      <c r="F9560" t="s">
        <v>10</v>
      </c>
      <c r="G9560">
        <v>1957</v>
      </c>
      <c r="H9560" t="str">
        <f t="shared" si="149"/>
        <v>Yuksek yas</v>
      </c>
    </row>
    <row r="9561" spans="1:8" x14ac:dyDescent="0.3">
      <c r="A9561">
        <v>209559</v>
      </c>
      <c r="B9561">
        <v>0</v>
      </c>
      <c r="C9561" t="s">
        <v>7</v>
      </c>
      <c r="D9561" t="s">
        <v>20</v>
      </c>
      <c r="E9561" t="s">
        <v>12</v>
      </c>
      <c r="F9561" t="s">
        <v>10</v>
      </c>
      <c r="G9561">
        <v>1001</v>
      </c>
      <c r="H9561" t="str">
        <f t="shared" si="149"/>
        <v>Bilinmir</v>
      </c>
    </row>
    <row r="9562" spans="1:8" x14ac:dyDescent="0.3">
      <c r="A9562">
        <v>209560</v>
      </c>
      <c r="B9562">
        <v>49</v>
      </c>
      <c r="C9562" t="s">
        <v>16</v>
      </c>
      <c r="D9562" t="s">
        <v>21</v>
      </c>
      <c r="E9562" t="s">
        <v>15</v>
      </c>
      <c r="F9562" t="s">
        <v>10</v>
      </c>
      <c r="G9562">
        <v>1160</v>
      </c>
      <c r="H9562" t="str">
        <f t="shared" si="149"/>
        <v>Orta yas</v>
      </c>
    </row>
    <row r="9563" spans="1:8" x14ac:dyDescent="0.3">
      <c r="A9563">
        <v>209561</v>
      </c>
      <c r="B9563">
        <v>70</v>
      </c>
      <c r="C9563" t="s">
        <v>16</v>
      </c>
      <c r="D9563" t="s">
        <v>14</v>
      </c>
      <c r="E9563" t="s">
        <v>19</v>
      </c>
      <c r="F9563" t="s">
        <v>10</v>
      </c>
      <c r="G9563">
        <v>1139</v>
      </c>
      <c r="H9563" t="str">
        <f t="shared" si="149"/>
        <v>Yuksek yas</v>
      </c>
    </row>
    <row r="9564" spans="1:8" x14ac:dyDescent="0.3">
      <c r="A9564">
        <v>209562</v>
      </c>
      <c r="B9564">
        <v>20</v>
      </c>
      <c r="C9564" t="s">
        <v>7</v>
      </c>
      <c r="D9564" t="s">
        <v>20</v>
      </c>
      <c r="E9564" t="s">
        <v>12</v>
      </c>
      <c r="F9564" t="s">
        <v>10</v>
      </c>
      <c r="G9564">
        <v>1303</v>
      </c>
      <c r="H9564" t="str">
        <f t="shared" si="149"/>
        <v>Kicik yas</v>
      </c>
    </row>
    <row r="9565" spans="1:8" x14ac:dyDescent="0.3">
      <c r="A9565">
        <v>209563</v>
      </c>
      <c r="B9565">
        <v>19</v>
      </c>
      <c r="C9565" t="s">
        <v>13</v>
      </c>
      <c r="D9565" t="s">
        <v>14</v>
      </c>
      <c r="E9565" t="s">
        <v>19</v>
      </c>
      <c r="F9565" t="s">
        <v>10</v>
      </c>
      <c r="G9565">
        <v>1459</v>
      </c>
      <c r="H9565" t="str">
        <f t="shared" si="149"/>
        <v>Kicik yas</v>
      </c>
    </row>
    <row r="9566" spans="1:8" x14ac:dyDescent="0.3">
      <c r="A9566">
        <v>209564</v>
      </c>
      <c r="B9566">
        <v>50</v>
      </c>
      <c r="C9566" t="s">
        <v>16</v>
      </c>
      <c r="D9566" t="s">
        <v>14</v>
      </c>
      <c r="E9566" t="s">
        <v>19</v>
      </c>
      <c r="F9566" t="s">
        <v>10</v>
      </c>
      <c r="G9566">
        <v>1820</v>
      </c>
      <c r="H9566" t="str">
        <f t="shared" si="149"/>
        <v>Yuksek yas</v>
      </c>
    </row>
    <row r="9567" spans="1:8" x14ac:dyDescent="0.3">
      <c r="A9567">
        <v>209565</v>
      </c>
      <c r="B9567">
        <v>59</v>
      </c>
      <c r="C9567" t="s">
        <v>11</v>
      </c>
      <c r="D9567" t="s">
        <v>8</v>
      </c>
      <c r="E9567" t="s">
        <v>19</v>
      </c>
      <c r="F9567" t="s">
        <v>10</v>
      </c>
      <c r="G9567">
        <v>1713</v>
      </c>
      <c r="H9567" t="str">
        <f t="shared" si="149"/>
        <v>Yuksek yas</v>
      </c>
    </row>
    <row r="9568" spans="1:8" x14ac:dyDescent="0.3">
      <c r="A9568">
        <v>209566</v>
      </c>
      <c r="B9568">
        <v>0</v>
      </c>
      <c r="C9568" t="s">
        <v>7</v>
      </c>
      <c r="D9568" t="s">
        <v>17</v>
      </c>
      <c r="E9568" t="s">
        <v>15</v>
      </c>
      <c r="F9568" t="s">
        <v>10</v>
      </c>
      <c r="G9568">
        <v>1124</v>
      </c>
      <c r="H9568" t="str">
        <f t="shared" si="149"/>
        <v>Bilinmir</v>
      </c>
    </row>
    <row r="9569" spans="1:8" x14ac:dyDescent="0.3">
      <c r="A9569">
        <v>209567</v>
      </c>
      <c r="B9569">
        <v>34</v>
      </c>
      <c r="C9569" t="s">
        <v>16</v>
      </c>
      <c r="D9569" t="s">
        <v>8</v>
      </c>
      <c r="E9569" t="s">
        <v>15</v>
      </c>
      <c r="F9569" t="s">
        <v>10</v>
      </c>
      <c r="G9569">
        <v>1936</v>
      </c>
      <c r="H9569" t="str">
        <f t="shared" si="149"/>
        <v>Kicik yas</v>
      </c>
    </row>
    <row r="9570" spans="1:8" x14ac:dyDescent="0.3">
      <c r="A9570">
        <v>209568</v>
      </c>
      <c r="B9570">
        <v>61</v>
      </c>
      <c r="C9570" t="s">
        <v>13</v>
      </c>
      <c r="D9570" t="s">
        <v>18</v>
      </c>
      <c r="E9570" t="s">
        <v>15</v>
      </c>
      <c r="F9570" t="s">
        <v>10</v>
      </c>
      <c r="G9570">
        <v>1884</v>
      </c>
      <c r="H9570" t="str">
        <f t="shared" si="149"/>
        <v>Yuksek yas</v>
      </c>
    </row>
    <row r="9571" spans="1:8" x14ac:dyDescent="0.3">
      <c r="A9571">
        <v>209569</v>
      </c>
      <c r="B9571">
        <v>50</v>
      </c>
      <c r="C9571" t="s">
        <v>7</v>
      </c>
      <c r="D9571" t="s">
        <v>21</v>
      </c>
      <c r="E9571" t="s">
        <v>12</v>
      </c>
      <c r="F9571" t="s">
        <v>10</v>
      </c>
      <c r="G9571">
        <v>1346</v>
      </c>
      <c r="H9571" t="str">
        <f t="shared" si="149"/>
        <v>Yuksek yas</v>
      </c>
    </row>
    <row r="9572" spans="1:8" x14ac:dyDescent="0.3">
      <c r="A9572">
        <v>209570</v>
      </c>
      <c r="B9572">
        <v>29</v>
      </c>
      <c r="C9572" t="s">
        <v>13</v>
      </c>
      <c r="D9572" t="s">
        <v>17</v>
      </c>
      <c r="E9572" t="s">
        <v>9</v>
      </c>
      <c r="F9572" t="s">
        <v>10</v>
      </c>
      <c r="G9572">
        <v>1593</v>
      </c>
      <c r="H9572" t="str">
        <f t="shared" si="149"/>
        <v>Kicik yas</v>
      </c>
    </row>
    <row r="9573" spans="1:8" x14ac:dyDescent="0.3">
      <c r="A9573">
        <v>209571</v>
      </c>
      <c r="B9573">
        <v>66</v>
      </c>
      <c r="C9573" t="s">
        <v>13</v>
      </c>
      <c r="D9573" t="s">
        <v>17</v>
      </c>
      <c r="E9573" t="s">
        <v>9</v>
      </c>
      <c r="F9573" t="s">
        <v>10</v>
      </c>
      <c r="G9573">
        <v>1953</v>
      </c>
      <c r="H9573" t="str">
        <f t="shared" si="149"/>
        <v>Yuksek yas</v>
      </c>
    </row>
    <row r="9574" spans="1:8" x14ac:dyDescent="0.3">
      <c r="A9574">
        <v>209572</v>
      </c>
      <c r="B9574">
        <v>73</v>
      </c>
      <c r="C9574" t="s">
        <v>16</v>
      </c>
      <c r="D9574" t="s">
        <v>21</v>
      </c>
      <c r="E9574" t="s">
        <v>15</v>
      </c>
      <c r="F9574" t="s">
        <v>10</v>
      </c>
      <c r="G9574">
        <v>1323</v>
      </c>
      <c r="H9574" t="str">
        <f t="shared" si="149"/>
        <v>Yuksek yas</v>
      </c>
    </row>
    <row r="9575" spans="1:8" x14ac:dyDescent="0.3">
      <c r="A9575">
        <v>209573</v>
      </c>
      <c r="B9575">
        <v>20</v>
      </c>
      <c r="C9575" t="s">
        <v>7</v>
      </c>
      <c r="D9575" t="s">
        <v>17</v>
      </c>
      <c r="E9575" t="s">
        <v>15</v>
      </c>
      <c r="F9575" t="s">
        <v>10</v>
      </c>
      <c r="G9575">
        <v>1999</v>
      </c>
      <c r="H9575" t="str">
        <f t="shared" si="149"/>
        <v>Kicik yas</v>
      </c>
    </row>
    <row r="9576" spans="1:8" x14ac:dyDescent="0.3">
      <c r="A9576">
        <v>209574</v>
      </c>
      <c r="B9576">
        <v>60</v>
      </c>
      <c r="C9576" t="s">
        <v>7</v>
      </c>
      <c r="D9576" t="s">
        <v>8</v>
      </c>
      <c r="E9576" t="s">
        <v>19</v>
      </c>
      <c r="F9576" t="s">
        <v>10</v>
      </c>
      <c r="G9576">
        <v>1406</v>
      </c>
      <c r="H9576" t="str">
        <f t="shared" si="149"/>
        <v>Yuksek yas</v>
      </c>
    </row>
    <row r="9577" spans="1:8" x14ac:dyDescent="0.3">
      <c r="A9577">
        <v>209575</v>
      </c>
      <c r="B9577">
        <v>66</v>
      </c>
      <c r="C9577" t="s">
        <v>13</v>
      </c>
      <c r="D9577" t="s">
        <v>20</v>
      </c>
      <c r="E9577" t="s">
        <v>15</v>
      </c>
      <c r="F9577" t="s">
        <v>10</v>
      </c>
      <c r="G9577">
        <v>1468</v>
      </c>
      <c r="H9577" t="str">
        <f t="shared" si="149"/>
        <v>Yuksek yas</v>
      </c>
    </row>
    <row r="9578" spans="1:8" x14ac:dyDescent="0.3">
      <c r="A9578">
        <v>209576</v>
      </c>
      <c r="B9578">
        <v>72</v>
      </c>
      <c r="C9578" t="s">
        <v>16</v>
      </c>
      <c r="D9578" t="s">
        <v>20</v>
      </c>
      <c r="E9578" t="s">
        <v>9</v>
      </c>
      <c r="F9578" t="s">
        <v>10</v>
      </c>
      <c r="G9578">
        <v>1163</v>
      </c>
      <c r="H9578" t="str">
        <f t="shared" si="149"/>
        <v>Yuksek yas</v>
      </c>
    </row>
    <row r="9579" spans="1:8" x14ac:dyDescent="0.3">
      <c r="A9579">
        <v>209577</v>
      </c>
      <c r="B9579">
        <v>43</v>
      </c>
      <c r="C9579" t="s">
        <v>16</v>
      </c>
      <c r="D9579" t="s">
        <v>14</v>
      </c>
      <c r="E9579" t="s">
        <v>12</v>
      </c>
      <c r="F9579" t="s">
        <v>10</v>
      </c>
      <c r="G9579">
        <v>1861</v>
      </c>
      <c r="H9579" t="str">
        <f t="shared" si="149"/>
        <v>Orta yas</v>
      </c>
    </row>
    <row r="9580" spans="1:8" x14ac:dyDescent="0.3">
      <c r="A9580">
        <v>209578</v>
      </c>
      <c r="B9580">
        <v>52</v>
      </c>
      <c r="C9580" t="s">
        <v>16</v>
      </c>
      <c r="D9580" t="s">
        <v>18</v>
      </c>
      <c r="E9580" t="s">
        <v>9</v>
      </c>
      <c r="F9580" t="s">
        <v>10</v>
      </c>
      <c r="G9580">
        <v>1239</v>
      </c>
      <c r="H9580" t="str">
        <f t="shared" si="149"/>
        <v>Yuksek yas</v>
      </c>
    </row>
    <row r="9581" spans="1:8" x14ac:dyDescent="0.3">
      <c r="A9581">
        <v>209579</v>
      </c>
      <c r="B9581">
        <v>25</v>
      </c>
      <c r="C9581" t="s">
        <v>13</v>
      </c>
      <c r="D9581" t="s">
        <v>8</v>
      </c>
      <c r="E9581" t="s">
        <v>12</v>
      </c>
      <c r="F9581" t="s">
        <v>10</v>
      </c>
      <c r="G9581">
        <v>1212</v>
      </c>
      <c r="H9581" t="str">
        <f t="shared" si="149"/>
        <v>Kicik yas</v>
      </c>
    </row>
    <row r="9582" spans="1:8" x14ac:dyDescent="0.3">
      <c r="A9582">
        <v>209580</v>
      </c>
      <c r="B9582">
        <v>69</v>
      </c>
      <c r="C9582" t="s">
        <v>13</v>
      </c>
      <c r="D9582" t="s">
        <v>20</v>
      </c>
      <c r="E9582" t="s">
        <v>12</v>
      </c>
      <c r="F9582" t="s">
        <v>10</v>
      </c>
      <c r="G9582">
        <v>1982</v>
      </c>
      <c r="H9582" t="str">
        <f t="shared" si="149"/>
        <v>Yuksek yas</v>
      </c>
    </row>
    <row r="9583" spans="1:8" x14ac:dyDescent="0.3">
      <c r="A9583">
        <v>209581</v>
      </c>
      <c r="B9583">
        <v>53</v>
      </c>
      <c r="C9583" t="s">
        <v>7</v>
      </c>
      <c r="D9583" t="s">
        <v>18</v>
      </c>
      <c r="E9583" t="s">
        <v>12</v>
      </c>
      <c r="F9583" t="s">
        <v>10</v>
      </c>
      <c r="G9583">
        <v>1148</v>
      </c>
      <c r="H9583" t="str">
        <f t="shared" si="149"/>
        <v>Yuksek yas</v>
      </c>
    </row>
    <row r="9584" spans="1:8" x14ac:dyDescent="0.3">
      <c r="A9584">
        <v>209582</v>
      </c>
      <c r="B9584">
        <v>70</v>
      </c>
      <c r="C9584" t="s">
        <v>16</v>
      </c>
      <c r="D9584" t="s">
        <v>17</v>
      </c>
      <c r="E9584" t="s">
        <v>12</v>
      </c>
      <c r="F9584" t="s">
        <v>10</v>
      </c>
      <c r="G9584">
        <v>1583</v>
      </c>
      <c r="H9584" t="str">
        <f t="shared" si="149"/>
        <v>Yuksek yas</v>
      </c>
    </row>
    <row r="9585" spans="1:8" x14ac:dyDescent="0.3">
      <c r="A9585">
        <v>209583</v>
      </c>
      <c r="B9585">
        <v>71</v>
      </c>
      <c r="C9585" t="s">
        <v>13</v>
      </c>
      <c r="D9585" t="s">
        <v>8</v>
      </c>
      <c r="E9585" t="s">
        <v>15</v>
      </c>
      <c r="F9585" t="s">
        <v>10</v>
      </c>
      <c r="G9585">
        <v>1102</v>
      </c>
      <c r="H9585" t="str">
        <f t="shared" si="149"/>
        <v>Yuksek yas</v>
      </c>
    </row>
    <row r="9586" spans="1:8" x14ac:dyDescent="0.3">
      <c r="A9586">
        <v>209584</v>
      </c>
      <c r="B9586">
        <v>24</v>
      </c>
      <c r="C9586" t="s">
        <v>16</v>
      </c>
      <c r="D9586" t="s">
        <v>20</v>
      </c>
      <c r="E9586" t="s">
        <v>12</v>
      </c>
      <c r="F9586" t="s">
        <v>10</v>
      </c>
      <c r="G9586">
        <v>1182</v>
      </c>
      <c r="H9586" t="str">
        <f t="shared" si="149"/>
        <v>Kicik yas</v>
      </c>
    </row>
    <row r="9587" spans="1:8" x14ac:dyDescent="0.3">
      <c r="A9587">
        <v>209585</v>
      </c>
      <c r="B9587">
        <v>63</v>
      </c>
      <c r="C9587" t="s">
        <v>13</v>
      </c>
      <c r="D9587" t="s">
        <v>18</v>
      </c>
      <c r="E9587" t="s">
        <v>9</v>
      </c>
      <c r="F9587" t="s">
        <v>10</v>
      </c>
      <c r="G9587">
        <v>1504</v>
      </c>
      <c r="H9587" t="str">
        <f t="shared" si="149"/>
        <v>Yuksek yas</v>
      </c>
    </row>
    <row r="9588" spans="1:8" x14ac:dyDescent="0.3">
      <c r="A9588">
        <v>209586</v>
      </c>
      <c r="B9588">
        <v>63</v>
      </c>
      <c r="C9588" t="s">
        <v>7</v>
      </c>
      <c r="D9588" t="s">
        <v>18</v>
      </c>
      <c r="E9588" t="s">
        <v>12</v>
      </c>
      <c r="F9588" t="s">
        <v>10</v>
      </c>
      <c r="G9588">
        <v>1695</v>
      </c>
      <c r="H9588" t="str">
        <f t="shared" si="149"/>
        <v>Yuksek yas</v>
      </c>
    </row>
    <row r="9589" spans="1:8" x14ac:dyDescent="0.3">
      <c r="A9589">
        <v>209587</v>
      </c>
      <c r="B9589">
        <v>53</v>
      </c>
      <c r="C9589" t="s">
        <v>16</v>
      </c>
      <c r="D9589" t="s">
        <v>14</v>
      </c>
      <c r="E9589" t="s">
        <v>12</v>
      </c>
      <c r="F9589" t="s">
        <v>10</v>
      </c>
      <c r="G9589">
        <v>1524</v>
      </c>
      <c r="H9589" t="str">
        <f t="shared" si="149"/>
        <v>Yuksek yas</v>
      </c>
    </row>
    <row r="9590" spans="1:8" x14ac:dyDescent="0.3">
      <c r="A9590">
        <v>209588</v>
      </c>
      <c r="B9590">
        <v>33</v>
      </c>
      <c r="C9590" t="s">
        <v>13</v>
      </c>
      <c r="D9590" t="s">
        <v>21</v>
      </c>
      <c r="E9590" t="s">
        <v>12</v>
      </c>
      <c r="F9590" t="s">
        <v>10</v>
      </c>
      <c r="G9590">
        <v>1379</v>
      </c>
      <c r="H9590" t="str">
        <f t="shared" si="149"/>
        <v>Kicik yas</v>
      </c>
    </row>
    <row r="9591" spans="1:8" x14ac:dyDescent="0.3">
      <c r="A9591">
        <v>209589</v>
      </c>
      <c r="B9591">
        <v>41</v>
      </c>
      <c r="C9591" t="s">
        <v>16</v>
      </c>
      <c r="D9591" t="s">
        <v>8</v>
      </c>
      <c r="E9591" t="s">
        <v>19</v>
      </c>
      <c r="F9591" t="s">
        <v>10</v>
      </c>
      <c r="G9591">
        <v>1743</v>
      </c>
      <c r="H9591" t="str">
        <f t="shared" si="149"/>
        <v>Orta yas</v>
      </c>
    </row>
    <row r="9592" spans="1:8" x14ac:dyDescent="0.3">
      <c r="A9592">
        <v>209590</v>
      </c>
      <c r="B9592">
        <v>78</v>
      </c>
      <c r="C9592" t="s">
        <v>13</v>
      </c>
      <c r="D9592" t="s">
        <v>8</v>
      </c>
      <c r="E9592" t="s">
        <v>12</v>
      </c>
      <c r="F9592" t="s">
        <v>10</v>
      </c>
      <c r="G9592">
        <v>1661</v>
      </c>
      <c r="H9592" t="str">
        <f t="shared" si="149"/>
        <v>Yuksek yas</v>
      </c>
    </row>
    <row r="9593" spans="1:8" x14ac:dyDescent="0.3">
      <c r="A9593">
        <v>209591</v>
      </c>
      <c r="B9593">
        <v>71</v>
      </c>
      <c r="C9593" t="s">
        <v>13</v>
      </c>
      <c r="D9593" t="s">
        <v>21</v>
      </c>
      <c r="E9593" t="s">
        <v>19</v>
      </c>
      <c r="F9593" t="s">
        <v>10</v>
      </c>
      <c r="G9593">
        <v>1774</v>
      </c>
      <c r="H9593" t="str">
        <f t="shared" si="149"/>
        <v>Yuksek yas</v>
      </c>
    </row>
    <row r="9594" spans="1:8" x14ac:dyDescent="0.3">
      <c r="A9594">
        <v>209592</v>
      </c>
      <c r="B9594">
        <v>79</v>
      </c>
      <c r="C9594" t="s">
        <v>13</v>
      </c>
      <c r="D9594" t="s">
        <v>21</v>
      </c>
      <c r="E9594" t="s">
        <v>12</v>
      </c>
      <c r="F9594" t="s">
        <v>10</v>
      </c>
      <c r="G9594">
        <v>1023</v>
      </c>
      <c r="H9594" t="str">
        <f t="shared" si="149"/>
        <v>Yuksek yas</v>
      </c>
    </row>
    <row r="9595" spans="1:8" x14ac:dyDescent="0.3">
      <c r="A9595">
        <v>209593</v>
      </c>
      <c r="B9595">
        <v>18</v>
      </c>
      <c r="C9595" t="s">
        <v>16</v>
      </c>
      <c r="D9595" t="s">
        <v>20</v>
      </c>
      <c r="E9595" t="s">
        <v>15</v>
      </c>
      <c r="F9595" t="s">
        <v>10</v>
      </c>
      <c r="G9595">
        <v>1700</v>
      </c>
      <c r="H9595" t="str">
        <f t="shared" si="149"/>
        <v>Kicik yas</v>
      </c>
    </row>
    <row r="9596" spans="1:8" x14ac:dyDescent="0.3">
      <c r="A9596">
        <v>209594</v>
      </c>
      <c r="B9596">
        <v>66</v>
      </c>
      <c r="C9596" t="s">
        <v>13</v>
      </c>
      <c r="D9596" t="s">
        <v>8</v>
      </c>
      <c r="E9596" t="s">
        <v>9</v>
      </c>
      <c r="F9596" t="s">
        <v>10</v>
      </c>
      <c r="G9596">
        <v>1132</v>
      </c>
      <c r="H9596" t="str">
        <f t="shared" si="149"/>
        <v>Yuksek yas</v>
      </c>
    </row>
    <row r="9597" spans="1:8" x14ac:dyDescent="0.3">
      <c r="A9597">
        <v>209595</v>
      </c>
      <c r="B9597">
        <v>42</v>
      </c>
      <c r="C9597" t="s">
        <v>7</v>
      </c>
      <c r="D9597" t="s">
        <v>20</v>
      </c>
      <c r="E9597" t="s">
        <v>12</v>
      </c>
      <c r="F9597" t="s">
        <v>10</v>
      </c>
      <c r="G9597">
        <v>1049</v>
      </c>
      <c r="H9597" t="str">
        <f t="shared" si="149"/>
        <v>Orta yas</v>
      </c>
    </row>
    <row r="9598" spans="1:8" x14ac:dyDescent="0.3">
      <c r="A9598">
        <v>209596</v>
      </c>
      <c r="B9598">
        <v>27</v>
      </c>
      <c r="C9598" t="s">
        <v>16</v>
      </c>
      <c r="D9598" t="s">
        <v>8</v>
      </c>
      <c r="E9598" t="s">
        <v>9</v>
      </c>
      <c r="F9598" t="s">
        <v>10</v>
      </c>
      <c r="G9598">
        <v>1957</v>
      </c>
      <c r="H9598" t="str">
        <f t="shared" si="149"/>
        <v>Kicik yas</v>
      </c>
    </row>
    <row r="9599" spans="1:8" x14ac:dyDescent="0.3">
      <c r="A9599">
        <v>209597</v>
      </c>
      <c r="B9599">
        <v>71</v>
      </c>
      <c r="C9599" t="s">
        <v>7</v>
      </c>
      <c r="D9599" t="s">
        <v>21</v>
      </c>
      <c r="E9599" t="s">
        <v>19</v>
      </c>
      <c r="F9599" t="s">
        <v>10</v>
      </c>
      <c r="G9599">
        <v>1694</v>
      </c>
      <c r="H9599" t="str">
        <f t="shared" si="149"/>
        <v>Yuksek yas</v>
      </c>
    </row>
    <row r="9600" spans="1:8" x14ac:dyDescent="0.3">
      <c r="A9600">
        <v>209598</v>
      </c>
      <c r="B9600">
        <v>33</v>
      </c>
      <c r="C9600" t="s">
        <v>7</v>
      </c>
      <c r="D9600" t="s">
        <v>17</v>
      </c>
      <c r="E9600" t="s">
        <v>9</v>
      </c>
      <c r="F9600" t="s">
        <v>10</v>
      </c>
      <c r="G9600">
        <v>1025</v>
      </c>
      <c r="H9600" t="str">
        <f t="shared" si="149"/>
        <v>Kicik yas</v>
      </c>
    </row>
    <row r="9601" spans="1:8" x14ac:dyDescent="0.3">
      <c r="A9601">
        <v>209599</v>
      </c>
      <c r="B9601">
        <v>33</v>
      </c>
      <c r="C9601" t="s">
        <v>16</v>
      </c>
      <c r="D9601" t="s">
        <v>17</v>
      </c>
      <c r="E9601" t="s">
        <v>9</v>
      </c>
      <c r="F9601" t="s">
        <v>10</v>
      </c>
      <c r="G9601">
        <v>1649</v>
      </c>
      <c r="H9601" t="str">
        <f t="shared" si="149"/>
        <v>Kicik yas</v>
      </c>
    </row>
    <row r="9602" spans="1:8" x14ac:dyDescent="0.3">
      <c r="A9602">
        <v>209600</v>
      </c>
      <c r="B9602">
        <v>75</v>
      </c>
      <c r="C9602" t="s">
        <v>13</v>
      </c>
      <c r="D9602" t="s">
        <v>21</v>
      </c>
      <c r="E9602" t="s">
        <v>12</v>
      </c>
      <c r="F9602" t="s">
        <v>10</v>
      </c>
      <c r="G9602">
        <v>1010</v>
      </c>
      <c r="H9602" t="str">
        <f t="shared" ref="H9602:H9665" si="150">IF(B9602=0, "Bilinmir",
    IF(AND(B9602&gt;0, B9602&lt;35), "Kicik yas",
        IF(AND(B9602&gt;=35, B9602&lt;50), "Orta yas",
            "Yuksek yas"
        )
    )
)</f>
        <v>Yuksek yas</v>
      </c>
    </row>
    <row r="9603" spans="1:8" x14ac:dyDescent="0.3">
      <c r="A9603">
        <v>209601</v>
      </c>
      <c r="B9603">
        <v>25</v>
      </c>
      <c r="C9603" t="s">
        <v>7</v>
      </c>
      <c r="D9603" t="s">
        <v>17</v>
      </c>
      <c r="E9603" t="s">
        <v>15</v>
      </c>
      <c r="F9603" t="s">
        <v>10</v>
      </c>
      <c r="G9603">
        <v>1807</v>
      </c>
      <c r="H9603" t="str">
        <f t="shared" si="150"/>
        <v>Kicik yas</v>
      </c>
    </row>
    <row r="9604" spans="1:8" x14ac:dyDescent="0.3">
      <c r="A9604">
        <v>209602</v>
      </c>
      <c r="B9604">
        <v>46</v>
      </c>
      <c r="C9604" t="s">
        <v>11</v>
      </c>
      <c r="D9604" t="s">
        <v>14</v>
      </c>
      <c r="E9604" t="s">
        <v>15</v>
      </c>
      <c r="F9604" t="s">
        <v>10</v>
      </c>
      <c r="G9604">
        <v>1101</v>
      </c>
      <c r="H9604" t="str">
        <f t="shared" si="150"/>
        <v>Orta yas</v>
      </c>
    </row>
    <row r="9605" spans="1:8" x14ac:dyDescent="0.3">
      <c r="A9605">
        <v>209603</v>
      </c>
      <c r="B9605">
        <v>56</v>
      </c>
      <c r="C9605" t="s">
        <v>13</v>
      </c>
      <c r="D9605" t="s">
        <v>21</v>
      </c>
      <c r="E9605" t="s">
        <v>12</v>
      </c>
      <c r="F9605" t="s">
        <v>10</v>
      </c>
      <c r="G9605">
        <v>1010</v>
      </c>
      <c r="H9605" t="str">
        <f t="shared" si="150"/>
        <v>Yuksek yas</v>
      </c>
    </row>
    <row r="9606" spans="1:8" x14ac:dyDescent="0.3">
      <c r="A9606">
        <v>209604</v>
      </c>
      <c r="B9606">
        <v>45</v>
      </c>
      <c r="C9606" t="s">
        <v>16</v>
      </c>
      <c r="D9606" t="s">
        <v>14</v>
      </c>
      <c r="E9606" t="s">
        <v>15</v>
      </c>
      <c r="F9606" t="s">
        <v>10</v>
      </c>
      <c r="G9606">
        <v>1111</v>
      </c>
      <c r="H9606" t="str">
        <f t="shared" si="150"/>
        <v>Orta yas</v>
      </c>
    </row>
    <row r="9607" spans="1:8" x14ac:dyDescent="0.3">
      <c r="A9607">
        <v>209605</v>
      </c>
      <c r="B9607">
        <v>23</v>
      </c>
      <c r="C9607" t="s">
        <v>16</v>
      </c>
      <c r="D9607" t="s">
        <v>8</v>
      </c>
      <c r="E9607" t="s">
        <v>15</v>
      </c>
      <c r="F9607" t="s">
        <v>10</v>
      </c>
      <c r="G9607">
        <v>1605</v>
      </c>
      <c r="H9607" t="str">
        <f t="shared" si="150"/>
        <v>Kicik yas</v>
      </c>
    </row>
    <row r="9608" spans="1:8" x14ac:dyDescent="0.3">
      <c r="A9608">
        <v>209606</v>
      </c>
      <c r="B9608">
        <v>33</v>
      </c>
      <c r="C9608" t="s">
        <v>16</v>
      </c>
      <c r="D9608" t="s">
        <v>21</v>
      </c>
      <c r="E9608" t="s">
        <v>19</v>
      </c>
      <c r="F9608" t="s">
        <v>10</v>
      </c>
      <c r="G9608">
        <v>1771</v>
      </c>
      <c r="H9608" t="str">
        <f t="shared" si="150"/>
        <v>Kicik yas</v>
      </c>
    </row>
    <row r="9609" spans="1:8" x14ac:dyDescent="0.3">
      <c r="A9609">
        <v>209607</v>
      </c>
      <c r="B9609">
        <v>37</v>
      </c>
      <c r="C9609" t="s">
        <v>13</v>
      </c>
      <c r="D9609" t="s">
        <v>8</v>
      </c>
      <c r="E9609" t="s">
        <v>19</v>
      </c>
      <c r="F9609" t="s">
        <v>10</v>
      </c>
      <c r="G9609">
        <v>1769</v>
      </c>
      <c r="H9609" t="str">
        <f t="shared" si="150"/>
        <v>Orta yas</v>
      </c>
    </row>
    <row r="9610" spans="1:8" x14ac:dyDescent="0.3">
      <c r="A9610">
        <v>209608</v>
      </c>
      <c r="B9610">
        <v>33</v>
      </c>
      <c r="C9610" t="s">
        <v>7</v>
      </c>
      <c r="D9610" t="s">
        <v>8</v>
      </c>
      <c r="E9610" t="s">
        <v>9</v>
      </c>
      <c r="F9610" t="s">
        <v>10</v>
      </c>
      <c r="G9610">
        <v>1972</v>
      </c>
      <c r="H9610" t="str">
        <f t="shared" si="150"/>
        <v>Kicik yas</v>
      </c>
    </row>
    <row r="9611" spans="1:8" x14ac:dyDescent="0.3">
      <c r="A9611">
        <v>209609</v>
      </c>
      <c r="B9611">
        <v>24</v>
      </c>
      <c r="C9611" t="s">
        <v>7</v>
      </c>
      <c r="D9611" t="s">
        <v>14</v>
      </c>
      <c r="E9611" t="s">
        <v>15</v>
      </c>
      <c r="F9611" t="s">
        <v>10</v>
      </c>
      <c r="G9611">
        <v>1166</v>
      </c>
      <c r="H9611" t="str">
        <f t="shared" si="150"/>
        <v>Kicik yas</v>
      </c>
    </row>
    <row r="9612" spans="1:8" x14ac:dyDescent="0.3">
      <c r="A9612">
        <v>209610</v>
      </c>
      <c r="B9612">
        <v>58</v>
      </c>
      <c r="C9612" t="s">
        <v>11</v>
      </c>
      <c r="D9612" t="s">
        <v>8</v>
      </c>
      <c r="E9612" t="s">
        <v>15</v>
      </c>
      <c r="F9612" t="s">
        <v>10</v>
      </c>
      <c r="G9612">
        <v>1720</v>
      </c>
      <c r="H9612" t="str">
        <f t="shared" si="150"/>
        <v>Yuksek yas</v>
      </c>
    </row>
    <row r="9613" spans="1:8" x14ac:dyDescent="0.3">
      <c r="A9613">
        <v>209611</v>
      </c>
      <c r="B9613">
        <v>0</v>
      </c>
      <c r="C9613" t="s">
        <v>16</v>
      </c>
      <c r="D9613" t="s">
        <v>8</v>
      </c>
      <c r="E9613" t="s">
        <v>19</v>
      </c>
      <c r="F9613" t="s">
        <v>10</v>
      </c>
      <c r="G9613">
        <v>1406</v>
      </c>
      <c r="H9613" t="str">
        <f t="shared" si="150"/>
        <v>Bilinmir</v>
      </c>
    </row>
    <row r="9614" spans="1:8" x14ac:dyDescent="0.3">
      <c r="A9614">
        <v>209612</v>
      </c>
      <c r="B9614">
        <v>60</v>
      </c>
      <c r="C9614" t="s">
        <v>13</v>
      </c>
      <c r="D9614" t="s">
        <v>18</v>
      </c>
      <c r="E9614" t="s">
        <v>19</v>
      </c>
      <c r="F9614" t="s">
        <v>10</v>
      </c>
      <c r="G9614">
        <v>1044</v>
      </c>
      <c r="H9614" t="str">
        <f t="shared" si="150"/>
        <v>Yuksek yas</v>
      </c>
    </row>
    <row r="9615" spans="1:8" x14ac:dyDescent="0.3">
      <c r="A9615">
        <v>209613</v>
      </c>
      <c r="B9615">
        <v>43</v>
      </c>
      <c r="C9615" t="s">
        <v>16</v>
      </c>
      <c r="D9615" t="s">
        <v>14</v>
      </c>
      <c r="E9615" t="s">
        <v>15</v>
      </c>
      <c r="F9615" t="s">
        <v>10</v>
      </c>
      <c r="G9615">
        <v>1841</v>
      </c>
      <c r="H9615" t="str">
        <f t="shared" si="150"/>
        <v>Orta yas</v>
      </c>
    </row>
    <row r="9616" spans="1:8" x14ac:dyDescent="0.3">
      <c r="A9616">
        <v>209614</v>
      </c>
      <c r="B9616">
        <v>43</v>
      </c>
      <c r="C9616" t="s">
        <v>16</v>
      </c>
      <c r="D9616" t="s">
        <v>17</v>
      </c>
      <c r="E9616" t="s">
        <v>19</v>
      </c>
      <c r="F9616" t="s">
        <v>10</v>
      </c>
      <c r="G9616">
        <v>1716</v>
      </c>
      <c r="H9616" t="str">
        <f t="shared" si="150"/>
        <v>Orta yas</v>
      </c>
    </row>
    <row r="9617" spans="1:8" x14ac:dyDescent="0.3">
      <c r="A9617">
        <v>209615</v>
      </c>
      <c r="B9617">
        <v>31</v>
      </c>
      <c r="C9617" t="s">
        <v>16</v>
      </c>
      <c r="D9617" t="s">
        <v>17</v>
      </c>
      <c r="E9617" t="s">
        <v>19</v>
      </c>
      <c r="F9617" t="s">
        <v>10</v>
      </c>
      <c r="G9617">
        <v>1937</v>
      </c>
      <c r="H9617" t="str">
        <f t="shared" si="150"/>
        <v>Kicik yas</v>
      </c>
    </row>
    <row r="9618" spans="1:8" x14ac:dyDescent="0.3">
      <c r="A9618">
        <v>209616</v>
      </c>
      <c r="B9618">
        <v>24</v>
      </c>
      <c r="C9618" t="s">
        <v>7</v>
      </c>
      <c r="D9618" t="s">
        <v>21</v>
      </c>
      <c r="E9618" t="s">
        <v>12</v>
      </c>
      <c r="F9618" t="s">
        <v>10</v>
      </c>
      <c r="G9618">
        <v>1358</v>
      </c>
      <c r="H9618" t="str">
        <f t="shared" si="150"/>
        <v>Kicik yas</v>
      </c>
    </row>
    <row r="9619" spans="1:8" x14ac:dyDescent="0.3">
      <c r="A9619">
        <v>209617</v>
      </c>
      <c r="B9619">
        <v>50</v>
      </c>
      <c r="C9619" t="s">
        <v>16</v>
      </c>
      <c r="D9619" t="s">
        <v>17</v>
      </c>
      <c r="E9619" t="s">
        <v>15</v>
      </c>
      <c r="F9619" t="s">
        <v>10</v>
      </c>
      <c r="G9619">
        <v>1553</v>
      </c>
      <c r="H9619" t="str">
        <f t="shared" si="150"/>
        <v>Yuksek yas</v>
      </c>
    </row>
    <row r="9620" spans="1:8" x14ac:dyDescent="0.3">
      <c r="A9620">
        <v>209618</v>
      </c>
      <c r="B9620">
        <v>43</v>
      </c>
      <c r="C9620" t="s">
        <v>7</v>
      </c>
      <c r="D9620" t="s">
        <v>14</v>
      </c>
      <c r="E9620" t="s">
        <v>12</v>
      </c>
      <c r="F9620" t="s">
        <v>10</v>
      </c>
      <c r="G9620">
        <v>1284</v>
      </c>
      <c r="H9620" t="str">
        <f t="shared" si="150"/>
        <v>Orta yas</v>
      </c>
    </row>
    <row r="9621" spans="1:8" x14ac:dyDescent="0.3">
      <c r="A9621">
        <v>209619</v>
      </c>
      <c r="B9621">
        <v>74</v>
      </c>
      <c r="C9621" t="s">
        <v>13</v>
      </c>
      <c r="D9621" t="s">
        <v>20</v>
      </c>
      <c r="E9621" t="s">
        <v>9</v>
      </c>
      <c r="F9621" t="s">
        <v>10</v>
      </c>
      <c r="G9621">
        <v>1399</v>
      </c>
      <c r="H9621" t="str">
        <f t="shared" si="150"/>
        <v>Yuksek yas</v>
      </c>
    </row>
    <row r="9622" spans="1:8" x14ac:dyDescent="0.3">
      <c r="A9622">
        <v>209620</v>
      </c>
      <c r="B9622">
        <v>62</v>
      </c>
      <c r="C9622" t="s">
        <v>13</v>
      </c>
      <c r="D9622" t="s">
        <v>21</v>
      </c>
      <c r="E9622" t="s">
        <v>15</v>
      </c>
      <c r="F9622" t="s">
        <v>10</v>
      </c>
      <c r="G9622">
        <v>1450</v>
      </c>
      <c r="H9622" t="str">
        <f t="shared" si="150"/>
        <v>Yuksek yas</v>
      </c>
    </row>
    <row r="9623" spans="1:8" x14ac:dyDescent="0.3">
      <c r="A9623">
        <v>209621</v>
      </c>
      <c r="B9623">
        <v>37</v>
      </c>
      <c r="C9623" t="s">
        <v>7</v>
      </c>
      <c r="D9623" t="s">
        <v>17</v>
      </c>
      <c r="E9623" t="s">
        <v>19</v>
      </c>
      <c r="F9623" t="s">
        <v>10</v>
      </c>
      <c r="G9623">
        <v>1611</v>
      </c>
      <c r="H9623" t="str">
        <f t="shared" si="150"/>
        <v>Orta yas</v>
      </c>
    </row>
    <row r="9624" spans="1:8" x14ac:dyDescent="0.3">
      <c r="A9624">
        <v>209622</v>
      </c>
      <c r="B9624">
        <v>20</v>
      </c>
      <c r="C9624" t="s">
        <v>7</v>
      </c>
      <c r="D9624" t="s">
        <v>14</v>
      </c>
      <c r="E9624" t="s">
        <v>12</v>
      </c>
      <c r="F9624" t="s">
        <v>10</v>
      </c>
      <c r="G9624">
        <v>1443</v>
      </c>
      <c r="H9624" t="str">
        <f t="shared" si="150"/>
        <v>Kicik yas</v>
      </c>
    </row>
    <row r="9625" spans="1:8" x14ac:dyDescent="0.3">
      <c r="A9625">
        <v>209623</v>
      </c>
      <c r="B9625">
        <v>69</v>
      </c>
      <c r="C9625" t="s">
        <v>7</v>
      </c>
      <c r="D9625" t="s">
        <v>20</v>
      </c>
      <c r="E9625" t="s">
        <v>19</v>
      </c>
      <c r="F9625" t="s">
        <v>10</v>
      </c>
      <c r="G9625">
        <v>1387</v>
      </c>
      <c r="H9625" t="str">
        <f t="shared" si="150"/>
        <v>Yuksek yas</v>
      </c>
    </row>
    <row r="9626" spans="1:8" x14ac:dyDescent="0.3">
      <c r="A9626">
        <v>209624</v>
      </c>
      <c r="B9626">
        <v>0</v>
      </c>
      <c r="C9626" t="s">
        <v>7</v>
      </c>
      <c r="D9626" t="s">
        <v>21</v>
      </c>
      <c r="E9626" t="s">
        <v>15</v>
      </c>
      <c r="F9626" t="s">
        <v>10</v>
      </c>
      <c r="G9626">
        <v>1355</v>
      </c>
      <c r="H9626" t="str">
        <f t="shared" si="150"/>
        <v>Bilinmir</v>
      </c>
    </row>
    <row r="9627" spans="1:8" x14ac:dyDescent="0.3">
      <c r="A9627">
        <v>209625</v>
      </c>
      <c r="B9627">
        <v>78</v>
      </c>
      <c r="C9627" t="s">
        <v>16</v>
      </c>
      <c r="D9627" t="s">
        <v>20</v>
      </c>
      <c r="E9627" t="s">
        <v>12</v>
      </c>
      <c r="F9627" t="s">
        <v>10</v>
      </c>
      <c r="G9627">
        <v>1783</v>
      </c>
      <c r="H9627" t="str">
        <f t="shared" si="150"/>
        <v>Yuksek yas</v>
      </c>
    </row>
    <row r="9628" spans="1:8" x14ac:dyDescent="0.3">
      <c r="A9628">
        <v>209626</v>
      </c>
      <c r="B9628">
        <v>43</v>
      </c>
      <c r="C9628" t="s">
        <v>7</v>
      </c>
      <c r="D9628" t="s">
        <v>20</v>
      </c>
      <c r="E9628" t="s">
        <v>15</v>
      </c>
      <c r="F9628" t="s">
        <v>10</v>
      </c>
      <c r="G9628">
        <v>1424</v>
      </c>
      <c r="H9628" t="str">
        <f t="shared" si="150"/>
        <v>Orta yas</v>
      </c>
    </row>
    <row r="9629" spans="1:8" x14ac:dyDescent="0.3">
      <c r="A9629">
        <v>209627</v>
      </c>
      <c r="B9629">
        <v>28</v>
      </c>
      <c r="C9629" t="s">
        <v>7</v>
      </c>
      <c r="D9629" t="s">
        <v>14</v>
      </c>
      <c r="E9629" t="s">
        <v>15</v>
      </c>
      <c r="F9629" t="s">
        <v>10</v>
      </c>
      <c r="G9629">
        <v>1005</v>
      </c>
      <c r="H9629" t="str">
        <f t="shared" si="150"/>
        <v>Kicik yas</v>
      </c>
    </row>
    <row r="9630" spans="1:8" x14ac:dyDescent="0.3">
      <c r="A9630">
        <v>209628</v>
      </c>
      <c r="B9630">
        <v>19</v>
      </c>
      <c r="C9630" t="s">
        <v>7</v>
      </c>
      <c r="D9630" t="s">
        <v>17</v>
      </c>
      <c r="E9630" t="s">
        <v>15</v>
      </c>
      <c r="F9630" t="s">
        <v>10</v>
      </c>
      <c r="G9630">
        <v>1553</v>
      </c>
      <c r="H9630" t="str">
        <f t="shared" si="150"/>
        <v>Kicik yas</v>
      </c>
    </row>
    <row r="9631" spans="1:8" x14ac:dyDescent="0.3">
      <c r="A9631">
        <v>209629</v>
      </c>
      <c r="B9631">
        <v>31</v>
      </c>
      <c r="C9631" t="s">
        <v>16</v>
      </c>
      <c r="D9631" t="s">
        <v>8</v>
      </c>
      <c r="E9631" t="s">
        <v>9</v>
      </c>
      <c r="F9631" t="s">
        <v>10</v>
      </c>
      <c r="G9631">
        <v>1895</v>
      </c>
      <c r="H9631" t="str">
        <f t="shared" si="150"/>
        <v>Kicik yas</v>
      </c>
    </row>
    <row r="9632" spans="1:8" x14ac:dyDescent="0.3">
      <c r="A9632">
        <v>209630</v>
      </c>
      <c r="B9632">
        <v>61</v>
      </c>
      <c r="C9632" t="s">
        <v>16</v>
      </c>
      <c r="D9632" t="s">
        <v>18</v>
      </c>
      <c r="E9632" t="s">
        <v>15</v>
      </c>
      <c r="F9632" t="s">
        <v>10</v>
      </c>
      <c r="G9632">
        <v>1440</v>
      </c>
      <c r="H9632" t="str">
        <f t="shared" si="150"/>
        <v>Yuksek yas</v>
      </c>
    </row>
    <row r="9633" spans="1:8" x14ac:dyDescent="0.3">
      <c r="A9633">
        <v>209631</v>
      </c>
      <c r="B9633">
        <v>47</v>
      </c>
      <c r="C9633" t="s">
        <v>16</v>
      </c>
      <c r="D9633" t="s">
        <v>21</v>
      </c>
      <c r="E9633" t="s">
        <v>15</v>
      </c>
      <c r="F9633" t="s">
        <v>10</v>
      </c>
      <c r="G9633">
        <v>1923</v>
      </c>
      <c r="H9633" t="str">
        <f t="shared" si="150"/>
        <v>Orta yas</v>
      </c>
    </row>
    <row r="9634" spans="1:8" x14ac:dyDescent="0.3">
      <c r="A9634">
        <v>209632</v>
      </c>
      <c r="B9634">
        <v>66</v>
      </c>
      <c r="C9634" t="s">
        <v>13</v>
      </c>
      <c r="D9634" t="s">
        <v>21</v>
      </c>
      <c r="E9634" t="s">
        <v>15</v>
      </c>
      <c r="F9634" t="s">
        <v>10</v>
      </c>
      <c r="G9634">
        <v>1355</v>
      </c>
      <c r="H9634" t="str">
        <f t="shared" si="150"/>
        <v>Yuksek yas</v>
      </c>
    </row>
    <row r="9635" spans="1:8" x14ac:dyDescent="0.3">
      <c r="A9635">
        <v>209633</v>
      </c>
      <c r="B9635">
        <v>29</v>
      </c>
      <c r="C9635" t="s">
        <v>16</v>
      </c>
      <c r="D9635" t="s">
        <v>17</v>
      </c>
      <c r="E9635" t="s">
        <v>9</v>
      </c>
      <c r="F9635" t="s">
        <v>10</v>
      </c>
      <c r="G9635">
        <v>1918</v>
      </c>
      <c r="H9635" t="str">
        <f t="shared" si="150"/>
        <v>Kicik yas</v>
      </c>
    </row>
    <row r="9636" spans="1:8" x14ac:dyDescent="0.3">
      <c r="A9636">
        <v>209634</v>
      </c>
      <c r="B9636">
        <v>43</v>
      </c>
      <c r="C9636" t="s">
        <v>7</v>
      </c>
      <c r="D9636" t="s">
        <v>17</v>
      </c>
      <c r="E9636" t="s">
        <v>15</v>
      </c>
      <c r="F9636" t="s">
        <v>10</v>
      </c>
      <c r="G9636">
        <v>1764</v>
      </c>
      <c r="H9636" t="str">
        <f t="shared" si="150"/>
        <v>Orta yas</v>
      </c>
    </row>
    <row r="9637" spans="1:8" x14ac:dyDescent="0.3">
      <c r="A9637">
        <v>209635</v>
      </c>
      <c r="B9637">
        <v>61</v>
      </c>
      <c r="C9637" t="s">
        <v>16</v>
      </c>
      <c r="D9637" t="s">
        <v>8</v>
      </c>
      <c r="E9637" t="s">
        <v>12</v>
      </c>
      <c r="F9637" t="s">
        <v>10</v>
      </c>
      <c r="G9637">
        <v>1587</v>
      </c>
      <c r="H9637" t="str">
        <f t="shared" si="150"/>
        <v>Yuksek yas</v>
      </c>
    </row>
    <row r="9638" spans="1:8" x14ac:dyDescent="0.3">
      <c r="A9638">
        <v>209636</v>
      </c>
      <c r="B9638">
        <v>50</v>
      </c>
      <c r="C9638" t="s">
        <v>16</v>
      </c>
      <c r="D9638" t="s">
        <v>17</v>
      </c>
      <c r="E9638" t="s">
        <v>15</v>
      </c>
      <c r="F9638" t="s">
        <v>10</v>
      </c>
      <c r="G9638">
        <v>1553</v>
      </c>
      <c r="H9638" t="str">
        <f t="shared" si="150"/>
        <v>Yuksek yas</v>
      </c>
    </row>
    <row r="9639" spans="1:8" x14ac:dyDescent="0.3">
      <c r="A9639">
        <v>209637</v>
      </c>
      <c r="B9639">
        <v>30</v>
      </c>
      <c r="C9639" t="s">
        <v>7</v>
      </c>
      <c r="D9639" t="s">
        <v>8</v>
      </c>
      <c r="E9639" t="s">
        <v>12</v>
      </c>
      <c r="F9639" t="s">
        <v>10</v>
      </c>
      <c r="G9639">
        <v>1862</v>
      </c>
      <c r="H9639" t="str">
        <f t="shared" si="150"/>
        <v>Kicik yas</v>
      </c>
    </row>
    <row r="9640" spans="1:8" x14ac:dyDescent="0.3">
      <c r="A9640">
        <v>209638</v>
      </c>
      <c r="B9640">
        <v>31</v>
      </c>
      <c r="C9640" t="s">
        <v>16</v>
      </c>
      <c r="D9640" t="s">
        <v>20</v>
      </c>
      <c r="E9640" t="s">
        <v>15</v>
      </c>
      <c r="F9640" t="s">
        <v>10</v>
      </c>
      <c r="G9640">
        <v>1267</v>
      </c>
      <c r="H9640" t="str">
        <f t="shared" si="150"/>
        <v>Kicik yas</v>
      </c>
    </row>
    <row r="9641" spans="1:8" x14ac:dyDescent="0.3">
      <c r="A9641">
        <v>209639</v>
      </c>
      <c r="B9641">
        <v>41</v>
      </c>
      <c r="C9641" t="s">
        <v>13</v>
      </c>
      <c r="D9641" t="s">
        <v>14</v>
      </c>
      <c r="E9641" t="s">
        <v>9</v>
      </c>
      <c r="F9641" t="s">
        <v>10</v>
      </c>
      <c r="G9641">
        <v>1891</v>
      </c>
      <c r="H9641" t="str">
        <f t="shared" si="150"/>
        <v>Orta yas</v>
      </c>
    </row>
    <row r="9642" spans="1:8" x14ac:dyDescent="0.3">
      <c r="A9642">
        <v>209640</v>
      </c>
      <c r="B9642">
        <v>79</v>
      </c>
      <c r="C9642" t="s">
        <v>16</v>
      </c>
      <c r="D9642" t="s">
        <v>14</v>
      </c>
      <c r="E9642" t="s">
        <v>12</v>
      </c>
      <c r="F9642" t="s">
        <v>10</v>
      </c>
      <c r="G9642">
        <v>1991</v>
      </c>
      <c r="H9642" t="str">
        <f t="shared" si="150"/>
        <v>Yuksek yas</v>
      </c>
    </row>
    <row r="9643" spans="1:8" x14ac:dyDescent="0.3">
      <c r="A9643">
        <v>209641</v>
      </c>
      <c r="B9643">
        <v>51</v>
      </c>
      <c r="C9643" t="s">
        <v>13</v>
      </c>
      <c r="D9643" t="s">
        <v>20</v>
      </c>
      <c r="E9643" t="s">
        <v>15</v>
      </c>
      <c r="F9643" t="s">
        <v>10</v>
      </c>
      <c r="G9643">
        <v>1216</v>
      </c>
      <c r="H9643" t="str">
        <f t="shared" si="150"/>
        <v>Yuksek yas</v>
      </c>
    </row>
    <row r="9644" spans="1:8" x14ac:dyDescent="0.3">
      <c r="A9644">
        <v>209642</v>
      </c>
      <c r="B9644">
        <v>61</v>
      </c>
      <c r="C9644" t="s">
        <v>13</v>
      </c>
      <c r="D9644" t="s">
        <v>17</v>
      </c>
      <c r="E9644" t="s">
        <v>19</v>
      </c>
      <c r="F9644" t="s">
        <v>10</v>
      </c>
      <c r="G9644">
        <v>1063</v>
      </c>
      <c r="H9644" t="str">
        <f t="shared" si="150"/>
        <v>Yuksek yas</v>
      </c>
    </row>
    <row r="9645" spans="1:8" x14ac:dyDescent="0.3">
      <c r="A9645">
        <v>209643</v>
      </c>
      <c r="B9645">
        <v>43</v>
      </c>
      <c r="C9645" t="s">
        <v>13</v>
      </c>
      <c r="D9645" t="s">
        <v>18</v>
      </c>
      <c r="E9645" t="s">
        <v>9</v>
      </c>
      <c r="F9645" t="s">
        <v>10</v>
      </c>
      <c r="G9645">
        <v>1441</v>
      </c>
      <c r="H9645" t="str">
        <f t="shared" si="150"/>
        <v>Orta yas</v>
      </c>
    </row>
    <row r="9646" spans="1:8" x14ac:dyDescent="0.3">
      <c r="A9646">
        <v>209644</v>
      </c>
      <c r="B9646">
        <v>38</v>
      </c>
      <c r="C9646" t="s">
        <v>7</v>
      </c>
      <c r="D9646" t="s">
        <v>18</v>
      </c>
      <c r="E9646" t="s">
        <v>12</v>
      </c>
      <c r="F9646" t="s">
        <v>10</v>
      </c>
      <c r="G9646">
        <v>1690</v>
      </c>
      <c r="H9646" t="str">
        <f t="shared" si="150"/>
        <v>Orta yas</v>
      </c>
    </row>
    <row r="9647" spans="1:8" x14ac:dyDescent="0.3">
      <c r="A9647">
        <v>209645</v>
      </c>
      <c r="B9647">
        <v>45</v>
      </c>
      <c r="C9647" t="s">
        <v>16</v>
      </c>
      <c r="D9647" t="s">
        <v>17</v>
      </c>
      <c r="E9647" t="s">
        <v>9</v>
      </c>
      <c r="F9647" t="s">
        <v>10</v>
      </c>
      <c r="G9647">
        <v>1540</v>
      </c>
      <c r="H9647" t="str">
        <f t="shared" si="150"/>
        <v>Orta yas</v>
      </c>
    </row>
    <row r="9648" spans="1:8" x14ac:dyDescent="0.3">
      <c r="A9648">
        <v>209646</v>
      </c>
      <c r="B9648">
        <v>65</v>
      </c>
      <c r="C9648" t="s">
        <v>13</v>
      </c>
      <c r="D9648" t="s">
        <v>17</v>
      </c>
      <c r="E9648" t="s">
        <v>9</v>
      </c>
      <c r="F9648" t="s">
        <v>10</v>
      </c>
      <c r="G9648">
        <v>1274</v>
      </c>
      <c r="H9648" t="str">
        <f t="shared" si="150"/>
        <v>Yuksek yas</v>
      </c>
    </row>
    <row r="9649" spans="1:8" x14ac:dyDescent="0.3">
      <c r="A9649">
        <v>209647</v>
      </c>
      <c r="B9649">
        <v>53</v>
      </c>
      <c r="C9649" t="s">
        <v>13</v>
      </c>
      <c r="D9649" t="s">
        <v>18</v>
      </c>
      <c r="E9649" t="s">
        <v>12</v>
      </c>
      <c r="F9649" t="s">
        <v>10</v>
      </c>
      <c r="G9649">
        <v>1469</v>
      </c>
      <c r="H9649" t="str">
        <f t="shared" si="150"/>
        <v>Yuksek yas</v>
      </c>
    </row>
    <row r="9650" spans="1:8" x14ac:dyDescent="0.3">
      <c r="A9650">
        <v>209648</v>
      </c>
      <c r="B9650">
        <v>57</v>
      </c>
      <c r="C9650" t="s">
        <v>16</v>
      </c>
      <c r="D9650" t="s">
        <v>17</v>
      </c>
      <c r="E9650" t="s">
        <v>12</v>
      </c>
      <c r="F9650" t="s">
        <v>10</v>
      </c>
      <c r="G9650">
        <v>1215</v>
      </c>
      <c r="H9650" t="str">
        <f t="shared" si="150"/>
        <v>Yuksek yas</v>
      </c>
    </row>
    <row r="9651" spans="1:8" x14ac:dyDescent="0.3">
      <c r="A9651">
        <v>209649</v>
      </c>
      <c r="B9651">
        <v>19</v>
      </c>
      <c r="C9651" t="s">
        <v>7</v>
      </c>
      <c r="D9651" t="s">
        <v>14</v>
      </c>
      <c r="E9651" t="s">
        <v>15</v>
      </c>
      <c r="F9651" t="s">
        <v>10</v>
      </c>
      <c r="G9651">
        <v>1864</v>
      </c>
      <c r="H9651" t="str">
        <f t="shared" si="150"/>
        <v>Kicik yas</v>
      </c>
    </row>
    <row r="9652" spans="1:8" x14ac:dyDescent="0.3">
      <c r="A9652">
        <v>209650</v>
      </c>
      <c r="B9652">
        <v>59</v>
      </c>
      <c r="C9652" t="s">
        <v>7</v>
      </c>
      <c r="D9652" t="s">
        <v>14</v>
      </c>
      <c r="E9652" t="s">
        <v>9</v>
      </c>
      <c r="F9652" t="s">
        <v>10</v>
      </c>
      <c r="G9652">
        <v>1995</v>
      </c>
      <c r="H9652" t="str">
        <f t="shared" si="150"/>
        <v>Yuksek yas</v>
      </c>
    </row>
    <row r="9653" spans="1:8" x14ac:dyDescent="0.3">
      <c r="A9653">
        <v>209651</v>
      </c>
      <c r="B9653">
        <v>26</v>
      </c>
      <c r="C9653" t="s">
        <v>13</v>
      </c>
      <c r="D9653" t="s">
        <v>8</v>
      </c>
      <c r="E9653" t="s">
        <v>12</v>
      </c>
      <c r="F9653" t="s">
        <v>10</v>
      </c>
      <c r="G9653">
        <v>1812</v>
      </c>
      <c r="H9653" t="str">
        <f t="shared" si="150"/>
        <v>Kicik yas</v>
      </c>
    </row>
    <row r="9654" spans="1:8" x14ac:dyDescent="0.3">
      <c r="A9654">
        <v>209652</v>
      </c>
      <c r="B9654">
        <v>40</v>
      </c>
      <c r="C9654" t="s">
        <v>7</v>
      </c>
      <c r="D9654" t="s">
        <v>17</v>
      </c>
      <c r="E9654" t="s">
        <v>15</v>
      </c>
      <c r="F9654" t="s">
        <v>10</v>
      </c>
      <c r="G9654">
        <v>1999</v>
      </c>
      <c r="H9654" t="str">
        <f t="shared" si="150"/>
        <v>Orta yas</v>
      </c>
    </row>
    <row r="9655" spans="1:8" x14ac:dyDescent="0.3">
      <c r="A9655">
        <v>209653</v>
      </c>
      <c r="B9655">
        <v>32</v>
      </c>
      <c r="C9655" t="s">
        <v>16</v>
      </c>
      <c r="D9655" t="s">
        <v>8</v>
      </c>
      <c r="E9655" t="s">
        <v>19</v>
      </c>
      <c r="F9655" t="s">
        <v>10</v>
      </c>
      <c r="G9655">
        <v>1565</v>
      </c>
      <c r="H9655" t="str">
        <f t="shared" si="150"/>
        <v>Kicik yas</v>
      </c>
    </row>
    <row r="9656" spans="1:8" x14ac:dyDescent="0.3">
      <c r="A9656">
        <v>209654</v>
      </c>
      <c r="B9656">
        <v>30</v>
      </c>
      <c r="C9656" t="s">
        <v>7</v>
      </c>
      <c r="D9656" t="s">
        <v>20</v>
      </c>
      <c r="E9656" t="s">
        <v>12</v>
      </c>
      <c r="F9656" t="s">
        <v>10</v>
      </c>
      <c r="G9656">
        <v>1877</v>
      </c>
      <c r="H9656" t="str">
        <f t="shared" si="150"/>
        <v>Kicik yas</v>
      </c>
    </row>
    <row r="9657" spans="1:8" x14ac:dyDescent="0.3">
      <c r="A9657">
        <v>209655</v>
      </c>
      <c r="B9657">
        <v>40</v>
      </c>
      <c r="C9657" t="s">
        <v>16</v>
      </c>
      <c r="D9657" t="s">
        <v>14</v>
      </c>
      <c r="E9657" t="s">
        <v>19</v>
      </c>
      <c r="F9657" t="s">
        <v>10</v>
      </c>
      <c r="G9657">
        <v>1591</v>
      </c>
      <c r="H9657" t="str">
        <f t="shared" si="150"/>
        <v>Orta yas</v>
      </c>
    </row>
    <row r="9658" spans="1:8" x14ac:dyDescent="0.3">
      <c r="A9658">
        <v>209656</v>
      </c>
      <c r="B9658">
        <v>34</v>
      </c>
      <c r="C9658" t="s">
        <v>13</v>
      </c>
      <c r="D9658" t="s">
        <v>14</v>
      </c>
      <c r="E9658" t="s">
        <v>15</v>
      </c>
      <c r="F9658" t="s">
        <v>10</v>
      </c>
      <c r="G9658">
        <v>1193</v>
      </c>
      <c r="H9658" t="str">
        <f t="shared" si="150"/>
        <v>Kicik yas</v>
      </c>
    </row>
    <row r="9659" spans="1:8" x14ac:dyDescent="0.3">
      <c r="A9659">
        <v>209657</v>
      </c>
      <c r="B9659">
        <v>79</v>
      </c>
      <c r="C9659" t="s">
        <v>16</v>
      </c>
      <c r="D9659" t="s">
        <v>17</v>
      </c>
      <c r="E9659" t="s">
        <v>19</v>
      </c>
      <c r="F9659" t="s">
        <v>10</v>
      </c>
      <c r="G9659">
        <v>1711</v>
      </c>
      <c r="H9659" t="str">
        <f t="shared" si="150"/>
        <v>Yuksek yas</v>
      </c>
    </row>
    <row r="9660" spans="1:8" x14ac:dyDescent="0.3">
      <c r="A9660">
        <v>209658</v>
      </c>
      <c r="B9660">
        <v>65</v>
      </c>
      <c r="C9660" t="s">
        <v>13</v>
      </c>
      <c r="D9660" t="s">
        <v>14</v>
      </c>
      <c r="E9660" t="s">
        <v>9</v>
      </c>
      <c r="F9660" t="s">
        <v>10</v>
      </c>
      <c r="G9660">
        <v>1012</v>
      </c>
      <c r="H9660" t="str">
        <f t="shared" si="150"/>
        <v>Yuksek yas</v>
      </c>
    </row>
    <row r="9661" spans="1:8" x14ac:dyDescent="0.3">
      <c r="A9661">
        <v>209659</v>
      </c>
      <c r="B9661">
        <v>77</v>
      </c>
      <c r="C9661" t="s">
        <v>16</v>
      </c>
      <c r="D9661" t="s">
        <v>8</v>
      </c>
      <c r="E9661" t="s">
        <v>15</v>
      </c>
      <c r="F9661" t="s">
        <v>10</v>
      </c>
      <c r="G9661">
        <v>1221</v>
      </c>
      <c r="H9661" t="str">
        <f t="shared" si="150"/>
        <v>Yuksek yas</v>
      </c>
    </row>
    <row r="9662" spans="1:8" x14ac:dyDescent="0.3">
      <c r="A9662">
        <v>209660</v>
      </c>
      <c r="B9662">
        <v>19</v>
      </c>
      <c r="C9662" t="s">
        <v>16</v>
      </c>
      <c r="D9662" t="s">
        <v>20</v>
      </c>
      <c r="E9662" t="s">
        <v>19</v>
      </c>
      <c r="F9662" t="s">
        <v>10</v>
      </c>
      <c r="G9662">
        <v>1704</v>
      </c>
      <c r="H9662" t="str">
        <f t="shared" si="150"/>
        <v>Kicik yas</v>
      </c>
    </row>
    <row r="9663" spans="1:8" x14ac:dyDescent="0.3">
      <c r="A9663">
        <v>209661</v>
      </c>
      <c r="B9663">
        <v>37</v>
      </c>
      <c r="C9663" t="s">
        <v>7</v>
      </c>
      <c r="D9663" t="s">
        <v>18</v>
      </c>
      <c r="E9663" t="s">
        <v>15</v>
      </c>
      <c r="F9663" t="s">
        <v>10</v>
      </c>
      <c r="G9663">
        <v>1395</v>
      </c>
      <c r="H9663" t="str">
        <f t="shared" si="150"/>
        <v>Orta yas</v>
      </c>
    </row>
    <row r="9664" spans="1:8" x14ac:dyDescent="0.3">
      <c r="A9664">
        <v>209662</v>
      </c>
      <c r="B9664">
        <v>37</v>
      </c>
      <c r="C9664" t="s">
        <v>16</v>
      </c>
      <c r="D9664" t="s">
        <v>20</v>
      </c>
      <c r="E9664" t="s">
        <v>15</v>
      </c>
      <c r="F9664" t="s">
        <v>10</v>
      </c>
      <c r="G9664">
        <v>1880</v>
      </c>
      <c r="H9664" t="str">
        <f t="shared" si="150"/>
        <v>Orta yas</v>
      </c>
    </row>
    <row r="9665" spans="1:8" x14ac:dyDescent="0.3">
      <c r="A9665">
        <v>209663</v>
      </c>
      <c r="B9665">
        <v>76</v>
      </c>
      <c r="C9665" t="s">
        <v>13</v>
      </c>
      <c r="D9665" t="s">
        <v>17</v>
      </c>
      <c r="E9665" t="s">
        <v>15</v>
      </c>
      <c r="F9665" t="s">
        <v>10</v>
      </c>
      <c r="G9665">
        <v>1838</v>
      </c>
      <c r="H9665" t="str">
        <f t="shared" si="150"/>
        <v>Yuksek yas</v>
      </c>
    </row>
    <row r="9666" spans="1:8" x14ac:dyDescent="0.3">
      <c r="A9666">
        <v>209664</v>
      </c>
      <c r="B9666">
        <v>63</v>
      </c>
      <c r="C9666" t="s">
        <v>16</v>
      </c>
      <c r="D9666" t="s">
        <v>20</v>
      </c>
      <c r="E9666" t="s">
        <v>15</v>
      </c>
      <c r="F9666" t="s">
        <v>10</v>
      </c>
      <c r="G9666">
        <v>1751</v>
      </c>
      <c r="H9666" t="str">
        <f t="shared" ref="H9666:H9729" si="151">IF(B9666=0, "Bilinmir",
    IF(AND(B9666&gt;0, B9666&lt;35), "Kicik yas",
        IF(AND(B9666&gt;=35, B9666&lt;50), "Orta yas",
            "Yuksek yas"
        )
    )
)</f>
        <v>Yuksek yas</v>
      </c>
    </row>
    <row r="9667" spans="1:8" x14ac:dyDescent="0.3">
      <c r="A9667">
        <v>209665</v>
      </c>
      <c r="B9667">
        <v>20</v>
      </c>
      <c r="C9667" t="s">
        <v>13</v>
      </c>
      <c r="D9667" t="s">
        <v>21</v>
      </c>
      <c r="E9667" t="s">
        <v>15</v>
      </c>
      <c r="F9667" t="s">
        <v>10</v>
      </c>
      <c r="G9667">
        <v>1269</v>
      </c>
      <c r="H9667" t="str">
        <f t="shared" si="151"/>
        <v>Kicik yas</v>
      </c>
    </row>
    <row r="9668" spans="1:8" x14ac:dyDescent="0.3">
      <c r="A9668">
        <v>209666</v>
      </c>
      <c r="B9668">
        <v>72</v>
      </c>
      <c r="C9668" t="s">
        <v>13</v>
      </c>
      <c r="D9668" t="s">
        <v>14</v>
      </c>
      <c r="E9668" t="s">
        <v>12</v>
      </c>
      <c r="F9668" t="s">
        <v>10</v>
      </c>
      <c r="G9668">
        <v>1297</v>
      </c>
      <c r="H9668" t="str">
        <f t="shared" si="151"/>
        <v>Yuksek yas</v>
      </c>
    </row>
    <row r="9669" spans="1:8" x14ac:dyDescent="0.3">
      <c r="A9669">
        <v>209667</v>
      </c>
      <c r="B9669">
        <v>29</v>
      </c>
      <c r="C9669" t="s">
        <v>16</v>
      </c>
      <c r="D9669" t="s">
        <v>14</v>
      </c>
      <c r="E9669" t="s">
        <v>12</v>
      </c>
      <c r="F9669" t="s">
        <v>10</v>
      </c>
      <c r="G9669">
        <v>1610</v>
      </c>
      <c r="H9669" t="str">
        <f t="shared" si="151"/>
        <v>Kicik yas</v>
      </c>
    </row>
    <row r="9670" spans="1:8" x14ac:dyDescent="0.3">
      <c r="A9670">
        <v>209668</v>
      </c>
      <c r="B9670">
        <v>57</v>
      </c>
      <c r="C9670" t="s">
        <v>7</v>
      </c>
      <c r="D9670" t="s">
        <v>14</v>
      </c>
      <c r="E9670" t="s">
        <v>15</v>
      </c>
      <c r="F9670" t="s">
        <v>10</v>
      </c>
      <c r="G9670">
        <v>1731</v>
      </c>
      <c r="H9670" t="str">
        <f t="shared" si="151"/>
        <v>Yuksek yas</v>
      </c>
    </row>
    <row r="9671" spans="1:8" x14ac:dyDescent="0.3">
      <c r="A9671">
        <v>209669</v>
      </c>
      <c r="B9671">
        <v>19</v>
      </c>
      <c r="C9671" t="s">
        <v>16</v>
      </c>
      <c r="D9671" t="s">
        <v>18</v>
      </c>
      <c r="E9671" t="s">
        <v>19</v>
      </c>
      <c r="F9671" t="s">
        <v>10</v>
      </c>
      <c r="G9671">
        <v>1843</v>
      </c>
      <c r="H9671" t="str">
        <f t="shared" si="151"/>
        <v>Kicik yas</v>
      </c>
    </row>
    <row r="9672" spans="1:8" x14ac:dyDescent="0.3">
      <c r="A9672">
        <v>209670</v>
      </c>
      <c r="B9672">
        <v>53</v>
      </c>
      <c r="C9672" t="s">
        <v>16</v>
      </c>
      <c r="D9672" t="s">
        <v>17</v>
      </c>
      <c r="E9672" t="s">
        <v>15</v>
      </c>
      <c r="F9672" t="s">
        <v>10</v>
      </c>
      <c r="G9672">
        <v>1615</v>
      </c>
      <c r="H9672" t="str">
        <f t="shared" si="151"/>
        <v>Yuksek yas</v>
      </c>
    </row>
    <row r="9673" spans="1:8" x14ac:dyDescent="0.3">
      <c r="A9673">
        <v>209671</v>
      </c>
      <c r="B9673">
        <v>31</v>
      </c>
      <c r="C9673" t="s">
        <v>7</v>
      </c>
      <c r="D9673" t="s">
        <v>17</v>
      </c>
      <c r="E9673" t="s">
        <v>19</v>
      </c>
      <c r="F9673" t="s">
        <v>10</v>
      </c>
      <c r="G9673">
        <v>1431</v>
      </c>
      <c r="H9673" t="str">
        <f t="shared" si="151"/>
        <v>Kicik yas</v>
      </c>
    </row>
    <row r="9674" spans="1:8" x14ac:dyDescent="0.3">
      <c r="A9674">
        <v>209672</v>
      </c>
      <c r="B9674">
        <v>33</v>
      </c>
      <c r="C9674" t="s">
        <v>13</v>
      </c>
      <c r="D9674" t="s">
        <v>14</v>
      </c>
      <c r="E9674" t="s">
        <v>15</v>
      </c>
      <c r="F9674" t="s">
        <v>10</v>
      </c>
      <c r="G9674">
        <v>1888</v>
      </c>
      <c r="H9674" t="str">
        <f t="shared" si="151"/>
        <v>Kicik yas</v>
      </c>
    </row>
    <row r="9675" spans="1:8" x14ac:dyDescent="0.3">
      <c r="A9675">
        <v>209673</v>
      </c>
      <c r="B9675">
        <v>36</v>
      </c>
      <c r="C9675" t="s">
        <v>16</v>
      </c>
      <c r="D9675" t="s">
        <v>17</v>
      </c>
      <c r="E9675" t="s">
        <v>12</v>
      </c>
      <c r="F9675" t="s">
        <v>10</v>
      </c>
      <c r="G9675">
        <v>1407</v>
      </c>
      <c r="H9675" t="str">
        <f t="shared" si="151"/>
        <v>Orta yas</v>
      </c>
    </row>
    <row r="9676" spans="1:8" x14ac:dyDescent="0.3">
      <c r="A9676">
        <v>209674</v>
      </c>
      <c r="B9676">
        <v>51</v>
      </c>
      <c r="C9676" t="s">
        <v>7</v>
      </c>
      <c r="D9676" t="s">
        <v>8</v>
      </c>
      <c r="E9676" t="s">
        <v>19</v>
      </c>
      <c r="F9676" t="s">
        <v>10</v>
      </c>
      <c r="G9676">
        <v>1064</v>
      </c>
      <c r="H9676" t="str">
        <f t="shared" si="151"/>
        <v>Yuksek yas</v>
      </c>
    </row>
    <row r="9677" spans="1:8" x14ac:dyDescent="0.3">
      <c r="A9677">
        <v>209675</v>
      </c>
      <c r="B9677">
        <v>61</v>
      </c>
      <c r="C9677" t="s">
        <v>7</v>
      </c>
      <c r="D9677" t="s">
        <v>17</v>
      </c>
      <c r="E9677" t="s">
        <v>12</v>
      </c>
      <c r="F9677" t="s">
        <v>10</v>
      </c>
      <c r="G9677">
        <v>1656</v>
      </c>
      <c r="H9677" t="str">
        <f t="shared" si="151"/>
        <v>Yuksek yas</v>
      </c>
    </row>
    <row r="9678" spans="1:8" x14ac:dyDescent="0.3">
      <c r="A9678">
        <v>209676</v>
      </c>
      <c r="B9678">
        <v>78</v>
      </c>
      <c r="C9678" t="s">
        <v>13</v>
      </c>
      <c r="D9678" t="s">
        <v>20</v>
      </c>
      <c r="E9678" t="s">
        <v>9</v>
      </c>
      <c r="F9678" t="s">
        <v>10</v>
      </c>
      <c r="G9678">
        <v>1037</v>
      </c>
      <c r="H9678" t="str">
        <f t="shared" si="151"/>
        <v>Yuksek yas</v>
      </c>
    </row>
    <row r="9679" spans="1:8" x14ac:dyDescent="0.3">
      <c r="A9679">
        <v>209677</v>
      </c>
      <c r="B9679">
        <v>63</v>
      </c>
      <c r="C9679" t="s">
        <v>7</v>
      </c>
      <c r="D9679" t="s">
        <v>20</v>
      </c>
      <c r="E9679" t="s">
        <v>15</v>
      </c>
      <c r="F9679" t="s">
        <v>10</v>
      </c>
      <c r="G9679">
        <v>1027</v>
      </c>
      <c r="H9679" t="str">
        <f t="shared" si="151"/>
        <v>Yuksek yas</v>
      </c>
    </row>
    <row r="9680" spans="1:8" x14ac:dyDescent="0.3">
      <c r="A9680">
        <v>209678</v>
      </c>
      <c r="B9680">
        <v>23</v>
      </c>
      <c r="C9680" t="s">
        <v>13</v>
      </c>
      <c r="D9680" t="s">
        <v>20</v>
      </c>
      <c r="E9680" t="s">
        <v>19</v>
      </c>
      <c r="F9680" t="s">
        <v>10</v>
      </c>
      <c r="G9680">
        <v>1288</v>
      </c>
      <c r="H9680" t="str">
        <f t="shared" si="151"/>
        <v>Kicik yas</v>
      </c>
    </row>
    <row r="9681" spans="1:8" x14ac:dyDescent="0.3">
      <c r="A9681">
        <v>209679</v>
      </c>
      <c r="B9681">
        <v>30</v>
      </c>
      <c r="C9681" t="s">
        <v>16</v>
      </c>
      <c r="D9681" t="s">
        <v>17</v>
      </c>
      <c r="E9681" t="s">
        <v>12</v>
      </c>
      <c r="F9681" t="s">
        <v>10</v>
      </c>
      <c r="G9681">
        <v>1919</v>
      </c>
      <c r="H9681" t="str">
        <f t="shared" si="151"/>
        <v>Kicik yas</v>
      </c>
    </row>
    <row r="9682" spans="1:8" x14ac:dyDescent="0.3">
      <c r="A9682">
        <v>209680</v>
      </c>
      <c r="B9682">
        <v>0</v>
      </c>
      <c r="C9682" t="s">
        <v>7</v>
      </c>
      <c r="D9682" t="s">
        <v>14</v>
      </c>
      <c r="E9682" t="s">
        <v>12</v>
      </c>
      <c r="F9682" t="s">
        <v>10</v>
      </c>
      <c r="G9682">
        <v>1878</v>
      </c>
      <c r="H9682" t="str">
        <f t="shared" si="151"/>
        <v>Bilinmir</v>
      </c>
    </row>
    <row r="9683" spans="1:8" x14ac:dyDescent="0.3">
      <c r="A9683">
        <v>209681</v>
      </c>
      <c r="B9683">
        <v>39</v>
      </c>
      <c r="C9683" t="s">
        <v>16</v>
      </c>
      <c r="D9683" t="s">
        <v>8</v>
      </c>
      <c r="E9683" t="s">
        <v>9</v>
      </c>
      <c r="F9683" t="s">
        <v>10</v>
      </c>
      <c r="G9683">
        <v>1236</v>
      </c>
      <c r="H9683" t="str">
        <f t="shared" si="151"/>
        <v>Orta yas</v>
      </c>
    </row>
    <row r="9684" spans="1:8" x14ac:dyDescent="0.3">
      <c r="A9684">
        <v>209682</v>
      </c>
      <c r="B9684">
        <v>35</v>
      </c>
      <c r="C9684" t="s">
        <v>7</v>
      </c>
      <c r="D9684" t="s">
        <v>8</v>
      </c>
      <c r="E9684" t="s">
        <v>19</v>
      </c>
      <c r="F9684" t="s">
        <v>10</v>
      </c>
      <c r="G9684">
        <v>1125</v>
      </c>
      <c r="H9684" t="str">
        <f t="shared" si="151"/>
        <v>Orta yas</v>
      </c>
    </row>
    <row r="9685" spans="1:8" x14ac:dyDescent="0.3">
      <c r="A9685">
        <v>209683</v>
      </c>
      <c r="B9685">
        <v>29</v>
      </c>
      <c r="C9685" t="s">
        <v>7</v>
      </c>
      <c r="D9685" t="s">
        <v>21</v>
      </c>
      <c r="E9685" t="s">
        <v>9</v>
      </c>
      <c r="F9685" t="s">
        <v>10</v>
      </c>
      <c r="G9685">
        <v>1383</v>
      </c>
      <c r="H9685" t="str">
        <f t="shared" si="151"/>
        <v>Kicik yas</v>
      </c>
    </row>
    <row r="9686" spans="1:8" x14ac:dyDescent="0.3">
      <c r="A9686">
        <v>209684</v>
      </c>
      <c r="B9686">
        <v>69</v>
      </c>
      <c r="C9686" t="s">
        <v>11</v>
      </c>
      <c r="D9686" t="s">
        <v>17</v>
      </c>
      <c r="E9686" t="s">
        <v>12</v>
      </c>
      <c r="F9686" t="s">
        <v>10</v>
      </c>
      <c r="G9686">
        <v>1325</v>
      </c>
      <c r="H9686" t="str">
        <f t="shared" si="151"/>
        <v>Yuksek yas</v>
      </c>
    </row>
    <row r="9687" spans="1:8" x14ac:dyDescent="0.3">
      <c r="A9687">
        <v>209685</v>
      </c>
      <c r="B9687">
        <v>76</v>
      </c>
      <c r="C9687" t="s">
        <v>7</v>
      </c>
      <c r="D9687" t="s">
        <v>14</v>
      </c>
      <c r="E9687" t="s">
        <v>9</v>
      </c>
      <c r="F9687" t="s">
        <v>10</v>
      </c>
      <c r="G9687">
        <v>1084</v>
      </c>
      <c r="H9687" t="str">
        <f t="shared" si="151"/>
        <v>Yuksek yas</v>
      </c>
    </row>
    <row r="9688" spans="1:8" x14ac:dyDescent="0.3">
      <c r="A9688">
        <v>209686</v>
      </c>
      <c r="B9688">
        <v>71</v>
      </c>
      <c r="C9688" t="s">
        <v>16</v>
      </c>
      <c r="D9688" t="s">
        <v>17</v>
      </c>
      <c r="E9688" t="s">
        <v>9</v>
      </c>
      <c r="F9688" t="s">
        <v>10</v>
      </c>
      <c r="G9688">
        <v>1748</v>
      </c>
      <c r="H9688" t="str">
        <f t="shared" si="151"/>
        <v>Yuksek yas</v>
      </c>
    </row>
    <row r="9689" spans="1:8" x14ac:dyDescent="0.3">
      <c r="A9689">
        <v>209687</v>
      </c>
      <c r="B9689">
        <v>47</v>
      </c>
      <c r="C9689" t="s">
        <v>16</v>
      </c>
      <c r="D9689" t="s">
        <v>20</v>
      </c>
      <c r="E9689" t="s">
        <v>12</v>
      </c>
      <c r="F9689" t="s">
        <v>10</v>
      </c>
      <c r="G9689">
        <v>1245</v>
      </c>
      <c r="H9689" t="str">
        <f t="shared" si="151"/>
        <v>Orta yas</v>
      </c>
    </row>
    <row r="9690" spans="1:8" x14ac:dyDescent="0.3">
      <c r="A9690">
        <v>209688</v>
      </c>
      <c r="B9690">
        <v>70</v>
      </c>
      <c r="C9690" t="s">
        <v>13</v>
      </c>
      <c r="D9690" t="s">
        <v>20</v>
      </c>
      <c r="E9690" t="s">
        <v>19</v>
      </c>
      <c r="F9690" t="s">
        <v>10</v>
      </c>
      <c r="G9690">
        <v>1387</v>
      </c>
      <c r="H9690" t="str">
        <f t="shared" si="151"/>
        <v>Yuksek yas</v>
      </c>
    </row>
    <row r="9691" spans="1:8" x14ac:dyDescent="0.3">
      <c r="A9691">
        <v>209689</v>
      </c>
      <c r="B9691">
        <v>68</v>
      </c>
      <c r="C9691" t="s">
        <v>16</v>
      </c>
      <c r="D9691" t="s">
        <v>18</v>
      </c>
      <c r="E9691" t="s">
        <v>12</v>
      </c>
      <c r="F9691" t="s">
        <v>10</v>
      </c>
      <c r="G9691">
        <v>1928</v>
      </c>
      <c r="H9691" t="str">
        <f t="shared" si="151"/>
        <v>Yuksek yas</v>
      </c>
    </row>
    <row r="9692" spans="1:8" x14ac:dyDescent="0.3">
      <c r="A9692">
        <v>209690</v>
      </c>
      <c r="B9692">
        <v>57</v>
      </c>
      <c r="C9692" t="s">
        <v>13</v>
      </c>
      <c r="D9692" t="s">
        <v>18</v>
      </c>
      <c r="E9692" t="s">
        <v>9</v>
      </c>
      <c r="F9692" t="s">
        <v>10</v>
      </c>
      <c r="G9692">
        <v>1886</v>
      </c>
      <c r="H9692" t="str">
        <f t="shared" si="151"/>
        <v>Yuksek yas</v>
      </c>
    </row>
    <row r="9693" spans="1:8" x14ac:dyDescent="0.3">
      <c r="A9693">
        <v>209691</v>
      </c>
      <c r="B9693">
        <v>24</v>
      </c>
      <c r="C9693" t="s">
        <v>16</v>
      </c>
      <c r="D9693" t="s">
        <v>8</v>
      </c>
      <c r="E9693" t="s">
        <v>15</v>
      </c>
      <c r="F9693" t="s">
        <v>10</v>
      </c>
      <c r="G9693">
        <v>1265</v>
      </c>
      <c r="H9693" t="str">
        <f t="shared" si="151"/>
        <v>Kicik yas</v>
      </c>
    </row>
    <row r="9694" spans="1:8" x14ac:dyDescent="0.3">
      <c r="A9694">
        <v>209692</v>
      </c>
      <c r="B9694">
        <v>49</v>
      </c>
      <c r="C9694" t="s">
        <v>7</v>
      </c>
      <c r="D9694" t="s">
        <v>18</v>
      </c>
      <c r="E9694" t="s">
        <v>19</v>
      </c>
      <c r="F9694" t="s">
        <v>10</v>
      </c>
      <c r="G9694">
        <v>1760</v>
      </c>
      <c r="H9694" t="str">
        <f t="shared" si="151"/>
        <v>Orta yas</v>
      </c>
    </row>
    <row r="9695" spans="1:8" x14ac:dyDescent="0.3">
      <c r="A9695">
        <v>209693</v>
      </c>
      <c r="B9695">
        <v>65</v>
      </c>
      <c r="C9695" t="s">
        <v>16</v>
      </c>
      <c r="D9695" t="s">
        <v>20</v>
      </c>
      <c r="E9695" t="s">
        <v>12</v>
      </c>
      <c r="F9695" t="s">
        <v>10</v>
      </c>
      <c r="G9695">
        <v>1803</v>
      </c>
      <c r="H9695" t="str">
        <f t="shared" si="151"/>
        <v>Yuksek yas</v>
      </c>
    </row>
    <row r="9696" spans="1:8" x14ac:dyDescent="0.3">
      <c r="A9696">
        <v>209694</v>
      </c>
      <c r="B9696">
        <v>36</v>
      </c>
      <c r="C9696" t="s">
        <v>7</v>
      </c>
      <c r="D9696" t="s">
        <v>8</v>
      </c>
      <c r="E9696" t="s">
        <v>9</v>
      </c>
      <c r="F9696" t="s">
        <v>10</v>
      </c>
      <c r="G9696">
        <v>1204</v>
      </c>
      <c r="H9696" t="str">
        <f t="shared" si="151"/>
        <v>Orta yas</v>
      </c>
    </row>
    <row r="9697" spans="1:8" x14ac:dyDescent="0.3">
      <c r="A9697">
        <v>209695</v>
      </c>
      <c r="B9697">
        <v>23</v>
      </c>
      <c r="C9697" t="s">
        <v>13</v>
      </c>
      <c r="D9697" t="s">
        <v>17</v>
      </c>
      <c r="E9697" t="s">
        <v>9</v>
      </c>
      <c r="F9697" t="s">
        <v>10</v>
      </c>
      <c r="G9697">
        <v>1227</v>
      </c>
      <c r="H9697" t="str">
        <f t="shared" si="151"/>
        <v>Kicik yas</v>
      </c>
    </row>
    <row r="9698" spans="1:8" x14ac:dyDescent="0.3">
      <c r="A9698">
        <v>209696</v>
      </c>
      <c r="B9698">
        <v>0</v>
      </c>
      <c r="C9698" t="s">
        <v>7</v>
      </c>
      <c r="D9698" t="s">
        <v>18</v>
      </c>
      <c r="E9698" t="s">
        <v>9</v>
      </c>
      <c r="F9698" t="s">
        <v>10</v>
      </c>
      <c r="G9698">
        <v>1239</v>
      </c>
      <c r="H9698" t="str">
        <f t="shared" si="151"/>
        <v>Bilinmir</v>
      </c>
    </row>
    <row r="9699" spans="1:8" x14ac:dyDescent="0.3">
      <c r="A9699">
        <v>209697</v>
      </c>
      <c r="B9699">
        <v>44</v>
      </c>
      <c r="C9699" t="s">
        <v>16</v>
      </c>
      <c r="D9699" t="s">
        <v>8</v>
      </c>
      <c r="E9699" t="s">
        <v>12</v>
      </c>
      <c r="F9699" t="s">
        <v>10</v>
      </c>
      <c r="G9699">
        <v>1072</v>
      </c>
      <c r="H9699" t="str">
        <f t="shared" si="151"/>
        <v>Orta yas</v>
      </c>
    </row>
    <row r="9700" spans="1:8" x14ac:dyDescent="0.3">
      <c r="A9700">
        <v>209698</v>
      </c>
      <c r="B9700">
        <v>70</v>
      </c>
      <c r="C9700" t="s">
        <v>7</v>
      </c>
      <c r="D9700" t="s">
        <v>21</v>
      </c>
      <c r="E9700" t="s">
        <v>12</v>
      </c>
      <c r="F9700" t="s">
        <v>10</v>
      </c>
      <c r="G9700">
        <v>1670</v>
      </c>
      <c r="H9700" t="str">
        <f t="shared" si="151"/>
        <v>Yuksek yas</v>
      </c>
    </row>
    <row r="9701" spans="1:8" x14ac:dyDescent="0.3">
      <c r="A9701">
        <v>209699</v>
      </c>
      <c r="B9701">
        <v>60</v>
      </c>
      <c r="C9701" t="s">
        <v>13</v>
      </c>
      <c r="D9701" t="s">
        <v>20</v>
      </c>
      <c r="E9701" t="s">
        <v>19</v>
      </c>
      <c r="F9701" t="s">
        <v>10</v>
      </c>
      <c r="G9701">
        <v>1387</v>
      </c>
      <c r="H9701" t="str">
        <f t="shared" si="151"/>
        <v>Yuksek yas</v>
      </c>
    </row>
    <row r="9702" spans="1:8" x14ac:dyDescent="0.3">
      <c r="A9702">
        <v>209700</v>
      </c>
      <c r="B9702">
        <v>54</v>
      </c>
      <c r="C9702" t="s">
        <v>7</v>
      </c>
      <c r="D9702" t="s">
        <v>20</v>
      </c>
      <c r="E9702" t="s">
        <v>9</v>
      </c>
      <c r="F9702" t="s">
        <v>10</v>
      </c>
      <c r="G9702">
        <v>1377</v>
      </c>
      <c r="H9702" t="str">
        <f t="shared" si="151"/>
        <v>Yuksek yas</v>
      </c>
    </row>
    <row r="9703" spans="1:8" x14ac:dyDescent="0.3">
      <c r="A9703">
        <v>209701</v>
      </c>
      <c r="B9703">
        <v>65</v>
      </c>
      <c r="C9703" t="s">
        <v>7</v>
      </c>
      <c r="D9703" t="s">
        <v>18</v>
      </c>
      <c r="E9703" t="s">
        <v>19</v>
      </c>
      <c r="F9703" t="s">
        <v>10</v>
      </c>
      <c r="G9703">
        <v>1211</v>
      </c>
      <c r="H9703" t="str">
        <f t="shared" si="151"/>
        <v>Yuksek yas</v>
      </c>
    </row>
    <row r="9704" spans="1:8" x14ac:dyDescent="0.3">
      <c r="A9704">
        <v>209702</v>
      </c>
      <c r="B9704">
        <v>24</v>
      </c>
      <c r="C9704" t="s">
        <v>16</v>
      </c>
      <c r="D9704" t="s">
        <v>8</v>
      </c>
      <c r="E9704" t="s">
        <v>12</v>
      </c>
      <c r="F9704" t="s">
        <v>10</v>
      </c>
      <c r="G9704">
        <v>1647</v>
      </c>
      <c r="H9704" t="str">
        <f t="shared" si="151"/>
        <v>Kicik yas</v>
      </c>
    </row>
    <row r="9705" spans="1:8" x14ac:dyDescent="0.3">
      <c r="A9705">
        <v>209703</v>
      </c>
      <c r="B9705">
        <v>76</v>
      </c>
      <c r="C9705" t="s">
        <v>16</v>
      </c>
      <c r="D9705" t="s">
        <v>8</v>
      </c>
      <c r="E9705" t="s">
        <v>9</v>
      </c>
      <c r="F9705" t="s">
        <v>10</v>
      </c>
      <c r="G9705">
        <v>1794</v>
      </c>
      <c r="H9705" t="str">
        <f t="shared" si="151"/>
        <v>Yuksek yas</v>
      </c>
    </row>
    <row r="9706" spans="1:8" x14ac:dyDescent="0.3">
      <c r="A9706">
        <v>209704</v>
      </c>
      <c r="B9706">
        <v>22</v>
      </c>
      <c r="C9706" t="s">
        <v>7</v>
      </c>
      <c r="D9706" t="s">
        <v>21</v>
      </c>
      <c r="E9706" t="s">
        <v>9</v>
      </c>
      <c r="F9706" t="s">
        <v>10</v>
      </c>
      <c r="G9706">
        <v>1675</v>
      </c>
      <c r="H9706" t="str">
        <f t="shared" si="151"/>
        <v>Kicik yas</v>
      </c>
    </row>
    <row r="9707" spans="1:8" x14ac:dyDescent="0.3">
      <c r="A9707">
        <v>209705</v>
      </c>
      <c r="B9707">
        <v>28</v>
      </c>
      <c r="C9707" t="s">
        <v>13</v>
      </c>
      <c r="D9707" t="s">
        <v>8</v>
      </c>
      <c r="E9707" t="s">
        <v>12</v>
      </c>
      <c r="F9707" t="s">
        <v>10</v>
      </c>
      <c r="G9707">
        <v>1648</v>
      </c>
      <c r="H9707" t="str">
        <f t="shared" si="151"/>
        <v>Kicik yas</v>
      </c>
    </row>
    <row r="9708" spans="1:8" x14ac:dyDescent="0.3">
      <c r="A9708">
        <v>209706</v>
      </c>
      <c r="B9708">
        <v>32</v>
      </c>
      <c r="C9708" t="s">
        <v>7</v>
      </c>
      <c r="D9708" t="s">
        <v>20</v>
      </c>
      <c r="E9708" t="s">
        <v>15</v>
      </c>
      <c r="F9708" t="s">
        <v>10</v>
      </c>
      <c r="G9708">
        <v>1170</v>
      </c>
      <c r="H9708" t="str">
        <f t="shared" si="151"/>
        <v>Kicik yas</v>
      </c>
    </row>
    <row r="9709" spans="1:8" x14ac:dyDescent="0.3">
      <c r="A9709">
        <v>209707</v>
      </c>
      <c r="B9709">
        <v>20</v>
      </c>
      <c r="C9709" t="s">
        <v>13</v>
      </c>
      <c r="D9709" t="s">
        <v>21</v>
      </c>
      <c r="E9709" t="s">
        <v>12</v>
      </c>
      <c r="F9709" t="s">
        <v>10</v>
      </c>
      <c r="G9709">
        <v>1151</v>
      </c>
      <c r="H9709" t="str">
        <f t="shared" si="151"/>
        <v>Kicik yas</v>
      </c>
    </row>
    <row r="9710" spans="1:8" x14ac:dyDescent="0.3">
      <c r="A9710">
        <v>209708</v>
      </c>
      <c r="B9710">
        <v>75</v>
      </c>
      <c r="C9710" t="s">
        <v>13</v>
      </c>
      <c r="D9710" t="s">
        <v>20</v>
      </c>
      <c r="E9710" t="s">
        <v>15</v>
      </c>
      <c r="F9710" t="s">
        <v>10</v>
      </c>
      <c r="G9710">
        <v>1676</v>
      </c>
      <c r="H9710" t="str">
        <f t="shared" si="151"/>
        <v>Yuksek yas</v>
      </c>
    </row>
    <row r="9711" spans="1:8" x14ac:dyDescent="0.3">
      <c r="A9711">
        <v>209709</v>
      </c>
      <c r="B9711">
        <v>22</v>
      </c>
      <c r="C9711" t="s">
        <v>13</v>
      </c>
      <c r="D9711" t="s">
        <v>14</v>
      </c>
      <c r="E9711" t="s">
        <v>9</v>
      </c>
      <c r="F9711" t="s">
        <v>10</v>
      </c>
      <c r="G9711">
        <v>1808</v>
      </c>
      <c r="H9711" t="str">
        <f t="shared" si="151"/>
        <v>Kicik yas</v>
      </c>
    </row>
    <row r="9712" spans="1:8" x14ac:dyDescent="0.3">
      <c r="A9712">
        <v>209710</v>
      </c>
      <c r="B9712">
        <v>40</v>
      </c>
      <c r="C9712" t="s">
        <v>7</v>
      </c>
      <c r="D9712" t="s">
        <v>21</v>
      </c>
      <c r="E9712" t="s">
        <v>15</v>
      </c>
      <c r="F9712" t="s">
        <v>10</v>
      </c>
      <c r="G9712">
        <v>1103</v>
      </c>
      <c r="H9712" t="str">
        <f t="shared" si="151"/>
        <v>Orta yas</v>
      </c>
    </row>
    <row r="9713" spans="1:8" x14ac:dyDescent="0.3">
      <c r="A9713">
        <v>209711</v>
      </c>
      <c r="B9713">
        <v>70</v>
      </c>
      <c r="C9713" t="s">
        <v>13</v>
      </c>
      <c r="D9713" t="s">
        <v>8</v>
      </c>
      <c r="E9713" t="s">
        <v>15</v>
      </c>
      <c r="F9713" t="s">
        <v>10</v>
      </c>
      <c r="G9713">
        <v>1221</v>
      </c>
      <c r="H9713" t="str">
        <f t="shared" si="151"/>
        <v>Yuksek yas</v>
      </c>
    </row>
    <row r="9714" spans="1:8" x14ac:dyDescent="0.3">
      <c r="A9714">
        <v>209712</v>
      </c>
      <c r="B9714">
        <v>54</v>
      </c>
      <c r="C9714" t="s">
        <v>7</v>
      </c>
      <c r="D9714" t="s">
        <v>8</v>
      </c>
      <c r="E9714" t="s">
        <v>12</v>
      </c>
      <c r="F9714" t="s">
        <v>10</v>
      </c>
      <c r="G9714">
        <v>1281</v>
      </c>
      <c r="H9714" t="str">
        <f t="shared" si="151"/>
        <v>Yuksek yas</v>
      </c>
    </row>
    <row r="9715" spans="1:8" x14ac:dyDescent="0.3">
      <c r="A9715">
        <v>209713</v>
      </c>
      <c r="B9715">
        <v>26</v>
      </c>
      <c r="C9715" t="s">
        <v>13</v>
      </c>
      <c r="D9715" t="s">
        <v>20</v>
      </c>
      <c r="E9715" t="s">
        <v>19</v>
      </c>
      <c r="F9715" t="s">
        <v>10</v>
      </c>
      <c r="G9715">
        <v>1387</v>
      </c>
      <c r="H9715" t="str">
        <f t="shared" si="151"/>
        <v>Kicik yas</v>
      </c>
    </row>
    <row r="9716" spans="1:8" x14ac:dyDescent="0.3">
      <c r="A9716">
        <v>209714</v>
      </c>
      <c r="B9716">
        <v>32</v>
      </c>
      <c r="C9716" t="s">
        <v>13</v>
      </c>
      <c r="D9716" t="s">
        <v>20</v>
      </c>
      <c r="E9716" t="s">
        <v>15</v>
      </c>
      <c r="F9716" t="s">
        <v>10</v>
      </c>
      <c r="G9716">
        <v>1371</v>
      </c>
      <c r="H9716" t="str">
        <f t="shared" si="151"/>
        <v>Kicik yas</v>
      </c>
    </row>
    <row r="9717" spans="1:8" x14ac:dyDescent="0.3">
      <c r="A9717">
        <v>209715</v>
      </c>
      <c r="B9717">
        <v>20</v>
      </c>
      <c r="C9717" t="s">
        <v>7</v>
      </c>
      <c r="D9717" t="s">
        <v>21</v>
      </c>
      <c r="E9717" t="s">
        <v>15</v>
      </c>
      <c r="F9717" t="s">
        <v>10</v>
      </c>
      <c r="G9717">
        <v>1128</v>
      </c>
      <c r="H9717" t="str">
        <f t="shared" si="151"/>
        <v>Kicik yas</v>
      </c>
    </row>
    <row r="9718" spans="1:8" x14ac:dyDescent="0.3">
      <c r="A9718">
        <v>209716</v>
      </c>
      <c r="B9718">
        <v>46</v>
      </c>
      <c r="C9718" t="s">
        <v>16</v>
      </c>
      <c r="D9718" t="s">
        <v>20</v>
      </c>
      <c r="E9718" t="s">
        <v>15</v>
      </c>
      <c r="F9718" t="s">
        <v>10</v>
      </c>
      <c r="G9718">
        <v>1403</v>
      </c>
      <c r="H9718" t="str">
        <f t="shared" si="151"/>
        <v>Orta yas</v>
      </c>
    </row>
    <row r="9719" spans="1:8" x14ac:dyDescent="0.3">
      <c r="A9719">
        <v>209717</v>
      </c>
      <c r="B9719">
        <v>23</v>
      </c>
      <c r="C9719" t="s">
        <v>16</v>
      </c>
      <c r="D9719" t="s">
        <v>18</v>
      </c>
      <c r="E9719" t="s">
        <v>15</v>
      </c>
      <c r="F9719" t="s">
        <v>10</v>
      </c>
      <c r="G9719">
        <v>1219</v>
      </c>
      <c r="H9719" t="str">
        <f t="shared" si="151"/>
        <v>Kicik yas</v>
      </c>
    </row>
    <row r="9720" spans="1:8" x14ac:dyDescent="0.3">
      <c r="A9720">
        <v>209718</v>
      </c>
      <c r="B9720">
        <v>34</v>
      </c>
      <c r="C9720" t="s">
        <v>7</v>
      </c>
      <c r="D9720" t="s">
        <v>17</v>
      </c>
      <c r="E9720" t="s">
        <v>19</v>
      </c>
      <c r="F9720" t="s">
        <v>10</v>
      </c>
      <c r="G9720">
        <v>1172</v>
      </c>
      <c r="H9720" t="str">
        <f t="shared" si="151"/>
        <v>Kicik yas</v>
      </c>
    </row>
    <row r="9721" spans="1:8" x14ac:dyDescent="0.3">
      <c r="A9721">
        <v>209719</v>
      </c>
      <c r="B9721">
        <v>43</v>
      </c>
      <c r="C9721" t="s">
        <v>7</v>
      </c>
      <c r="D9721" t="s">
        <v>20</v>
      </c>
      <c r="E9721" t="s">
        <v>9</v>
      </c>
      <c r="F9721" t="s">
        <v>10</v>
      </c>
      <c r="G9721">
        <v>1471</v>
      </c>
      <c r="H9721" t="str">
        <f t="shared" si="151"/>
        <v>Orta yas</v>
      </c>
    </row>
    <row r="9722" spans="1:8" x14ac:dyDescent="0.3">
      <c r="A9722">
        <v>209720</v>
      </c>
      <c r="B9722">
        <v>38</v>
      </c>
      <c r="C9722" t="s">
        <v>16</v>
      </c>
      <c r="D9722" t="s">
        <v>18</v>
      </c>
      <c r="E9722" t="s">
        <v>19</v>
      </c>
      <c r="F9722" t="s">
        <v>10</v>
      </c>
      <c r="G9722">
        <v>1859</v>
      </c>
      <c r="H9722" t="str">
        <f t="shared" si="151"/>
        <v>Orta yas</v>
      </c>
    </row>
    <row r="9723" spans="1:8" x14ac:dyDescent="0.3">
      <c r="A9723">
        <v>209721</v>
      </c>
      <c r="B9723">
        <v>25</v>
      </c>
      <c r="C9723" t="s">
        <v>16</v>
      </c>
      <c r="D9723" t="s">
        <v>14</v>
      </c>
      <c r="E9723" t="s">
        <v>15</v>
      </c>
      <c r="F9723" t="s">
        <v>10</v>
      </c>
      <c r="G9723">
        <v>1987</v>
      </c>
      <c r="H9723" t="str">
        <f t="shared" si="151"/>
        <v>Kicik yas</v>
      </c>
    </row>
    <row r="9724" spans="1:8" x14ac:dyDescent="0.3">
      <c r="A9724">
        <v>209722</v>
      </c>
      <c r="B9724">
        <v>38</v>
      </c>
      <c r="C9724" t="s">
        <v>16</v>
      </c>
      <c r="D9724" t="s">
        <v>20</v>
      </c>
      <c r="E9724" t="s">
        <v>15</v>
      </c>
      <c r="F9724" t="s">
        <v>10</v>
      </c>
      <c r="G9724">
        <v>1452</v>
      </c>
      <c r="H9724" t="str">
        <f t="shared" si="151"/>
        <v>Orta yas</v>
      </c>
    </row>
    <row r="9725" spans="1:8" x14ac:dyDescent="0.3">
      <c r="A9725">
        <v>209723</v>
      </c>
      <c r="B9725">
        <v>74</v>
      </c>
      <c r="C9725" t="s">
        <v>7</v>
      </c>
      <c r="D9725" t="s">
        <v>20</v>
      </c>
      <c r="E9725" t="s">
        <v>12</v>
      </c>
      <c r="F9725" t="s">
        <v>10</v>
      </c>
      <c r="G9725">
        <v>1607</v>
      </c>
      <c r="H9725" t="str">
        <f t="shared" si="151"/>
        <v>Yuksek yas</v>
      </c>
    </row>
    <row r="9726" spans="1:8" x14ac:dyDescent="0.3">
      <c r="A9726">
        <v>209724</v>
      </c>
      <c r="B9726">
        <v>28</v>
      </c>
      <c r="C9726" t="s">
        <v>13</v>
      </c>
      <c r="D9726" t="s">
        <v>18</v>
      </c>
      <c r="E9726" t="s">
        <v>19</v>
      </c>
      <c r="F9726" t="s">
        <v>10</v>
      </c>
      <c r="G9726">
        <v>1501</v>
      </c>
      <c r="H9726" t="str">
        <f t="shared" si="151"/>
        <v>Kicik yas</v>
      </c>
    </row>
    <row r="9727" spans="1:8" x14ac:dyDescent="0.3">
      <c r="A9727">
        <v>209725</v>
      </c>
      <c r="B9727">
        <v>55</v>
      </c>
      <c r="C9727" t="s">
        <v>7</v>
      </c>
      <c r="D9727" t="s">
        <v>8</v>
      </c>
      <c r="E9727" t="s">
        <v>15</v>
      </c>
      <c r="F9727" t="s">
        <v>10</v>
      </c>
      <c r="G9727">
        <v>1051</v>
      </c>
      <c r="H9727" t="str">
        <f t="shared" si="151"/>
        <v>Yuksek yas</v>
      </c>
    </row>
    <row r="9728" spans="1:8" x14ac:dyDescent="0.3">
      <c r="A9728">
        <v>209726</v>
      </c>
      <c r="B9728">
        <v>25</v>
      </c>
      <c r="C9728" t="s">
        <v>16</v>
      </c>
      <c r="D9728" t="s">
        <v>18</v>
      </c>
      <c r="E9728" t="s">
        <v>12</v>
      </c>
      <c r="F9728" t="s">
        <v>10</v>
      </c>
      <c r="G9728">
        <v>1093</v>
      </c>
      <c r="H9728" t="str">
        <f t="shared" si="151"/>
        <v>Kicik yas</v>
      </c>
    </row>
    <row r="9729" spans="1:8" x14ac:dyDescent="0.3">
      <c r="A9729">
        <v>209727</v>
      </c>
      <c r="B9729">
        <v>59</v>
      </c>
      <c r="C9729" t="s">
        <v>13</v>
      </c>
      <c r="D9729" t="s">
        <v>18</v>
      </c>
      <c r="E9729" t="s">
        <v>19</v>
      </c>
      <c r="F9729" t="s">
        <v>10</v>
      </c>
      <c r="G9729">
        <v>1575</v>
      </c>
      <c r="H9729" t="str">
        <f t="shared" si="151"/>
        <v>Yuksek yas</v>
      </c>
    </row>
    <row r="9730" spans="1:8" x14ac:dyDescent="0.3">
      <c r="A9730">
        <v>209728</v>
      </c>
      <c r="B9730">
        <v>41</v>
      </c>
      <c r="C9730" t="s">
        <v>7</v>
      </c>
      <c r="D9730" t="s">
        <v>14</v>
      </c>
      <c r="E9730" t="s">
        <v>19</v>
      </c>
      <c r="F9730" t="s">
        <v>10</v>
      </c>
      <c r="G9730">
        <v>1020</v>
      </c>
      <c r="H9730" t="str">
        <f t="shared" ref="H9730:H9793" si="152">IF(B9730=0, "Bilinmir",
    IF(AND(B9730&gt;0, B9730&lt;35), "Kicik yas",
        IF(AND(B9730&gt;=35, B9730&lt;50), "Orta yas",
            "Yuksek yas"
        )
    )
)</f>
        <v>Orta yas</v>
      </c>
    </row>
    <row r="9731" spans="1:8" x14ac:dyDescent="0.3">
      <c r="A9731">
        <v>209729</v>
      </c>
      <c r="B9731">
        <v>78</v>
      </c>
      <c r="C9731" t="s">
        <v>16</v>
      </c>
      <c r="D9731" t="s">
        <v>8</v>
      </c>
      <c r="E9731" t="s">
        <v>15</v>
      </c>
      <c r="F9731" t="s">
        <v>10</v>
      </c>
      <c r="G9731">
        <v>1105</v>
      </c>
      <c r="H9731" t="str">
        <f t="shared" si="152"/>
        <v>Yuksek yas</v>
      </c>
    </row>
    <row r="9732" spans="1:8" x14ac:dyDescent="0.3">
      <c r="A9732">
        <v>209730</v>
      </c>
      <c r="B9732">
        <v>52</v>
      </c>
      <c r="C9732" t="s">
        <v>7</v>
      </c>
      <c r="D9732" t="s">
        <v>20</v>
      </c>
      <c r="E9732" t="s">
        <v>9</v>
      </c>
      <c r="F9732" t="s">
        <v>10</v>
      </c>
      <c r="G9732">
        <v>1847</v>
      </c>
      <c r="H9732" t="str">
        <f t="shared" si="152"/>
        <v>Yuksek yas</v>
      </c>
    </row>
    <row r="9733" spans="1:8" x14ac:dyDescent="0.3">
      <c r="A9733">
        <v>209731</v>
      </c>
      <c r="B9733">
        <v>72</v>
      </c>
      <c r="C9733" t="s">
        <v>13</v>
      </c>
      <c r="D9733" t="s">
        <v>14</v>
      </c>
      <c r="E9733" t="s">
        <v>15</v>
      </c>
      <c r="F9733" t="s">
        <v>10</v>
      </c>
      <c r="G9733">
        <v>1199</v>
      </c>
      <c r="H9733" t="str">
        <f t="shared" si="152"/>
        <v>Yuksek yas</v>
      </c>
    </row>
    <row r="9734" spans="1:8" x14ac:dyDescent="0.3">
      <c r="A9734">
        <v>209732</v>
      </c>
      <c r="B9734">
        <v>31</v>
      </c>
      <c r="C9734" t="s">
        <v>16</v>
      </c>
      <c r="D9734" t="s">
        <v>18</v>
      </c>
      <c r="E9734" t="s">
        <v>19</v>
      </c>
      <c r="F9734" t="s">
        <v>10</v>
      </c>
      <c r="G9734">
        <v>1843</v>
      </c>
      <c r="H9734" t="str">
        <f t="shared" si="152"/>
        <v>Kicik yas</v>
      </c>
    </row>
    <row r="9735" spans="1:8" x14ac:dyDescent="0.3">
      <c r="A9735">
        <v>209733</v>
      </c>
      <c r="B9735">
        <v>72</v>
      </c>
      <c r="C9735" t="s">
        <v>7</v>
      </c>
      <c r="D9735" t="s">
        <v>17</v>
      </c>
      <c r="E9735" t="s">
        <v>19</v>
      </c>
      <c r="F9735" t="s">
        <v>10</v>
      </c>
      <c r="G9735">
        <v>1351</v>
      </c>
      <c r="H9735" t="str">
        <f t="shared" si="152"/>
        <v>Yuksek yas</v>
      </c>
    </row>
    <row r="9736" spans="1:8" x14ac:dyDescent="0.3">
      <c r="A9736">
        <v>209734</v>
      </c>
      <c r="B9736">
        <v>31</v>
      </c>
      <c r="C9736" t="s">
        <v>13</v>
      </c>
      <c r="D9736" t="s">
        <v>8</v>
      </c>
      <c r="E9736" t="s">
        <v>12</v>
      </c>
      <c r="F9736" t="s">
        <v>10</v>
      </c>
      <c r="G9736">
        <v>1280</v>
      </c>
      <c r="H9736" t="str">
        <f t="shared" si="152"/>
        <v>Kicik yas</v>
      </c>
    </row>
    <row r="9737" spans="1:8" x14ac:dyDescent="0.3">
      <c r="A9737">
        <v>209735</v>
      </c>
      <c r="B9737">
        <v>27</v>
      </c>
      <c r="C9737" t="s">
        <v>13</v>
      </c>
      <c r="D9737" t="s">
        <v>18</v>
      </c>
      <c r="E9737" t="s">
        <v>19</v>
      </c>
      <c r="F9737" t="s">
        <v>10</v>
      </c>
      <c r="G9737">
        <v>1962</v>
      </c>
      <c r="H9737" t="str">
        <f t="shared" si="152"/>
        <v>Kicik yas</v>
      </c>
    </row>
    <row r="9738" spans="1:8" x14ac:dyDescent="0.3">
      <c r="A9738">
        <v>209736</v>
      </c>
      <c r="B9738">
        <v>29</v>
      </c>
      <c r="C9738" t="s">
        <v>7</v>
      </c>
      <c r="D9738" t="s">
        <v>8</v>
      </c>
      <c r="E9738" t="s">
        <v>12</v>
      </c>
      <c r="F9738" t="s">
        <v>10</v>
      </c>
      <c r="G9738">
        <v>1281</v>
      </c>
      <c r="H9738" t="str">
        <f t="shared" si="152"/>
        <v>Kicik yas</v>
      </c>
    </row>
    <row r="9739" spans="1:8" x14ac:dyDescent="0.3">
      <c r="A9739">
        <v>209737</v>
      </c>
      <c r="B9739">
        <v>55</v>
      </c>
      <c r="C9739" t="s">
        <v>13</v>
      </c>
      <c r="D9739" t="s">
        <v>17</v>
      </c>
      <c r="E9739" t="s">
        <v>19</v>
      </c>
      <c r="F9739" t="s">
        <v>10</v>
      </c>
      <c r="G9739">
        <v>1611</v>
      </c>
      <c r="H9739" t="str">
        <f t="shared" si="152"/>
        <v>Yuksek yas</v>
      </c>
    </row>
    <row r="9740" spans="1:8" x14ac:dyDescent="0.3">
      <c r="A9740">
        <v>209738</v>
      </c>
      <c r="B9740">
        <v>61</v>
      </c>
      <c r="C9740" t="s">
        <v>16</v>
      </c>
      <c r="D9740" t="s">
        <v>20</v>
      </c>
      <c r="E9740" t="s">
        <v>15</v>
      </c>
      <c r="F9740" t="s">
        <v>10</v>
      </c>
      <c r="G9740">
        <v>1848</v>
      </c>
      <c r="H9740" t="str">
        <f t="shared" si="152"/>
        <v>Yuksek yas</v>
      </c>
    </row>
    <row r="9741" spans="1:8" x14ac:dyDescent="0.3">
      <c r="A9741">
        <v>209739</v>
      </c>
      <c r="B9741">
        <v>72</v>
      </c>
      <c r="C9741" t="s">
        <v>13</v>
      </c>
      <c r="D9741" t="s">
        <v>8</v>
      </c>
      <c r="E9741" t="s">
        <v>15</v>
      </c>
      <c r="F9741" t="s">
        <v>10</v>
      </c>
      <c r="G9741">
        <v>1538</v>
      </c>
      <c r="H9741" t="str">
        <f t="shared" si="152"/>
        <v>Yuksek yas</v>
      </c>
    </row>
    <row r="9742" spans="1:8" x14ac:dyDescent="0.3">
      <c r="A9742">
        <v>209740</v>
      </c>
      <c r="B9742">
        <v>63</v>
      </c>
      <c r="C9742" t="s">
        <v>7</v>
      </c>
      <c r="D9742" t="s">
        <v>8</v>
      </c>
      <c r="E9742" t="s">
        <v>19</v>
      </c>
      <c r="F9742" t="s">
        <v>10</v>
      </c>
      <c r="G9742">
        <v>1244</v>
      </c>
      <c r="H9742" t="str">
        <f t="shared" si="152"/>
        <v>Yuksek yas</v>
      </c>
    </row>
    <row r="9743" spans="1:8" x14ac:dyDescent="0.3">
      <c r="A9743">
        <v>209741</v>
      </c>
      <c r="B9743">
        <v>51</v>
      </c>
      <c r="C9743" t="s">
        <v>16</v>
      </c>
      <c r="D9743" t="s">
        <v>17</v>
      </c>
      <c r="E9743" t="s">
        <v>19</v>
      </c>
      <c r="F9743" t="s">
        <v>10</v>
      </c>
      <c r="G9743">
        <v>1947</v>
      </c>
      <c r="H9743" t="str">
        <f t="shared" si="152"/>
        <v>Yuksek yas</v>
      </c>
    </row>
    <row r="9744" spans="1:8" x14ac:dyDescent="0.3">
      <c r="A9744">
        <v>209742</v>
      </c>
      <c r="B9744">
        <v>58</v>
      </c>
      <c r="C9744" t="s">
        <v>13</v>
      </c>
      <c r="D9744" t="s">
        <v>20</v>
      </c>
      <c r="E9744" t="s">
        <v>15</v>
      </c>
      <c r="F9744" t="s">
        <v>10</v>
      </c>
      <c r="G9744">
        <v>1574</v>
      </c>
      <c r="H9744" t="str">
        <f t="shared" si="152"/>
        <v>Yuksek yas</v>
      </c>
    </row>
    <row r="9745" spans="1:8" x14ac:dyDescent="0.3">
      <c r="A9745">
        <v>209743</v>
      </c>
      <c r="B9745">
        <v>27</v>
      </c>
      <c r="C9745" t="s">
        <v>11</v>
      </c>
      <c r="D9745" t="s">
        <v>21</v>
      </c>
      <c r="E9745" t="s">
        <v>19</v>
      </c>
      <c r="F9745" t="s">
        <v>10</v>
      </c>
      <c r="G9745">
        <v>1853</v>
      </c>
      <c r="H9745" t="str">
        <f t="shared" si="152"/>
        <v>Kicik yas</v>
      </c>
    </row>
    <row r="9746" spans="1:8" x14ac:dyDescent="0.3">
      <c r="A9746">
        <v>209744</v>
      </c>
      <c r="B9746">
        <v>75</v>
      </c>
      <c r="C9746" t="s">
        <v>16</v>
      </c>
      <c r="D9746" t="s">
        <v>8</v>
      </c>
      <c r="E9746" t="s">
        <v>19</v>
      </c>
      <c r="F9746" t="s">
        <v>10</v>
      </c>
      <c r="G9746">
        <v>1885</v>
      </c>
      <c r="H9746" t="str">
        <f t="shared" si="152"/>
        <v>Yuksek yas</v>
      </c>
    </row>
    <row r="9747" spans="1:8" x14ac:dyDescent="0.3">
      <c r="A9747">
        <v>209745</v>
      </c>
      <c r="B9747">
        <v>34</v>
      </c>
      <c r="C9747" t="s">
        <v>16</v>
      </c>
      <c r="D9747" t="s">
        <v>8</v>
      </c>
      <c r="E9747" t="s">
        <v>9</v>
      </c>
      <c r="F9747" t="s">
        <v>10</v>
      </c>
      <c r="G9747">
        <v>1428</v>
      </c>
      <c r="H9747" t="str">
        <f t="shared" si="152"/>
        <v>Kicik yas</v>
      </c>
    </row>
    <row r="9748" spans="1:8" x14ac:dyDescent="0.3">
      <c r="A9748">
        <v>209746</v>
      </c>
      <c r="B9748">
        <v>34</v>
      </c>
      <c r="C9748" t="s">
        <v>13</v>
      </c>
      <c r="D9748" t="s">
        <v>17</v>
      </c>
      <c r="E9748" t="s">
        <v>9</v>
      </c>
      <c r="F9748" t="s">
        <v>10</v>
      </c>
      <c r="G9748">
        <v>1953</v>
      </c>
      <c r="H9748" t="str">
        <f t="shared" si="152"/>
        <v>Kicik yas</v>
      </c>
    </row>
    <row r="9749" spans="1:8" x14ac:dyDescent="0.3">
      <c r="A9749">
        <v>209747</v>
      </c>
      <c r="B9749">
        <v>20</v>
      </c>
      <c r="C9749" t="s">
        <v>16</v>
      </c>
      <c r="D9749" t="s">
        <v>20</v>
      </c>
      <c r="E9749" t="s">
        <v>9</v>
      </c>
      <c r="F9749" t="s">
        <v>10</v>
      </c>
      <c r="G9749">
        <v>1037</v>
      </c>
      <c r="H9749" t="str">
        <f t="shared" si="152"/>
        <v>Kicik yas</v>
      </c>
    </row>
    <row r="9750" spans="1:8" x14ac:dyDescent="0.3">
      <c r="A9750">
        <v>209748</v>
      </c>
      <c r="B9750">
        <v>79</v>
      </c>
      <c r="C9750" t="s">
        <v>7</v>
      </c>
      <c r="D9750" t="s">
        <v>18</v>
      </c>
      <c r="E9750" t="s">
        <v>19</v>
      </c>
      <c r="F9750" t="s">
        <v>10</v>
      </c>
      <c r="G9750">
        <v>1418</v>
      </c>
      <c r="H9750" t="str">
        <f t="shared" si="152"/>
        <v>Yuksek yas</v>
      </c>
    </row>
    <row r="9751" spans="1:8" x14ac:dyDescent="0.3">
      <c r="A9751">
        <v>209749</v>
      </c>
      <c r="B9751">
        <v>48</v>
      </c>
      <c r="C9751" t="s">
        <v>13</v>
      </c>
      <c r="D9751" t="s">
        <v>18</v>
      </c>
      <c r="E9751" t="s">
        <v>19</v>
      </c>
      <c r="F9751" t="s">
        <v>10</v>
      </c>
      <c r="G9751">
        <v>1301</v>
      </c>
      <c r="H9751" t="str">
        <f t="shared" si="152"/>
        <v>Orta yas</v>
      </c>
    </row>
    <row r="9752" spans="1:8" x14ac:dyDescent="0.3">
      <c r="A9752">
        <v>209750</v>
      </c>
      <c r="B9752">
        <v>68</v>
      </c>
      <c r="C9752" t="s">
        <v>7</v>
      </c>
      <c r="D9752" t="s">
        <v>18</v>
      </c>
      <c r="E9752" t="s">
        <v>9</v>
      </c>
      <c r="F9752" t="s">
        <v>10</v>
      </c>
      <c r="G9752">
        <v>1638</v>
      </c>
      <c r="H9752" t="str">
        <f t="shared" si="152"/>
        <v>Yuksek yas</v>
      </c>
    </row>
    <row r="9753" spans="1:8" x14ac:dyDescent="0.3">
      <c r="A9753">
        <v>209751</v>
      </c>
      <c r="B9753">
        <v>18</v>
      </c>
      <c r="C9753" t="s">
        <v>13</v>
      </c>
      <c r="D9753" t="s">
        <v>18</v>
      </c>
      <c r="E9753" t="s">
        <v>19</v>
      </c>
      <c r="F9753" t="s">
        <v>10</v>
      </c>
      <c r="G9753">
        <v>1070</v>
      </c>
      <c r="H9753" t="str">
        <f t="shared" si="152"/>
        <v>Kicik yas</v>
      </c>
    </row>
    <row r="9754" spans="1:8" x14ac:dyDescent="0.3">
      <c r="A9754">
        <v>209752</v>
      </c>
      <c r="B9754">
        <v>29</v>
      </c>
      <c r="C9754" t="s">
        <v>7</v>
      </c>
      <c r="D9754" t="s">
        <v>14</v>
      </c>
      <c r="E9754" t="s">
        <v>19</v>
      </c>
      <c r="F9754" t="s">
        <v>10</v>
      </c>
      <c r="G9754">
        <v>1898</v>
      </c>
      <c r="H9754" t="str">
        <f t="shared" si="152"/>
        <v>Kicik yas</v>
      </c>
    </row>
    <row r="9755" spans="1:8" x14ac:dyDescent="0.3">
      <c r="A9755">
        <v>209753</v>
      </c>
      <c r="B9755">
        <v>0</v>
      </c>
      <c r="C9755" t="s">
        <v>7</v>
      </c>
      <c r="D9755" t="s">
        <v>17</v>
      </c>
      <c r="E9755" t="s">
        <v>12</v>
      </c>
      <c r="F9755" t="s">
        <v>10</v>
      </c>
      <c r="G9755">
        <v>1645</v>
      </c>
      <c r="H9755" t="str">
        <f t="shared" si="152"/>
        <v>Bilinmir</v>
      </c>
    </row>
    <row r="9756" spans="1:8" x14ac:dyDescent="0.3">
      <c r="A9756">
        <v>209754</v>
      </c>
      <c r="B9756">
        <v>21</v>
      </c>
      <c r="C9756" t="s">
        <v>16</v>
      </c>
      <c r="D9756" t="s">
        <v>17</v>
      </c>
      <c r="E9756" t="s">
        <v>15</v>
      </c>
      <c r="F9756" t="s">
        <v>10</v>
      </c>
      <c r="G9756">
        <v>1764</v>
      </c>
      <c r="H9756" t="str">
        <f t="shared" si="152"/>
        <v>Kicik yas</v>
      </c>
    </row>
    <row r="9757" spans="1:8" x14ac:dyDescent="0.3">
      <c r="A9757">
        <v>209755</v>
      </c>
      <c r="B9757">
        <v>59</v>
      </c>
      <c r="C9757" t="s">
        <v>13</v>
      </c>
      <c r="D9757" t="s">
        <v>14</v>
      </c>
      <c r="E9757" t="s">
        <v>12</v>
      </c>
      <c r="F9757" t="s">
        <v>10</v>
      </c>
      <c r="G9757">
        <v>1524</v>
      </c>
      <c r="H9757" t="str">
        <f t="shared" si="152"/>
        <v>Yuksek yas</v>
      </c>
    </row>
    <row r="9758" spans="1:8" x14ac:dyDescent="0.3">
      <c r="A9758">
        <v>209756</v>
      </c>
      <c r="B9758">
        <v>30</v>
      </c>
      <c r="C9758" t="s">
        <v>16</v>
      </c>
      <c r="D9758" t="s">
        <v>8</v>
      </c>
      <c r="E9758" t="s">
        <v>15</v>
      </c>
      <c r="F9758" t="s">
        <v>10</v>
      </c>
      <c r="G9758">
        <v>1173</v>
      </c>
      <c r="H9758" t="str">
        <f t="shared" si="152"/>
        <v>Kicik yas</v>
      </c>
    </row>
    <row r="9759" spans="1:8" x14ac:dyDescent="0.3">
      <c r="A9759">
        <v>209757</v>
      </c>
      <c r="B9759">
        <v>51</v>
      </c>
      <c r="C9759" t="s">
        <v>16</v>
      </c>
      <c r="D9759" t="s">
        <v>14</v>
      </c>
      <c r="E9759" t="s">
        <v>12</v>
      </c>
      <c r="F9759" t="s">
        <v>10</v>
      </c>
      <c r="G9759">
        <v>1974</v>
      </c>
      <c r="H9759" t="str">
        <f t="shared" si="152"/>
        <v>Yuksek yas</v>
      </c>
    </row>
    <row r="9760" spans="1:8" x14ac:dyDescent="0.3">
      <c r="A9760">
        <v>209758</v>
      </c>
      <c r="B9760">
        <v>59</v>
      </c>
      <c r="C9760" t="s">
        <v>13</v>
      </c>
      <c r="D9760" t="s">
        <v>18</v>
      </c>
      <c r="E9760" t="s">
        <v>15</v>
      </c>
      <c r="F9760" t="s">
        <v>10</v>
      </c>
      <c r="G9760">
        <v>1089</v>
      </c>
      <c r="H9760" t="str">
        <f t="shared" si="152"/>
        <v>Yuksek yas</v>
      </c>
    </row>
    <row r="9761" spans="1:8" x14ac:dyDescent="0.3">
      <c r="A9761">
        <v>209759</v>
      </c>
      <c r="B9761">
        <v>38</v>
      </c>
      <c r="C9761" t="s">
        <v>11</v>
      </c>
      <c r="D9761" t="s">
        <v>20</v>
      </c>
      <c r="E9761" t="s">
        <v>19</v>
      </c>
      <c r="F9761" t="s">
        <v>10</v>
      </c>
      <c r="G9761">
        <v>1367</v>
      </c>
      <c r="H9761" t="str">
        <f t="shared" si="152"/>
        <v>Orta yas</v>
      </c>
    </row>
    <row r="9762" spans="1:8" x14ac:dyDescent="0.3">
      <c r="A9762">
        <v>209760</v>
      </c>
      <c r="B9762">
        <v>39</v>
      </c>
      <c r="C9762" t="s">
        <v>13</v>
      </c>
      <c r="D9762" t="s">
        <v>18</v>
      </c>
      <c r="E9762" t="s">
        <v>15</v>
      </c>
      <c r="F9762" t="s">
        <v>10</v>
      </c>
      <c r="G9762">
        <v>1800</v>
      </c>
      <c r="H9762" t="str">
        <f t="shared" si="152"/>
        <v>Orta yas</v>
      </c>
    </row>
    <row r="9763" spans="1:8" x14ac:dyDescent="0.3">
      <c r="A9763">
        <v>209761</v>
      </c>
      <c r="B9763">
        <v>74</v>
      </c>
      <c r="C9763" t="s">
        <v>13</v>
      </c>
      <c r="D9763" t="s">
        <v>21</v>
      </c>
      <c r="E9763" t="s">
        <v>9</v>
      </c>
      <c r="F9763" t="s">
        <v>10</v>
      </c>
      <c r="G9763">
        <v>1206</v>
      </c>
      <c r="H9763" t="str">
        <f t="shared" si="152"/>
        <v>Yuksek yas</v>
      </c>
    </row>
    <row r="9764" spans="1:8" x14ac:dyDescent="0.3">
      <c r="A9764">
        <v>209762</v>
      </c>
      <c r="B9764">
        <v>21</v>
      </c>
      <c r="C9764" t="s">
        <v>13</v>
      </c>
      <c r="D9764" t="s">
        <v>17</v>
      </c>
      <c r="E9764" t="s">
        <v>19</v>
      </c>
      <c r="F9764" t="s">
        <v>10</v>
      </c>
      <c r="G9764">
        <v>1061</v>
      </c>
      <c r="H9764" t="str">
        <f t="shared" si="152"/>
        <v>Kicik yas</v>
      </c>
    </row>
    <row r="9765" spans="1:8" x14ac:dyDescent="0.3">
      <c r="A9765">
        <v>209763</v>
      </c>
      <c r="B9765">
        <v>35</v>
      </c>
      <c r="C9765" t="s">
        <v>16</v>
      </c>
      <c r="D9765" t="s">
        <v>8</v>
      </c>
      <c r="E9765" t="s">
        <v>12</v>
      </c>
      <c r="F9765" t="s">
        <v>10</v>
      </c>
      <c r="G9765">
        <v>1318</v>
      </c>
      <c r="H9765" t="str">
        <f t="shared" si="152"/>
        <v>Orta yas</v>
      </c>
    </row>
    <row r="9766" spans="1:8" x14ac:dyDescent="0.3">
      <c r="A9766">
        <v>209764</v>
      </c>
      <c r="B9766">
        <v>22</v>
      </c>
      <c r="C9766" t="s">
        <v>13</v>
      </c>
      <c r="D9766" t="s">
        <v>17</v>
      </c>
      <c r="E9766" t="s">
        <v>9</v>
      </c>
      <c r="F9766" t="s">
        <v>10</v>
      </c>
      <c r="G9766">
        <v>1823</v>
      </c>
      <c r="H9766" t="str">
        <f t="shared" si="152"/>
        <v>Kicik yas</v>
      </c>
    </row>
    <row r="9767" spans="1:8" x14ac:dyDescent="0.3">
      <c r="A9767">
        <v>209765</v>
      </c>
      <c r="B9767">
        <v>36</v>
      </c>
      <c r="C9767" t="s">
        <v>13</v>
      </c>
      <c r="D9767" t="s">
        <v>21</v>
      </c>
      <c r="E9767" t="s">
        <v>12</v>
      </c>
      <c r="F9767" t="s">
        <v>10</v>
      </c>
      <c r="G9767">
        <v>1550</v>
      </c>
      <c r="H9767" t="str">
        <f t="shared" si="152"/>
        <v>Orta yas</v>
      </c>
    </row>
    <row r="9768" spans="1:8" x14ac:dyDescent="0.3">
      <c r="A9768">
        <v>209766</v>
      </c>
      <c r="B9768">
        <v>19</v>
      </c>
      <c r="C9768" t="s">
        <v>13</v>
      </c>
      <c r="D9768" t="s">
        <v>20</v>
      </c>
      <c r="E9768" t="s">
        <v>19</v>
      </c>
      <c r="F9768" t="s">
        <v>10</v>
      </c>
      <c r="G9768">
        <v>1059</v>
      </c>
      <c r="H9768" t="str">
        <f t="shared" si="152"/>
        <v>Kicik yas</v>
      </c>
    </row>
    <row r="9769" spans="1:8" x14ac:dyDescent="0.3">
      <c r="A9769">
        <v>209767</v>
      </c>
      <c r="B9769">
        <v>29</v>
      </c>
      <c r="C9769" t="s">
        <v>7</v>
      </c>
      <c r="D9769" t="s">
        <v>8</v>
      </c>
      <c r="E9769" t="s">
        <v>19</v>
      </c>
      <c r="F9769" t="s">
        <v>10</v>
      </c>
      <c r="G9769">
        <v>1104</v>
      </c>
      <c r="H9769" t="str">
        <f t="shared" si="152"/>
        <v>Kicik yas</v>
      </c>
    </row>
    <row r="9770" spans="1:8" x14ac:dyDescent="0.3">
      <c r="A9770">
        <v>209768</v>
      </c>
      <c r="B9770">
        <v>34</v>
      </c>
      <c r="C9770" t="s">
        <v>11</v>
      </c>
      <c r="D9770" t="s">
        <v>8</v>
      </c>
      <c r="E9770" t="s">
        <v>15</v>
      </c>
      <c r="F9770" t="s">
        <v>10</v>
      </c>
      <c r="G9770">
        <v>1238</v>
      </c>
      <c r="H9770" t="str">
        <f t="shared" si="152"/>
        <v>Kicik yas</v>
      </c>
    </row>
    <row r="9771" spans="1:8" x14ac:dyDescent="0.3">
      <c r="A9771">
        <v>209769</v>
      </c>
      <c r="B9771">
        <v>27</v>
      </c>
      <c r="C9771" t="s">
        <v>7</v>
      </c>
      <c r="D9771" t="s">
        <v>18</v>
      </c>
      <c r="E9771" t="s">
        <v>19</v>
      </c>
      <c r="F9771" t="s">
        <v>10</v>
      </c>
      <c r="G9771">
        <v>1461</v>
      </c>
      <c r="H9771" t="str">
        <f t="shared" si="152"/>
        <v>Kicik yas</v>
      </c>
    </row>
    <row r="9772" spans="1:8" x14ac:dyDescent="0.3">
      <c r="A9772">
        <v>209770</v>
      </c>
      <c r="B9772">
        <v>51</v>
      </c>
      <c r="C9772" t="s">
        <v>7</v>
      </c>
      <c r="D9772" t="s">
        <v>14</v>
      </c>
      <c r="E9772" t="s">
        <v>15</v>
      </c>
      <c r="F9772" t="s">
        <v>10</v>
      </c>
      <c r="G9772">
        <v>1126</v>
      </c>
      <c r="H9772" t="str">
        <f t="shared" si="152"/>
        <v>Yuksek yas</v>
      </c>
    </row>
    <row r="9773" spans="1:8" x14ac:dyDescent="0.3">
      <c r="A9773">
        <v>209771</v>
      </c>
      <c r="B9773">
        <v>23</v>
      </c>
      <c r="C9773" t="s">
        <v>16</v>
      </c>
      <c r="D9773" t="s">
        <v>21</v>
      </c>
      <c r="E9773" t="s">
        <v>15</v>
      </c>
      <c r="F9773" t="s">
        <v>10</v>
      </c>
      <c r="G9773">
        <v>1082</v>
      </c>
      <c r="H9773" t="str">
        <f t="shared" si="152"/>
        <v>Kicik yas</v>
      </c>
    </row>
    <row r="9774" spans="1:8" x14ac:dyDescent="0.3">
      <c r="A9774">
        <v>209772</v>
      </c>
      <c r="B9774">
        <v>25</v>
      </c>
      <c r="C9774" t="s">
        <v>16</v>
      </c>
      <c r="D9774" t="s">
        <v>18</v>
      </c>
      <c r="E9774" t="s">
        <v>15</v>
      </c>
      <c r="F9774" t="s">
        <v>10</v>
      </c>
      <c r="G9774">
        <v>1219</v>
      </c>
      <c r="H9774" t="str">
        <f t="shared" si="152"/>
        <v>Kicik yas</v>
      </c>
    </row>
    <row r="9775" spans="1:8" x14ac:dyDescent="0.3">
      <c r="A9775">
        <v>209773</v>
      </c>
      <c r="B9775">
        <v>78</v>
      </c>
      <c r="C9775" t="s">
        <v>13</v>
      </c>
      <c r="D9775" t="s">
        <v>17</v>
      </c>
      <c r="E9775" t="s">
        <v>12</v>
      </c>
      <c r="F9775" t="s">
        <v>10</v>
      </c>
      <c r="G9775">
        <v>1407</v>
      </c>
      <c r="H9775" t="str">
        <f t="shared" si="152"/>
        <v>Yuksek yas</v>
      </c>
    </row>
    <row r="9776" spans="1:8" x14ac:dyDescent="0.3">
      <c r="A9776">
        <v>209774</v>
      </c>
      <c r="B9776">
        <v>68</v>
      </c>
      <c r="C9776" t="s">
        <v>16</v>
      </c>
      <c r="D9776" t="s">
        <v>18</v>
      </c>
      <c r="E9776" t="s">
        <v>9</v>
      </c>
      <c r="F9776" t="s">
        <v>10</v>
      </c>
      <c r="G9776">
        <v>1945</v>
      </c>
      <c r="H9776" t="str">
        <f t="shared" si="152"/>
        <v>Yuksek yas</v>
      </c>
    </row>
    <row r="9777" spans="1:8" x14ac:dyDescent="0.3">
      <c r="A9777">
        <v>209775</v>
      </c>
      <c r="B9777">
        <v>28</v>
      </c>
      <c r="C9777" t="s">
        <v>7</v>
      </c>
      <c r="D9777" t="s">
        <v>21</v>
      </c>
      <c r="E9777" t="s">
        <v>19</v>
      </c>
      <c r="F9777" t="s">
        <v>10</v>
      </c>
      <c r="G9777">
        <v>1616</v>
      </c>
      <c r="H9777" t="str">
        <f t="shared" si="152"/>
        <v>Kicik yas</v>
      </c>
    </row>
    <row r="9778" spans="1:8" x14ac:dyDescent="0.3">
      <c r="A9778">
        <v>209776</v>
      </c>
      <c r="B9778">
        <v>74</v>
      </c>
      <c r="C9778" t="s">
        <v>13</v>
      </c>
      <c r="D9778" t="s">
        <v>18</v>
      </c>
      <c r="E9778" t="s">
        <v>12</v>
      </c>
      <c r="F9778" t="s">
        <v>10</v>
      </c>
      <c r="G9778">
        <v>1928</v>
      </c>
      <c r="H9778" t="str">
        <f t="shared" si="152"/>
        <v>Yuksek yas</v>
      </c>
    </row>
    <row r="9779" spans="1:8" x14ac:dyDescent="0.3">
      <c r="A9779">
        <v>209777</v>
      </c>
      <c r="B9779">
        <v>29</v>
      </c>
      <c r="C9779" t="s">
        <v>13</v>
      </c>
      <c r="D9779" t="s">
        <v>21</v>
      </c>
      <c r="E9779" t="s">
        <v>19</v>
      </c>
      <c r="F9779" t="s">
        <v>10</v>
      </c>
      <c r="G9779">
        <v>1971</v>
      </c>
      <c r="H9779" t="str">
        <f t="shared" si="152"/>
        <v>Kicik yas</v>
      </c>
    </row>
    <row r="9780" spans="1:8" x14ac:dyDescent="0.3">
      <c r="A9780">
        <v>209778</v>
      </c>
      <c r="B9780">
        <v>26</v>
      </c>
      <c r="C9780" t="s">
        <v>7</v>
      </c>
      <c r="D9780" t="s">
        <v>17</v>
      </c>
      <c r="E9780" t="s">
        <v>12</v>
      </c>
      <c r="F9780" t="s">
        <v>10</v>
      </c>
      <c r="G9780">
        <v>1585</v>
      </c>
      <c r="H9780" t="str">
        <f t="shared" si="152"/>
        <v>Kicik yas</v>
      </c>
    </row>
    <row r="9781" spans="1:8" x14ac:dyDescent="0.3">
      <c r="A9781">
        <v>209779</v>
      </c>
      <c r="B9781">
        <v>19</v>
      </c>
      <c r="C9781" t="s">
        <v>7</v>
      </c>
      <c r="D9781" t="s">
        <v>20</v>
      </c>
      <c r="E9781" t="s">
        <v>19</v>
      </c>
      <c r="F9781" t="s">
        <v>10</v>
      </c>
      <c r="G9781">
        <v>1646</v>
      </c>
      <c r="H9781" t="str">
        <f t="shared" si="152"/>
        <v>Kicik yas</v>
      </c>
    </row>
    <row r="9782" spans="1:8" x14ac:dyDescent="0.3">
      <c r="A9782">
        <v>209780</v>
      </c>
      <c r="B9782">
        <v>25</v>
      </c>
      <c r="C9782" t="s">
        <v>7</v>
      </c>
      <c r="D9782" t="s">
        <v>18</v>
      </c>
      <c r="E9782" t="s">
        <v>9</v>
      </c>
      <c r="F9782" t="s">
        <v>10</v>
      </c>
      <c r="G9782">
        <v>1429</v>
      </c>
      <c r="H9782" t="str">
        <f t="shared" si="152"/>
        <v>Kicik yas</v>
      </c>
    </row>
    <row r="9783" spans="1:8" x14ac:dyDescent="0.3">
      <c r="A9783">
        <v>209781</v>
      </c>
      <c r="B9783">
        <v>75</v>
      </c>
      <c r="C9783" t="s">
        <v>16</v>
      </c>
      <c r="D9783" t="s">
        <v>21</v>
      </c>
      <c r="E9783" t="s">
        <v>12</v>
      </c>
      <c r="F9783" t="s">
        <v>10</v>
      </c>
      <c r="G9783">
        <v>1889</v>
      </c>
      <c r="H9783" t="str">
        <f t="shared" si="152"/>
        <v>Yuksek yas</v>
      </c>
    </row>
    <row r="9784" spans="1:8" x14ac:dyDescent="0.3">
      <c r="A9784">
        <v>209782</v>
      </c>
      <c r="B9784">
        <v>28</v>
      </c>
      <c r="C9784" t="s">
        <v>13</v>
      </c>
      <c r="D9784" t="s">
        <v>20</v>
      </c>
      <c r="E9784" t="s">
        <v>12</v>
      </c>
      <c r="F9784" t="s">
        <v>10</v>
      </c>
      <c r="G9784">
        <v>1573</v>
      </c>
      <c r="H9784" t="str">
        <f t="shared" si="152"/>
        <v>Kicik yas</v>
      </c>
    </row>
    <row r="9785" spans="1:8" x14ac:dyDescent="0.3">
      <c r="A9785">
        <v>209783</v>
      </c>
      <c r="B9785">
        <v>77</v>
      </c>
      <c r="C9785" t="s">
        <v>7</v>
      </c>
      <c r="D9785" t="s">
        <v>21</v>
      </c>
      <c r="E9785" t="s">
        <v>19</v>
      </c>
      <c r="F9785" t="s">
        <v>10</v>
      </c>
      <c r="G9785">
        <v>1512</v>
      </c>
      <c r="H9785" t="str">
        <f t="shared" si="152"/>
        <v>Yuksek yas</v>
      </c>
    </row>
    <row r="9786" spans="1:8" x14ac:dyDescent="0.3">
      <c r="A9786">
        <v>209784</v>
      </c>
      <c r="B9786">
        <v>70</v>
      </c>
      <c r="C9786" t="s">
        <v>13</v>
      </c>
      <c r="D9786" t="s">
        <v>18</v>
      </c>
      <c r="E9786" t="s">
        <v>15</v>
      </c>
      <c r="F9786" t="s">
        <v>10</v>
      </c>
      <c r="G9786">
        <v>1078</v>
      </c>
      <c r="H9786" t="str">
        <f t="shared" si="152"/>
        <v>Yuksek yas</v>
      </c>
    </row>
    <row r="9787" spans="1:8" x14ac:dyDescent="0.3">
      <c r="A9787">
        <v>209785</v>
      </c>
      <c r="B9787">
        <v>53</v>
      </c>
      <c r="C9787" t="s">
        <v>13</v>
      </c>
      <c r="D9787" t="s">
        <v>8</v>
      </c>
      <c r="E9787" t="s">
        <v>19</v>
      </c>
      <c r="F9787" t="s">
        <v>10</v>
      </c>
      <c r="G9787">
        <v>1885</v>
      </c>
      <c r="H9787" t="str">
        <f t="shared" si="152"/>
        <v>Yuksek yas</v>
      </c>
    </row>
    <row r="9788" spans="1:8" x14ac:dyDescent="0.3">
      <c r="A9788">
        <v>209786</v>
      </c>
      <c r="B9788">
        <v>27</v>
      </c>
      <c r="C9788" t="s">
        <v>16</v>
      </c>
      <c r="D9788" t="s">
        <v>8</v>
      </c>
      <c r="E9788" t="s">
        <v>19</v>
      </c>
      <c r="F9788" t="s">
        <v>10</v>
      </c>
      <c r="G9788">
        <v>1064</v>
      </c>
      <c r="H9788" t="str">
        <f t="shared" si="152"/>
        <v>Kicik yas</v>
      </c>
    </row>
    <row r="9789" spans="1:8" x14ac:dyDescent="0.3">
      <c r="A9789">
        <v>209787</v>
      </c>
      <c r="B9789">
        <v>38</v>
      </c>
      <c r="C9789" t="s">
        <v>13</v>
      </c>
      <c r="D9789" t="s">
        <v>21</v>
      </c>
      <c r="E9789" t="s">
        <v>9</v>
      </c>
      <c r="F9789" t="s">
        <v>10</v>
      </c>
      <c r="G9789">
        <v>1940</v>
      </c>
      <c r="H9789" t="str">
        <f t="shared" si="152"/>
        <v>Orta yas</v>
      </c>
    </row>
    <row r="9790" spans="1:8" x14ac:dyDescent="0.3">
      <c r="A9790">
        <v>209788</v>
      </c>
      <c r="B9790">
        <v>37</v>
      </c>
      <c r="C9790" t="s">
        <v>7</v>
      </c>
      <c r="D9790" t="s">
        <v>8</v>
      </c>
      <c r="E9790" t="s">
        <v>9</v>
      </c>
      <c r="F9790" t="s">
        <v>10</v>
      </c>
      <c r="G9790">
        <v>1979</v>
      </c>
      <c r="H9790" t="str">
        <f t="shared" si="152"/>
        <v>Orta yas</v>
      </c>
    </row>
    <row r="9791" spans="1:8" x14ac:dyDescent="0.3">
      <c r="A9791">
        <v>209789</v>
      </c>
      <c r="B9791">
        <v>65</v>
      </c>
      <c r="C9791" t="s">
        <v>7</v>
      </c>
      <c r="D9791" t="s">
        <v>20</v>
      </c>
      <c r="E9791" t="s">
        <v>12</v>
      </c>
      <c r="F9791" t="s">
        <v>10</v>
      </c>
      <c r="G9791">
        <v>1182</v>
      </c>
      <c r="H9791" t="str">
        <f t="shared" si="152"/>
        <v>Yuksek yas</v>
      </c>
    </row>
    <row r="9792" spans="1:8" x14ac:dyDescent="0.3">
      <c r="A9792">
        <v>209790</v>
      </c>
      <c r="B9792">
        <v>25</v>
      </c>
      <c r="C9792" t="s">
        <v>13</v>
      </c>
      <c r="D9792" t="s">
        <v>21</v>
      </c>
      <c r="E9792" t="s">
        <v>15</v>
      </c>
      <c r="F9792" t="s">
        <v>10</v>
      </c>
      <c r="G9792">
        <v>1065</v>
      </c>
      <c r="H9792" t="str">
        <f t="shared" si="152"/>
        <v>Kicik yas</v>
      </c>
    </row>
    <row r="9793" spans="1:8" x14ac:dyDescent="0.3">
      <c r="A9793">
        <v>209791</v>
      </c>
      <c r="B9793">
        <v>53</v>
      </c>
      <c r="C9793" t="s">
        <v>13</v>
      </c>
      <c r="D9793" t="s">
        <v>21</v>
      </c>
      <c r="E9793" t="s">
        <v>19</v>
      </c>
      <c r="F9793" t="s">
        <v>10</v>
      </c>
      <c r="G9793">
        <v>1834</v>
      </c>
      <c r="H9793" t="str">
        <f t="shared" si="152"/>
        <v>Yuksek yas</v>
      </c>
    </row>
    <row r="9794" spans="1:8" x14ac:dyDescent="0.3">
      <c r="A9794">
        <v>209792</v>
      </c>
      <c r="B9794">
        <v>46</v>
      </c>
      <c r="C9794" t="s">
        <v>16</v>
      </c>
      <c r="D9794" t="s">
        <v>21</v>
      </c>
      <c r="E9794" t="s">
        <v>19</v>
      </c>
      <c r="F9794" t="s">
        <v>10</v>
      </c>
      <c r="G9794">
        <v>1867</v>
      </c>
      <c r="H9794" t="str">
        <f t="shared" ref="H9794:H9857" si="153">IF(B9794=0, "Bilinmir",
    IF(AND(B9794&gt;0, B9794&lt;35), "Kicik yas",
        IF(AND(B9794&gt;=35, B9794&lt;50), "Orta yas",
            "Yuksek yas"
        )
    )
)</f>
        <v>Orta yas</v>
      </c>
    </row>
    <row r="9795" spans="1:8" x14ac:dyDescent="0.3">
      <c r="A9795">
        <v>209793</v>
      </c>
      <c r="B9795">
        <v>0</v>
      </c>
      <c r="C9795" t="s">
        <v>7</v>
      </c>
      <c r="D9795" t="s">
        <v>14</v>
      </c>
      <c r="E9795" t="s">
        <v>12</v>
      </c>
      <c r="F9795" t="s">
        <v>10</v>
      </c>
      <c r="G9795">
        <v>1207</v>
      </c>
      <c r="H9795" t="str">
        <f t="shared" si="153"/>
        <v>Bilinmir</v>
      </c>
    </row>
    <row r="9796" spans="1:8" x14ac:dyDescent="0.3">
      <c r="A9796">
        <v>209794</v>
      </c>
      <c r="B9796">
        <v>29</v>
      </c>
      <c r="C9796" t="s">
        <v>7</v>
      </c>
      <c r="D9796" t="s">
        <v>21</v>
      </c>
      <c r="E9796" t="s">
        <v>9</v>
      </c>
      <c r="F9796" t="s">
        <v>10</v>
      </c>
      <c r="G9796">
        <v>1053</v>
      </c>
      <c r="H9796" t="str">
        <f t="shared" si="153"/>
        <v>Kicik yas</v>
      </c>
    </row>
    <row r="9797" spans="1:8" x14ac:dyDescent="0.3">
      <c r="A9797">
        <v>209795</v>
      </c>
      <c r="B9797">
        <v>78</v>
      </c>
      <c r="C9797" t="s">
        <v>13</v>
      </c>
      <c r="D9797" t="s">
        <v>18</v>
      </c>
      <c r="E9797" t="s">
        <v>15</v>
      </c>
      <c r="F9797" t="s">
        <v>10</v>
      </c>
      <c r="G9797">
        <v>1220</v>
      </c>
      <c r="H9797" t="str">
        <f t="shared" si="153"/>
        <v>Yuksek yas</v>
      </c>
    </row>
    <row r="9798" spans="1:8" x14ac:dyDescent="0.3">
      <c r="A9798">
        <v>209796</v>
      </c>
      <c r="B9798">
        <v>31</v>
      </c>
      <c r="C9798" t="s">
        <v>13</v>
      </c>
      <c r="D9798" t="s">
        <v>17</v>
      </c>
      <c r="E9798" t="s">
        <v>12</v>
      </c>
      <c r="F9798" t="s">
        <v>10</v>
      </c>
      <c r="G9798">
        <v>1235</v>
      </c>
      <c r="H9798" t="str">
        <f t="shared" si="153"/>
        <v>Kicik yas</v>
      </c>
    </row>
    <row r="9799" spans="1:8" x14ac:dyDescent="0.3">
      <c r="A9799">
        <v>209797</v>
      </c>
      <c r="B9799">
        <v>0</v>
      </c>
      <c r="C9799" t="s">
        <v>13</v>
      </c>
      <c r="D9799" t="s">
        <v>14</v>
      </c>
      <c r="E9799" t="s">
        <v>15</v>
      </c>
      <c r="F9799" t="s">
        <v>10</v>
      </c>
      <c r="G9799">
        <v>1888</v>
      </c>
      <c r="H9799" t="str">
        <f t="shared" si="153"/>
        <v>Bilinmir</v>
      </c>
    </row>
    <row r="9800" spans="1:8" x14ac:dyDescent="0.3">
      <c r="A9800">
        <v>209798</v>
      </c>
      <c r="B9800">
        <v>71</v>
      </c>
      <c r="C9800" t="s">
        <v>7</v>
      </c>
      <c r="D9800" t="s">
        <v>17</v>
      </c>
      <c r="E9800" t="s">
        <v>19</v>
      </c>
      <c r="F9800" t="s">
        <v>10</v>
      </c>
      <c r="G9800">
        <v>1611</v>
      </c>
      <c r="H9800" t="str">
        <f t="shared" si="153"/>
        <v>Yuksek yas</v>
      </c>
    </row>
    <row r="9801" spans="1:8" x14ac:dyDescent="0.3">
      <c r="A9801">
        <v>209799</v>
      </c>
      <c r="B9801">
        <v>67</v>
      </c>
      <c r="C9801" t="s">
        <v>13</v>
      </c>
      <c r="D9801" t="s">
        <v>20</v>
      </c>
      <c r="E9801" t="s">
        <v>15</v>
      </c>
      <c r="F9801" t="s">
        <v>10</v>
      </c>
      <c r="G9801">
        <v>1958</v>
      </c>
      <c r="H9801" t="str">
        <f t="shared" si="153"/>
        <v>Yuksek yas</v>
      </c>
    </row>
    <row r="9802" spans="1:8" x14ac:dyDescent="0.3">
      <c r="A9802">
        <v>209800</v>
      </c>
      <c r="B9802">
        <v>38</v>
      </c>
      <c r="C9802" t="s">
        <v>16</v>
      </c>
      <c r="D9802" t="s">
        <v>8</v>
      </c>
      <c r="E9802" t="s">
        <v>12</v>
      </c>
      <c r="F9802" t="s">
        <v>10</v>
      </c>
      <c r="G9802">
        <v>1437</v>
      </c>
      <c r="H9802" t="str">
        <f t="shared" si="153"/>
        <v>Orta yas</v>
      </c>
    </row>
    <row r="9803" spans="1:8" x14ac:dyDescent="0.3">
      <c r="A9803">
        <v>209801</v>
      </c>
      <c r="B9803">
        <v>39</v>
      </c>
      <c r="C9803" t="s">
        <v>16</v>
      </c>
      <c r="D9803" t="s">
        <v>8</v>
      </c>
      <c r="E9803" t="s">
        <v>15</v>
      </c>
      <c r="F9803" t="s">
        <v>10</v>
      </c>
      <c r="G9803">
        <v>1102</v>
      </c>
      <c r="H9803" t="str">
        <f t="shared" si="153"/>
        <v>Orta yas</v>
      </c>
    </row>
    <row r="9804" spans="1:8" x14ac:dyDescent="0.3">
      <c r="A9804">
        <v>209802</v>
      </c>
      <c r="B9804">
        <v>38</v>
      </c>
      <c r="C9804" t="s">
        <v>13</v>
      </c>
      <c r="D9804" t="s">
        <v>21</v>
      </c>
      <c r="E9804" t="s">
        <v>9</v>
      </c>
      <c r="F9804" t="s">
        <v>10</v>
      </c>
      <c r="G9804">
        <v>1435</v>
      </c>
      <c r="H9804" t="str">
        <f t="shared" si="153"/>
        <v>Orta yas</v>
      </c>
    </row>
    <row r="9805" spans="1:8" x14ac:dyDescent="0.3">
      <c r="A9805">
        <v>209803</v>
      </c>
      <c r="B9805">
        <v>61</v>
      </c>
      <c r="C9805" t="s">
        <v>16</v>
      </c>
      <c r="D9805" t="s">
        <v>18</v>
      </c>
      <c r="E9805" t="s">
        <v>15</v>
      </c>
      <c r="F9805" t="s">
        <v>10</v>
      </c>
      <c r="G9805">
        <v>1693</v>
      </c>
      <c r="H9805" t="str">
        <f t="shared" si="153"/>
        <v>Yuksek yas</v>
      </c>
    </row>
    <row r="9806" spans="1:8" x14ac:dyDescent="0.3">
      <c r="A9806">
        <v>209804</v>
      </c>
      <c r="B9806">
        <v>67</v>
      </c>
      <c r="C9806" t="s">
        <v>16</v>
      </c>
      <c r="D9806" t="s">
        <v>18</v>
      </c>
      <c r="E9806" t="s">
        <v>19</v>
      </c>
      <c r="F9806" t="s">
        <v>10</v>
      </c>
      <c r="G9806">
        <v>1962</v>
      </c>
      <c r="H9806" t="str">
        <f t="shared" si="153"/>
        <v>Yuksek yas</v>
      </c>
    </row>
    <row r="9807" spans="1:8" x14ac:dyDescent="0.3">
      <c r="A9807">
        <v>209805</v>
      </c>
      <c r="B9807">
        <v>47</v>
      </c>
      <c r="C9807" t="s">
        <v>16</v>
      </c>
      <c r="D9807" t="s">
        <v>8</v>
      </c>
      <c r="E9807" t="s">
        <v>19</v>
      </c>
      <c r="F9807" t="s">
        <v>10</v>
      </c>
      <c r="G9807">
        <v>1420</v>
      </c>
      <c r="H9807" t="str">
        <f t="shared" si="153"/>
        <v>Orta yas</v>
      </c>
    </row>
    <row r="9808" spans="1:8" x14ac:dyDescent="0.3">
      <c r="A9808">
        <v>209806</v>
      </c>
      <c r="B9808">
        <v>56</v>
      </c>
      <c r="C9808" t="s">
        <v>16</v>
      </c>
      <c r="D9808" t="s">
        <v>18</v>
      </c>
      <c r="E9808" t="s">
        <v>19</v>
      </c>
      <c r="F9808" t="s">
        <v>10</v>
      </c>
      <c r="G9808">
        <v>1107</v>
      </c>
      <c r="H9808" t="str">
        <f t="shared" si="153"/>
        <v>Yuksek yas</v>
      </c>
    </row>
    <row r="9809" spans="1:8" x14ac:dyDescent="0.3">
      <c r="A9809">
        <v>209807</v>
      </c>
      <c r="B9809">
        <v>37</v>
      </c>
      <c r="C9809" t="s">
        <v>16</v>
      </c>
      <c r="D9809" t="s">
        <v>17</v>
      </c>
      <c r="E9809" t="s">
        <v>12</v>
      </c>
      <c r="F9809" t="s">
        <v>10</v>
      </c>
      <c r="G9809">
        <v>1523</v>
      </c>
      <c r="H9809" t="str">
        <f t="shared" si="153"/>
        <v>Orta yas</v>
      </c>
    </row>
    <row r="9810" spans="1:8" x14ac:dyDescent="0.3">
      <c r="A9810">
        <v>209808</v>
      </c>
      <c r="B9810">
        <v>41</v>
      </c>
      <c r="C9810" t="s">
        <v>7</v>
      </c>
      <c r="D9810" t="s">
        <v>8</v>
      </c>
      <c r="E9810" t="s">
        <v>19</v>
      </c>
      <c r="F9810" t="s">
        <v>10</v>
      </c>
      <c r="G9810">
        <v>1442</v>
      </c>
      <c r="H9810" t="str">
        <f t="shared" si="153"/>
        <v>Orta yas</v>
      </c>
    </row>
    <row r="9811" spans="1:8" x14ac:dyDescent="0.3">
      <c r="A9811">
        <v>209809</v>
      </c>
      <c r="B9811">
        <v>40</v>
      </c>
      <c r="C9811" t="s">
        <v>13</v>
      </c>
      <c r="D9811" t="s">
        <v>17</v>
      </c>
      <c r="E9811" t="s">
        <v>9</v>
      </c>
      <c r="F9811" t="s">
        <v>10</v>
      </c>
      <c r="G9811">
        <v>1505</v>
      </c>
      <c r="H9811" t="str">
        <f t="shared" si="153"/>
        <v>Orta yas</v>
      </c>
    </row>
    <row r="9812" spans="1:8" x14ac:dyDescent="0.3">
      <c r="A9812">
        <v>209810</v>
      </c>
      <c r="B9812">
        <v>24</v>
      </c>
      <c r="C9812" t="s">
        <v>16</v>
      </c>
      <c r="D9812" t="s">
        <v>20</v>
      </c>
      <c r="E9812" t="s">
        <v>15</v>
      </c>
      <c r="F9812" t="s">
        <v>10</v>
      </c>
      <c r="G9812">
        <v>1403</v>
      </c>
      <c r="H9812" t="str">
        <f t="shared" si="153"/>
        <v>Kicik yas</v>
      </c>
    </row>
    <row r="9813" spans="1:8" x14ac:dyDescent="0.3">
      <c r="A9813">
        <v>209811</v>
      </c>
      <c r="B9813">
        <v>26</v>
      </c>
      <c r="C9813" t="s">
        <v>13</v>
      </c>
      <c r="D9813" t="s">
        <v>21</v>
      </c>
      <c r="E9813" t="s">
        <v>12</v>
      </c>
      <c r="F9813" t="s">
        <v>10</v>
      </c>
      <c r="G9813">
        <v>1342</v>
      </c>
      <c r="H9813" t="str">
        <f t="shared" si="153"/>
        <v>Kicik yas</v>
      </c>
    </row>
    <row r="9814" spans="1:8" x14ac:dyDescent="0.3">
      <c r="A9814">
        <v>209812</v>
      </c>
      <c r="B9814">
        <v>18</v>
      </c>
      <c r="C9814" t="s">
        <v>16</v>
      </c>
      <c r="D9814" t="s">
        <v>17</v>
      </c>
      <c r="E9814" t="s">
        <v>12</v>
      </c>
      <c r="F9814" t="s">
        <v>10</v>
      </c>
      <c r="G9814">
        <v>1597</v>
      </c>
      <c r="H9814" t="str">
        <f t="shared" si="153"/>
        <v>Kicik yas</v>
      </c>
    </row>
    <row r="9815" spans="1:8" x14ac:dyDescent="0.3">
      <c r="A9815">
        <v>209813</v>
      </c>
      <c r="B9815">
        <v>43</v>
      </c>
      <c r="C9815" t="s">
        <v>7</v>
      </c>
      <c r="D9815" t="s">
        <v>20</v>
      </c>
      <c r="E9815" t="s">
        <v>15</v>
      </c>
      <c r="F9815" t="s">
        <v>10</v>
      </c>
      <c r="G9815">
        <v>1799</v>
      </c>
      <c r="H9815" t="str">
        <f t="shared" si="153"/>
        <v>Orta yas</v>
      </c>
    </row>
    <row r="9816" spans="1:8" x14ac:dyDescent="0.3">
      <c r="A9816">
        <v>209814</v>
      </c>
      <c r="B9816">
        <v>55</v>
      </c>
      <c r="C9816" t="s">
        <v>7</v>
      </c>
      <c r="D9816" t="s">
        <v>8</v>
      </c>
      <c r="E9816" t="s">
        <v>19</v>
      </c>
      <c r="F9816" t="s">
        <v>10</v>
      </c>
      <c r="G9816">
        <v>1326</v>
      </c>
      <c r="H9816" t="str">
        <f t="shared" si="153"/>
        <v>Yuksek yas</v>
      </c>
    </row>
    <row r="9817" spans="1:8" x14ac:dyDescent="0.3">
      <c r="A9817">
        <v>209815</v>
      </c>
      <c r="B9817">
        <v>0</v>
      </c>
      <c r="C9817" t="s">
        <v>16</v>
      </c>
      <c r="D9817" t="s">
        <v>17</v>
      </c>
      <c r="E9817" t="s">
        <v>15</v>
      </c>
      <c r="F9817" t="s">
        <v>10</v>
      </c>
      <c r="G9817">
        <v>1213</v>
      </c>
      <c r="H9817" t="str">
        <f t="shared" si="153"/>
        <v>Bilinmir</v>
      </c>
    </row>
    <row r="9818" spans="1:8" x14ac:dyDescent="0.3">
      <c r="A9818">
        <v>209816</v>
      </c>
      <c r="B9818">
        <v>71</v>
      </c>
      <c r="C9818" t="s">
        <v>16</v>
      </c>
      <c r="D9818" t="s">
        <v>18</v>
      </c>
      <c r="E9818" t="s">
        <v>15</v>
      </c>
      <c r="F9818" t="s">
        <v>10</v>
      </c>
      <c r="G9818">
        <v>1555</v>
      </c>
      <c r="H9818" t="str">
        <f t="shared" si="153"/>
        <v>Yuksek yas</v>
      </c>
    </row>
    <row r="9819" spans="1:8" x14ac:dyDescent="0.3">
      <c r="A9819">
        <v>209817</v>
      </c>
      <c r="B9819">
        <v>78</v>
      </c>
      <c r="C9819" t="s">
        <v>16</v>
      </c>
      <c r="D9819" t="s">
        <v>21</v>
      </c>
      <c r="E9819" t="s">
        <v>9</v>
      </c>
      <c r="F9819" t="s">
        <v>10</v>
      </c>
      <c r="G9819">
        <v>1321</v>
      </c>
      <c r="H9819" t="str">
        <f t="shared" si="153"/>
        <v>Yuksek yas</v>
      </c>
    </row>
    <row r="9820" spans="1:8" x14ac:dyDescent="0.3">
      <c r="A9820">
        <v>209818</v>
      </c>
      <c r="B9820">
        <v>61</v>
      </c>
      <c r="C9820" t="s">
        <v>7</v>
      </c>
      <c r="D9820" t="s">
        <v>14</v>
      </c>
      <c r="E9820" t="s">
        <v>9</v>
      </c>
      <c r="F9820" t="s">
        <v>10</v>
      </c>
      <c r="G9820">
        <v>1077</v>
      </c>
      <c r="H9820" t="str">
        <f t="shared" si="153"/>
        <v>Yuksek yas</v>
      </c>
    </row>
    <row r="9821" spans="1:8" x14ac:dyDescent="0.3">
      <c r="A9821">
        <v>209819</v>
      </c>
      <c r="B9821">
        <v>39</v>
      </c>
      <c r="C9821" t="s">
        <v>7</v>
      </c>
      <c r="D9821" t="s">
        <v>14</v>
      </c>
      <c r="E9821" t="s">
        <v>9</v>
      </c>
      <c r="F9821" t="s">
        <v>10</v>
      </c>
      <c r="G9821">
        <v>1054</v>
      </c>
      <c r="H9821" t="str">
        <f t="shared" si="153"/>
        <v>Orta yas</v>
      </c>
    </row>
    <row r="9822" spans="1:8" x14ac:dyDescent="0.3">
      <c r="A9822">
        <v>209820</v>
      </c>
      <c r="B9822">
        <v>61</v>
      </c>
      <c r="C9822" t="s">
        <v>13</v>
      </c>
      <c r="D9822" t="s">
        <v>20</v>
      </c>
      <c r="E9822" t="s">
        <v>12</v>
      </c>
      <c r="F9822" t="s">
        <v>10</v>
      </c>
      <c r="G9822">
        <v>1783</v>
      </c>
      <c r="H9822" t="str">
        <f t="shared" si="153"/>
        <v>Yuksek yas</v>
      </c>
    </row>
    <row r="9823" spans="1:8" x14ac:dyDescent="0.3">
      <c r="A9823">
        <v>209821</v>
      </c>
      <c r="B9823">
        <v>27</v>
      </c>
      <c r="C9823" t="s">
        <v>7</v>
      </c>
      <c r="D9823" t="s">
        <v>8</v>
      </c>
      <c r="E9823" t="s">
        <v>19</v>
      </c>
      <c r="F9823" t="s">
        <v>10</v>
      </c>
      <c r="G9823">
        <v>1855</v>
      </c>
      <c r="H9823" t="str">
        <f t="shared" si="153"/>
        <v>Kicik yas</v>
      </c>
    </row>
    <row r="9824" spans="1:8" x14ac:dyDescent="0.3">
      <c r="A9824">
        <v>209822</v>
      </c>
      <c r="B9824">
        <v>72</v>
      </c>
      <c r="C9824" t="s">
        <v>16</v>
      </c>
      <c r="D9824" t="s">
        <v>18</v>
      </c>
      <c r="E9824" t="s">
        <v>19</v>
      </c>
      <c r="F9824" t="s">
        <v>10</v>
      </c>
      <c r="G9824">
        <v>1070</v>
      </c>
      <c r="H9824" t="str">
        <f t="shared" si="153"/>
        <v>Yuksek yas</v>
      </c>
    </row>
    <row r="9825" spans="1:8" x14ac:dyDescent="0.3">
      <c r="A9825">
        <v>209823</v>
      </c>
      <c r="B9825">
        <v>79</v>
      </c>
      <c r="C9825" t="s">
        <v>13</v>
      </c>
      <c r="D9825" t="s">
        <v>8</v>
      </c>
      <c r="E9825" t="s">
        <v>9</v>
      </c>
      <c r="F9825" t="s">
        <v>10</v>
      </c>
      <c r="G9825">
        <v>1067</v>
      </c>
      <c r="H9825" t="str">
        <f t="shared" si="153"/>
        <v>Yuksek yas</v>
      </c>
    </row>
    <row r="9826" spans="1:8" x14ac:dyDescent="0.3">
      <c r="A9826">
        <v>209824</v>
      </c>
      <c r="B9826">
        <v>75</v>
      </c>
      <c r="C9826" t="s">
        <v>7</v>
      </c>
      <c r="D9826" t="s">
        <v>17</v>
      </c>
      <c r="E9826" t="s">
        <v>19</v>
      </c>
      <c r="F9826" t="s">
        <v>10</v>
      </c>
      <c r="G9826">
        <v>1179</v>
      </c>
      <c r="H9826" t="str">
        <f t="shared" si="153"/>
        <v>Yuksek yas</v>
      </c>
    </row>
    <row r="9827" spans="1:8" x14ac:dyDescent="0.3">
      <c r="A9827">
        <v>209825</v>
      </c>
      <c r="B9827">
        <v>23</v>
      </c>
      <c r="C9827" t="s">
        <v>7</v>
      </c>
      <c r="D9827" t="s">
        <v>21</v>
      </c>
      <c r="E9827" t="s">
        <v>12</v>
      </c>
      <c r="F9827" t="s">
        <v>10</v>
      </c>
      <c r="G9827">
        <v>1379</v>
      </c>
      <c r="H9827" t="str">
        <f t="shared" si="153"/>
        <v>Kicik yas</v>
      </c>
    </row>
    <row r="9828" spans="1:8" x14ac:dyDescent="0.3">
      <c r="A9828">
        <v>209826</v>
      </c>
      <c r="B9828">
        <v>34</v>
      </c>
      <c r="C9828" t="s">
        <v>16</v>
      </c>
      <c r="D9828" t="s">
        <v>8</v>
      </c>
      <c r="E9828" t="s">
        <v>15</v>
      </c>
      <c r="F9828" t="s">
        <v>10</v>
      </c>
      <c r="G9828">
        <v>1932</v>
      </c>
      <c r="H9828" t="str">
        <f t="shared" si="153"/>
        <v>Kicik yas</v>
      </c>
    </row>
    <row r="9829" spans="1:8" x14ac:dyDescent="0.3">
      <c r="A9829">
        <v>209827</v>
      </c>
      <c r="B9829">
        <v>0</v>
      </c>
      <c r="C9829" t="s">
        <v>13</v>
      </c>
      <c r="D9829" t="s">
        <v>21</v>
      </c>
      <c r="E9829" t="s">
        <v>15</v>
      </c>
      <c r="F9829" t="s">
        <v>10</v>
      </c>
      <c r="G9829">
        <v>1685</v>
      </c>
      <c r="H9829" t="str">
        <f t="shared" si="153"/>
        <v>Bilinmir</v>
      </c>
    </row>
    <row r="9830" spans="1:8" x14ac:dyDescent="0.3">
      <c r="A9830">
        <v>209828</v>
      </c>
      <c r="B9830">
        <v>0</v>
      </c>
      <c r="C9830" t="s">
        <v>7</v>
      </c>
      <c r="D9830" t="s">
        <v>17</v>
      </c>
      <c r="E9830" t="s">
        <v>19</v>
      </c>
      <c r="F9830" t="s">
        <v>10</v>
      </c>
      <c r="G9830">
        <v>1680</v>
      </c>
      <c r="H9830" t="str">
        <f t="shared" si="153"/>
        <v>Bilinmir</v>
      </c>
    </row>
    <row r="9831" spans="1:8" x14ac:dyDescent="0.3">
      <c r="A9831">
        <v>209829</v>
      </c>
      <c r="B9831">
        <v>55</v>
      </c>
      <c r="C9831" t="s">
        <v>7</v>
      </c>
      <c r="D9831" t="s">
        <v>14</v>
      </c>
      <c r="E9831" t="s">
        <v>15</v>
      </c>
      <c r="F9831" t="s">
        <v>10</v>
      </c>
      <c r="G9831">
        <v>1900</v>
      </c>
      <c r="H9831" t="str">
        <f t="shared" si="153"/>
        <v>Yuksek yas</v>
      </c>
    </row>
    <row r="9832" spans="1:8" x14ac:dyDescent="0.3">
      <c r="A9832">
        <v>209830</v>
      </c>
      <c r="B9832">
        <v>41</v>
      </c>
      <c r="C9832" t="s">
        <v>16</v>
      </c>
      <c r="D9832" t="s">
        <v>21</v>
      </c>
      <c r="E9832" t="s">
        <v>9</v>
      </c>
      <c r="F9832" t="s">
        <v>10</v>
      </c>
      <c r="G9832">
        <v>1449</v>
      </c>
      <c r="H9832" t="str">
        <f t="shared" si="153"/>
        <v>Orta yas</v>
      </c>
    </row>
    <row r="9833" spans="1:8" x14ac:dyDescent="0.3">
      <c r="A9833">
        <v>209831</v>
      </c>
      <c r="B9833">
        <v>68</v>
      </c>
      <c r="C9833" t="s">
        <v>13</v>
      </c>
      <c r="D9833" t="s">
        <v>8</v>
      </c>
      <c r="E9833" t="s">
        <v>15</v>
      </c>
      <c r="F9833" t="s">
        <v>10</v>
      </c>
      <c r="G9833">
        <v>1260</v>
      </c>
      <c r="H9833" t="str">
        <f t="shared" si="153"/>
        <v>Yuksek yas</v>
      </c>
    </row>
    <row r="9834" spans="1:8" x14ac:dyDescent="0.3">
      <c r="A9834">
        <v>209832</v>
      </c>
      <c r="B9834">
        <v>27</v>
      </c>
      <c r="C9834" t="s">
        <v>13</v>
      </c>
      <c r="D9834" t="s">
        <v>17</v>
      </c>
      <c r="E9834" t="s">
        <v>15</v>
      </c>
      <c r="F9834" t="s">
        <v>10</v>
      </c>
      <c r="G9834">
        <v>1446</v>
      </c>
      <c r="H9834" t="str">
        <f t="shared" si="153"/>
        <v>Kicik yas</v>
      </c>
    </row>
    <row r="9835" spans="1:8" x14ac:dyDescent="0.3">
      <c r="A9835">
        <v>209833</v>
      </c>
      <c r="B9835">
        <v>73</v>
      </c>
      <c r="C9835" t="s">
        <v>13</v>
      </c>
      <c r="D9835" t="s">
        <v>18</v>
      </c>
      <c r="E9835" t="s">
        <v>19</v>
      </c>
      <c r="F9835" t="s">
        <v>10</v>
      </c>
      <c r="G9835">
        <v>1636</v>
      </c>
      <c r="H9835" t="str">
        <f t="shared" si="153"/>
        <v>Yuksek yas</v>
      </c>
    </row>
    <row r="9836" spans="1:8" x14ac:dyDescent="0.3">
      <c r="A9836">
        <v>209834</v>
      </c>
      <c r="B9836">
        <v>25</v>
      </c>
      <c r="C9836" t="s">
        <v>13</v>
      </c>
      <c r="D9836" t="s">
        <v>17</v>
      </c>
      <c r="E9836" t="s">
        <v>9</v>
      </c>
      <c r="F9836" t="s">
        <v>10</v>
      </c>
      <c r="G9836">
        <v>1130</v>
      </c>
      <c r="H9836" t="str">
        <f t="shared" si="153"/>
        <v>Kicik yas</v>
      </c>
    </row>
    <row r="9837" spans="1:8" x14ac:dyDescent="0.3">
      <c r="A9837">
        <v>209835</v>
      </c>
      <c r="B9837">
        <v>38</v>
      </c>
      <c r="C9837" t="s">
        <v>16</v>
      </c>
      <c r="D9837" t="s">
        <v>8</v>
      </c>
      <c r="E9837" t="s">
        <v>15</v>
      </c>
      <c r="F9837" t="s">
        <v>10</v>
      </c>
      <c r="G9837">
        <v>1233</v>
      </c>
      <c r="H9837" t="str">
        <f t="shared" si="153"/>
        <v>Orta yas</v>
      </c>
    </row>
    <row r="9838" spans="1:8" x14ac:dyDescent="0.3">
      <c r="A9838">
        <v>209836</v>
      </c>
      <c r="B9838">
        <v>73</v>
      </c>
      <c r="C9838" t="s">
        <v>11</v>
      </c>
      <c r="D9838" t="s">
        <v>14</v>
      </c>
      <c r="E9838" t="s">
        <v>15</v>
      </c>
      <c r="F9838" t="s">
        <v>10</v>
      </c>
      <c r="G9838">
        <v>1903</v>
      </c>
      <c r="H9838" t="str">
        <f t="shared" si="153"/>
        <v>Yuksek yas</v>
      </c>
    </row>
    <row r="9839" spans="1:8" x14ac:dyDescent="0.3">
      <c r="A9839">
        <v>209837</v>
      </c>
      <c r="B9839">
        <v>23</v>
      </c>
      <c r="C9839" t="s">
        <v>7</v>
      </c>
      <c r="D9839" t="s">
        <v>20</v>
      </c>
      <c r="E9839" t="s">
        <v>9</v>
      </c>
      <c r="F9839" t="s">
        <v>10</v>
      </c>
      <c r="G9839">
        <v>1153</v>
      </c>
      <c r="H9839" t="str">
        <f t="shared" si="153"/>
        <v>Kicik yas</v>
      </c>
    </row>
    <row r="9840" spans="1:8" x14ac:dyDescent="0.3">
      <c r="A9840">
        <v>209838</v>
      </c>
      <c r="B9840">
        <v>38</v>
      </c>
      <c r="C9840" t="s">
        <v>13</v>
      </c>
      <c r="D9840" t="s">
        <v>17</v>
      </c>
      <c r="E9840" t="s">
        <v>9</v>
      </c>
      <c r="F9840" t="s">
        <v>10</v>
      </c>
      <c r="G9840">
        <v>1329</v>
      </c>
      <c r="H9840" t="str">
        <f t="shared" si="153"/>
        <v>Orta yas</v>
      </c>
    </row>
    <row r="9841" spans="1:8" x14ac:dyDescent="0.3">
      <c r="A9841">
        <v>209839</v>
      </c>
      <c r="B9841">
        <v>0</v>
      </c>
      <c r="C9841" t="s">
        <v>11</v>
      </c>
      <c r="D9841" t="s">
        <v>18</v>
      </c>
      <c r="E9841" t="s">
        <v>19</v>
      </c>
      <c r="F9841" t="s">
        <v>10</v>
      </c>
      <c r="G9841">
        <v>1636</v>
      </c>
      <c r="H9841" t="str">
        <f t="shared" si="153"/>
        <v>Bilinmir</v>
      </c>
    </row>
    <row r="9842" spans="1:8" x14ac:dyDescent="0.3">
      <c r="A9842">
        <v>209840</v>
      </c>
      <c r="B9842">
        <v>79</v>
      </c>
      <c r="C9842" t="s">
        <v>13</v>
      </c>
      <c r="D9842" t="s">
        <v>8</v>
      </c>
      <c r="E9842" t="s">
        <v>9</v>
      </c>
      <c r="F9842" t="s">
        <v>10</v>
      </c>
      <c r="G9842">
        <v>1865</v>
      </c>
      <c r="H9842" t="str">
        <f t="shared" si="153"/>
        <v>Yuksek yas</v>
      </c>
    </row>
    <row r="9843" spans="1:8" x14ac:dyDescent="0.3">
      <c r="A9843">
        <v>209841</v>
      </c>
      <c r="B9843">
        <v>56</v>
      </c>
      <c r="C9843" t="s">
        <v>7</v>
      </c>
      <c r="D9843" t="s">
        <v>8</v>
      </c>
      <c r="E9843" t="s">
        <v>9</v>
      </c>
      <c r="F9843" t="s">
        <v>10</v>
      </c>
      <c r="G9843">
        <v>1890</v>
      </c>
      <c r="H9843" t="str">
        <f t="shared" si="153"/>
        <v>Yuksek yas</v>
      </c>
    </row>
    <row r="9844" spans="1:8" x14ac:dyDescent="0.3">
      <c r="A9844">
        <v>209842</v>
      </c>
      <c r="B9844">
        <v>41</v>
      </c>
      <c r="C9844" t="s">
        <v>7</v>
      </c>
      <c r="D9844" t="s">
        <v>17</v>
      </c>
      <c r="E9844" t="s">
        <v>19</v>
      </c>
      <c r="F9844" t="s">
        <v>10</v>
      </c>
      <c r="G9844">
        <v>1611</v>
      </c>
      <c r="H9844" t="str">
        <f t="shared" si="153"/>
        <v>Orta yas</v>
      </c>
    </row>
    <row r="9845" spans="1:8" x14ac:dyDescent="0.3">
      <c r="A9845">
        <v>209843</v>
      </c>
      <c r="B9845">
        <v>50</v>
      </c>
      <c r="C9845" t="s">
        <v>11</v>
      </c>
      <c r="D9845" t="s">
        <v>14</v>
      </c>
      <c r="E9845" t="s">
        <v>12</v>
      </c>
      <c r="F9845" t="s">
        <v>10</v>
      </c>
      <c r="G9845">
        <v>1052</v>
      </c>
      <c r="H9845" t="str">
        <f t="shared" si="153"/>
        <v>Yuksek yas</v>
      </c>
    </row>
    <row r="9846" spans="1:8" x14ac:dyDescent="0.3">
      <c r="A9846">
        <v>209844</v>
      </c>
      <c r="B9846">
        <v>76</v>
      </c>
      <c r="C9846" t="s">
        <v>16</v>
      </c>
      <c r="D9846" t="s">
        <v>18</v>
      </c>
      <c r="E9846" t="s">
        <v>19</v>
      </c>
      <c r="F9846" t="s">
        <v>10</v>
      </c>
      <c r="G9846">
        <v>1843</v>
      </c>
      <c r="H9846" t="str">
        <f t="shared" si="153"/>
        <v>Yuksek yas</v>
      </c>
    </row>
    <row r="9847" spans="1:8" x14ac:dyDescent="0.3">
      <c r="A9847">
        <v>209845</v>
      </c>
      <c r="B9847">
        <v>35</v>
      </c>
      <c r="C9847" t="s">
        <v>7</v>
      </c>
      <c r="D9847" t="s">
        <v>18</v>
      </c>
      <c r="E9847" t="s">
        <v>9</v>
      </c>
      <c r="F9847" t="s">
        <v>10</v>
      </c>
      <c r="G9847">
        <v>1467</v>
      </c>
      <c r="H9847" t="str">
        <f t="shared" si="153"/>
        <v>Orta yas</v>
      </c>
    </row>
    <row r="9848" spans="1:8" x14ac:dyDescent="0.3">
      <c r="A9848">
        <v>209846</v>
      </c>
      <c r="B9848">
        <v>73</v>
      </c>
      <c r="C9848" t="s">
        <v>7</v>
      </c>
      <c r="D9848" t="s">
        <v>14</v>
      </c>
      <c r="E9848" t="s">
        <v>15</v>
      </c>
      <c r="F9848" t="s">
        <v>10</v>
      </c>
      <c r="G9848">
        <v>1639</v>
      </c>
      <c r="H9848" t="str">
        <f t="shared" si="153"/>
        <v>Yuksek yas</v>
      </c>
    </row>
    <row r="9849" spans="1:8" x14ac:dyDescent="0.3">
      <c r="A9849">
        <v>209847</v>
      </c>
      <c r="B9849">
        <v>45</v>
      </c>
      <c r="C9849" t="s">
        <v>13</v>
      </c>
      <c r="D9849" t="s">
        <v>8</v>
      </c>
      <c r="E9849" t="s">
        <v>12</v>
      </c>
      <c r="F9849" t="s">
        <v>10</v>
      </c>
      <c r="G9849">
        <v>1412</v>
      </c>
      <c r="H9849" t="str">
        <f t="shared" si="153"/>
        <v>Orta yas</v>
      </c>
    </row>
    <row r="9850" spans="1:8" x14ac:dyDescent="0.3">
      <c r="A9850">
        <v>209848</v>
      </c>
      <c r="B9850">
        <v>74</v>
      </c>
      <c r="C9850" t="s">
        <v>16</v>
      </c>
      <c r="D9850" t="s">
        <v>17</v>
      </c>
      <c r="E9850" t="s">
        <v>9</v>
      </c>
      <c r="F9850" t="s">
        <v>10</v>
      </c>
      <c r="G9850">
        <v>1013</v>
      </c>
      <c r="H9850" t="str">
        <f t="shared" si="153"/>
        <v>Yuksek yas</v>
      </c>
    </row>
    <row r="9851" spans="1:8" x14ac:dyDescent="0.3">
      <c r="A9851">
        <v>209849</v>
      </c>
      <c r="B9851">
        <v>69</v>
      </c>
      <c r="C9851" t="s">
        <v>13</v>
      </c>
      <c r="D9851" t="s">
        <v>20</v>
      </c>
      <c r="E9851" t="s">
        <v>19</v>
      </c>
      <c r="F9851" t="s">
        <v>10</v>
      </c>
      <c r="G9851">
        <v>1495</v>
      </c>
      <c r="H9851" t="str">
        <f t="shared" si="153"/>
        <v>Yuksek yas</v>
      </c>
    </row>
    <row r="9852" spans="1:8" x14ac:dyDescent="0.3">
      <c r="A9852">
        <v>209850</v>
      </c>
      <c r="B9852">
        <v>49</v>
      </c>
      <c r="C9852" t="s">
        <v>13</v>
      </c>
      <c r="D9852" t="s">
        <v>20</v>
      </c>
      <c r="E9852" t="s">
        <v>9</v>
      </c>
      <c r="F9852" t="s">
        <v>10</v>
      </c>
      <c r="G9852">
        <v>1516</v>
      </c>
      <c r="H9852" t="str">
        <f t="shared" si="153"/>
        <v>Orta yas</v>
      </c>
    </row>
    <row r="9853" spans="1:8" x14ac:dyDescent="0.3">
      <c r="A9853">
        <v>209851</v>
      </c>
      <c r="B9853">
        <v>29</v>
      </c>
      <c r="C9853" t="s">
        <v>16</v>
      </c>
      <c r="D9853" t="s">
        <v>8</v>
      </c>
      <c r="E9853" t="s">
        <v>19</v>
      </c>
      <c r="F9853" t="s">
        <v>10</v>
      </c>
      <c r="G9853">
        <v>1761</v>
      </c>
      <c r="H9853" t="str">
        <f t="shared" si="153"/>
        <v>Kicik yas</v>
      </c>
    </row>
    <row r="9854" spans="1:8" x14ac:dyDescent="0.3">
      <c r="A9854">
        <v>209852</v>
      </c>
      <c r="B9854">
        <v>65</v>
      </c>
      <c r="C9854" t="s">
        <v>16</v>
      </c>
      <c r="D9854" t="s">
        <v>20</v>
      </c>
      <c r="E9854" t="s">
        <v>19</v>
      </c>
      <c r="F9854" t="s">
        <v>10</v>
      </c>
      <c r="G9854">
        <v>1367</v>
      </c>
      <c r="H9854" t="str">
        <f t="shared" si="153"/>
        <v>Yuksek yas</v>
      </c>
    </row>
    <row r="9855" spans="1:8" x14ac:dyDescent="0.3">
      <c r="A9855">
        <v>209853</v>
      </c>
      <c r="B9855">
        <v>0</v>
      </c>
      <c r="C9855" t="s">
        <v>16</v>
      </c>
      <c r="D9855" t="s">
        <v>8</v>
      </c>
      <c r="E9855" t="s">
        <v>15</v>
      </c>
      <c r="F9855" t="s">
        <v>10</v>
      </c>
      <c r="G9855">
        <v>1538</v>
      </c>
      <c r="H9855" t="str">
        <f t="shared" si="153"/>
        <v>Bilinmir</v>
      </c>
    </row>
    <row r="9856" spans="1:8" x14ac:dyDescent="0.3">
      <c r="A9856">
        <v>209854</v>
      </c>
      <c r="B9856">
        <v>44</v>
      </c>
      <c r="C9856" t="s">
        <v>7</v>
      </c>
      <c r="D9856" t="s">
        <v>18</v>
      </c>
      <c r="E9856" t="s">
        <v>19</v>
      </c>
      <c r="F9856" t="s">
        <v>10</v>
      </c>
      <c r="G9856">
        <v>1636</v>
      </c>
      <c r="H9856" t="str">
        <f t="shared" si="153"/>
        <v>Orta yas</v>
      </c>
    </row>
    <row r="9857" spans="1:8" x14ac:dyDescent="0.3">
      <c r="A9857">
        <v>209855</v>
      </c>
      <c r="B9857">
        <v>27</v>
      </c>
      <c r="C9857" t="s">
        <v>13</v>
      </c>
      <c r="D9857" t="s">
        <v>17</v>
      </c>
      <c r="E9857" t="s">
        <v>12</v>
      </c>
      <c r="F9857" t="s">
        <v>10</v>
      </c>
      <c r="G9857">
        <v>1451</v>
      </c>
      <c r="H9857" t="str">
        <f t="shared" si="153"/>
        <v>Kicik yas</v>
      </c>
    </row>
    <row r="9858" spans="1:8" x14ac:dyDescent="0.3">
      <c r="A9858">
        <v>209856</v>
      </c>
      <c r="B9858">
        <v>63</v>
      </c>
      <c r="C9858" t="s">
        <v>7</v>
      </c>
      <c r="D9858" t="s">
        <v>17</v>
      </c>
      <c r="E9858" t="s">
        <v>9</v>
      </c>
      <c r="F9858" t="s">
        <v>10</v>
      </c>
      <c r="G9858">
        <v>1540</v>
      </c>
      <c r="H9858" t="str">
        <f t="shared" ref="H9858:H9921" si="154">IF(B9858=0, "Bilinmir",
    IF(AND(B9858&gt;0, B9858&lt;35), "Kicik yas",
        IF(AND(B9858&gt;=35, B9858&lt;50), "Orta yas",
            "Yuksek yas"
        )
    )
)</f>
        <v>Yuksek yas</v>
      </c>
    </row>
    <row r="9859" spans="1:8" x14ac:dyDescent="0.3">
      <c r="A9859">
        <v>209857</v>
      </c>
      <c r="B9859">
        <v>74</v>
      </c>
      <c r="C9859" t="s">
        <v>11</v>
      </c>
      <c r="D9859" t="s">
        <v>17</v>
      </c>
      <c r="E9859" t="s">
        <v>19</v>
      </c>
      <c r="F9859" t="s">
        <v>10</v>
      </c>
      <c r="G9859">
        <v>1514</v>
      </c>
      <c r="H9859" t="str">
        <f t="shared" si="154"/>
        <v>Yuksek yas</v>
      </c>
    </row>
    <row r="9860" spans="1:8" x14ac:dyDescent="0.3">
      <c r="A9860">
        <v>209858</v>
      </c>
      <c r="B9860">
        <v>69</v>
      </c>
      <c r="C9860" t="s">
        <v>7</v>
      </c>
      <c r="D9860" t="s">
        <v>8</v>
      </c>
      <c r="E9860" t="s">
        <v>9</v>
      </c>
      <c r="F9860" t="s">
        <v>10</v>
      </c>
      <c r="G9860">
        <v>1480</v>
      </c>
      <c r="H9860" t="str">
        <f t="shared" si="154"/>
        <v>Yuksek yas</v>
      </c>
    </row>
    <row r="9861" spans="1:8" x14ac:dyDescent="0.3">
      <c r="A9861">
        <v>209859</v>
      </c>
      <c r="B9861">
        <v>59</v>
      </c>
      <c r="C9861" t="s">
        <v>16</v>
      </c>
      <c r="D9861" t="s">
        <v>21</v>
      </c>
      <c r="E9861" t="s">
        <v>12</v>
      </c>
      <c r="F9861" t="s">
        <v>10</v>
      </c>
      <c r="G9861">
        <v>1413</v>
      </c>
      <c r="H9861" t="str">
        <f t="shared" si="154"/>
        <v>Yuksek yas</v>
      </c>
    </row>
    <row r="9862" spans="1:8" x14ac:dyDescent="0.3">
      <c r="A9862">
        <v>209860</v>
      </c>
      <c r="B9862">
        <v>49</v>
      </c>
      <c r="C9862" t="s">
        <v>16</v>
      </c>
      <c r="D9862" t="s">
        <v>17</v>
      </c>
      <c r="E9862" t="s">
        <v>9</v>
      </c>
      <c r="F9862" t="s">
        <v>10</v>
      </c>
      <c r="G9862">
        <v>1227</v>
      </c>
      <c r="H9862" t="str">
        <f t="shared" si="154"/>
        <v>Orta yas</v>
      </c>
    </row>
    <row r="9863" spans="1:8" x14ac:dyDescent="0.3">
      <c r="A9863">
        <v>209861</v>
      </c>
      <c r="B9863">
        <v>59</v>
      </c>
      <c r="C9863" t="s">
        <v>13</v>
      </c>
      <c r="D9863" t="s">
        <v>20</v>
      </c>
      <c r="E9863" t="s">
        <v>15</v>
      </c>
      <c r="F9863" t="s">
        <v>10</v>
      </c>
      <c r="G9863">
        <v>1136</v>
      </c>
      <c r="H9863" t="str">
        <f t="shared" si="154"/>
        <v>Yuksek yas</v>
      </c>
    </row>
    <row r="9864" spans="1:8" x14ac:dyDescent="0.3">
      <c r="A9864">
        <v>209862</v>
      </c>
      <c r="B9864">
        <v>43</v>
      </c>
      <c r="C9864" t="s">
        <v>13</v>
      </c>
      <c r="D9864" t="s">
        <v>18</v>
      </c>
      <c r="E9864" t="s">
        <v>9</v>
      </c>
      <c r="F9864" t="s">
        <v>10</v>
      </c>
      <c r="G9864">
        <v>1768</v>
      </c>
      <c r="H9864" t="str">
        <f t="shared" si="154"/>
        <v>Orta yas</v>
      </c>
    </row>
    <row r="9865" spans="1:8" x14ac:dyDescent="0.3">
      <c r="A9865">
        <v>209863</v>
      </c>
      <c r="B9865">
        <v>42</v>
      </c>
      <c r="C9865" t="s">
        <v>13</v>
      </c>
      <c r="D9865" t="s">
        <v>18</v>
      </c>
      <c r="E9865" t="s">
        <v>9</v>
      </c>
      <c r="F9865" t="s">
        <v>10</v>
      </c>
      <c r="G9865">
        <v>1239</v>
      </c>
      <c r="H9865" t="str">
        <f t="shared" si="154"/>
        <v>Orta yas</v>
      </c>
    </row>
    <row r="9866" spans="1:8" x14ac:dyDescent="0.3">
      <c r="A9866">
        <v>209864</v>
      </c>
      <c r="B9866">
        <v>28</v>
      </c>
      <c r="C9866" t="s">
        <v>7</v>
      </c>
      <c r="D9866" t="s">
        <v>20</v>
      </c>
      <c r="E9866" t="s">
        <v>15</v>
      </c>
      <c r="F9866" t="s">
        <v>10</v>
      </c>
      <c r="G9866">
        <v>1790</v>
      </c>
      <c r="H9866" t="str">
        <f t="shared" si="154"/>
        <v>Kicik yas</v>
      </c>
    </row>
    <row r="9867" spans="1:8" x14ac:dyDescent="0.3">
      <c r="A9867">
        <v>209865</v>
      </c>
      <c r="B9867">
        <v>40</v>
      </c>
      <c r="C9867" t="s">
        <v>13</v>
      </c>
      <c r="D9867" t="s">
        <v>21</v>
      </c>
      <c r="E9867" t="s">
        <v>19</v>
      </c>
      <c r="F9867" t="s">
        <v>10</v>
      </c>
      <c r="G9867">
        <v>1834</v>
      </c>
      <c r="H9867" t="str">
        <f t="shared" si="154"/>
        <v>Orta yas</v>
      </c>
    </row>
    <row r="9868" spans="1:8" x14ac:dyDescent="0.3">
      <c r="A9868">
        <v>209866</v>
      </c>
      <c r="B9868">
        <v>51</v>
      </c>
      <c r="C9868" t="s">
        <v>16</v>
      </c>
      <c r="D9868" t="s">
        <v>18</v>
      </c>
      <c r="E9868" t="s">
        <v>19</v>
      </c>
      <c r="F9868" t="s">
        <v>10</v>
      </c>
      <c r="G9868">
        <v>1671</v>
      </c>
      <c r="H9868" t="str">
        <f t="shared" si="154"/>
        <v>Yuksek yas</v>
      </c>
    </row>
    <row r="9869" spans="1:8" x14ac:dyDescent="0.3">
      <c r="A9869">
        <v>209867</v>
      </c>
      <c r="B9869">
        <v>74</v>
      </c>
      <c r="C9869" t="s">
        <v>13</v>
      </c>
      <c r="D9869" t="s">
        <v>20</v>
      </c>
      <c r="E9869" t="s">
        <v>9</v>
      </c>
      <c r="F9869" t="s">
        <v>10</v>
      </c>
      <c r="G9869">
        <v>1471</v>
      </c>
      <c r="H9869" t="str">
        <f t="shared" si="154"/>
        <v>Yuksek yas</v>
      </c>
    </row>
    <row r="9870" spans="1:8" x14ac:dyDescent="0.3">
      <c r="A9870">
        <v>209868</v>
      </c>
      <c r="B9870">
        <v>69</v>
      </c>
      <c r="C9870" t="s">
        <v>7</v>
      </c>
      <c r="D9870" t="s">
        <v>18</v>
      </c>
      <c r="E9870" t="s">
        <v>12</v>
      </c>
      <c r="F9870" t="s">
        <v>10</v>
      </c>
      <c r="G9870">
        <v>1517</v>
      </c>
      <c r="H9870" t="str">
        <f t="shared" si="154"/>
        <v>Yuksek yas</v>
      </c>
    </row>
    <row r="9871" spans="1:8" x14ac:dyDescent="0.3">
      <c r="A9871">
        <v>209869</v>
      </c>
      <c r="B9871">
        <v>57</v>
      </c>
      <c r="C9871" t="s">
        <v>13</v>
      </c>
      <c r="D9871" t="s">
        <v>20</v>
      </c>
      <c r="E9871" t="s">
        <v>19</v>
      </c>
      <c r="F9871" t="s">
        <v>10</v>
      </c>
      <c r="G9871">
        <v>1460</v>
      </c>
      <c r="H9871" t="str">
        <f t="shared" si="154"/>
        <v>Yuksek yas</v>
      </c>
    </row>
    <row r="9872" spans="1:8" x14ac:dyDescent="0.3">
      <c r="A9872">
        <v>209870</v>
      </c>
      <c r="B9872">
        <v>79</v>
      </c>
      <c r="C9872" t="s">
        <v>11</v>
      </c>
      <c r="D9872" t="s">
        <v>21</v>
      </c>
      <c r="E9872" t="s">
        <v>15</v>
      </c>
      <c r="F9872" t="s">
        <v>10</v>
      </c>
      <c r="G9872">
        <v>1304</v>
      </c>
      <c r="H9872" t="str">
        <f t="shared" si="154"/>
        <v>Yuksek yas</v>
      </c>
    </row>
    <row r="9873" spans="1:8" x14ac:dyDescent="0.3">
      <c r="A9873">
        <v>209871</v>
      </c>
      <c r="B9873">
        <v>40</v>
      </c>
      <c r="C9873" t="s">
        <v>13</v>
      </c>
      <c r="D9873" t="s">
        <v>14</v>
      </c>
      <c r="E9873" t="s">
        <v>12</v>
      </c>
      <c r="F9873" t="s">
        <v>10</v>
      </c>
      <c r="G9873">
        <v>1654</v>
      </c>
      <c r="H9873" t="str">
        <f t="shared" si="154"/>
        <v>Orta yas</v>
      </c>
    </row>
    <row r="9874" spans="1:8" x14ac:dyDescent="0.3">
      <c r="A9874">
        <v>209872</v>
      </c>
      <c r="B9874">
        <v>46</v>
      </c>
      <c r="C9874" t="s">
        <v>7</v>
      </c>
      <c r="D9874" t="s">
        <v>17</v>
      </c>
      <c r="E9874" t="s">
        <v>9</v>
      </c>
      <c r="F9874" t="s">
        <v>10</v>
      </c>
      <c r="G9874">
        <v>1953</v>
      </c>
      <c r="H9874" t="str">
        <f t="shared" si="154"/>
        <v>Orta yas</v>
      </c>
    </row>
    <row r="9875" spans="1:8" x14ac:dyDescent="0.3">
      <c r="A9875">
        <v>209873</v>
      </c>
      <c r="B9875">
        <v>48</v>
      </c>
      <c r="C9875" t="s">
        <v>16</v>
      </c>
      <c r="D9875" t="s">
        <v>18</v>
      </c>
      <c r="E9875" t="s">
        <v>19</v>
      </c>
      <c r="F9875" t="s">
        <v>10</v>
      </c>
      <c r="G9875">
        <v>1180</v>
      </c>
      <c r="H9875" t="str">
        <f t="shared" si="154"/>
        <v>Orta yas</v>
      </c>
    </row>
    <row r="9876" spans="1:8" x14ac:dyDescent="0.3">
      <c r="A9876">
        <v>209874</v>
      </c>
      <c r="B9876">
        <v>24</v>
      </c>
      <c r="C9876" t="s">
        <v>16</v>
      </c>
      <c r="D9876" t="s">
        <v>18</v>
      </c>
      <c r="E9876" t="s">
        <v>9</v>
      </c>
      <c r="F9876" t="s">
        <v>10</v>
      </c>
      <c r="G9876">
        <v>1029</v>
      </c>
      <c r="H9876" t="str">
        <f t="shared" si="154"/>
        <v>Kicik yas</v>
      </c>
    </row>
    <row r="9877" spans="1:8" x14ac:dyDescent="0.3">
      <c r="A9877">
        <v>209875</v>
      </c>
      <c r="B9877">
        <v>0</v>
      </c>
      <c r="C9877" t="s">
        <v>16</v>
      </c>
      <c r="D9877" t="s">
        <v>21</v>
      </c>
      <c r="E9877" t="s">
        <v>19</v>
      </c>
      <c r="F9877" t="s">
        <v>10</v>
      </c>
      <c r="G9877">
        <v>1971</v>
      </c>
      <c r="H9877" t="str">
        <f t="shared" si="154"/>
        <v>Bilinmir</v>
      </c>
    </row>
    <row r="9878" spans="1:8" x14ac:dyDescent="0.3">
      <c r="A9878">
        <v>209876</v>
      </c>
      <c r="B9878">
        <v>50</v>
      </c>
      <c r="C9878" t="s">
        <v>13</v>
      </c>
      <c r="D9878" t="s">
        <v>17</v>
      </c>
      <c r="E9878" t="s">
        <v>15</v>
      </c>
      <c r="F9878" t="s">
        <v>10</v>
      </c>
      <c r="G9878">
        <v>1764</v>
      </c>
      <c r="H9878" t="str">
        <f t="shared" si="154"/>
        <v>Yuksek yas</v>
      </c>
    </row>
    <row r="9879" spans="1:8" x14ac:dyDescent="0.3">
      <c r="A9879">
        <v>209877</v>
      </c>
      <c r="B9879">
        <v>38</v>
      </c>
      <c r="C9879" t="s">
        <v>11</v>
      </c>
      <c r="D9879" t="s">
        <v>8</v>
      </c>
      <c r="E9879" t="s">
        <v>12</v>
      </c>
      <c r="F9879" t="s">
        <v>10</v>
      </c>
      <c r="G9879">
        <v>1039</v>
      </c>
      <c r="H9879" t="str">
        <f t="shared" si="154"/>
        <v>Orta yas</v>
      </c>
    </row>
    <row r="9880" spans="1:8" x14ac:dyDescent="0.3">
      <c r="A9880">
        <v>209878</v>
      </c>
      <c r="B9880">
        <v>19</v>
      </c>
      <c r="C9880" t="s">
        <v>7</v>
      </c>
      <c r="D9880" t="s">
        <v>17</v>
      </c>
      <c r="E9880" t="s">
        <v>15</v>
      </c>
      <c r="F9880" t="s">
        <v>10</v>
      </c>
      <c r="G9880">
        <v>1186</v>
      </c>
      <c r="H9880" t="str">
        <f t="shared" si="154"/>
        <v>Kicik yas</v>
      </c>
    </row>
    <row r="9881" spans="1:8" x14ac:dyDescent="0.3">
      <c r="A9881">
        <v>209879</v>
      </c>
      <c r="B9881">
        <v>35</v>
      </c>
      <c r="C9881" t="s">
        <v>16</v>
      </c>
      <c r="D9881" t="s">
        <v>8</v>
      </c>
      <c r="E9881" t="s">
        <v>12</v>
      </c>
      <c r="F9881" t="s">
        <v>10</v>
      </c>
      <c r="G9881">
        <v>1318</v>
      </c>
      <c r="H9881" t="str">
        <f t="shared" si="154"/>
        <v>Orta yas</v>
      </c>
    </row>
    <row r="9882" spans="1:8" x14ac:dyDescent="0.3">
      <c r="A9882">
        <v>209880</v>
      </c>
      <c r="B9882">
        <v>64</v>
      </c>
      <c r="C9882" t="s">
        <v>13</v>
      </c>
      <c r="D9882" t="s">
        <v>17</v>
      </c>
      <c r="E9882" t="s">
        <v>9</v>
      </c>
      <c r="F9882" t="s">
        <v>10</v>
      </c>
      <c r="G9882">
        <v>1815</v>
      </c>
      <c r="H9882" t="str">
        <f t="shared" si="154"/>
        <v>Yuksek yas</v>
      </c>
    </row>
    <row r="9883" spans="1:8" x14ac:dyDescent="0.3">
      <c r="A9883">
        <v>209881</v>
      </c>
      <c r="B9883">
        <v>50</v>
      </c>
      <c r="C9883" t="s">
        <v>13</v>
      </c>
      <c r="D9883" t="s">
        <v>21</v>
      </c>
      <c r="E9883" t="s">
        <v>19</v>
      </c>
      <c r="F9883" t="s">
        <v>10</v>
      </c>
      <c r="G9883">
        <v>1226</v>
      </c>
      <c r="H9883" t="str">
        <f t="shared" si="154"/>
        <v>Yuksek yas</v>
      </c>
    </row>
    <row r="9884" spans="1:8" x14ac:dyDescent="0.3">
      <c r="A9884">
        <v>209882</v>
      </c>
      <c r="B9884">
        <v>54</v>
      </c>
      <c r="C9884" t="s">
        <v>13</v>
      </c>
      <c r="D9884" t="s">
        <v>14</v>
      </c>
      <c r="E9884" t="s">
        <v>15</v>
      </c>
      <c r="F9884" t="s">
        <v>10</v>
      </c>
      <c r="G9884">
        <v>1731</v>
      </c>
      <c r="H9884" t="str">
        <f t="shared" si="154"/>
        <v>Yuksek yas</v>
      </c>
    </row>
    <row r="9885" spans="1:8" x14ac:dyDescent="0.3">
      <c r="A9885">
        <v>209883</v>
      </c>
      <c r="B9885">
        <v>51</v>
      </c>
      <c r="C9885" t="s">
        <v>7</v>
      </c>
      <c r="D9885" t="s">
        <v>14</v>
      </c>
      <c r="E9885" t="s">
        <v>9</v>
      </c>
      <c r="F9885" t="s">
        <v>10</v>
      </c>
      <c r="G9885">
        <v>1891</v>
      </c>
      <c r="H9885" t="str">
        <f t="shared" si="154"/>
        <v>Yuksek yas</v>
      </c>
    </row>
    <row r="9886" spans="1:8" x14ac:dyDescent="0.3">
      <c r="A9886">
        <v>209884</v>
      </c>
      <c r="B9886">
        <v>37</v>
      </c>
      <c r="C9886" t="s">
        <v>11</v>
      </c>
      <c r="D9886" t="s">
        <v>21</v>
      </c>
      <c r="E9886" t="s">
        <v>15</v>
      </c>
      <c r="F9886" t="s">
        <v>10</v>
      </c>
      <c r="G9886">
        <v>1323</v>
      </c>
      <c r="H9886" t="str">
        <f t="shared" si="154"/>
        <v>Orta yas</v>
      </c>
    </row>
    <row r="9887" spans="1:8" x14ac:dyDescent="0.3">
      <c r="A9887">
        <v>209885</v>
      </c>
      <c r="B9887">
        <v>52</v>
      </c>
      <c r="C9887" t="s">
        <v>7</v>
      </c>
      <c r="D9887" t="s">
        <v>8</v>
      </c>
      <c r="E9887" t="s">
        <v>15</v>
      </c>
      <c r="F9887" t="s">
        <v>10</v>
      </c>
      <c r="G9887">
        <v>1902</v>
      </c>
      <c r="H9887" t="str">
        <f t="shared" si="154"/>
        <v>Yuksek yas</v>
      </c>
    </row>
    <row r="9888" spans="1:8" x14ac:dyDescent="0.3">
      <c r="A9888">
        <v>209886</v>
      </c>
      <c r="B9888">
        <v>68</v>
      </c>
      <c r="C9888" t="s">
        <v>16</v>
      </c>
      <c r="D9888" t="s">
        <v>17</v>
      </c>
      <c r="E9888" t="s">
        <v>12</v>
      </c>
      <c r="F9888" t="s">
        <v>10</v>
      </c>
      <c r="G9888">
        <v>1942</v>
      </c>
      <c r="H9888" t="str">
        <f t="shared" si="154"/>
        <v>Yuksek yas</v>
      </c>
    </row>
    <row r="9889" spans="1:8" x14ac:dyDescent="0.3">
      <c r="A9889">
        <v>209887</v>
      </c>
      <c r="B9889">
        <v>67</v>
      </c>
      <c r="C9889" t="s">
        <v>16</v>
      </c>
      <c r="D9889" t="s">
        <v>14</v>
      </c>
      <c r="E9889" t="s">
        <v>19</v>
      </c>
      <c r="F9889" t="s">
        <v>10</v>
      </c>
      <c r="G9889">
        <v>1042</v>
      </c>
      <c r="H9889" t="str">
        <f t="shared" si="154"/>
        <v>Yuksek yas</v>
      </c>
    </row>
    <row r="9890" spans="1:8" x14ac:dyDescent="0.3">
      <c r="A9890">
        <v>209888</v>
      </c>
      <c r="B9890">
        <v>78</v>
      </c>
      <c r="C9890" t="s">
        <v>13</v>
      </c>
      <c r="D9890" t="s">
        <v>17</v>
      </c>
      <c r="E9890" t="s">
        <v>15</v>
      </c>
      <c r="F9890" t="s">
        <v>10</v>
      </c>
      <c r="G9890">
        <v>1655</v>
      </c>
      <c r="H9890" t="str">
        <f t="shared" si="154"/>
        <v>Yuksek yas</v>
      </c>
    </row>
    <row r="9891" spans="1:8" x14ac:dyDescent="0.3">
      <c r="A9891">
        <v>209889</v>
      </c>
      <c r="B9891">
        <v>71</v>
      </c>
      <c r="C9891" t="s">
        <v>13</v>
      </c>
      <c r="D9891" t="s">
        <v>14</v>
      </c>
      <c r="E9891" t="s">
        <v>12</v>
      </c>
      <c r="F9891" t="s">
        <v>10</v>
      </c>
      <c r="G9891">
        <v>1277</v>
      </c>
      <c r="H9891" t="str">
        <f t="shared" si="154"/>
        <v>Yuksek yas</v>
      </c>
    </row>
    <row r="9892" spans="1:8" x14ac:dyDescent="0.3">
      <c r="A9892">
        <v>209890</v>
      </c>
      <c r="B9892">
        <v>35</v>
      </c>
      <c r="C9892" t="s">
        <v>13</v>
      </c>
      <c r="D9892" t="s">
        <v>8</v>
      </c>
      <c r="E9892" t="s">
        <v>12</v>
      </c>
      <c r="F9892" t="s">
        <v>10</v>
      </c>
      <c r="G9892">
        <v>1318</v>
      </c>
      <c r="H9892" t="str">
        <f t="shared" si="154"/>
        <v>Orta yas</v>
      </c>
    </row>
    <row r="9893" spans="1:8" x14ac:dyDescent="0.3">
      <c r="A9893">
        <v>209891</v>
      </c>
      <c r="B9893">
        <v>63</v>
      </c>
      <c r="C9893" t="s">
        <v>13</v>
      </c>
      <c r="D9893" t="s">
        <v>8</v>
      </c>
      <c r="E9893" t="s">
        <v>15</v>
      </c>
      <c r="F9893" t="s">
        <v>10</v>
      </c>
      <c r="G9893">
        <v>1173</v>
      </c>
      <c r="H9893" t="str">
        <f t="shared" si="154"/>
        <v>Yuksek yas</v>
      </c>
    </row>
    <row r="9894" spans="1:8" x14ac:dyDescent="0.3">
      <c r="A9894">
        <v>209892</v>
      </c>
      <c r="B9894">
        <v>79</v>
      </c>
      <c r="C9894" t="s">
        <v>13</v>
      </c>
      <c r="D9894" t="s">
        <v>21</v>
      </c>
      <c r="E9894" t="s">
        <v>15</v>
      </c>
      <c r="F9894" t="s">
        <v>10</v>
      </c>
      <c r="G9894">
        <v>1758</v>
      </c>
      <c r="H9894" t="str">
        <f t="shared" si="154"/>
        <v>Yuksek yas</v>
      </c>
    </row>
    <row r="9895" spans="1:8" x14ac:dyDescent="0.3">
      <c r="A9895">
        <v>209893</v>
      </c>
      <c r="B9895">
        <v>41</v>
      </c>
      <c r="C9895" t="s">
        <v>11</v>
      </c>
      <c r="D9895" t="s">
        <v>14</v>
      </c>
      <c r="E9895" t="s">
        <v>12</v>
      </c>
      <c r="F9895" t="s">
        <v>10</v>
      </c>
      <c r="G9895">
        <v>1684</v>
      </c>
      <c r="H9895" t="str">
        <f t="shared" si="154"/>
        <v>Orta yas</v>
      </c>
    </row>
    <row r="9896" spans="1:8" x14ac:dyDescent="0.3">
      <c r="A9896">
        <v>209894</v>
      </c>
      <c r="B9896">
        <v>25</v>
      </c>
      <c r="C9896" t="s">
        <v>13</v>
      </c>
      <c r="D9896" t="s">
        <v>21</v>
      </c>
      <c r="E9896" t="s">
        <v>15</v>
      </c>
      <c r="F9896" t="s">
        <v>10</v>
      </c>
      <c r="G9896">
        <v>1040</v>
      </c>
      <c r="H9896" t="str">
        <f t="shared" si="154"/>
        <v>Kicik yas</v>
      </c>
    </row>
    <row r="9897" spans="1:8" x14ac:dyDescent="0.3">
      <c r="A9897">
        <v>209895</v>
      </c>
      <c r="B9897">
        <v>78</v>
      </c>
      <c r="C9897" t="s">
        <v>13</v>
      </c>
      <c r="D9897" t="s">
        <v>21</v>
      </c>
      <c r="E9897" t="s">
        <v>12</v>
      </c>
      <c r="F9897" t="s">
        <v>10</v>
      </c>
      <c r="G9897">
        <v>1408</v>
      </c>
      <c r="H9897" t="str">
        <f t="shared" si="154"/>
        <v>Yuksek yas</v>
      </c>
    </row>
    <row r="9898" spans="1:8" x14ac:dyDescent="0.3">
      <c r="A9898">
        <v>209896</v>
      </c>
      <c r="B9898">
        <v>47</v>
      </c>
      <c r="C9898" t="s">
        <v>7</v>
      </c>
      <c r="D9898" t="s">
        <v>20</v>
      </c>
      <c r="E9898" t="s">
        <v>15</v>
      </c>
      <c r="F9898" t="s">
        <v>10</v>
      </c>
      <c r="G9898">
        <v>1561</v>
      </c>
      <c r="H9898" t="str">
        <f t="shared" si="154"/>
        <v>Orta yas</v>
      </c>
    </row>
    <row r="9899" spans="1:8" x14ac:dyDescent="0.3">
      <c r="A9899">
        <v>209897</v>
      </c>
      <c r="B9899">
        <v>61</v>
      </c>
      <c r="C9899" t="s">
        <v>7</v>
      </c>
      <c r="D9899" t="s">
        <v>20</v>
      </c>
      <c r="E9899" t="s">
        <v>19</v>
      </c>
      <c r="F9899" t="s">
        <v>10</v>
      </c>
      <c r="G9899">
        <v>1322</v>
      </c>
      <c r="H9899" t="str">
        <f t="shared" si="154"/>
        <v>Yuksek yas</v>
      </c>
    </row>
    <row r="9900" spans="1:8" x14ac:dyDescent="0.3">
      <c r="A9900">
        <v>209898</v>
      </c>
      <c r="B9900">
        <v>70</v>
      </c>
      <c r="C9900" t="s">
        <v>16</v>
      </c>
      <c r="D9900" t="s">
        <v>17</v>
      </c>
      <c r="E9900" t="s">
        <v>19</v>
      </c>
      <c r="F9900" t="s">
        <v>10</v>
      </c>
      <c r="G9900">
        <v>1179</v>
      </c>
      <c r="H9900" t="str">
        <f t="shared" si="154"/>
        <v>Yuksek yas</v>
      </c>
    </row>
    <row r="9901" spans="1:8" x14ac:dyDescent="0.3">
      <c r="A9901">
        <v>209899</v>
      </c>
      <c r="B9901">
        <v>27</v>
      </c>
      <c r="C9901" t="s">
        <v>16</v>
      </c>
      <c r="D9901" t="s">
        <v>21</v>
      </c>
      <c r="E9901" t="s">
        <v>19</v>
      </c>
      <c r="F9901" t="s">
        <v>10</v>
      </c>
      <c r="G9901">
        <v>1853</v>
      </c>
      <c r="H9901" t="str">
        <f t="shared" si="154"/>
        <v>Kicik yas</v>
      </c>
    </row>
    <row r="9902" spans="1:8" x14ac:dyDescent="0.3">
      <c r="A9902">
        <v>209900</v>
      </c>
      <c r="B9902">
        <v>40</v>
      </c>
      <c r="C9902" t="s">
        <v>7</v>
      </c>
      <c r="D9902" t="s">
        <v>8</v>
      </c>
      <c r="E9902" t="s">
        <v>12</v>
      </c>
      <c r="F9902" t="s">
        <v>10</v>
      </c>
      <c r="G9902">
        <v>1158</v>
      </c>
      <c r="H9902" t="str">
        <f t="shared" si="154"/>
        <v>Orta yas</v>
      </c>
    </row>
    <row r="9903" spans="1:8" x14ac:dyDescent="0.3">
      <c r="A9903">
        <v>209901</v>
      </c>
      <c r="B9903">
        <v>69</v>
      </c>
      <c r="C9903" t="s">
        <v>7</v>
      </c>
      <c r="D9903" t="s">
        <v>14</v>
      </c>
      <c r="E9903" t="s">
        <v>9</v>
      </c>
      <c r="F9903" t="s">
        <v>10</v>
      </c>
      <c r="G9903">
        <v>1036</v>
      </c>
      <c r="H9903" t="str">
        <f t="shared" si="154"/>
        <v>Yuksek yas</v>
      </c>
    </row>
    <row r="9904" spans="1:8" x14ac:dyDescent="0.3">
      <c r="A9904">
        <v>209902</v>
      </c>
      <c r="B9904">
        <v>66</v>
      </c>
      <c r="C9904" t="s">
        <v>13</v>
      </c>
      <c r="D9904" t="s">
        <v>17</v>
      </c>
      <c r="E9904" t="s">
        <v>12</v>
      </c>
      <c r="F9904" t="s">
        <v>10</v>
      </c>
      <c r="G9904">
        <v>1405</v>
      </c>
      <c r="H9904" t="str">
        <f t="shared" si="154"/>
        <v>Yuksek yas</v>
      </c>
    </row>
    <row r="9905" spans="1:8" x14ac:dyDescent="0.3">
      <c r="A9905">
        <v>209903</v>
      </c>
      <c r="B9905">
        <v>28</v>
      </c>
      <c r="C9905" t="s">
        <v>13</v>
      </c>
      <c r="D9905" t="s">
        <v>8</v>
      </c>
      <c r="E9905" t="s">
        <v>15</v>
      </c>
      <c r="F9905" t="s">
        <v>10</v>
      </c>
      <c r="G9905">
        <v>1538</v>
      </c>
      <c r="H9905" t="str">
        <f t="shared" si="154"/>
        <v>Kicik yas</v>
      </c>
    </row>
    <row r="9906" spans="1:8" x14ac:dyDescent="0.3">
      <c r="A9906">
        <v>209904</v>
      </c>
      <c r="B9906">
        <v>19</v>
      </c>
      <c r="C9906" t="s">
        <v>16</v>
      </c>
      <c r="D9906" t="s">
        <v>8</v>
      </c>
      <c r="E9906" t="s">
        <v>9</v>
      </c>
      <c r="F9906" t="s">
        <v>10</v>
      </c>
      <c r="G9906">
        <v>1375</v>
      </c>
      <c r="H9906" t="str">
        <f t="shared" si="154"/>
        <v>Kicik yas</v>
      </c>
    </row>
    <row r="9907" spans="1:8" x14ac:dyDescent="0.3">
      <c r="A9907">
        <v>209905</v>
      </c>
      <c r="B9907">
        <v>75</v>
      </c>
      <c r="C9907" t="s">
        <v>7</v>
      </c>
      <c r="D9907" t="s">
        <v>8</v>
      </c>
      <c r="E9907" t="s">
        <v>15</v>
      </c>
      <c r="F9907" t="s">
        <v>10</v>
      </c>
      <c r="G9907">
        <v>1897</v>
      </c>
      <c r="H9907" t="str">
        <f t="shared" si="154"/>
        <v>Yuksek yas</v>
      </c>
    </row>
    <row r="9908" spans="1:8" x14ac:dyDescent="0.3">
      <c r="A9908">
        <v>209906</v>
      </c>
      <c r="B9908">
        <v>43</v>
      </c>
      <c r="C9908" t="s">
        <v>11</v>
      </c>
      <c r="D9908" t="s">
        <v>14</v>
      </c>
      <c r="E9908" t="s">
        <v>19</v>
      </c>
      <c r="F9908" t="s">
        <v>10</v>
      </c>
      <c r="G9908">
        <v>1255</v>
      </c>
      <c r="H9908" t="str">
        <f t="shared" si="154"/>
        <v>Orta yas</v>
      </c>
    </row>
    <row r="9909" spans="1:8" x14ac:dyDescent="0.3">
      <c r="A9909">
        <v>209907</v>
      </c>
      <c r="B9909">
        <v>0</v>
      </c>
      <c r="C9909" t="s">
        <v>13</v>
      </c>
      <c r="D9909" t="s">
        <v>14</v>
      </c>
      <c r="E9909" t="s">
        <v>12</v>
      </c>
      <c r="F9909" t="s">
        <v>10</v>
      </c>
      <c r="G9909">
        <v>1277</v>
      </c>
      <c r="H9909" t="str">
        <f t="shared" si="154"/>
        <v>Bilinmir</v>
      </c>
    </row>
    <row r="9910" spans="1:8" x14ac:dyDescent="0.3">
      <c r="A9910">
        <v>209908</v>
      </c>
      <c r="B9910">
        <v>50</v>
      </c>
      <c r="C9910" t="s">
        <v>16</v>
      </c>
      <c r="D9910" t="s">
        <v>17</v>
      </c>
      <c r="E9910" t="s">
        <v>15</v>
      </c>
      <c r="F9910" t="s">
        <v>10</v>
      </c>
      <c r="G9910">
        <v>1248</v>
      </c>
      <c r="H9910" t="str">
        <f t="shared" si="154"/>
        <v>Yuksek yas</v>
      </c>
    </row>
    <row r="9911" spans="1:8" x14ac:dyDescent="0.3">
      <c r="A9911">
        <v>209909</v>
      </c>
      <c r="B9911">
        <v>64</v>
      </c>
      <c r="C9911" t="s">
        <v>16</v>
      </c>
      <c r="D9911" t="s">
        <v>17</v>
      </c>
      <c r="E9911" t="s">
        <v>15</v>
      </c>
      <c r="F9911" t="s">
        <v>10</v>
      </c>
      <c r="G9911">
        <v>1692</v>
      </c>
      <c r="H9911" t="str">
        <f t="shared" si="154"/>
        <v>Yuksek yas</v>
      </c>
    </row>
    <row r="9912" spans="1:8" x14ac:dyDescent="0.3">
      <c r="A9912">
        <v>209910</v>
      </c>
      <c r="B9912">
        <v>30</v>
      </c>
      <c r="C9912" t="s">
        <v>16</v>
      </c>
      <c r="D9912" t="s">
        <v>18</v>
      </c>
      <c r="E9912" t="s">
        <v>12</v>
      </c>
      <c r="F9912" t="s">
        <v>10</v>
      </c>
      <c r="G9912">
        <v>1016</v>
      </c>
      <c r="H9912" t="str">
        <f t="shared" si="154"/>
        <v>Kicik yas</v>
      </c>
    </row>
    <row r="9913" spans="1:8" x14ac:dyDescent="0.3">
      <c r="A9913">
        <v>209911</v>
      </c>
      <c r="B9913">
        <v>57</v>
      </c>
      <c r="C9913" t="s">
        <v>13</v>
      </c>
      <c r="D9913" t="s">
        <v>20</v>
      </c>
      <c r="E9913" t="s">
        <v>19</v>
      </c>
      <c r="F9913" t="s">
        <v>10</v>
      </c>
      <c r="G9913">
        <v>1367</v>
      </c>
      <c r="H9913" t="str">
        <f t="shared" si="154"/>
        <v>Yuksek yas</v>
      </c>
    </row>
    <row r="9914" spans="1:8" x14ac:dyDescent="0.3">
      <c r="A9914">
        <v>209912</v>
      </c>
      <c r="B9914">
        <v>42</v>
      </c>
      <c r="C9914" t="s">
        <v>16</v>
      </c>
      <c r="D9914" t="s">
        <v>17</v>
      </c>
      <c r="E9914" t="s">
        <v>15</v>
      </c>
      <c r="F9914" t="s">
        <v>10</v>
      </c>
      <c r="G9914">
        <v>1124</v>
      </c>
      <c r="H9914" t="str">
        <f t="shared" si="154"/>
        <v>Orta yas</v>
      </c>
    </row>
    <row r="9915" spans="1:8" x14ac:dyDescent="0.3">
      <c r="A9915">
        <v>209913</v>
      </c>
      <c r="B9915">
        <v>21</v>
      </c>
      <c r="C9915" t="s">
        <v>13</v>
      </c>
      <c r="D9915" t="s">
        <v>17</v>
      </c>
      <c r="E9915" t="s">
        <v>15</v>
      </c>
      <c r="F9915" t="s">
        <v>10</v>
      </c>
      <c r="G9915">
        <v>1311</v>
      </c>
      <c r="H9915" t="str">
        <f t="shared" si="154"/>
        <v>Kicik yas</v>
      </c>
    </row>
    <row r="9916" spans="1:8" x14ac:dyDescent="0.3">
      <c r="A9916">
        <v>209914</v>
      </c>
      <c r="B9916">
        <v>59</v>
      </c>
      <c r="C9916" t="s">
        <v>7</v>
      </c>
      <c r="D9916" t="s">
        <v>18</v>
      </c>
      <c r="E9916" t="s">
        <v>19</v>
      </c>
      <c r="F9916" t="s">
        <v>10</v>
      </c>
      <c r="G9916">
        <v>1211</v>
      </c>
      <c r="H9916" t="str">
        <f t="shared" si="154"/>
        <v>Yuksek yas</v>
      </c>
    </row>
    <row r="9917" spans="1:8" x14ac:dyDescent="0.3">
      <c r="A9917">
        <v>209915</v>
      </c>
      <c r="B9917">
        <v>36</v>
      </c>
      <c r="C9917" t="s">
        <v>16</v>
      </c>
      <c r="D9917" t="s">
        <v>20</v>
      </c>
      <c r="E9917" t="s">
        <v>9</v>
      </c>
      <c r="F9917" t="s">
        <v>10</v>
      </c>
      <c r="G9917">
        <v>1471</v>
      </c>
      <c r="H9917" t="str">
        <f t="shared" si="154"/>
        <v>Orta yas</v>
      </c>
    </row>
    <row r="9918" spans="1:8" x14ac:dyDescent="0.3">
      <c r="A9918">
        <v>209916</v>
      </c>
      <c r="B9918">
        <v>35</v>
      </c>
      <c r="C9918" t="s">
        <v>11</v>
      </c>
      <c r="D9918" t="s">
        <v>17</v>
      </c>
      <c r="E9918" t="s">
        <v>9</v>
      </c>
      <c r="F9918" t="s">
        <v>10</v>
      </c>
      <c r="G9918">
        <v>1748</v>
      </c>
      <c r="H9918" t="str">
        <f t="shared" si="154"/>
        <v>Orta yas</v>
      </c>
    </row>
    <row r="9919" spans="1:8" x14ac:dyDescent="0.3">
      <c r="A9919">
        <v>209917</v>
      </c>
      <c r="B9919">
        <v>54</v>
      </c>
      <c r="C9919" t="s">
        <v>13</v>
      </c>
      <c r="D9919" t="s">
        <v>21</v>
      </c>
      <c r="E9919" t="s">
        <v>12</v>
      </c>
      <c r="F9919" t="s">
        <v>10</v>
      </c>
      <c r="G9919">
        <v>1414</v>
      </c>
      <c r="H9919" t="str">
        <f t="shared" si="154"/>
        <v>Yuksek yas</v>
      </c>
    </row>
    <row r="9920" spans="1:8" x14ac:dyDescent="0.3">
      <c r="A9920">
        <v>209918</v>
      </c>
      <c r="B9920">
        <v>47</v>
      </c>
      <c r="C9920" t="s">
        <v>16</v>
      </c>
      <c r="D9920" t="s">
        <v>8</v>
      </c>
      <c r="E9920" t="s">
        <v>19</v>
      </c>
      <c r="F9920" t="s">
        <v>10</v>
      </c>
      <c r="G9920">
        <v>1499</v>
      </c>
      <c r="H9920" t="str">
        <f t="shared" si="154"/>
        <v>Orta yas</v>
      </c>
    </row>
    <row r="9921" spans="1:8" x14ac:dyDescent="0.3">
      <c r="A9921">
        <v>209919</v>
      </c>
      <c r="B9921">
        <v>36</v>
      </c>
      <c r="C9921" t="s">
        <v>13</v>
      </c>
      <c r="D9921" t="s">
        <v>21</v>
      </c>
      <c r="E9921" t="s">
        <v>9</v>
      </c>
      <c r="F9921" t="s">
        <v>10</v>
      </c>
      <c r="G9921">
        <v>1810</v>
      </c>
      <c r="H9921" t="str">
        <f t="shared" si="154"/>
        <v>Orta yas</v>
      </c>
    </row>
    <row r="9922" spans="1:8" x14ac:dyDescent="0.3">
      <c r="A9922">
        <v>209920</v>
      </c>
      <c r="B9922">
        <v>75</v>
      </c>
      <c r="C9922" t="s">
        <v>16</v>
      </c>
      <c r="D9922" t="s">
        <v>17</v>
      </c>
      <c r="E9922" t="s">
        <v>19</v>
      </c>
      <c r="F9922" t="s">
        <v>10</v>
      </c>
      <c r="G9922">
        <v>1711</v>
      </c>
      <c r="H9922" t="str">
        <f t="shared" ref="H9922:H9985" si="155">IF(B9922=0, "Bilinmir",
    IF(AND(B9922&gt;0, B9922&lt;35), "Kicik yas",
        IF(AND(B9922&gt;=35, B9922&lt;50), "Orta yas",
            "Yuksek yas"
        )
    )
)</f>
        <v>Yuksek yas</v>
      </c>
    </row>
    <row r="9923" spans="1:8" x14ac:dyDescent="0.3">
      <c r="A9923">
        <v>209921</v>
      </c>
      <c r="B9923">
        <v>40</v>
      </c>
      <c r="C9923" t="s">
        <v>7</v>
      </c>
      <c r="D9923" t="s">
        <v>14</v>
      </c>
      <c r="E9923" t="s">
        <v>15</v>
      </c>
      <c r="F9923" t="s">
        <v>10</v>
      </c>
      <c r="G9923">
        <v>1888</v>
      </c>
      <c r="H9923" t="str">
        <f t="shared" si="155"/>
        <v>Orta yas</v>
      </c>
    </row>
    <row r="9924" spans="1:8" x14ac:dyDescent="0.3">
      <c r="A9924">
        <v>209922</v>
      </c>
      <c r="B9924">
        <v>76</v>
      </c>
      <c r="C9924" t="s">
        <v>7</v>
      </c>
      <c r="D9924" t="s">
        <v>18</v>
      </c>
      <c r="E9924" t="s">
        <v>19</v>
      </c>
      <c r="F9924" t="s">
        <v>10</v>
      </c>
      <c r="G9924">
        <v>1180</v>
      </c>
      <c r="H9924" t="str">
        <f t="shared" si="155"/>
        <v>Yuksek yas</v>
      </c>
    </row>
    <row r="9925" spans="1:8" x14ac:dyDescent="0.3">
      <c r="A9925">
        <v>209923</v>
      </c>
      <c r="B9925">
        <v>71</v>
      </c>
      <c r="C9925" t="s">
        <v>7</v>
      </c>
      <c r="D9925" t="s">
        <v>18</v>
      </c>
      <c r="E9925" t="s">
        <v>9</v>
      </c>
      <c r="F9925" t="s">
        <v>10</v>
      </c>
      <c r="G9925">
        <v>1388</v>
      </c>
      <c r="H9925" t="str">
        <f t="shared" si="155"/>
        <v>Yuksek yas</v>
      </c>
    </row>
    <row r="9926" spans="1:8" x14ac:dyDescent="0.3">
      <c r="A9926">
        <v>209924</v>
      </c>
      <c r="B9926">
        <v>33</v>
      </c>
      <c r="C9926" t="s">
        <v>16</v>
      </c>
      <c r="D9926" t="s">
        <v>18</v>
      </c>
      <c r="E9926" t="s">
        <v>9</v>
      </c>
      <c r="F9926" t="s">
        <v>10</v>
      </c>
      <c r="G9926">
        <v>1641</v>
      </c>
      <c r="H9926" t="str">
        <f t="shared" si="155"/>
        <v>Kicik yas</v>
      </c>
    </row>
    <row r="9927" spans="1:8" x14ac:dyDescent="0.3">
      <c r="A9927">
        <v>209925</v>
      </c>
      <c r="B9927">
        <v>18</v>
      </c>
      <c r="C9927" t="s">
        <v>16</v>
      </c>
      <c r="D9927" t="s">
        <v>8</v>
      </c>
      <c r="E9927" t="s">
        <v>19</v>
      </c>
      <c r="F9927" t="s">
        <v>10</v>
      </c>
      <c r="G9927">
        <v>1632</v>
      </c>
      <c r="H9927" t="str">
        <f t="shared" si="155"/>
        <v>Kicik yas</v>
      </c>
    </row>
    <row r="9928" spans="1:8" x14ac:dyDescent="0.3">
      <c r="A9928">
        <v>209926</v>
      </c>
      <c r="B9928">
        <v>29</v>
      </c>
      <c r="C9928" t="s">
        <v>7</v>
      </c>
      <c r="D9928" t="s">
        <v>17</v>
      </c>
      <c r="E9928" t="s">
        <v>15</v>
      </c>
      <c r="F9928" t="s">
        <v>10</v>
      </c>
      <c r="G9928">
        <v>1186</v>
      </c>
      <c r="H9928" t="str">
        <f t="shared" si="155"/>
        <v>Kicik yas</v>
      </c>
    </row>
    <row r="9929" spans="1:8" x14ac:dyDescent="0.3">
      <c r="A9929">
        <v>209927</v>
      </c>
      <c r="B9929">
        <v>41</v>
      </c>
      <c r="C9929" t="s">
        <v>7</v>
      </c>
      <c r="D9929" t="s">
        <v>18</v>
      </c>
      <c r="E9929" t="s">
        <v>9</v>
      </c>
      <c r="F9929" t="s">
        <v>10</v>
      </c>
      <c r="G9929">
        <v>1899</v>
      </c>
      <c r="H9929" t="str">
        <f t="shared" si="155"/>
        <v>Orta yas</v>
      </c>
    </row>
    <row r="9930" spans="1:8" x14ac:dyDescent="0.3">
      <c r="A9930">
        <v>209928</v>
      </c>
      <c r="B9930">
        <v>51</v>
      </c>
      <c r="C9930" t="s">
        <v>13</v>
      </c>
      <c r="D9930" t="s">
        <v>21</v>
      </c>
      <c r="E9930" t="s">
        <v>12</v>
      </c>
      <c r="F9930" t="s">
        <v>10</v>
      </c>
      <c r="G9930">
        <v>1738</v>
      </c>
      <c r="H9930" t="str">
        <f t="shared" si="155"/>
        <v>Yuksek yas</v>
      </c>
    </row>
    <row r="9931" spans="1:8" x14ac:dyDescent="0.3">
      <c r="A9931">
        <v>209929</v>
      </c>
      <c r="B9931">
        <v>0</v>
      </c>
      <c r="C9931" t="s">
        <v>13</v>
      </c>
      <c r="D9931" t="s">
        <v>8</v>
      </c>
      <c r="E9931" t="s">
        <v>19</v>
      </c>
      <c r="F9931" t="s">
        <v>10</v>
      </c>
      <c r="G9931">
        <v>1673</v>
      </c>
      <c r="H9931" t="str">
        <f t="shared" si="155"/>
        <v>Bilinmir</v>
      </c>
    </row>
    <row r="9932" spans="1:8" x14ac:dyDescent="0.3">
      <c r="A9932">
        <v>209930</v>
      </c>
      <c r="B9932">
        <v>74</v>
      </c>
      <c r="C9932" t="s">
        <v>7</v>
      </c>
      <c r="D9932" t="s">
        <v>18</v>
      </c>
      <c r="E9932" t="s">
        <v>19</v>
      </c>
      <c r="F9932" t="s">
        <v>10</v>
      </c>
      <c r="G9932">
        <v>1962</v>
      </c>
      <c r="H9932" t="str">
        <f t="shared" si="155"/>
        <v>Yuksek yas</v>
      </c>
    </row>
    <row r="9933" spans="1:8" x14ac:dyDescent="0.3">
      <c r="A9933">
        <v>209931</v>
      </c>
      <c r="B9933">
        <v>25</v>
      </c>
      <c r="C9933" t="s">
        <v>7</v>
      </c>
      <c r="D9933" t="s">
        <v>17</v>
      </c>
      <c r="E9933" t="s">
        <v>12</v>
      </c>
      <c r="F9933" t="s">
        <v>10</v>
      </c>
      <c r="G9933">
        <v>1623</v>
      </c>
      <c r="H9933" t="str">
        <f t="shared" si="155"/>
        <v>Kicik yas</v>
      </c>
    </row>
    <row r="9934" spans="1:8" x14ac:dyDescent="0.3">
      <c r="A9934">
        <v>209932</v>
      </c>
      <c r="B9934">
        <v>35</v>
      </c>
      <c r="C9934" t="s">
        <v>16</v>
      </c>
      <c r="D9934" t="s">
        <v>18</v>
      </c>
      <c r="E9934" t="s">
        <v>9</v>
      </c>
      <c r="F9934" t="s">
        <v>10</v>
      </c>
      <c r="G9934">
        <v>1467</v>
      </c>
      <c r="H9934" t="str">
        <f t="shared" si="155"/>
        <v>Orta yas</v>
      </c>
    </row>
    <row r="9935" spans="1:8" x14ac:dyDescent="0.3">
      <c r="A9935">
        <v>209933</v>
      </c>
      <c r="B9935">
        <v>74</v>
      </c>
      <c r="C9935" t="s">
        <v>7</v>
      </c>
      <c r="D9935" t="s">
        <v>21</v>
      </c>
      <c r="E9935" t="s">
        <v>12</v>
      </c>
      <c r="F9935" t="s">
        <v>10</v>
      </c>
      <c r="G9935">
        <v>1456</v>
      </c>
      <c r="H9935" t="str">
        <f t="shared" si="155"/>
        <v>Yuksek yas</v>
      </c>
    </row>
    <row r="9936" spans="1:8" x14ac:dyDescent="0.3">
      <c r="A9936">
        <v>209934</v>
      </c>
      <c r="B9936">
        <v>65</v>
      </c>
      <c r="C9936" t="s">
        <v>11</v>
      </c>
      <c r="D9936" t="s">
        <v>18</v>
      </c>
      <c r="E9936" t="s">
        <v>9</v>
      </c>
      <c r="F9936" t="s">
        <v>10</v>
      </c>
      <c r="G9936">
        <v>1133</v>
      </c>
      <c r="H9936" t="str">
        <f t="shared" si="155"/>
        <v>Yuksek yas</v>
      </c>
    </row>
    <row r="9937" spans="1:8" x14ac:dyDescent="0.3">
      <c r="A9937">
        <v>209935</v>
      </c>
      <c r="B9937">
        <v>0</v>
      </c>
      <c r="C9937" t="s">
        <v>13</v>
      </c>
      <c r="D9937" t="s">
        <v>17</v>
      </c>
      <c r="E9937" t="s">
        <v>15</v>
      </c>
      <c r="F9937" t="s">
        <v>10</v>
      </c>
      <c r="G9937">
        <v>1697</v>
      </c>
      <c r="H9937" t="str">
        <f t="shared" si="155"/>
        <v>Bilinmir</v>
      </c>
    </row>
    <row r="9938" spans="1:8" x14ac:dyDescent="0.3">
      <c r="A9938">
        <v>209936</v>
      </c>
      <c r="B9938">
        <v>0</v>
      </c>
      <c r="C9938" t="s">
        <v>11</v>
      </c>
      <c r="D9938" t="s">
        <v>21</v>
      </c>
      <c r="E9938" t="s">
        <v>15</v>
      </c>
      <c r="F9938" t="s">
        <v>10</v>
      </c>
      <c r="G9938">
        <v>1174</v>
      </c>
      <c r="H9938" t="str">
        <f t="shared" si="155"/>
        <v>Bilinmir</v>
      </c>
    </row>
    <row r="9939" spans="1:8" x14ac:dyDescent="0.3">
      <c r="A9939">
        <v>209937</v>
      </c>
      <c r="B9939">
        <v>47</v>
      </c>
      <c r="C9939" t="s">
        <v>11</v>
      </c>
      <c r="D9939" t="s">
        <v>8</v>
      </c>
      <c r="E9939" t="s">
        <v>15</v>
      </c>
      <c r="F9939" t="s">
        <v>10</v>
      </c>
      <c r="G9939">
        <v>1260</v>
      </c>
      <c r="H9939" t="str">
        <f t="shared" si="155"/>
        <v>Orta yas</v>
      </c>
    </row>
    <row r="9940" spans="1:8" x14ac:dyDescent="0.3">
      <c r="A9940">
        <v>209938</v>
      </c>
      <c r="B9940">
        <v>71</v>
      </c>
      <c r="C9940" t="s">
        <v>13</v>
      </c>
      <c r="D9940" t="s">
        <v>18</v>
      </c>
      <c r="E9940" t="s">
        <v>12</v>
      </c>
      <c r="F9940" t="s">
        <v>10</v>
      </c>
      <c r="G9940">
        <v>1316</v>
      </c>
      <c r="H9940" t="str">
        <f t="shared" si="155"/>
        <v>Yuksek yas</v>
      </c>
    </row>
    <row r="9941" spans="1:8" x14ac:dyDescent="0.3">
      <c r="A9941">
        <v>209939</v>
      </c>
      <c r="B9941">
        <v>30</v>
      </c>
      <c r="C9941" t="s">
        <v>13</v>
      </c>
      <c r="D9941" t="s">
        <v>17</v>
      </c>
      <c r="E9941" t="s">
        <v>9</v>
      </c>
      <c r="F9941" t="s">
        <v>10</v>
      </c>
      <c r="G9941">
        <v>1823</v>
      </c>
      <c r="H9941" t="str">
        <f t="shared" si="155"/>
        <v>Kicik yas</v>
      </c>
    </row>
    <row r="9942" spans="1:8" x14ac:dyDescent="0.3">
      <c r="A9942">
        <v>209940</v>
      </c>
      <c r="B9942">
        <v>36</v>
      </c>
      <c r="C9942" t="s">
        <v>7</v>
      </c>
      <c r="D9942" t="s">
        <v>18</v>
      </c>
      <c r="E9942" t="s">
        <v>9</v>
      </c>
      <c r="F9942" t="s">
        <v>10</v>
      </c>
      <c r="G9942">
        <v>1869</v>
      </c>
      <c r="H9942" t="str">
        <f t="shared" si="155"/>
        <v>Orta yas</v>
      </c>
    </row>
    <row r="9943" spans="1:8" x14ac:dyDescent="0.3">
      <c r="A9943">
        <v>209941</v>
      </c>
      <c r="B9943">
        <v>46</v>
      </c>
      <c r="C9943" t="s">
        <v>13</v>
      </c>
      <c r="D9943" t="s">
        <v>21</v>
      </c>
      <c r="E9943" t="s">
        <v>19</v>
      </c>
      <c r="F9943" t="s">
        <v>10</v>
      </c>
      <c r="G9943">
        <v>1930</v>
      </c>
      <c r="H9943" t="str">
        <f t="shared" si="155"/>
        <v>Orta yas</v>
      </c>
    </row>
    <row r="9944" spans="1:8" x14ac:dyDescent="0.3">
      <c r="A9944">
        <v>209942</v>
      </c>
      <c r="B9944">
        <v>20</v>
      </c>
      <c r="C9944" t="s">
        <v>11</v>
      </c>
      <c r="D9944" t="s">
        <v>18</v>
      </c>
      <c r="E9944" t="s">
        <v>9</v>
      </c>
      <c r="F9944" t="s">
        <v>10</v>
      </c>
      <c r="G9944">
        <v>1886</v>
      </c>
      <c r="H9944" t="str">
        <f t="shared" si="155"/>
        <v>Kicik yas</v>
      </c>
    </row>
    <row r="9945" spans="1:8" x14ac:dyDescent="0.3">
      <c r="A9945">
        <v>209943</v>
      </c>
      <c r="B9945">
        <v>43</v>
      </c>
      <c r="C9945" t="s">
        <v>13</v>
      </c>
      <c r="D9945" t="s">
        <v>8</v>
      </c>
      <c r="E9945" t="s">
        <v>15</v>
      </c>
      <c r="F9945" t="s">
        <v>10</v>
      </c>
      <c r="G9945">
        <v>1990</v>
      </c>
      <c r="H9945" t="str">
        <f t="shared" si="155"/>
        <v>Orta yas</v>
      </c>
    </row>
    <row r="9946" spans="1:8" x14ac:dyDescent="0.3">
      <c r="A9946">
        <v>209944</v>
      </c>
      <c r="B9946">
        <v>57</v>
      </c>
      <c r="C9946" t="s">
        <v>13</v>
      </c>
      <c r="D9946" t="s">
        <v>8</v>
      </c>
      <c r="E9946" t="s">
        <v>9</v>
      </c>
      <c r="F9946" t="s">
        <v>10</v>
      </c>
      <c r="G9946">
        <v>1268</v>
      </c>
      <c r="H9946" t="str">
        <f t="shared" si="155"/>
        <v>Yuksek yas</v>
      </c>
    </row>
    <row r="9947" spans="1:8" x14ac:dyDescent="0.3">
      <c r="A9947">
        <v>209945</v>
      </c>
      <c r="B9947">
        <v>76</v>
      </c>
      <c r="C9947" t="s">
        <v>7</v>
      </c>
      <c r="D9947" t="s">
        <v>14</v>
      </c>
      <c r="E9947" t="s">
        <v>15</v>
      </c>
      <c r="F9947" t="s">
        <v>10</v>
      </c>
      <c r="G9947">
        <v>1793</v>
      </c>
      <c r="H9947" t="str">
        <f t="shared" si="155"/>
        <v>Yuksek yas</v>
      </c>
    </row>
    <row r="9948" spans="1:8" x14ac:dyDescent="0.3">
      <c r="A9948">
        <v>209946</v>
      </c>
      <c r="B9948">
        <v>75</v>
      </c>
      <c r="C9948" t="s">
        <v>16</v>
      </c>
      <c r="D9948" t="s">
        <v>18</v>
      </c>
      <c r="E9948" t="s">
        <v>12</v>
      </c>
      <c r="F9948" t="s">
        <v>10</v>
      </c>
      <c r="G9948">
        <v>1469</v>
      </c>
      <c r="H9948" t="str">
        <f t="shared" si="155"/>
        <v>Yuksek yas</v>
      </c>
    </row>
    <row r="9949" spans="1:8" x14ac:dyDescent="0.3">
      <c r="A9949">
        <v>209947</v>
      </c>
      <c r="B9949">
        <v>75</v>
      </c>
      <c r="C9949" t="s">
        <v>16</v>
      </c>
      <c r="D9949" t="s">
        <v>14</v>
      </c>
      <c r="E9949" t="s">
        <v>9</v>
      </c>
      <c r="F9949" t="s">
        <v>10</v>
      </c>
      <c r="G9949">
        <v>1223</v>
      </c>
      <c r="H9949" t="str">
        <f t="shared" si="155"/>
        <v>Yuksek yas</v>
      </c>
    </row>
    <row r="9950" spans="1:8" x14ac:dyDescent="0.3">
      <c r="A9950">
        <v>209948</v>
      </c>
      <c r="B9950">
        <v>29</v>
      </c>
      <c r="C9950" t="s">
        <v>16</v>
      </c>
      <c r="D9950" t="s">
        <v>18</v>
      </c>
      <c r="E9950" t="s">
        <v>19</v>
      </c>
      <c r="F9950" t="s">
        <v>10</v>
      </c>
      <c r="G9950">
        <v>1251</v>
      </c>
      <c r="H9950" t="str">
        <f t="shared" si="155"/>
        <v>Kicik yas</v>
      </c>
    </row>
    <row r="9951" spans="1:8" x14ac:dyDescent="0.3">
      <c r="A9951">
        <v>209949</v>
      </c>
      <c r="B9951">
        <v>19</v>
      </c>
      <c r="C9951" t="s">
        <v>16</v>
      </c>
      <c r="D9951" t="s">
        <v>17</v>
      </c>
      <c r="E9951" t="s">
        <v>19</v>
      </c>
      <c r="F9951" t="s">
        <v>10</v>
      </c>
      <c r="G9951">
        <v>1063</v>
      </c>
      <c r="H9951" t="str">
        <f t="shared" si="155"/>
        <v>Kicik yas</v>
      </c>
    </row>
    <row r="9952" spans="1:8" x14ac:dyDescent="0.3">
      <c r="A9952">
        <v>209950</v>
      </c>
      <c r="B9952">
        <v>28</v>
      </c>
      <c r="C9952" t="s">
        <v>13</v>
      </c>
      <c r="D9952" t="s">
        <v>14</v>
      </c>
      <c r="E9952" t="s">
        <v>12</v>
      </c>
      <c r="F9952" t="s">
        <v>10</v>
      </c>
      <c r="G9952">
        <v>1974</v>
      </c>
      <c r="H9952" t="str">
        <f t="shared" si="155"/>
        <v>Kicik yas</v>
      </c>
    </row>
    <row r="9953" spans="1:8" x14ac:dyDescent="0.3">
      <c r="A9953">
        <v>209951</v>
      </c>
      <c r="B9953">
        <v>61</v>
      </c>
      <c r="C9953" t="s">
        <v>16</v>
      </c>
      <c r="D9953" t="s">
        <v>18</v>
      </c>
      <c r="E9953" t="s">
        <v>12</v>
      </c>
      <c r="F9953" t="s">
        <v>10</v>
      </c>
      <c r="G9953">
        <v>1906</v>
      </c>
      <c r="H9953" t="str">
        <f t="shared" si="155"/>
        <v>Yuksek yas</v>
      </c>
    </row>
    <row r="9954" spans="1:8" x14ac:dyDescent="0.3">
      <c r="A9954">
        <v>209952</v>
      </c>
      <c r="B9954">
        <v>45</v>
      </c>
      <c r="C9954" t="s">
        <v>16</v>
      </c>
      <c r="D9954" t="s">
        <v>21</v>
      </c>
      <c r="E9954" t="s">
        <v>12</v>
      </c>
      <c r="F9954" t="s">
        <v>10</v>
      </c>
      <c r="G9954">
        <v>1829</v>
      </c>
      <c r="H9954" t="str">
        <f t="shared" si="155"/>
        <v>Orta yas</v>
      </c>
    </row>
    <row r="9955" spans="1:8" x14ac:dyDescent="0.3">
      <c r="A9955">
        <v>209953</v>
      </c>
      <c r="B9955">
        <v>35</v>
      </c>
      <c r="C9955" t="s">
        <v>7</v>
      </c>
      <c r="D9955" t="s">
        <v>14</v>
      </c>
      <c r="E9955" t="s">
        <v>12</v>
      </c>
      <c r="F9955" t="s">
        <v>10</v>
      </c>
      <c r="G9955">
        <v>1463</v>
      </c>
      <c r="H9955" t="str">
        <f t="shared" si="155"/>
        <v>Orta yas</v>
      </c>
    </row>
    <row r="9956" spans="1:8" x14ac:dyDescent="0.3">
      <c r="A9956">
        <v>209954</v>
      </c>
      <c r="B9956">
        <v>30</v>
      </c>
      <c r="C9956" t="s">
        <v>7</v>
      </c>
      <c r="D9956" t="s">
        <v>17</v>
      </c>
      <c r="E9956" t="s">
        <v>12</v>
      </c>
      <c r="F9956" t="s">
        <v>10</v>
      </c>
      <c r="G9956">
        <v>1942</v>
      </c>
      <c r="H9956" t="str">
        <f t="shared" si="155"/>
        <v>Kicik yas</v>
      </c>
    </row>
    <row r="9957" spans="1:8" x14ac:dyDescent="0.3">
      <c r="A9957">
        <v>209955</v>
      </c>
      <c r="B9957">
        <v>54</v>
      </c>
      <c r="C9957" t="s">
        <v>7</v>
      </c>
      <c r="D9957" t="s">
        <v>21</v>
      </c>
      <c r="E9957" t="s">
        <v>19</v>
      </c>
      <c r="F9957" t="s">
        <v>10</v>
      </c>
      <c r="G9957">
        <v>1123</v>
      </c>
      <c r="H9957" t="str">
        <f t="shared" si="155"/>
        <v>Yuksek yas</v>
      </c>
    </row>
    <row r="9958" spans="1:8" x14ac:dyDescent="0.3">
      <c r="A9958">
        <v>209956</v>
      </c>
      <c r="B9958">
        <v>39</v>
      </c>
      <c r="C9958" t="s">
        <v>13</v>
      </c>
      <c r="D9958" t="s">
        <v>17</v>
      </c>
      <c r="E9958" t="s">
        <v>9</v>
      </c>
      <c r="F9958" t="s">
        <v>10</v>
      </c>
      <c r="G9958">
        <v>1581</v>
      </c>
      <c r="H9958" t="str">
        <f t="shared" si="155"/>
        <v>Orta yas</v>
      </c>
    </row>
    <row r="9959" spans="1:8" x14ac:dyDescent="0.3">
      <c r="A9959">
        <v>209957</v>
      </c>
      <c r="B9959">
        <v>29</v>
      </c>
      <c r="C9959" t="s">
        <v>13</v>
      </c>
      <c r="D9959" t="s">
        <v>14</v>
      </c>
      <c r="E9959" t="s">
        <v>15</v>
      </c>
      <c r="F9959" t="s">
        <v>10</v>
      </c>
      <c r="G9959">
        <v>1237</v>
      </c>
      <c r="H9959" t="str">
        <f t="shared" si="155"/>
        <v>Kicik yas</v>
      </c>
    </row>
    <row r="9960" spans="1:8" x14ac:dyDescent="0.3">
      <c r="A9960">
        <v>209958</v>
      </c>
      <c r="B9960">
        <v>19</v>
      </c>
      <c r="C9960" t="s">
        <v>13</v>
      </c>
      <c r="D9960" t="s">
        <v>21</v>
      </c>
      <c r="E9960" t="s">
        <v>15</v>
      </c>
      <c r="F9960" t="s">
        <v>10</v>
      </c>
      <c r="G9960">
        <v>1074</v>
      </c>
      <c r="H9960" t="str">
        <f t="shared" si="155"/>
        <v>Kicik yas</v>
      </c>
    </row>
    <row r="9961" spans="1:8" x14ac:dyDescent="0.3">
      <c r="A9961">
        <v>209959</v>
      </c>
      <c r="B9961">
        <v>54</v>
      </c>
      <c r="C9961" t="s">
        <v>7</v>
      </c>
      <c r="D9961" t="s">
        <v>18</v>
      </c>
      <c r="E9961" t="s">
        <v>9</v>
      </c>
      <c r="F9961" t="s">
        <v>10</v>
      </c>
      <c r="G9961">
        <v>1441</v>
      </c>
      <c r="H9961" t="str">
        <f t="shared" si="155"/>
        <v>Yuksek yas</v>
      </c>
    </row>
    <row r="9962" spans="1:8" x14ac:dyDescent="0.3">
      <c r="A9962">
        <v>209960</v>
      </c>
      <c r="B9962">
        <v>0</v>
      </c>
      <c r="C9962" t="s">
        <v>16</v>
      </c>
      <c r="D9962" t="s">
        <v>8</v>
      </c>
      <c r="E9962" t="s">
        <v>19</v>
      </c>
      <c r="F9962" t="s">
        <v>10</v>
      </c>
      <c r="G9962">
        <v>1499</v>
      </c>
      <c r="H9962" t="str">
        <f t="shared" si="155"/>
        <v>Bilinmir</v>
      </c>
    </row>
    <row r="9963" spans="1:8" x14ac:dyDescent="0.3">
      <c r="A9963">
        <v>209961</v>
      </c>
      <c r="B9963">
        <v>43</v>
      </c>
      <c r="C9963" t="s">
        <v>7</v>
      </c>
      <c r="D9963" t="s">
        <v>20</v>
      </c>
      <c r="E9963" t="s">
        <v>12</v>
      </c>
      <c r="F9963" t="s">
        <v>10</v>
      </c>
      <c r="G9963">
        <v>1521</v>
      </c>
      <c r="H9963" t="str">
        <f t="shared" si="155"/>
        <v>Orta yas</v>
      </c>
    </row>
    <row r="9964" spans="1:8" x14ac:dyDescent="0.3">
      <c r="A9964">
        <v>209962</v>
      </c>
      <c r="B9964">
        <v>43</v>
      </c>
      <c r="C9964" t="s">
        <v>13</v>
      </c>
      <c r="D9964" t="s">
        <v>20</v>
      </c>
      <c r="E9964" t="s">
        <v>9</v>
      </c>
      <c r="F9964" t="s">
        <v>10</v>
      </c>
      <c r="G9964">
        <v>1911</v>
      </c>
      <c r="H9964" t="str">
        <f t="shared" si="155"/>
        <v>Orta yas</v>
      </c>
    </row>
    <row r="9965" spans="1:8" x14ac:dyDescent="0.3">
      <c r="A9965">
        <v>209963</v>
      </c>
      <c r="B9965">
        <v>41</v>
      </c>
      <c r="C9965" t="s">
        <v>7</v>
      </c>
      <c r="D9965" t="s">
        <v>20</v>
      </c>
      <c r="E9965" t="s">
        <v>15</v>
      </c>
      <c r="F9965" t="s">
        <v>10</v>
      </c>
      <c r="G9965">
        <v>1267</v>
      </c>
      <c r="H9965" t="str">
        <f t="shared" si="155"/>
        <v>Orta yas</v>
      </c>
    </row>
    <row r="9966" spans="1:8" x14ac:dyDescent="0.3">
      <c r="A9966">
        <v>209964</v>
      </c>
      <c r="B9966">
        <v>29</v>
      </c>
      <c r="C9966" t="s">
        <v>11</v>
      </c>
      <c r="D9966" t="s">
        <v>20</v>
      </c>
      <c r="E9966" t="s">
        <v>15</v>
      </c>
      <c r="F9966" t="s">
        <v>10</v>
      </c>
      <c r="G9966">
        <v>1966</v>
      </c>
      <c r="H9966" t="str">
        <f t="shared" si="155"/>
        <v>Kicik yas</v>
      </c>
    </row>
    <row r="9967" spans="1:8" x14ac:dyDescent="0.3">
      <c r="A9967">
        <v>209965</v>
      </c>
      <c r="B9967">
        <v>33</v>
      </c>
      <c r="C9967" t="s">
        <v>13</v>
      </c>
      <c r="D9967" t="s">
        <v>17</v>
      </c>
      <c r="E9967" t="s">
        <v>12</v>
      </c>
      <c r="F9967" t="s">
        <v>10</v>
      </c>
      <c r="G9967">
        <v>1486</v>
      </c>
      <c r="H9967" t="str">
        <f t="shared" si="155"/>
        <v>Kicik yas</v>
      </c>
    </row>
    <row r="9968" spans="1:8" x14ac:dyDescent="0.3">
      <c r="A9968">
        <v>209966</v>
      </c>
      <c r="B9968">
        <v>40</v>
      </c>
      <c r="C9968" t="s">
        <v>16</v>
      </c>
      <c r="D9968" t="s">
        <v>21</v>
      </c>
      <c r="E9968" t="s">
        <v>15</v>
      </c>
      <c r="F9968" t="s">
        <v>10</v>
      </c>
      <c r="G9968">
        <v>1986</v>
      </c>
      <c r="H9968" t="str">
        <f t="shared" si="155"/>
        <v>Orta yas</v>
      </c>
    </row>
    <row r="9969" spans="1:8" x14ac:dyDescent="0.3">
      <c r="A9969">
        <v>209967</v>
      </c>
      <c r="B9969">
        <v>57</v>
      </c>
      <c r="C9969" t="s">
        <v>16</v>
      </c>
      <c r="D9969" t="s">
        <v>18</v>
      </c>
      <c r="E9969" t="s">
        <v>15</v>
      </c>
      <c r="F9969" t="s">
        <v>10</v>
      </c>
      <c r="G9969">
        <v>1599</v>
      </c>
      <c r="H9969" t="str">
        <f t="shared" si="155"/>
        <v>Yuksek yas</v>
      </c>
    </row>
    <row r="9970" spans="1:8" x14ac:dyDescent="0.3">
      <c r="A9970">
        <v>209968</v>
      </c>
      <c r="B9970">
        <v>79</v>
      </c>
      <c r="C9970" t="s">
        <v>13</v>
      </c>
      <c r="D9970" t="s">
        <v>20</v>
      </c>
      <c r="E9970" t="s">
        <v>12</v>
      </c>
      <c r="F9970" t="s">
        <v>10</v>
      </c>
      <c r="G9970">
        <v>1049</v>
      </c>
      <c r="H9970" t="str">
        <f t="shared" si="155"/>
        <v>Yuksek yas</v>
      </c>
    </row>
    <row r="9971" spans="1:8" x14ac:dyDescent="0.3">
      <c r="A9971">
        <v>209969</v>
      </c>
      <c r="B9971">
        <v>77</v>
      </c>
      <c r="C9971" t="s">
        <v>16</v>
      </c>
      <c r="D9971" t="s">
        <v>14</v>
      </c>
      <c r="E9971" t="s">
        <v>12</v>
      </c>
      <c r="F9971" t="s">
        <v>10</v>
      </c>
      <c r="G9971">
        <v>1654</v>
      </c>
      <c r="H9971" t="str">
        <f t="shared" si="155"/>
        <v>Yuksek yas</v>
      </c>
    </row>
    <row r="9972" spans="1:8" x14ac:dyDescent="0.3">
      <c r="A9972">
        <v>209970</v>
      </c>
      <c r="B9972">
        <v>0</v>
      </c>
      <c r="C9972" t="s">
        <v>7</v>
      </c>
      <c r="D9972" t="s">
        <v>8</v>
      </c>
      <c r="E9972" t="s">
        <v>12</v>
      </c>
      <c r="F9972" t="s">
        <v>10</v>
      </c>
      <c r="G9972">
        <v>1058</v>
      </c>
      <c r="H9972" t="str">
        <f t="shared" si="155"/>
        <v>Bilinmir</v>
      </c>
    </row>
    <row r="9973" spans="1:8" x14ac:dyDescent="0.3">
      <c r="A9973">
        <v>209971</v>
      </c>
      <c r="B9973">
        <v>49</v>
      </c>
      <c r="C9973" t="s">
        <v>16</v>
      </c>
      <c r="D9973" t="s">
        <v>8</v>
      </c>
      <c r="E9973" t="s">
        <v>15</v>
      </c>
      <c r="F9973" t="s">
        <v>10</v>
      </c>
      <c r="G9973">
        <v>1453</v>
      </c>
      <c r="H9973" t="str">
        <f t="shared" si="155"/>
        <v>Orta yas</v>
      </c>
    </row>
    <row r="9974" spans="1:8" x14ac:dyDescent="0.3">
      <c r="A9974">
        <v>209972</v>
      </c>
      <c r="B9974">
        <v>32</v>
      </c>
      <c r="C9974" t="s">
        <v>16</v>
      </c>
      <c r="D9974" t="s">
        <v>21</v>
      </c>
      <c r="E9974" t="s">
        <v>12</v>
      </c>
      <c r="F9974" t="s">
        <v>10</v>
      </c>
      <c r="G9974">
        <v>1829</v>
      </c>
      <c r="H9974" t="str">
        <f t="shared" si="155"/>
        <v>Kicik yas</v>
      </c>
    </row>
    <row r="9975" spans="1:8" x14ac:dyDescent="0.3">
      <c r="A9975">
        <v>209973</v>
      </c>
      <c r="B9975">
        <v>54</v>
      </c>
      <c r="C9975" t="s">
        <v>16</v>
      </c>
      <c r="D9975" t="s">
        <v>8</v>
      </c>
      <c r="E9975" t="s">
        <v>15</v>
      </c>
      <c r="F9975" t="s">
        <v>10</v>
      </c>
      <c r="G9975">
        <v>1722</v>
      </c>
      <c r="H9975" t="str">
        <f t="shared" si="155"/>
        <v>Yuksek yas</v>
      </c>
    </row>
    <row r="9976" spans="1:8" x14ac:dyDescent="0.3">
      <c r="A9976">
        <v>209974</v>
      </c>
      <c r="B9976">
        <v>0</v>
      </c>
      <c r="C9976" t="s">
        <v>7</v>
      </c>
      <c r="D9976" t="s">
        <v>18</v>
      </c>
      <c r="E9976" t="s">
        <v>9</v>
      </c>
      <c r="F9976" t="s">
        <v>10</v>
      </c>
      <c r="G9976">
        <v>1071</v>
      </c>
      <c r="H9976" t="str">
        <f t="shared" si="155"/>
        <v>Bilinmir</v>
      </c>
    </row>
    <row r="9977" spans="1:8" x14ac:dyDescent="0.3">
      <c r="A9977">
        <v>209975</v>
      </c>
      <c r="B9977">
        <v>22</v>
      </c>
      <c r="C9977" t="s">
        <v>16</v>
      </c>
      <c r="D9977" t="s">
        <v>21</v>
      </c>
      <c r="E9977" t="s">
        <v>19</v>
      </c>
      <c r="F9977" t="s">
        <v>10</v>
      </c>
      <c r="G9977">
        <v>1755</v>
      </c>
      <c r="H9977" t="str">
        <f t="shared" si="155"/>
        <v>Kicik yas</v>
      </c>
    </row>
    <row r="9978" spans="1:8" x14ac:dyDescent="0.3">
      <c r="A9978">
        <v>209976</v>
      </c>
      <c r="B9978">
        <v>28</v>
      </c>
      <c r="C9978" t="s">
        <v>16</v>
      </c>
      <c r="D9978" t="s">
        <v>17</v>
      </c>
      <c r="E9978" t="s">
        <v>12</v>
      </c>
      <c r="F9978" t="s">
        <v>10</v>
      </c>
      <c r="G9978">
        <v>1750</v>
      </c>
      <c r="H9978" t="str">
        <f t="shared" si="155"/>
        <v>Kicik yas</v>
      </c>
    </row>
    <row r="9979" spans="1:8" x14ac:dyDescent="0.3">
      <c r="A9979">
        <v>209977</v>
      </c>
      <c r="B9979">
        <v>27</v>
      </c>
      <c r="C9979" t="s">
        <v>7</v>
      </c>
      <c r="D9979" t="s">
        <v>14</v>
      </c>
      <c r="E9979" t="s">
        <v>9</v>
      </c>
      <c r="F9979" t="s">
        <v>10</v>
      </c>
      <c r="G9979">
        <v>1189</v>
      </c>
      <c r="H9979" t="str">
        <f t="shared" si="155"/>
        <v>Kicik yas</v>
      </c>
    </row>
    <row r="9980" spans="1:8" x14ac:dyDescent="0.3">
      <c r="A9980">
        <v>209978</v>
      </c>
      <c r="B9980">
        <v>69</v>
      </c>
      <c r="C9980" t="s">
        <v>13</v>
      </c>
      <c r="D9980" t="s">
        <v>14</v>
      </c>
      <c r="E9980" t="s">
        <v>9</v>
      </c>
      <c r="F9980" t="s">
        <v>10</v>
      </c>
      <c r="G9980">
        <v>1995</v>
      </c>
      <c r="H9980" t="str">
        <f t="shared" si="155"/>
        <v>Yuksek yas</v>
      </c>
    </row>
    <row r="9981" spans="1:8" x14ac:dyDescent="0.3">
      <c r="A9981">
        <v>209979</v>
      </c>
      <c r="B9981">
        <v>30</v>
      </c>
      <c r="C9981" t="s">
        <v>13</v>
      </c>
      <c r="D9981" t="s">
        <v>20</v>
      </c>
      <c r="E9981" t="s">
        <v>15</v>
      </c>
      <c r="F9981" t="s">
        <v>10</v>
      </c>
      <c r="G9981">
        <v>1561</v>
      </c>
      <c r="H9981" t="str">
        <f t="shared" si="155"/>
        <v>Kicik yas</v>
      </c>
    </row>
    <row r="9982" spans="1:8" x14ac:dyDescent="0.3">
      <c r="A9982">
        <v>209980</v>
      </c>
      <c r="B9982">
        <v>58</v>
      </c>
      <c r="C9982" t="s">
        <v>13</v>
      </c>
      <c r="D9982" t="s">
        <v>17</v>
      </c>
      <c r="E9982" t="s">
        <v>19</v>
      </c>
      <c r="F9982" t="s">
        <v>10</v>
      </c>
      <c r="G9982">
        <v>1716</v>
      </c>
      <c r="H9982" t="str">
        <f t="shared" si="155"/>
        <v>Yuksek yas</v>
      </c>
    </row>
    <row r="9983" spans="1:8" x14ac:dyDescent="0.3">
      <c r="A9983">
        <v>209981</v>
      </c>
      <c r="B9983">
        <v>70</v>
      </c>
      <c r="C9983" t="s">
        <v>16</v>
      </c>
      <c r="D9983" t="s">
        <v>8</v>
      </c>
      <c r="E9983" t="s">
        <v>19</v>
      </c>
      <c r="F9983" t="s">
        <v>10</v>
      </c>
      <c r="G9983">
        <v>1565</v>
      </c>
      <c r="H9983" t="str">
        <f t="shared" si="155"/>
        <v>Yuksek yas</v>
      </c>
    </row>
    <row r="9984" spans="1:8" x14ac:dyDescent="0.3">
      <c r="A9984">
        <v>209982</v>
      </c>
      <c r="B9984">
        <v>63</v>
      </c>
      <c r="C9984" t="s">
        <v>13</v>
      </c>
      <c r="D9984" t="s">
        <v>21</v>
      </c>
      <c r="E9984" t="s">
        <v>15</v>
      </c>
      <c r="F9984" t="s">
        <v>10</v>
      </c>
      <c r="G9984">
        <v>1821</v>
      </c>
      <c r="H9984" t="str">
        <f t="shared" si="155"/>
        <v>Yuksek yas</v>
      </c>
    </row>
    <row r="9985" spans="1:8" x14ac:dyDescent="0.3">
      <c r="A9985">
        <v>209983</v>
      </c>
      <c r="B9985">
        <v>67</v>
      </c>
      <c r="C9985" t="s">
        <v>7</v>
      </c>
      <c r="D9985" t="s">
        <v>20</v>
      </c>
      <c r="E9985" t="s">
        <v>12</v>
      </c>
      <c r="F9985" t="s">
        <v>10</v>
      </c>
      <c r="G9985">
        <v>1992</v>
      </c>
      <c r="H9985" t="str">
        <f t="shared" si="155"/>
        <v>Yuksek yas</v>
      </c>
    </row>
    <row r="9986" spans="1:8" x14ac:dyDescent="0.3">
      <c r="A9986">
        <v>209984</v>
      </c>
      <c r="B9986">
        <v>32</v>
      </c>
      <c r="C9986" t="s">
        <v>16</v>
      </c>
      <c r="D9986" t="s">
        <v>14</v>
      </c>
      <c r="E9986" t="s">
        <v>15</v>
      </c>
      <c r="F9986" t="s">
        <v>10</v>
      </c>
      <c r="G9986">
        <v>1735</v>
      </c>
      <c r="H9986" t="str">
        <f t="shared" ref="H9986:H10001" si="156">IF(B9986=0, "Bilinmir",
    IF(AND(B9986&gt;0, B9986&lt;35), "Kicik yas",
        IF(AND(B9986&gt;=35, B9986&lt;50), "Orta yas",
            "Yuksek yas"
        )
    )
)</f>
        <v>Kicik yas</v>
      </c>
    </row>
    <row r="9987" spans="1:8" x14ac:dyDescent="0.3">
      <c r="A9987">
        <v>209985</v>
      </c>
      <c r="B9987">
        <v>59</v>
      </c>
      <c r="C9987" t="s">
        <v>16</v>
      </c>
      <c r="D9987" t="s">
        <v>21</v>
      </c>
      <c r="E9987" t="s">
        <v>9</v>
      </c>
      <c r="F9987" t="s">
        <v>10</v>
      </c>
      <c r="G9987">
        <v>1155</v>
      </c>
      <c r="H9987" t="str">
        <f t="shared" si="156"/>
        <v>Yuksek yas</v>
      </c>
    </row>
    <row r="9988" spans="1:8" x14ac:dyDescent="0.3">
      <c r="A9988">
        <v>209986</v>
      </c>
      <c r="B9988">
        <v>73</v>
      </c>
      <c r="C9988" t="s">
        <v>16</v>
      </c>
      <c r="D9988" t="s">
        <v>14</v>
      </c>
      <c r="E9988" t="s">
        <v>15</v>
      </c>
      <c r="F9988" t="s">
        <v>10</v>
      </c>
      <c r="G9988">
        <v>1871</v>
      </c>
      <c r="H9988" t="str">
        <f t="shared" si="156"/>
        <v>Yuksek yas</v>
      </c>
    </row>
    <row r="9989" spans="1:8" x14ac:dyDescent="0.3">
      <c r="A9989">
        <v>209987</v>
      </c>
      <c r="B9989">
        <v>24</v>
      </c>
      <c r="C9989" t="s">
        <v>13</v>
      </c>
      <c r="D9989" t="s">
        <v>20</v>
      </c>
      <c r="E9989" t="s">
        <v>12</v>
      </c>
      <c r="F9989" t="s">
        <v>10</v>
      </c>
      <c r="G9989">
        <v>1562</v>
      </c>
      <c r="H9989" t="str">
        <f t="shared" si="156"/>
        <v>Kicik yas</v>
      </c>
    </row>
    <row r="9990" spans="1:8" x14ac:dyDescent="0.3">
      <c r="A9990">
        <v>209988</v>
      </c>
      <c r="B9990">
        <v>57</v>
      </c>
      <c r="C9990" t="s">
        <v>13</v>
      </c>
      <c r="D9990" t="s">
        <v>14</v>
      </c>
      <c r="E9990" t="s">
        <v>19</v>
      </c>
      <c r="F9990" t="s">
        <v>10</v>
      </c>
      <c r="G9990">
        <v>1752</v>
      </c>
      <c r="H9990" t="str">
        <f t="shared" si="156"/>
        <v>Yuksek yas</v>
      </c>
    </row>
    <row r="9991" spans="1:8" x14ac:dyDescent="0.3">
      <c r="A9991">
        <v>209989</v>
      </c>
      <c r="B9991">
        <v>45</v>
      </c>
      <c r="C9991" t="s">
        <v>13</v>
      </c>
      <c r="D9991" t="s">
        <v>14</v>
      </c>
      <c r="E9991" t="s">
        <v>15</v>
      </c>
      <c r="F9991" t="s">
        <v>10</v>
      </c>
      <c r="G9991">
        <v>1841</v>
      </c>
      <c r="H9991" t="str">
        <f t="shared" si="156"/>
        <v>Orta yas</v>
      </c>
    </row>
    <row r="9992" spans="1:8" x14ac:dyDescent="0.3">
      <c r="A9992">
        <v>209990</v>
      </c>
      <c r="B9992">
        <v>49</v>
      </c>
      <c r="C9992" t="s">
        <v>16</v>
      </c>
      <c r="D9992" t="s">
        <v>17</v>
      </c>
      <c r="E9992" t="s">
        <v>19</v>
      </c>
      <c r="F9992" t="s">
        <v>10</v>
      </c>
      <c r="G9992">
        <v>1672</v>
      </c>
      <c r="H9992" t="str">
        <f t="shared" si="156"/>
        <v>Orta yas</v>
      </c>
    </row>
    <row r="9993" spans="1:8" x14ac:dyDescent="0.3">
      <c r="A9993">
        <v>209991</v>
      </c>
      <c r="B9993">
        <v>52</v>
      </c>
      <c r="C9993" t="s">
        <v>7</v>
      </c>
      <c r="D9993" t="s">
        <v>20</v>
      </c>
      <c r="E9993" t="s">
        <v>9</v>
      </c>
      <c r="F9993" t="s">
        <v>10</v>
      </c>
      <c r="G9993">
        <v>1640</v>
      </c>
      <c r="H9993" t="str">
        <f t="shared" si="156"/>
        <v>Yuksek yas</v>
      </c>
    </row>
    <row r="9994" spans="1:8" x14ac:dyDescent="0.3">
      <c r="A9994">
        <v>209992</v>
      </c>
      <c r="B9994">
        <v>32</v>
      </c>
      <c r="C9994" t="s">
        <v>16</v>
      </c>
      <c r="D9994" t="s">
        <v>14</v>
      </c>
      <c r="E9994" t="s">
        <v>9</v>
      </c>
      <c r="F9994" t="s">
        <v>10</v>
      </c>
      <c r="G9994">
        <v>1084</v>
      </c>
      <c r="H9994" t="str">
        <f t="shared" si="156"/>
        <v>Kicik yas</v>
      </c>
    </row>
    <row r="9995" spans="1:8" x14ac:dyDescent="0.3">
      <c r="A9995">
        <v>209993</v>
      </c>
      <c r="B9995">
        <v>65</v>
      </c>
      <c r="C9995" t="s">
        <v>7</v>
      </c>
      <c r="D9995" t="s">
        <v>14</v>
      </c>
      <c r="E9995" t="s">
        <v>12</v>
      </c>
      <c r="F9995" t="s">
        <v>10</v>
      </c>
      <c r="G9995">
        <v>1068</v>
      </c>
      <c r="H9995" t="str">
        <f t="shared" si="156"/>
        <v>Yuksek yas</v>
      </c>
    </row>
    <row r="9996" spans="1:8" x14ac:dyDescent="0.3">
      <c r="A9996">
        <v>209994</v>
      </c>
      <c r="B9996">
        <v>53</v>
      </c>
      <c r="C9996" t="s">
        <v>16</v>
      </c>
      <c r="D9996" t="s">
        <v>20</v>
      </c>
      <c r="E9996" t="s">
        <v>12</v>
      </c>
      <c r="F9996" t="s">
        <v>10</v>
      </c>
      <c r="G9996">
        <v>1384</v>
      </c>
      <c r="H9996" t="str">
        <f t="shared" si="156"/>
        <v>Yuksek yas</v>
      </c>
    </row>
    <row r="9997" spans="1:8" x14ac:dyDescent="0.3">
      <c r="A9997">
        <v>209995</v>
      </c>
      <c r="B9997">
        <v>38</v>
      </c>
      <c r="C9997" t="s">
        <v>7</v>
      </c>
      <c r="D9997" t="s">
        <v>18</v>
      </c>
      <c r="E9997" t="s">
        <v>12</v>
      </c>
      <c r="F9997" t="s">
        <v>10</v>
      </c>
      <c r="G9997">
        <v>1372</v>
      </c>
      <c r="H9997" t="str">
        <f t="shared" si="156"/>
        <v>Orta yas</v>
      </c>
    </row>
    <row r="9998" spans="1:8" x14ac:dyDescent="0.3">
      <c r="A9998">
        <v>209996</v>
      </c>
      <c r="B9998">
        <v>23</v>
      </c>
      <c r="C9998" t="s">
        <v>16</v>
      </c>
      <c r="D9998" t="s">
        <v>14</v>
      </c>
      <c r="E9998" t="s">
        <v>9</v>
      </c>
      <c r="F9998" t="s">
        <v>10</v>
      </c>
      <c r="G9998">
        <v>1054</v>
      </c>
      <c r="H9998" t="str">
        <f t="shared" si="156"/>
        <v>Kicik yas</v>
      </c>
    </row>
    <row r="9999" spans="1:8" x14ac:dyDescent="0.3">
      <c r="A9999">
        <v>209997</v>
      </c>
      <c r="B9999">
        <v>18</v>
      </c>
      <c r="C9999" t="s">
        <v>16</v>
      </c>
      <c r="D9999" t="s">
        <v>14</v>
      </c>
      <c r="E9999" t="s">
        <v>9</v>
      </c>
      <c r="F9999" t="s">
        <v>10</v>
      </c>
      <c r="G9999">
        <v>1084</v>
      </c>
      <c r="H9999" t="str">
        <f t="shared" si="156"/>
        <v>Kicik yas</v>
      </c>
    </row>
    <row r="10000" spans="1:8" x14ac:dyDescent="0.3">
      <c r="A10000">
        <v>209998</v>
      </c>
      <c r="B10000">
        <v>21</v>
      </c>
      <c r="C10000" t="s">
        <v>7</v>
      </c>
      <c r="D10000" t="s">
        <v>8</v>
      </c>
      <c r="E10000" t="s">
        <v>15</v>
      </c>
      <c r="F10000" t="s">
        <v>10</v>
      </c>
      <c r="G10000">
        <v>1856</v>
      </c>
      <c r="H10000" t="str">
        <f t="shared" si="156"/>
        <v>Kicik yas</v>
      </c>
    </row>
    <row r="10001" spans="1:8" x14ac:dyDescent="0.3">
      <c r="A10001">
        <v>209999</v>
      </c>
      <c r="B10001">
        <v>28</v>
      </c>
      <c r="C10001" t="s">
        <v>7</v>
      </c>
      <c r="D10001" t="s">
        <v>8</v>
      </c>
      <c r="E10001" t="s">
        <v>9</v>
      </c>
      <c r="F10001" t="s">
        <v>10</v>
      </c>
      <c r="G10001">
        <v>1979</v>
      </c>
      <c r="H10001" t="str">
        <f t="shared" si="156"/>
        <v>Kicik yas</v>
      </c>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F17D-58C5-499D-AED9-FE839F3D9017}">
  <dimension ref="A1"/>
  <sheetViews>
    <sheetView tabSelected="1" zoomScale="72" zoomScaleNormal="72" zoomScaleSheetLayoutView="83" workbookViewId="0">
      <selection activeCell="U28" sqref="U2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4C4A-7031-4374-913C-C098821833D7}">
  <dimension ref="A3:O34"/>
  <sheetViews>
    <sheetView zoomScale="67" workbookViewId="0">
      <selection activeCell="X20" sqref="X20"/>
    </sheetView>
  </sheetViews>
  <sheetFormatPr defaultRowHeight="14.4" x14ac:dyDescent="0.3"/>
  <cols>
    <col min="1" max="1" width="24.109375" bestFit="1" customWidth="1"/>
    <col min="2" max="2" width="16.88671875" bestFit="1" customWidth="1"/>
    <col min="3" max="7" width="8.109375" bestFit="1" customWidth="1"/>
    <col min="8" max="8" width="8.44140625" bestFit="1" customWidth="1"/>
    <col min="9" max="9" width="24.44140625" bestFit="1" customWidth="1"/>
    <col min="10" max="10" width="10" bestFit="1" customWidth="1"/>
    <col min="11" max="11" width="13.6640625" bestFit="1" customWidth="1"/>
    <col min="12" max="12" width="24.44140625" bestFit="1" customWidth="1"/>
    <col min="13" max="13" width="10.5546875" bestFit="1" customWidth="1"/>
    <col min="14" max="14" width="13.6640625" bestFit="1" customWidth="1"/>
    <col min="15" max="15" width="26" bestFit="1" customWidth="1"/>
    <col min="16" max="16" width="24.21875" bestFit="1" customWidth="1"/>
    <col min="17" max="17" width="22.6640625" bestFit="1" customWidth="1"/>
    <col min="18" max="18" width="28.77734375" bestFit="1" customWidth="1"/>
    <col min="19" max="146" width="7.6640625" bestFit="1" customWidth="1"/>
    <col min="147" max="216" width="6.6640625" bestFit="1" customWidth="1"/>
    <col min="217" max="227" width="5.6640625" bestFit="1" customWidth="1"/>
    <col min="228" max="230" width="4.6640625" bestFit="1" customWidth="1"/>
    <col min="231" max="243" width="3.6640625" bestFit="1" customWidth="1"/>
    <col min="244" max="249" width="2.6640625" bestFit="1" customWidth="1"/>
    <col min="250" max="251" width="2" bestFit="1" customWidth="1"/>
    <col min="252" max="274" width="3" bestFit="1" customWidth="1"/>
    <col min="275" max="275" width="4" bestFit="1" customWidth="1"/>
    <col min="276" max="284" width="5" bestFit="1" customWidth="1"/>
    <col min="285" max="384" width="6" bestFit="1" customWidth="1"/>
    <col min="385" max="994" width="7" bestFit="1" customWidth="1"/>
    <col min="995" max="995" width="10.5546875" bestFit="1" customWidth="1"/>
  </cols>
  <sheetData>
    <row r="3" spans="1:15" x14ac:dyDescent="0.3">
      <c r="A3" s="2" t="s">
        <v>70</v>
      </c>
      <c r="B3" s="2" t="s">
        <v>69</v>
      </c>
      <c r="H3" s="2" t="s">
        <v>68</v>
      </c>
      <c r="I3" t="s">
        <v>72</v>
      </c>
      <c r="K3" s="2" t="s">
        <v>68</v>
      </c>
      <c r="L3" t="s">
        <v>72</v>
      </c>
      <c r="N3" s="2" t="s">
        <v>68</v>
      </c>
      <c r="O3" t="s">
        <v>57</v>
      </c>
    </row>
    <row r="4" spans="1:15" x14ac:dyDescent="0.3">
      <c r="A4" s="2" t="s">
        <v>68</v>
      </c>
      <c r="B4" t="s">
        <v>61</v>
      </c>
      <c r="C4" t="s">
        <v>62</v>
      </c>
      <c r="D4" t="s">
        <v>63</v>
      </c>
      <c r="E4" t="s">
        <v>64</v>
      </c>
      <c r="F4" t="s">
        <v>55</v>
      </c>
      <c r="H4" s="3">
        <v>2023</v>
      </c>
      <c r="I4" s="4">
        <v>1121415</v>
      </c>
      <c r="K4" s="3" t="s">
        <v>74</v>
      </c>
      <c r="L4" s="4">
        <v>1063059</v>
      </c>
      <c r="N4" s="3" t="s">
        <v>74</v>
      </c>
      <c r="O4" s="4">
        <v>420</v>
      </c>
    </row>
    <row r="5" spans="1:15" x14ac:dyDescent="0.3">
      <c r="A5" s="3" t="s">
        <v>8</v>
      </c>
      <c r="B5" s="4">
        <v>-4753048</v>
      </c>
      <c r="C5" s="4">
        <v>3430070</v>
      </c>
      <c r="D5" s="4">
        <v>18621218</v>
      </c>
      <c r="E5" s="4">
        <v>11224947</v>
      </c>
      <c r="F5" s="4">
        <v>28523187</v>
      </c>
      <c r="H5" s="3">
        <v>2024</v>
      </c>
      <c r="I5" s="4">
        <v>1135746</v>
      </c>
      <c r="K5" s="3" t="s">
        <v>75</v>
      </c>
      <c r="L5" s="4">
        <v>1194102</v>
      </c>
      <c r="N5" s="3" t="s">
        <v>75</v>
      </c>
      <c r="O5" s="4">
        <v>461</v>
      </c>
    </row>
    <row r="6" spans="1:15" x14ac:dyDescent="0.3">
      <c r="A6" s="3" t="s">
        <v>20</v>
      </c>
      <c r="B6" s="4">
        <v>-4683200</v>
      </c>
      <c r="C6" s="4">
        <v>3554283</v>
      </c>
      <c r="D6" s="4">
        <v>15845807</v>
      </c>
      <c r="E6" s="4">
        <v>14457136</v>
      </c>
      <c r="F6" s="4">
        <v>29174026</v>
      </c>
      <c r="H6" s="3" t="s">
        <v>55</v>
      </c>
      <c r="I6" s="4">
        <v>2257161</v>
      </c>
      <c r="K6" s="3" t="s">
        <v>55</v>
      </c>
      <c r="L6" s="4">
        <v>2257161</v>
      </c>
      <c r="N6" s="3" t="s">
        <v>55</v>
      </c>
      <c r="O6" s="4">
        <v>881</v>
      </c>
    </row>
    <row r="7" spans="1:15" x14ac:dyDescent="0.3">
      <c r="A7" s="3" t="s">
        <v>14</v>
      </c>
      <c r="B7" s="4">
        <v>-3322166</v>
      </c>
      <c r="C7" s="4">
        <v>2810133</v>
      </c>
      <c r="D7" s="4">
        <v>16575908</v>
      </c>
      <c r="E7" s="4">
        <v>13559191</v>
      </c>
      <c r="F7" s="4">
        <v>29623066</v>
      </c>
    </row>
    <row r="8" spans="1:15" x14ac:dyDescent="0.3">
      <c r="A8" s="3" t="s">
        <v>18</v>
      </c>
      <c r="B8" s="4">
        <v>-4398449</v>
      </c>
      <c r="C8" s="4">
        <v>4174634</v>
      </c>
      <c r="D8" s="4">
        <v>14246399</v>
      </c>
      <c r="E8" s="4">
        <v>16959312</v>
      </c>
      <c r="F8" s="4">
        <v>30981896</v>
      </c>
    </row>
    <row r="9" spans="1:15" x14ac:dyDescent="0.3">
      <c r="A9" s="3" t="s">
        <v>17</v>
      </c>
      <c r="B9" s="4">
        <v>-4404772</v>
      </c>
      <c r="C9" s="4">
        <v>4235239</v>
      </c>
      <c r="D9" s="4">
        <v>16064999</v>
      </c>
      <c r="E9" s="4">
        <v>15311453</v>
      </c>
      <c r="F9" s="4">
        <v>31206919</v>
      </c>
    </row>
    <row r="10" spans="1:15" x14ac:dyDescent="0.3">
      <c r="A10" s="3" t="s">
        <v>21</v>
      </c>
      <c r="B10" s="4">
        <v>-4322354</v>
      </c>
      <c r="C10" s="4">
        <v>3418494</v>
      </c>
      <c r="D10" s="4">
        <v>16304472</v>
      </c>
      <c r="E10" s="4">
        <v>16662454</v>
      </c>
      <c r="F10" s="4">
        <v>32063066</v>
      </c>
      <c r="H10" t="s">
        <v>73</v>
      </c>
    </row>
    <row r="11" spans="1:15" x14ac:dyDescent="0.3">
      <c r="A11" s="3" t="s">
        <v>55</v>
      </c>
      <c r="B11" s="4">
        <v>-25883989</v>
      </c>
      <c r="C11" s="4">
        <v>21622853</v>
      </c>
      <c r="D11" s="4">
        <v>97658803</v>
      </c>
      <c r="E11" s="4">
        <v>88174493</v>
      </c>
      <c r="F11" s="4">
        <v>181572160</v>
      </c>
      <c r="H11" s="4">
        <v>2257161</v>
      </c>
    </row>
    <row r="13" spans="1:15" x14ac:dyDescent="0.3">
      <c r="A13" s="2" t="s">
        <v>68</v>
      </c>
      <c r="B13" t="s">
        <v>70</v>
      </c>
      <c r="D13" s="2" t="s">
        <v>68</v>
      </c>
      <c r="E13" t="s">
        <v>70</v>
      </c>
    </row>
    <row r="14" spans="1:15" x14ac:dyDescent="0.3">
      <c r="A14" s="3" t="s">
        <v>8</v>
      </c>
      <c r="B14" s="4">
        <v>28523187</v>
      </c>
      <c r="D14" s="3" t="s">
        <v>15</v>
      </c>
      <c r="E14" s="4">
        <v>62294262</v>
      </c>
    </row>
    <row r="15" spans="1:15" x14ac:dyDescent="0.3">
      <c r="A15" s="3" t="s">
        <v>20</v>
      </c>
      <c r="B15" s="4">
        <v>29174026</v>
      </c>
      <c r="D15" s="3" t="s">
        <v>19</v>
      </c>
      <c r="E15" s="4">
        <v>63993299</v>
      </c>
    </row>
    <row r="16" spans="1:15" x14ac:dyDescent="0.3">
      <c r="A16" s="3" t="s">
        <v>14</v>
      </c>
      <c r="B16" s="4">
        <v>29623066</v>
      </c>
      <c r="D16" s="3" t="s">
        <v>9</v>
      </c>
      <c r="E16" s="4">
        <v>55284599</v>
      </c>
    </row>
    <row r="17" spans="1:8" x14ac:dyDescent="0.3">
      <c r="A17" s="3" t="s">
        <v>18</v>
      </c>
      <c r="B17" s="4">
        <v>30981896</v>
      </c>
      <c r="D17" s="3" t="s">
        <v>55</v>
      </c>
      <c r="E17" s="4">
        <v>181572160</v>
      </c>
    </row>
    <row r="18" spans="1:8" x14ac:dyDescent="0.3">
      <c r="A18" s="3" t="s">
        <v>17</v>
      </c>
      <c r="B18" s="4">
        <v>31206919</v>
      </c>
    </row>
    <row r="19" spans="1:8" x14ac:dyDescent="0.3">
      <c r="A19" s="3" t="s">
        <v>21</v>
      </c>
      <c r="B19" s="4">
        <v>32063066</v>
      </c>
    </row>
    <row r="20" spans="1:8" x14ac:dyDescent="0.3">
      <c r="A20" s="3" t="s">
        <v>55</v>
      </c>
      <c r="B20" s="4">
        <v>181572160</v>
      </c>
    </row>
    <row r="22" spans="1:8" x14ac:dyDescent="0.3">
      <c r="A22" s="2" t="s">
        <v>56</v>
      </c>
      <c r="B22" s="2" t="s">
        <v>69</v>
      </c>
    </row>
    <row r="23" spans="1:8" x14ac:dyDescent="0.3">
      <c r="A23" s="2" t="s">
        <v>68</v>
      </c>
      <c r="B23" t="s">
        <v>8</v>
      </c>
      <c r="C23" t="s">
        <v>20</v>
      </c>
      <c r="D23" t="s">
        <v>14</v>
      </c>
      <c r="E23" t="s">
        <v>18</v>
      </c>
      <c r="F23" t="s">
        <v>17</v>
      </c>
      <c r="G23" t="s">
        <v>21</v>
      </c>
      <c r="H23" t="s">
        <v>55</v>
      </c>
    </row>
    <row r="24" spans="1:8" x14ac:dyDescent="0.3">
      <c r="A24" s="3" t="s">
        <v>13</v>
      </c>
      <c r="B24" s="4">
        <v>1069634</v>
      </c>
      <c r="C24" s="4">
        <v>1402233</v>
      </c>
      <c r="D24" s="4">
        <v>1016030</v>
      </c>
      <c r="E24" s="4">
        <v>1430082</v>
      </c>
      <c r="F24" s="4">
        <v>1083537</v>
      </c>
      <c r="G24" s="4">
        <v>996605</v>
      </c>
      <c r="H24" s="4">
        <v>6998121</v>
      </c>
    </row>
    <row r="25" spans="1:8" x14ac:dyDescent="0.3">
      <c r="A25" s="3" t="s">
        <v>7</v>
      </c>
      <c r="B25" s="4">
        <v>1188613</v>
      </c>
      <c r="C25" s="4">
        <v>1310133</v>
      </c>
      <c r="D25" s="4">
        <v>1210171</v>
      </c>
      <c r="E25" s="4">
        <v>1071452</v>
      </c>
      <c r="F25" s="4">
        <v>1717263</v>
      </c>
      <c r="G25" s="4">
        <v>1175587</v>
      </c>
      <c r="H25" s="4">
        <v>7673219</v>
      </c>
    </row>
    <row r="26" spans="1:8" x14ac:dyDescent="0.3">
      <c r="A26" s="3" t="s">
        <v>16</v>
      </c>
      <c r="B26" s="4">
        <v>1448326</v>
      </c>
      <c r="C26" s="4">
        <v>1249444</v>
      </c>
      <c r="D26" s="4">
        <v>1549299</v>
      </c>
      <c r="E26" s="4">
        <v>1036793</v>
      </c>
      <c r="F26" s="4">
        <v>968794</v>
      </c>
      <c r="G26" s="4">
        <v>936876</v>
      </c>
      <c r="H26" s="4">
        <v>7189532</v>
      </c>
    </row>
    <row r="27" spans="1:8" x14ac:dyDescent="0.3">
      <c r="A27" s="3" t="s">
        <v>11</v>
      </c>
      <c r="B27" s="4">
        <v>84644</v>
      </c>
      <c r="C27" s="4">
        <v>97179</v>
      </c>
      <c r="D27" s="4">
        <v>92340</v>
      </c>
      <c r="E27" s="4">
        <v>210866</v>
      </c>
      <c r="F27" s="4">
        <v>149576</v>
      </c>
      <c r="G27" s="4">
        <v>117501</v>
      </c>
      <c r="H27" s="4">
        <v>752106</v>
      </c>
    </row>
    <row r="28" spans="1:8" x14ac:dyDescent="0.3">
      <c r="A28" s="3" t="s">
        <v>55</v>
      </c>
      <c r="B28" s="4">
        <v>3791217</v>
      </c>
      <c r="C28" s="4">
        <v>4058989</v>
      </c>
      <c r="D28" s="4">
        <v>3867840</v>
      </c>
      <c r="E28" s="4">
        <v>3749193</v>
      </c>
      <c r="F28" s="4">
        <v>3919170</v>
      </c>
      <c r="G28" s="4">
        <v>3226569</v>
      </c>
      <c r="H28" s="4">
        <v>22612978</v>
      </c>
    </row>
    <row r="30" spans="1:8" x14ac:dyDescent="0.3">
      <c r="A30" s="2" t="s">
        <v>68</v>
      </c>
      <c r="B30" t="s">
        <v>71</v>
      </c>
    </row>
    <row r="31" spans="1:8" x14ac:dyDescent="0.3">
      <c r="A31" s="3" t="s">
        <v>15</v>
      </c>
      <c r="B31" s="4">
        <v>314</v>
      </c>
    </row>
    <row r="32" spans="1:8" x14ac:dyDescent="0.3">
      <c r="A32" s="3" t="s">
        <v>19</v>
      </c>
      <c r="B32" s="4">
        <v>279</v>
      </c>
    </row>
    <row r="33" spans="1:2" x14ac:dyDescent="0.3">
      <c r="A33" s="3" t="s">
        <v>9</v>
      </c>
      <c r="B33" s="4">
        <v>288</v>
      </c>
    </row>
    <row r="34" spans="1:2" x14ac:dyDescent="0.3">
      <c r="A34" s="3" t="s">
        <v>55</v>
      </c>
      <c r="B34" s="4">
        <v>881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140ACA-FB86-4973-9747-00BDBCD31E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bank_data</vt:lpstr>
      <vt:lpstr>transaction_data</vt:lpstr>
      <vt:lpstr>customer_data</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Tuncay Abbaszadə</dc:creator>
  <cp:lastModifiedBy>Tuncay Abbaszadə</cp:lastModifiedBy>
  <dcterms:created xsi:type="dcterms:W3CDTF">2025-11-24T10:26:43Z</dcterms:created>
  <dcterms:modified xsi:type="dcterms:W3CDTF">2025-12-01T15:34:41Z</dcterms:modified>
</cp:coreProperties>
</file>